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Leaves Tracker" sheetId="2" r:id="rId5"/>
    <sheet state="visible" name="Allocated Leaves" sheetId="3" r:id="rId6"/>
    <sheet state="visible" name="2024 Holidays" sheetId="4" r:id="rId7"/>
    <sheet state="hidden" name="2023 Holidays" sheetId="5" r:id="rId8"/>
    <sheet state="hidden" name="2022 Holidays" sheetId="6" r:id="rId9"/>
  </sheets>
  <definedNames/>
  <calcPr/>
</workbook>
</file>

<file path=xl/sharedStrings.xml><?xml version="1.0" encoding="utf-8"?>
<sst xmlns="http://schemas.openxmlformats.org/spreadsheetml/2006/main" count="129" uniqueCount="75">
  <si>
    <t>Timestamp</t>
  </si>
  <si>
    <t>Email Address</t>
  </si>
  <si>
    <t>Full Name</t>
  </si>
  <si>
    <t>Entity you belong to</t>
  </si>
  <si>
    <t>Start of leave date</t>
  </si>
  <si>
    <t>End of leave date</t>
  </si>
  <si>
    <t>Type of leave</t>
  </si>
  <si>
    <t>Reason for leave</t>
  </si>
  <si>
    <t>Upload a screenshot of your manager's approval</t>
  </si>
  <si>
    <t>I hereby certify that all information is true and correct to the best of my knowledge. I am aware that falsification of information will be sanctioned in accordance with the Code of Discipline.</t>
  </si>
  <si>
    <t>Employment Type At Submission</t>
  </si>
  <si>
    <t>Confirmed by HR?</t>
  </si>
  <si>
    <t>Year</t>
  </si>
  <si>
    <t>Semi-annual Period</t>
  </si>
  <si>
    <t>Work Days Affected</t>
  </si>
  <si>
    <t>Reference Date</t>
  </si>
  <si>
    <t>Employee Information</t>
  </si>
  <si>
    <t>Used</t>
  </si>
  <si>
    <t>Remaining</t>
  </si>
  <si>
    <t>ID number</t>
  </si>
  <si>
    <t>Work Email</t>
  </si>
  <si>
    <t>Name</t>
  </si>
  <si>
    <t>Employment Type</t>
  </si>
  <si>
    <t>Start Date</t>
  </si>
  <si>
    <t>Tenure</t>
  </si>
  <si>
    <t>Vacation Leave</t>
  </si>
  <si>
    <t>Sick Leave</t>
  </si>
  <si>
    <t>Birthday Leave</t>
  </si>
  <si>
    <t>Mental Health Leave</t>
  </si>
  <si>
    <t>Offset</t>
  </si>
  <si>
    <t>Maternity Leave</t>
  </si>
  <si>
    <t>Paternity Leave</t>
  </si>
  <si>
    <t>Bereavement Leave</t>
  </si>
  <si>
    <t>Leave with pay for Victims of Violence Against Women and their Children (VAWC)</t>
  </si>
  <si>
    <t>Parental Leave for Solo Parents</t>
  </si>
  <si>
    <t>Special Leave for Women</t>
  </si>
  <si>
    <t>Total Used Leaves</t>
  </si>
  <si>
    <t>Total Remaining Leaves</t>
  </si>
  <si>
    <t>H1</t>
  </si>
  <si>
    <t>H2</t>
  </si>
  <si>
    <t>Full-time Above 1 Year</t>
  </si>
  <si>
    <t>Full-Time Below 1 Year</t>
  </si>
  <si>
    <t>Part-time</t>
  </si>
  <si>
    <t>Internship</t>
  </si>
  <si>
    <t>Vacation Leave H1</t>
  </si>
  <si>
    <t>Vacation Leave H2</t>
  </si>
  <si>
    <t>Holiday Name</t>
  </si>
  <si>
    <t>Date</t>
  </si>
  <si>
    <t>New Year's Day</t>
  </si>
  <si>
    <t>Chinese New Year</t>
  </si>
  <si>
    <t>Maundy Thursday</t>
  </si>
  <si>
    <t>Good Friday</t>
  </si>
  <si>
    <t>Black Saturday</t>
  </si>
  <si>
    <t>Araw ng Kagitingan</t>
  </si>
  <si>
    <t>Eidul-Fitar</t>
  </si>
  <si>
    <t>Labor Day</t>
  </si>
  <si>
    <t>Independence Day</t>
  </si>
  <si>
    <t>Ninoy Aquino Day</t>
  </si>
  <si>
    <t>National Heroes Day</t>
  </si>
  <si>
    <t>All Saints' Day</t>
  </si>
  <si>
    <t>All Souls' Day</t>
  </si>
  <si>
    <t>Bonifacio Day</t>
  </si>
  <si>
    <t>Feast of the Immaculate Conception of Mary</t>
  </si>
  <si>
    <t>Christmas Eve</t>
  </si>
  <si>
    <t>Christmas Day</t>
  </si>
  <si>
    <t>Rizal Day</t>
  </si>
  <si>
    <t>Last day of the year</t>
  </si>
  <si>
    <t>Additional Special (Non-Working) Day</t>
  </si>
  <si>
    <t>EDSA People Power Revolution Anniversary</t>
  </si>
  <si>
    <t>Eid'l Fitr</t>
  </si>
  <si>
    <t>Last Day of the Year</t>
  </si>
  <si>
    <t>Eid'l Fitr (Feast of Ramadhan)</t>
  </si>
  <si>
    <t>National and Local Elections</t>
  </si>
  <si>
    <t>Eid'l Adha (Feast of Sacrifice)</t>
  </si>
  <si>
    <t>Proclamation No. 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</si>
</sst>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&quot;-&quot;mmm&quot;-&quot;yyyy"/>
    <numFmt numFmtId="166" formatCode="000000"/>
  </numFmts>
  <fonts count="10">
    <font>
      <sz val="10.0"/>
      <color rgb="FF000000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  <font>
      <b/>
      <sz val="9.0"/>
      <color rgb="FF000080"/>
      <name val="Spartan"/>
    </font>
    <font/>
    <font>
      <sz val="9.0"/>
      <color theme="1"/>
      <name val="Spartan"/>
    </font>
    <font>
      <sz val="9.0"/>
      <color theme="1"/>
      <name val="Google Sans Mono"/>
    </font>
    <font>
      <b/>
      <sz val="9.0"/>
      <color theme="1"/>
      <name val="Spartan"/>
    </font>
    <font>
      <color theme="1"/>
      <name val="Spartan"/>
    </font>
    <font>
      <b/>
      <color rgb="FF000080"/>
      <name val="Spartan"/>
    </font>
  </fonts>
  <fills count="6">
    <fill>
      <patternFill patternType="none"/>
    </fill>
    <fill>
      <patternFill patternType="lightGray"/>
    </fill>
    <fill>
      <patternFill patternType="solid">
        <fgColor rgb="FFA8BCDF"/>
        <bgColor rgb="FFA8BCD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4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uble">
        <color rgb="FF000000"/>
      </bottom>
    </border>
    <border>
      <left style="thin">
        <color rgb="FFFFFFFF"/>
      </left>
      <bottom style="thin">
        <color rgb="FFFFFFFF"/>
      </bottom>
    </border>
    <border>
      <right style="double">
        <color rgb="FF000000"/>
      </righ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uble">
        <color rgb="FF000000"/>
      </right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 style="double">
        <color rgb="FF000000"/>
      </right>
      <top style="thin">
        <color rgb="FFFFFFFF"/>
      </top>
    </border>
    <border>
      <right style="double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double">
        <color rgb="FF000000"/>
      </left>
      <top style="thin">
        <color rgb="FFFFFFFF"/>
      </top>
    </border>
    <border>
      <left style="double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uble">
        <color rgb="FF000000"/>
      </right>
      <top style="thin">
        <color rgb="FFFFFFFF"/>
      </top>
      <bottom style="thin">
        <color rgb="FFFFFFFF"/>
      </bottom>
    </border>
    <border>
      <left style="double">
        <color rgb="FF000000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double">
        <color rgb="FF000000"/>
      </right>
      <bottom style="thin">
        <color rgb="FFFFFFFF"/>
      </bottom>
    </border>
    <border>
      <left style="double">
        <color rgb="FF000000"/>
      </left>
      <bottom style="thin">
        <color rgb="FFFFFFFF"/>
      </bottom>
    </border>
    <border>
      <left style="double">
        <color rgb="FF000000"/>
      </left>
      <right style="thin">
        <color rgb="FFFFFFFF"/>
      </right>
      <bottom style="thin">
        <color rgb="FFFFFFFF"/>
      </bottom>
    </border>
    <border>
      <left style="double">
        <color rgb="FF000000"/>
      </lef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Border="1" applyFont="1"/>
    <xf borderId="3" fillId="0" fontId="5" numFmtId="0" xfId="0" applyAlignment="1" applyBorder="1" applyFont="1">
      <alignment horizontal="center" readingOrder="0" shrinkToFit="0" vertical="center" wrapText="1"/>
    </xf>
    <xf borderId="1" fillId="3" fontId="6" numFmtId="165" xfId="0" applyAlignment="1" applyBorder="1" applyFill="1" applyFont="1" applyNumberForma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7" fillId="2" fontId="3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8" fillId="0" fontId="4" numFmtId="0" xfId="0" applyBorder="1" applyFont="1"/>
    <xf borderId="8" fillId="2" fontId="3" numFmtId="0" xfId="0" applyAlignment="1" applyBorder="1" applyFont="1">
      <alignment horizontal="center" readingOrder="0" shrinkToFit="0" vertical="center" wrapText="1"/>
    </xf>
    <xf borderId="9" fillId="2" fontId="3" numFmtId="0" xfId="0" applyAlignment="1" applyBorder="1" applyFont="1">
      <alignment horizontal="center" readingOrder="0" shrinkToFit="0" vertical="center" wrapText="1"/>
    </xf>
    <xf borderId="10" fillId="2" fontId="3" numFmtId="0" xfId="0" applyAlignment="1" applyBorder="1" applyFont="1">
      <alignment horizontal="center" readingOrder="0" shrinkToFit="0" vertical="center" wrapText="1"/>
    </xf>
    <xf borderId="11" fillId="2" fontId="3" numFmtId="0" xfId="0" applyAlignment="1" applyBorder="1" applyFont="1">
      <alignment horizontal="center" readingOrder="0" shrinkToFit="0" vertical="center" wrapText="1"/>
    </xf>
    <xf borderId="12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13" fillId="2" fontId="3" numFmtId="0" xfId="0" applyAlignment="1" applyBorder="1" applyFont="1">
      <alignment horizontal="center" readingOrder="0" shrinkToFit="0" vertical="center" wrapText="1"/>
    </xf>
    <xf borderId="14" fillId="2" fontId="3" numFmtId="0" xfId="0" applyAlignment="1" applyBorder="1" applyFont="1">
      <alignment horizontal="center" readingOrder="0" shrinkToFit="0" vertical="center" wrapText="1"/>
    </xf>
    <xf borderId="15" fillId="2" fontId="3" numFmtId="0" xfId="0" applyAlignment="1" applyBorder="1" applyFont="1">
      <alignment horizontal="center" readingOrder="0" shrinkToFit="0" vertical="center" wrapText="1"/>
    </xf>
    <xf borderId="16" fillId="2" fontId="3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17" fillId="2" fontId="3" numFmtId="0" xfId="0" applyAlignment="1" applyBorder="1" applyFont="1">
      <alignment horizontal="center" readingOrder="0" shrinkToFit="0" vertical="center" wrapText="1"/>
    </xf>
    <xf borderId="18" fillId="2" fontId="3" numFmtId="0" xfId="0" applyAlignment="1" applyBorder="1" applyFont="1">
      <alignment horizontal="center" readingOrder="0" shrinkToFit="0" vertical="center" wrapText="1"/>
    </xf>
    <xf borderId="19" fillId="0" fontId="4" numFmtId="0" xfId="0" applyBorder="1" applyFont="1"/>
    <xf borderId="20" fillId="0" fontId="4" numFmtId="0" xfId="0" applyBorder="1" applyFont="1"/>
    <xf borderId="5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3" fillId="0" fontId="5" numFmtId="166" xfId="0" applyAlignment="1" applyBorder="1" applyFont="1" applyNumberFormat="1">
      <alignment horizontal="left" readingOrder="0" vertical="center"/>
    </xf>
    <xf borderId="17" fillId="0" fontId="5" numFmtId="0" xfId="0" applyAlignment="1" applyBorder="1" applyFont="1">
      <alignment horizontal="left" readingOrder="0" vertical="center"/>
    </xf>
    <xf borderId="2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center" readingOrder="0" vertical="center"/>
    </xf>
    <xf borderId="3" fillId="0" fontId="5" numFmtId="165" xfId="0" applyAlignment="1" applyBorder="1" applyFont="1" applyNumberFormat="1">
      <alignment horizontal="center" readingOrder="0" vertical="center"/>
    </xf>
    <xf borderId="13" fillId="0" fontId="5" numFmtId="165" xfId="0" applyAlignment="1" applyBorder="1" applyFont="1" applyNumberForma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23" fillId="0" fontId="5" numFmtId="0" xfId="0" applyAlignment="1" applyBorder="1" applyFont="1">
      <alignment horizontal="center" vertical="center"/>
    </xf>
    <xf borderId="16" fillId="4" fontId="5" numFmtId="0" xfId="0" applyAlignment="1" applyBorder="1" applyFill="1" applyFont="1">
      <alignment horizontal="center"/>
    </xf>
    <xf borderId="3" fillId="4" fontId="5" numFmtId="0" xfId="0" applyAlignment="1" applyBorder="1" applyFont="1">
      <alignment horizontal="center"/>
    </xf>
    <xf borderId="22" fillId="3" fontId="5" numFmtId="0" xfId="0" applyAlignment="1" applyBorder="1" applyFont="1">
      <alignment horizontal="center"/>
    </xf>
    <xf borderId="22" fillId="4" fontId="5" numFmtId="0" xfId="0" applyAlignment="1" applyBorder="1" applyFont="1">
      <alignment horizontal="center"/>
    </xf>
    <xf borderId="16" fillId="0" fontId="5" numFmtId="0" xfId="0" applyAlignment="1" applyBorder="1" applyFont="1">
      <alignment horizontal="center" vertical="center"/>
    </xf>
    <xf borderId="3" fillId="0" fontId="5" numFmtId="166" xfId="0" applyAlignment="1" applyBorder="1" applyFont="1" applyNumberFormat="1">
      <alignment horizontal="left" readingOrder="0" vertical="center"/>
    </xf>
    <xf borderId="17" fillId="0" fontId="5" numFmtId="0" xfId="0" applyAlignment="1" applyBorder="1" applyFont="1">
      <alignment horizontal="left" readingOrder="0" vertical="center"/>
    </xf>
    <xf borderId="2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center" readingOrder="0" vertical="center"/>
    </xf>
    <xf borderId="3" fillId="0" fontId="5" numFmtId="165" xfId="0" applyAlignment="1" applyBorder="1" applyFont="1" applyNumberFormat="1">
      <alignment horizontal="center" readingOrder="0" vertical="center"/>
    </xf>
    <xf borderId="13" fillId="0" fontId="5" numFmtId="165" xfId="0" applyAlignment="1" applyBorder="1" applyFont="1" applyNumberFormat="1">
      <alignment horizontal="center" readingOrder="0" vertical="center"/>
    </xf>
    <xf borderId="23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6" fillId="0" fontId="5" numFmtId="0" xfId="0" applyAlignment="1" applyBorder="1" applyFont="1">
      <alignment horizontal="center" vertical="center"/>
    </xf>
    <xf borderId="3" fillId="0" fontId="7" numFmtId="166" xfId="0" applyAlignment="1" applyBorder="1" applyFont="1" applyNumberFormat="1">
      <alignment horizontal="left" readingOrder="0" vertical="center"/>
    </xf>
    <xf borderId="17" fillId="0" fontId="7" numFmtId="0" xfId="0" applyAlignment="1" applyBorder="1" applyFont="1">
      <alignment horizontal="left" readingOrder="0" vertical="center"/>
    </xf>
    <xf borderId="2" fillId="0" fontId="7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horizontal="center" readingOrder="0" vertical="center"/>
    </xf>
    <xf borderId="3" fillId="0" fontId="7" numFmtId="165" xfId="0" applyAlignment="1" applyBorder="1" applyFont="1" applyNumberFormat="1">
      <alignment horizontal="center" readingOrder="0" vertical="center"/>
    </xf>
    <xf borderId="3" fillId="0" fontId="5" numFmtId="166" xfId="0" applyAlignment="1" applyBorder="1" applyFont="1" applyNumberFormat="1">
      <alignment horizontal="left" vertical="center"/>
    </xf>
    <xf borderId="17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center" vertical="center"/>
    </xf>
    <xf borderId="3" fillId="0" fontId="5" numFmtId="165" xfId="0" applyAlignment="1" applyBorder="1" applyFont="1" applyNumberFormat="1">
      <alignment horizontal="center" vertical="center"/>
    </xf>
    <xf borderId="3" fillId="0" fontId="8" numFmtId="0" xfId="0" applyAlignment="1" applyBorder="1" applyFont="1">
      <alignment horizontal="left" vertical="center"/>
    </xf>
    <xf borderId="3" fillId="2" fontId="9" numFmtId="0" xfId="0" applyAlignment="1" applyBorder="1" applyFont="1">
      <alignment horizontal="center" readingOrder="0" vertical="center"/>
    </xf>
    <xf borderId="3" fillId="2" fontId="9" numFmtId="0" xfId="0" applyAlignment="1" applyBorder="1" applyFont="1">
      <alignment horizontal="left" vertical="center"/>
    </xf>
    <xf borderId="3" fillId="5" fontId="8" numFmtId="0" xfId="0" applyAlignment="1" applyBorder="1" applyFill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" fillId="2" fontId="9" numFmtId="0" xfId="0" applyAlignment="1" applyBorder="1" applyFont="1">
      <alignment horizontal="left" readingOrder="0" vertical="center"/>
    </xf>
    <xf borderId="0" fillId="2" fontId="3" numFmtId="0" xfId="0" applyAlignment="1" applyFont="1">
      <alignment horizontal="center" readingOrder="0" vertical="center"/>
    </xf>
    <xf borderId="3" fillId="0" fontId="5" numFmtId="0" xfId="0" applyAlignment="1" applyBorder="1" applyFont="1">
      <alignment readingOrder="0" vertical="center"/>
    </xf>
    <xf borderId="3" fillId="4" fontId="5" numFmtId="0" xfId="0" applyAlignment="1" applyBorder="1" applyFont="1">
      <alignment vertical="bottom"/>
    </xf>
    <xf borderId="2" fillId="4" fontId="5" numFmtId="165" xfId="0" applyAlignment="1" applyBorder="1" applyFont="1" applyNumberFormat="1">
      <alignment horizontal="center" vertical="bottom"/>
    </xf>
    <xf borderId="19" fillId="3" fontId="5" numFmtId="0" xfId="0" applyAlignment="1" applyBorder="1" applyFont="1">
      <alignment vertical="bottom"/>
    </xf>
    <xf borderId="8" fillId="3" fontId="5" numFmtId="165" xfId="0" applyAlignment="1" applyBorder="1" applyFont="1" applyNumberFormat="1">
      <alignment horizontal="center" vertical="bottom"/>
    </xf>
    <xf borderId="19" fillId="4" fontId="5" numFmtId="0" xfId="0" applyAlignment="1" applyBorder="1" applyFont="1">
      <alignment readingOrder="0" vertical="bottom"/>
    </xf>
    <xf borderId="8" fillId="4" fontId="5" numFmtId="165" xfId="0" applyAlignment="1" applyBorder="1" applyFont="1" applyNumberFormat="1">
      <alignment horizontal="center" readingOrder="0" vertical="bottom"/>
    </xf>
    <xf borderId="19" fillId="4" fontId="5" numFmtId="0" xfId="0" applyAlignment="1" applyBorder="1" applyFont="1">
      <alignment vertical="bottom"/>
    </xf>
    <xf borderId="8" fillId="4" fontId="5" numFmtId="165" xfId="0" applyAlignment="1" applyBorder="1" applyFont="1" applyNumberFormat="1">
      <alignment horizontal="center" vertical="bottom"/>
    </xf>
    <xf borderId="3" fillId="3" fontId="5" numFmtId="0" xfId="0" applyAlignment="1" applyBorder="1" applyFont="1">
      <alignment vertical="bottom"/>
    </xf>
    <xf borderId="2" fillId="3" fontId="5" numFmtId="165" xfId="0" applyAlignment="1" applyBorder="1" applyFont="1" applyNumberFormat="1">
      <alignment horizontal="center" vertical="bottom"/>
    </xf>
    <xf borderId="8" fillId="4" fontId="5" numFmtId="165" xfId="0" applyAlignment="1" applyBorder="1" applyFont="1" applyNumberFormat="1">
      <alignment horizontal="center" readingOrder="0"/>
    </xf>
    <xf borderId="19" fillId="3" fontId="5" numFmtId="0" xfId="0" applyAlignment="1" applyBorder="1" applyFont="1">
      <alignment readingOrder="0"/>
    </xf>
    <xf borderId="8" fillId="3" fontId="5" numFmtId="165" xfId="0" applyAlignment="1" applyBorder="1" applyFont="1" applyNumberFormat="1">
      <alignment horizontal="center" readingOrder="0"/>
    </xf>
    <xf borderId="19" fillId="4" fontId="5" numFmtId="0" xfId="0" applyAlignment="1" applyBorder="1" applyFont="1">
      <alignment readingOrder="0"/>
    </xf>
    <xf borderId="3" fillId="0" fontId="5" numFmtId="165" xfId="0" applyAlignment="1" applyBorder="1" applyFont="1" applyNumberFormat="1">
      <alignment horizontal="center" readingOrder="0" vertical="center"/>
    </xf>
    <xf borderId="3" fillId="2" fontId="3" numFmtId="0" xfId="0" applyAlignment="1" applyBorder="1" applyFont="1">
      <alignment horizontal="center" vertical="center"/>
    </xf>
    <xf borderId="3" fillId="0" fontId="5" numFmtId="0" xfId="0" applyAlignment="1" applyBorder="1" applyFont="1">
      <alignment vertical="center"/>
    </xf>
    <xf borderId="3" fillId="0" fontId="5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2" pivot="0" name="Leaves Tracker-style">
      <tableStyleElement dxfId="4" type="firstRowStripe"/>
      <tableStyleElement dxfId="5" type="secondRowStripe"/>
    </tableStyle>
    <tableStyle count="2" pivot="0" name="Allocated Leaves-style">
      <tableStyleElement dxfId="4" type="firstRowStripe"/>
      <tableStyleElement dxfId="5" type="secondRowStripe"/>
    </tableStyle>
    <tableStyle count="2" pivot="0" name="2024 Holidays-style">
      <tableStyleElement dxfId="4" type="firstRowStripe"/>
      <tableStyleElement dxfId="5" type="secondRowStripe"/>
    </tableStyle>
    <tableStyle count="2" pivot="0" name="2023 Holidays-style">
      <tableStyleElement dxfId="4" type="firstRowStripe"/>
      <tableStyleElement dxfId="5" type="secondRowStripe"/>
    </tableStyle>
    <tableStyle count="2" pivot="0" name="2022 Holidays-style"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7:AA1005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Leaves Tracker-style" showColumnStripes="0" showFirstColumn="1" showLastColumn="1" showRowStripes="1"/>
</table>
</file>

<file path=xl/tables/table2.xml><?xml version="1.0" encoding="utf-8"?>
<table xmlns="http://schemas.openxmlformats.org/spreadsheetml/2006/main" headerRowCount="0" ref="B2:E7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Allocated Leaves-style" showColumnStripes="0" showFirstColumn="1" showLastColumn="1" showRowStripes="1"/>
</table>
</file>

<file path=xl/tables/table3.xml><?xml version="1.0" encoding="utf-8"?>
<table xmlns="http://schemas.openxmlformats.org/spreadsheetml/2006/main" headerRowCount="0" ref="A2:B20" displayName="Table_3" name="Table_3" id="3">
  <tableColumns count="2">
    <tableColumn name="Column1" id="1"/>
    <tableColumn name="Column2" id="2"/>
  </tableColumns>
  <tableStyleInfo name="2024 Holidays-style" showColumnStripes="0" showFirstColumn="1" showLastColumn="1" showRowStripes="1"/>
</table>
</file>

<file path=xl/tables/table4.xml><?xml version="1.0" encoding="utf-8"?>
<table xmlns="http://schemas.openxmlformats.org/spreadsheetml/2006/main" headerRowCount="0" ref="A2:B22" displayName="Table_4" name="Table_4" id="4">
  <tableColumns count="2">
    <tableColumn name="Column1" id="1"/>
    <tableColumn name="Column2" id="2"/>
  </tableColumns>
  <tableStyleInfo name="2023 Holidays-style" showColumnStripes="0" showFirstColumn="1" showLastColumn="1" showRowStripes="1"/>
</table>
</file>

<file path=xl/tables/table5.xml><?xml version="1.0" encoding="utf-8"?>
<table xmlns="http://schemas.openxmlformats.org/spreadsheetml/2006/main" headerRowCount="0" ref="A2:B21" displayName="Table_5" name="Table_5" id="5">
  <tableColumns count="2">
    <tableColumn name="Column1" id="1"/>
    <tableColumn name="Column2" id="2"/>
  </tableColumns>
  <tableStyleInfo name="2022 Holiday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3.25"/>
    <col customWidth="1" min="2" max="2" width="16.0"/>
    <col customWidth="1" min="3" max="3" width="30.75"/>
    <col customWidth="1" min="4" max="7" width="18.88"/>
    <col customWidth="1" min="8" max="8" width="39.13"/>
    <col customWidth="1" min="9" max="11" width="18.88"/>
    <col customWidth="1" min="12" max="14" width="15.75"/>
    <col customWidth="1" min="15" max="15" width="18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>
      <c r="A2" s="6"/>
      <c r="B2" s="6"/>
      <c r="C2" s="7"/>
      <c r="D2" s="6"/>
      <c r="E2" s="8"/>
      <c r="F2" s="8"/>
      <c r="G2" s="7"/>
      <c r="H2" s="6"/>
      <c r="I2" s="9"/>
      <c r="J2" s="9"/>
      <c r="K2" s="10"/>
      <c r="L2" s="11" t="str">
        <f t="shared" ref="L2:M2" si="1">IF(ISBLANK($B2), "", IFERROR(IF(AND(YEAR($E2) = YEAR($F2), $E2 &lt;= $F2), YEAR($E2), "ERROR"), "ERROR"))</f>
        <v/>
      </c>
      <c r="M2" s="12" t="str">
        <f t="shared" si="1"/>
        <v/>
      </c>
      <c r="N2" s="13" t="str">
        <f>IF(ISBLANK($B2), "", IFERROR(IFS(AND($M2 &lt;&gt; "ERROR", MONTH($E2) &lt;= 6, MONTH($F2) &lt;= 6), "H1", AND($M2 &lt;&gt; "ERROR", MONTH($E2) &gt;= 7, MONTH($F2) &gt;= 7), "H2"), "ERROR"))</f>
        <v/>
      </c>
      <c r="O2" s="10" t="str">
        <f>IF(ISBLANK($B2), "", IFERROR(IF($M2 &lt;&gt; "ERROR", NETWORKDAYS($E2, $F2, INDIRECT("'"&amp; $M2 &amp;" Holidays'!$B$2:$B")), "ERROR"), "ERROR"))</f>
        <v/>
      </c>
    </row>
  </sheetData>
  <conditionalFormatting sqref="A2:O2">
    <cfRule type="expression" dxfId="0" priority="1" stopIfTrue="1">
      <formula>AND($B2 &lt;&gt; "", OR($K2 = "", $K2 = "ERROR", $M2 = "", $M2 = "ERROR", $N2 = "", $N2 = "ERROR", $O2 = "", $O2 = "ERROR"))</formula>
    </cfRule>
  </conditionalFormatting>
  <conditionalFormatting sqref="A2:O2">
    <cfRule type="expression" dxfId="1" priority="2" stopIfTrue="1">
      <formula>AND($B2 &lt;&gt; "", $L2 = FALSE)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2.63" defaultRowHeight="15.75" outlineLevelRow="1"/>
  <cols>
    <col customWidth="1" min="3" max="3" width="31.38"/>
  </cols>
  <sheetData>
    <row r="1" hidden="1" outlineLevel="1">
      <c r="A1" s="14" t="s">
        <v>15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idden="1" outlineLevel="1">
      <c r="A2" s="17">
        <f>TODAY()</f>
        <v>45429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idden="1" outlineLevel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collapsed="1">
      <c r="A4" s="19" t="s">
        <v>16</v>
      </c>
      <c r="B4" s="20"/>
      <c r="C4" s="21" t="s">
        <v>16</v>
      </c>
      <c r="D4" s="22"/>
      <c r="E4" s="22"/>
      <c r="F4" s="20"/>
      <c r="G4" s="21" t="s">
        <v>17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3"/>
      <c r="U4" s="21" t="s">
        <v>18</v>
      </c>
      <c r="V4" s="22"/>
      <c r="W4" s="22"/>
      <c r="X4" s="22"/>
      <c r="Y4" s="22"/>
      <c r="Z4" s="22"/>
      <c r="AA4" s="24"/>
    </row>
    <row r="5">
      <c r="A5" s="25" t="s">
        <v>19</v>
      </c>
      <c r="B5" s="26" t="s">
        <v>20</v>
      </c>
      <c r="C5" s="27" t="s">
        <v>21</v>
      </c>
      <c r="D5" s="25" t="s">
        <v>22</v>
      </c>
      <c r="E5" s="25" t="s">
        <v>23</v>
      </c>
      <c r="F5" s="28" t="s">
        <v>24</v>
      </c>
      <c r="G5" s="29" t="s">
        <v>25</v>
      </c>
      <c r="H5" s="29" t="s">
        <v>25</v>
      </c>
      <c r="I5" s="30" t="s">
        <v>25</v>
      </c>
      <c r="J5" s="27" t="s">
        <v>26</v>
      </c>
      <c r="K5" s="25" t="s">
        <v>27</v>
      </c>
      <c r="L5" s="25" t="s">
        <v>28</v>
      </c>
      <c r="M5" s="25" t="s">
        <v>29</v>
      </c>
      <c r="N5" s="25" t="s">
        <v>30</v>
      </c>
      <c r="O5" s="25" t="s">
        <v>31</v>
      </c>
      <c r="P5" s="31" t="s">
        <v>32</v>
      </c>
      <c r="Q5" s="27" t="s">
        <v>33</v>
      </c>
      <c r="R5" s="25" t="s">
        <v>34</v>
      </c>
      <c r="S5" s="31" t="s">
        <v>35</v>
      </c>
      <c r="T5" s="32" t="s">
        <v>36</v>
      </c>
      <c r="U5" s="33" t="s">
        <v>25</v>
      </c>
      <c r="V5" s="34" t="s">
        <v>25</v>
      </c>
      <c r="W5" s="35" t="s">
        <v>25</v>
      </c>
      <c r="X5" s="27" t="s">
        <v>26</v>
      </c>
      <c r="Y5" s="31" t="s">
        <v>27</v>
      </c>
      <c r="Z5" s="25" t="s">
        <v>28</v>
      </c>
      <c r="AA5" s="36" t="s">
        <v>37</v>
      </c>
    </row>
    <row r="6">
      <c r="A6" s="37"/>
      <c r="B6" s="38"/>
      <c r="C6" s="23"/>
      <c r="D6" s="37"/>
      <c r="E6" s="37"/>
      <c r="F6" s="20"/>
      <c r="G6" s="29" t="s">
        <v>12</v>
      </c>
      <c r="H6" s="29" t="s">
        <v>38</v>
      </c>
      <c r="I6" s="30" t="s">
        <v>39</v>
      </c>
      <c r="J6" s="23"/>
      <c r="K6" s="37"/>
      <c r="L6" s="37"/>
      <c r="M6" s="37"/>
      <c r="N6" s="37"/>
      <c r="O6" s="37"/>
      <c r="P6" s="39"/>
      <c r="Q6" s="23"/>
      <c r="R6" s="37"/>
      <c r="S6" s="39"/>
      <c r="T6" s="40"/>
      <c r="U6" s="33" t="s">
        <v>12</v>
      </c>
      <c r="V6" s="34" t="s">
        <v>38</v>
      </c>
      <c r="W6" s="35" t="s">
        <v>39</v>
      </c>
      <c r="X6" s="23"/>
      <c r="Y6" s="39"/>
      <c r="Z6" s="37"/>
      <c r="AA6" s="41"/>
    </row>
    <row r="7">
      <c r="A7" s="42" t="str">
        <f>IFERROR(__xludf.DUMMYFUNCTION("QUERY(IMPORTRANGE("""",""FSGC!A3:AT""), ""SELECT Col1, Col2, Col3, Col26, Col31"", 0)"),"#N/A")</f>
        <v>#N/A</v>
      </c>
      <c r="B7" s="43"/>
      <c r="C7" s="44"/>
      <c r="D7" s="45"/>
      <c r="E7" s="46"/>
      <c r="F7" s="47" t="str">
        <f t="shared" ref="F7:F1005" si="1">IF(ISBLANK($B7), "", IF($A$2 &gt;= DATE(YEAR($E7) + 1, MONTH($E7), DAY($E7)), "Above 1 Year", "Below 1 Year"))</f>
        <v/>
      </c>
      <c r="G7" s="48" t="str">
        <f>IF(ISBLANK($B7), "", IF(AND(G$5 = "Vacation Leave", OR(AND(OR(G$6 = "H1", G$6 = "H2"), NOT(AND($D7 = "Full-time", $F7 = "Above 1 Year"))), AND(G$6 = "Year", AND($D7 = "Full-time", $F7 = "Above 1 Year")))), "N/A", SUMIFS('Form Responses 1'!$O$2:$O1005, 'Form Responses 1'!$B$2:$B1005, $B7, 'Form Responses 1'!$G$2:$G1005, G$5, 'Form Responses 1'!$K$2:$K1005, $D7,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" s="48" t="str">
        <f>IF(ISBLANK($B7), "", IF(AND(H$5 = "Vacation Leave", OR(AND(OR(H$6 = "H1", H$6 = "H2"), NOT(AND($D7 = "Full-time", $F7 = "Above 1 Year"))), AND(H$6 = "Year", AND($D7 = "Full-time", $F7 = "Above 1 Year")))), "N/A", SUMIFS('Form Responses 1'!$O$2:$O1005, 'Form Responses 1'!$B$2:$B1005, $B7, 'Form Responses 1'!$G$2:$G1005, H$5, 'Form Responses 1'!$K$2:$K1005, $D7,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" s="49" t="str">
        <f>IF(ISBLANK($B7), "", IF(AND(I$5 = "Vacation Leave", OR(AND(OR(I$6 = "H1", I$6 = "H2"), NOT(AND($D7 = "Full-time", $F7 = "Above 1 Year"))), AND(I$6 = "Year", AND($D7 = "Full-time", $F7 = "Above 1 Year")))), "N/A", SUMIFS('Form Responses 1'!$O$2:$O1005, 'Form Responses 1'!$B$2:$B1005, $B7, 'Form Responses 1'!$G$2:$G1005, I$5, 'Form Responses 1'!$K$2:$K1005, $D7,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" s="48" t="str">
        <f>IF(ISBLANK($B7), "", IF(AND(J$5 = "Vacation Leave", OR(AND(OR(J$6 = "H1", J$6 = "H2"), NOT(AND($D7 = "Full-time", $F7 = "Above 1 Year"))), AND(J$6 = "Year", AND($D7 = "Full-time", $F7 = "Above 1 Year")))), "N/A", SUMIFS('Form Responses 1'!$O$2:$O1005, 'Form Responses 1'!$B$2:$B1005, $B7, 'Form Responses 1'!$G$2:$G1005, J$5, 'Form Responses 1'!$K$2:$K1005, $D7,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" s="48" t="str">
        <f>IF(ISBLANK($B7), "", IF(AND(K$5 = "Vacation Leave", OR(AND(OR(K$6 = "H1", K$6 = "H2"), NOT(AND($D7 = "Full-time", $F7 = "Above 1 Year"))), AND(K$6 = "Year", AND($D7 = "Full-time", $F7 = "Above 1 Year")))), "N/A", SUMIFS('Form Responses 1'!$O$2:$O1005, 'Form Responses 1'!$B$2:$B1005, $B7, 'Form Responses 1'!$G$2:$G1005, K$5, 'Form Responses 1'!$K$2:$K1005, $D7,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" s="48" t="str">
        <f>IF(ISBLANK($B7), "", IF(AND(L$5 = "Vacation Leave", OR(AND(OR(L$6 = "H1", L$6 = "H2"), NOT(AND($D7 = "Full-time", $F7 = "Above 1 Year"))), AND(L$6 = "Year", AND($D7 = "Full-time", $F7 = "Above 1 Year")))), "N/A", SUMIFS('Form Responses 1'!$O$2:$O1005, 'Form Responses 1'!$B$2:$B1005, $B7, 'Form Responses 1'!$G$2:$G1005, L$5, 'Form Responses 1'!$K$2:$K1005, $D7,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" s="48" t="str">
        <f>IF(ISBLANK($B7), "", IF(AND(M$5 = "Vacation Leave", OR(AND(OR(M$6 = "H1", M$6 = "H2"), NOT(AND($D7 = "Full-time", $F7 = "Above 1 Year"))), AND(M$6 = "Year", AND($D7 = "Full-time", $F7 = "Above 1 Year")))), "N/A", SUMIFS('Form Responses 1'!$O$2:$O1005, 'Form Responses 1'!$B$2:$B1005, $B7, 'Form Responses 1'!$G$2:$G1005, M$5, 'Form Responses 1'!$K$2:$K1005, $D7,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" s="48" t="str">
        <f>IF(ISBLANK($B7), "", IF(AND(N$5 = "Vacation Leave", OR(AND(OR(N$6 = "H1", N$6 = "H2"), NOT(AND($D7 = "Full-time", $F7 = "Above 1 Year"))), AND(N$6 = "Year", AND($D7 = "Full-time", $F7 = "Above 1 Year")))), "N/A", SUMIFS('Form Responses 1'!$O$2:$O1005, 'Form Responses 1'!$B$2:$B1005, $B7, 'Form Responses 1'!$G$2:$G1005, N$5, 'Form Responses 1'!$K$2:$K1005, $D7,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" s="48" t="str">
        <f>IF(ISBLANK($B7), "", IF(AND(O$5 = "Vacation Leave", OR(AND(OR(O$6 = "H1", O$6 = "H2"), NOT(AND($D7 = "Full-time", $F7 = "Above 1 Year"))), AND(O$6 = "Year", AND($D7 = "Full-time", $F7 = "Above 1 Year")))), "N/A", SUMIFS('Form Responses 1'!$O$2:$O1005, 'Form Responses 1'!$B$2:$B1005, $B7, 'Form Responses 1'!$G$2:$G1005, O$5, 'Form Responses 1'!$K$2:$K1005, $D7,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" s="48" t="str">
        <f>IF(ISBLANK($B7), "", IF(AND(P$5 = "Vacation Leave", OR(AND(OR(P$6 = "H1", P$6 = "H2"), NOT(AND($D7 = "Full-time", $F7 = "Above 1 Year"))), AND(P$6 = "Year", AND($D7 = "Full-time", $F7 = "Above 1 Year")))), "N/A", SUMIFS('Form Responses 1'!$O$2:$O1005, 'Form Responses 1'!$B$2:$B1005, $B7, 'Form Responses 1'!$G$2:$G1005, P$5, 'Form Responses 1'!$K$2:$K1005, $D7,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" s="48" t="str">
        <f>IF(ISBLANK($B7), "", IF(AND(Q$5 = "Vacation Leave", OR(AND(OR(Q$6 = "H1", Q$6 = "H2"), NOT(AND($D7 = "Full-time", $F7 = "Above 1 Year"))), AND(Q$6 = "Year", AND($D7 = "Full-time", $F7 = "Above 1 Year")))), "N/A", SUMIFS('Form Responses 1'!$O$2:$O1005, 'Form Responses 1'!$B$2:$B1005, $B7, 'Form Responses 1'!$G$2:$G1005, Q$5, 'Form Responses 1'!$K$2:$K1005, $D7,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" s="48" t="str">
        <f>IF(ISBLANK($B7), "", IF(AND(R$5 = "Vacation Leave", OR(AND(OR(R$6 = "H1", R$6 = "H2"), NOT(AND($D7 = "Full-time", $F7 = "Above 1 Year"))), AND(R$6 = "Year", AND($D7 = "Full-time", $F7 = "Above 1 Year")))), "N/A", SUMIFS('Form Responses 1'!$O$2:$O1005, 'Form Responses 1'!$B$2:$B1005, $B7, 'Form Responses 1'!$G$2:$G1005, R$5, 'Form Responses 1'!$K$2:$K1005, $D7,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" s="48" t="str">
        <f>IF(ISBLANK($B7), "", IF(AND(S$5 = "Vacation Leave", OR(AND(OR(S$6 = "H1", S$6 = "H2"), NOT(AND($D7 = "Full-time", $F7 = "Above 1 Year"))), AND(S$6 = "Year", AND($D7 = "Full-time", $F7 = "Above 1 Year")))), "N/A", SUMIFS('Form Responses 1'!$O$2:$O1005, 'Form Responses 1'!$B$2:$B1005, $B7, 'Form Responses 1'!$G$2:$G1005, S$5, 'Form Responses 1'!$K$2:$K1005, $D7,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" s="50" t="str">
        <f t="shared" ref="T7:T1005" si="2">IF(ISBLANK($B7), "", SUM($G7:$S7))</f>
        <v/>
      </c>
      <c r="U7" s="51" t="str">
        <f t="array" ref="U7">IF(ISBLANK($B7), "", IF(AND(U$5 = "Vacation Leave", OR(AND(OR(U$6 = "H1", U$6 = "H2"), NOT(AND($D7 = "Full-time", $F7 = "Above 1 Year"))), AND(U$6 = "Year", AND($D7 = "Full-time", $F7 = "Above 1 Year")))), "N/A", INDEX('Allocated Leaves'!$B$2:$E1005, MATCH(U$5 &amp; IF(U$5 = "Vacation Leave", IFS(U$6 = "Year", "", OR(U$6 = "H1", U$6 = "H2"), " " &amp; U$6), ""), 'Allocated Leaves'!$A$2:$A1005, 0), MATCH($D7 &amp; IF($D7 = "Full-time",  " " &amp; $F7, ""), 'Allocated Leaves'!$B$1:AA$1, 0)) - G7))</f>
        <v/>
      </c>
      <c r="V7" s="52" t="str">
        <f t="array" ref="V7">IF(ISBLANK($B7), "", IF(AND(V$5 = "Vacation Leave", OR(AND(OR(V$6 = "H1", V$6 = "H2"), NOT(AND($D7 = "Full-time", $F7 = "Above 1 Year"))), AND(V$6 = "Year", AND($D7 = "Full-time", $F7 = "Above 1 Year")))), "N/A", INDEX('Allocated Leaves'!$B$2:$E1005, MATCH(V$5 &amp; IF(V$5 = "Vacation Leave", IFS(V$6 = "Year", "", OR(V$6 = "H1", V$6 = "H2"), " " &amp; V$6), ""), 'Allocated Leaves'!$A$2:$A1005, 0), MATCH($D7 &amp; IF($D7 = "Full-time",  " " &amp; $F7, ""), 'Allocated Leaves'!$B$1:AA$1, 0)) - H7))</f>
        <v/>
      </c>
      <c r="W7" s="52" t="str">
        <f t="array" ref="W7">IF(ISBLANK($B7), "", IF(AND(W$5 = "Vacation Leave", OR(AND(OR(W$6 = "H1", W$6 = "H2"), NOT(AND($D7 = "Full-time", $F7 = "Above 1 Year"))), AND(W$6 = "Year", AND($D7 = "Full-time", $F7 = "Above 1 Year")))), "N/A", INDEX('Allocated Leaves'!$B$2:$E1005, MATCH(W$5 &amp; IF(W$5 = "Vacation Leave", IFS(W$6 = "Year", "", OR(W$6 = "H1", W$6 = "H2"), " " &amp; W$6), ""), 'Allocated Leaves'!$A$2:$A1005, 0), MATCH($D7 &amp; IF($D7 = "Full-time",  " " &amp; $F7, ""), 'Allocated Leaves'!$B$1:AA$1, 0)) - I7))</f>
        <v/>
      </c>
      <c r="X7" s="51" t="str">
        <f t="array" ref="X7">IF(ISBLANK($B7), "", IF(AND(X$5 = "Vacation Leave", OR(AND(OR(X$6 = "H1", X$6 = "H2"), NOT(AND($D7 = "Full-time", $F7 = "Above 1 Year"))), AND(X$6 = "Year", AND($D7 = "Full-time", $F7 = "Above 1 Year")))), "N/A", INDEX('Allocated Leaves'!$B$2:$E1005, MATCH(X$5 &amp; IF(X$5 = "Vacation Leave", IFS(X$6 = "Year", "", OR(X$6 = "H1", X$6 = "H2"), " " &amp; X$6), ""), 'Allocated Leaves'!$A$2:$A1005, 0), MATCH($D7 &amp; IF($D7 = "Full-time",  " " &amp; $F7, ""), 'Allocated Leaves'!$B$1:AA$1, 0)) - J7))</f>
        <v/>
      </c>
      <c r="Y7" s="52" t="str">
        <f t="array" ref="Y7">IF(ISBLANK($B7), "", IF(AND(Y$5 = "Vacation Leave", OR(AND(OR(Y$6 = "H1", Y$6 = "H2"), NOT(AND($D7 = "Full-time", $F7 = "Above 1 Year"))), AND(Y$6 = "Year", AND($D7 = "Full-time", $F7 = "Above 1 Year")))), "N/A", INDEX('Allocated Leaves'!$B$2:$E1005, MATCH(Y$5 &amp; IF(Y$5 = "Vacation Leave", IFS(Y$6 = "Year", "", OR(Y$6 = "H1", Y$6 = "H2"), " " &amp; Y$6), ""), 'Allocated Leaves'!$A$2:$A1005, 0), MATCH($D7 &amp; IF($D7 = "Full-time",  " " &amp; $F7, ""), 'Allocated Leaves'!$B$1:AA$1, 0)) - K7))</f>
        <v/>
      </c>
      <c r="Z7" s="52" t="str">
        <f t="array" ref="Z7">IF(ISBLANK($B7), "", IF(AND(Z$5 = "Vacation Leave", OR(AND(OR(Z$6 = "H1", Z$6 = "H2"), NOT(AND($D7 = "Full-time", $F7 = "Above 1 Year"))), AND(Z$6 = "Year", AND($D7 = "Full-time", $F7 = "Above 1 Year")))), "N/A", INDEX('Allocated Leaves'!$B$2:$E1005, MATCH(Z$5 &amp; IF(Z$5 = "Vacation Leave", IFS(Z$6 = "Year", "", OR(Z$6 = "H1", Z$6 = "H2"), " " &amp; Z$6), ""), 'Allocated Leaves'!$A$2:$A1005, 0), MATCH($D7 &amp; IF($D7 = "Full-time",  " " &amp; $F7, ""), 'Allocated Leaves'!$B$1:AA$1, 0)) - L7))</f>
        <v/>
      </c>
      <c r="AA7" s="51" t="str">
        <f t="shared" ref="AA7:AA1002" si="3">IF(ISBLANK($B7), "", SUM($U7:$Z7))</f>
        <v/>
      </c>
    </row>
    <row r="8">
      <c r="A8" s="42"/>
      <c r="B8" s="43"/>
      <c r="C8" s="44"/>
      <c r="D8" s="45"/>
      <c r="E8" s="46"/>
      <c r="F8" s="47" t="str">
        <f t="shared" si="1"/>
        <v/>
      </c>
      <c r="G8" s="48" t="str">
        <f>IF(ISBLANK($B8), "", IF(AND(G$5 = "Vacation Leave", OR(AND(OR(G$6 = "H1", G$6 = "H2"), NOT(AND($D8 = "Full-time", $F8 = "Above 1 Year"))), AND(G$6 = "Year", AND($D8 = "Full-time", $F8 = "Above 1 Year")))), "N/A", SUMIFS('Form Responses 1'!$O$2:$O1005, 'Form Responses 1'!$B$2:$B1005, $B8, 'Form Responses 1'!$G$2:$G1005, G$5, 'Form Responses 1'!$K$2:$K1005, $D8,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" s="48" t="str">
        <f>IF(ISBLANK($B8), "", IF(AND(H$5 = "Vacation Leave", OR(AND(OR(H$6 = "H1", H$6 = "H2"), NOT(AND($D8 = "Full-time", $F8 = "Above 1 Year"))), AND(H$6 = "Year", AND($D8 = "Full-time", $F8 = "Above 1 Year")))), "N/A", SUMIFS('Form Responses 1'!$O$2:$O1005, 'Form Responses 1'!$B$2:$B1005, $B8, 'Form Responses 1'!$G$2:$G1005, H$5, 'Form Responses 1'!$K$2:$K1005, $D8,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" s="49" t="str">
        <f>IF(ISBLANK($B8), "", IF(AND(I$5 = "Vacation Leave", OR(AND(OR(I$6 = "H1", I$6 = "H2"), NOT(AND($D8 = "Full-time", $F8 = "Above 1 Year"))), AND(I$6 = "Year", AND($D8 = "Full-time", $F8 = "Above 1 Year")))), "N/A", SUMIFS('Form Responses 1'!$O$2:$O1005, 'Form Responses 1'!$B$2:$B1005, $B8, 'Form Responses 1'!$G$2:$G1005, I$5, 'Form Responses 1'!$K$2:$K1005, $D8,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" s="48" t="str">
        <f>IF(ISBLANK($B8), "", IF(AND(J$5 = "Vacation Leave", OR(AND(OR(J$6 = "H1", J$6 = "H2"), NOT(AND($D8 = "Full-time", $F8 = "Above 1 Year"))), AND(J$6 = "Year", AND($D8 = "Full-time", $F8 = "Above 1 Year")))), "N/A", SUMIFS('Form Responses 1'!$O$2:$O1005, 'Form Responses 1'!$B$2:$B1005, $B8, 'Form Responses 1'!$G$2:$G1005, J$5, 'Form Responses 1'!$K$2:$K1005, $D8,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" s="48" t="str">
        <f>IF(ISBLANK($B8), "", IF(AND(K$5 = "Vacation Leave", OR(AND(OR(K$6 = "H1", K$6 = "H2"), NOT(AND($D8 = "Full-time", $F8 = "Above 1 Year"))), AND(K$6 = "Year", AND($D8 = "Full-time", $F8 = "Above 1 Year")))), "N/A", SUMIFS('Form Responses 1'!$O$2:$O1005, 'Form Responses 1'!$B$2:$B1005, $B8, 'Form Responses 1'!$G$2:$G1005, K$5, 'Form Responses 1'!$K$2:$K1005, $D8,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" s="48" t="str">
        <f>IF(ISBLANK($B8), "", IF(AND(L$5 = "Vacation Leave", OR(AND(OR(L$6 = "H1", L$6 = "H2"), NOT(AND($D8 = "Full-time", $F8 = "Above 1 Year"))), AND(L$6 = "Year", AND($D8 = "Full-time", $F8 = "Above 1 Year")))), "N/A", SUMIFS('Form Responses 1'!$O$2:$O1005, 'Form Responses 1'!$B$2:$B1005, $B8, 'Form Responses 1'!$G$2:$G1005, L$5, 'Form Responses 1'!$K$2:$K1005, $D8,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" s="48" t="str">
        <f>IF(ISBLANK($B8), "", IF(AND(M$5 = "Vacation Leave", OR(AND(OR(M$6 = "H1", M$6 = "H2"), NOT(AND($D8 = "Full-time", $F8 = "Above 1 Year"))), AND(M$6 = "Year", AND($D8 = "Full-time", $F8 = "Above 1 Year")))), "N/A", SUMIFS('Form Responses 1'!$O$2:$O1005, 'Form Responses 1'!$B$2:$B1005, $B8, 'Form Responses 1'!$G$2:$G1005, M$5, 'Form Responses 1'!$K$2:$K1005, $D8,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" s="48" t="str">
        <f>IF(ISBLANK($B8), "", IF(AND(N$5 = "Vacation Leave", OR(AND(OR(N$6 = "H1", N$6 = "H2"), NOT(AND($D8 = "Full-time", $F8 = "Above 1 Year"))), AND(N$6 = "Year", AND($D8 = "Full-time", $F8 = "Above 1 Year")))), "N/A", SUMIFS('Form Responses 1'!$O$2:$O1005, 'Form Responses 1'!$B$2:$B1005, $B8, 'Form Responses 1'!$G$2:$G1005, N$5, 'Form Responses 1'!$K$2:$K1005, $D8,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" s="48" t="str">
        <f>IF(ISBLANK($B8), "", IF(AND(O$5 = "Vacation Leave", OR(AND(OR(O$6 = "H1", O$6 = "H2"), NOT(AND($D8 = "Full-time", $F8 = "Above 1 Year"))), AND(O$6 = "Year", AND($D8 = "Full-time", $F8 = "Above 1 Year")))), "N/A", SUMIFS('Form Responses 1'!$O$2:$O1005, 'Form Responses 1'!$B$2:$B1005, $B8, 'Form Responses 1'!$G$2:$G1005, O$5, 'Form Responses 1'!$K$2:$K1005, $D8,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" s="48" t="str">
        <f>IF(ISBLANK($B8), "", IF(AND(P$5 = "Vacation Leave", OR(AND(OR(P$6 = "H1", P$6 = "H2"), NOT(AND($D8 = "Full-time", $F8 = "Above 1 Year"))), AND(P$6 = "Year", AND($D8 = "Full-time", $F8 = "Above 1 Year")))), "N/A", SUMIFS('Form Responses 1'!$O$2:$O1005, 'Form Responses 1'!$B$2:$B1005, $B8, 'Form Responses 1'!$G$2:$G1005, P$5, 'Form Responses 1'!$K$2:$K1005, $D8,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" s="48" t="str">
        <f>IF(ISBLANK($B8), "", IF(AND(Q$5 = "Vacation Leave", OR(AND(OR(Q$6 = "H1", Q$6 = "H2"), NOT(AND($D8 = "Full-time", $F8 = "Above 1 Year"))), AND(Q$6 = "Year", AND($D8 = "Full-time", $F8 = "Above 1 Year")))), "N/A", SUMIFS('Form Responses 1'!$O$2:$O1005, 'Form Responses 1'!$B$2:$B1005, $B8, 'Form Responses 1'!$G$2:$G1005, Q$5, 'Form Responses 1'!$K$2:$K1005, $D8,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" s="48" t="str">
        <f>IF(ISBLANK($B8), "", IF(AND(R$5 = "Vacation Leave", OR(AND(OR(R$6 = "H1", R$6 = "H2"), NOT(AND($D8 = "Full-time", $F8 = "Above 1 Year"))), AND(R$6 = "Year", AND($D8 = "Full-time", $F8 = "Above 1 Year")))), "N/A", SUMIFS('Form Responses 1'!$O$2:$O1005, 'Form Responses 1'!$B$2:$B1005, $B8, 'Form Responses 1'!$G$2:$G1005, R$5, 'Form Responses 1'!$K$2:$K1005, $D8,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" s="48" t="str">
        <f>IF(ISBLANK($B8), "", IF(AND(S$5 = "Vacation Leave", OR(AND(OR(S$6 = "H1", S$6 = "H2"), NOT(AND($D8 = "Full-time", $F8 = "Above 1 Year"))), AND(S$6 = "Year", AND($D8 = "Full-time", $F8 = "Above 1 Year")))), "N/A", SUMIFS('Form Responses 1'!$O$2:$O1005, 'Form Responses 1'!$B$2:$B1005, $B8, 'Form Responses 1'!$G$2:$G1005, S$5, 'Form Responses 1'!$K$2:$K1005, $D8,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" s="50" t="str">
        <f t="shared" si="2"/>
        <v/>
      </c>
      <c r="U8" s="51" t="str">
        <f t="array" ref="U8">IF(ISBLANK($B8), "", IF(AND(U$5 = "Vacation Leave", OR(AND(OR(U$6 = "H1", U$6 = "H2"), NOT(AND($D8 = "Full-time", $F8 = "Above 1 Year"))), AND(U$6 = "Year", AND($D8 = "Full-time", $F8 = "Above 1 Year")))), "N/A", INDEX('Allocated Leaves'!$B$2:$E1005, MATCH(U$5 &amp; IF(U$5 = "Vacation Leave", IFS(U$6 = "Year", "", OR(U$6 = "H1", U$6 = "H2"), " " &amp; U$6), ""), 'Allocated Leaves'!$A$2:$A1005, 0), MATCH($D8 &amp; IF($D8 = "Full-time",  " " &amp; $F8, ""), 'Allocated Leaves'!$B$1:AA$1, 0)) - G8))</f>
        <v/>
      </c>
      <c r="V8" s="52" t="str">
        <f t="array" ref="V8">IF(ISBLANK($B8), "", IF(AND(V$5 = "Vacation Leave", OR(AND(OR(V$6 = "H1", V$6 = "H2"), NOT(AND($D8 = "Full-time", $F8 = "Above 1 Year"))), AND(V$6 = "Year", AND($D8 = "Full-time", $F8 = "Above 1 Year")))), "N/A", INDEX('Allocated Leaves'!$B$2:$E1005, MATCH(V$5 &amp; IF(V$5 = "Vacation Leave", IFS(V$6 = "Year", "", OR(V$6 = "H1", V$6 = "H2"), " " &amp; V$6), ""), 'Allocated Leaves'!$A$2:$A1005, 0), MATCH($D8 &amp; IF($D8 = "Full-time",  " " &amp; $F8, ""), 'Allocated Leaves'!$B$1:AA$1, 0)) - H8))</f>
        <v/>
      </c>
      <c r="W8" s="52" t="str">
        <f t="array" ref="W8">IF(ISBLANK($B8), "", IF(AND(W$5 = "Vacation Leave", OR(AND(OR(W$6 = "H1", W$6 = "H2"), NOT(AND($D8 = "Full-time", $F8 = "Above 1 Year"))), AND(W$6 = "Year", AND($D8 = "Full-time", $F8 = "Above 1 Year")))), "N/A", INDEX('Allocated Leaves'!$B$2:$E1005, MATCH(W$5 &amp; IF(W$5 = "Vacation Leave", IFS(W$6 = "Year", "", OR(W$6 = "H1", W$6 = "H2"), " " &amp; W$6), ""), 'Allocated Leaves'!$A$2:$A1005, 0), MATCH($D8 &amp; IF($D8 = "Full-time",  " " &amp; $F8, ""), 'Allocated Leaves'!$B$1:AA$1, 0)) - I8))</f>
        <v/>
      </c>
      <c r="X8" s="51" t="str">
        <f t="array" ref="X8">IF(ISBLANK($B8), "", IF(AND(X$5 = "Vacation Leave", OR(AND(OR(X$6 = "H1", X$6 = "H2"), NOT(AND($D8 = "Full-time", $F8 = "Above 1 Year"))), AND(X$6 = "Year", AND($D8 = "Full-time", $F8 = "Above 1 Year")))), "N/A", INDEX('Allocated Leaves'!$B$2:$E1005, MATCH(X$5 &amp; IF(X$5 = "Vacation Leave", IFS(X$6 = "Year", "", OR(X$6 = "H1", X$6 = "H2"), " " &amp; X$6), ""), 'Allocated Leaves'!$A$2:$A1005, 0), MATCH($D8 &amp; IF($D8 = "Full-time",  " " &amp; $F8, ""), 'Allocated Leaves'!$B$1:AA$1, 0)) - J8))</f>
        <v/>
      </c>
      <c r="Y8" s="52" t="str">
        <f t="array" ref="Y8">IF(ISBLANK($B8), "", IF(AND(Y$5 = "Vacation Leave", OR(AND(OR(Y$6 = "H1", Y$6 = "H2"), NOT(AND($D8 = "Full-time", $F8 = "Above 1 Year"))), AND(Y$6 = "Year", AND($D8 = "Full-time", $F8 = "Above 1 Year")))), "N/A", INDEX('Allocated Leaves'!$B$2:$E1005, MATCH(Y$5 &amp; IF(Y$5 = "Vacation Leave", IFS(Y$6 = "Year", "", OR(Y$6 = "H1", Y$6 = "H2"), " " &amp; Y$6), ""), 'Allocated Leaves'!$A$2:$A1005, 0), MATCH($D8 &amp; IF($D8 = "Full-time",  " " &amp; $F8, ""), 'Allocated Leaves'!$B$1:AA$1, 0)) - K8))</f>
        <v/>
      </c>
      <c r="Z8" s="52" t="str">
        <f t="array" ref="Z8">IF(ISBLANK($B8), "", IF(AND(Z$5 = "Vacation Leave", OR(AND(OR(Z$6 = "H1", Z$6 = "H2"), NOT(AND($D8 = "Full-time", $F8 = "Above 1 Year"))), AND(Z$6 = "Year", AND($D8 = "Full-time", $F8 = "Above 1 Year")))), "N/A", INDEX('Allocated Leaves'!$B$2:$E1005, MATCH(Z$5 &amp; IF(Z$5 = "Vacation Leave", IFS(Z$6 = "Year", "", OR(Z$6 = "H1", Z$6 = "H2"), " " &amp; Z$6), ""), 'Allocated Leaves'!$A$2:$A1005, 0), MATCH($D8 &amp; IF($D8 = "Full-time",  " " &amp; $F8, ""), 'Allocated Leaves'!$B$1:AA$1, 0)) - L8))</f>
        <v/>
      </c>
      <c r="AA8" s="53" t="str">
        <f t="shared" si="3"/>
        <v/>
      </c>
    </row>
    <row r="9">
      <c r="A9" s="42"/>
      <c r="B9" s="43"/>
      <c r="C9" s="44"/>
      <c r="D9" s="45"/>
      <c r="E9" s="46"/>
      <c r="F9" s="47" t="str">
        <f t="shared" si="1"/>
        <v/>
      </c>
      <c r="G9" s="48" t="str">
        <f>IF(ISBLANK($B9), "", IF(AND(G$5 = "Vacation Leave", OR(AND(OR(G$6 = "H1", G$6 = "H2"), NOT(AND($D9 = "Full-time", $F9 = "Above 1 Year"))), AND(G$6 = "Year", AND($D9 = "Full-time", $F9 = "Above 1 Year")))), "N/A", SUMIFS('Form Responses 1'!$O$2:$O1005, 'Form Responses 1'!$B$2:$B1005, $B9, 'Form Responses 1'!$G$2:$G1005, G$5, 'Form Responses 1'!$K$2:$K1005, $D9,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" s="48" t="str">
        <f>IF(ISBLANK($B9), "", IF(AND(H$5 = "Vacation Leave", OR(AND(OR(H$6 = "H1", H$6 = "H2"), NOT(AND($D9 = "Full-time", $F9 = "Above 1 Year"))), AND(H$6 = "Year", AND($D9 = "Full-time", $F9 = "Above 1 Year")))), "N/A", SUMIFS('Form Responses 1'!$O$2:$O1005, 'Form Responses 1'!$B$2:$B1005, $B9, 'Form Responses 1'!$G$2:$G1005, H$5, 'Form Responses 1'!$K$2:$K1005, $D9,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" s="49" t="str">
        <f>IF(ISBLANK($B9), "", IF(AND(I$5 = "Vacation Leave", OR(AND(OR(I$6 = "H1", I$6 = "H2"), NOT(AND($D9 = "Full-time", $F9 = "Above 1 Year"))), AND(I$6 = "Year", AND($D9 = "Full-time", $F9 = "Above 1 Year")))), "N/A", SUMIFS('Form Responses 1'!$O$2:$O1005, 'Form Responses 1'!$B$2:$B1005, $B9, 'Form Responses 1'!$G$2:$G1005, I$5, 'Form Responses 1'!$K$2:$K1005, $D9,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" s="48" t="str">
        <f>IF(ISBLANK($B9), "", IF(AND(J$5 = "Vacation Leave", OR(AND(OR(J$6 = "H1", J$6 = "H2"), NOT(AND($D9 = "Full-time", $F9 = "Above 1 Year"))), AND(J$6 = "Year", AND($D9 = "Full-time", $F9 = "Above 1 Year")))), "N/A", SUMIFS('Form Responses 1'!$O$2:$O1005, 'Form Responses 1'!$B$2:$B1005, $B9, 'Form Responses 1'!$G$2:$G1005, J$5, 'Form Responses 1'!$K$2:$K1005, $D9,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" s="48" t="str">
        <f>IF(ISBLANK($B9), "", IF(AND(K$5 = "Vacation Leave", OR(AND(OR(K$6 = "H1", K$6 = "H2"), NOT(AND($D9 = "Full-time", $F9 = "Above 1 Year"))), AND(K$6 = "Year", AND($D9 = "Full-time", $F9 = "Above 1 Year")))), "N/A", SUMIFS('Form Responses 1'!$O$2:$O1005, 'Form Responses 1'!$B$2:$B1005, $B9, 'Form Responses 1'!$G$2:$G1005, K$5, 'Form Responses 1'!$K$2:$K1005, $D9,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" s="48" t="str">
        <f>IF(ISBLANK($B9), "", IF(AND(L$5 = "Vacation Leave", OR(AND(OR(L$6 = "H1", L$6 = "H2"), NOT(AND($D9 = "Full-time", $F9 = "Above 1 Year"))), AND(L$6 = "Year", AND($D9 = "Full-time", $F9 = "Above 1 Year")))), "N/A", SUMIFS('Form Responses 1'!$O$2:$O1005, 'Form Responses 1'!$B$2:$B1005, $B9, 'Form Responses 1'!$G$2:$G1005, L$5, 'Form Responses 1'!$K$2:$K1005, $D9,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" s="48" t="str">
        <f>IF(ISBLANK($B9), "", IF(AND(M$5 = "Vacation Leave", OR(AND(OR(M$6 = "H1", M$6 = "H2"), NOT(AND($D9 = "Full-time", $F9 = "Above 1 Year"))), AND(M$6 = "Year", AND($D9 = "Full-time", $F9 = "Above 1 Year")))), "N/A", SUMIFS('Form Responses 1'!$O$2:$O1005, 'Form Responses 1'!$B$2:$B1005, $B9, 'Form Responses 1'!$G$2:$G1005, M$5, 'Form Responses 1'!$K$2:$K1005, $D9,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" s="48" t="str">
        <f>IF(ISBLANK($B9), "", IF(AND(N$5 = "Vacation Leave", OR(AND(OR(N$6 = "H1", N$6 = "H2"), NOT(AND($D9 = "Full-time", $F9 = "Above 1 Year"))), AND(N$6 = "Year", AND($D9 = "Full-time", $F9 = "Above 1 Year")))), "N/A", SUMIFS('Form Responses 1'!$O$2:$O1005, 'Form Responses 1'!$B$2:$B1005, $B9, 'Form Responses 1'!$G$2:$G1005, N$5, 'Form Responses 1'!$K$2:$K1005, $D9,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" s="48" t="str">
        <f>IF(ISBLANK($B9), "", IF(AND(O$5 = "Vacation Leave", OR(AND(OR(O$6 = "H1", O$6 = "H2"), NOT(AND($D9 = "Full-time", $F9 = "Above 1 Year"))), AND(O$6 = "Year", AND($D9 = "Full-time", $F9 = "Above 1 Year")))), "N/A", SUMIFS('Form Responses 1'!$O$2:$O1005, 'Form Responses 1'!$B$2:$B1005, $B9, 'Form Responses 1'!$G$2:$G1005, O$5, 'Form Responses 1'!$K$2:$K1005, $D9,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" s="48" t="str">
        <f>IF(ISBLANK($B9), "", IF(AND(P$5 = "Vacation Leave", OR(AND(OR(P$6 = "H1", P$6 = "H2"), NOT(AND($D9 = "Full-time", $F9 = "Above 1 Year"))), AND(P$6 = "Year", AND($D9 = "Full-time", $F9 = "Above 1 Year")))), "N/A", SUMIFS('Form Responses 1'!$O$2:$O1005, 'Form Responses 1'!$B$2:$B1005, $B9, 'Form Responses 1'!$G$2:$G1005, P$5, 'Form Responses 1'!$K$2:$K1005, $D9,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" s="48" t="str">
        <f>IF(ISBLANK($B9), "", IF(AND(Q$5 = "Vacation Leave", OR(AND(OR(Q$6 = "H1", Q$6 = "H2"), NOT(AND($D9 = "Full-time", $F9 = "Above 1 Year"))), AND(Q$6 = "Year", AND($D9 = "Full-time", $F9 = "Above 1 Year")))), "N/A", SUMIFS('Form Responses 1'!$O$2:$O1005, 'Form Responses 1'!$B$2:$B1005, $B9, 'Form Responses 1'!$G$2:$G1005, Q$5, 'Form Responses 1'!$K$2:$K1005, $D9,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" s="48" t="str">
        <f>IF(ISBLANK($B9), "", IF(AND(R$5 = "Vacation Leave", OR(AND(OR(R$6 = "H1", R$6 = "H2"), NOT(AND($D9 = "Full-time", $F9 = "Above 1 Year"))), AND(R$6 = "Year", AND($D9 = "Full-time", $F9 = "Above 1 Year")))), "N/A", SUMIFS('Form Responses 1'!$O$2:$O1005, 'Form Responses 1'!$B$2:$B1005, $B9, 'Form Responses 1'!$G$2:$G1005, R$5, 'Form Responses 1'!$K$2:$K1005, $D9,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" s="48" t="str">
        <f>IF(ISBLANK($B9), "", IF(AND(S$5 = "Vacation Leave", OR(AND(OR(S$6 = "H1", S$6 = "H2"), NOT(AND($D9 = "Full-time", $F9 = "Above 1 Year"))), AND(S$6 = "Year", AND($D9 = "Full-time", $F9 = "Above 1 Year")))), "N/A", SUMIFS('Form Responses 1'!$O$2:$O1005, 'Form Responses 1'!$B$2:$B1005, $B9, 'Form Responses 1'!$G$2:$G1005, S$5, 'Form Responses 1'!$K$2:$K1005, $D9,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" s="50" t="str">
        <f t="shared" si="2"/>
        <v/>
      </c>
      <c r="U9" s="51" t="str">
        <f t="array" ref="U9">IF(ISBLANK($B9), "", IF(AND(U$5 = "Vacation Leave", OR(AND(OR(U$6 = "H1", U$6 = "H2"), NOT(AND($D9 = "Full-time", $F9 = "Above 1 Year"))), AND(U$6 = "Year", AND($D9 = "Full-time", $F9 = "Above 1 Year")))), "N/A", INDEX('Allocated Leaves'!$B$2:$E1005, MATCH(U$5 &amp; IF(U$5 = "Vacation Leave", IFS(U$6 = "Year", "", OR(U$6 = "H1", U$6 = "H2"), " " &amp; U$6), ""), 'Allocated Leaves'!$A$2:$A1005, 0), MATCH($D9 &amp; IF($D9 = "Full-time",  " " &amp; $F9, ""), 'Allocated Leaves'!$B$1:AA$1, 0)) - G9))</f>
        <v/>
      </c>
      <c r="V9" s="52" t="str">
        <f t="array" ref="V9">IF(ISBLANK($B9), "", IF(AND(V$5 = "Vacation Leave", OR(AND(OR(V$6 = "H1", V$6 = "H2"), NOT(AND($D9 = "Full-time", $F9 = "Above 1 Year"))), AND(V$6 = "Year", AND($D9 = "Full-time", $F9 = "Above 1 Year")))), "N/A", INDEX('Allocated Leaves'!$B$2:$E1005, MATCH(V$5 &amp; IF(V$5 = "Vacation Leave", IFS(V$6 = "Year", "", OR(V$6 = "H1", V$6 = "H2"), " " &amp; V$6), ""), 'Allocated Leaves'!$A$2:$A1005, 0), MATCH($D9 &amp; IF($D9 = "Full-time",  " " &amp; $F9, ""), 'Allocated Leaves'!$B$1:AA$1, 0)) - H9))</f>
        <v/>
      </c>
      <c r="W9" s="52" t="str">
        <f t="array" ref="W9">IF(ISBLANK($B9), "", IF(AND(W$5 = "Vacation Leave", OR(AND(OR(W$6 = "H1", W$6 = "H2"), NOT(AND($D9 = "Full-time", $F9 = "Above 1 Year"))), AND(W$6 = "Year", AND($D9 = "Full-time", $F9 = "Above 1 Year")))), "N/A", INDEX('Allocated Leaves'!$B$2:$E1005, MATCH(W$5 &amp; IF(W$5 = "Vacation Leave", IFS(W$6 = "Year", "", OR(W$6 = "H1", W$6 = "H2"), " " &amp; W$6), ""), 'Allocated Leaves'!$A$2:$A1005, 0), MATCH($D9 &amp; IF($D9 = "Full-time",  " " &amp; $F9, ""), 'Allocated Leaves'!$B$1:AA$1, 0)) - I9))</f>
        <v/>
      </c>
      <c r="X9" s="51" t="str">
        <f t="array" ref="X9">IF(ISBLANK($B9), "", IF(AND(X$5 = "Vacation Leave", OR(AND(OR(X$6 = "H1", X$6 = "H2"), NOT(AND($D9 = "Full-time", $F9 = "Above 1 Year"))), AND(X$6 = "Year", AND($D9 = "Full-time", $F9 = "Above 1 Year")))), "N/A", INDEX('Allocated Leaves'!$B$2:$E1005, MATCH(X$5 &amp; IF(X$5 = "Vacation Leave", IFS(X$6 = "Year", "", OR(X$6 = "H1", X$6 = "H2"), " " &amp; X$6), ""), 'Allocated Leaves'!$A$2:$A1005, 0), MATCH($D9 &amp; IF($D9 = "Full-time",  " " &amp; $F9, ""), 'Allocated Leaves'!$B$1:AA$1, 0)) - J9))</f>
        <v/>
      </c>
      <c r="Y9" s="52" t="str">
        <f t="array" ref="Y9">IF(ISBLANK($B9), "", IF(AND(Y$5 = "Vacation Leave", OR(AND(OR(Y$6 = "H1", Y$6 = "H2"), NOT(AND($D9 = "Full-time", $F9 = "Above 1 Year"))), AND(Y$6 = "Year", AND($D9 = "Full-time", $F9 = "Above 1 Year")))), "N/A", INDEX('Allocated Leaves'!$B$2:$E1005, MATCH(Y$5 &amp; IF(Y$5 = "Vacation Leave", IFS(Y$6 = "Year", "", OR(Y$6 = "H1", Y$6 = "H2"), " " &amp; Y$6), ""), 'Allocated Leaves'!$A$2:$A1005, 0), MATCH($D9 &amp; IF($D9 = "Full-time",  " " &amp; $F9, ""), 'Allocated Leaves'!$B$1:AA$1, 0)) - K9))</f>
        <v/>
      </c>
      <c r="Z9" s="52" t="str">
        <f t="array" ref="Z9">IF(ISBLANK($B9), "", IF(AND(Z$5 = "Vacation Leave", OR(AND(OR(Z$6 = "H1", Z$6 = "H2"), NOT(AND($D9 = "Full-time", $F9 = "Above 1 Year"))), AND(Z$6 = "Year", AND($D9 = "Full-time", $F9 = "Above 1 Year")))), "N/A", INDEX('Allocated Leaves'!$B$2:$E1005, MATCH(Z$5 &amp; IF(Z$5 = "Vacation Leave", IFS(Z$6 = "Year", "", OR(Z$6 = "H1", Z$6 = "H2"), " " &amp; Z$6), ""), 'Allocated Leaves'!$A$2:$A1005, 0), MATCH($D9 &amp; IF($D9 = "Full-time",  " " &amp; $F9, ""), 'Allocated Leaves'!$B$1:AA$1, 0)) - L9))</f>
        <v/>
      </c>
      <c r="AA9" s="54" t="str">
        <f t="shared" si="3"/>
        <v/>
      </c>
    </row>
    <row r="10">
      <c r="A10" s="42"/>
      <c r="B10" s="43"/>
      <c r="C10" s="44"/>
      <c r="D10" s="45"/>
      <c r="E10" s="46"/>
      <c r="F10" s="47" t="str">
        <f t="shared" si="1"/>
        <v/>
      </c>
      <c r="G10" s="48" t="str">
        <f>IF(ISBLANK($B10), "", IF(AND(G$5 = "Vacation Leave", OR(AND(OR(G$6 = "H1", G$6 = "H2"), NOT(AND($D10 = "Full-time", $F10 = "Above 1 Year"))), AND(G$6 = "Year", AND($D10 = "Full-time", $F10 = "Above 1 Year")))), "N/A", SUMIFS('Form Responses 1'!$O$2:$O1005, 'Form Responses 1'!$B$2:$B1005, $B10, 'Form Responses 1'!$G$2:$G1005, G$5, 'Form Responses 1'!$K$2:$K1005, $D10,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" s="48" t="str">
        <f>IF(ISBLANK($B10), "", IF(AND(H$5 = "Vacation Leave", OR(AND(OR(H$6 = "H1", H$6 = "H2"), NOT(AND($D10 = "Full-time", $F10 = "Above 1 Year"))), AND(H$6 = "Year", AND($D10 = "Full-time", $F10 = "Above 1 Year")))), "N/A", SUMIFS('Form Responses 1'!$O$2:$O1005, 'Form Responses 1'!$B$2:$B1005, $B10, 'Form Responses 1'!$G$2:$G1005, H$5, 'Form Responses 1'!$K$2:$K1005, $D10,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" s="49" t="str">
        <f>IF(ISBLANK($B10), "", IF(AND(I$5 = "Vacation Leave", OR(AND(OR(I$6 = "H1", I$6 = "H2"), NOT(AND($D10 = "Full-time", $F10 = "Above 1 Year"))), AND(I$6 = "Year", AND($D10 = "Full-time", $F10 = "Above 1 Year")))), "N/A", SUMIFS('Form Responses 1'!$O$2:$O1005, 'Form Responses 1'!$B$2:$B1005, $B10, 'Form Responses 1'!$G$2:$G1005, I$5, 'Form Responses 1'!$K$2:$K1005, $D10,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" s="48" t="str">
        <f>IF(ISBLANK($B10), "", IF(AND(J$5 = "Vacation Leave", OR(AND(OR(J$6 = "H1", J$6 = "H2"), NOT(AND($D10 = "Full-time", $F10 = "Above 1 Year"))), AND(J$6 = "Year", AND($D10 = "Full-time", $F10 = "Above 1 Year")))), "N/A", SUMIFS('Form Responses 1'!$O$2:$O1005, 'Form Responses 1'!$B$2:$B1005, $B10, 'Form Responses 1'!$G$2:$G1005, J$5, 'Form Responses 1'!$K$2:$K1005, $D10,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" s="48" t="str">
        <f>IF(ISBLANK($B10), "", IF(AND(K$5 = "Vacation Leave", OR(AND(OR(K$6 = "H1", K$6 = "H2"), NOT(AND($D10 = "Full-time", $F10 = "Above 1 Year"))), AND(K$6 = "Year", AND($D10 = "Full-time", $F10 = "Above 1 Year")))), "N/A", SUMIFS('Form Responses 1'!$O$2:$O1005, 'Form Responses 1'!$B$2:$B1005, $B10, 'Form Responses 1'!$G$2:$G1005, K$5, 'Form Responses 1'!$K$2:$K1005, $D10,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" s="48" t="str">
        <f>IF(ISBLANK($B10), "", IF(AND(L$5 = "Vacation Leave", OR(AND(OR(L$6 = "H1", L$6 = "H2"), NOT(AND($D10 = "Full-time", $F10 = "Above 1 Year"))), AND(L$6 = "Year", AND($D10 = "Full-time", $F10 = "Above 1 Year")))), "N/A", SUMIFS('Form Responses 1'!$O$2:$O1005, 'Form Responses 1'!$B$2:$B1005, $B10, 'Form Responses 1'!$G$2:$G1005, L$5, 'Form Responses 1'!$K$2:$K1005, $D10,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" s="48" t="str">
        <f>IF(ISBLANK($B10), "", IF(AND(M$5 = "Vacation Leave", OR(AND(OR(M$6 = "H1", M$6 = "H2"), NOT(AND($D10 = "Full-time", $F10 = "Above 1 Year"))), AND(M$6 = "Year", AND($D10 = "Full-time", $F10 = "Above 1 Year")))), "N/A", SUMIFS('Form Responses 1'!$O$2:$O1005, 'Form Responses 1'!$B$2:$B1005, $B10, 'Form Responses 1'!$G$2:$G1005, M$5, 'Form Responses 1'!$K$2:$K1005, $D10,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" s="48" t="str">
        <f>IF(ISBLANK($B10), "", IF(AND(N$5 = "Vacation Leave", OR(AND(OR(N$6 = "H1", N$6 = "H2"), NOT(AND($D10 = "Full-time", $F10 = "Above 1 Year"))), AND(N$6 = "Year", AND($D10 = "Full-time", $F10 = "Above 1 Year")))), "N/A", SUMIFS('Form Responses 1'!$O$2:$O1005, 'Form Responses 1'!$B$2:$B1005, $B10, 'Form Responses 1'!$G$2:$G1005, N$5, 'Form Responses 1'!$K$2:$K1005, $D10,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" s="48" t="str">
        <f>IF(ISBLANK($B10), "", IF(AND(O$5 = "Vacation Leave", OR(AND(OR(O$6 = "H1", O$6 = "H2"), NOT(AND($D10 = "Full-time", $F10 = "Above 1 Year"))), AND(O$6 = "Year", AND($D10 = "Full-time", $F10 = "Above 1 Year")))), "N/A", SUMIFS('Form Responses 1'!$O$2:$O1005, 'Form Responses 1'!$B$2:$B1005, $B10, 'Form Responses 1'!$G$2:$G1005, O$5, 'Form Responses 1'!$K$2:$K1005, $D10,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" s="48" t="str">
        <f>IF(ISBLANK($B10), "", IF(AND(P$5 = "Vacation Leave", OR(AND(OR(P$6 = "H1", P$6 = "H2"), NOT(AND($D10 = "Full-time", $F10 = "Above 1 Year"))), AND(P$6 = "Year", AND($D10 = "Full-time", $F10 = "Above 1 Year")))), "N/A", SUMIFS('Form Responses 1'!$O$2:$O1005, 'Form Responses 1'!$B$2:$B1005, $B10, 'Form Responses 1'!$G$2:$G1005, P$5, 'Form Responses 1'!$K$2:$K1005, $D10,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" s="48" t="str">
        <f>IF(ISBLANK($B10), "", IF(AND(Q$5 = "Vacation Leave", OR(AND(OR(Q$6 = "H1", Q$6 = "H2"), NOT(AND($D10 = "Full-time", $F10 = "Above 1 Year"))), AND(Q$6 = "Year", AND($D10 = "Full-time", $F10 = "Above 1 Year")))), "N/A", SUMIFS('Form Responses 1'!$O$2:$O1005, 'Form Responses 1'!$B$2:$B1005, $B10, 'Form Responses 1'!$G$2:$G1005, Q$5, 'Form Responses 1'!$K$2:$K1005, $D10,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" s="48" t="str">
        <f>IF(ISBLANK($B10), "", IF(AND(R$5 = "Vacation Leave", OR(AND(OR(R$6 = "H1", R$6 = "H2"), NOT(AND($D10 = "Full-time", $F10 = "Above 1 Year"))), AND(R$6 = "Year", AND($D10 = "Full-time", $F10 = "Above 1 Year")))), "N/A", SUMIFS('Form Responses 1'!$O$2:$O1005, 'Form Responses 1'!$B$2:$B1005, $B10, 'Form Responses 1'!$G$2:$G1005, R$5, 'Form Responses 1'!$K$2:$K1005, $D10,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" s="48" t="str">
        <f>IF(ISBLANK($B10), "", IF(AND(S$5 = "Vacation Leave", OR(AND(OR(S$6 = "H1", S$6 = "H2"), NOT(AND($D10 = "Full-time", $F10 = "Above 1 Year"))), AND(S$6 = "Year", AND($D10 = "Full-time", $F10 = "Above 1 Year")))), "N/A", SUMIFS('Form Responses 1'!$O$2:$O1005, 'Form Responses 1'!$B$2:$B1005, $B10, 'Form Responses 1'!$G$2:$G1005, S$5, 'Form Responses 1'!$K$2:$K1005, $D10,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" s="50" t="str">
        <f t="shared" si="2"/>
        <v/>
      </c>
      <c r="U10" s="51" t="str">
        <f t="array" ref="U10">IF(ISBLANK($B10), "", IF(AND(U$5 = "Vacation Leave", OR(AND(OR(U$6 = "H1", U$6 = "H2"), NOT(AND($D10 = "Full-time", $F10 = "Above 1 Year"))), AND(U$6 = "Year", AND($D10 = "Full-time", $F10 = "Above 1 Year")))), "N/A", INDEX('Allocated Leaves'!$B$2:$E1005, MATCH(U$5 &amp; IF(U$5 = "Vacation Leave", IFS(U$6 = "Year", "", OR(U$6 = "H1", U$6 = "H2"), " " &amp; U$6), ""), 'Allocated Leaves'!$A$2:$A1005, 0), MATCH($D10 &amp; IF($D10 = "Full-time",  " " &amp; $F10, ""), 'Allocated Leaves'!$B$1:AA$1, 0)) - G10))</f>
        <v/>
      </c>
      <c r="V10" s="52" t="str">
        <f t="array" ref="V10">IF(ISBLANK($B10), "", IF(AND(V$5 = "Vacation Leave", OR(AND(OR(V$6 = "H1", V$6 = "H2"), NOT(AND($D10 = "Full-time", $F10 = "Above 1 Year"))), AND(V$6 = "Year", AND($D10 = "Full-time", $F10 = "Above 1 Year")))), "N/A", INDEX('Allocated Leaves'!$B$2:$E1005, MATCH(V$5 &amp; IF(V$5 = "Vacation Leave", IFS(V$6 = "Year", "", OR(V$6 = "H1", V$6 = "H2"), " " &amp; V$6), ""), 'Allocated Leaves'!$A$2:$A1005, 0), MATCH($D10 &amp; IF($D10 = "Full-time",  " " &amp; $F10, ""), 'Allocated Leaves'!$B$1:AA$1, 0)) - H10))</f>
        <v/>
      </c>
      <c r="W10" s="52" t="str">
        <f t="array" ref="W10">IF(ISBLANK($B10), "", IF(AND(W$5 = "Vacation Leave", OR(AND(OR(W$6 = "H1", W$6 = "H2"), NOT(AND($D10 = "Full-time", $F10 = "Above 1 Year"))), AND(W$6 = "Year", AND($D10 = "Full-time", $F10 = "Above 1 Year")))), "N/A", INDEX('Allocated Leaves'!$B$2:$E1005, MATCH(W$5 &amp; IF(W$5 = "Vacation Leave", IFS(W$6 = "Year", "", OR(W$6 = "H1", W$6 = "H2"), " " &amp; W$6), ""), 'Allocated Leaves'!$A$2:$A1005, 0), MATCH($D10 &amp; IF($D10 = "Full-time",  " " &amp; $F10, ""), 'Allocated Leaves'!$B$1:AA$1, 0)) - I10))</f>
        <v/>
      </c>
      <c r="X10" s="51" t="str">
        <f t="array" ref="X10">IF(ISBLANK($B10), "", IF(AND(X$5 = "Vacation Leave", OR(AND(OR(X$6 = "H1", X$6 = "H2"), NOT(AND($D10 = "Full-time", $F10 = "Above 1 Year"))), AND(X$6 = "Year", AND($D10 = "Full-time", $F10 = "Above 1 Year")))), "N/A", INDEX('Allocated Leaves'!$B$2:$E1005, MATCH(X$5 &amp; IF(X$5 = "Vacation Leave", IFS(X$6 = "Year", "", OR(X$6 = "H1", X$6 = "H2"), " " &amp; X$6), ""), 'Allocated Leaves'!$A$2:$A1005, 0), MATCH($D10 &amp; IF($D10 = "Full-time",  " " &amp; $F10, ""), 'Allocated Leaves'!$B$1:AA$1, 0)) - J10))</f>
        <v/>
      </c>
      <c r="Y10" s="52" t="str">
        <f t="array" ref="Y10">IF(ISBLANK($B10), "", IF(AND(Y$5 = "Vacation Leave", OR(AND(OR(Y$6 = "H1", Y$6 = "H2"), NOT(AND($D10 = "Full-time", $F10 = "Above 1 Year"))), AND(Y$6 = "Year", AND($D10 = "Full-time", $F10 = "Above 1 Year")))), "N/A", INDEX('Allocated Leaves'!$B$2:$E1005, MATCH(Y$5 &amp; IF(Y$5 = "Vacation Leave", IFS(Y$6 = "Year", "", OR(Y$6 = "H1", Y$6 = "H2"), " " &amp; Y$6), ""), 'Allocated Leaves'!$A$2:$A1005, 0), MATCH($D10 &amp; IF($D10 = "Full-time",  " " &amp; $F10, ""), 'Allocated Leaves'!$B$1:AA$1, 0)) - K10))</f>
        <v/>
      </c>
      <c r="Z10" s="52" t="str">
        <f t="array" ref="Z10">IF(ISBLANK($B10), "", IF(AND(Z$5 = "Vacation Leave", OR(AND(OR(Z$6 = "H1", Z$6 = "H2"), NOT(AND($D10 = "Full-time", $F10 = "Above 1 Year"))), AND(Z$6 = "Year", AND($D10 = "Full-time", $F10 = "Above 1 Year")))), "N/A", INDEX('Allocated Leaves'!$B$2:$E1005, MATCH(Z$5 &amp; IF(Z$5 = "Vacation Leave", IFS(Z$6 = "Year", "", OR(Z$6 = "H1", Z$6 = "H2"), " " &amp; Z$6), ""), 'Allocated Leaves'!$A$2:$A1005, 0), MATCH($D10 &amp; IF($D10 = "Full-time",  " " &amp; $F10, ""), 'Allocated Leaves'!$B$1:AA$1, 0)) - L10))</f>
        <v/>
      </c>
      <c r="AA10" s="53" t="str">
        <f t="shared" si="3"/>
        <v/>
      </c>
    </row>
    <row r="11">
      <c r="A11" s="42"/>
      <c r="B11" s="43"/>
      <c r="C11" s="44"/>
      <c r="D11" s="45"/>
      <c r="E11" s="46"/>
      <c r="F11" s="47" t="str">
        <f t="shared" si="1"/>
        <v/>
      </c>
      <c r="G11" s="48" t="str">
        <f>IF(ISBLANK($B11), "", IF(AND(G$5 = "Vacation Leave", OR(AND(OR(G$6 = "H1", G$6 = "H2"), NOT(AND($D11 = "Full-time", $F11 = "Above 1 Year"))), AND(G$6 = "Year", AND($D11 = "Full-time", $F11 = "Above 1 Year")))), "N/A", SUMIFS('Form Responses 1'!$O$2:$O1005, 'Form Responses 1'!$B$2:$B1005, $B11, 'Form Responses 1'!$G$2:$G1005, G$5, 'Form Responses 1'!$K$2:$K1005, $D11,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" s="48" t="str">
        <f>IF(ISBLANK($B11), "", IF(AND(H$5 = "Vacation Leave", OR(AND(OR(H$6 = "H1", H$6 = "H2"), NOT(AND($D11 = "Full-time", $F11 = "Above 1 Year"))), AND(H$6 = "Year", AND($D11 = "Full-time", $F11 = "Above 1 Year")))), "N/A", SUMIFS('Form Responses 1'!$O$2:$O1005, 'Form Responses 1'!$B$2:$B1005, $B11, 'Form Responses 1'!$G$2:$G1005, H$5, 'Form Responses 1'!$K$2:$K1005, $D11,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" s="49" t="str">
        <f>IF(ISBLANK($B11), "", IF(AND(I$5 = "Vacation Leave", OR(AND(OR(I$6 = "H1", I$6 = "H2"), NOT(AND($D11 = "Full-time", $F11 = "Above 1 Year"))), AND(I$6 = "Year", AND($D11 = "Full-time", $F11 = "Above 1 Year")))), "N/A", SUMIFS('Form Responses 1'!$O$2:$O1005, 'Form Responses 1'!$B$2:$B1005, $B11, 'Form Responses 1'!$G$2:$G1005, I$5, 'Form Responses 1'!$K$2:$K1005, $D11,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" s="48" t="str">
        <f>IF(ISBLANK($B11), "", IF(AND(J$5 = "Vacation Leave", OR(AND(OR(J$6 = "H1", J$6 = "H2"), NOT(AND($D11 = "Full-time", $F11 = "Above 1 Year"))), AND(J$6 = "Year", AND($D11 = "Full-time", $F11 = "Above 1 Year")))), "N/A", SUMIFS('Form Responses 1'!$O$2:$O1005, 'Form Responses 1'!$B$2:$B1005, $B11, 'Form Responses 1'!$G$2:$G1005, J$5, 'Form Responses 1'!$K$2:$K1005, $D11,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" s="48" t="str">
        <f>IF(ISBLANK($B11), "", IF(AND(K$5 = "Vacation Leave", OR(AND(OR(K$6 = "H1", K$6 = "H2"), NOT(AND($D11 = "Full-time", $F11 = "Above 1 Year"))), AND(K$6 = "Year", AND($D11 = "Full-time", $F11 = "Above 1 Year")))), "N/A", SUMIFS('Form Responses 1'!$O$2:$O1005, 'Form Responses 1'!$B$2:$B1005, $B11, 'Form Responses 1'!$G$2:$G1005, K$5, 'Form Responses 1'!$K$2:$K1005, $D11,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" s="48" t="str">
        <f>IF(ISBLANK($B11), "", IF(AND(L$5 = "Vacation Leave", OR(AND(OR(L$6 = "H1", L$6 = "H2"), NOT(AND($D11 = "Full-time", $F11 = "Above 1 Year"))), AND(L$6 = "Year", AND($D11 = "Full-time", $F11 = "Above 1 Year")))), "N/A", SUMIFS('Form Responses 1'!$O$2:$O1005, 'Form Responses 1'!$B$2:$B1005, $B11, 'Form Responses 1'!$G$2:$G1005, L$5, 'Form Responses 1'!$K$2:$K1005, $D11,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" s="48" t="str">
        <f>IF(ISBLANK($B11), "", IF(AND(M$5 = "Vacation Leave", OR(AND(OR(M$6 = "H1", M$6 = "H2"), NOT(AND($D11 = "Full-time", $F11 = "Above 1 Year"))), AND(M$6 = "Year", AND($D11 = "Full-time", $F11 = "Above 1 Year")))), "N/A", SUMIFS('Form Responses 1'!$O$2:$O1005, 'Form Responses 1'!$B$2:$B1005, $B11, 'Form Responses 1'!$G$2:$G1005, M$5, 'Form Responses 1'!$K$2:$K1005, $D11,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" s="48" t="str">
        <f>IF(ISBLANK($B11), "", IF(AND(N$5 = "Vacation Leave", OR(AND(OR(N$6 = "H1", N$6 = "H2"), NOT(AND($D11 = "Full-time", $F11 = "Above 1 Year"))), AND(N$6 = "Year", AND($D11 = "Full-time", $F11 = "Above 1 Year")))), "N/A", SUMIFS('Form Responses 1'!$O$2:$O1005, 'Form Responses 1'!$B$2:$B1005, $B11, 'Form Responses 1'!$G$2:$G1005, N$5, 'Form Responses 1'!$K$2:$K1005, $D11,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" s="48" t="str">
        <f>IF(ISBLANK($B11), "", IF(AND(O$5 = "Vacation Leave", OR(AND(OR(O$6 = "H1", O$6 = "H2"), NOT(AND($D11 = "Full-time", $F11 = "Above 1 Year"))), AND(O$6 = "Year", AND($D11 = "Full-time", $F11 = "Above 1 Year")))), "N/A", SUMIFS('Form Responses 1'!$O$2:$O1005, 'Form Responses 1'!$B$2:$B1005, $B11, 'Form Responses 1'!$G$2:$G1005, O$5, 'Form Responses 1'!$K$2:$K1005, $D11,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" s="48" t="str">
        <f>IF(ISBLANK($B11), "", IF(AND(P$5 = "Vacation Leave", OR(AND(OR(P$6 = "H1", P$6 = "H2"), NOT(AND($D11 = "Full-time", $F11 = "Above 1 Year"))), AND(P$6 = "Year", AND($D11 = "Full-time", $F11 = "Above 1 Year")))), "N/A", SUMIFS('Form Responses 1'!$O$2:$O1005, 'Form Responses 1'!$B$2:$B1005, $B11, 'Form Responses 1'!$G$2:$G1005, P$5, 'Form Responses 1'!$K$2:$K1005, $D11,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" s="48" t="str">
        <f>IF(ISBLANK($B11), "", IF(AND(Q$5 = "Vacation Leave", OR(AND(OR(Q$6 = "H1", Q$6 = "H2"), NOT(AND($D11 = "Full-time", $F11 = "Above 1 Year"))), AND(Q$6 = "Year", AND($D11 = "Full-time", $F11 = "Above 1 Year")))), "N/A", SUMIFS('Form Responses 1'!$O$2:$O1005, 'Form Responses 1'!$B$2:$B1005, $B11, 'Form Responses 1'!$G$2:$G1005, Q$5, 'Form Responses 1'!$K$2:$K1005, $D11,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" s="48" t="str">
        <f>IF(ISBLANK($B11), "", IF(AND(R$5 = "Vacation Leave", OR(AND(OR(R$6 = "H1", R$6 = "H2"), NOT(AND($D11 = "Full-time", $F11 = "Above 1 Year"))), AND(R$6 = "Year", AND($D11 = "Full-time", $F11 = "Above 1 Year")))), "N/A", SUMIFS('Form Responses 1'!$O$2:$O1005, 'Form Responses 1'!$B$2:$B1005, $B11, 'Form Responses 1'!$G$2:$G1005, R$5, 'Form Responses 1'!$K$2:$K1005, $D11,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" s="48" t="str">
        <f>IF(ISBLANK($B11), "", IF(AND(S$5 = "Vacation Leave", OR(AND(OR(S$6 = "H1", S$6 = "H2"), NOT(AND($D11 = "Full-time", $F11 = "Above 1 Year"))), AND(S$6 = "Year", AND($D11 = "Full-time", $F11 = "Above 1 Year")))), "N/A", SUMIFS('Form Responses 1'!$O$2:$O1005, 'Form Responses 1'!$B$2:$B1005, $B11, 'Form Responses 1'!$G$2:$G1005, S$5, 'Form Responses 1'!$K$2:$K1005, $D11,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" s="50" t="str">
        <f t="shared" si="2"/>
        <v/>
      </c>
      <c r="U11" s="51" t="str">
        <f t="array" ref="U11">IF(ISBLANK($B11), "", IF(AND(U$5 = "Vacation Leave", OR(AND(OR(U$6 = "H1", U$6 = "H2"), NOT(AND($D11 = "Full-time", $F11 = "Above 1 Year"))), AND(U$6 = "Year", AND($D11 = "Full-time", $F11 = "Above 1 Year")))), "N/A", INDEX('Allocated Leaves'!$B$2:$E1005, MATCH(U$5 &amp; IF(U$5 = "Vacation Leave", IFS(U$6 = "Year", "", OR(U$6 = "H1", U$6 = "H2"), " " &amp; U$6), ""), 'Allocated Leaves'!$A$2:$A1005, 0), MATCH($D11 &amp; IF($D11 = "Full-time",  " " &amp; $F11, ""), 'Allocated Leaves'!$B$1:AA$1, 0)) - G11))</f>
        <v/>
      </c>
      <c r="V11" s="52" t="str">
        <f t="array" ref="V11">IF(ISBLANK($B11), "", IF(AND(V$5 = "Vacation Leave", OR(AND(OR(V$6 = "H1", V$6 = "H2"), NOT(AND($D11 = "Full-time", $F11 = "Above 1 Year"))), AND(V$6 = "Year", AND($D11 = "Full-time", $F11 = "Above 1 Year")))), "N/A", INDEX('Allocated Leaves'!$B$2:$E1005, MATCH(V$5 &amp; IF(V$5 = "Vacation Leave", IFS(V$6 = "Year", "", OR(V$6 = "H1", V$6 = "H2"), " " &amp; V$6), ""), 'Allocated Leaves'!$A$2:$A1005, 0), MATCH($D11 &amp; IF($D11 = "Full-time",  " " &amp; $F11, ""), 'Allocated Leaves'!$B$1:AA$1, 0)) - H11))</f>
        <v/>
      </c>
      <c r="W11" s="52" t="str">
        <f t="array" ref="W11">IF(ISBLANK($B11), "", IF(AND(W$5 = "Vacation Leave", OR(AND(OR(W$6 = "H1", W$6 = "H2"), NOT(AND($D11 = "Full-time", $F11 = "Above 1 Year"))), AND(W$6 = "Year", AND($D11 = "Full-time", $F11 = "Above 1 Year")))), "N/A", INDEX('Allocated Leaves'!$B$2:$E1005, MATCH(W$5 &amp; IF(W$5 = "Vacation Leave", IFS(W$6 = "Year", "", OR(W$6 = "H1", W$6 = "H2"), " " &amp; W$6), ""), 'Allocated Leaves'!$A$2:$A1005, 0), MATCH($D11 &amp; IF($D11 = "Full-time",  " " &amp; $F11, ""), 'Allocated Leaves'!$B$1:AA$1, 0)) - I11))</f>
        <v/>
      </c>
      <c r="X11" s="51" t="str">
        <f t="array" ref="X11">IF(ISBLANK($B11), "", IF(AND(X$5 = "Vacation Leave", OR(AND(OR(X$6 = "H1", X$6 = "H2"), NOT(AND($D11 = "Full-time", $F11 = "Above 1 Year"))), AND(X$6 = "Year", AND($D11 = "Full-time", $F11 = "Above 1 Year")))), "N/A", INDEX('Allocated Leaves'!$B$2:$E1005, MATCH(X$5 &amp; IF(X$5 = "Vacation Leave", IFS(X$6 = "Year", "", OR(X$6 = "H1", X$6 = "H2"), " " &amp; X$6), ""), 'Allocated Leaves'!$A$2:$A1005, 0), MATCH($D11 &amp; IF($D11 = "Full-time",  " " &amp; $F11, ""), 'Allocated Leaves'!$B$1:AA$1, 0)) - J11))</f>
        <v/>
      </c>
      <c r="Y11" s="52" t="str">
        <f t="array" ref="Y11">IF(ISBLANK($B11), "", IF(AND(Y$5 = "Vacation Leave", OR(AND(OR(Y$6 = "H1", Y$6 = "H2"), NOT(AND($D11 = "Full-time", $F11 = "Above 1 Year"))), AND(Y$6 = "Year", AND($D11 = "Full-time", $F11 = "Above 1 Year")))), "N/A", INDEX('Allocated Leaves'!$B$2:$E1005, MATCH(Y$5 &amp; IF(Y$5 = "Vacation Leave", IFS(Y$6 = "Year", "", OR(Y$6 = "H1", Y$6 = "H2"), " " &amp; Y$6), ""), 'Allocated Leaves'!$A$2:$A1005, 0), MATCH($D11 &amp; IF($D11 = "Full-time",  " " &amp; $F11, ""), 'Allocated Leaves'!$B$1:AA$1, 0)) - K11))</f>
        <v/>
      </c>
      <c r="Z11" s="52" t="str">
        <f t="array" ref="Z11">IF(ISBLANK($B11), "", IF(AND(Z$5 = "Vacation Leave", OR(AND(OR(Z$6 = "H1", Z$6 = "H2"), NOT(AND($D11 = "Full-time", $F11 = "Above 1 Year"))), AND(Z$6 = "Year", AND($D11 = "Full-time", $F11 = "Above 1 Year")))), "N/A", INDEX('Allocated Leaves'!$B$2:$E1005, MATCH(Z$5 &amp; IF(Z$5 = "Vacation Leave", IFS(Z$6 = "Year", "", OR(Z$6 = "H1", Z$6 = "H2"), " " &amp; Z$6), ""), 'Allocated Leaves'!$A$2:$A1005, 0), MATCH($D11 &amp; IF($D11 = "Full-time",  " " &amp; $F11, ""), 'Allocated Leaves'!$B$1:AA$1, 0)) - L11))</f>
        <v/>
      </c>
      <c r="AA11" s="54" t="str">
        <f t="shared" si="3"/>
        <v/>
      </c>
    </row>
    <row r="12">
      <c r="A12" s="42"/>
      <c r="B12" s="43"/>
      <c r="C12" s="44"/>
      <c r="D12" s="45"/>
      <c r="E12" s="46"/>
      <c r="F12" s="47" t="str">
        <f t="shared" si="1"/>
        <v/>
      </c>
      <c r="G12" s="48" t="str">
        <f>IF(ISBLANK($B12), "", IF(AND(G$5 = "Vacation Leave", OR(AND(OR(G$6 = "H1", G$6 = "H2"), NOT(AND($D12 = "Full-time", $F12 = "Above 1 Year"))), AND(G$6 = "Year", AND($D12 = "Full-time", $F12 = "Above 1 Year")))), "N/A", SUMIFS('Form Responses 1'!$O$2:$O1005, 'Form Responses 1'!$B$2:$B1005, $B12, 'Form Responses 1'!$G$2:$G1005, G$5, 'Form Responses 1'!$K$2:$K1005, $D12,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" s="48" t="str">
        <f>IF(ISBLANK($B12), "", IF(AND(H$5 = "Vacation Leave", OR(AND(OR(H$6 = "H1", H$6 = "H2"), NOT(AND($D12 = "Full-time", $F12 = "Above 1 Year"))), AND(H$6 = "Year", AND($D12 = "Full-time", $F12 = "Above 1 Year")))), "N/A", SUMIFS('Form Responses 1'!$O$2:$O1005, 'Form Responses 1'!$B$2:$B1005, $B12, 'Form Responses 1'!$G$2:$G1005, H$5, 'Form Responses 1'!$K$2:$K1005, $D12,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" s="49" t="str">
        <f>IF(ISBLANK($B12), "", IF(AND(I$5 = "Vacation Leave", OR(AND(OR(I$6 = "H1", I$6 = "H2"), NOT(AND($D12 = "Full-time", $F12 = "Above 1 Year"))), AND(I$6 = "Year", AND($D12 = "Full-time", $F12 = "Above 1 Year")))), "N/A", SUMIFS('Form Responses 1'!$O$2:$O1005, 'Form Responses 1'!$B$2:$B1005, $B12, 'Form Responses 1'!$G$2:$G1005, I$5, 'Form Responses 1'!$K$2:$K1005, $D12,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" s="48" t="str">
        <f>IF(ISBLANK($B12), "", IF(AND(J$5 = "Vacation Leave", OR(AND(OR(J$6 = "H1", J$6 = "H2"), NOT(AND($D12 = "Full-time", $F12 = "Above 1 Year"))), AND(J$6 = "Year", AND($D12 = "Full-time", $F12 = "Above 1 Year")))), "N/A", SUMIFS('Form Responses 1'!$O$2:$O1005, 'Form Responses 1'!$B$2:$B1005, $B12, 'Form Responses 1'!$G$2:$G1005, J$5, 'Form Responses 1'!$K$2:$K1005, $D12,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" s="48" t="str">
        <f>IF(ISBLANK($B12), "", IF(AND(K$5 = "Vacation Leave", OR(AND(OR(K$6 = "H1", K$6 = "H2"), NOT(AND($D12 = "Full-time", $F12 = "Above 1 Year"))), AND(K$6 = "Year", AND($D12 = "Full-time", $F12 = "Above 1 Year")))), "N/A", SUMIFS('Form Responses 1'!$O$2:$O1005, 'Form Responses 1'!$B$2:$B1005, $B12, 'Form Responses 1'!$G$2:$G1005, K$5, 'Form Responses 1'!$K$2:$K1005, $D12,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" s="48" t="str">
        <f>IF(ISBLANK($B12), "", IF(AND(L$5 = "Vacation Leave", OR(AND(OR(L$6 = "H1", L$6 = "H2"), NOT(AND($D12 = "Full-time", $F12 = "Above 1 Year"))), AND(L$6 = "Year", AND($D12 = "Full-time", $F12 = "Above 1 Year")))), "N/A", SUMIFS('Form Responses 1'!$O$2:$O1005, 'Form Responses 1'!$B$2:$B1005, $B12, 'Form Responses 1'!$G$2:$G1005, L$5, 'Form Responses 1'!$K$2:$K1005, $D12,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" s="48" t="str">
        <f>IF(ISBLANK($B12), "", IF(AND(M$5 = "Vacation Leave", OR(AND(OR(M$6 = "H1", M$6 = "H2"), NOT(AND($D12 = "Full-time", $F12 = "Above 1 Year"))), AND(M$6 = "Year", AND($D12 = "Full-time", $F12 = "Above 1 Year")))), "N/A", SUMIFS('Form Responses 1'!$O$2:$O1005, 'Form Responses 1'!$B$2:$B1005, $B12, 'Form Responses 1'!$G$2:$G1005, M$5, 'Form Responses 1'!$K$2:$K1005, $D12,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" s="48" t="str">
        <f>IF(ISBLANK($B12), "", IF(AND(N$5 = "Vacation Leave", OR(AND(OR(N$6 = "H1", N$6 = "H2"), NOT(AND($D12 = "Full-time", $F12 = "Above 1 Year"))), AND(N$6 = "Year", AND($D12 = "Full-time", $F12 = "Above 1 Year")))), "N/A", SUMIFS('Form Responses 1'!$O$2:$O1005, 'Form Responses 1'!$B$2:$B1005, $B12, 'Form Responses 1'!$G$2:$G1005, N$5, 'Form Responses 1'!$K$2:$K1005, $D12,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" s="48" t="str">
        <f>IF(ISBLANK($B12), "", IF(AND(O$5 = "Vacation Leave", OR(AND(OR(O$6 = "H1", O$6 = "H2"), NOT(AND($D12 = "Full-time", $F12 = "Above 1 Year"))), AND(O$6 = "Year", AND($D12 = "Full-time", $F12 = "Above 1 Year")))), "N/A", SUMIFS('Form Responses 1'!$O$2:$O1005, 'Form Responses 1'!$B$2:$B1005, $B12, 'Form Responses 1'!$G$2:$G1005, O$5, 'Form Responses 1'!$K$2:$K1005, $D12,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" s="48" t="str">
        <f>IF(ISBLANK($B12), "", IF(AND(P$5 = "Vacation Leave", OR(AND(OR(P$6 = "H1", P$6 = "H2"), NOT(AND($D12 = "Full-time", $F12 = "Above 1 Year"))), AND(P$6 = "Year", AND($D12 = "Full-time", $F12 = "Above 1 Year")))), "N/A", SUMIFS('Form Responses 1'!$O$2:$O1005, 'Form Responses 1'!$B$2:$B1005, $B12, 'Form Responses 1'!$G$2:$G1005, P$5, 'Form Responses 1'!$K$2:$K1005, $D12,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" s="48" t="str">
        <f>IF(ISBLANK($B12), "", IF(AND(Q$5 = "Vacation Leave", OR(AND(OR(Q$6 = "H1", Q$6 = "H2"), NOT(AND($D12 = "Full-time", $F12 = "Above 1 Year"))), AND(Q$6 = "Year", AND($D12 = "Full-time", $F12 = "Above 1 Year")))), "N/A", SUMIFS('Form Responses 1'!$O$2:$O1005, 'Form Responses 1'!$B$2:$B1005, $B12, 'Form Responses 1'!$G$2:$G1005, Q$5, 'Form Responses 1'!$K$2:$K1005, $D12,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" s="48" t="str">
        <f>IF(ISBLANK($B12), "", IF(AND(R$5 = "Vacation Leave", OR(AND(OR(R$6 = "H1", R$6 = "H2"), NOT(AND($D12 = "Full-time", $F12 = "Above 1 Year"))), AND(R$6 = "Year", AND($D12 = "Full-time", $F12 = "Above 1 Year")))), "N/A", SUMIFS('Form Responses 1'!$O$2:$O1005, 'Form Responses 1'!$B$2:$B1005, $B12, 'Form Responses 1'!$G$2:$G1005, R$5, 'Form Responses 1'!$K$2:$K1005, $D12,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" s="48" t="str">
        <f>IF(ISBLANK($B12), "", IF(AND(S$5 = "Vacation Leave", OR(AND(OR(S$6 = "H1", S$6 = "H2"), NOT(AND($D12 = "Full-time", $F12 = "Above 1 Year"))), AND(S$6 = "Year", AND($D12 = "Full-time", $F12 = "Above 1 Year")))), "N/A", SUMIFS('Form Responses 1'!$O$2:$O1005, 'Form Responses 1'!$B$2:$B1005, $B12, 'Form Responses 1'!$G$2:$G1005, S$5, 'Form Responses 1'!$K$2:$K1005, $D12,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" s="50" t="str">
        <f t="shared" si="2"/>
        <v/>
      </c>
      <c r="U12" s="51" t="str">
        <f t="array" ref="U12">IF(ISBLANK($B12), "", IF(AND(U$5 = "Vacation Leave", OR(AND(OR(U$6 = "H1", U$6 = "H2"), NOT(AND($D12 = "Full-time", $F12 = "Above 1 Year"))), AND(U$6 = "Year", AND($D12 = "Full-time", $F12 = "Above 1 Year")))), "N/A", INDEX('Allocated Leaves'!$B$2:$E1005, MATCH(U$5 &amp; IF(U$5 = "Vacation Leave", IFS(U$6 = "Year", "", OR(U$6 = "H1", U$6 = "H2"), " " &amp; U$6), ""), 'Allocated Leaves'!$A$2:$A1005, 0), MATCH($D12 &amp; IF($D12 = "Full-time",  " " &amp; $F12, ""), 'Allocated Leaves'!$B$1:AA$1, 0)) - G12))</f>
        <v/>
      </c>
      <c r="V12" s="52" t="str">
        <f t="array" ref="V12">IF(ISBLANK($B12), "", IF(AND(V$5 = "Vacation Leave", OR(AND(OR(V$6 = "H1", V$6 = "H2"), NOT(AND($D12 = "Full-time", $F12 = "Above 1 Year"))), AND(V$6 = "Year", AND($D12 = "Full-time", $F12 = "Above 1 Year")))), "N/A", INDEX('Allocated Leaves'!$B$2:$E1005, MATCH(V$5 &amp; IF(V$5 = "Vacation Leave", IFS(V$6 = "Year", "", OR(V$6 = "H1", V$6 = "H2"), " " &amp; V$6), ""), 'Allocated Leaves'!$A$2:$A1005, 0), MATCH($D12 &amp; IF($D12 = "Full-time",  " " &amp; $F12, ""), 'Allocated Leaves'!$B$1:AA$1, 0)) - H12))</f>
        <v/>
      </c>
      <c r="W12" s="52" t="str">
        <f t="array" ref="W12">IF(ISBLANK($B12), "", IF(AND(W$5 = "Vacation Leave", OR(AND(OR(W$6 = "H1", W$6 = "H2"), NOT(AND($D12 = "Full-time", $F12 = "Above 1 Year"))), AND(W$6 = "Year", AND($D12 = "Full-time", $F12 = "Above 1 Year")))), "N/A", INDEX('Allocated Leaves'!$B$2:$E1005, MATCH(W$5 &amp; IF(W$5 = "Vacation Leave", IFS(W$6 = "Year", "", OR(W$6 = "H1", W$6 = "H2"), " " &amp; W$6), ""), 'Allocated Leaves'!$A$2:$A1005, 0), MATCH($D12 &amp; IF($D12 = "Full-time",  " " &amp; $F12, ""), 'Allocated Leaves'!$B$1:AA$1, 0)) - I12))</f>
        <v/>
      </c>
      <c r="X12" s="51" t="str">
        <f t="array" ref="X12">IF(ISBLANK($B12), "", IF(AND(X$5 = "Vacation Leave", OR(AND(OR(X$6 = "H1", X$6 = "H2"), NOT(AND($D12 = "Full-time", $F12 = "Above 1 Year"))), AND(X$6 = "Year", AND($D12 = "Full-time", $F12 = "Above 1 Year")))), "N/A", INDEX('Allocated Leaves'!$B$2:$E1005, MATCH(X$5 &amp; IF(X$5 = "Vacation Leave", IFS(X$6 = "Year", "", OR(X$6 = "H1", X$6 = "H2"), " " &amp; X$6), ""), 'Allocated Leaves'!$A$2:$A1005, 0), MATCH($D12 &amp; IF($D12 = "Full-time",  " " &amp; $F12, ""), 'Allocated Leaves'!$B$1:AA$1, 0)) - J12))</f>
        <v/>
      </c>
      <c r="Y12" s="52" t="str">
        <f t="array" ref="Y12">IF(ISBLANK($B12), "", IF(AND(Y$5 = "Vacation Leave", OR(AND(OR(Y$6 = "H1", Y$6 = "H2"), NOT(AND($D12 = "Full-time", $F12 = "Above 1 Year"))), AND(Y$6 = "Year", AND($D12 = "Full-time", $F12 = "Above 1 Year")))), "N/A", INDEX('Allocated Leaves'!$B$2:$E1005, MATCH(Y$5 &amp; IF(Y$5 = "Vacation Leave", IFS(Y$6 = "Year", "", OR(Y$6 = "H1", Y$6 = "H2"), " " &amp; Y$6), ""), 'Allocated Leaves'!$A$2:$A1005, 0), MATCH($D12 &amp; IF($D12 = "Full-time",  " " &amp; $F12, ""), 'Allocated Leaves'!$B$1:AA$1, 0)) - K12))</f>
        <v/>
      </c>
      <c r="Z12" s="52" t="str">
        <f t="array" ref="Z12">IF(ISBLANK($B12), "", IF(AND(Z$5 = "Vacation Leave", OR(AND(OR(Z$6 = "H1", Z$6 = "H2"), NOT(AND($D12 = "Full-time", $F12 = "Above 1 Year"))), AND(Z$6 = "Year", AND($D12 = "Full-time", $F12 = "Above 1 Year")))), "N/A", INDEX('Allocated Leaves'!$B$2:$E1005, MATCH(Z$5 &amp; IF(Z$5 = "Vacation Leave", IFS(Z$6 = "Year", "", OR(Z$6 = "H1", Z$6 = "H2"), " " &amp; Z$6), ""), 'Allocated Leaves'!$A$2:$A1005, 0), MATCH($D12 &amp; IF($D12 = "Full-time",  " " &amp; $F12, ""), 'Allocated Leaves'!$B$1:AA$1, 0)) - L12))</f>
        <v/>
      </c>
      <c r="AA12" s="53" t="str">
        <f t="shared" si="3"/>
        <v/>
      </c>
    </row>
    <row r="13">
      <c r="A13" s="42"/>
      <c r="B13" s="43"/>
      <c r="C13" s="44"/>
      <c r="D13" s="45"/>
      <c r="E13" s="46"/>
      <c r="F13" s="47" t="str">
        <f t="shared" si="1"/>
        <v/>
      </c>
      <c r="G13" s="48" t="str">
        <f>IF(ISBLANK($B13), "", IF(AND(G$5 = "Vacation Leave", OR(AND(OR(G$6 = "H1", G$6 = "H2"), NOT(AND($D13 = "Full-time", $F13 = "Above 1 Year"))), AND(G$6 = "Year", AND($D13 = "Full-time", $F13 = "Above 1 Year")))), "N/A", SUMIFS('Form Responses 1'!$O$2:$O1005, 'Form Responses 1'!$B$2:$B1005, $B13, 'Form Responses 1'!$G$2:$G1005, G$5, 'Form Responses 1'!$K$2:$K1005, $D13,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" s="48" t="str">
        <f>IF(ISBLANK($B13), "", IF(AND(H$5 = "Vacation Leave", OR(AND(OR(H$6 = "H1", H$6 = "H2"), NOT(AND($D13 = "Full-time", $F13 = "Above 1 Year"))), AND(H$6 = "Year", AND($D13 = "Full-time", $F13 = "Above 1 Year")))), "N/A", SUMIFS('Form Responses 1'!$O$2:$O1005, 'Form Responses 1'!$B$2:$B1005, $B13, 'Form Responses 1'!$G$2:$G1005, H$5, 'Form Responses 1'!$K$2:$K1005, $D13,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" s="49" t="str">
        <f>IF(ISBLANK($B13), "", IF(AND(I$5 = "Vacation Leave", OR(AND(OR(I$6 = "H1", I$6 = "H2"), NOT(AND($D13 = "Full-time", $F13 = "Above 1 Year"))), AND(I$6 = "Year", AND($D13 = "Full-time", $F13 = "Above 1 Year")))), "N/A", SUMIFS('Form Responses 1'!$O$2:$O1005, 'Form Responses 1'!$B$2:$B1005, $B13, 'Form Responses 1'!$G$2:$G1005, I$5, 'Form Responses 1'!$K$2:$K1005, $D13,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" s="48" t="str">
        <f>IF(ISBLANK($B13), "", IF(AND(J$5 = "Vacation Leave", OR(AND(OR(J$6 = "H1", J$6 = "H2"), NOT(AND($D13 = "Full-time", $F13 = "Above 1 Year"))), AND(J$6 = "Year", AND($D13 = "Full-time", $F13 = "Above 1 Year")))), "N/A", SUMIFS('Form Responses 1'!$O$2:$O1005, 'Form Responses 1'!$B$2:$B1005, $B13, 'Form Responses 1'!$G$2:$G1005, J$5, 'Form Responses 1'!$K$2:$K1005, $D13,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" s="48" t="str">
        <f>IF(ISBLANK($B13), "", IF(AND(K$5 = "Vacation Leave", OR(AND(OR(K$6 = "H1", K$6 = "H2"), NOT(AND($D13 = "Full-time", $F13 = "Above 1 Year"))), AND(K$6 = "Year", AND($D13 = "Full-time", $F13 = "Above 1 Year")))), "N/A", SUMIFS('Form Responses 1'!$O$2:$O1005, 'Form Responses 1'!$B$2:$B1005, $B13, 'Form Responses 1'!$G$2:$G1005, K$5, 'Form Responses 1'!$K$2:$K1005, $D13,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" s="48" t="str">
        <f>IF(ISBLANK($B13), "", IF(AND(L$5 = "Vacation Leave", OR(AND(OR(L$6 = "H1", L$6 = "H2"), NOT(AND($D13 = "Full-time", $F13 = "Above 1 Year"))), AND(L$6 = "Year", AND($D13 = "Full-time", $F13 = "Above 1 Year")))), "N/A", SUMIFS('Form Responses 1'!$O$2:$O1005, 'Form Responses 1'!$B$2:$B1005, $B13, 'Form Responses 1'!$G$2:$G1005, L$5, 'Form Responses 1'!$K$2:$K1005, $D13,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" s="48" t="str">
        <f>IF(ISBLANK($B13), "", IF(AND(M$5 = "Vacation Leave", OR(AND(OR(M$6 = "H1", M$6 = "H2"), NOT(AND($D13 = "Full-time", $F13 = "Above 1 Year"))), AND(M$6 = "Year", AND($D13 = "Full-time", $F13 = "Above 1 Year")))), "N/A", SUMIFS('Form Responses 1'!$O$2:$O1005, 'Form Responses 1'!$B$2:$B1005, $B13, 'Form Responses 1'!$G$2:$G1005, M$5, 'Form Responses 1'!$K$2:$K1005, $D13,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" s="48" t="str">
        <f>IF(ISBLANK($B13), "", IF(AND(N$5 = "Vacation Leave", OR(AND(OR(N$6 = "H1", N$6 = "H2"), NOT(AND($D13 = "Full-time", $F13 = "Above 1 Year"))), AND(N$6 = "Year", AND($D13 = "Full-time", $F13 = "Above 1 Year")))), "N/A", SUMIFS('Form Responses 1'!$O$2:$O1005, 'Form Responses 1'!$B$2:$B1005, $B13, 'Form Responses 1'!$G$2:$G1005, N$5, 'Form Responses 1'!$K$2:$K1005, $D13,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" s="48" t="str">
        <f>IF(ISBLANK($B13), "", IF(AND(O$5 = "Vacation Leave", OR(AND(OR(O$6 = "H1", O$6 = "H2"), NOT(AND($D13 = "Full-time", $F13 = "Above 1 Year"))), AND(O$6 = "Year", AND($D13 = "Full-time", $F13 = "Above 1 Year")))), "N/A", SUMIFS('Form Responses 1'!$O$2:$O1005, 'Form Responses 1'!$B$2:$B1005, $B13, 'Form Responses 1'!$G$2:$G1005, O$5, 'Form Responses 1'!$K$2:$K1005, $D13,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" s="48" t="str">
        <f>IF(ISBLANK($B13), "", IF(AND(P$5 = "Vacation Leave", OR(AND(OR(P$6 = "H1", P$6 = "H2"), NOT(AND($D13 = "Full-time", $F13 = "Above 1 Year"))), AND(P$6 = "Year", AND($D13 = "Full-time", $F13 = "Above 1 Year")))), "N/A", SUMIFS('Form Responses 1'!$O$2:$O1005, 'Form Responses 1'!$B$2:$B1005, $B13, 'Form Responses 1'!$G$2:$G1005, P$5, 'Form Responses 1'!$K$2:$K1005, $D13,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" s="48" t="str">
        <f>IF(ISBLANK($B13), "", IF(AND(Q$5 = "Vacation Leave", OR(AND(OR(Q$6 = "H1", Q$6 = "H2"), NOT(AND($D13 = "Full-time", $F13 = "Above 1 Year"))), AND(Q$6 = "Year", AND($D13 = "Full-time", $F13 = "Above 1 Year")))), "N/A", SUMIFS('Form Responses 1'!$O$2:$O1005, 'Form Responses 1'!$B$2:$B1005, $B13, 'Form Responses 1'!$G$2:$G1005, Q$5, 'Form Responses 1'!$K$2:$K1005, $D13,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" s="48" t="str">
        <f>IF(ISBLANK($B13), "", IF(AND(R$5 = "Vacation Leave", OR(AND(OR(R$6 = "H1", R$6 = "H2"), NOT(AND($D13 = "Full-time", $F13 = "Above 1 Year"))), AND(R$6 = "Year", AND($D13 = "Full-time", $F13 = "Above 1 Year")))), "N/A", SUMIFS('Form Responses 1'!$O$2:$O1005, 'Form Responses 1'!$B$2:$B1005, $B13, 'Form Responses 1'!$G$2:$G1005, R$5, 'Form Responses 1'!$K$2:$K1005, $D13,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" s="48" t="str">
        <f>IF(ISBLANK($B13), "", IF(AND(S$5 = "Vacation Leave", OR(AND(OR(S$6 = "H1", S$6 = "H2"), NOT(AND($D13 = "Full-time", $F13 = "Above 1 Year"))), AND(S$6 = "Year", AND($D13 = "Full-time", $F13 = "Above 1 Year")))), "N/A", SUMIFS('Form Responses 1'!$O$2:$O1005, 'Form Responses 1'!$B$2:$B1005, $B13, 'Form Responses 1'!$G$2:$G1005, S$5, 'Form Responses 1'!$K$2:$K1005, $D13,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" s="50" t="str">
        <f t="shared" si="2"/>
        <v/>
      </c>
      <c r="U13" s="51" t="str">
        <f t="array" ref="U13">IF(ISBLANK($B13), "", IF(AND(U$5 = "Vacation Leave", OR(AND(OR(U$6 = "H1", U$6 = "H2"), NOT(AND($D13 = "Full-time", $F13 = "Above 1 Year"))), AND(U$6 = "Year", AND($D13 = "Full-time", $F13 = "Above 1 Year")))), "N/A", INDEX('Allocated Leaves'!$B$2:$E1005, MATCH(U$5 &amp; IF(U$5 = "Vacation Leave", IFS(U$6 = "Year", "", OR(U$6 = "H1", U$6 = "H2"), " " &amp; U$6), ""), 'Allocated Leaves'!$A$2:$A1005, 0), MATCH($D13 &amp; IF($D13 = "Full-time",  " " &amp; $F13, ""), 'Allocated Leaves'!$B$1:AA$1, 0)) - G13))</f>
        <v/>
      </c>
      <c r="V13" s="52" t="str">
        <f t="array" ref="V13">IF(ISBLANK($B13), "", IF(AND(V$5 = "Vacation Leave", OR(AND(OR(V$6 = "H1", V$6 = "H2"), NOT(AND($D13 = "Full-time", $F13 = "Above 1 Year"))), AND(V$6 = "Year", AND($D13 = "Full-time", $F13 = "Above 1 Year")))), "N/A", INDEX('Allocated Leaves'!$B$2:$E1005, MATCH(V$5 &amp; IF(V$5 = "Vacation Leave", IFS(V$6 = "Year", "", OR(V$6 = "H1", V$6 = "H2"), " " &amp; V$6), ""), 'Allocated Leaves'!$A$2:$A1005, 0), MATCH($D13 &amp; IF($D13 = "Full-time",  " " &amp; $F13, ""), 'Allocated Leaves'!$B$1:AA$1, 0)) - H13))</f>
        <v/>
      </c>
      <c r="W13" s="52" t="str">
        <f t="array" ref="W13">IF(ISBLANK($B13), "", IF(AND(W$5 = "Vacation Leave", OR(AND(OR(W$6 = "H1", W$6 = "H2"), NOT(AND($D13 = "Full-time", $F13 = "Above 1 Year"))), AND(W$6 = "Year", AND($D13 = "Full-time", $F13 = "Above 1 Year")))), "N/A", INDEX('Allocated Leaves'!$B$2:$E1005, MATCH(W$5 &amp; IF(W$5 = "Vacation Leave", IFS(W$6 = "Year", "", OR(W$6 = "H1", W$6 = "H2"), " " &amp; W$6), ""), 'Allocated Leaves'!$A$2:$A1005, 0), MATCH($D13 &amp; IF($D13 = "Full-time",  " " &amp; $F13, ""), 'Allocated Leaves'!$B$1:AA$1, 0)) - I13))</f>
        <v/>
      </c>
      <c r="X13" s="51" t="str">
        <f t="array" ref="X13">IF(ISBLANK($B13), "", IF(AND(X$5 = "Vacation Leave", OR(AND(OR(X$6 = "H1", X$6 = "H2"), NOT(AND($D13 = "Full-time", $F13 = "Above 1 Year"))), AND(X$6 = "Year", AND($D13 = "Full-time", $F13 = "Above 1 Year")))), "N/A", INDEX('Allocated Leaves'!$B$2:$E1005, MATCH(X$5 &amp; IF(X$5 = "Vacation Leave", IFS(X$6 = "Year", "", OR(X$6 = "H1", X$6 = "H2"), " " &amp; X$6), ""), 'Allocated Leaves'!$A$2:$A1005, 0), MATCH($D13 &amp; IF($D13 = "Full-time",  " " &amp; $F13, ""), 'Allocated Leaves'!$B$1:AA$1, 0)) - J13))</f>
        <v/>
      </c>
      <c r="Y13" s="52" t="str">
        <f t="array" ref="Y13">IF(ISBLANK($B13), "", IF(AND(Y$5 = "Vacation Leave", OR(AND(OR(Y$6 = "H1", Y$6 = "H2"), NOT(AND($D13 = "Full-time", $F13 = "Above 1 Year"))), AND(Y$6 = "Year", AND($D13 = "Full-time", $F13 = "Above 1 Year")))), "N/A", INDEX('Allocated Leaves'!$B$2:$E1005, MATCH(Y$5 &amp; IF(Y$5 = "Vacation Leave", IFS(Y$6 = "Year", "", OR(Y$6 = "H1", Y$6 = "H2"), " " &amp; Y$6), ""), 'Allocated Leaves'!$A$2:$A1005, 0), MATCH($D13 &amp; IF($D13 = "Full-time",  " " &amp; $F13, ""), 'Allocated Leaves'!$B$1:AA$1, 0)) - K13))</f>
        <v/>
      </c>
      <c r="Z13" s="52" t="str">
        <f t="array" ref="Z13">IF(ISBLANK($B13), "", IF(AND(Z$5 = "Vacation Leave", OR(AND(OR(Z$6 = "H1", Z$6 = "H2"), NOT(AND($D13 = "Full-time", $F13 = "Above 1 Year"))), AND(Z$6 = "Year", AND($D13 = "Full-time", $F13 = "Above 1 Year")))), "N/A", INDEX('Allocated Leaves'!$B$2:$E1005, MATCH(Z$5 &amp; IF(Z$5 = "Vacation Leave", IFS(Z$6 = "Year", "", OR(Z$6 = "H1", Z$6 = "H2"), " " &amp; Z$6), ""), 'Allocated Leaves'!$A$2:$A1005, 0), MATCH($D13 &amp; IF($D13 = "Full-time",  " " &amp; $F13, ""), 'Allocated Leaves'!$B$1:AA$1, 0)) - L13))</f>
        <v/>
      </c>
      <c r="AA13" s="55" t="str">
        <f t="shared" si="3"/>
        <v/>
      </c>
    </row>
    <row r="14">
      <c r="A14" s="42"/>
      <c r="B14" s="43"/>
      <c r="C14" s="44"/>
      <c r="D14" s="45"/>
      <c r="E14" s="46"/>
      <c r="F14" s="47" t="str">
        <f t="shared" si="1"/>
        <v/>
      </c>
      <c r="G14" s="48" t="str">
        <f>IF(ISBLANK($B14), "", IF(AND(G$5 = "Vacation Leave", OR(AND(OR(G$6 = "H1", G$6 = "H2"), NOT(AND($D14 = "Full-time", $F14 = "Above 1 Year"))), AND(G$6 = "Year", AND($D14 = "Full-time", $F14 = "Above 1 Year")))), "N/A", SUMIFS('Form Responses 1'!$O$2:$O1005, 'Form Responses 1'!$B$2:$B1005, $B14, 'Form Responses 1'!$G$2:$G1005, G$5, 'Form Responses 1'!$K$2:$K1005, $D14,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" s="48" t="str">
        <f>IF(ISBLANK($B14), "", IF(AND(H$5 = "Vacation Leave", OR(AND(OR(H$6 = "H1", H$6 = "H2"), NOT(AND($D14 = "Full-time", $F14 = "Above 1 Year"))), AND(H$6 = "Year", AND($D14 = "Full-time", $F14 = "Above 1 Year")))), "N/A", SUMIFS('Form Responses 1'!$O$2:$O1005, 'Form Responses 1'!$B$2:$B1005, $B14, 'Form Responses 1'!$G$2:$G1005, H$5, 'Form Responses 1'!$K$2:$K1005, $D14,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" s="49" t="str">
        <f>IF(ISBLANK($B14), "", IF(AND(I$5 = "Vacation Leave", OR(AND(OR(I$6 = "H1", I$6 = "H2"), NOT(AND($D14 = "Full-time", $F14 = "Above 1 Year"))), AND(I$6 = "Year", AND($D14 = "Full-time", $F14 = "Above 1 Year")))), "N/A", SUMIFS('Form Responses 1'!$O$2:$O1005, 'Form Responses 1'!$B$2:$B1005, $B14, 'Form Responses 1'!$G$2:$G1005, I$5, 'Form Responses 1'!$K$2:$K1005, $D14,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" s="48" t="str">
        <f>IF(ISBLANK($B14), "", IF(AND(J$5 = "Vacation Leave", OR(AND(OR(J$6 = "H1", J$6 = "H2"), NOT(AND($D14 = "Full-time", $F14 = "Above 1 Year"))), AND(J$6 = "Year", AND($D14 = "Full-time", $F14 = "Above 1 Year")))), "N/A", SUMIFS('Form Responses 1'!$O$2:$O1005, 'Form Responses 1'!$B$2:$B1005, $B14, 'Form Responses 1'!$G$2:$G1005, J$5, 'Form Responses 1'!$K$2:$K1005, $D14,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" s="48" t="str">
        <f>IF(ISBLANK($B14), "", IF(AND(K$5 = "Vacation Leave", OR(AND(OR(K$6 = "H1", K$6 = "H2"), NOT(AND($D14 = "Full-time", $F14 = "Above 1 Year"))), AND(K$6 = "Year", AND($D14 = "Full-time", $F14 = "Above 1 Year")))), "N/A", SUMIFS('Form Responses 1'!$O$2:$O1005, 'Form Responses 1'!$B$2:$B1005, $B14, 'Form Responses 1'!$G$2:$G1005, K$5, 'Form Responses 1'!$K$2:$K1005, $D14,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" s="48" t="str">
        <f>IF(ISBLANK($B14), "", IF(AND(L$5 = "Vacation Leave", OR(AND(OR(L$6 = "H1", L$6 = "H2"), NOT(AND($D14 = "Full-time", $F14 = "Above 1 Year"))), AND(L$6 = "Year", AND($D14 = "Full-time", $F14 = "Above 1 Year")))), "N/A", SUMIFS('Form Responses 1'!$O$2:$O1005, 'Form Responses 1'!$B$2:$B1005, $B14, 'Form Responses 1'!$G$2:$G1005, L$5, 'Form Responses 1'!$K$2:$K1005, $D14,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" s="48" t="str">
        <f>IF(ISBLANK($B14), "", IF(AND(M$5 = "Vacation Leave", OR(AND(OR(M$6 = "H1", M$6 = "H2"), NOT(AND($D14 = "Full-time", $F14 = "Above 1 Year"))), AND(M$6 = "Year", AND($D14 = "Full-time", $F14 = "Above 1 Year")))), "N/A", SUMIFS('Form Responses 1'!$O$2:$O1005, 'Form Responses 1'!$B$2:$B1005, $B14, 'Form Responses 1'!$G$2:$G1005, M$5, 'Form Responses 1'!$K$2:$K1005, $D14,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" s="48" t="str">
        <f>IF(ISBLANK($B14), "", IF(AND(N$5 = "Vacation Leave", OR(AND(OR(N$6 = "H1", N$6 = "H2"), NOT(AND($D14 = "Full-time", $F14 = "Above 1 Year"))), AND(N$6 = "Year", AND($D14 = "Full-time", $F14 = "Above 1 Year")))), "N/A", SUMIFS('Form Responses 1'!$O$2:$O1005, 'Form Responses 1'!$B$2:$B1005, $B14, 'Form Responses 1'!$G$2:$G1005, N$5, 'Form Responses 1'!$K$2:$K1005, $D14,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" s="48" t="str">
        <f>IF(ISBLANK($B14), "", IF(AND(O$5 = "Vacation Leave", OR(AND(OR(O$6 = "H1", O$6 = "H2"), NOT(AND($D14 = "Full-time", $F14 = "Above 1 Year"))), AND(O$6 = "Year", AND($D14 = "Full-time", $F14 = "Above 1 Year")))), "N/A", SUMIFS('Form Responses 1'!$O$2:$O1005, 'Form Responses 1'!$B$2:$B1005, $B14, 'Form Responses 1'!$G$2:$G1005, O$5, 'Form Responses 1'!$K$2:$K1005, $D14,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" s="48" t="str">
        <f>IF(ISBLANK($B14), "", IF(AND(P$5 = "Vacation Leave", OR(AND(OR(P$6 = "H1", P$6 = "H2"), NOT(AND($D14 = "Full-time", $F14 = "Above 1 Year"))), AND(P$6 = "Year", AND($D14 = "Full-time", $F14 = "Above 1 Year")))), "N/A", SUMIFS('Form Responses 1'!$O$2:$O1005, 'Form Responses 1'!$B$2:$B1005, $B14, 'Form Responses 1'!$G$2:$G1005, P$5, 'Form Responses 1'!$K$2:$K1005, $D14,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" s="48" t="str">
        <f>IF(ISBLANK($B14), "", IF(AND(Q$5 = "Vacation Leave", OR(AND(OR(Q$6 = "H1", Q$6 = "H2"), NOT(AND($D14 = "Full-time", $F14 = "Above 1 Year"))), AND(Q$6 = "Year", AND($D14 = "Full-time", $F14 = "Above 1 Year")))), "N/A", SUMIFS('Form Responses 1'!$O$2:$O1005, 'Form Responses 1'!$B$2:$B1005, $B14, 'Form Responses 1'!$G$2:$G1005, Q$5, 'Form Responses 1'!$K$2:$K1005, $D14,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" s="48" t="str">
        <f>IF(ISBLANK($B14), "", IF(AND(R$5 = "Vacation Leave", OR(AND(OR(R$6 = "H1", R$6 = "H2"), NOT(AND($D14 = "Full-time", $F14 = "Above 1 Year"))), AND(R$6 = "Year", AND($D14 = "Full-time", $F14 = "Above 1 Year")))), "N/A", SUMIFS('Form Responses 1'!$O$2:$O1005, 'Form Responses 1'!$B$2:$B1005, $B14, 'Form Responses 1'!$G$2:$G1005, R$5, 'Form Responses 1'!$K$2:$K1005, $D14,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" s="48" t="str">
        <f>IF(ISBLANK($B14), "", IF(AND(S$5 = "Vacation Leave", OR(AND(OR(S$6 = "H1", S$6 = "H2"), NOT(AND($D14 = "Full-time", $F14 = "Above 1 Year"))), AND(S$6 = "Year", AND($D14 = "Full-time", $F14 = "Above 1 Year")))), "N/A", SUMIFS('Form Responses 1'!$O$2:$O1005, 'Form Responses 1'!$B$2:$B1005, $B14, 'Form Responses 1'!$G$2:$G1005, S$5, 'Form Responses 1'!$K$2:$K1005, $D14,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" s="50" t="str">
        <f t="shared" si="2"/>
        <v/>
      </c>
      <c r="U14" s="51" t="str">
        <f t="array" ref="U14">IF(ISBLANK($B14), "", IF(AND(U$5 = "Vacation Leave", OR(AND(OR(U$6 = "H1", U$6 = "H2"), NOT(AND($D14 = "Full-time", $F14 = "Above 1 Year"))), AND(U$6 = "Year", AND($D14 = "Full-time", $F14 = "Above 1 Year")))), "N/A", INDEX('Allocated Leaves'!$B$2:$E1005, MATCH(U$5 &amp; IF(U$5 = "Vacation Leave", IFS(U$6 = "Year", "", OR(U$6 = "H1", U$6 = "H2"), " " &amp; U$6), ""), 'Allocated Leaves'!$A$2:$A1005, 0), MATCH($D14 &amp; IF($D14 = "Full-time",  " " &amp; $F14, ""), 'Allocated Leaves'!$B$1:AA$1, 0)) - G14))</f>
        <v/>
      </c>
      <c r="V14" s="52" t="str">
        <f t="array" ref="V14">IF(ISBLANK($B14), "", IF(AND(V$5 = "Vacation Leave", OR(AND(OR(V$6 = "H1", V$6 = "H2"), NOT(AND($D14 = "Full-time", $F14 = "Above 1 Year"))), AND(V$6 = "Year", AND($D14 = "Full-time", $F14 = "Above 1 Year")))), "N/A", INDEX('Allocated Leaves'!$B$2:$E1005, MATCH(V$5 &amp; IF(V$5 = "Vacation Leave", IFS(V$6 = "Year", "", OR(V$6 = "H1", V$6 = "H2"), " " &amp; V$6), ""), 'Allocated Leaves'!$A$2:$A1005, 0), MATCH($D14 &amp; IF($D14 = "Full-time",  " " &amp; $F14, ""), 'Allocated Leaves'!$B$1:AA$1, 0)) - H14))</f>
        <v/>
      </c>
      <c r="W14" s="52" t="str">
        <f t="array" ref="W14">IF(ISBLANK($B14), "", IF(AND(W$5 = "Vacation Leave", OR(AND(OR(W$6 = "H1", W$6 = "H2"), NOT(AND($D14 = "Full-time", $F14 = "Above 1 Year"))), AND(W$6 = "Year", AND($D14 = "Full-time", $F14 = "Above 1 Year")))), "N/A", INDEX('Allocated Leaves'!$B$2:$E1005, MATCH(W$5 &amp; IF(W$5 = "Vacation Leave", IFS(W$6 = "Year", "", OR(W$6 = "H1", W$6 = "H2"), " " &amp; W$6), ""), 'Allocated Leaves'!$A$2:$A1005, 0), MATCH($D14 &amp; IF($D14 = "Full-time",  " " &amp; $F14, ""), 'Allocated Leaves'!$B$1:AA$1, 0)) - I14))</f>
        <v/>
      </c>
      <c r="X14" s="51" t="str">
        <f t="array" ref="X14">IF(ISBLANK($B14), "", IF(AND(X$5 = "Vacation Leave", OR(AND(OR(X$6 = "H1", X$6 = "H2"), NOT(AND($D14 = "Full-time", $F14 = "Above 1 Year"))), AND(X$6 = "Year", AND($D14 = "Full-time", $F14 = "Above 1 Year")))), "N/A", INDEX('Allocated Leaves'!$B$2:$E1005, MATCH(X$5 &amp; IF(X$5 = "Vacation Leave", IFS(X$6 = "Year", "", OR(X$6 = "H1", X$6 = "H2"), " " &amp; X$6), ""), 'Allocated Leaves'!$A$2:$A1005, 0), MATCH($D14 &amp; IF($D14 = "Full-time",  " " &amp; $F14, ""), 'Allocated Leaves'!$B$1:AA$1, 0)) - J14))</f>
        <v/>
      </c>
      <c r="Y14" s="52" t="str">
        <f t="array" ref="Y14">IF(ISBLANK($B14), "", IF(AND(Y$5 = "Vacation Leave", OR(AND(OR(Y$6 = "H1", Y$6 = "H2"), NOT(AND($D14 = "Full-time", $F14 = "Above 1 Year"))), AND(Y$6 = "Year", AND($D14 = "Full-time", $F14 = "Above 1 Year")))), "N/A", INDEX('Allocated Leaves'!$B$2:$E1005, MATCH(Y$5 &amp; IF(Y$5 = "Vacation Leave", IFS(Y$6 = "Year", "", OR(Y$6 = "H1", Y$6 = "H2"), " " &amp; Y$6), ""), 'Allocated Leaves'!$A$2:$A1005, 0), MATCH($D14 &amp; IF($D14 = "Full-time",  " " &amp; $F14, ""), 'Allocated Leaves'!$B$1:AA$1, 0)) - K14))</f>
        <v/>
      </c>
      <c r="Z14" s="52" t="str">
        <f t="array" ref="Z14">IF(ISBLANK($B14), "", IF(AND(Z$5 = "Vacation Leave", OR(AND(OR(Z$6 = "H1", Z$6 = "H2"), NOT(AND($D14 = "Full-time", $F14 = "Above 1 Year"))), AND(Z$6 = "Year", AND($D14 = "Full-time", $F14 = "Above 1 Year")))), "N/A", INDEX('Allocated Leaves'!$B$2:$E1005, MATCH(Z$5 &amp; IF(Z$5 = "Vacation Leave", IFS(Z$6 = "Year", "", OR(Z$6 = "H1", Z$6 = "H2"), " " &amp; Z$6), ""), 'Allocated Leaves'!$A$2:$A1005, 0), MATCH($D14 &amp; IF($D14 = "Full-time",  " " &amp; $F14, ""), 'Allocated Leaves'!$B$1:AA$1, 0)) - L14))</f>
        <v/>
      </c>
      <c r="AA14" s="55" t="str">
        <f t="shared" si="3"/>
        <v/>
      </c>
    </row>
    <row r="15">
      <c r="A15" s="42"/>
      <c r="B15" s="43"/>
      <c r="C15" s="44"/>
      <c r="D15" s="45"/>
      <c r="E15" s="46"/>
      <c r="F15" s="47" t="str">
        <f t="shared" si="1"/>
        <v/>
      </c>
      <c r="G15" s="48" t="str">
        <f>IF(ISBLANK($B15), "", IF(AND(G$5 = "Vacation Leave", OR(AND(OR(G$6 = "H1", G$6 = "H2"), NOT(AND($D15 = "Full-time", $F15 = "Above 1 Year"))), AND(G$6 = "Year", AND($D15 = "Full-time", $F15 = "Above 1 Year")))), "N/A", SUMIFS('Form Responses 1'!$O$2:$O1005, 'Form Responses 1'!$B$2:$B1005, $B15, 'Form Responses 1'!$G$2:$G1005, G$5, 'Form Responses 1'!$K$2:$K1005, $D15,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" s="48" t="str">
        <f>IF(ISBLANK($B15), "", IF(AND(H$5 = "Vacation Leave", OR(AND(OR(H$6 = "H1", H$6 = "H2"), NOT(AND($D15 = "Full-time", $F15 = "Above 1 Year"))), AND(H$6 = "Year", AND($D15 = "Full-time", $F15 = "Above 1 Year")))), "N/A", SUMIFS('Form Responses 1'!$O$2:$O1005, 'Form Responses 1'!$B$2:$B1005, $B15, 'Form Responses 1'!$G$2:$G1005, H$5, 'Form Responses 1'!$K$2:$K1005, $D15,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" s="49" t="str">
        <f>IF(ISBLANK($B15), "", IF(AND(I$5 = "Vacation Leave", OR(AND(OR(I$6 = "H1", I$6 = "H2"), NOT(AND($D15 = "Full-time", $F15 = "Above 1 Year"))), AND(I$6 = "Year", AND($D15 = "Full-time", $F15 = "Above 1 Year")))), "N/A", SUMIFS('Form Responses 1'!$O$2:$O1005, 'Form Responses 1'!$B$2:$B1005, $B15, 'Form Responses 1'!$G$2:$G1005, I$5, 'Form Responses 1'!$K$2:$K1005, $D15,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" s="48" t="str">
        <f>IF(ISBLANK($B15), "", IF(AND(J$5 = "Vacation Leave", OR(AND(OR(J$6 = "H1", J$6 = "H2"), NOT(AND($D15 = "Full-time", $F15 = "Above 1 Year"))), AND(J$6 = "Year", AND($D15 = "Full-time", $F15 = "Above 1 Year")))), "N/A", SUMIFS('Form Responses 1'!$O$2:$O1005, 'Form Responses 1'!$B$2:$B1005, $B15, 'Form Responses 1'!$G$2:$G1005, J$5, 'Form Responses 1'!$K$2:$K1005, $D15,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" s="48" t="str">
        <f>IF(ISBLANK($B15), "", IF(AND(K$5 = "Vacation Leave", OR(AND(OR(K$6 = "H1", K$6 = "H2"), NOT(AND($D15 = "Full-time", $F15 = "Above 1 Year"))), AND(K$6 = "Year", AND($D15 = "Full-time", $F15 = "Above 1 Year")))), "N/A", SUMIFS('Form Responses 1'!$O$2:$O1005, 'Form Responses 1'!$B$2:$B1005, $B15, 'Form Responses 1'!$G$2:$G1005, K$5, 'Form Responses 1'!$K$2:$K1005, $D15,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" s="48" t="str">
        <f>IF(ISBLANK($B15), "", IF(AND(L$5 = "Vacation Leave", OR(AND(OR(L$6 = "H1", L$6 = "H2"), NOT(AND($D15 = "Full-time", $F15 = "Above 1 Year"))), AND(L$6 = "Year", AND($D15 = "Full-time", $F15 = "Above 1 Year")))), "N/A", SUMIFS('Form Responses 1'!$O$2:$O1005, 'Form Responses 1'!$B$2:$B1005, $B15, 'Form Responses 1'!$G$2:$G1005, L$5, 'Form Responses 1'!$K$2:$K1005, $D15,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" s="48" t="str">
        <f>IF(ISBLANK($B15), "", IF(AND(M$5 = "Vacation Leave", OR(AND(OR(M$6 = "H1", M$6 = "H2"), NOT(AND($D15 = "Full-time", $F15 = "Above 1 Year"))), AND(M$6 = "Year", AND($D15 = "Full-time", $F15 = "Above 1 Year")))), "N/A", SUMIFS('Form Responses 1'!$O$2:$O1005, 'Form Responses 1'!$B$2:$B1005, $B15, 'Form Responses 1'!$G$2:$G1005, M$5, 'Form Responses 1'!$K$2:$K1005, $D15,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" s="48" t="str">
        <f>IF(ISBLANK($B15), "", IF(AND(N$5 = "Vacation Leave", OR(AND(OR(N$6 = "H1", N$6 = "H2"), NOT(AND($D15 = "Full-time", $F15 = "Above 1 Year"))), AND(N$6 = "Year", AND($D15 = "Full-time", $F15 = "Above 1 Year")))), "N/A", SUMIFS('Form Responses 1'!$O$2:$O1005, 'Form Responses 1'!$B$2:$B1005, $B15, 'Form Responses 1'!$G$2:$G1005, N$5, 'Form Responses 1'!$K$2:$K1005, $D15,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" s="48" t="str">
        <f>IF(ISBLANK($B15), "", IF(AND(O$5 = "Vacation Leave", OR(AND(OR(O$6 = "H1", O$6 = "H2"), NOT(AND($D15 = "Full-time", $F15 = "Above 1 Year"))), AND(O$6 = "Year", AND($D15 = "Full-time", $F15 = "Above 1 Year")))), "N/A", SUMIFS('Form Responses 1'!$O$2:$O1005, 'Form Responses 1'!$B$2:$B1005, $B15, 'Form Responses 1'!$G$2:$G1005, O$5, 'Form Responses 1'!$K$2:$K1005, $D15,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" s="48" t="str">
        <f>IF(ISBLANK($B15), "", IF(AND(P$5 = "Vacation Leave", OR(AND(OR(P$6 = "H1", P$6 = "H2"), NOT(AND($D15 = "Full-time", $F15 = "Above 1 Year"))), AND(P$6 = "Year", AND($D15 = "Full-time", $F15 = "Above 1 Year")))), "N/A", SUMIFS('Form Responses 1'!$O$2:$O1005, 'Form Responses 1'!$B$2:$B1005, $B15, 'Form Responses 1'!$G$2:$G1005, P$5, 'Form Responses 1'!$K$2:$K1005, $D15,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" s="48" t="str">
        <f>IF(ISBLANK($B15), "", IF(AND(Q$5 = "Vacation Leave", OR(AND(OR(Q$6 = "H1", Q$6 = "H2"), NOT(AND($D15 = "Full-time", $F15 = "Above 1 Year"))), AND(Q$6 = "Year", AND($D15 = "Full-time", $F15 = "Above 1 Year")))), "N/A", SUMIFS('Form Responses 1'!$O$2:$O1005, 'Form Responses 1'!$B$2:$B1005, $B15, 'Form Responses 1'!$G$2:$G1005, Q$5, 'Form Responses 1'!$K$2:$K1005, $D15,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" s="48" t="str">
        <f>IF(ISBLANK($B15), "", IF(AND(R$5 = "Vacation Leave", OR(AND(OR(R$6 = "H1", R$6 = "H2"), NOT(AND($D15 = "Full-time", $F15 = "Above 1 Year"))), AND(R$6 = "Year", AND($D15 = "Full-time", $F15 = "Above 1 Year")))), "N/A", SUMIFS('Form Responses 1'!$O$2:$O1005, 'Form Responses 1'!$B$2:$B1005, $B15, 'Form Responses 1'!$G$2:$G1005, R$5, 'Form Responses 1'!$K$2:$K1005, $D15,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" s="48" t="str">
        <f>IF(ISBLANK($B15), "", IF(AND(S$5 = "Vacation Leave", OR(AND(OR(S$6 = "H1", S$6 = "H2"), NOT(AND($D15 = "Full-time", $F15 = "Above 1 Year"))), AND(S$6 = "Year", AND($D15 = "Full-time", $F15 = "Above 1 Year")))), "N/A", SUMIFS('Form Responses 1'!$O$2:$O1005, 'Form Responses 1'!$B$2:$B1005, $B15, 'Form Responses 1'!$G$2:$G1005, S$5, 'Form Responses 1'!$K$2:$K1005, $D15,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" s="50" t="str">
        <f t="shared" si="2"/>
        <v/>
      </c>
      <c r="U15" s="51" t="str">
        <f t="array" ref="U15">IF(ISBLANK($B15), "", IF(AND(U$5 = "Vacation Leave", OR(AND(OR(U$6 = "H1", U$6 = "H2"), NOT(AND($D15 = "Full-time", $F15 = "Above 1 Year"))), AND(U$6 = "Year", AND($D15 = "Full-time", $F15 = "Above 1 Year")))), "N/A", INDEX('Allocated Leaves'!$B$2:$E1005, MATCH(U$5 &amp; IF(U$5 = "Vacation Leave", IFS(U$6 = "Year", "", OR(U$6 = "H1", U$6 = "H2"), " " &amp; U$6), ""), 'Allocated Leaves'!$A$2:$A1005, 0), MATCH($D15 &amp; IF($D15 = "Full-time",  " " &amp; $F15, ""), 'Allocated Leaves'!$B$1:AA$1, 0)) - G15))</f>
        <v/>
      </c>
      <c r="V15" s="52" t="str">
        <f t="array" ref="V15">IF(ISBLANK($B15), "", IF(AND(V$5 = "Vacation Leave", OR(AND(OR(V$6 = "H1", V$6 = "H2"), NOT(AND($D15 = "Full-time", $F15 = "Above 1 Year"))), AND(V$6 = "Year", AND($D15 = "Full-time", $F15 = "Above 1 Year")))), "N/A", INDEX('Allocated Leaves'!$B$2:$E1005, MATCH(V$5 &amp; IF(V$5 = "Vacation Leave", IFS(V$6 = "Year", "", OR(V$6 = "H1", V$6 = "H2"), " " &amp; V$6), ""), 'Allocated Leaves'!$A$2:$A1005, 0), MATCH($D15 &amp; IF($D15 = "Full-time",  " " &amp; $F15, ""), 'Allocated Leaves'!$B$1:AA$1, 0)) - H15))</f>
        <v/>
      </c>
      <c r="W15" s="52" t="str">
        <f t="array" ref="W15">IF(ISBLANK($B15), "", IF(AND(W$5 = "Vacation Leave", OR(AND(OR(W$6 = "H1", W$6 = "H2"), NOT(AND($D15 = "Full-time", $F15 = "Above 1 Year"))), AND(W$6 = "Year", AND($D15 = "Full-time", $F15 = "Above 1 Year")))), "N/A", INDEX('Allocated Leaves'!$B$2:$E1005, MATCH(W$5 &amp; IF(W$5 = "Vacation Leave", IFS(W$6 = "Year", "", OR(W$6 = "H1", W$6 = "H2"), " " &amp; W$6), ""), 'Allocated Leaves'!$A$2:$A1005, 0), MATCH($D15 &amp; IF($D15 = "Full-time",  " " &amp; $F15, ""), 'Allocated Leaves'!$B$1:AA$1, 0)) - I15))</f>
        <v/>
      </c>
      <c r="X15" s="51" t="str">
        <f t="array" ref="X15">IF(ISBLANK($B15), "", IF(AND(X$5 = "Vacation Leave", OR(AND(OR(X$6 = "H1", X$6 = "H2"), NOT(AND($D15 = "Full-time", $F15 = "Above 1 Year"))), AND(X$6 = "Year", AND($D15 = "Full-time", $F15 = "Above 1 Year")))), "N/A", INDEX('Allocated Leaves'!$B$2:$E1005, MATCH(X$5 &amp; IF(X$5 = "Vacation Leave", IFS(X$6 = "Year", "", OR(X$6 = "H1", X$6 = "H2"), " " &amp; X$6), ""), 'Allocated Leaves'!$A$2:$A1005, 0), MATCH($D15 &amp; IF($D15 = "Full-time",  " " &amp; $F15, ""), 'Allocated Leaves'!$B$1:AA$1, 0)) - J15))</f>
        <v/>
      </c>
      <c r="Y15" s="52" t="str">
        <f t="array" ref="Y15">IF(ISBLANK($B15), "", IF(AND(Y$5 = "Vacation Leave", OR(AND(OR(Y$6 = "H1", Y$6 = "H2"), NOT(AND($D15 = "Full-time", $F15 = "Above 1 Year"))), AND(Y$6 = "Year", AND($D15 = "Full-time", $F15 = "Above 1 Year")))), "N/A", INDEX('Allocated Leaves'!$B$2:$E1005, MATCH(Y$5 &amp; IF(Y$5 = "Vacation Leave", IFS(Y$6 = "Year", "", OR(Y$6 = "H1", Y$6 = "H2"), " " &amp; Y$6), ""), 'Allocated Leaves'!$A$2:$A1005, 0), MATCH($D15 &amp; IF($D15 = "Full-time",  " " &amp; $F15, ""), 'Allocated Leaves'!$B$1:AA$1, 0)) - K15))</f>
        <v/>
      </c>
      <c r="Z15" s="52" t="str">
        <f t="array" ref="Z15">IF(ISBLANK($B15), "", IF(AND(Z$5 = "Vacation Leave", OR(AND(OR(Z$6 = "H1", Z$6 = "H2"), NOT(AND($D15 = "Full-time", $F15 = "Above 1 Year"))), AND(Z$6 = "Year", AND($D15 = "Full-time", $F15 = "Above 1 Year")))), "N/A", INDEX('Allocated Leaves'!$B$2:$E1005, MATCH(Z$5 &amp; IF(Z$5 = "Vacation Leave", IFS(Z$6 = "Year", "", OR(Z$6 = "H1", Z$6 = "H2"), " " &amp; Z$6), ""), 'Allocated Leaves'!$A$2:$A1005, 0), MATCH($D15 &amp; IF($D15 = "Full-time",  " " &amp; $F15, ""), 'Allocated Leaves'!$B$1:AA$1, 0)) - L15))</f>
        <v/>
      </c>
      <c r="AA15" s="55" t="str">
        <f t="shared" si="3"/>
        <v/>
      </c>
    </row>
    <row r="16">
      <c r="A16" s="42"/>
      <c r="B16" s="43"/>
      <c r="C16" s="44"/>
      <c r="D16" s="45"/>
      <c r="E16" s="46"/>
      <c r="F16" s="47" t="str">
        <f t="shared" si="1"/>
        <v/>
      </c>
      <c r="G16" s="48" t="str">
        <f>IF(ISBLANK($B16), "", IF(AND(G$5 = "Vacation Leave", OR(AND(OR(G$6 = "H1", G$6 = "H2"), NOT(AND($D16 = "Full-time", $F16 = "Above 1 Year"))), AND(G$6 = "Year", AND($D16 = "Full-time", $F16 = "Above 1 Year")))), "N/A", SUMIFS('Form Responses 1'!$O$2:$O1005, 'Form Responses 1'!$B$2:$B1005, $B16, 'Form Responses 1'!$G$2:$G1005, G$5, 'Form Responses 1'!$K$2:$K1005, $D16,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" s="48" t="str">
        <f>IF(ISBLANK($B16), "", IF(AND(H$5 = "Vacation Leave", OR(AND(OR(H$6 = "H1", H$6 = "H2"), NOT(AND($D16 = "Full-time", $F16 = "Above 1 Year"))), AND(H$6 = "Year", AND($D16 = "Full-time", $F16 = "Above 1 Year")))), "N/A", SUMIFS('Form Responses 1'!$O$2:$O1005, 'Form Responses 1'!$B$2:$B1005, $B16, 'Form Responses 1'!$G$2:$G1005, H$5, 'Form Responses 1'!$K$2:$K1005, $D16,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" s="49" t="str">
        <f>IF(ISBLANK($B16), "", IF(AND(I$5 = "Vacation Leave", OR(AND(OR(I$6 = "H1", I$6 = "H2"), NOT(AND($D16 = "Full-time", $F16 = "Above 1 Year"))), AND(I$6 = "Year", AND($D16 = "Full-time", $F16 = "Above 1 Year")))), "N/A", SUMIFS('Form Responses 1'!$O$2:$O1005, 'Form Responses 1'!$B$2:$B1005, $B16, 'Form Responses 1'!$G$2:$G1005, I$5, 'Form Responses 1'!$K$2:$K1005, $D16,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" s="48" t="str">
        <f>IF(ISBLANK($B16), "", IF(AND(J$5 = "Vacation Leave", OR(AND(OR(J$6 = "H1", J$6 = "H2"), NOT(AND($D16 = "Full-time", $F16 = "Above 1 Year"))), AND(J$6 = "Year", AND($D16 = "Full-time", $F16 = "Above 1 Year")))), "N/A", SUMIFS('Form Responses 1'!$O$2:$O1005, 'Form Responses 1'!$B$2:$B1005, $B16, 'Form Responses 1'!$G$2:$G1005, J$5, 'Form Responses 1'!$K$2:$K1005, $D16,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" s="48" t="str">
        <f>IF(ISBLANK($B16), "", IF(AND(K$5 = "Vacation Leave", OR(AND(OR(K$6 = "H1", K$6 = "H2"), NOT(AND($D16 = "Full-time", $F16 = "Above 1 Year"))), AND(K$6 = "Year", AND($D16 = "Full-time", $F16 = "Above 1 Year")))), "N/A", SUMIFS('Form Responses 1'!$O$2:$O1005, 'Form Responses 1'!$B$2:$B1005, $B16, 'Form Responses 1'!$G$2:$G1005, K$5, 'Form Responses 1'!$K$2:$K1005, $D16,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" s="48" t="str">
        <f>IF(ISBLANK($B16), "", IF(AND(L$5 = "Vacation Leave", OR(AND(OR(L$6 = "H1", L$6 = "H2"), NOT(AND($D16 = "Full-time", $F16 = "Above 1 Year"))), AND(L$6 = "Year", AND($D16 = "Full-time", $F16 = "Above 1 Year")))), "N/A", SUMIFS('Form Responses 1'!$O$2:$O1005, 'Form Responses 1'!$B$2:$B1005, $B16, 'Form Responses 1'!$G$2:$G1005, L$5, 'Form Responses 1'!$K$2:$K1005, $D16,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" s="48" t="str">
        <f>IF(ISBLANK($B16), "", IF(AND(M$5 = "Vacation Leave", OR(AND(OR(M$6 = "H1", M$6 = "H2"), NOT(AND($D16 = "Full-time", $F16 = "Above 1 Year"))), AND(M$6 = "Year", AND($D16 = "Full-time", $F16 = "Above 1 Year")))), "N/A", SUMIFS('Form Responses 1'!$O$2:$O1005, 'Form Responses 1'!$B$2:$B1005, $B16, 'Form Responses 1'!$G$2:$G1005, M$5, 'Form Responses 1'!$K$2:$K1005, $D16,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" s="48" t="str">
        <f>IF(ISBLANK($B16), "", IF(AND(N$5 = "Vacation Leave", OR(AND(OR(N$6 = "H1", N$6 = "H2"), NOT(AND($D16 = "Full-time", $F16 = "Above 1 Year"))), AND(N$6 = "Year", AND($D16 = "Full-time", $F16 = "Above 1 Year")))), "N/A", SUMIFS('Form Responses 1'!$O$2:$O1005, 'Form Responses 1'!$B$2:$B1005, $B16, 'Form Responses 1'!$G$2:$G1005, N$5, 'Form Responses 1'!$K$2:$K1005, $D16,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" s="48" t="str">
        <f>IF(ISBLANK($B16), "", IF(AND(O$5 = "Vacation Leave", OR(AND(OR(O$6 = "H1", O$6 = "H2"), NOT(AND($D16 = "Full-time", $F16 = "Above 1 Year"))), AND(O$6 = "Year", AND($D16 = "Full-time", $F16 = "Above 1 Year")))), "N/A", SUMIFS('Form Responses 1'!$O$2:$O1005, 'Form Responses 1'!$B$2:$B1005, $B16, 'Form Responses 1'!$G$2:$G1005, O$5, 'Form Responses 1'!$K$2:$K1005, $D16,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" s="48" t="str">
        <f>IF(ISBLANK($B16), "", IF(AND(P$5 = "Vacation Leave", OR(AND(OR(P$6 = "H1", P$6 = "H2"), NOT(AND($D16 = "Full-time", $F16 = "Above 1 Year"))), AND(P$6 = "Year", AND($D16 = "Full-time", $F16 = "Above 1 Year")))), "N/A", SUMIFS('Form Responses 1'!$O$2:$O1005, 'Form Responses 1'!$B$2:$B1005, $B16, 'Form Responses 1'!$G$2:$G1005, P$5, 'Form Responses 1'!$K$2:$K1005, $D16,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" s="48" t="str">
        <f>IF(ISBLANK($B16), "", IF(AND(Q$5 = "Vacation Leave", OR(AND(OR(Q$6 = "H1", Q$6 = "H2"), NOT(AND($D16 = "Full-time", $F16 = "Above 1 Year"))), AND(Q$6 = "Year", AND($D16 = "Full-time", $F16 = "Above 1 Year")))), "N/A", SUMIFS('Form Responses 1'!$O$2:$O1005, 'Form Responses 1'!$B$2:$B1005, $B16, 'Form Responses 1'!$G$2:$G1005, Q$5, 'Form Responses 1'!$K$2:$K1005, $D16,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" s="48" t="str">
        <f>IF(ISBLANK($B16), "", IF(AND(R$5 = "Vacation Leave", OR(AND(OR(R$6 = "H1", R$6 = "H2"), NOT(AND($D16 = "Full-time", $F16 = "Above 1 Year"))), AND(R$6 = "Year", AND($D16 = "Full-time", $F16 = "Above 1 Year")))), "N/A", SUMIFS('Form Responses 1'!$O$2:$O1005, 'Form Responses 1'!$B$2:$B1005, $B16, 'Form Responses 1'!$G$2:$G1005, R$5, 'Form Responses 1'!$K$2:$K1005, $D16,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" s="48" t="str">
        <f>IF(ISBLANK($B16), "", IF(AND(S$5 = "Vacation Leave", OR(AND(OR(S$6 = "H1", S$6 = "H2"), NOT(AND($D16 = "Full-time", $F16 = "Above 1 Year"))), AND(S$6 = "Year", AND($D16 = "Full-time", $F16 = "Above 1 Year")))), "N/A", SUMIFS('Form Responses 1'!$O$2:$O1005, 'Form Responses 1'!$B$2:$B1005, $B16, 'Form Responses 1'!$G$2:$G1005, S$5, 'Form Responses 1'!$K$2:$K1005, $D16,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" s="50" t="str">
        <f t="shared" si="2"/>
        <v/>
      </c>
      <c r="U16" s="51" t="str">
        <f t="array" ref="U16">IF(ISBLANK($B16), "", IF(AND(U$5 = "Vacation Leave", OR(AND(OR(U$6 = "H1", U$6 = "H2"), NOT(AND($D16 = "Full-time", $F16 = "Above 1 Year"))), AND(U$6 = "Year", AND($D16 = "Full-time", $F16 = "Above 1 Year")))), "N/A", INDEX('Allocated Leaves'!$B$2:$E1005, MATCH(U$5 &amp; IF(U$5 = "Vacation Leave", IFS(U$6 = "Year", "", OR(U$6 = "H1", U$6 = "H2"), " " &amp; U$6), ""), 'Allocated Leaves'!$A$2:$A1005, 0), MATCH($D16 &amp; IF($D16 = "Full-time",  " " &amp; $F16, ""), 'Allocated Leaves'!$B$1:AA$1, 0)) - G16))</f>
        <v/>
      </c>
      <c r="V16" s="52" t="str">
        <f t="array" ref="V16">IF(ISBLANK($B16), "", IF(AND(V$5 = "Vacation Leave", OR(AND(OR(V$6 = "H1", V$6 = "H2"), NOT(AND($D16 = "Full-time", $F16 = "Above 1 Year"))), AND(V$6 = "Year", AND($D16 = "Full-time", $F16 = "Above 1 Year")))), "N/A", INDEX('Allocated Leaves'!$B$2:$E1005, MATCH(V$5 &amp; IF(V$5 = "Vacation Leave", IFS(V$6 = "Year", "", OR(V$6 = "H1", V$6 = "H2"), " " &amp; V$6), ""), 'Allocated Leaves'!$A$2:$A1005, 0), MATCH($D16 &amp; IF($D16 = "Full-time",  " " &amp; $F16, ""), 'Allocated Leaves'!$B$1:AA$1, 0)) - H16))</f>
        <v/>
      </c>
      <c r="W16" s="52" t="str">
        <f t="array" ref="W16">IF(ISBLANK($B16), "", IF(AND(W$5 = "Vacation Leave", OR(AND(OR(W$6 = "H1", W$6 = "H2"), NOT(AND($D16 = "Full-time", $F16 = "Above 1 Year"))), AND(W$6 = "Year", AND($D16 = "Full-time", $F16 = "Above 1 Year")))), "N/A", INDEX('Allocated Leaves'!$B$2:$E1005, MATCH(W$5 &amp; IF(W$5 = "Vacation Leave", IFS(W$6 = "Year", "", OR(W$6 = "H1", W$6 = "H2"), " " &amp; W$6), ""), 'Allocated Leaves'!$A$2:$A1005, 0), MATCH($D16 &amp; IF($D16 = "Full-time",  " " &amp; $F16, ""), 'Allocated Leaves'!$B$1:AA$1, 0)) - I16))</f>
        <v/>
      </c>
      <c r="X16" s="51" t="str">
        <f t="array" ref="X16">IF(ISBLANK($B16), "", IF(AND(X$5 = "Vacation Leave", OR(AND(OR(X$6 = "H1", X$6 = "H2"), NOT(AND($D16 = "Full-time", $F16 = "Above 1 Year"))), AND(X$6 = "Year", AND($D16 = "Full-time", $F16 = "Above 1 Year")))), "N/A", INDEX('Allocated Leaves'!$B$2:$E1005, MATCH(X$5 &amp; IF(X$5 = "Vacation Leave", IFS(X$6 = "Year", "", OR(X$6 = "H1", X$6 = "H2"), " " &amp; X$6), ""), 'Allocated Leaves'!$A$2:$A1005, 0), MATCH($D16 &amp; IF($D16 = "Full-time",  " " &amp; $F16, ""), 'Allocated Leaves'!$B$1:AA$1, 0)) - J16))</f>
        <v/>
      </c>
      <c r="Y16" s="52" t="str">
        <f t="array" ref="Y16">IF(ISBLANK($B16), "", IF(AND(Y$5 = "Vacation Leave", OR(AND(OR(Y$6 = "H1", Y$6 = "H2"), NOT(AND($D16 = "Full-time", $F16 = "Above 1 Year"))), AND(Y$6 = "Year", AND($D16 = "Full-time", $F16 = "Above 1 Year")))), "N/A", INDEX('Allocated Leaves'!$B$2:$E1005, MATCH(Y$5 &amp; IF(Y$5 = "Vacation Leave", IFS(Y$6 = "Year", "", OR(Y$6 = "H1", Y$6 = "H2"), " " &amp; Y$6), ""), 'Allocated Leaves'!$A$2:$A1005, 0), MATCH($D16 &amp; IF($D16 = "Full-time",  " " &amp; $F16, ""), 'Allocated Leaves'!$B$1:AA$1, 0)) - K16))</f>
        <v/>
      </c>
      <c r="Z16" s="52" t="str">
        <f t="array" ref="Z16">IF(ISBLANK($B16), "", IF(AND(Z$5 = "Vacation Leave", OR(AND(OR(Z$6 = "H1", Z$6 = "H2"), NOT(AND($D16 = "Full-time", $F16 = "Above 1 Year"))), AND(Z$6 = "Year", AND($D16 = "Full-time", $F16 = "Above 1 Year")))), "N/A", INDEX('Allocated Leaves'!$B$2:$E1005, MATCH(Z$5 &amp; IF(Z$5 = "Vacation Leave", IFS(Z$6 = "Year", "", OR(Z$6 = "H1", Z$6 = "H2"), " " &amp; Z$6), ""), 'Allocated Leaves'!$A$2:$A1005, 0), MATCH($D16 &amp; IF($D16 = "Full-time",  " " &amp; $F16, ""), 'Allocated Leaves'!$B$1:AA$1, 0)) - L16))</f>
        <v/>
      </c>
      <c r="AA16" s="55" t="str">
        <f t="shared" si="3"/>
        <v/>
      </c>
    </row>
    <row r="17">
      <c r="A17" s="42"/>
      <c r="B17" s="43"/>
      <c r="C17" s="44"/>
      <c r="D17" s="45"/>
      <c r="E17" s="46"/>
      <c r="F17" s="47" t="str">
        <f t="shared" si="1"/>
        <v/>
      </c>
      <c r="G17" s="48" t="str">
        <f>IF(ISBLANK($B17), "", IF(AND(G$5 = "Vacation Leave", OR(AND(OR(G$6 = "H1", G$6 = "H2"), NOT(AND($D17 = "Full-time", $F17 = "Above 1 Year"))), AND(G$6 = "Year", AND($D17 = "Full-time", $F17 = "Above 1 Year")))), "N/A", SUMIFS('Form Responses 1'!$O$2:$O1005, 'Form Responses 1'!$B$2:$B1005, $B17, 'Form Responses 1'!$G$2:$G1005, G$5, 'Form Responses 1'!$K$2:$K1005, $D17,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" s="48" t="str">
        <f>IF(ISBLANK($B17), "", IF(AND(H$5 = "Vacation Leave", OR(AND(OR(H$6 = "H1", H$6 = "H2"), NOT(AND($D17 = "Full-time", $F17 = "Above 1 Year"))), AND(H$6 = "Year", AND($D17 = "Full-time", $F17 = "Above 1 Year")))), "N/A", SUMIFS('Form Responses 1'!$O$2:$O1005, 'Form Responses 1'!$B$2:$B1005, $B17, 'Form Responses 1'!$G$2:$G1005, H$5, 'Form Responses 1'!$K$2:$K1005, $D17,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" s="49" t="str">
        <f>IF(ISBLANK($B17), "", IF(AND(I$5 = "Vacation Leave", OR(AND(OR(I$6 = "H1", I$6 = "H2"), NOT(AND($D17 = "Full-time", $F17 = "Above 1 Year"))), AND(I$6 = "Year", AND($D17 = "Full-time", $F17 = "Above 1 Year")))), "N/A", SUMIFS('Form Responses 1'!$O$2:$O1005, 'Form Responses 1'!$B$2:$B1005, $B17, 'Form Responses 1'!$G$2:$G1005, I$5, 'Form Responses 1'!$K$2:$K1005, $D17,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" s="48" t="str">
        <f>IF(ISBLANK($B17), "", IF(AND(J$5 = "Vacation Leave", OR(AND(OR(J$6 = "H1", J$6 = "H2"), NOT(AND($D17 = "Full-time", $F17 = "Above 1 Year"))), AND(J$6 = "Year", AND($D17 = "Full-time", $F17 = "Above 1 Year")))), "N/A", SUMIFS('Form Responses 1'!$O$2:$O1005, 'Form Responses 1'!$B$2:$B1005, $B17, 'Form Responses 1'!$G$2:$G1005, J$5, 'Form Responses 1'!$K$2:$K1005, $D17,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" s="48" t="str">
        <f>IF(ISBLANK($B17), "", IF(AND(K$5 = "Vacation Leave", OR(AND(OR(K$6 = "H1", K$6 = "H2"), NOT(AND($D17 = "Full-time", $F17 = "Above 1 Year"))), AND(K$6 = "Year", AND($D17 = "Full-time", $F17 = "Above 1 Year")))), "N/A", SUMIFS('Form Responses 1'!$O$2:$O1005, 'Form Responses 1'!$B$2:$B1005, $B17, 'Form Responses 1'!$G$2:$G1005, K$5, 'Form Responses 1'!$K$2:$K1005, $D17,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" s="48" t="str">
        <f>IF(ISBLANK($B17), "", IF(AND(L$5 = "Vacation Leave", OR(AND(OR(L$6 = "H1", L$6 = "H2"), NOT(AND($D17 = "Full-time", $F17 = "Above 1 Year"))), AND(L$6 = "Year", AND($D17 = "Full-time", $F17 = "Above 1 Year")))), "N/A", SUMIFS('Form Responses 1'!$O$2:$O1005, 'Form Responses 1'!$B$2:$B1005, $B17, 'Form Responses 1'!$G$2:$G1005, L$5, 'Form Responses 1'!$K$2:$K1005, $D17,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" s="48" t="str">
        <f>IF(ISBLANK($B17), "", IF(AND(M$5 = "Vacation Leave", OR(AND(OR(M$6 = "H1", M$6 = "H2"), NOT(AND($D17 = "Full-time", $F17 = "Above 1 Year"))), AND(M$6 = "Year", AND($D17 = "Full-time", $F17 = "Above 1 Year")))), "N/A", SUMIFS('Form Responses 1'!$O$2:$O1005, 'Form Responses 1'!$B$2:$B1005, $B17, 'Form Responses 1'!$G$2:$G1005, M$5, 'Form Responses 1'!$K$2:$K1005, $D17,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" s="48" t="str">
        <f>IF(ISBLANK($B17), "", IF(AND(N$5 = "Vacation Leave", OR(AND(OR(N$6 = "H1", N$6 = "H2"), NOT(AND($D17 = "Full-time", $F17 = "Above 1 Year"))), AND(N$6 = "Year", AND($D17 = "Full-time", $F17 = "Above 1 Year")))), "N/A", SUMIFS('Form Responses 1'!$O$2:$O1005, 'Form Responses 1'!$B$2:$B1005, $B17, 'Form Responses 1'!$G$2:$G1005, N$5, 'Form Responses 1'!$K$2:$K1005, $D17,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" s="48" t="str">
        <f>IF(ISBLANK($B17), "", IF(AND(O$5 = "Vacation Leave", OR(AND(OR(O$6 = "H1", O$6 = "H2"), NOT(AND($D17 = "Full-time", $F17 = "Above 1 Year"))), AND(O$6 = "Year", AND($D17 = "Full-time", $F17 = "Above 1 Year")))), "N/A", SUMIFS('Form Responses 1'!$O$2:$O1005, 'Form Responses 1'!$B$2:$B1005, $B17, 'Form Responses 1'!$G$2:$G1005, O$5, 'Form Responses 1'!$K$2:$K1005, $D17,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" s="48" t="str">
        <f>IF(ISBLANK($B17), "", IF(AND(P$5 = "Vacation Leave", OR(AND(OR(P$6 = "H1", P$6 = "H2"), NOT(AND($D17 = "Full-time", $F17 = "Above 1 Year"))), AND(P$6 = "Year", AND($D17 = "Full-time", $F17 = "Above 1 Year")))), "N/A", SUMIFS('Form Responses 1'!$O$2:$O1005, 'Form Responses 1'!$B$2:$B1005, $B17, 'Form Responses 1'!$G$2:$G1005, P$5, 'Form Responses 1'!$K$2:$K1005, $D17,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" s="48" t="str">
        <f>IF(ISBLANK($B17), "", IF(AND(Q$5 = "Vacation Leave", OR(AND(OR(Q$6 = "H1", Q$6 = "H2"), NOT(AND($D17 = "Full-time", $F17 = "Above 1 Year"))), AND(Q$6 = "Year", AND($D17 = "Full-time", $F17 = "Above 1 Year")))), "N/A", SUMIFS('Form Responses 1'!$O$2:$O1005, 'Form Responses 1'!$B$2:$B1005, $B17, 'Form Responses 1'!$G$2:$G1005, Q$5, 'Form Responses 1'!$K$2:$K1005, $D17,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" s="48" t="str">
        <f>IF(ISBLANK($B17), "", IF(AND(R$5 = "Vacation Leave", OR(AND(OR(R$6 = "H1", R$6 = "H2"), NOT(AND($D17 = "Full-time", $F17 = "Above 1 Year"))), AND(R$6 = "Year", AND($D17 = "Full-time", $F17 = "Above 1 Year")))), "N/A", SUMIFS('Form Responses 1'!$O$2:$O1005, 'Form Responses 1'!$B$2:$B1005, $B17, 'Form Responses 1'!$G$2:$G1005, R$5, 'Form Responses 1'!$K$2:$K1005, $D17,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" s="48" t="str">
        <f>IF(ISBLANK($B17), "", IF(AND(S$5 = "Vacation Leave", OR(AND(OR(S$6 = "H1", S$6 = "H2"), NOT(AND($D17 = "Full-time", $F17 = "Above 1 Year"))), AND(S$6 = "Year", AND($D17 = "Full-time", $F17 = "Above 1 Year")))), "N/A", SUMIFS('Form Responses 1'!$O$2:$O1005, 'Form Responses 1'!$B$2:$B1005, $B17, 'Form Responses 1'!$G$2:$G1005, S$5, 'Form Responses 1'!$K$2:$K1005, $D17,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" s="50" t="str">
        <f t="shared" si="2"/>
        <v/>
      </c>
      <c r="U17" s="51" t="str">
        <f t="array" ref="U17">IF(ISBLANK($B17), "", IF(AND(U$5 = "Vacation Leave", OR(AND(OR(U$6 = "H1", U$6 = "H2"), NOT(AND($D17 = "Full-time", $F17 = "Above 1 Year"))), AND(U$6 = "Year", AND($D17 = "Full-time", $F17 = "Above 1 Year")))), "N/A", INDEX('Allocated Leaves'!$B$2:$E1005, MATCH(U$5 &amp; IF(U$5 = "Vacation Leave", IFS(U$6 = "Year", "", OR(U$6 = "H1", U$6 = "H2"), " " &amp; U$6), ""), 'Allocated Leaves'!$A$2:$A1005, 0), MATCH($D17 &amp; IF($D17 = "Full-time",  " " &amp; $F17, ""), 'Allocated Leaves'!$B$1:AA$1, 0)) - G17))</f>
        <v/>
      </c>
      <c r="V17" s="52" t="str">
        <f t="array" ref="V17">IF(ISBLANK($B17), "", IF(AND(V$5 = "Vacation Leave", OR(AND(OR(V$6 = "H1", V$6 = "H2"), NOT(AND($D17 = "Full-time", $F17 = "Above 1 Year"))), AND(V$6 = "Year", AND($D17 = "Full-time", $F17 = "Above 1 Year")))), "N/A", INDEX('Allocated Leaves'!$B$2:$E1005, MATCH(V$5 &amp; IF(V$5 = "Vacation Leave", IFS(V$6 = "Year", "", OR(V$6 = "H1", V$6 = "H2"), " " &amp; V$6), ""), 'Allocated Leaves'!$A$2:$A1005, 0), MATCH($D17 &amp; IF($D17 = "Full-time",  " " &amp; $F17, ""), 'Allocated Leaves'!$B$1:AA$1, 0)) - H17))</f>
        <v/>
      </c>
      <c r="W17" s="52" t="str">
        <f t="array" ref="W17">IF(ISBLANK($B17), "", IF(AND(W$5 = "Vacation Leave", OR(AND(OR(W$6 = "H1", W$6 = "H2"), NOT(AND($D17 = "Full-time", $F17 = "Above 1 Year"))), AND(W$6 = "Year", AND($D17 = "Full-time", $F17 = "Above 1 Year")))), "N/A", INDEX('Allocated Leaves'!$B$2:$E1005, MATCH(W$5 &amp; IF(W$5 = "Vacation Leave", IFS(W$6 = "Year", "", OR(W$6 = "H1", W$6 = "H2"), " " &amp; W$6), ""), 'Allocated Leaves'!$A$2:$A1005, 0), MATCH($D17 &amp; IF($D17 = "Full-time",  " " &amp; $F17, ""), 'Allocated Leaves'!$B$1:AA$1, 0)) - I17))</f>
        <v/>
      </c>
      <c r="X17" s="51" t="str">
        <f t="array" ref="X17">IF(ISBLANK($B17), "", IF(AND(X$5 = "Vacation Leave", OR(AND(OR(X$6 = "H1", X$6 = "H2"), NOT(AND($D17 = "Full-time", $F17 = "Above 1 Year"))), AND(X$6 = "Year", AND($D17 = "Full-time", $F17 = "Above 1 Year")))), "N/A", INDEX('Allocated Leaves'!$B$2:$E1005, MATCH(X$5 &amp; IF(X$5 = "Vacation Leave", IFS(X$6 = "Year", "", OR(X$6 = "H1", X$6 = "H2"), " " &amp; X$6), ""), 'Allocated Leaves'!$A$2:$A1005, 0), MATCH($D17 &amp; IF($D17 = "Full-time",  " " &amp; $F17, ""), 'Allocated Leaves'!$B$1:AA$1, 0)) - J17))</f>
        <v/>
      </c>
      <c r="Y17" s="52" t="str">
        <f t="array" ref="Y17">IF(ISBLANK($B17), "", IF(AND(Y$5 = "Vacation Leave", OR(AND(OR(Y$6 = "H1", Y$6 = "H2"), NOT(AND($D17 = "Full-time", $F17 = "Above 1 Year"))), AND(Y$6 = "Year", AND($D17 = "Full-time", $F17 = "Above 1 Year")))), "N/A", INDEX('Allocated Leaves'!$B$2:$E1005, MATCH(Y$5 &amp; IF(Y$5 = "Vacation Leave", IFS(Y$6 = "Year", "", OR(Y$6 = "H1", Y$6 = "H2"), " " &amp; Y$6), ""), 'Allocated Leaves'!$A$2:$A1005, 0), MATCH($D17 &amp; IF($D17 = "Full-time",  " " &amp; $F17, ""), 'Allocated Leaves'!$B$1:AA$1, 0)) - K17))</f>
        <v/>
      </c>
      <c r="Z17" s="52" t="str">
        <f t="array" ref="Z17">IF(ISBLANK($B17), "", IF(AND(Z$5 = "Vacation Leave", OR(AND(OR(Z$6 = "H1", Z$6 = "H2"), NOT(AND($D17 = "Full-time", $F17 = "Above 1 Year"))), AND(Z$6 = "Year", AND($D17 = "Full-time", $F17 = "Above 1 Year")))), "N/A", INDEX('Allocated Leaves'!$B$2:$E1005, MATCH(Z$5 &amp; IF(Z$5 = "Vacation Leave", IFS(Z$6 = "Year", "", OR(Z$6 = "H1", Z$6 = "H2"), " " &amp; Z$6), ""), 'Allocated Leaves'!$A$2:$A1005, 0), MATCH($D17 &amp; IF($D17 = "Full-time",  " " &amp; $F17, ""), 'Allocated Leaves'!$B$1:AA$1, 0)) - L17))</f>
        <v/>
      </c>
      <c r="AA17" s="55" t="str">
        <f t="shared" si="3"/>
        <v/>
      </c>
    </row>
    <row r="18">
      <c r="A18" s="42"/>
      <c r="B18" s="43"/>
      <c r="C18" s="44"/>
      <c r="D18" s="45"/>
      <c r="E18" s="46"/>
      <c r="F18" s="47" t="str">
        <f t="shared" si="1"/>
        <v/>
      </c>
      <c r="G18" s="48" t="str">
        <f>IF(ISBLANK($B18), "", IF(AND(G$5 = "Vacation Leave", OR(AND(OR(G$6 = "H1", G$6 = "H2"), NOT(AND($D18 = "Full-time", $F18 = "Above 1 Year"))), AND(G$6 = "Year", AND($D18 = "Full-time", $F18 = "Above 1 Year")))), "N/A", SUMIFS('Form Responses 1'!$O$2:$O1005, 'Form Responses 1'!$B$2:$B1005, $B18, 'Form Responses 1'!$G$2:$G1005, G$5, 'Form Responses 1'!$K$2:$K1005, $D18,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" s="48" t="str">
        <f>IF(ISBLANK($B18), "", IF(AND(H$5 = "Vacation Leave", OR(AND(OR(H$6 = "H1", H$6 = "H2"), NOT(AND($D18 = "Full-time", $F18 = "Above 1 Year"))), AND(H$6 = "Year", AND($D18 = "Full-time", $F18 = "Above 1 Year")))), "N/A", SUMIFS('Form Responses 1'!$O$2:$O1005, 'Form Responses 1'!$B$2:$B1005, $B18, 'Form Responses 1'!$G$2:$G1005, H$5, 'Form Responses 1'!$K$2:$K1005, $D18,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" s="49" t="str">
        <f>IF(ISBLANK($B18), "", IF(AND(I$5 = "Vacation Leave", OR(AND(OR(I$6 = "H1", I$6 = "H2"), NOT(AND($D18 = "Full-time", $F18 = "Above 1 Year"))), AND(I$6 = "Year", AND($D18 = "Full-time", $F18 = "Above 1 Year")))), "N/A", SUMIFS('Form Responses 1'!$O$2:$O1005, 'Form Responses 1'!$B$2:$B1005, $B18, 'Form Responses 1'!$G$2:$G1005, I$5, 'Form Responses 1'!$K$2:$K1005, $D18,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" s="48" t="str">
        <f>IF(ISBLANK($B18), "", IF(AND(J$5 = "Vacation Leave", OR(AND(OR(J$6 = "H1", J$6 = "H2"), NOT(AND($D18 = "Full-time", $F18 = "Above 1 Year"))), AND(J$6 = "Year", AND($D18 = "Full-time", $F18 = "Above 1 Year")))), "N/A", SUMIFS('Form Responses 1'!$O$2:$O1005, 'Form Responses 1'!$B$2:$B1005, $B18, 'Form Responses 1'!$G$2:$G1005, J$5, 'Form Responses 1'!$K$2:$K1005, $D18,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" s="48" t="str">
        <f>IF(ISBLANK($B18), "", IF(AND(K$5 = "Vacation Leave", OR(AND(OR(K$6 = "H1", K$6 = "H2"), NOT(AND($D18 = "Full-time", $F18 = "Above 1 Year"))), AND(K$6 = "Year", AND($D18 = "Full-time", $F18 = "Above 1 Year")))), "N/A", SUMIFS('Form Responses 1'!$O$2:$O1005, 'Form Responses 1'!$B$2:$B1005, $B18, 'Form Responses 1'!$G$2:$G1005, K$5, 'Form Responses 1'!$K$2:$K1005, $D18,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" s="48" t="str">
        <f>IF(ISBLANK($B18), "", IF(AND(L$5 = "Vacation Leave", OR(AND(OR(L$6 = "H1", L$6 = "H2"), NOT(AND($D18 = "Full-time", $F18 = "Above 1 Year"))), AND(L$6 = "Year", AND($D18 = "Full-time", $F18 = "Above 1 Year")))), "N/A", SUMIFS('Form Responses 1'!$O$2:$O1005, 'Form Responses 1'!$B$2:$B1005, $B18, 'Form Responses 1'!$G$2:$G1005, L$5, 'Form Responses 1'!$K$2:$K1005, $D18,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" s="48" t="str">
        <f>IF(ISBLANK($B18), "", IF(AND(M$5 = "Vacation Leave", OR(AND(OR(M$6 = "H1", M$6 = "H2"), NOT(AND($D18 = "Full-time", $F18 = "Above 1 Year"))), AND(M$6 = "Year", AND($D18 = "Full-time", $F18 = "Above 1 Year")))), "N/A", SUMIFS('Form Responses 1'!$O$2:$O1005, 'Form Responses 1'!$B$2:$B1005, $B18, 'Form Responses 1'!$G$2:$G1005, M$5, 'Form Responses 1'!$K$2:$K1005, $D18,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" s="48" t="str">
        <f>IF(ISBLANK($B18), "", IF(AND(N$5 = "Vacation Leave", OR(AND(OR(N$6 = "H1", N$6 = "H2"), NOT(AND($D18 = "Full-time", $F18 = "Above 1 Year"))), AND(N$6 = "Year", AND($D18 = "Full-time", $F18 = "Above 1 Year")))), "N/A", SUMIFS('Form Responses 1'!$O$2:$O1005, 'Form Responses 1'!$B$2:$B1005, $B18, 'Form Responses 1'!$G$2:$G1005, N$5, 'Form Responses 1'!$K$2:$K1005, $D18,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" s="48" t="str">
        <f>IF(ISBLANK($B18), "", IF(AND(O$5 = "Vacation Leave", OR(AND(OR(O$6 = "H1", O$6 = "H2"), NOT(AND($D18 = "Full-time", $F18 = "Above 1 Year"))), AND(O$6 = "Year", AND($D18 = "Full-time", $F18 = "Above 1 Year")))), "N/A", SUMIFS('Form Responses 1'!$O$2:$O1005, 'Form Responses 1'!$B$2:$B1005, $B18, 'Form Responses 1'!$G$2:$G1005, O$5, 'Form Responses 1'!$K$2:$K1005, $D18,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" s="48" t="str">
        <f>IF(ISBLANK($B18), "", IF(AND(P$5 = "Vacation Leave", OR(AND(OR(P$6 = "H1", P$6 = "H2"), NOT(AND($D18 = "Full-time", $F18 = "Above 1 Year"))), AND(P$6 = "Year", AND($D18 = "Full-time", $F18 = "Above 1 Year")))), "N/A", SUMIFS('Form Responses 1'!$O$2:$O1005, 'Form Responses 1'!$B$2:$B1005, $B18, 'Form Responses 1'!$G$2:$G1005, P$5, 'Form Responses 1'!$K$2:$K1005, $D18,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" s="48" t="str">
        <f>IF(ISBLANK($B18), "", IF(AND(Q$5 = "Vacation Leave", OR(AND(OR(Q$6 = "H1", Q$6 = "H2"), NOT(AND($D18 = "Full-time", $F18 = "Above 1 Year"))), AND(Q$6 = "Year", AND($D18 = "Full-time", $F18 = "Above 1 Year")))), "N/A", SUMIFS('Form Responses 1'!$O$2:$O1005, 'Form Responses 1'!$B$2:$B1005, $B18, 'Form Responses 1'!$G$2:$G1005, Q$5, 'Form Responses 1'!$K$2:$K1005, $D18,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" s="48" t="str">
        <f>IF(ISBLANK($B18), "", IF(AND(R$5 = "Vacation Leave", OR(AND(OR(R$6 = "H1", R$6 = "H2"), NOT(AND($D18 = "Full-time", $F18 = "Above 1 Year"))), AND(R$6 = "Year", AND($D18 = "Full-time", $F18 = "Above 1 Year")))), "N/A", SUMIFS('Form Responses 1'!$O$2:$O1005, 'Form Responses 1'!$B$2:$B1005, $B18, 'Form Responses 1'!$G$2:$G1005, R$5, 'Form Responses 1'!$K$2:$K1005, $D18,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" s="48" t="str">
        <f>IF(ISBLANK($B18), "", IF(AND(S$5 = "Vacation Leave", OR(AND(OR(S$6 = "H1", S$6 = "H2"), NOT(AND($D18 = "Full-time", $F18 = "Above 1 Year"))), AND(S$6 = "Year", AND($D18 = "Full-time", $F18 = "Above 1 Year")))), "N/A", SUMIFS('Form Responses 1'!$O$2:$O1005, 'Form Responses 1'!$B$2:$B1005, $B18, 'Form Responses 1'!$G$2:$G1005, S$5, 'Form Responses 1'!$K$2:$K1005, $D18,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" s="50" t="str">
        <f t="shared" si="2"/>
        <v/>
      </c>
      <c r="U18" s="51" t="str">
        <f t="array" ref="U18">IF(ISBLANK($B18), "", IF(AND(U$5 = "Vacation Leave", OR(AND(OR(U$6 = "H1", U$6 = "H2"), NOT(AND($D18 = "Full-time", $F18 = "Above 1 Year"))), AND(U$6 = "Year", AND($D18 = "Full-time", $F18 = "Above 1 Year")))), "N/A", INDEX('Allocated Leaves'!$B$2:$E1005, MATCH(U$5 &amp; IF(U$5 = "Vacation Leave", IFS(U$6 = "Year", "", OR(U$6 = "H1", U$6 = "H2"), " " &amp; U$6), ""), 'Allocated Leaves'!$A$2:$A1005, 0), MATCH($D18 &amp; IF($D18 = "Full-time",  " " &amp; $F18, ""), 'Allocated Leaves'!$B$1:AA$1, 0)) - G18))</f>
        <v/>
      </c>
      <c r="V18" s="52" t="str">
        <f t="array" ref="V18">IF(ISBLANK($B18), "", IF(AND(V$5 = "Vacation Leave", OR(AND(OR(V$6 = "H1", V$6 = "H2"), NOT(AND($D18 = "Full-time", $F18 = "Above 1 Year"))), AND(V$6 = "Year", AND($D18 = "Full-time", $F18 = "Above 1 Year")))), "N/A", INDEX('Allocated Leaves'!$B$2:$E1005, MATCH(V$5 &amp; IF(V$5 = "Vacation Leave", IFS(V$6 = "Year", "", OR(V$6 = "H1", V$6 = "H2"), " " &amp; V$6), ""), 'Allocated Leaves'!$A$2:$A1005, 0), MATCH($D18 &amp; IF($D18 = "Full-time",  " " &amp; $F18, ""), 'Allocated Leaves'!$B$1:AA$1, 0)) - H18))</f>
        <v/>
      </c>
      <c r="W18" s="52" t="str">
        <f t="array" ref="W18">IF(ISBLANK($B18), "", IF(AND(W$5 = "Vacation Leave", OR(AND(OR(W$6 = "H1", W$6 = "H2"), NOT(AND($D18 = "Full-time", $F18 = "Above 1 Year"))), AND(W$6 = "Year", AND($D18 = "Full-time", $F18 = "Above 1 Year")))), "N/A", INDEX('Allocated Leaves'!$B$2:$E1005, MATCH(W$5 &amp; IF(W$5 = "Vacation Leave", IFS(W$6 = "Year", "", OR(W$6 = "H1", W$6 = "H2"), " " &amp; W$6), ""), 'Allocated Leaves'!$A$2:$A1005, 0), MATCH($D18 &amp; IF($D18 = "Full-time",  " " &amp; $F18, ""), 'Allocated Leaves'!$B$1:AA$1, 0)) - I18))</f>
        <v/>
      </c>
      <c r="X18" s="51" t="str">
        <f t="array" ref="X18">IF(ISBLANK($B18), "", IF(AND(X$5 = "Vacation Leave", OR(AND(OR(X$6 = "H1", X$6 = "H2"), NOT(AND($D18 = "Full-time", $F18 = "Above 1 Year"))), AND(X$6 = "Year", AND($D18 = "Full-time", $F18 = "Above 1 Year")))), "N/A", INDEX('Allocated Leaves'!$B$2:$E1005, MATCH(X$5 &amp; IF(X$5 = "Vacation Leave", IFS(X$6 = "Year", "", OR(X$6 = "H1", X$6 = "H2"), " " &amp; X$6), ""), 'Allocated Leaves'!$A$2:$A1005, 0), MATCH($D18 &amp; IF($D18 = "Full-time",  " " &amp; $F18, ""), 'Allocated Leaves'!$B$1:AA$1, 0)) - J18))</f>
        <v/>
      </c>
      <c r="Y18" s="52" t="str">
        <f t="array" ref="Y18">IF(ISBLANK($B18), "", IF(AND(Y$5 = "Vacation Leave", OR(AND(OR(Y$6 = "H1", Y$6 = "H2"), NOT(AND($D18 = "Full-time", $F18 = "Above 1 Year"))), AND(Y$6 = "Year", AND($D18 = "Full-time", $F18 = "Above 1 Year")))), "N/A", INDEX('Allocated Leaves'!$B$2:$E1005, MATCH(Y$5 &amp; IF(Y$5 = "Vacation Leave", IFS(Y$6 = "Year", "", OR(Y$6 = "H1", Y$6 = "H2"), " " &amp; Y$6), ""), 'Allocated Leaves'!$A$2:$A1005, 0), MATCH($D18 &amp; IF($D18 = "Full-time",  " " &amp; $F18, ""), 'Allocated Leaves'!$B$1:AA$1, 0)) - K18))</f>
        <v/>
      </c>
      <c r="Z18" s="52" t="str">
        <f t="array" ref="Z18">IF(ISBLANK($B18), "", IF(AND(Z$5 = "Vacation Leave", OR(AND(OR(Z$6 = "H1", Z$6 = "H2"), NOT(AND($D18 = "Full-time", $F18 = "Above 1 Year"))), AND(Z$6 = "Year", AND($D18 = "Full-time", $F18 = "Above 1 Year")))), "N/A", INDEX('Allocated Leaves'!$B$2:$E1005, MATCH(Z$5 &amp; IF(Z$5 = "Vacation Leave", IFS(Z$6 = "Year", "", OR(Z$6 = "H1", Z$6 = "H2"), " " &amp; Z$6), ""), 'Allocated Leaves'!$A$2:$A1005, 0), MATCH($D18 &amp; IF($D18 = "Full-time",  " " &amp; $F18, ""), 'Allocated Leaves'!$B$1:AA$1, 0)) - L18))</f>
        <v/>
      </c>
      <c r="AA18" s="55" t="str">
        <f t="shared" si="3"/>
        <v/>
      </c>
    </row>
    <row r="19">
      <c r="A19" s="42"/>
      <c r="B19" s="43"/>
      <c r="C19" s="44"/>
      <c r="D19" s="45"/>
      <c r="E19" s="46"/>
      <c r="F19" s="47" t="str">
        <f t="shared" si="1"/>
        <v/>
      </c>
      <c r="G19" s="48" t="str">
        <f>IF(ISBLANK($B19), "", IF(AND(G$5 = "Vacation Leave", OR(AND(OR(G$6 = "H1", G$6 = "H2"), NOT(AND($D19 = "Full-time", $F19 = "Above 1 Year"))), AND(G$6 = "Year", AND($D19 = "Full-time", $F19 = "Above 1 Year")))), "N/A", SUMIFS('Form Responses 1'!$O$2:$O1005, 'Form Responses 1'!$B$2:$B1005, $B19, 'Form Responses 1'!$G$2:$G1005, G$5, 'Form Responses 1'!$K$2:$K1005, $D19,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" s="48" t="str">
        <f>IF(ISBLANK($B19), "", IF(AND(H$5 = "Vacation Leave", OR(AND(OR(H$6 = "H1", H$6 = "H2"), NOT(AND($D19 = "Full-time", $F19 = "Above 1 Year"))), AND(H$6 = "Year", AND($D19 = "Full-time", $F19 = "Above 1 Year")))), "N/A", SUMIFS('Form Responses 1'!$O$2:$O1005, 'Form Responses 1'!$B$2:$B1005, $B19, 'Form Responses 1'!$G$2:$G1005, H$5, 'Form Responses 1'!$K$2:$K1005, $D19,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" s="49" t="str">
        <f>IF(ISBLANK($B19), "", IF(AND(I$5 = "Vacation Leave", OR(AND(OR(I$6 = "H1", I$6 = "H2"), NOT(AND($D19 = "Full-time", $F19 = "Above 1 Year"))), AND(I$6 = "Year", AND($D19 = "Full-time", $F19 = "Above 1 Year")))), "N/A", SUMIFS('Form Responses 1'!$O$2:$O1005, 'Form Responses 1'!$B$2:$B1005, $B19, 'Form Responses 1'!$G$2:$G1005, I$5, 'Form Responses 1'!$K$2:$K1005, $D19,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" s="48" t="str">
        <f>IF(ISBLANK($B19), "", IF(AND(J$5 = "Vacation Leave", OR(AND(OR(J$6 = "H1", J$6 = "H2"), NOT(AND($D19 = "Full-time", $F19 = "Above 1 Year"))), AND(J$6 = "Year", AND($D19 = "Full-time", $F19 = "Above 1 Year")))), "N/A", SUMIFS('Form Responses 1'!$O$2:$O1005, 'Form Responses 1'!$B$2:$B1005, $B19, 'Form Responses 1'!$G$2:$G1005, J$5, 'Form Responses 1'!$K$2:$K1005, $D19,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" s="48" t="str">
        <f>IF(ISBLANK($B19), "", IF(AND(K$5 = "Vacation Leave", OR(AND(OR(K$6 = "H1", K$6 = "H2"), NOT(AND($D19 = "Full-time", $F19 = "Above 1 Year"))), AND(K$6 = "Year", AND($D19 = "Full-time", $F19 = "Above 1 Year")))), "N/A", SUMIFS('Form Responses 1'!$O$2:$O1005, 'Form Responses 1'!$B$2:$B1005, $B19, 'Form Responses 1'!$G$2:$G1005, K$5, 'Form Responses 1'!$K$2:$K1005, $D19,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" s="48" t="str">
        <f>IF(ISBLANK($B19), "", IF(AND(L$5 = "Vacation Leave", OR(AND(OR(L$6 = "H1", L$6 = "H2"), NOT(AND($D19 = "Full-time", $F19 = "Above 1 Year"))), AND(L$6 = "Year", AND($D19 = "Full-time", $F19 = "Above 1 Year")))), "N/A", SUMIFS('Form Responses 1'!$O$2:$O1005, 'Form Responses 1'!$B$2:$B1005, $B19, 'Form Responses 1'!$G$2:$G1005, L$5, 'Form Responses 1'!$K$2:$K1005, $D19,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" s="48" t="str">
        <f>IF(ISBLANK($B19), "", IF(AND(M$5 = "Vacation Leave", OR(AND(OR(M$6 = "H1", M$6 = "H2"), NOT(AND($D19 = "Full-time", $F19 = "Above 1 Year"))), AND(M$6 = "Year", AND($D19 = "Full-time", $F19 = "Above 1 Year")))), "N/A", SUMIFS('Form Responses 1'!$O$2:$O1005, 'Form Responses 1'!$B$2:$B1005, $B19, 'Form Responses 1'!$G$2:$G1005, M$5, 'Form Responses 1'!$K$2:$K1005, $D19,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" s="48" t="str">
        <f>IF(ISBLANK($B19), "", IF(AND(N$5 = "Vacation Leave", OR(AND(OR(N$6 = "H1", N$6 = "H2"), NOT(AND($D19 = "Full-time", $F19 = "Above 1 Year"))), AND(N$6 = "Year", AND($D19 = "Full-time", $F19 = "Above 1 Year")))), "N/A", SUMIFS('Form Responses 1'!$O$2:$O1005, 'Form Responses 1'!$B$2:$B1005, $B19, 'Form Responses 1'!$G$2:$G1005, N$5, 'Form Responses 1'!$K$2:$K1005, $D19,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" s="48" t="str">
        <f>IF(ISBLANK($B19), "", IF(AND(O$5 = "Vacation Leave", OR(AND(OR(O$6 = "H1", O$6 = "H2"), NOT(AND($D19 = "Full-time", $F19 = "Above 1 Year"))), AND(O$6 = "Year", AND($D19 = "Full-time", $F19 = "Above 1 Year")))), "N/A", SUMIFS('Form Responses 1'!$O$2:$O1005, 'Form Responses 1'!$B$2:$B1005, $B19, 'Form Responses 1'!$G$2:$G1005, O$5, 'Form Responses 1'!$K$2:$K1005, $D19,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" s="48" t="str">
        <f>IF(ISBLANK($B19), "", IF(AND(P$5 = "Vacation Leave", OR(AND(OR(P$6 = "H1", P$6 = "H2"), NOT(AND($D19 = "Full-time", $F19 = "Above 1 Year"))), AND(P$6 = "Year", AND($D19 = "Full-time", $F19 = "Above 1 Year")))), "N/A", SUMIFS('Form Responses 1'!$O$2:$O1005, 'Form Responses 1'!$B$2:$B1005, $B19, 'Form Responses 1'!$G$2:$G1005, P$5, 'Form Responses 1'!$K$2:$K1005, $D19,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" s="48" t="str">
        <f>IF(ISBLANK($B19), "", IF(AND(Q$5 = "Vacation Leave", OR(AND(OR(Q$6 = "H1", Q$6 = "H2"), NOT(AND($D19 = "Full-time", $F19 = "Above 1 Year"))), AND(Q$6 = "Year", AND($D19 = "Full-time", $F19 = "Above 1 Year")))), "N/A", SUMIFS('Form Responses 1'!$O$2:$O1005, 'Form Responses 1'!$B$2:$B1005, $B19, 'Form Responses 1'!$G$2:$G1005, Q$5, 'Form Responses 1'!$K$2:$K1005, $D19,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" s="48" t="str">
        <f>IF(ISBLANK($B19), "", IF(AND(R$5 = "Vacation Leave", OR(AND(OR(R$6 = "H1", R$6 = "H2"), NOT(AND($D19 = "Full-time", $F19 = "Above 1 Year"))), AND(R$6 = "Year", AND($D19 = "Full-time", $F19 = "Above 1 Year")))), "N/A", SUMIFS('Form Responses 1'!$O$2:$O1005, 'Form Responses 1'!$B$2:$B1005, $B19, 'Form Responses 1'!$G$2:$G1005, R$5, 'Form Responses 1'!$K$2:$K1005, $D19,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" s="48" t="str">
        <f>IF(ISBLANK($B19), "", IF(AND(S$5 = "Vacation Leave", OR(AND(OR(S$6 = "H1", S$6 = "H2"), NOT(AND($D19 = "Full-time", $F19 = "Above 1 Year"))), AND(S$6 = "Year", AND($D19 = "Full-time", $F19 = "Above 1 Year")))), "N/A", SUMIFS('Form Responses 1'!$O$2:$O1005, 'Form Responses 1'!$B$2:$B1005, $B19, 'Form Responses 1'!$G$2:$G1005, S$5, 'Form Responses 1'!$K$2:$K1005, $D19,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" s="50" t="str">
        <f t="shared" si="2"/>
        <v/>
      </c>
      <c r="U19" s="51" t="str">
        <f t="array" ref="U19">IF(ISBLANK($B19), "", IF(AND(U$5 = "Vacation Leave", OR(AND(OR(U$6 = "H1", U$6 = "H2"), NOT(AND($D19 = "Full-time", $F19 = "Above 1 Year"))), AND(U$6 = "Year", AND($D19 = "Full-time", $F19 = "Above 1 Year")))), "N/A", INDEX('Allocated Leaves'!$B$2:$E1005, MATCH(U$5 &amp; IF(U$5 = "Vacation Leave", IFS(U$6 = "Year", "", OR(U$6 = "H1", U$6 = "H2"), " " &amp; U$6), ""), 'Allocated Leaves'!$A$2:$A1005, 0), MATCH($D19 &amp; IF($D19 = "Full-time",  " " &amp; $F19, ""), 'Allocated Leaves'!$B$1:AA$1, 0)) - G19))</f>
        <v/>
      </c>
      <c r="V19" s="52" t="str">
        <f t="array" ref="V19">IF(ISBLANK($B19), "", IF(AND(V$5 = "Vacation Leave", OR(AND(OR(V$6 = "H1", V$6 = "H2"), NOT(AND($D19 = "Full-time", $F19 = "Above 1 Year"))), AND(V$6 = "Year", AND($D19 = "Full-time", $F19 = "Above 1 Year")))), "N/A", INDEX('Allocated Leaves'!$B$2:$E1005, MATCH(V$5 &amp; IF(V$5 = "Vacation Leave", IFS(V$6 = "Year", "", OR(V$6 = "H1", V$6 = "H2"), " " &amp; V$6), ""), 'Allocated Leaves'!$A$2:$A1005, 0), MATCH($D19 &amp; IF($D19 = "Full-time",  " " &amp; $F19, ""), 'Allocated Leaves'!$B$1:AA$1, 0)) - H19))</f>
        <v/>
      </c>
      <c r="W19" s="52" t="str">
        <f t="array" ref="W19">IF(ISBLANK($B19), "", IF(AND(W$5 = "Vacation Leave", OR(AND(OR(W$6 = "H1", W$6 = "H2"), NOT(AND($D19 = "Full-time", $F19 = "Above 1 Year"))), AND(W$6 = "Year", AND($D19 = "Full-time", $F19 = "Above 1 Year")))), "N/A", INDEX('Allocated Leaves'!$B$2:$E1005, MATCH(W$5 &amp; IF(W$5 = "Vacation Leave", IFS(W$6 = "Year", "", OR(W$6 = "H1", W$6 = "H2"), " " &amp; W$6), ""), 'Allocated Leaves'!$A$2:$A1005, 0), MATCH($D19 &amp; IF($D19 = "Full-time",  " " &amp; $F19, ""), 'Allocated Leaves'!$B$1:AA$1, 0)) - I19))</f>
        <v/>
      </c>
      <c r="X19" s="51" t="str">
        <f t="array" ref="X19">IF(ISBLANK($B19), "", IF(AND(X$5 = "Vacation Leave", OR(AND(OR(X$6 = "H1", X$6 = "H2"), NOT(AND($D19 = "Full-time", $F19 = "Above 1 Year"))), AND(X$6 = "Year", AND($D19 = "Full-time", $F19 = "Above 1 Year")))), "N/A", INDEX('Allocated Leaves'!$B$2:$E1005, MATCH(X$5 &amp; IF(X$5 = "Vacation Leave", IFS(X$6 = "Year", "", OR(X$6 = "H1", X$6 = "H2"), " " &amp; X$6), ""), 'Allocated Leaves'!$A$2:$A1005, 0), MATCH($D19 &amp; IF($D19 = "Full-time",  " " &amp; $F19, ""), 'Allocated Leaves'!$B$1:AA$1, 0)) - J19))</f>
        <v/>
      </c>
      <c r="Y19" s="52" t="str">
        <f t="array" ref="Y19">IF(ISBLANK($B19), "", IF(AND(Y$5 = "Vacation Leave", OR(AND(OR(Y$6 = "H1", Y$6 = "H2"), NOT(AND($D19 = "Full-time", $F19 = "Above 1 Year"))), AND(Y$6 = "Year", AND($D19 = "Full-time", $F19 = "Above 1 Year")))), "N/A", INDEX('Allocated Leaves'!$B$2:$E1005, MATCH(Y$5 &amp; IF(Y$5 = "Vacation Leave", IFS(Y$6 = "Year", "", OR(Y$6 = "H1", Y$6 = "H2"), " " &amp; Y$6), ""), 'Allocated Leaves'!$A$2:$A1005, 0), MATCH($D19 &amp; IF($D19 = "Full-time",  " " &amp; $F19, ""), 'Allocated Leaves'!$B$1:AA$1, 0)) - K19))</f>
        <v/>
      </c>
      <c r="Z19" s="52" t="str">
        <f t="array" ref="Z19">IF(ISBLANK($B19), "", IF(AND(Z$5 = "Vacation Leave", OR(AND(OR(Z$6 = "H1", Z$6 = "H2"), NOT(AND($D19 = "Full-time", $F19 = "Above 1 Year"))), AND(Z$6 = "Year", AND($D19 = "Full-time", $F19 = "Above 1 Year")))), "N/A", INDEX('Allocated Leaves'!$B$2:$E1005, MATCH(Z$5 &amp; IF(Z$5 = "Vacation Leave", IFS(Z$6 = "Year", "", OR(Z$6 = "H1", Z$6 = "H2"), " " &amp; Z$6), ""), 'Allocated Leaves'!$A$2:$A1005, 0), MATCH($D19 &amp; IF($D19 = "Full-time",  " " &amp; $F19, ""), 'Allocated Leaves'!$B$1:AA$1, 0)) - L19))</f>
        <v/>
      </c>
      <c r="AA19" s="55" t="str">
        <f t="shared" si="3"/>
        <v/>
      </c>
    </row>
    <row r="20">
      <c r="A20" s="42"/>
      <c r="B20" s="43"/>
      <c r="C20" s="44"/>
      <c r="D20" s="45"/>
      <c r="E20" s="46"/>
      <c r="F20" s="47" t="str">
        <f t="shared" si="1"/>
        <v/>
      </c>
      <c r="G20" s="48" t="str">
        <f>IF(ISBLANK($B20), "", IF(AND(G$5 = "Vacation Leave", OR(AND(OR(G$6 = "H1", G$6 = "H2"), NOT(AND($D20 = "Full-time", $F20 = "Above 1 Year"))), AND(G$6 = "Year", AND($D20 = "Full-time", $F20 = "Above 1 Year")))), "N/A", SUMIFS('Form Responses 1'!$O$2:$O1005, 'Form Responses 1'!$B$2:$B1005, $B20, 'Form Responses 1'!$G$2:$G1005, G$5, 'Form Responses 1'!$K$2:$K1005, $D20,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" s="48" t="str">
        <f>IF(ISBLANK($B20), "", IF(AND(H$5 = "Vacation Leave", OR(AND(OR(H$6 = "H1", H$6 = "H2"), NOT(AND($D20 = "Full-time", $F20 = "Above 1 Year"))), AND(H$6 = "Year", AND($D20 = "Full-time", $F20 = "Above 1 Year")))), "N/A", SUMIFS('Form Responses 1'!$O$2:$O1005, 'Form Responses 1'!$B$2:$B1005, $B20, 'Form Responses 1'!$G$2:$G1005, H$5, 'Form Responses 1'!$K$2:$K1005, $D20,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" s="49" t="str">
        <f>IF(ISBLANK($B20), "", IF(AND(I$5 = "Vacation Leave", OR(AND(OR(I$6 = "H1", I$6 = "H2"), NOT(AND($D20 = "Full-time", $F20 = "Above 1 Year"))), AND(I$6 = "Year", AND($D20 = "Full-time", $F20 = "Above 1 Year")))), "N/A", SUMIFS('Form Responses 1'!$O$2:$O1005, 'Form Responses 1'!$B$2:$B1005, $B20, 'Form Responses 1'!$G$2:$G1005, I$5, 'Form Responses 1'!$K$2:$K1005, $D20,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" s="48" t="str">
        <f>IF(ISBLANK($B20), "", IF(AND(J$5 = "Vacation Leave", OR(AND(OR(J$6 = "H1", J$6 = "H2"), NOT(AND($D20 = "Full-time", $F20 = "Above 1 Year"))), AND(J$6 = "Year", AND($D20 = "Full-time", $F20 = "Above 1 Year")))), "N/A", SUMIFS('Form Responses 1'!$O$2:$O1005, 'Form Responses 1'!$B$2:$B1005, $B20, 'Form Responses 1'!$G$2:$G1005, J$5, 'Form Responses 1'!$K$2:$K1005, $D20,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" s="48" t="str">
        <f>IF(ISBLANK($B20), "", IF(AND(K$5 = "Vacation Leave", OR(AND(OR(K$6 = "H1", K$6 = "H2"), NOT(AND($D20 = "Full-time", $F20 = "Above 1 Year"))), AND(K$6 = "Year", AND($D20 = "Full-time", $F20 = "Above 1 Year")))), "N/A", SUMIFS('Form Responses 1'!$O$2:$O1005, 'Form Responses 1'!$B$2:$B1005, $B20, 'Form Responses 1'!$G$2:$G1005, K$5, 'Form Responses 1'!$K$2:$K1005, $D20,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" s="48" t="str">
        <f>IF(ISBLANK($B20), "", IF(AND(L$5 = "Vacation Leave", OR(AND(OR(L$6 = "H1", L$6 = "H2"), NOT(AND($D20 = "Full-time", $F20 = "Above 1 Year"))), AND(L$6 = "Year", AND($D20 = "Full-time", $F20 = "Above 1 Year")))), "N/A", SUMIFS('Form Responses 1'!$O$2:$O1005, 'Form Responses 1'!$B$2:$B1005, $B20, 'Form Responses 1'!$G$2:$G1005, L$5, 'Form Responses 1'!$K$2:$K1005, $D20,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" s="48" t="str">
        <f>IF(ISBLANK($B20), "", IF(AND(M$5 = "Vacation Leave", OR(AND(OR(M$6 = "H1", M$6 = "H2"), NOT(AND($D20 = "Full-time", $F20 = "Above 1 Year"))), AND(M$6 = "Year", AND($D20 = "Full-time", $F20 = "Above 1 Year")))), "N/A", SUMIFS('Form Responses 1'!$O$2:$O1005, 'Form Responses 1'!$B$2:$B1005, $B20, 'Form Responses 1'!$G$2:$G1005, M$5, 'Form Responses 1'!$K$2:$K1005, $D20,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" s="48" t="str">
        <f>IF(ISBLANK($B20), "", IF(AND(N$5 = "Vacation Leave", OR(AND(OR(N$6 = "H1", N$6 = "H2"), NOT(AND($D20 = "Full-time", $F20 = "Above 1 Year"))), AND(N$6 = "Year", AND($D20 = "Full-time", $F20 = "Above 1 Year")))), "N/A", SUMIFS('Form Responses 1'!$O$2:$O1005, 'Form Responses 1'!$B$2:$B1005, $B20, 'Form Responses 1'!$G$2:$G1005, N$5, 'Form Responses 1'!$K$2:$K1005, $D20,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" s="48" t="str">
        <f>IF(ISBLANK($B20), "", IF(AND(O$5 = "Vacation Leave", OR(AND(OR(O$6 = "H1", O$6 = "H2"), NOT(AND($D20 = "Full-time", $F20 = "Above 1 Year"))), AND(O$6 = "Year", AND($D20 = "Full-time", $F20 = "Above 1 Year")))), "N/A", SUMIFS('Form Responses 1'!$O$2:$O1005, 'Form Responses 1'!$B$2:$B1005, $B20, 'Form Responses 1'!$G$2:$G1005, O$5, 'Form Responses 1'!$K$2:$K1005, $D20,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" s="48" t="str">
        <f>IF(ISBLANK($B20), "", IF(AND(P$5 = "Vacation Leave", OR(AND(OR(P$6 = "H1", P$6 = "H2"), NOT(AND($D20 = "Full-time", $F20 = "Above 1 Year"))), AND(P$6 = "Year", AND($D20 = "Full-time", $F20 = "Above 1 Year")))), "N/A", SUMIFS('Form Responses 1'!$O$2:$O1005, 'Form Responses 1'!$B$2:$B1005, $B20, 'Form Responses 1'!$G$2:$G1005, P$5, 'Form Responses 1'!$K$2:$K1005, $D20,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" s="48" t="str">
        <f>IF(ISBLANK($B20), "", IF(AND(Q$5 = "Vacation Leave", OR(AND(OR(Q$6 = "H1", Q$6 = "H2"), NOT(AND($D20 = "Full-time", $F20 = "Above 1 Year"))), AND(Q$6 = "Year", AND($D20 = "Full-time", $F20 = "Above 1 Year")))), "N/A", SUMIFS('Form Responses 1'!$O$2:$O1005, 'Form Responses 1'!$B$2:$B1005, $B20, 'Form Responses 1'!$G$2:$G1005, Q$5, 'Form Responses 1'!$K$2:$K1005, $D20,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" s="48" t="str">
        <f>IF(ISBLANK($B20), "", IF(AND(R$5 = "Vacation Leave", OR(AND(OR(R$6 = "H1", R$6 = "H2"), NOT(AND($D20 = "Full-time", $F20 = "Above 1 Year"))), AND(R$6 = "Year", AND($D20 = "Full-time", $F20 = "Above 1 Year")))), "N/A", SUMIFS('Form Responses 1'!$O$2:$O1005, 'Form Responses 1'!$B$2:$B1005, $B20, 'Form Responses 1'!$G$2:$G1005, R$5, 'Form Responses 1'!$K$2:$K1005, $D20,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" s="48" t="str">
        <f>IF(ISBLANK($B20), "", IF(AND(S$5 = "Vacation Leave", OR(AND(OR(S$6 = "H1", S$6 = "H2"), NOT(AND($D20 = "Full-time", $F20 = "Above 1 Year"))), AND(S$6 = "Year", AND($D20 = "Full-time", $F20 = "Above 1 Year")))), "N/A", SUMIFS('Form Responses 1'!$O$2:$O1005, 'Form Responses 1'!$B$2:$B1005, $B20, 'Form Responses 1'!$G$2:$G1005, S$5, 'Form Responses 1'!$K$2:$K1005, $D20,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" s="50" t="str">
        <f t="shared" si="2"/>
        <v/>
      </c>
      <c r="U20" s="51" t="str">
        <f t="array" ref="U20">IF(ISBLANK($B20), "", IF(AND(U$5 = "Vacation Leave", OR(AND(OR(U$6 = "H1", U$6 = "H2"), NOT(AND($D20 = "Full-time", $F20 = "Above 1 Year"))), AND(U$6 = "Year", AND($D20 = "Full-time", $F20 = "Above 1 Year")))), "N/A", INDEX('Allocated Leaves'!$B$2:$E1005, MATCH(U$5 &amp; IF(U$5 = "Vacation Leave", IFS(U$6 = "Year", "", OR(U$6 = "H1", U$6 = "H2"), " " &amp; U$6), ""), 'Allocated Leaves'!$A$2:$A1005, 0), MATCH($D20 &amp; IF($D20 = "Full-time",  " " &amp; $F20, ""), 'Allocated Leaves'!$B$1:AA$1, 0)) - G20))</f>
        <v/>
      </c>
      <c r="V20" s="52" t="str">
        <f t="array" ref="V20">IF(ISBLANK($B20), "", IF(AND(V$5 = "Vacation Leave", OR(AND(OR(V$6 = "H1", V$6 = "H2"), NOT(AND($D20 = "Full-time", $F20 = "Above 1 Year"))), AND(V$6 = "Year", AND($D20 = "Full-time", $F20 = "Above 1 Year")))), "N/A", INDEX('Allocated Leaves'!$B$2:$E1005, MATCH(V$5 &amp; IF(V$5 = "Vacation Leave", IFS(V$6 = "Year", "", OR(V$6 = "H1", V$6 = "H2"), " " &amp; V$6), ""), 'Allocated Leaves'!$A$2:$A1005, 0), MATCH($D20 &amp; IF($D20 = "Full-time",  " " &amp; $F20, ""), 'Allocated Leaves'!$B$1:AA$1, 0)) - H20))</f>
        <v/>
      </c>
      <c r="W20" s="52" t="str">
        <f t="array" ref="W20">IF(ISBLANK($B20), "", IF(AND(W$5 = "Vacation Leave", OR(AND(OR(W$6 = "H1", W$6 = "H2"), NOT(AND($D20 = "Full-time", $F20 = "Above 1 Year"))), AND(W$6 = "Year", AND($D20 = "Full-time", $F20 = "Above 1 Year")))), "N/A", INDEX('Allocated Leaves'!$B$2:$E1005, MATCH(W$5 &amp; IF(W$5 = "Vacation Leave", IFS(W$6 = "Year", "", OR(W$6 = "H1", W$6 = "H2"), " " &amp; W$6), ""), 'Allocated Leaves'!$A$2:$A1005, 0), MATCH($D20 &amp; IF($D20 = "Full-time",  " " &amp; $F20, ""), 'Allocated Leaves'!$B$1:AA$1, 0)) - I20))</f>
        <v/>
      </c>
      <c r="X20" s="51" t="str">
        <f t="array" ref="X20">IF(ISBLANK($B20), "", IF(AND(X$5 = "Vacation Leave", OR(AND(OR(X$6 = "H1", X$6 = "H2"), NOT(AND($D20 = "Full-time", $F20 = "Above 1 Year"))), AND(X$6 = "Year", AND($D20 = "Full-time", $F20 = "Above 1 Year")))), "N/A", INDEX('Allocated Leaves'!$B$2:$E1005, MATCH(X$5 &amp; IF(X$5 = "Vacation Leave", IFS(X$6 = "Year", "", OR(X$6 = "H1", X$6 = "H2"), " " &amp; X$6), ""), 'Allocated Leaves'!$A$2:$A1005, 0), MATCH($D20 &amp; IF($D20 = "Full-time",  " " &amp; $F20, ""), 'Allocated Leaves'!$B$1:AA$1, 0)) - J20))</f>
        <v/>
      </c>
      <c r="Y20" s="52" t="str">
        <f t="array" ref="Y20">IF(ISBLANK($B20), "", IF(AND(Y$5 = "Vacation Leave", OR(AND(OR(Y$6 = "H1", Y$6 = "H2"), NOT(AND($D20 = "Full-time", $F20 = "Above 1 Year"))), AND(Y$6 = "Year", AND($D20 = "Full-time", $F20 = "Above 1 Year")))), "N/A", INDEX('Allocated Leaves'!$B$2:$E1005, MATCH(Y$5 &amp; IF(Y$5 = "Vacation Leave", IFS(Y$6 = "Year", "", OR(Y$6 = "H1", Y$6 = "H2"), " " &amp; Y$6), ""), 'Allocated Leaves'!$A$2:$A1005, 0), MATCH($D20 &amp; IF($D20 = "Full-time",  " " &amp; $F20, ""), 'Allocated Leaves'!$B$1:AA$1, 0)) - K20))</f>
        <v/>
      </c>
      <c r="Z20" s="52" t="str">
        <f t="array" ref="Z20">IF(ISBLANK($B20), "", IF(AND(Z$5 = "Vacation Leave", OR(AND(OR(Z$6 = "H1", Z$6 = "H2"), NOT(AND($D20 = "Full-time", $F20 = "Above 1 Year"))), AND(Z$6 = "Year", AND($D20 = "Full-time", $F20 = "Above 1 Year")))), "N/A", INDEX('Allocated Leaves'!$B$2:$E1005, MATCH(Z$5 &amp; IF(Z$5 = "Vacation Leave", IFS(Z$6 = "Year", "", OR(Z$6 = "H1", Z$6 = "H2"), " " &amp; Z$6), ""), 'Allocated Leaves'!$A$2:$A1005, 0), MATCH($D20 &amp; IF($D20 = "Full-time",  " " &amp; $F20, ""), 'Allocated Leaves'!$B$1:AA$1, 0)) - L20))</f>
        <v/>
      </c>
      <c r="AA20" s="55" t="str">
        <f t="shared" si="3"/>
        <v/>
      </c>
    </row>
    <row r="21">
      <c r="A21" s="42"/>
      <c r="B21" s="43"/>
      <c r="C21" s="44"/>
      <c r="D21" s="45"/>
      <c r="E21" s="46"/>
      <c r="F21" s="47" t="str">
        <f t="shared" si="1"/>
        <v/>
      </c>
      <c r="G21" s="48" t="str">
        <f>IF(ISBLANK($B21), "", IF(AND(G$5 = "Vacation Leave", OR(AND(OR(G$6 = "H1", G$6 = "H2"), NOT(AND($D21 = "Full-time", $F21 = "Above 1 Year"))), AND(G$6 = "Year", AND($D21 = "Full-time", $F21 = "Above 1 Year")))), "N/A", SUMIFS('Form Responses 1'!$O$2:$O1005, 'Form Responses 1'!$B$2:$B1005, $B21, 'Form Responses 1'!$G$2:$G1005, G$5, 'Form Responses 1'!$K$2:$K1005, $D21,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" s="48" t="str">
        <f>IF(ISBLANK($B21), "", IF(AND(H$5 = "Vacation Leave", OR(AND(OR(H$6 = "H1", H$6 = "H2"), NOT(AND($D21 = "Full-time", $F21 = "Above 1 Year"))), AND(H$6 = "Year", AND($D21 = "Full-time", $F21 = "Above 1 Year")))), "N/A", SUMIFS('Form Responses 1'!$O$2:$O1005, 'Form Responses 1'!$B$2:$B1005, $B21, 'Form Responses 1'!$G$2:$G1005, H$5, 'Form Responses 1'!$K$2:$K1005, $D21,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" s="49" t="str">
        <f>IF(ISBLANK($B21), "", IF(AND(I$5 = "Vacation Leave", OR(AND(OR(I$6 = "H1", I$6 = "H2"), NOT(AND($D21 = "Full-time", $F21 = "Above 1 Year"))), AND(I$6 = "Year", AND($D21 = "Full-time", $F21 = "Above 1 Year")))), "N/A", SUMIFS('Form Responses 1'!$O$2:$O1005, 'Form Responses 1'!$B$2:$B1005, $B21, 'Form Responses 1'!$G$2:$G1005, I$5, 'Form Responses 1'!$K$2:$K1005, $D21,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" s="48" t="str">
        <f>IF(ISBLANK($B21), "", IF(AND(J$5 = "Vacation Leave", OR(AND(OR(J$6 = "H1", J$6 = "H2"), NOT(AND($D21 = "Full-time", $F21 = "Above 1 Year"))), AND(J$6 = "Year", AND($D21 = "Full-time", $F21 = "Above 1 Year")))), "N/A", SUMIFS('Form Responses 1'!$O$2:$O1005, 'Form Responses 1'!$B$2:$B1005, $B21, 'Form Responses 1'!$G$2:$G1005, J$5, 'Form Responses 1'!$K$2:$K1005, $D21,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" s="48" t="str">
        <f>IF(ISBLANK($B21), "", IF(AND(K$5 = "Vacation Leave", OR(AND(OR(K$6 = "H1", K$6 = "H2"), NOT(AND($D21 = "Full-time", $F21 = "Above 1 Year"))), AND(K$6 = "Year", AND($D21 = "Full-time", $F21 = "Above 1 Year")))), "N/A", SUMIFS('Form Responses 1'!$O$2:$O1005, 'Form Responses 1'!$B$2:$B1005, $B21, 'Form Responses 1'!$G$2:$G1005, K$5, 'Form Responses 1'!$K$2:$K1005, $D21,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" s="48" t="str">
        <f>IF(ISBLANK($B21), "", IF(AND(L$5 = "Vacation Leave", OR(AND(OR(L$6 = "H1", L$6 = "H2"), NOT(AND($D21 = "Full-time", $F21 = "Above 1 Year"))), AND(L$6 = "Year", AND($D21 = "Full-time", $F21 = "Above 1 Year")))), "N/A", SUMIFS('Form Responses 1'!$O$2:$O1005, 'Form Responses 1'!$B$2:$B1005, $B21, 'Form Responses 1'!$G$2:$G1005, L$5, 'Form Responses 1'!$K$2:$K1005, $D21,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" s="48" t="str">
        <f>IF(ISBLANK($B21), "", IF(AND(M$5 = "Vacation Leave", OR(AND(OR(M$6 = "H1", M$6 = "H2"), NOT(AND($D21 = "Full-time", $F21 = "Above 1 Year"))), AND(M$6 = "Year", AND($D21 = "Full-time", $F21 = "Above 1 Year")))), "N/A", SUMIFS('Form Responses 1'!$O$2:$O1005, 'Form Responses 1'!$B$2:$B1005, $B21, 'Form Responses 1'!$G$2:$G1005, M$5, 'Form Responses 1'!$K$2:$K1005, $D21,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" s="48" t="str">
        <f>IF(ISBLANK($B21), "", IF(AND(N$5 = "Vacation Leave", OR(AND(OR(N$6 = "H1", N$6 = "H2"), NOT(AND($D21 = "Full-time", $F21 = "Above 1 Year"))), AND(N$6 = "Year", AND($D21 = "Full-time", $F21 = "Above 1 Year")))), "N/A", SUMIFS('Form Responses 1'!$O$2:$O1005, 'Form Responses 1'!$B$2:$B1005, $B21, 'Form Responses 1'!$G$2:$G1005, N$5, 'Form Responses 1'!$K$2:$K1005, $D21,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" s="48" t="str">
        <f>IF(ISBLANK($B21), "", IF(AND(O$5 = "Vacation Leave", OR(AND(OR(O$6 = "H1", O$6 = "H2"), NOT(AND($D21 = "Full-time", $F21 = "Above 1 Year"))), AND(O$6 = "Year", AND($D21 = "Full-time", $F21 = "Above 1 Year")))), "N/A", SUMIFS('Form Responses 1'!$O$2:$O1005, 'Form Responses 1'!$B$2:$B1005, $B21, 'Form Responses 1'!$G$2:$G1005, O$5, 'Form Responses 1'!$K$2:$K1005, $D21,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" s="48" t="str">
        <f>IF(ISBLANK($B21), "", IF(AND(P$5 = "Vacation Leave", OR(AND(OR(P$6 = "H1", P$6 = "H2"), NOT(AND($D21 = "Full-time", $F21 = "Above 1 Year"))), AND(P$6 = "Year", AND($D21 = "Full-time", $F21 = "Above 1 Year")))), "N/A", SUMIFS('Form Responses 1'!$O$2:$O1005, 'Form Responses 1'!$B$2:$B1005, $B21, 'Form Responses 1'!$G$2:$G1005, P$5, 'Form Responses 1'!$K$2:$K1005, $D21,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" s="48" t="str">
        <f>IF(ISBLANK($B21), "", IF(AND(Q$5 = "Vacation Leave", OR(AND(OR(Q$6 = "H1", Q$6 = "H2"), NOT(AND($D21 = "Full-time", $F21 = "Above 1 Year"))), AND(Q$6 = "Year", AND($D21 = "Full-time", $F21 = "Above 1 Year")))), "N/A", SUMIFS('Form Responses 1'!$O$2:$O1005, 'Form Responses 1'!$B$2:$B1005, $B21, 'Form Responses 1'!$G$2:$G1005, Q$5, 'Form Responses 1'!$K$2:$K1005, $D21,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" s="48" t="str">
        <f>IF(ISBLANK($B21), "", IF(AND(R$5 = "Vacation Leave", OR(AND(OR(R$6 = "H1", R$6 = "H2"), NOT(AND($D21 = "Full-time", $F21 = "Above 1 Year"))), AND(R$6 = "Year", AND($D21 = "Full-time", $F21 = "Above 1 Year")))), "N/A", SUMIFS('Form Responses 1'!$O$2:$O1005, 'Form Responses 1'!$B$2:$B1005, $B21, 'Form Responses 1'!$G$2:$G1005, R$5, 'Form Responses 1'!$K$2:$K1005, $D21,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" s="48" t="str">
        <f>IF(ISBLANK($B21), "", IF(AND(S$5 = "Vacation Leave", OR(AND(OR(S$6 = "H1", S$6 = "H2"), NOT(AND($D21 = "Full-time", $F21 = "Above 1 Year"))), AND(S$6 = "Year", AND($D21 = "Full-time", $F21 = "Above 1 Year")))), "N/A", SUMIFS('Form Responses 1'!$O$2:$O1005, 'Form Responses 1'!$B$2:$B1005, $B21, 'Form Responses 1'!$G$2:$G1005, S$5, 'Form Responses 1'!$K$2:$K1005, $D21,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" s="50" t="str">
        <f t="shared" si="2"/>
        <v/>
      </c>
      <c r="U21" s="51" t="str">
        <f t="array" ref="U21">IF(ISBLANK($B21), "", IF(AND(U$5 = "Vacation Leave", OR(AND(OR(U$6 = "H1", U$6 = "H2"), NOT(AND($D21 = "Full-time", $F21 = "Above 1 Year"))), AND(U$6 = "Year", AND($D21 = "Full-time", $F21 = "Above 1 Year")))), "N/A", INDEX('Allocated Leaves'!$B$2:$E1005, MATCH(U$5 &amp; IF(U$5 = "Vacation Leave", IFS(U$6 = "Year", "", OR(U$6 = "H1", U$6 = "H2"), " " &amp; U$6), ""), 'Allocated Leaves'!$A$2:$A1005, 0), MATCH($D21 &amp; IF($D21 = "Full-time",  " " &amp; $F21, ""), 'Allocated Leaves'!$B$1:AA$1, 0)) - G21))</f>
        <v/>
      </c>
      <c r="V21" s="52" t="str">
        <f t="array" ref="V21">IF(ISBLANK($B21), "", IF(AND(V$5 = "Vacation Leave", OR(AND(OR(V$6 = "H1", V$6 = "H2"), NOT(AND($D21 = "Full-time", $F21 = "Above 1 Year"))), AND(V$6 = "Year", AND($D21 = "Full-time", $F21 = "Above 1 Year")))), "N/A", INDEX('Allocated Leaves'!$B$2:$E1005, MATCH(V$5 &amp; IF(V$5 = "Vacation Leave", IFS(V$6 = "Year", "", OR(V$6 = "H1", V$6 = "H2"), " " &amp; V$6), ""), 'Allocated Leaves'!$A$2:$A1005, 0), MATCH($D21 &amp; IF($D21 = "Full-time",  " " &amp; $F21, ""), 'Allocated Leaves'!$B$1:AA$1, 0)) - H21))</f>
        <v/>
      </c>
      <c r="W21" s="52" t="str">
        <f t="array" ref="W21">IF(ISBLANK($B21), "", IF(AND(W$5 = "Vacation Leave", OR(AND(OR(W$6 = "H1", W$6 = "H2"), NOT(AND($D21 = "Full-time", $F21 = "Above 1 Year"))), AND(W$6 = "Year", AND($D21 = "Full-time", $F21 = "Above 1 Year")))), "N/A", INDEX('Allocated Leaves'!$B$2:$E1005, MATCH(W$5 &amp; IF(W$5 = "Vacation Leave", IFS(W$6 = "Year", "", OR(W$6 = "H1", W$6 = "H2"), " " &amp; W$6), ""), 'Allocated Leaves'!$A$2:$A1005, 0), MATCH($D21 &amp; IF($D21 = "Full-time",  " " &amp; $F21, ""), 'Allocated Leaves'!$B$1:AA$1, 0)) - I21))</f>
        <v/>
      </c>
      <c r="X21" s="51" t="str">
        <f t="array" ref="X21">IF(ISBLANK($B21), "", IF(AND(X$5 = "Vacation Leave", OR(AND(OR(X$6 = "H1", X$6 = "H2"), NOT(AND($D21 = "Full-time", $F21 = "Above 1 Year"))), AND(X$6 = "Year", AND($D21 = "Full-time", $F21 = "Above 1 Year")))), "N/A", INDEX('Allocated Leaves'!$B$2:$E1005, MATCH(X$5 &amp; IF(X$5 = "Vacation Leave", IFS(X$6 = "Year", "", OR(X$6 = "H1", X$6 = "H2"), " " &amp; X$6), ""), 'Allocated Leaves'!$A$2:$A1005, 0), MATCH($D21 &amp; IF($D21 = "Full-time",  " " &amp; $F21, ""), 'Allocated Leaves'!$B$1:AA$1, 0)) - J21))</f>
        <v/>
      </c>
      <c r="Y21" s="52" t="str">
        <f t="array" ref="Y21">IF(ISBLANK($B21), "", IF(AND(Y$5 = "Vacation Leave", OR(AND(OR(Y$6 = "H1", Y$6 = "H2"), NOT(AND($D21 = "Full-time", $F21 = "Above 1 Year"))), AND(Y$6 = "Year", AND($D21 = "Full-time", $F21 = "Above 1 Year")))), "N/A", INDEX('Allocated Leaves'!$B$2:$E1005, MATCH(Y$5 &amp; IF(Y$5 = "Vacation Leave", IFS(Y$6 = "Year", "", OR(Y$6 = "H1", Y$6 = "H2"), " " &amp; Y$6), ""), 'Allocated Leaves'!$A$2:$A1005, 0), MATCH($D21 &amp; IF($D21 = "Full-time",  " " &amp; $F21, ""), 'Allocated Leaves'!$B$1:AA$1, 0)) - K21))</f>
        <v/>
      </c>
      <c r="Z21" s="52" t="str">
        <f t="array" ref="Z21">IF(ISBLANK($B21), "", IF(AND(Z$5 = "Vacation Leave", OR(AND(OR(Z$6 = "H1", Z$6 = "H2"), NOT(AND($D21 = "Full-time", $F21 = "Above 1 Year"))), AND(Z$6 = "Year", AND($D21 = "Full-time", $F21 = "Above 1 Year")))), "N/A", INDEX('Allocated Leaves'!$B$2:$E1005, MATCH(Z$5 &amp; IF(Z$5 = "Vacation Leave", IFS(Z$6 = "Year", "", OR(Z$6 = "H1", Z$6 = "H2"), " " &amp; Z$6), ""), 'Allocated Leaves'!$A$2:$A1005, 0), MATCH($D21 &amp; IF($D21 = "Full-time",  " " &amp; $F21, ""), 'Allocated Leaves'!$B$1:AA$1, 0)) - L21))</f>
        <v/>
      </c>
      <c r="AA21" s="55" t="str">
        <f t="shared" si="3"/>
        <v/>
      </c>
    </row>
    <row r="22">
      <c r="A22" s="42"/>
      <c r="B22" s="43"/>
      <c r="C22" s="44"/>
      <c r="D22" s="45"/>
      <c r="E22" s="46"/>
      <c r="F22" s="47" t="str">
        <f t="shared" si="1"/>
        <v/>
      </c>
      <c r="G22" s="48" t="str">
        <f>IF(ISBLANK($B22), "", IF(AND(G$5 = "Vacation Leave", OR(AND(OR(G$6 = "H1", G$6 = "H2"), NOT(AND($D22 = "Full-time", $F22 = "Above 1 Year"))), AND(G$6 = "Year", AND($D22 = "Full-time", $F22 = "Above 1 Year")))), "N/A", SUMIFS('Form Responses 1'!$O$2:$O1005, 'Form Responses 1'!$B$2:$B1005, $B22, 'Form Responses 1'!$G$2:$G1005, G$5, 'Form Responses 1'!$K$2:$K1005, $D22,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" s="48" t="str">
        <f>IF(ISBLANK($B22), "", IF(AND(H$5 = "Vacation Leave", OR(AND(OR(H$6 = "H1", H$6 = "H2"), NOT(AND($D22 = "Full-time", $F22 = "Above 1 Year"))), AND(H$6 = "Year", AND($D22 = "Full-time", $F22 = "Above 1 Year")))), "N/A", SUMIFS('Form Responses 1'!$O$2:$O1005, 'Form Responses 1'!$B$2:$B1005, $B22, 'Form Responses 1'!$G$2:$G1005, H$5, 'Form Responses 1'!$K$2:$K1005, $D22,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" s="49" t="str">
        <f>IF(ISBLANK($B22), "", IF(AND(I$5 = "Vacation Leave", OR(AND(OR(I$6 = "H1", I$6 = "H2"), NOT(AND($D22 = "Full-time", $F22 = "Above 1 Year"))), AND(I$6 = "Year", AND($D22 = "Full-time", $F22 = "Above 1 Year")))), "N/A", SUMIFS('Form Responses 1'!$O$2:$O1005, 'Form Responses 1'!$B$2:$B1005, $B22, 'Form Responses 1'!$G$2:$G1005, I$5, 'Form Responses 1'!$K$2:$K1005, $D22,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" s="48" t="str">
        <f>IF(ISBLANK($B22), "", IF(AND(J$5 = "Vacation Leave", OR(AND(OR(J$6 = "H1", J$6 = "H2"), NOT(AND($D22 = "Full-time", $F22 = "Above 1 Year"))), AND(J$6 = "Year", AND($D22 = "Full-time", $F22 = "Above 1 Year")))), "N/A", SUMIFS('Form Responses 1'!$O$2:$O1005, 'Form Responses 1'!$B$2:$B1005, $B22, 'Form Responses 1'!$G$2:$G1005, J$5, 'Form Responses 1'!$K$2:$K1005, $D22,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" s="48" t="str">
        <f>IF(ISBLANK($B22), "", IF(AND(K$5 = "Vacation Leave", OR(AND(OR(K$6 = "H1", K$6 = "H2"), NOT(AND($D22 = "Full-time", $F22 = "Above 1 Year"))), AND(K$6 = "Year", AND($D22 = "Full-time", $F22 = "Above 1 Year")))), "N/A", SUMIFS('Form Responses 1'!$O$2:$O1005, 'Form Responses 1'!$B$2:$B1005, $B22, 'Form Responses 1'!$G$2:$G1005, K$5, 'Form Responses 1'!$K$2:$K1005, $D22,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" s="48" t="str">
        <f>IF(ISBLANK($B22), "", IF(AND(L$5 = "Vacation Leave", OR(AND(OR(L$6 = "H1", L$6 = "H2"), NOT(AND($D22 = "Full-time", $F22 = "Above 1 Year"))), AND(L$6 = "Year", AND($D22 = "Full-time", $F22 = "Above 1 Year")))), "N/A", SUMIFS('Form Responses 1'!$O$2:$O1005, 'Form Responses 1'!$B$2:$B1005, $B22, 'Form Responses 1'!$G$2:$G1005, L$5, 'Form Responses 1'!$K$2:$K1005, $D22,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" s="48" t="str">
        <f>IF(ISBLANK($B22), "", IF(AND(M$5 = "Vacation Leave", OR(AND(OR(M$6 = "H1", M$6 = "H2"), NOT(AND($D22 = "Full-time", $F22 = "Above 1 Year"))), AND(M$6 = "Year", AND($D22 = "Full-time", $F22 = "Above 1 Year")))), "N/A", SUMIFS('Form Responses 1'!$O$2:$O1005, 'Form Responses 1'!$B$2:$B1005, $B22, 'Form Responses 1'!$G$2:$G1005, M$5, 'Form Responses 1'!$K$2:$K1005, $D22,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" s="48" t="str">
        <f>IF(ISBLANK($B22), "", IF(AND(N$5 = "Vacation Leave", OR(AND(OR(N$6 = "H1", N$6 = "H2"), NOT(AND($D22 = "Full-time", $F22 = "Above 1 Year"))), AND(N$6 = "Year", AND($D22 = "Full-time", $F22 = "Above 1 Year")))), "N/A", SUMIFS('Form Responses 1'!$O$2:$O1005, 'Form Responses 1'!$B$2:$B1005, $B22, 'Form Responses 1'!$G$2:$G1005, N$5, 'Form Responses 1'!$K$2:$K1005, $D22,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" s="48" t="str">
        <f>IF(ISBLANK($B22), "", IF(AND(O$5 = "Vacation Leave", OR(AND(OR(O$6 = "H1", O$6 = "H2"), NOT(AND($D22 = "Full-time", $F22 = "Above 1 Year"))), AND(O$6 = "Year", AND($D22 = "Full-time", $F22 = "Above 1 Year")))), "N/A", SUMIFS('Form Responses 1'!$O$2:$O1005, 'Form Responses 1'!$B$2:$B1005, $B22, 'Form Responses 1'!$G$2:$G1005, O$5, 'Form Responses 1'!$K$2:$K1005, $D22,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" s="48" t="str">
        <f>IF(ISBLANK($B22), "", IF(AND(P$5 = "Vacation Leave", OR(AND(OR(P$6 = "H1", P$6 = "H2"), NOT(AND($D22 = "Full-time", $F22 = "Above 1 Year"))), AND(P$6 = "Year", AND($D22 = "Full-time", $F22 = "Above 1 Year")))), "N/A", SUMIFS('Form Responses 1'!$O$2:$O1005, 'Form Responses 1'!$B$2:$B1005, $B22, 'Form Responses 1'!$G$2:$G1005, P$5, 'Form Responses 1'!$K$2:$K1005, $D22,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" s="48" t="str">
        <f>IF(ISBLANK($B22), "", IF(AND(Q$5 = "Vacation Leave", OR(AND(OR(Q$6 = "H1", Q$6 = "H2"), NOT(AND($D22 = "Full-time", $F22 = "Above 1 Year"))), AND(Q$6 = "Year", AND($D22 = "Full-time", $F22 = "Above 1 Year")))), "N/A", SUMIFS('Form Responses 1'!$O$2:$O1005, 'Form Responses 1'!$B$2:$B1005, $B22, 'Form Responses 1'!$G$2:$G1005, Q$5, 'Form Responses 1'!$K$2:$K1005, $D22,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" s="48" t="str">
        <f>IF(ISBLANK($B22), "", IF(AND(R$5 = "Vacation Leave", OR(AND(OR(R$6 = "H1", R$6 = "H2"), NOT(AND($D22 = "Full-time", $F22 = "Above 1 Year"))), AND(R$6 = "Year", AND($D22 = "Full-time", $F22 = "Above 1 Year")))), "N/A", SUMIFS('Form Responses 1'!$O$2:$O1005, 'Form Responses 1'!$B$2:$B1005, $B22, 'Form Responses 1'!$G$2:$G1005, R$5, 'Form Responses 1'!$K$2:$K1005, $D22,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" s="48" t="str">
        <f>IF(ISBLANK($B22), "", IF(AND(S$5 = "Vacation Leave", OR(AND(OR(S$6 = "H1", S$6 = "H2"), NOT(AND($D22 = "Full-time", $F22 = "Above 1 Year"))), AND(S$6 = "Year", AND($D22 = "Full-time", $F22 = "Above 1 Year")))), "N/A", SUMIFS('Form Responses 1'!$O$2:$O1005, 'Form Responses 1'!$B$2:$B1005, $B22, 'Form Responses 1'!$G$2:$G1005, S$5, 'Form Responses 1'!$K$2:$K1005, $D22,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" s="50" t="str">
        <f t="shared" si="2"/>
        <v/>
      </c>
      <c r="U22" s="51" t="str">
        <f t="array" ref="U22">IF(ISBLANK($B22), "", IF(AND(U$5 = "Vacation Leave", OR(AND(OR(U$6 = "H1", U$6 = "H2"), NOT(AND($D22 = "Full-time", $F22 = "Above 1 Year"))), AND(U$6 = "Year", AND($D22 = "Full-time", $F22 = "Above 1 Year")))), "N/A", INDEX('Allocated Leaves'!$B$2:$E1005, MATCH(U$5 &amp; IF(U$5 = "Vacation Leave", IFS(U$6 = "Year", "", OR(U$6 = "H1", U$6 = "H2"), " " &amp; U$6), ""), 'Allocated Leaves'!$A$2:$A1005, 0), MATCH($D22 &amp; IF($D22 = "Full-time",  " " &amp; $F22, ""), 'Allocated Leaves'!$B$1:AA$1, 0)) - G22))</f>
        <v/>
      </c>
      <c r="V22" s="52" t="str">
        <f t="array" ref="V22">IF(ISBLANK($B22), "", IF(AND(V$5 = "Vacation Leave", OR(AND(OR(V$6 = "H1", V$6 = "H2"), NOT(AND($D22 = "Full-time", $F22 = "Above 1 Year"))), AND(V$6 = "Year", AND($D22 = "Full-time", $F22 = "Above 1 Year")))), "N/A", INDEX('Allocated Leaves'!$B$2:$E1005, MATCH(V$5 &amp; IF(V$5 = "Vacation Leave", IFS(V$6 = "Year", "", OR(V$6 = "H1", V$6 = "H2"), " " &amp; V$6), ""), 'Allocated Leaves'!$A$2:$A1005, 0), MATCH($D22 &amp; IF($D22 = "Full-time",  " " &amp; $F22, ""), 'Allocated Leaves'!$B$1:AA$1, 0)) - H22))</f>
        <v/>
      </c>
      <c r="W22" s="52" t="str">
        <f t="array" ref="W22">IF(ISBLANK($B22), "", IF(AND(W$5 = "Vacation Leave", OR(AND(OR(W$6 = "H1", W$6 = "H2"), NOT(AND($D22 = "Full-time", $F22 = "Above 1 Year"))), AND(W$6 = "Year", AND($D22 = "Full-time", $F22 = "Above 1 Year")))), "N/A", INDEX('Allocated Leaves'!$B$2:$E1005, MATCH(W$5 &amp; IF(W$5 = "Vacation Leave", IFS(W$6 = "Year", "", OR(W$6 = "H1", W$6 = "H2"), " " &amp; W$6), ""), 'Allocated Leaves'!$A$2:$A1005, 0), MATCH($D22 &amp; IF($D22 = "Full-time",  " " &amp; $F22, ""), 'Allocated Leaves'!$B$1:AA$1, 0)) - I22))</f>
        <v/>
      </c>
      <c r="X22" s="51" t="str">
        <f t="array" ref="X22">IF(ISBLANK($B22), "", IF(AND(X$5 = "Vacation Leave", OR(AND(OR(X$6 = "H1", X$6 = "H2"), NOT(AND($D22 = "Full-time", $F22 = "Above 1 Year"))), AND(X$6 = "Year", AND($D22 = "Full-time", $F22 = "Above 1 Year")))), "N/A", INDEX('Allocated Leaves'!$B$2:$E1005, MATCH(X$5 &amp; IF(X$5 = "Vacation Leave", IFS(X$6 = "Year", "", OR(X$6 = "H1", X$6 = "H2"), " " &amp; X$6), ""), 'Allocated Leaves'!$A$2:$A1005, 0), MATCH($D22 &amp; IF($D22 = "Full-time",  " " &amp; $F22, ""), 'Allocated Leaves'!$B$1:AA$1, 0)) - J22))</f>
        <v/>
      </c>
      <c r="Y22" s="52" t="str">
        <f t="array" ref="Y22">IF(ISBLANK($B22), "", IF(AND(Y$5 = "Vacation Leave", OR(AND(OR(Y$6 = "H1", Y$6 = "H2"), NOT(AND($D22 = "Full-time", $F22 = "Above 1 Year"))), AND(Y$6 = "Year", AND($D22 = "Full-time", $F22 = "Above 1 Year")))), "N/A", INDEX('Allocated Leaves'!$B$2:$E1005, MATCH(Y$5 &amp; IF(Y$5 = "Vacation Leave", IFS(Y$6 = "Year", "", OR(Y$6 = "H1", Y$6 = "H2"), " " &amp; Y$6), ""), 'Allocated Leaves'!$A$2:$A1005, 0), MATCH($D22 &amp; IF($D22 = "Full-time",  " " &amp; $F22, ""), 'Allocated Leaves'!$B$1:AA$1, 0)) - K22))</f>
        <v/>
      </c>
      <c r="Z22" s="52" t="str">
        <f t="array" ref="Z22">IF(ISBLANK($B22), "", IF(AND(Z$5 = "Vacation Leave", OR(AND(OR(Z$6 = "H1", Z$6 = "H2"), NOT(AND($D22 = "Full-time", $F22 = "Above 1 Year"))), AND(Z$6 = "Year", AND($D22 = "Full-time", $F22 = "Above 1 Year")))), "N/A", INDEX('Allocated Leaves'!$B$2:$E1005, MATCH(Z$5 &amp; IF(Z$5 = "Vacation Leave", IFS(Z$6 = "Year", "", OR(Z$6 = "H1", Z$6 = "H2"), " " &amp; Z$6), ""), 'Allocated Leaves'!$A$2:$A1005, 0), MATCH($D22 &amp; IF($D22 = "Full-time",  " " &amp; $F22, ""), 'Allocated Leaves'!$B$1:AA$1, 0)) - L22))</f>
        <v/>
      </c>
      <c r="AA22" s="55" t="str">
        <f t="shared" si="3"/>
        <v/>
      </c>
    </row>
    <row r="23">
      <c r="A23" s="42"/>
      <c r="B23" s="43"/>
      <c r="C23" s="44"/>
      <c r="D23" s="45"/>
      <c r="E23" s="46"/>
      <c r="F23" s="47" t="str">
        <f t="shared" si="1"/>
        <v/>
      </c>
      <c r="G23" s="48" t="str">
        <f>IF(ISBLANK($B23), "", IF(AND(G$5 = "Vacation Leave", OR(AND(OR(G$6 = "H1", G$6 = "H2"), NOT(AND($D23 = "Full-time", $F23 = "Above 1 Year"))), AND(G$6 = "Year", AND($D23 = "Full-time", $F23 = "Above 1 Year")))), "N/A", SUMIFS('Form Responses 1'!$O$2:$O1005, 'Form Responses 1'!$B$2:$B1005, $B23, 'Form Responses 1'!$G$2:$G1005, G$5, 'Form Responses 1'!$K$2:$K1005, $D23,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" s="48" t="str">
        <f>IF(ISBLANK($B23), "", IF(AND(H$5 = "Vacation Leave", OR(AND(OR(H$6 = "H1", H$6 = "H2"), NOT(AND($D23 = "Full-time", $F23 = "Above 1 Year"))), AND(H$6 = "Year", AND($D23 = "Full-time", $F23 = "Above 1 Year")))), "N/A", SUMIFS('Form Responses 1'!$O$2:$O1005, 'Form Responses 1'!$B$2:$B1005, $B23, 'Form Responses 1'!$G$2:$G1005, H$5, 'Form Responses 1'!$K$2:$K1005, $D23,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" s="49" t="str">
        <f>IF(ISBLANK($B23), "", IF(AND(I$5 = "Vacation Leave", OR(AND(OR(I$6 = "H1", I$6 = "H2"), NOT(AND($D23 = "Full-time", $F23 = "Above 1 Year"))), AND(I$6 = "Year", AND($D23 = "Full-time", $F23 = "Above 1 Year")))), "N/A", SUMIFS('Form Responses 1'!$O$2:$O1005, 'Form Responses 1'!$B$2:$B1005, $B23, 'Form Responses 1'!$G$2:$G1005, I$5, 'Form Responses 1'!$K$2:$K1005, $D23,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" s="48" t="str">
        <f>IF(ISBLANK($B23), "", IF(AND(J$5 = "Vacation Leave", OR(AND(OR(J$6 = "H1", J$6 = "H2"), NOT(AND($D23 = "Full-time", $F23 = "Above 1 Year"))), AND(J$6 = "Year", AND($D23 = "Full-time", $F23 = "Above 1 Year")))), "N/A", SUMIFS('Form Responses 1'!$O$2:$O1005, 'Form Responses 1'!$B$2:$B1005, $B23, 'Form Responses 1'!$G$2:$G1005, J$5, 'Form Responses 1'!$K$2:$K1005, $D23,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" s="48" t="str">
        <f>IF(ISBLANK($B23), "", IF(AND(K$5 = "Vacation Leave", OR(AND(OR(K$6 = "H1", K$6 = "H2"), NOT(AND($D23 = "Full-time", $F23 = "Above 1 Year"))), AND(K$6 = "Year", AND($D23 = "Full-time", $F23 = "Above 1 Year")))), "N/A", SUMIFS('Form Responses 1'!$O$2:$O1005, 'Form Responses 1'!$B$2:$B1005, $B23, 'Form Responses 1'!$G$2:$G1005, K$5, 'Form Responses 1'!$K$2:$K1005, $D23,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" s="48" t="str">
        <f>IF(ISBLANK($B23), "", IF(AND(L$5 = "Vacation Leave", OR(AND(OR(L$6 = "H1", L$6 = "H2"), NOT(AND($D23 = "Full-time", $F23 = "Above 1 Year"))), AND(L$6 = "Year", AND($D23 = "Full-time", $F23 = "Above 1 Year")))), "N/A", SUMIFS('Form Responses 1'!$O$2:$O1005, 'Form Responses 1'!$B$2:$B1005, $B23, 'Form Responses 1'!$G$2:$G1005, L$5, 'Form Responses 1'!$K$2:$K1005, $D23,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" s="48" t="str">
        <f>IF(ISBLANK($B23), "", IF(AND(M$5 = "Vacation Leave", OR(AND(OR(M$6 = "H1", M$6 = "H2"), NOT(AND($D23 = "Full-time", $F23 = "Above 1 Year"))), AND(M$6 = "Year", AND($D23 = "Full-time", $F23 = "Above 1 Year")))), "N/A", SUMIFS('Form Responses 1'!$O$2:$O1005, 'Form Responses 1'!$B$2:$B1005, $B23, 'Form Responses 1'!$G$2:$G1005, M$5, 'Form Responses 1'!$K$2:$K1005, $D23,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" s="48" t="str">
        <f>IF(ISBLANK($B23), "", IF(AND(N$5 = "Vacation Leave", OR(AND(OR(N$6 = "H1", N$6 = "H2"), NOT(AND($D23 = "Full-time", $F23 = "Above 1 Year"))), AND(N$6 = "Year", AND($D23 = "Full-time", $F23 = "Above 1 Year")))), "N/A", SUMIFS('Form Responses 1'!$O$2:$O1005, 'Form Responses 1'!$B$2:$B1005, $B23, 'Form Responses 1'!$G$2:$G1005, N$5, 'Form Responses 1'!$K$2:$K1005, $D23,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" s="48" t="str">
        <f>IF(ISBLANK($B23), "", IF(AND(O$5 = "Vacation Leave", OR(AND(OR(O$6 = "H1", O$6 = "H2"), NOT(AND($D23 = "Full-time", $F23 = "Above 1 Year"))), AND(O$6 = "Year", AND($D23 = "Full-time", $F23 = "Above 1 Year")))), "N/A", SUMIFS('Form Responses 1'!$O$2:$O1005, 'Form Responses 1'!$B$2:$B1005, $B23, 'Form Responses 1'!$G$2:$G1005, O$5, 'Form Responses 1'!$K$2:$K1005, $D23,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" s="48" t="str">
        <f>IF(ISBLANK($B23), "", IF(AND(P$5 = "Vacation Leave", OR(AND(OR(P$6 = "H1", P$6 = "H2"), NOT(AND($D23 = "Full-time", $F23 = "Above 1 Year"))), AND(P$6 = "Year", AND($D23 = "Full-time", $F23 = "Above 1 Year")))), "N/A", SUMIFS('Form Responses 1'!$O$2:$O1005, 'Form Responses 1'!$B$2:$B1005, $B23, 'Form Responses 1'!$G$2:$G1005, P$5, 'Form Responses 1'!$K$2:$K1005, $D23,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" s="48" t="str">
        <f>IF(ISBLANK($B23), "", IF(AND(Q$5 = "Vacation Leave", OR(AND(OR(Q$6 = "H1", Q$6 = "H2"), NOT(AND($D23 = "Full-time", $F23 = "Above 1 Year"))), AND(Q$6 = "Year", AND($D23 = "Full-time", $F23 = "Above 1 Year")))), "N/A", SUMIFS('Form Responses 1'!$O$2:$O1005, 'Form Responses 1'!$B$2:$B1005, $B23, 'Form Responses 1'!$G$2:$G1005, Q$5, 'Form Responses 1'!$K$2:$K1005, $D23,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" s="48" t="str">
        <f>IF(ISBLANK($B23), "", IF(AND(R$5 = "Vacation Leave", OR(AND(OR(R$6 = "H1", R$6 = "H2"), NOT(AND($D23 = "Full-time", $F23 = "Above 1 Year"))), AND(R$6 = "Year", AND($D23 = "Full-time", $F23 = "Above 1 Year")))), "N/A", SUMIFS('Form Responses 1'!$O$2:$O1005, 'Form Responses 1'!$B$2:$B1005, $B23, 'Form Responses 1'!$G$2:$G1005, R$5, 'Form Responses 1'!$K$2:$K1005, $D23,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" s="48" t="str">
        <f>IF(ISBLANK($B23), "", IF(AND(S$5 = "Vacation Leave", OR(AND(OR(S$6 = "H1", S$6 = "H2"), NOT(AND($D23 = "Full-time", $F23 = "Above 1 Year"))), AND(S$6 = "Year", AND($D23 = "Full-time", $F23 = "Above 1 Year")))), "N/A", SUMIFS('Form Responses 1'!$O$2:$O1005, 'Form Responses 1'!$B$2:$B1005, $B23, 'Form Responses 1'!$G$2:$G1005, S$5, 'Form Responses 1'!$K$2:$K1005, $D23,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" s="50" t="str">
        <f t="shared" si="2"/>
        <v/>
      </c>
      <c r="U23" s="51" t="str">
        <f t="array" ref="U23">IF(ISBLANK($B23), "", IF(AND(U$5 = "Vacation Leave", OR(AND(OR(U$6 = "H1", U$6 = "H2"), NOT(AND($D23 = "Full-time", $F23 = "Above 1 Year"))), AND(U$6 = "Year", AND($D23 = "Full-time", $F23 = "Above 1 Year")))), "N/A", INDEX('Allocated Leaves'!$B$2:$E1005, MATCH(U$5 &amp; IF(U$5 = "Vacation Leave", IFS(U$6 = "Year", "", OR(U$6 = "H1", U$6 = "H2"), " " &amp; U$6), ""), 'Allocated Leaves'!$A$2:$A1005, 0), MATCH($D23 &amp; IF($D23 = "Full-time",  " " &amp; $F23, ""), 'Allocated Leaves'!$B$1:AA$1, 0)) - G23))</f>
        <v/>
      </c>
      <c r="V23" s="52" t="str">
        <f t="array" ref="V23">IF(ISBLANK($B23), "", IF(AND(V$5 = "Vacation Leave", OR(AND(OR(V$6 = "H1", V$6 = "H2"), NOT(AND($D23 = "Full-time", $F23 = "Above 1 Year"))), AND(V$6 = "Year", AND($D23 = "Full-time", $F23 = "Above 1 Year")))), "N/A", INDEX('Allocated Leaves'!$B$2:$E1005, MATCH(V$5 &amp; IF(V$5 = "Vacation Leave", IFS(V$6 = "Year", "", OR(V$6 = "H1", V$6 = "H2"), " " &amp; V$6), ""), 'Allocated Leaves'!$A$2:$A1005, 0), MATCH($D23 &amp; IF($D23 = "Full-time",  " " &amp; $F23, ""), 'Allocated Leaves'!$B$1:AA$1, 0)) - H23))</f>
        <v/>
      </c>
      <c r="W23" s="52" t="str">
        <f t="array" ref="W23">IF(ISBLANK($B23), "", IF(AND(W$5 = "Vacation Leave", OR(AND(OR(W$6 = "H1", W$6 = "H2"), NOT(AND($D23 = "Full-time", $F23 = "Above 1 Year"))), AND(W$6 = "Year", AND($D23 = "Full-time", $F23 = "Above 1 Year")))), "N/A", INDEX('Allocated Leaves'!$B$2:$E1005, MATCH(W$5 &amp; IF(W$5 = "Vacation Leave", IFS(W$6 = "Year", "", OR(W$6 = "H1", W$6 = "H2"), " " &amp; W$6), ""), 'Allocated Leaves'!$A$2:$A1005, 0), MATCH($D23 &amp; IF($D23 = "Full-time",  " " &amp; $F23, ""), 'Allocated Leaves'!$B$1:AA$1, 0)) - I23))</f>
        <v/>
      </c>
      <c r="X23" s="51" t="str">
        <f t="array" ref="X23">IF(ISBLANK($B23), "", IF(AND(X$5 = "Vacation Leave", OR(AND(OR(X$6 = "H1", X$6 = "H2"), NOT(AND($D23 = "Full-time", $F23 = "Above 1 Year"))), AND(X$6 = "Year", AND($D23 = "Full-time", $F23 = "Above 1 Year")))), "N/A", INDEX('Allocated Leaves'!$B$2:$E1005, MATCH(X$5 &amp; IF(X$5 = "Vacation Leave", IFS(X$6 = "Year", "", OR(X$6 = "H1", X$6 = "H2"), " " &amp; X$6), ""), 'Allocated Leaves'!$A$2:$A1005, 0), MATCH($D23 &amp; IF($D23 = "Full-time",  " " &amp; $F23, ""), 'Allocated Leaves'!$B$1:AA$1, 0)) - J23))</f>
        <v/>
      </c>
      <c r="Y23" s="52" t="str">
        <f t="array" ref="Y23">IF(ISBLANK($B23), "", IF(AND(Y$5 = "Vacation Leave", OR(AND(OR(Y$6 = "H1", Y$6 = "H2"), NOT(AND($D23 = "Full-time", $F23 = "Above 1 Year"))), AND(Y$6 = "Year", AND($D23 = "Full-time", $F23 = "Above 1 Year")))), "N/A", INDEX('Allocated Leaves'!$B$2:$E1005, MATCH(Y$5 &amp; IF(Y$5 = "Vacation Leave", IFS(Y$6 = "Year", "", OR(Y$6 = "H1", Y$6 = "H2"), " " &amp; Y$6), ""), 'Allocated Leaves'!$A$2:$A1005, 0), MATCH($D23 &amp; IF($D23 = "Full-time",  " " &amp; $F23, ""), 'Allocated Leaves'!$B$1:AA$1, 0)) - K23))</f>
        <v/>
      </c>
      <c r="Z23" s="52" t="str">
        <f t="array" ref="Z23">IF(ISBLANK($B23), "", IF(AND(Z$5 = "Vacation Leave", OR(AND(OR(Z$6 = "H1", Z$6 = "H2"), NOT(AND($D23 = "Full-time", $F23 = "Above 1 Year"))), AND(Z$6 = "Year", AND($D23 = "Full-time", $F23 = "Above 1 Year")))), "N/A", INDEX('Allocated Leaves'!$B$2:$E1005, MATCH(Z$5 &amp; IF(Z$5 = "Vacation Leave", IFS(Z$6 = "Year", "", OR(Z$6 = "H1", Z$6 = "H2"), " " &amp; Z$6), ""), 'Allocated Leaves'!$A$2:$A1005, 0), MATCH($D23 &amp; IF($D23 = "Full-time",  " " &amp; $F23, ""), 'Allocated Leaves'!$B$1:AA$1, 0)) - L23))</f>
        <v/>
      </c>
      <c r="AA23" s="55" t="str">
        <f t="shared" si="3"/>
        <v/>
      </c>
    </row>
    <row r="24">
      <c r="A24" s="42"/>
      <c r="B24" s="43"/>
      <c r="C24" s="44"/>
      <c r="D24" s="45"/>
      <c r="E24" s="46"/>
      <c r="F24" s="47" t="str">
        <f t="shared" si="1"/>
        <v/>
      </c>
      <c r="G24" s="48" t="str">
        <f>IF(ISBLANK($B24), "", IF(AND(G$5 = "Vacation Leave", OR(AND(OR(G$6 = "H1", G$6 = "H2"), NOT(AND($D24 = "Full-time", $F24 = "Above 1 Year"))), AND(G$6 = "Year", AND($D24 = "Full-time", $F24 = "Above 1 Year")))), "N/A", SUMIFS('Form Responses 1'!$O$2:$O1005, 'Form Responses 1'!$B$2:$B1005, $B24, 'Form Responses 1'!$G$2:$G1005, G$5, 'Form Responses 1'!$K$2:$K1005, $D24,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" s="48" t="str">
        <f>IF(ISBLANK($B24), "", IF(AND(H$5 = "Vacation Leave", OR(AND(OR(H$6 = "H1", H$6 = "H2"), NOT(AND($D24 = "Full-time", $F24 = "Above 1 Year"))), AND(H$6 = "Year", AND($D24 = "Full-time", $F24 = "Above 1 Year")))), "N/A", SUMIFS('Form Responses 1'!$O$2:$O1005, 'Form Responses 1'!$B$2:$B1005, $B24, 'Form Responses 1'!$G$2:$G1005, H$5, 'Form Responses 1'!$K$2:$K1005, $D24,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" s="49" t="str">
        <f>IF(ISBLANK($B24), "", IF(AND(I$5 = "Vacation Leave", OR(AND(OR(I$6 = "H1", I$6 = "H2"), NOT(AND($D24 = "Full-time", $F24 = "Above 1 Year"))), AND(I$6 = "Year", AND($D24 = "Full-time", $F24 = "Above 1 Year")))), "N/A", SUMIFS('Form Responses 1'!$O$2:$O1005, 'Form Responses 1'!$B$2:$B1005, $B24, 'Form Responses 1'!$G$2:$G1005, I$5, 'Form Responses 1'!$K$2:$K1005, $D24,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" s="48" t="str">
        <f>IF(ISBLANK($B24), "", IF(AND(J$5 = "Vacation Leave", OR(AND(OR(J$6 = "H1", J$6 = "H2"), NOT(AND($D24 = "Full-time", $F24 = "Above 1 Year"))), AND(J$6 = "Year", AND($D24 = "Full-time", $F24 = "Above 1 Year")))), "N/A", SUMIFS('Form Responses 1'!$O$2:$O1005, 'Form Responses 1'!$B$2:$B1005, $B24, 'Form Responses 1'!$G$2:$G1005, J$5, 'Form Responses 1'!$K$2:$K1005, $D24,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" s="48" t="str">
        <f>IF(ISBLANK($B24), "", IF(AND(K$5 = "Vacation Leave", OR(AND(OR(K$6 = "H1", K$6 = "H2"), NOT(AND($D24 = "Full-time", $F24 = "Above 1 Year"))), AND(K$6 = "Year", AND($D24 = "Full-time", $F24 = "Above 1 Year")))), "N/A", SUMIFS('Form Responses 1'!$O$2:$O1005, 'Form Responses 1'!$B$2:$B1005, $B24, 'Form Responses 1'!$G$2:$G1005, K$5, 'Form Responses 1'!$K$2:$K1005, $D24,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" s="48" t="str">
        <f>IF(ISBLANK($B24), "", IF(AND(L$5 = "Vacation Leave", OR(AND(OR(L$6 = "H1", L$6 = "H2"), NOT(AND($D24 = "Full-time", $F24 = "Above 1 Year"))), AND(L$6 = "Year", AND($D24 = "Full-time", $F24 = "Above 1 Year")))), "N/A", SUMIFS('Form Responses 1'!$O$2:$O1005, 'Form Responses 1'!$B$2:$B1005, $B24, 'Form Responses 1'!$G$2:$G1005, L$5, 'Form Responses 1'!$K$2:$K1005, $D24,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" s="48" t="str">
        <f>IF(ISBLANK($B24), "", IF(AND(M$5 = "Vacation Leave", OR(AND(OR(M$6 = "H1", M$6 = "H2"), NOT(AND($D24 = "Full-time", $F24 = "Above 1 Year"))), AND(M$6 = "Year", AND($D24 = "Full-time", $F24 = "Above 1 Year")))), "N/A", SUMIFS('Form Responses 1'!$O$2:$O1005, 'Form Responses 1'!$B$2:$B1005, $B24, 'Form Responses 1'!$G$2:$G1005, M$5, 'Form Responses 1'!$K$2:$K1005, $D24,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" s="48" t="str">
        <f>IF(ISBLANK($B24), "", IF(AND(N$5 = "Vacation Leave", OR(AND(OR(N$6 = "H1", N$6 = "H2"), NOT(AND($D24 = "Full-time", $F24 = "Above 1 Year"))), AND(N$6 = "Year", AND($D24 = "Full-time", $F24 = "Above 1 Year")))), "N/A", SUMIFS('Form Responses 1'!$O$2:$O1005, 'Form Responses 1'!$B$2:$B1005, $B24, 'Form Responses 1'!$G$2:$G1005, N$5, 'Form Responses 1'!$K$2:$K1005, $D24,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" s="48" t="str">
        <f>IF(ISBLANK($B24), "", IF(AND(O$5 = "Vacation Leave", OR(AND(OR(O$6 = "H1", O$6 = "H2"), NOT(AND($D24 = "Full-time", $F24 = "Above 1 Year"))), AND(O$6 = "Year", AND($D24 = "Full-time", $F24 = "Above 1 Year")))), "N/A", SUMIFS('Form Responses 1'!$O$2:$O1005, 'Form Responses 1'!$B$2:$B1005, $B24, 'Form Responses 1'!$G$2:$G1005, O$5, 'Form Responses 1'!$K$2:$K1005, $D24,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" s="48" t="str">
        <f>IF(ISBLANK($B24), "", IF(AND(P$5 = "Vacation Leave", OR(AND(OR(P$6 = "H1", P$6 = "H2"), NOT(AND($D24 = "Full-time", $F24 = "Above 1 Year"))), AND(P$6 = "Year", AND($D24 = "Full-time", $F24 = "Above 1 Year")))), "N/A", SUMIFS('Form Responses 1'!$O$2:$O1005, 'Form Responses 1'!$B$2:$B1005, $B24, 'Form Responses 1'!$G$2:$G1005, P$5, 'Form Responses 1'!$K$2:$K1005, $D24,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" s="48" t="str">
        <f>IF(ISBLANK($B24), "", IF(AND(Q$5 = "Vacation Leave", OR(AND(OR(Q$6 = "H1", Q$6 = "H2"), NOT(AND($D24 = "Full-time", $F24 = "Above 1 Year"))), AND(Q$6 = "Year", AND($D24 = "Full-time", $F24 = "Above 1 Year")))), "N/A", SUMIFS('Form Responses 1'!$O$2:$O1005, 'Form Responses 1'!$B$2:$B1005, $B24, 'Form Responses 1'!$G$2:$G1005, Q$5, 'Form Responses 1'!$K$2:$K1005, $D24,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" s="48" t="str">
        <f>IF(ISBLANK($B24), "", IF(AND(R$5 = "Vacation Leave", OR(AND(OR(R$6 = "H1", R$6 = "H2"), NOT(AND($D24 = "Full-time", $F24 = "Above 1 Year"))), AND(R$6 = "Year", AND($D24 = "Full-time", $F24 = "Above 1 Year")))), "N/A", SUMIFS('Form Responses 1'!$O$2:$O1005, 'Form Responses 1'!$B$2:$B1005, $B24, 'Form Responses 1'!$G$2:$G1005, R$5, 'Form Responses 1'!$K$2:$K1005, $D24,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" s="48" t="str">
        <f>IF(ISBLANK($B24), "", IF(AND(S$5 = "Vacation Leave", OR(AND(OR(S$6 = "H1", S$6 = "H2"), NOT(AND($D24 = "Full-time", $F24 = "Above 1 Year"))), AND(S$6 = "Year", AND($D24 = "Full-time", $F24 = "Above 1 Year")))), "N/A", SUMIFS('Form Responses 1'!$O$2:$O1005, 'Form Responses 1'!$B$2:$B1005, $B24, 'Form Responses 1'!$G$2:$G1005, S$5, 'Form Responses 1'!$K$2:$K1005, $D24,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" s="50" t="str">
        <f t="shared" si="2"/>
        <v/>
      </c>
      <c r="U24" s="51" t="str">
        <f t="array" ref="U24">IF(ISBLANK($B24), "", IF(AND(U$5 = "Vacation Leave", OR(AND(OR(U$6 = "H1", U$6 = "H2"), NOT(AND($D24 = "Full-time", $F24 = "Above 1 Year"))), AND(U$6 = "Year", AND($D24 = "Full-time", $F24 = "Above 1 Year")))), "N/A", INDEX('Allocated Leaves'!$B$2:$E1005, MATCH(U$5 &amp; IF(U$5 = "Vacation Leave", IFS(U$6 = "Year", "", OR(U$6 = "H1", U$6 = "H2"), " " &amp; U$6), ""), 'Allocated Leaves'!$A$2:$A1005, 0), MATCH($D24 &amp; IF($D24 = "Full-time",  " " &amp; $F24, ""), 'Allocated Leaves'!$B$1:AA$1, 0)) - G24))</f>
        <v/>
      </c>
      <c r="V24" s="52" t="str">
        <f t="array" ref="V24">IF(ISBLANK($B24), "", IF(AND(V$5 = "Vacation Leave", OR(AND(OR(V$6 = "H1", V$6 = "H2"), NOT(AND($D24 = "Full-time", $F24 = "Above 1 Year"))), AND(V$6 = "Year", AND($D24 = "Full-time", $F24 = "Above 1 Year")))), "N/A", INDEX('Allocated Leaves'!$B$2:$E1005, MATCH(V$5 &amp; IF(V$5 = "Vacation Leave", IFS(V$6 = "Year", "", OR(V$6 = "H1", V$6 = "H2"), " " &amp; V$6), ""), 'Allocated Leaves'!$A$2:$A1005, 0), MATCH($D24 &amp; IF($D24 = "Full-time",  " " &amp; $F24, ""), 'Allocated Leaves'!$B$1:AA$1, 0)) - H24))</f>
        <v/>
      </c>
      <c r="W24" s="52" t="str">
        <f t="array" ref="W24">IF(ISBLANK($B24), "", IF(AND(W$5 = "Vacation Leave", OR(AND(OR(W$6 = "H1", W$6 = "H2"), NOT(AND($D24 = "Full-time", $F24 = "Above 1 Year"))), AND(W$6 = "Year", AND($D24 = "Full-time", $F24 = "Above 1 Year")))), "N/A", INDEX('Allocated Leaves'!$B$2:$E1005, MATCH(W$5 &amp; IF(W$5 = "Vacation Leave", IFS(W$6 = "Year", "", OR(W$6 = "H1", W$6 = "H2"), " " &amp; W$6), ""), 'Allocated Leaves'!$A$2:$A1005, 0), MATCH($D24 &amp; IF($D24 = "Full-time",  " " &amp; $F24, ""), 'Allocated Leaves'!$B$1:AA$1, 0)) - I24))</f>
        <v/>
      </c>
      <c r="X24" s="51" t="str">
        <f t="array" ref="X24">IF(ISBLANK($B24), "", IF(AND(X$5 = "Vacation Leave", OR(AND(OR(X$6 = "H1", X$6 = "H2"), NOT(AND($D24 = "Full-time", $F24 = "Above 1 Year"))), AND(X$6 = "Year", AND($D24 = "Full-time", $F24 = "Above 1 Year")))), "N/A", INDEX('Allocated Leaves'!$B$2:$E1005, MATCH(X$5 &amp; IF(X$5 = "Vacation Leave", IFS(X$6 = "Year", "", OR(X$6 = "H1", X$6 = "H2"), " " &amp; X$6), ""), 'Allocated Leaves'!$A$2:$A1005, 0), MATCH($D24 &amp; IF($D24 = "Full-time",  " " &amp; $F24, ""), 'Allocated Leaves'!$B$1:AA$1, 0)) - J24))</f>
        <v/>
      </c>
      <c r="Y24" s="52" t="str">
        <f t="array" ref="Y24">IF(ISBLANK($B24), "", IF(AND(Y$5 = "Vacation Leave", OR(AND(OR(Y$6 = "H1", Y$6 = "H2"), NOT(AND($D24 = "Full-time", $F24 = "Above 1 Year"))), AND(Y$6 = "Year", AND($D24 = "Full-time", $F24 = "Above 1 Year")))), "N/A", INDEX('Allocated Leaves'!$B$2:$E1005, MATCH(Y$5 &amp; IF(Y$5 = "Vacation Leave", IFS(Y$6 = "Year", "", OR(Y$6 = "H1", Y$6 = "H2"), " " &amp; Y$6), ""), 'Allocated Leaves'!$A$2:$A1005, 0), MATCH($D24 &amp; IF($D24 = "Full-time",  " " &amp; $F24, ""), 'Allocated Leaves'!$B$1:AA$1, 0)) - K24))</f>
        <v/>
      </c>
      <c r="Z24" s="52" t="str">
        <f t="array" ref="Z24">IF(ISBLANK($B24), "", IF(AND(Z$5 = "Vacation Leave", OR(AND(OR(Z$6 = "H1", Z$6 = "H2"), NOT(AND($D24 = "Full-time", $F24 = "Above 1 Year"))), AND(Z$6 = "Year", AND($D24 = "Full-time", $F24 = "Above 1 Year")))), "N/A", INDEX('Allocated Leaves'!$B$2:$E1005, MATCH(Z$5 &amp; IF(Z$5 = "Vacation Leave", IFS(Z$6 = "Year", "", OR(Z$6 = "H1", Z$6 = "H2"), " " &amp; Z$6), ""), 'Allocated Leaves'!$A$2:$A1005, 0), MATCH($D24 &amp; IF($D24 = "Full-time",  " " &amp; $F24, ""), 'Allocated Leaves'!$B$1:AA$1, 0)) - L24))</f>
        <v/>
      </c>
      <c r="AA24" s="55" t="str">
        <f t="shared" si="3"/>
        <v/>
      </c>
    </row>
    <row r="25">
      <c r="A25" s="42"/>
      <c r="B25" s="43"/>
      <c r="C25" s="44"/>
      <c r="D25" s="45"/>
      <c r="E25" s="46"/>
      <c r="F25" s="47" t="str">
        <f t="shared" si="1"/>
        <v/>
      </c>
      <c r="G25" s="48" t="str">
        <f>IF(ISBLANK($B25), "", IF(AND(G$5 = "Vacation Leave", OR(AND(OR(G$6 = "H1", G$6 = "H2"), NOT(AND($D25 = "Full-time", $F25 = "Above 1 Year"))), AND(G$6 = "Year", AND($D25 = "Full-time", $F25 = "Above 1 Year")))), "N/A", SUMIFS('Form Responses 1'!$O$2:$O1005, 'Form Responses 1'!$B$2:$B1005, $B25, 'Form Responses 1'!$G$2:$G1005, G$5, 'Form Responses 1'!$K$2:$K1005, $D25,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" s="48" t="str">
        <f>IF(ISBLANK($B25), "", IF(AND(H$5 = "Vacation Leave", OR(AND(OR(H$6 = "H1", H$6 = "H2"), NOT(AND($D25 = "Full-time", $F25 = "Above 1 Year"))), AND(H$6 = "Year", AND($D25 = "Full-time", $F25 = "Above 1 Year")))), "N/A", SUMIFS('Form Responses 1'!$O$2:$O1005, 'Form Responses 1'!$B$2:$B1005, $B25, 'Form Responses 1'!$G$2:$G1005, H$5, 'Form Responses 1'!$K$2:$K1005, $D25,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" s="49" t="str">
        <f>IF(ISBLANK($B25), "", IF(AND(I$5 = "Vacation Leave", OR(AND(OR(I$6 = "H1", I$6 = "H2"), NOT(AND($D25 = "Full-time", $F25 = "Above 1 Year"))), AND(I$6 = "Year", AND($D25 = "Full-time", $F25 = "Above 1 Year")))), "N/A", SUMIFS('Form Responses 1'!$O$2:$O1005, 'Form Responses 1'!$B$2:$B1005, $B25, 'Form Responses 1'!$G$2:$G1005, I$5, 'Form Responses 1'!$K$2:$K1005, $D25,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" s="48" t="str">
        <f>IF(ISBLANK($B25), "", IF(AND(J$5 = "Vacation Leave", OR(AND(OR(J$6 = "H1", J$6 = "H2"), NOT(AND($D25 = "Full-time", $F25 = "Above 1 Year"))), AND(J$6 = "Year", AND($D25 = "Full-time", $F25 = "Above 1 Year")))), "N/A", SUMIFS('Form Responses 1'!$O$2:$O1005, 'Form Responses 1'!$B$2:$B1005, $B25, 'Form Responses 1'!$G$2:$G1005, J$5, 'Form Responses 1'!$K$2:$K1005, $D25,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" s="48" t="str">
        <f>IF(ISBLANK($B25), "", IF(AND(K$5 = "Vacation Leave", OR(AND(OR(K$6 = "H1", K$6 = "H2"), NOT(AND($D25 = "Full-time", $F25 = "Above 1 Year"))), AND(K$6 = "Year", AND($D25 = "Full-time", $F25 = "Above 1 Year")))), "N/A", SUMIFS('Form Responses 1'!$O$2:$O1005, 'Form Responses 1'!$B$2:$B1005, $B25, 'Form Responses 1'!$G$2:$G1005, K$5, 'Form Responses 1'!$K$2:$K1005, $D25,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" s="48" t="str">
        <f>IF(ISBLANK($B25), "", IF(AND(L$5 = "Vacation Leave", OR(AND(OR(L$6 = "H1", L$6 = "H2"), NOT(AND($D25 = "Full-time", $F25 = "Above 1 Year"))), AND(L$6 = "Year", AND($D25 = "Full-time", $F25 = "Above 1 Year")))), "N/A", SUMIFS('Form Responses 1'!$O$2:$O1005, 'Form Responses 1'!$B$2:$B1005, $B25, 'Form Responses 1'!$G$2:$G1005, L$5, 'Form Responses 1'!$K$2:$K1005, $D25,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" s="48" t="str">
        <f>IF(ISBLANK($B25), "", IF(AND(M$5 = "Vacation Leave", OR(AND(OR(M$6 = "H1", M$6 = "H2"), NOT(AND($D25 = "Full-time", $F25 = "Above 1 Year"))), AND(M$6 = "Year", AND($D25 = "Full-time", $F25 = "Above 1 Year")))), "N/A", SUMIFS('Form Responses 1'!$O$2:$O1005, 'Form Responses 1'!$B$2:$B1005, $B25, 'Form Responses 1'!$G$2:$G1005, M$5, 'Form Responses 1'!$K$2:$K1005, $D25,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" s="48" t="str">
        <f>IF(ISBLANK($B25), "", IF(AND(N$5 = "Vacation Leave", OR(AND(OR(N$6 = "H1", N$6 = "H2"), NOT(AND($D25 = "Full-time", $F25 = "Above 1 Year"))), AND(N$6 = "Year", AND($D25 = "Full-time", $F25 = "Above 1 Year")))), "N/A", SUMIFS('Form Responses 1'!$O$2:$O1005, 'Form Responses 1'!$B$2:$B1005, $B25, 'Form Responses 1'!$G$2:$G1005, N$5, 'Form Responses 1'!$K$2:$K1005, $D25,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" s="48" t="str">
        <f>IF(ISBLANK($B25), "", IF(AND(O$5 = "Vacation Leave", OR(AND(OR(O$6 = "H1", O$6 = "H2"), NOT(AND($D25 = "Full-time", $F25 = "Above 1 Year"))), AND(O$6 = "Year", AND($D25 = "Full-time", $F25 = "Above 1 Year")))), "N/A", SUMIFS('Form Responses 1'!$O$2:$O1005, 'Form Responses 1'!$B$2:$B1005, $B25, 'Form Responses 1'!$G$2:$G1005, O$5, 'Form Responses 1'!$K$2:$K1005, $D25,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" s="48" t="str">
        <f>IF(ISBLANK($B25), "", IF(AND(P$5 = "Vacation Leave", OR(AND(OR(P$6 = "H1", P$6 = "H2"), NOT(AND($D25 = "Full-time", $F25 = "Above 1 Year"))), AND(P$6 = "Year", AND($D25 = "Full-time", $F25 = "Above 1 Year")))), "N/A", SUMIFS('Form Responses 1'!$O$2:$O1005, 'Form Responses 1'!$B$2:$B1005, $B25, 'Form Responses 1'!$G$2:$G1005, P$5, 'Form Responses 1'!$K$2:$K1005, $D25,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" s="48" t="str">
        <f>IF(ISBLANK($B25), "", IF(AND(Q$5 = "Vacation Leave", OR(AND(OR(Q$6 = "H1", Q$6 = "H2"), NOT(AND($D25 = "Full-time", $F25 = "Above 1 Year"))), AND(Q$6 = "Year", AND($D25 = "Full-time", $F25 = "Above 1 Year")))), "N/A", SUMIFS('Form Responses 1'!$O$2:$O1005, 'Form Responses 1'!$B$2:$B1005, $B25, 'Form Responses 1'!$G$2:$G1005, Q$5, 'Form Responses 1'!$K$2:$K1005, $D25,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" s="48" t="str">
        <f>IF(ISBLANK($B25), "", IF(AND(R$5 = "Vacation Leave", OR(AND(OR(R$6 = "H1", R$6 = "H2"), NOT(AND($D25 = "Full-time", $F25 = "Above 1 Year"))), AND(R$6 = "Year", AND($D25 = "Full-time", $F25 = "Above 1 Year")))), "N/A", SUMIFS('Form Responses 1'!$O$2:$O1005, 'Form Responses 1'!$B$2:$B1005, $B25, 'Form Responses 1'!$G$2:$G1005, R$5, 'Form Responses 1'!$K$2:$K1005, $D25,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" s="48" t="str">
        <f>IF(ISBLANK($B25), "", IF(AND(S$5 = "Vacation Leave", OR(AND(OR(S$6 = "H1", S$6 = "H2"), NOT(AND($D25 = "Full-time", $F25 = "Above 1 Year"))), AND(S$6 = "Year", AND($D25 = "Full-time", $F25 = "Above 1 Year")))), "N/A", SUMIFS('Form Responses 1'!$O$2:$O1005, 'Form Responses 1'!$B$2:$B1005, $B25, 'Form Responses 1'!$G$2:$G1005, S$5, 'Form Responses 1'!$K$2:$K1005, $D25,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" s="50" t="str">
        <f t="shared" si="2"/>
        <v/>
      </c>
      <c r="U25" s="51" t="str">
        <f t="array" ref="U25">IF(ISBLANK($B25), "", IF(AND(U$5 = "Vacation Leave", OR(AND(OR(U$6 = "H1", U$6 = "H2"), NOT(AND($D25 = "Full-time", $F25 = "Above 1 Year"))), AND(U$6 = "Year", AND($D25 = "Full-time", $F25 = "Above 1 Year")))), "N/A", INDEX('Allocated Leaves'!$B$2:$E1005, MATCH(U$5 &amp; IF(U$5 = "Vacation Leave", IFS(U$6 = "Year", "", OR(U$6 = "H1", U$6 = "H2"), " " &amp; U$6), ""), 'Allocated Leaves'!$A$2:$A1005, 0), MATCH($D25 &amp; IF($D25 = "Full-time",  " " &amp; $F25, ""), 'Allocated Leaves'!$B$1:AA$1, 0)) - G25))</f>
        <v/>
      </c>
      <c r="V25" s="52" t="str">
        <f t="array" ref="V25">IF(ISBLANK($B25), "", IF(AND(V$5 = "Vacation Leave", OR(AND(OR(V$6 = "H1", V$6 = "H2"), NOT(AND($D25 = "Full-time", $F25 = "Above 1 Year"))), AND(V$6 = "Year", AND($D25 = "Full-time", $F25 = "Above 1 Year")))), "N/A", INDEX('Allocated Leaves'!$B$2:$E1005, MATCH(V$5 &amp; IF(V$5 = "Vacation Leave", IFS(V$6 = "Year", "", OR(V$6 = "H1", V$6 = "H2"), " " &amp; V$6), ""), 'Allocated Leaves'!$A$2:$A1005, 0), MATCH($D25 &amp; IF($D25 = "Full-time",  " " &amp; $F25, ""), 'Allocated Leaves'!$B$1:AA$1, 0)) - H25))</f>
        <v/>
      </c>
      <c r="W25" s="52" t="str">
        <f t="array" ref="W25">IF(ISBLANK($B25), "", IF(AND(W$5 = "Vacation Leave", OR(AND(OR(W$6 = "H1", W$6 = "H2"), NOT(AND($D25 = "Full-time", $F25 = "Above 1 Year"))), AND(W$6 = "Year", AND($D25 = "Full-time", $F25 = "Above 1 Year")))), "N/A", INDEX('Allocated Leaves'!$B$2:$E1005, MATCH(W$5 &amp; IF(W$5 = "Vacation Leave", IFS(W$6 = "Year", "", OR(W$6 = "H1", W$6 = "H2"), " " &amp; W$6), ""), 'Allocated Leaves'!$A$2:$A1005, 0), MATCH($D25 &amp; IF($D25 = "Full-time",  " " &amp; $F25, ""), 'Allocated Leaves'!$B$1:AA$1, 0)) - I25))</f>
        <v/>
      </c>
      <c r="X25" s="51" t="str">
        <f t="array" ref="X25">IF(ISBLANK($B25), "", IF(AND(X$5 = "Vacation Leave", OR(AND(OR(X$6 = "H1", X$6 = "H2"), NOT(AND($D25 = "Full-time", $F25 = "Above 1 Year"))), AND(X$6 = "Year", AND($D25 = "Full-time", $F25 = "Above 1 Year")))), "N/A", INDEX('Allocated Leaves'!$B$2:$E1005, MATCH(X$5 &amp; IF(X$5 = "Vacation Leave", IFS(X$6 = "Year", "", OR(X$6 = "H1", X$6 = "H2"), " " &amp; X$6), ""), 'Allocated Leaves'!$A$2:$A1005, 0), MATCH($D25 &amp; IF($D25 = "Full-time",  " " &amp; $F25, ""), 'Allocated Leaves'!$B$1:AA$1, 0)) - J25))</f>
        <v/>
      </c>
      <c r="Y25" s="52" t="str">
        <f t="array" ref="Y25">IF(ISBLANK($B25), "", IF(AND(Y$5 = "Vacation Leave", OR(AND(OR(Y$6 = "H1", Y$6 = "H2"), NOT(AND($D25 = "Full-time", $F25 = "Above 1 Year"))), AND(Y$6 = "Year", AND($D25 = "Full-time", $F25 = "Above 1 Year")))), "N/A", INDEX('Allocated Leaves'!$B$2:$E1005, MATCH(Y$5 &amp; IF(Y$5 = "Vacation Leave", IFS(Y$6 = "Year", "", OR(Y$6 = "H1", Y$6 = "H2"), " " &amp; Y$6), ""), 'Allocated Leaves'!$A$2:$A1005, 0), MATCH($D25 &amp; IF($D25 = "Full-time",  " " &amp; $F25, ""), 'Allocated Leaves'!$B$1:AA$1, 0)) - K25))</f>
        <v/>
      </c>
      <c r="Z25" s="52" t="str">
        <f t="array" ref="Z25">IF(ISBLANK($B25), "", IF(AND(Z$5 = "Vacation Leave", OR(AND(OR(Z$6 = "H1", Z$6 = "H2"), NOT(AND($D25 = "Full-time", $F25 = "Above 1 Year"))), AND(Z$6 = "Year", AND($D25 = "Full-time", $F25 = "Above 1 Year")))), "N/A", INDEX('Allocated Leaves'!$B$2:$E1005, MATCH(Z$5 &amp; IF(Z$5 = "Vacation Leave", IFS(Z$6 = "Year", "", OR(Z$6 = "H1", Z$6 = "H2"), " " &amp; Z$6), ""), 'Allocated Leaves'!$A$2:$A1005, 0), MATCH($D25 &amp; IF($D25 = "Full-time",  " " &amp; $F25, ""), 'Allocated Leaves'!$B$1:AA$1, 0)) - L25))</f>
        <v/>
      </c>
      <c r="AA25" s="55" t="str">
        <f t="shared" si="3"/>
        <v/>
      </c>
    </row>
    <row r="26">
      <c r="A26" s="56"/>
      <c r="B26" s="57"/>
      <c r="C26" s="58"/>
      <c r="D26" s="59"/>
      <c r="E26" s="60"/>
      <c r="F26" s="61" t="str">
        <f t="shared" si="1"/>
        <v/>
      </c>
      <c r="G26" s="48" t="str">
        <f>IF(ISBLANK($B26), "", IF(AND(G$5 = "Vacation Leave", OR(AND(OR(G$6 = "H1", G$6 = "H2"), NOT(AND($D26 = "Full-time", $F26 = "Above 1 Year"))), AND(G$6 = "Year", AND($D26 = "Full-time", $F26 = "Above 1 Year")))), "N/A", SUMIFS('Form Responses 1'!$O$2:$O1005, 'Form Responses 1'!$B$2:$B1005, $B26, 'Form Responses 1'!$G$2:$G1005, G$5, 'Form Responses 1'!$K$2:$K1005, $D26,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" s="48" t="str">
        <f>IF(ISBLANK($B26), "", IF(AND(H$5 = "Vacation Leave", OR(AND(OR(H$6 = "H1", H$6 = "H2"), NOT(AND($D26 = "Full-time", $F26 = "Above 1 Year"))), AND(H$6 = "Year", AND($D26 = "Full-time", $F26 = "Above 1 Year")))), "N/A", SUMIFS('Form Responses 1'!$O$2:$O1005, 'Form Responses 1'!$B$2:$B1005, $B26, 'Form Responses 1'!$G$2:$G1005, H$5, 'Form Responses 1'!$K$2:$K1005, $D26,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" s="49" t="str">
        <f>IF(ISBLANK($B26), "", IF(AND(I$5 = "Vacation Leave", OR(AND(OR(I$6 = "H1", I$6 = "H2"), NOT(AND($D26 = "Full-time", $F26 = "Above 1 Year"))), AND(I$6 = "Year", AND($D26 = "Full-time", $F26 = "Above 1 Year")))), "N/A", SUMIFS('Form Responses 1'!$O$2:$O1005, 'Form Responses 1'!$B$2:$B1005, $B26, 'Form Responses 1'!$G$2:$G1005, I$5, 'Form Responses 1'!$K$2:$K1005, $D26,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" s="48" t="str">
        <f>IF(ISBLANK($B26), "", IF(AND(J$5 = "Vacation Leave", OR(AND(OR(J$6 = "H1", J$6 = "H2"), NOT(AND($D26 = "Full-time", $F26 = "Above 1 Year"))), AND(J$6 = "Year", AND($D26 = "Full-time", $F26 = "Above 1 Year")))), "N/A", SUMIFS('Form Responses 1'!$O$2:$O1005, 'Form Responses 1'!$B$2:$B1005, $B26, 'Form Responses 1'!$G$2:$G1005, J$5, 'Form Responses 1'!$K$2:$K1005, $D26,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" s="48" t="str">
        <f>IF(ISBLANK($B26), "", IF(AND(K$5 = "Vacation Leave", OR(AND(OR(K$6 = "H1", K$6 = "H2"), NOT(AND($D26 = "Full-time", $F26 = "Above 1 Year"))), AND(K$6 = "Year", AND($D26 = "Full-time", $F26 = "Above 1 Year")))), "N/A", SUMIFS('Form Responses 1'!$O$2:$O1005, 'Form Responses 1'!$B$2:$B1005, $B26, 'Form Responses 1'!$G$2:$G1005, K$5, 'Form Responses 1'!$K$2:$K1005, $D26,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" s="48" t="str">
        <f>IF(ISBLANK($B26), "", IF(AND(L$5 = "Vacation Leave", OR(AND(OR(L$6 = "H1", L$6 = "H2"), NOT(AND($D26 = "Full-time", $F26 = "Above 1 Year"))), AND(L$6 = "Year", AND($D26 = "Full-time", $F26 = "Above 1 Year")))), "N/A", SUMIFS('Form Responses 1'!$O$2:$O1005, 'Form Responses 1'!$B$2:$B1005, $B26, 'Form Responses 1'!$G$2:$G1005, L$5, 'Form Responses 1'!$K$2:$K1005, $D26,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" s="48" t="str">
        <f>IF(ISBLANK($B26), "", IF(AND(M$5 = "Vacation Leave", OR(AND(OR(M$6 = "H1", M$6 = "H2"), NOT(AND($D26 = "Full-time", $F26 = "Above 1 Year"))), AND(M$6 = "Year", AND($D26 = "Full-time", $F26 = "Above 1 Year")))), "N/A", SUMIFS('Form Responses 1'!$O$2:$O1005, 'Form Responses 1'!$B$2:$B1005, $B26, 'Form Responses 1'!$G$2:$G1005, M$5, 'Form Responses 1'!$K$2:$K1005, $D26,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" s="48" t="str">
        <f>IF(ISBLANK($B26), "", IF(AND(N$5 = "Vacation Leave", OR(AND(OR(N$6 = "H1", N$6 = "H2"), NOT(AND($D26 = "Full-time", $F26 = "Above 1 Year"))), AND(N$6 = "Year", AND($D26 = "Full-time", $F26 = "Above 1 Year")))), "N/A", SUMIFS('Form Responses 1'!$O$2:$O1005, 'Form Responses 1'!$B$2:$B1005, $B26, 'Form Responses 1'!$G$2:$G1005, N$5, 'Form Responses 1'!$K$2:$K1005, $D26,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" s="48" t="str">
        <f>IF(ISBLANK($B26), "", IF(AND(O$5 = "Vacation Leave", OR(AND(OR(O$6 = "H1", O$6 = "H2"), NOT(AND($D26 = "Full-time", $F26 = "Above 1 Year"))), AND(O$6 = "Year", AND($D26 = "Full-time", $F26 = "Above 1 Year")))), "N/A", SUMIFS('Form Responses 1'!$O$2:$O1005, 'Form Responses 1'!$B$2:$B1005, $B26, 'Form Responses 1'!$G$2:$G1005, O$5, 'Form Responses 1'!$K$2:$K1005, $D26,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" s="48" t="str">
        <f>IF(ISBLANK($B26), "", IF(AND(P$5 = "Vacation Leave", OR(AND(OR(P$6 = "H1", P$6 = "H2"), NOT(AND($D26 = "Full-time", $F26 = "Above 1 Year"))), AND(P$6 = "Year", AND($D26 = "Full-time", $F26 = "Above 1 Year")))), "N/A", SUMIFS('Form Responses 1'!$O$2:$O1005, 'Form Responses 1'!$B$2:$B1005, $B26, 'Form Responses 1'!$G$2:$G1005, P$5, 'Form Responses 1'!$K$2:$K1005, $D26,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" s="48" t="str">
        <f>IF(ISBLANK($B26), "", IF(AND(Q$5 = "Vacation Leave", OR(AND(OR(Q$6 = "H1", Q$6 = "H2"), NOT(AND($D26 = "Full-time", $F26 = "Above 1 Year"))), AND(Q$6 = "Year", AND($D26 = "Full-time", $F26 = "Above 1 Year")))), "N/A", SUMIFS('Form Responses 1'!$O$2:$O1005, 'Form Responses 1'!$B$2:$B1005, $B26, 'Form Responses 1'!$G$2:$G1005, Q$5, 'Form Responses 1'!$K$2:$K1005, $D26,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" s="48" t="str">
        <f>IF(ISBLANK($B26), "", IF(AND(R$5 = "Vacation Leave", OR(AND(OR(R$6 = "H1", R$6 = "H2"), NOT(AND($D26 = "Full-time", $F26 = "Above 1 Year"))), AND(R$6 = "Year", AND($D26 = "Full-time", $F26 = "Above 1 Year")))), "N/A", SUMIFS('Form Responses 1'!$O$2:$O1005, 'Form Responses 1'!$B$2:$B1005, $B26, 'Form Responses 1'!$G$2:$G1005, R$5, 'Form Responses 1'!$K$2:$K1005, $D26,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" s="48" t="str">
        <f>IF(ISBLANK($B26), "", IF(AND(S$5 = "Vacation Leave", OR(AND(OR(S$6 = "H1", S$6 = "H2"), NOT(AND($D26 = "Full-time", $F26 = "Above 1 Year"))), AND(S$6 = "Year", AND($D26 = "Full-time", $F26 = "Above 1 Year")))), "N/A", SUMIFS('Form Responses 1'!$O$2:$O1005, 'Form Responses 1'!$B$2:$B1005, $B26, 'Form Responses 1'!$G$2:$G1005, S$5, 'Form Responses 1'!$K$2:$K1005, $D26,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" s="62" t="str">
        <f t="shared" si="2"/>
        <v/>
      </c>
      <c r="U26" s="63" t="str">
        <f t="array" ref="U26">IF(ISBLANK($B26), "", IF(AND(U$5 = "Vacation Leave", OR(AND(OR(U$6 = "H1", U$6 = "H2"), NOT(AND($D26 = "Full-time", $F26 = "Above 1 Year"))), AND(U$6 = "Year", AND($D26 = "Full-time", $F26 = "Above 1 Year")))), "N/A", INDEX('Allocated Leaves'!$B$2:$E1005, MATCH(U$5 &amp; IF(U$5 = "Vacation Leave", IFS(U$6 = "Year", "", OR(U$6 = "H1", U$6 = "H2"), " " &amp; U$6), ""), 'Allocated Leaves'!$A$2:$A1005, 0), MATCH($D26 &amp; IF($D26 = "Full-time",  " " &amp; $F26, ""), 'Allocated Leaves'!$B$1:AA$1, 0)) - G26))</f>
        <v/>
      </c>
      <c r="V26" s="64" t="str">
        <f t="array" ref="V26">IF(ISBLANK($B26), "", IF(AND(V$5 = "Vacation Leave", OR(AND(OR(V$6 = "H1", V$6 = "H2"), NOT(AND($D26 = "Full-time", $F26 = "Above 1 Year"))), AND(V$6 = "Year", AND($D26 = "Full-time", $F26 = "Above 1 Year")))), "N/A", INDEX('Allocated Leaves'!$B$2:$E1005, MATCH(V$5 &amp; IF(V$5 = "Vacation Leave", IFS(V$6 = "Year", "", OR(V$6 = "H1", V$6 = "H2"), " " &amp; V$6), ""), 'Allocated Leaves'!$A$2:$A1005, 0), MATCH($D26 &amp; IF($D26 = "Full-time",  " " &amp; $F26, ""), 'Allocated Leaves'!$B$1:AA$1, 0)) - H26))</f>
        <v/>
      </c>
      <c r="W26" s="64" t="str">
        <f t="array" ref="W26">IF(ISBLANK($B26), "", IF(AND(W$5 = "Vacation Leave", OR(AND(OR(W$6 = "H1", W$6 = "H2"), NOT(AND($D26 = "Full-time", $F26 = "Above 1 Year"))), AND(W$6 = "Year", AND($D26 = "Full-time", $F26 = "Above 1 Year")))), "N/A", INDEX('Allocated Leaves'!$B$2:$E1005, MATCH(W$5 &amp; IF(W$5 = "Vacation Leave", IFS(W$6 = "Year", "", OR(W$6 = "H1", W$6 = "H2"), " " &amp; W$6), ""), 'Allocated Leaves'!$A$2:$A1005, 0), MATCH($D26 &amp; IF($D26 = "Full-time",  " " &amp; $F26, ""), 'Allocated Leaves'!$B$1:AA$1, 0)) - I26))</f>
        <v/>
      </c>
      <c r="X26" s="63" t="str">
        <f t="array" ref="X26">IF(ISBLANK($B26), "", IF(AND(X$5 = "Vacation Leave", OR(AND(OR(X$6 = "H1", X$6 = "H2"), NOT(AND($D26 = "Full-time", $F26 = "Above 1 Year"))), AND(X$6 = "Year", AND($D26 = "Full-time", $F26 = "Above 1 Year")))), "N/A", INDEX('Allocated Leaves'!$B$2:$E1005, MATCH(X$5 &amp; IF(X$5 = "Vacation Leave", IFS(X$6 = "Year", "", OR(X$6 = "H1", X$6 = "H2"), " " &amp; X$6), ""), 'Allocated Leaves'!$A$2:$A1005, 0), MATCH($D26 &amp; IF($D26 = "Full-time",  " " &amp; $F26, ""), 'Allocated Leaves'!$B$1:AA$1, 0)) - J26))</f>
        <v/>
      </c>
      <c r="Y26" s="64" t="str">
        <f t="array" ref="Y26">IF(ISBLANK($B26), "", IF(AND(Y$5 = "Vacation Leave", OR(AND(OR(Y$6 = "H1", Y$6 = "H2"), NOT(AND($D26 = "Full-time", $F26 = "Above 1 Year"))), AND(Y$6 = "Year", AND($D26 = "Full-time", $F26 = "Above 1 Year")))), "N/A", INDEX('Allocated Leaves'!$B$2:$E1005, MATCH(Y$5 &amp; IF(Y$5 = "Vacation Leave", IFS(Y$6 = "Year", "", OR(Y$6 = "H1", Y$6 = "H2"), " " &amp; Y$6), ""), 'Allocated Leaves'!$A$2:$A1005, 0), MATCH($D26 &amp; IF($D26 = "Full-time",  " " &amp; $F26, ""), 'Allocated Leaves'!$B$1:AA$1, 0)) - K26))</f>
        <v/>
      </c>
      <c r="Z26" s="64" t="str">
        <f t="array" ref="Z26">IF(ISBLANK($B26), "", IF(AND(Z$5 = "Vacation Leave", OR(AND(OR(Z$6 = "H1", Z$6 = "H2"), NOT(AND($D26 = "Full-time", $F26 = "Above 1 Year"))), AND(Z$6 = "Year", AND($D26 = "Full-time", $F26 = "Above 1 Year")))), "N/A", INDEX('Allocated Leaves'!$B$2:$E1005, MATCH(Z$5 &amp; IF(Z$5 = "Vacation Leave", IFS(Z$6 = "Year", "", OR(Z$6 = "H1", Z$6 = "H2"), " " &amp; Z$6), ""), 'Allocated Leaves'!$A$2:$A1005, 0), MATCH($D26 &amp; IF($D26 = "Full-time",  " " &amp; $F26, ""), 'Allocated Leaves'!$B$1:AA$1, 0)) - L26))</f>
        <v/>
      </c>
      <c r="AA26" s="65" t="str">
        <f t="shared" si="3"/>
        <v/>
      </c>
    </row>
    <row r="27">
      <c r="A27" s="42"/>
      <c r="B27" s="43"/>
      <c r="C27" s="44"/>
      <c r="D27" s="45"/>
      <c r="E27" s="46"/>
      <c r="F27" s="47" t="str">
        <f t="shared" si="1"/>
        <v/>
      </c>
      <c r="G27" s="48" t="str">
        <f>IF(ISBLANK($B27), "", IF(AND(G$5 = "Vacation Leave", OR(AND(OR(G$6 = "H1", G$6 = "H2"), NOT(AND($D27 = "Full-time", $F27 = "Above 1 Year"))), AND(G$6 = "Year", AND($D27 = "Full-time", $F27 = "Above 1 Year")))), "N/A", SUMIFS('Form Responses 1'!$O$2:$O1005, 'Form Responses 1'!$B$2:$B1005, $B27, 'Form Responses 1'!$G$2:$G1005, G$5, 'Form Responses 1'!$K$2:$K1005, $D27,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" s="48" t="str">
        <f>IF(ISBLANK($B27), "", IF(AND(H$5 = "Vacation Leave", OR(AND(OR(H$6 = "H1", H$6 = "H2"), NOT(AND($D27 = "Full-time", $F27 = "Above 1 Year"))), AND(H$6 = "Year", AND($D27 = "Full-time", $F27 = "Above 1 Year")))), "N/A", SUMIFS('Form Responses 1'!$O$2:$O1005, 'Form Responses 1'!$B$2:$B1005, $B27, 'Form Responses 1'!$G$2:$G1005, H$5, 'Form Responses 1'!$K$2:$K1005, $D27,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" s="49" t="str">
        <f>IF(ISBLANK($B27), "", IF(AND(I$5 = "Vacation Leave", OR(AND(OR(I$6 = "H1", I$6 = "H2"), NOT(AND($D27 = "Full-time", $F27 = "Above 1 Year"))), AND(I$6 = "Year", AND($D27 = "Full-time", $F27 = "Above 1 Year")))), "N/A", SUMIFS('Form Responses 1'!$O$2:$O1005, 'Form Responses 1'!$B$2:$B1005, $B27, 'Form Responses 1'!$G$2:$G1005, I$5, 'Form Responses 1'!$K$2:$K1005, $D27,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" s="48" t="str">
        <f>IF(ISBLANK($B27), "", IF(AND(J$5 = "Vacation Leave", OR(AND(OR(J$6 = "H1", J$6 = "H2"), NOT(AND($D27 = "Full-time", $F27 = "Above 1 Year"))), AND(J$6 = "Year", AND($D27 = "Full-time", $F27 = "Above 1 Year")))), "N/A", SUMIFS('Form Responses 1'!$O$2:$O1005, 'Form Responses 1'!$B$2:$B1005, $B27, 'Form Responses 1'!$G$2:$G1005, J$5, 'Form Responses 1'!$K$2:$K1005, $D27,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" s="48" t="str">
        <f>IF(ISBLANK($B27), "", IF(AND(K$5 = "Vacation Leave", OR(AND(OR(K$6 = "H1", K$6 = "H2"), NOT(AND($D27 = "Full-time", $F27 = "Above 1 Year"))), AND(K$6 = "Year", AND($D27 = "Full-time", $F27 = "Above 1 Year")))), "N/A", SUMIFS('Form Responses 1'!$O$2:$O1005, 'Form Responses 1'!$B$2:$B1005, $B27, 'Form Responses 1'!$G$2:$G1005, K$5, 'Form Responses 1'!$K$2:$K1005, $D27,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" s="48" t="str">
        <f>IF(ISBLANK($B27), "", IF(AND(L$5 = "Vacation Leave", OR(AND(OR(L$6 = "H1", L$6 = "H2"), NOT(AND($D27 = "Full-time", $F27 = "Above 1 Year"))), AND(L$6 = "Year", AND($D27 = "Full-time", $F27 = "Above 1 Year")))), "N/A", SUMIFS('Form Responses 1'!$O$2:$O1005, 'Form Responses 1'!$B$2:$B1005, $B27, 'Form Responses 1'!$G$2:$G1005, L$5, 'Form Responses 1'!$K$2:$K1005, $D27,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" s="48" t="str">
        <f>IF(ISBLANK($B27), "", IF(AND(M$5 = "Vacation Leave", OR(AND(OR(M$6 = "H1", M$6 = "H2"), NOT(AND($D27 = "Full-time", $F27 = "Above 1 Year"))), AND(M$6 = "Year", AND($D27 = "Full-time", $F27 = "Above 1 Year")))), "N/A", SUMIFS('Form Responses 1'!$O$2:$O1005, 'Form Responses 1'!$B$2:$B1005, $B27, 'Form Responses 1'!$G$2:$G1005, M$5, 'Form Responses 1'!$K$2:$K1005, $D27,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" s="48" t="str">
        <f>IF(ISBLANK($B27), "", IF(AND(N$5 = "Vacation Leave", OR(AND(OR(N$6 = "H1", N$6 = "H2"), NOT(AND($D27 = "Full-time", $F27 = "Above 1 Year"))), AND(N$6 = "Year", AND($D27 = "Full-time", $F27 = "Above 1 Year")))), "N/A", SUMIFS('Form Responses 1'!$O$2:$O1005, 'Form Responses 1'!$B$2:$B1005, $B27, 'Form Responses 1'!$G$2:$G1005, N$5, 'Form Responses 1'!$K$2:$K1005, $D27,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" s="48" t="str">
        <f>IF(ISBLANK($B27), "", IF(AND(O$5 = "Vacation Leave", OR(AND(OR(O$6 = "H1", O$6 = "H2"), NOT(AND($D27 = "Full-time", $F27 = "Above 1 Year"))), AND(O$6 = "Year", AND($D27 = "Full-time", $F27 = "Above 1 Year")))), "N/A", SUMIFS('Form Responses 1'!$O$2:$O1005, 'Form Responses 1'!$B$2:$B1005, $B27, 'Form Responses 1'!$G$2:$G1005, O$5, 'Form Responses 1'!$K$2:$K1005, $D27,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" s="48" t="str">
        <f>IF(ISBLANK($B27), "", IF(AND(P$5 = "Vacation Leave", OR(AND(OR(P$6 = "H1", P$6 = "H2"), NOT(AND($D27 = "Full-time", $F27 = "Above 1 Year"))), AND(P$6 = "Year", AND($D27 = "Full-time", $F27 = "Above 1 Year")))), "N/A", SUMIFS('Form Responses 1'!$O$2:$O1005, 'Form Responses 1'!$B$2:$B1005, $B27, 'Form Responses 1'!$G$2:$G1005, P$5, 'Form Responses 1'!$K$2:$K1005, $D27,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" s="48" t="str">
        <f>IF(ISBLANK($B27), "", IF(AND(Q$5 = "Vacation Leave", OR(AND(OR(Q$6 = "H1", Q$6 = "H2"), NOT(AND($D27 = "Full-time", $F27 = "Above 1 Year"))), AND(Q$6 = "Year", AND($D27 = "Full-time", $F27 = "Above 1 Year")))), "N/A", SUMIFS('Form Responses 1'!$O$2:$O1005, 'Form Responses 1'!$B$2:$B1005, $B27, 'Form Responses 1'!$G$2:$G1005, Q$5, 'Form Responses 1'!$K$2:$K1005, $D27,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" s="48" t="str">
        <f>IF(ISBLANK($B27), "", IF(AND(R$5 = "Vacation Leave", OR(AND(OR(R$6 = "H1", R$6 = "H2"), NOT(AND($D27 = "Full-time", $F27 = "Above 1 Year"))), AND(R$6 = "Year", AND($D27 = "Full-time", $F27 = "Above 1 Year")))), "N/A", SUMIFS('Form Responses 1'!$O$2:$O1005, 'Form Responses 1'!$B$2:$B1005, $B27, 'Form Responses 1'!$G$2:$G1005, R$5, 'Form Responses 1'!$K$2:$K1005, $D27,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" s="48" t="str">
        <f>IF(ISBLANK($B27), "", IF(AND(S$5 = "Vacation Leave", OR(AND(OR(S$6 = "H1", S$6 = "H2"), NOT(AND($D27 = "Full-time", $F27 = "Above 1 Year"))), AND(S$6 = "Year", AND($D27 = "Full-time", $F27 = "Above 1 Year")))), "N/A", SUMIFS('Form Responses 1'!$O$2:$O1005, 'Form Responses 1'!$B$2:$B1005, $B27, 'Form Responses 1'!$G$2:$G1005, S$5, 'Form Responses 1'!$K$2:$K1005, $D27,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" s="50" t="str">
        <f t="shared" si="2"/>
        <v/>
      </c>
      <c r="U27" s="51" t="str">
        <f t="array" ref="U27">IF(ISBLANK($B27), "", IF(AND(U$5 = "Vacation Leave", OR(AND(OR(U$6 = "H1", U$6 = "H2"), NOT(AND($D27 = "Full-time", $F27 = "Above 1 Year"))), AND(U$6 = "Year", AND($D27 = "Full-time", $F27 = "Above 1 Year")))), "N/A", INDEX('Allocated Leaves'!$B$2:$E1005, MATCH(U$5 &amp; IF(U$5 = "Vacation Leave", IFS(U$6 = "Year", "", OR(U$6 = "H1", U$6 = "H2"), " " &amp; U$6), ""), 'Allocated Leaves'!$A$2:$A1005, 0), MATCH($D27 &amp; IF($D27 = "Full-time",  " " &amp; $F27, ""), 'Allocated Leaves'!$B$1:AA$1, 0)) - G27))</f>
        <v/>
      </c>
      <c r="V27" s="52" t="str">
        <f t="array" ref="V27">IF(ISBLANK($B27), "", IF(AND(V$5 = "Vacation Leave", OR(AND(OR(V$6 = "H1", V$6 = "H2"), NOT(AND($D27 = "Full-time", $F27 = "Above 1 Year"))), AND(V$6 = "Year", AND($D27 = "Full-time", $F27 = "Above 1 Year")))), "N/A", INDEX('Allocated Leaves'!$B$2:$E1005, MATCH(V$5 &amp; IF(V$5 = "Vacation Leave", IFS(V$6 = "Year", "", OR(V$6 = "H1", V$6 = "H2"), " " &amp; V$6), ""), 'Allocated Leaves'!$A$2:$A1005, 0), MATCH($D27 &amp; IF($D27 = "Full-time",  " " &amp; $F27, ""), 'Allocated Leaves'!$B$1:AA$1, 0)) - H27))</f>
        <v/>
      </c>
      <c r="W27" s="52" t="str">
        <f t="array" ref="W27">IF(ISBLANK($B27), "", IF(AND(W$5 = "Vacation Leave", OR(AND(OR(W$6 = "H1", W$6 = "H2"), NOT(AND($D27 = "Full-time", $F27 = "Above 1 Year"))), AND(W$6 = "Year", AND($D27 = "Full-time", $F27 = "Above 1 Year")))), "N/A", INDEX('Allocated Leaves'!$B$2:$E1005, MATCH(W$5 &amp; IF(W$5 = "Vacation Leave", IFS(W$6 = "Year", "", OR(W$6 = "H1", W$6 = "H2"), " " &amp; W$6), ""), 'Allocated Leaves'!$A$2:$A1005, 0), MATCH($D27 &amp; IF($D27 = "Full-time",  " " &amp; $F27, ""), 'Allocated Leaves'!$B$1:AA$1, 0)) - I27))</f>
        <v/>
      </c>
      <c r="X27" s="51" t="str">
        <f t="array" ref="X27">IF(ISBLANK($B27), "", IF(AND(X$5 = "Vacation Leave", OR(AND(OR(X$6 = "H1", X$6 = "H2"), NOT(AND($D27 = "Full-time", $F27 = "Above 1 Year"))), AND(X$6 = "Year", AND($D27 = "Full-time", $F27 = "Above 1 Year")))), "N/A", INDEX('Allocated Leaves'!$B$2:$E1005, MATCH(X$5 &amp; IF(X$5 = "Vacation Leave", IFS(X$6 = "Year", "", OR(X$6 = "H1", X$6 = "H2"), " " &amp; X$6), ""), 'Allocated Leaves'!$A$2:$A1005, 0), MATCH($D27 &amp; IF($D27 = "Full-time",  " " &amp; $F27, ""), 'Allocated Leaves'!$B$1:AA$1, 0)) - J27))</f>
        <v/>
      </c>
      <c r="Y27" s="52" t="str">
        <f t="array" ref="Y27">IF(ISBLANK($B27), "", IF(AND(Y$5 = "Vacation Leave", OR(AND(OR(Y$6 = "H1", Y$6 = "H2"), NOT(AND($D27 = "Full-time", $F27 = "Above 1 Year"))), AND(Y$6 = "Year", AND($D27 = "Full-time", $F27 = "Above 1 Year")))), "N/A", INDEX('Allocated Leaves'!$B$2:$E1005, MATCH(Y$5 &amp; IF(Y$5 = "Vacation Leave", IFS(Y$6 = "Year", "", OR(Y$6 = "H1", Y$6 = "H2"), " " &amp; Y$6), ""), 'Allocated Leaves'!$A$2:$A1005, 0), MATCH($D27 &amp; IF($D27 = "Full-time",  " " &amp; $F27, ""), 'Allocated Leaves'!$B$1:AA$1, 0)) - K27))</f>
        <v/>
      </c>
      <c r="Z27" s="52" t="str">
        <f t="array" ref="Z27">IF(ISBLANK($B27), "", IF(AND(Z$5 = "Vacation Leave", OR(AND(OR(Z$6 = "H1", Z$6 = "H2"), NOT(AND($D27 = "Full-time", $F27 = "Above 1 Year"))), AND(Z$6 = "Year", AND($D27 = "Full-time", $F27 = "Above 1 Year")))), "N/A", INDEX('Allocated Leaves'!$B$2:$E1005, MATCH(Z$5 &amp; IF(Z$5 = "Vacation Leave", IFS(Z$6 = "Year", "", OR(Z$6 = "H1", Z$6 = "H2"), " " &amp; Z$6), ""), 'Allocated Leaves'!$A$2:$A1005, 0), MATCH($D27 &amp; IF($D27 = "Full-time",  " " &amp; $F27, ""), 'Allocated Leaves'!$B$1:AA$1, 0)) - L27))</f>
        <v/>
      </c>
      <c r="AA27" s="55" t="str">
        <f t="shared" si="3"/>
        <v/>
      </c>
    </row>
    <row r="28">
      <c r="A28" s="42"/>
      <c r="B28" s="43"/>
      <c r="C28" s="44"/>
      <c r="D28" s="45"/>
      <c r="E28" s="46"/>
      <c r="F28" s="47" t="str">
        <f t="shared" si="1"/>
        <v/>
      </c>
      <c r="G28" s="48" t="str">
        <f>IF(ISBLANK($B28), "", IF(AND(G$5 = "Vacation Leave", OR(AND(OR(G$6 = "H1", G$6 = "H2"), NOT(AND($D28 = "Full-time", $F28 = "Above 1 Year"))), AND(G$6 = "Year", AND($D28 = "Full-time", $F28 = "Above 1 Year")))), "N/A", SUMIFS('Form Responses 1'!$O$2:$O1005, 'Form Responses 1'!$B$2:$B1005, $B28, 'Form Responses 1'!$G$2:$G1005, G$5, 'Form Responses 1'!$K$2:$K1005, $D28,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" s="48" t="str">
        <f>IF(ISBLANK($B28), "", IF(AND(H$5 = "Vacation Leave", OR(AND(OR(H$6 = "H1", H$6 = "H2"), NOT(AND($D28 = "Full-time", $F28 = "Above 1 Year"))), AND(H$6 = "Year", AND($D28 = "Full-time", $F28 = "Above 1 Year")))), "N/A", SUMIFS('Form Responses 1'!$O$2:$O1005, 'Form Responses 1'!$B$2:$B1005, $B28, 'Form Responses 1'!$G$2:$G1005, H$5, 'Form Responses 1'!$K$2:$K1005, $D28,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" s="49" t="str">
        <f>IF(ISBLANK($B28), "", IF(AND(I$5 = "Vacation Leave", OR(AND(OR(I$6 = "H1", I$6 = "H2"), NOT(AND($D28 = "Full-time", $F28 = "Above 1 Year"))), AND(I$6 = "Year", AND($D28 = "Full-time", $F28 = "Above 1 Year")))), "N/A", SUMIFS('Form Responses 1'!$O$2:$O1005, 'Form Responses 1'!$B$2:$B1005, $B28, 'Form Responses 1'!$G$2:$G1005, I$5, 'Form Responses 1'!$K$2:$K1005, $D28,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" s="48" t="str">
        <f>IF(ISBLANK($B28), "", IF(AND(J$5 = "Vacation Leave", OR(AND(OR(J$6 = "H1", J$6 = "H2"), NOT(AND($D28 = "Full-time", $F28 = "Above 1 Year"))), AND(J$6 = "Year", AND($D28 = "Full-time", $F28 = "Above 1 Year")))), "N/A", SUMIFS('Form Responses 1'!$O$2:$O1005, 'Form Responses 1'!$B$2:$B1005, $B28, 'Form Responses 1'!$G$2:$G1005, J$5, 'Form Responses 1'!$K$2:$K1005, $D28,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" s="48" t="str">
        <f>IF(ISBLANK($B28), "", IF(AND(K$5 = "Vacation Leave", OR(AND(OR(K$6 = "H1", K$6 = "H2"), NOT(AND($D28 = "Full-time", $F28 = "Above 1 Year"))), AND(K$6 = "Year", AND($D28 = "Full-time", $F28 = "Above 1 Year")))), "N/A", SUMIFS('Form Responses 1'!$O$2:$O1005, 'Form Responses 1'!$B$2:$B1005, $B28, 'Form Responses 1'!$G$2:$G1005, K$5, 'Form Responses 1'!$K$2:$K1005, $D28,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" s="48" t="str">
        <f>IF(ISBLANK($B28), "", IF(AND(L$5 = "Vacation Leave", OR(AND(OR(L$6 = "H1", L$6 = "H2"), NOT(AND($D28 = "Full-time", $F28 = "Above 1 Year"))), AND(L$6 = "Year", AND($D28 = "Full-time", $F28 = "Above 1 Year")))), "N/A", SUMIFS('Form Responses 1'!$O$2:$O1005, 'Form Responses 1'!$B$2:$B1005, $B28, 'Form Responses 1'!$G$2:$G1005, L$5, 'Form Responses 1'!$K$2:$K1005, $D28,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" s="48" t="str">
        <f>IF(ISBLANK($B28), "", IF(AND(M$5 = "Vacation Leave", OR(AND(OR(M$6 = "H1", M$6 = "H2"), NOT(AND($D28 = "Full-time", $F28 = "Above 1 Year"))), AND(M$6 = "Year", AND($D28 = "Full-time", $F28 = "Above 1 Year")))), "N/A", SUMIFS('Form Responses 1'!$O$2:$O1005, 'Form Responses 1'!$B$2:$B1005, $B28, 'Form Responses 1'!$G$2:$G1005, M$5, 'Form Responses 1'!$K$2:$K1005, $D28,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" s="48" t="str">
        <f>IF(ISBLANK($B28), "", IF(AND(N$5 = "Vacation Leave", OR(AND(OR(N$6 = "H1", N$6 = "H2"), NOT(AND($D28 = "Full-time", $F28 = "Above 1 Year"))), AND(N$6 = "Year", AND($D28 = "Full-time", $F28 = "Above 1 Year")))), "N/A", SUMIFS('Form Responses 1'!$O$2:$O1005, 'Form Responses 1'!$B$2:$B1005, $B28, 'Form Responses 1'!$G$2:$G1005, N$5, 'Form Responses 1'!$K$2:$K1005, $D28,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" s="48" t="str">
        <f>IF(ISBLANK($B28), "", IF(AND(O$5 = "Vacation Leave", OR(AND(OR(O$6 = "H1", O$6 = "H2"), NOT(AND($D28 = "Full-time", $F28 = "Above 1 Year"))), AND(O$6 = "Year", AND($D28 = "Full-time", $F28 = "Above 1 Year")))), "N/A", SUMIFS('Form Responses 1'!$O$2:$O1005, 'Form Responses 1'!$B$2:$B1005, $B28, 'Form Responses 1'!$G$2:$G1005, O$5, 'Form Responses 1'!$K$2:$K1005, $D28,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" s="48" t="str">
        <f>IF(ISBLANK($B28), "", IF(AND(P$5 = "Vacation Leave", OR(AND(OR(P$6 = "H1", P$6 = "H2"), NOT(AND($D28 = "Full-time", $F28 = "Above 1 Year"))), AND(P$6 = "Year", AND($D28 = "Full-time", $F28 = "Above 1 Year")))), "N/A", SUMIFS('Form Responses 1'!$O$2:$O1005, 'Form Responses 1'!$B$2:$B1005, $B28, 'Form Responses 1'!$G$2:$G1005, P$5, 'Form Responses 1'!$K$2:$K1005, $D28,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" s="48" t="str">
        <f>IF(ISBLANK($B28), "", IF(AND(Q$5 = "Vacation Leave", OR(AND(OR(Q$6 = "H1", Q$6 = "H2"), NOT(AND($D28 = "Full-time", $F28 = "Above 1 Year"))), AND(Q$6 = "Year", AND($D28 = "Full-time", $F28 = "Above 1 Year")))), "N/A", SUMIFS('Form Responses 1'!$O$2:$O1005, 'Form Responses 1'!$B$2:$B1005, $B28, 'Form Responses 1'!$G$2:$G1005, Q$5, 'Form Responses 1'!$K$2:$K1005, $D28,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" s="48" t="str">
        <f>IF(ISBLANK($B28), "", IF(AND(R$5 = "Vacation Leave", OR(AND(OR(R$6 = "H1", R$6 = "H2"), NOT(AND($D28 = "Full-time", $F28 = "Above 1 Year"))), AND(R$6 = "Year", AND($D28 = "Full-time", $F28 = "Above 1 Year")))), "N/A", SUMIFS('Form Responses 1'!$O$2:$O1005, 'Form Responses 1'!$B$2:$B1005, $B28, 'Form Responses 1'!$G$2:$G1005, R$5, 'Form Responses 1'!$K$2:$K1005, $D28,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" s="48" t="str">
        <f>IF(ISBLANK($B28), "", IF(AND(S$5 = "Vacation Leave", OR(AND(OR(S$6 = "H1", S$6 = "H2"), NOT(AND($D28 = "Full-time", $F28 = "Above 1 Year"))), AND(S$6 = "Year", AND($D28 = "Full-time", $F28 = "Above 1 Year")))), "N/A", SUMIFS('Form Responses 1'!$O$2:$O1005, 'Form Responses 1'!$B$2:$B1005, $B28, 'Form Responses 1'!$G$2:$G1005, S$5, 'Form Responses 1'!$K$2:$K1005, $D28,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" s="50" t="str">
        <f t="shared" si="2"/>
        <v/>
      </c>
      <c r="U28" s="51" t="str">
        <f t="array" ref="U28">IF(ISBLANK($B28), "", IF(AND(U$5 = "Vacation Leave", OR(AND(OR(U$6 = "H1", U$6 = "H2"), NOT(AND($D28 = "Full-time", $F28 = "Above 1 Year"))), AND(U$6 = "Year", AND($D28 = "Full-time", $F28 = "Above 1 Year")))), "N/A", INDEX('Allocated Leaves'!$B$2:$E1005, MATCH(U$5 &amp; IF(U$5 = "Vacation Leave", IFS(U$6 = "Year", "", OR(U$6 = "H1", U$6 = "H2"), " " &amp; U$6), ""), 'Allocated Leaves'!$A$2:$A1005, 0), MATCH($D28 &amp; IF($D28 = "Full-time",  " " &amp; $F28, ""), 'Allocated Leaves'!$B$1:AA$1, 0)) - G28))</f>
        <v/>
      </c>
      <c r="V28" s="52" t="str">
        <f t="array" ref="V28">IF(ISBLANK($B28), "", IF(AND(V$5 = "Vacation Leave", OR(AND(OR(V$6 = "H1", V$6 = "H2"), NOT(AND($D28 = "Full-time", $F28 = "Above 1 Year"))), AND(V$6 = "Year", AND($D28 = "Full-time", $F28 = "Above 1 Year")))), "N/A", INDEX('Allocated Leaves'!$B$2:$E1005, MATCH(V$5 &amp; IF(V$5 = "Vacation Leave", IFS(V$6 = "Year", "", OR(V$6 = "H1", V$6 = "H2"), " " &amp; V$6), ""), 'Allocated Leaves'!$A$2:$A1005, 0), MATCH($D28 &amp; IF($D28 = "Full-time",  " " &amp; $F28, ""), 'Allocated Leaves'!$B$1:AA$1, 0)) - H28))</f>
        <v/>
      </c>
      <c r="W28" s="52" t="str">
        <f t="array" ref="W28">IF(ISBLANK($B28), "", IF(AND(W$5 = "Vacation Leave", OR(AND(OR(W$6 = "H1", W$6 = "H2"), NOT(AND($D28 = "Full-time", $F28 = "Above 1 Year"))), AND(W$6 = "Year", AND($D28 = "Full-time", $F28 = "Above 1 Year")))), "N/A", INDEX('Allocated Leaves'!$B$2:$E1005, MATCH(W$5 &amp; IF(W$5 = "Vacation Leave", IFS(W$6 = "Year", "", OR(W$6 = "H1", W$6 = "H2"), " " &amp; W$6), ""), 'Allocated Leaves'!$A$2:$A1005, 0), MATCH($D28 &amp; IF($D28 = "Full-time",  " " &amp; $F28, ""), 'Allocated Leaves'!$B$1:AA$1, 0)) - I28))</f>
        <v/>
      </c>
      <c r="X28" s="51" t="str">
        <f t="array" ref="X28">IF(ISBLANK($B28), "", IF(AND(X$5 = "Vacation Leave", OR(AND(OR(X$6 = "H1", X$6 = "H2"), NOT(AND($D28 = "Full-time", $F28 = "Above 1 Year"))), AND(X$6 = "Year", AND($D28 = "Full-time", $F28 = "Above 1 Year")))), "N/A", INDEX('Allocated Leaves'!$B$2:$E1005, MATCH(X$5 &amp; IF(X$5 = "Vacation Leave", IFS(X$6 = "Year", "", OR(X$6 = "H1", X$6 = "H2"), " " &amp; X$6), ""), 'Allocated Leaves'!$A$2:$A1005, 0), MATCH($D28 &amp; IF($D28 = "Full-time",  " " &amp; $F28, ""), 'Allocated Leaves'!$B$1:AA$1, 0)) - J28))</f>
        <v/>
      </c>
      <c r="Y28" s="52" t="str">
        <f t="array" ref="Y28">IF(ISBLANK($B28), "", IF(AND(Y$5 = "Vacation Leave", OR(AND(OR(Y$6 = "H1", Y$6 = "H2"), NOT(AND($D28 = "Full-time", $F28 = "Above 1 Year"))), AND(Y$6 = "Year", AND($D28 = "Full-time", $F28 = "Above 1 Year")))), "N/A", INDEX('Allocated Leaves'!$B$2:$E1005, MATCH(Y$5 &amp; IF(Y$5 = "Vacation Leave", IFS(Y$6 = "Year", "", OR(Y$6 = "H1", Y$6 = "H2"), " " &amp; Y$6), ""), 'Allocated Leaves'!$A$2:$A1005, 0), MATCH($D28 &amp; IF($D28 = "Full-time",  " " &amp; $F28, ""), 'Allocated Leaves'!$B$1:AA$1, 0)) - K28))</f>
        <v/>
      </c>
      <c r="Z28" s="52" t="str">
        <f t="array" ref="Z28">IF(ISBLANK($B28), "", IF(AND(Z$5 = "Vacation Leave", OR(AND(OR(Z$6 = "H1", Z$6 = "H2"), NOT(AND($D28 = "Full-time", $F28 = "Above 1 Year"))), AND(Z$6 = "Year", AND($D28 = "Full-time", $F28 = "Above 1 Year")))), "N/A", INDEX('Allocated Leaves'!$B$2:$E1005, MATCH(Z$5 &amp; IF(Z$5 = "Vacation Leave", IFS(Z$6 = "Year", "", OR(Z$6 = "H1", Z$6 = "H2"), " " &amp; Z$6), ""), 'Allocated Leaves'!$A$2:$A1005, 0), MATCH($D28 &amp; IF($D28 = "Full-time",  " " &amp; $F28, ""), 'Allocated Leaves'!$B$1:AA$1, 0)) - L28))</f>
        <v/>
      </c>
      <c r="AA28" s="55" t="str">
        <f t="shared" si="3"/>
        <v/>
      </c>
    </row>
    <row r="29" ht="15.0" customHeight="1">
      <c r="A29" s="42"/>
      <c r="B29" s="43"/>
      <c r="C29" s="44"/>
      <c r="D29" s="45"/>
      <c r="E29" s="46"/>
      <c r="F29" s="47" t="str">
        <f t="shared" si="1"/>
        <v/>
      </c>
      <c r="G29" s="48" t="str">
        <f>IF(ISBLANK($B29), "", IF(AND(G$5 = "Vacation Leave", OR(AND(OR(G$6 = "H1", G$6 = "H2"), NOT(AND($D29 = "Full-time", $F29 = "Above 1 Year"))), AND(G$6 = "Year", AND($D29 = "Full-time", $F29 = "Above 1 Year")))), "N/A", SUMIFS('Form Responses 1'!$O$2:$O1005, 'Form Responses 1'!$B$2:$B1005, $B29, 'Form Responses 1'!$G$2:$G1005, G$5, 'Form Responses 1'!$K$2:$K1005, $D29,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" s="48" t="str">
        <f>IF(ISBLANK($B29), "", IF(AND(H$5 = "Vacation Leave", OR(AND(OR(H$6 = "H1", H$6 = "H2"), NOT(AND($D29 = "Full-time", $F29 = "Above 1 Year"))), AND(H$6 = "Year", AND($D29 = "Full-time", $F29 = "Above 1 Year")))), "N/A", SUMIFS('Form Responses 1'!$O$2:$O1005, 'Form Responses 1'!$B$2:$B1005, $B29, 'Form Responses 1'!$G$2:$G1005, H$5, 'Form Responses 1'!$K$2:$K1005, $D29,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" s="49" t="str">
        <f>IF(ISBLANK($B29), "", IF(AND(I$5 = "Vacation Leave", OR(AND(OR(I$6 = "H1", I$6 = "H2"), NOT(AND($D29 = "Full-time", $F29 = "Above 1 Year"))), AND(I$6 = "Year", AND($D29 = "Full-time", $F29 = "Above 1 Year")))), "N/A", SUMIFS('Form Responses 1'!$O$2:$O1005, 'Form Responses 1'!$B$2:$B1005, $B29, 'Form Responses 1'!$G$2:$G1005, I$5, 'Form Responses 1'!$K$2:$K1005, $D29,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" s="48" t="str">
        <f>IF(ISBLANK($B29), "", IF(AND(J$5 = "Vacation Leave", OR(AND(OR(J$6 = "H1", J$6 = "H2"), NOT(AND($D29 = "Full-time", $F29 = "Above 1 Year"))), AND(J$6 = "Year", AND($D29 = "Full-time", $F29 = "Above 1 Year")))), "N/A", SUMIFS('Form Responses 1'!$O$2:$O1005, 'Form Responses 1'!$B$2:$B1005, $B29, 'Form Responses 1'!$G$2:$G1005, J$5, 'Form Responses 1'!$K$2:$K1005, $D29,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" s="48" t="str">
        <f>IF(ISBLANK($B29), "", IF(AND(K$5 = "Vacation Leave", OR(AND(OR(K$6 = "H1", K$6 = "H2"), NOT(AND($D29 = "Full-time", $F29 = "Above 1 Year"))), AND(K$6 = "Year", AND($D29 = "Full-time", $F29 = "Above 1 Year")))), "N/A", SUMIFS('Form Responses 1'!$O$2:$O1005, 'Form Responses 1'!$B$2:$B1005, $B29, 'Form Responses 1'!$G$2:$G1005, K$5, 'Form Responses 1'!$K$2:$K1005, $D29,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" s="48" t="str">
        <f>IF(ISBLANK($B29), "", IF(AND(L$5 = "Vacation Leave", OR(AND(OR(L$6 = "H1", L$6 = "H2"), NOT(AND($D29 = "Full-time", $F29 = "Above 1 Year"))), AND(L$6 = "Year", AND($D29 = "Full-time", $F29 = "Above 1 Year")))), "N/A", SUMIFS('Form Responses 1'!$O$2:$O1005, 'Form Responses 1'!$B$2:$B1005, $B29, 'Form Responses 1'!$G$2:$G1005, L$5, 'Form Responses 1'!$K$2:$K1005, $D29,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" s="48" t="str">
        <f>IF(ISBLANK($B29), "", IF(AND(M$5 = "Vacation Leave", OR(AND(OR(M$6 = "H1", M$6 = "H2"), NOT(AND($D29 = "Full-time", $F29 = "Above 1 Year"))), AND(M$6 = "Year", AND($D29 = "Full-time", $F29 = "Above 1 Year")))), "N/A", SUMIFS('Form Responses 1'!$O$2:$O1005, 'Form Responses 1'!$B$2:$B1005, $B29, 'Form Responses 1'!$G$2:$G1005, M$5, 'Form Responses 1'!$K$2:$K1005, $D29,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" s="48" t="str">
        <f>IF(ISBLANK($B29), "", IF(AND(N$5 = "Vacation Leave", OR(AND(OR(N$6 = "H1", N$6 = "H2"), NOT(AND($D29 = "Full-time", $F29 = "Above 1 Year"))), AND(N$6 = "Year", AND($D29 = "Full-time", $F29 = "Above 1 Year")))), "N/A", SUMIFS('Form Responses 1'!$O$2:$O1005, 'Form Responses 1'!$B$2:$B1005, $B29, 'Form Responses 1'!$G$2:$G1005, N$5, 'Form Responses 1'!$K$2:$K1005, $D29,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" s="48" t="str">
        <f>IF(ISBLANK($B29), "", IF(AND(O$5 = "Vacation Leave", OR(AND(OR(O$6 = "H1", O$6 = "H2"), NOT(AND($D29 = "Full-time", $F29 = "Above 1 Year"))), AND(O$6 = "Year", AND($D29 = "Full-time", $F29 = "Above 1 Year")))), "N/A", SUMIFS('Form Responses 1'!$O$2:$O1005, 'Form Responses 1'!$B$2:$B1005, $B29, 'Form Responses 1'!$G$2:$G1005, O$5, 'Form Responses 1'!$K$2:$K1005, $D29,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" s="48" t="str">
        <f>IF(ISBLANK($B29), "", IF(AND(P$5 = "Vacation Leave", OR(AND(OR(P$6 = "H1", P$6 = "H2"), NOT(AND($D29 = "Full-time", $F29 = "Above 1 Year"))), AND(P$6 = "Year", AND($D29 = "Full-time", $F29 = "Above 1 Year")))), "N/A", SUMIFS('Form Responses 1'!$O$2:$O1005, 'Form Responses 1'!$B$2:$B1005, $B29, 'Form Responses 1'!$G$2:$G1005, P$5, 'Form Responses 1'!$K$2:$K1005, $D29,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" s="48" t="str">
        <f>IF(ISBLANK($B29), "", IF(AND(Q$5 = "Vacation Leave", OR(AND(OR(Q$6 = "H1", Q$6 = "H2"), NOT(AND($D29 = "Full-time", $F29 = "Above 1 Year"))), AND(Q$6 = "Year", AND($D29 = "Full-time", $F29 = "Above 1 Year")))), "N/A", SUMIFS('Form Responses 1'!$O$2:$O1005, 'Form Responses 1'!$B$2:$B1005, $B29, 'Form Responses 1'!$G$2:$G1005, Q$5, 'Form Responses 1'!$K$2:$K1005, $D29,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" s="48" t="str">
        <f>IF(ISBLANK($B29), "", IF(AND(R$5 = "Vacation Leave", OR(AND(OR(R$6 = "H1", R$6 = "H2"), NOT(AND($D29 = "Full-time", $F29 = "Above 1 Year"))), AND(R$6 = "Year", AND($D29 = "Full-time", $F29 = "Above 1 Year")))), "N/A", SUMIFS('Form Responses 1'!$O$2:$O1005, 'Form Responses 1'!$B$2:$B1005, $B29, 'Form Responses 1'!$G$2:$G1005, R$5, 'Form Responses 1'!$K$2:$K1005, $D29,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" s="48" t="str">
        <f>IF(ISBLANK($B29), "", IF(AND(S$5 = "Vacation Leave", OR(AND(OR(S$6 = "H1", S$6 = "H2"), NOT(AND($D29 = "Full-time", $F29 = "Above 1 Year"))), AND(S$6 = "Year", AND($D29 = "Full-time", $F29 = "Above 1 Year")))), "N/A", SUMIFS('Form Responses 1'!$O$2:$O1005, 'Form Responses 1'!$B$2:$B1005, $B29, 'Form Responses 1'!$G$2:$G1005, S$5, 'Form Responses 1'!$K$2:$K1005, $D29,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" s="50" t="str">
        <f t="shared" si="2"/>
        <v/>
      </c>
      <c r="U29" s="51" t="str">
        <f t="array" ref="U29">IF(ISBLANK($B29), "", IF(AND(U$5 = "Vacation Leave", OR(AND(OR(U$6 = "H1", U$6 = "H2"), NOT(AND($D29 = "Full-time", $F29 = "Above 1 Year"))), AND(U$6 = "Year", AND($D29 = "Full-time", $F29 = "Above 1 Year")))), "N/A", INDEX('Allocated Leaves'!$B$2:$E1005, MATCH(U$5 &amp; IF(U$5 = "Vacation Leave", IFS(U$6 = "Year", "", OR(U$6 = "H1", U$6 = "H2"), " " &amp; U$6), ""), 'Allocated Leaves'!$A$2:$A1005, 0), MATCH($D29 &amp; IF($D29 = "Full-time",  " " &amp; $F29, ""), 'Allocated Leaves'!$B$1:AA$1, 0)) - G29))</f>
        <v/>
      </c>
      <c r="V29" s="52" t="str">
        <f t="array" ref="V29">IF(ISBLANK($B29), "", IF(AND(V$5 = "Vacation Leave", OR(AND(OR(V$6 = "H1", V$6 = "H2"), NOT(AND($D29 = "Full-time", $F29 = "Above 1 Year"))), AND(V$6 = "Year", AND($D29 = "Full-time", $F29 = "Above 1 Year")))), "N/A", INDEX('Allocated Leaves'!$B$2:$E1005, MATCH(V$5 &amp; IF(V$5 = "Vacation Leave", IFS(V$6 = "Year", "", OR(V$6 = "H1", V$6 = "H2"), " " &amp; V$6), ""), 'Allocated Leaves'!$A$2:$A1005, 0), MATCH($D29 &amp; IF($D29 = "Full-time",  " " &amp; $F29, ""), 'Allocated Leaves'!$B$1:AA$1, 0)) - H29))</f>
        <v/>
      </c>
      <c r="W29" s="52" t="str">
        <f t="array" ref="W29">IF(ISBLANK($B29), "", IF(AND(W$5 = "Vacation Leave", OR(AND(OR(W$6 = "H1", W$6 = "H2"), NOT(AND($D29 = "Full-time", $F29 = "Above 1 Year"))), AND(W$6 = "Year", AND($D29 = "Full-time", $F29 = "Above 1 Year")))), "N/A", INDEX('Allocated Leaves'!$B$2:$E1005, MATCH(W$5 &amp; IF(W$5 = "Vacation Leave", IFS(W$6 = "Year", "", OR(W$6 = "H1", W$6 = "H2"), " " &amp; W$6), ""), 'Allocated Leaves'!$A$2:$A1005, 0), MATCH($D29 &amp; IF($D29 = "Full-time",  " " &amp; $F29, ""), 'Allocated Leaves'!$B$1:AA$1, 0)) - I29))</f>
        <v/>
      </c>
      <c r="X29" s="51" t="str">
        <f t="array" ref="X29">IF(ISBLANK($B29), "", IF(AND(X$5 = "Vacation Leave", OR(AND(OR(X$6 = "H1", X$6 = "H2"), NOT(AND($D29 = "Full-time", $F29 = "Above 1 Year"))), AND(X$6 = "Year", AND($D29 = "Full-time", $F29 = "Above 1 Year")))), "N/A", INDEX('Allocated Leaves'!$B$2:$E1005, MATCH(X$5 &amp; IF(X$5 = "Vacation Leave", IFS(X$6 = "Year", "", OR(X$6 = "H1", X$6 = "H2"), " " &amp; X$6), ""), 'Allocated Leaves'!$A$2:$A1005, 0), MATCH($D29 &amp; IF($D29 = "Full-time",  " " &amp; $F29, ""), 'Allocated Leaves'!$B$1:AA$1, 0)) - J29))</f>
        <v/>
      </c>
      <c r="Y29" s="52" t="str">
        <f t="array" ref="Y29">IF(ISBLANK($B29), "", IF(AND(Y$5 = "Vacation Leave", OR(AND(OR(Y$6 = "H1", Y$6 = "H2"), NOT(AND($D29 = "Full-time", $F29 = "Above 1 Year"))), AND(Y$6 = "Year", AND($D29 = "Full-time", $F29 = "Above 1 Year")))), "N/A", INDEX('Allocated Leaves'!$B$2:$E1005, MATCH(Y$5 &amp; IF(Y$5 = "Vacation Leave", IFS(Y$6 = "Year", "", OR(Y$6 = "H1", Y$6 = "H2"), " " &amp; Y$6), ""), 'Allocated Leaves'!$A$2:$A1005, 0), MATCH($D29 &amp; IF($D29 = "Full-time",  " " &amp; $F29, ""), 'Allocated Leaves'!$B$1:AA$1, 0)) - K29))</f>
        <v/>
      </c>
      <c r="Z29" s="52" t="str">
        <f t="array" ref="Z29">IF(ISBLANK($B29), "", IF(AND(Z$5 = "Vacation Leave", OR(AND(OR(Z$6 = "H1", Z$6 = "H2"), NOT(AND($D29 = "Full-time", $F29 = "Above 1 Year"))), AND(Z$6 = "Year", AND($D29 = "Full-time", $F29 = "Above 1 Year")))), "N/A", INDEX('Allocated Leaves'!$B$2:$E1005, MATCH(Z$5 &amp; IF(Z$5 = "Vacation Leave", IFS(Z$6 = "Year", "", OR(Z$6 = "H1", Z$6 = "H2"), " " &amp; Z$6), ""), 'Allocated Leaves'!$A$2:$A1005, 0), MATCH($D29 &amp; IF($D29 = "Full-time",  " " &amp; $F29, ""), 'Allocated Leaves'!$B$1:AA$1, 0)) - L29))</f>
        <v/>
      </c>
      <c r="AA29" s="55" t="str">
        <f t="shared" si="3"/>
        <v/>
      </c>
    </row>
    <row r="30">
      <c r="A30" s="42"/>
      <c r="B30" s="43"/>
      <c r="C30" s="44"/>
      <c r="D30" s="45"/>
      <c r="E30" s="46"/>
      <c r="F30" s="47" t="str">
        <f t="shared" si="1"/>
        <v/>
      </c>
      <c r="G30" s="48" t="str">
        <f>IF(ISBLANK($B30), "", IF(AND(G$5 = "Vacation Leave", OR(AND(OR(G$6 = "H1", G$6 = "H2"), NOT(AND($D30 = "Full-time", $F30 = "Above 1 Year"))), AND(G$6 = "Year", AND($D30 = "Full-time", $F30 = "Above 1 Year")))), "N/A", SUMIFS('Form Responses 1'!$O$2:$O1005, 'Form Responses 1'!$B$2:$B1005, $B30, 'Form Responses 1'!$G$2:$G1005, G$5, 'Form Responses 1'!$K$2:$K1005, $D30,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" s="48" t="str">
        <f>IF(ISBLANK($B30), "", IF(AND(H$5 = "Vacation Leave", OR(AND(OR(H$6 = "H1", H$6 = "H2"), NOT(AND($D30 = "Full-time", $F30 = "Above 1 Year"))), AND(H$6 = "Year", AND($D30 = "Full-time", $F30 = "Above 1 Year")))), "N/A", SUMIFS('Form Responses 1'!$O$2:$O1005, 'Form Responses 1'!$B$2:$B1005, $B30, 'Form Responses 1'!$G$2:$G1005, H$5, 'Form Responses 1'!$K$2:$K1005, $D30,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" s="49" t="str">
        <f>IF(ISBLANK($B30), "", IF(AND(I$5 = "Vacation Leave", OR(AND(OR(I$6 = "H1", I$6 = "H2"), NOT(AND($D30 = "Full-time", $F30 = "Above 1 Year"))), AND(I$6 = "Year", AND($D30 = "Full-time", $F30 = "Above 1 Year")))), "N/A", SUMIFS('Form Responses 1'!$O$2:$O1005, 'Form Responses 1'!$B$2:$B1005, $B30, 'Form Responses 1'!$G$2:$G1005, I$5, 'Form Responses 1'!$K$2:$K1005, $D30,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" s="48" t="str">
        <f>IF(ISBLANK($B30), "", IF(AND(J$5 = "Vacation Leave", OR(AND(OR(J$6 = "H1", J$6 = "H2"), NOT(AND($D30 = "Full-time", $F30 = "Above 1 Year"))), AND(J$6 = "Year", AND($D30 = "Full-time", $F30 = "Above 1 Year")))), "N/A", SUMIFS('Form Responses 1'!$O$2:$O1005, 'Form Responses 1'!$B$2:$B1005, $B30, 'Form Responses 1'!$G$2:$G1005, J$5, 'Form Responses 1'!$K$2:$K1005, $D30,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" s="48" t="str">
        <f>IF(ISBLANK($B30), "", IF(AND(K$5 = "Vacation Leave", OR(AND(OR(K$6 = "H1", K$6 = "H2"), NOT(AND($D30 = "Full-time", $F30 = "Above 1 Year"))), AND(K$6 = "Year", AND($D30 = "Full-time", $F30 = "Above 1 Year")))), "N/A", SUMIFS('Form Responses 1'!$O$2:$O1005, 'Form Responses 1'!$B$2:$B1005, $B30, 'Form Responses 1'!$G$2:$G1005, K$5, 'Form Responses 1'!$K$2:$K1005, $D30,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" s="48" t="str">
        <f>IF(ISBLANK($B30), "", IF(AND(L$5 = "Vacation Leave", OR(AND(OR(L$6 = "H1", L$6 = "H2"), NOT(AND($D30 = "Full-time", $F30 = "Above 1 Year"))), AND(L$6 = "Year", AND($D30 = "Full-time", $F30 = "Above 1 Year")))), "N/A", SUMIFS('Form Responses 1'!$O$2:$O1005, 'Form Responses 1'!$B$2:$B1005, $B30, 'Form Responses 1'!$G$2:$G1005, L$5, 'Form Responses 1'!$K$2:$K1005, $D30,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" s="48" t="str">
        <f>IF(ISBLANK($B30), "", IF(AND(M$5 = "Vacation Leave", OR(AND(OR(M$6 = "H1", M$6 = "H2"), NOT(AND($D30 = "Full-time", $F30 = "Above 1 Year"))), AND(M$6 = "Year", AND($D30 = "Full-time", $F30 = "Above 1 Year")))), "N/A", SUMIFS('Form Responses 1'!$O$2:$O1005, 'Form Responses 1'!$B$2:$B1005, $B30, 'Form Responses 1'!$G$2:$G1005, M$5, 'Form Responses 1'!$K$2:$K1005, $D30,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" s="48" t="str">
        <f>IF(ISBLANK($B30), "", IF(AND(N$5 = "Vacation Leave", OR(AND(OR(N$6 = "H1", N$6 = "H2"), NOT(AND($D30 = "Full-time", $F30 = "Above 1 Year"))), AND(N$6 = "Year", AND($D30 = "Full-time", $F30 = "Above 1 Year")))), "N/A", SUMIFS('Form Responses 1'!$O$2:$O1005, 'Form Responses 1'!$B$2:$B1005, $B30, 'Form Responses 1'!$G$2:$G1005, N$5, 'Form Responses 1'!$K$2:$K1005, $D30,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" s="48" t="str">
        <f>IF(ISBLANK($B30), "", IF(AND(O$5 = "Vacation Leave", OR(AND(OR(O$6 = "H1", O$6 = "H2"), NOT(AND($D30 = "Full-time", $F30 = "Above 1 Year"))), AND(O$6 = "Year", AND($D30 = "Full-time", $F30 = "Above 1 Year")))), "N/A", SUMIFS('Form Responses 1'!$O$2:$O1005, 'Form Responses 1'!$B$2:$B1005, $B30, 'Form Responses 1'!$G$2:$G1005, O$5, 'Form Responses 1'!$K$2:$K1005, $D30,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" s="48" t="str">
        <f>IF(ISBLANK($B30), "", IF(AND(P$5 = "Vacation Leave", OR(AND(OR(P$6 = "H1", P$6 = "H2"), NOT(AND($D30 = "Full-time", $F30 = "Above 1 Year"))), AND(P$6 = "Year", AND($D30 = "Full-time", $F30 = "Above 1 Year")))), "N/A", SUMIFS('Form Responses 1'!$O$2:$O1005, 'Form Responses 1'!$B$2:$B1005, $B30, 'Form Responses 1'!$G$2:$G1005, P$5, 'Form Responses 1'!$K$2:$K1005, $D30,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" s="48" t="str">
        <f>IF(ISBLANK($B30), "", IF(AND(Q$5 = "Vacation Leave", OR(AND(OR(Q$6 = "H1", Q$6 = "H2"), NOT(AND($D30 = "Full-time", $F30 = "Above 1 Year"))), AND(Q$6 = "Year", AND($D30 = "Full-time", $F30 = "Above 1 Year")))), "N/A", SUMIFS('Form Responses 1'!$O$2:$O1005, 'Form Responses 1'!$B$2:$B1005, $B30, 'Form Responses 1'!$G$2:$G1005, Q$5, 'Form Responses 1'!$K$2:$K1005, $D30,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" s="48" t="str">
        <f>IF(ISBLANK($B30), "", IF(AND(R$5 = "Vacation Leave", OR(AND(OR(R$6 = "H1", R$6 = "H2"), NOT(AND($D30 = "Full-time", $F30 = "Above 1 Year"))), AND(R$6 = "Year", AND($D30 = "Full-time", $F30 = "Above 1 Year")))), "N/A", SUMIFS('Form Responses 1'!$O$2:$O1005, 'Form Responses 1'!$B$2:$B1005, $B30, 'Form Responses 1'!$G$2:$G1005, R$5, 'Form Responses 1'!$K$2:$K1005, $D30,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" s="48" t="str">
        <f>IF(ISBLANK($B30), "", IF(AND(S$5 = "Vacation Leave", OR(AND(OR(S$6 = "H1", S$6 = "H2"), NOT(AND($D30 = "Full-time", $F30 = "Above 1 Year"))), AND(S$6 = "Year", AND($D30 = "Full-time", $F30 = "Above 1 Year")))), "N/A", SUMIFS('Form Responses 1'!$O$2:$O1005, 'Form Responses 1'!$B$2:$B1005, $B30, 'Form Responses 1'!$G$2:$G1005, S$5, 'Form Responses 1'!$K$2:$K1005, $D30,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" s="50" t="str">
        <f t="shared" si="2"/>
        <v/>
      </c>
      <c r="U30" s="51" t="str">
        <f t="array" ref="U30">IF(ISBLANK($B30), "", IF(AND(U$5 = "Vacation Leave", OR(AND(OR(U$6 = "H1", U$6 = "H2"), NOT(AND($D30 = "Full-time", $F30 = "Above 1 Year"))), AND(U$6 = "Year", AND($D30 = "Full-time", $F30 = "Above 1 Year")))), "N/A", INDEX('Allocated Leaves'!$B$2:$E1005, MATCH(U$5 &amp; IF(U$5 = "Vacation Leave", IFS(U$6 = "Year", "", OR(U$6 = "H1", U$6 = "H2"), " " &amp; U$6), ""), 'Allocated Leaves'!$A$2:$A1005, 0), MATCH($D30 &amp; IF($D30 = "Full-time",  " " &amp; $F30, ""), 'Allocated Leaves'!$B$1:AA$1, 0)) - G30))</f>
        <v/>
      </c>
      <c r="V30" s="52" t="str">
        <f t="array" ref="V30">IF(ISBLANK($B30), "", IF(AND(V$5 = "Vacation Leave", OR(AND(OR(V$6 = "H1", V$6 = "H2"), NOT(AND($D30 = "Full-time", $F30 = "Above 1 Year"))), AND(V$6 = "Year", AND($D30 = "Full-time", $F30 = "Above 1 Year")))), "N/A", INDEX('Allocated Leaves'!$B$2:$E1005, MATCH(V$5 &amp; IF(V$5 = "Vacation Leave", IFS(V$6 = "Year", "", OR(V$6 = "H1", V$6 = "H2"), " " &amp; V$6), ""), 'Allocated Leaves'!$A$2:$A1005, 0), MATCH($D30 &amp; IF($D30 = "Full-time",  " " &amp; $F30, ""), 'Allocated Leaves'!$B$1:AA$1, 0)) - H30))</f>
        <v/>
      </c>
      <c r="W30" s="52" t="str">
        <f t="array" ref="W30">IF(ISBLANK($B30), "", IF(AND(W$5 = "Vacation Leave", OR(AND(OR(W$6 = "H1", W$6 = "H2"), NOT(AND($D30 = "Full-time", $F30 = "Above 1 Year"))), AND(W$6 = "Year", AND($D30 = "Full-time", $F30 = "Above 1 Year")))), "N/A", INDEX('Allocated Leaves'!$B$2:$E1005, MATCH(W$5 &amp; IF(W$5 = "Vacation Leave", IFS(W$6 = "Year", "", OR(W$6 = "H1", W$6 = "H2"), " " &amp; W$6), ""), 'Allocated Leaves'!$A$2:$A1005, 0), MATCH($D30 &amp; IF($D30 = "Full-time",  " " &amp; $F30, ""), 'Allocated Leaves'!$B$1:AA$1, 0)) - I30))</f>
        <v/>
      </c>
      <c r="X30" s="51" t="str">
        <f t="array" ref="X30">IF(ISBLANK($B30), "", IF(AND(X$5 = "Vacation Leave", OR(AND(OR(X$6 = "H1", X$6 = "H2"), NOT(AND($D30 = "Full-time", $F30 = "Above 1 Year"))), AND(X$6 = "Year", AND($D30 = "Full-time", $F30 = "Above 1 Year")))), "N/A", INDEX('Allocated Leaves'!$B$2:$E1005, MATCH(X$5 &amp; IF(X$5 = "Vacation Leave", IFS(X$6 = "Year", "", OR(X$6 = "H1", X$6 = "H2"), " " &amp; X$6), ""), 'Allocated Leaves'!$A$2:$A1005, 0), MATCH($D30 &amp; IF($D30 = "Full-time",  " " &amp; $F30, ""), 'Allocated Leaves'!$B$1:AA$1, 0)) - J30))</f>
        <v/>
      </c>
      <c r="Y30" s="52" t="str">
        <f t="array" ref="Y30">IF(ISBLANK($B30), "", IF(AND(Y$5 = "Vacation Leave", OR(AND(OR(Y$6 = "H1", Y$6 = "H2"), NOT(AND($D30 = "Full-time", $F30 = "Above 1 Year"))), AND(Y$6 = "Year", AND($D30 = "Full-time", $F30 = "Above 1 Year")))), "N/A", INDEX('Allocated Leaves'!$B$2:$E1005, MATCH(Y$5 &amp; IF(Y$5 = "Vacation Leave", IFS(Y$6 = "Year", "", OR(Y$6 = "H1", Y$6 = "H2"), " " &amp; Y$6), ""), 'Allocated Leaves'!$A$2:$A1005, 0), MATCH($D30 &amp; IF($D30 = "Full-time",  " " &amp; $F30, ""), 'Allocated Leaves'!$B$1:AA$1, 0)) - K30))</f>
        <v/>
      </c>
      <c r="Z30" s="52" t="str">
        <f t="array" ref="Z30">IF(ISBLANK($B30), "", IF(AND(Z$5 = "Vacation Leave", OR(AND(OR(Z$6 = "H1", Z$6 = "H2"), NOT(AND($D30 = "Full-time", $F30 = "Above 1 Year"))), AND(Z$6 = "Year", AND($D30 = "Full-time", $F30 = "Above 1 Year")))), "N/A", INDEX('Allocated Leaves'!$B$2:$E1005, MATCH(Z$5 &amp; IF(Z$5 = "Vacation Leave", IFS(Z$6 = "Year", "", OR(Z$6 = "H1", Z$6 = "H2"), " " &amp; Z$6), ""), 'Allocated Leaves'!$A$2:$A1005, 0), MATCH($D30 &amp; IF($D30 = "Full-time",  " " &amp; $F30, ""), 'Allocated Leaves'!$B$1:AA$1, 0)) - L30))</f>
        <v/>
      </c>
      <c r="AA30" s="55" t="str">
        <f t="shared" si="3"/>
        <v/>
      </c>
    </row>
    <row r="31">
      <c r="A31" s="42"/>
      <c r="B31" s="43"/>
      <c r="C31" s="44"/>
      <c r="D31" s="45"/>
      <c r="E31" s="46"/>
      <c r="F31" s="47" t="str">
        <f t="shared" si="1"/>
        <v/>
      </c>
      <c r="G31" s="48" t="str">
        <f>IF(ISBLANK($B31), "", IF(AND(G$5 = "Vacation Leave", OR(AND(OR(G$6 = "H1", G$6 = "H2"), NOT(AND($D31 = "Full-time", $F31 = "Above 1 Year"))), AND(G$6 = "Year", AND($D31 = "Full-time", $F31 = "Above 1 Year")))), "N/A", SUMIFS('Form Responses 1'!$O$2:$O1005, 'Form Responses 1'!$B$2:$B1005, $B31, 'Form Responses 1'!$G$2:$G1005, G$5, 'Form Responses 1'!$K$2:$K1005, $D31,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" s="48" t="str">
        <f>IF(ISBLANK($B31), "", IF(AND(H$5 = "Vacation Leave", OR(AND(OR(H$6 = "H1", H$6 = "H2"), NOT(AND($D31 = "Full-time", $F31 = "Above 1 Year"))), AND(H$6 = "Year", AND($D31 = "Full-time", $F31 = "Above 1 Year")))), "N/A", SUMIFS('Form Responses 1'!$O$2:$O1005, 'Form Responses 1'!$B$2:$B1005, $B31, 'Form Responses 1'!$G$2:$G1005, H$5, 'Form Responses 1'!$K$2:$K1005, $D31,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" s="49" t="str">
        <f>IF(ISBLANK($B31), "", IF(AND(I$5 = "Vacation Leave", OR(AND(OR(I$6 = "H1", I$6 = "H2"), NOT(AND($D31 = "Full-time", $F31 = "Above 1 Year"))), AND(I$6 = "Year", AND($D31 = "Full-time", $F31 = "Above 1 Year")))), "N/A", SUMIFS('Form Responses 1'!$O$2:$O1005, 'Form Responses 1'!$B$2:$B1005, $B31, 'Form Responses 1'!$G$2:$G1005, I$5, 'Form Responses 1'!$K$2:$K1005, $D31,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" s="48" t="str">
        <f>IF(ISBLANK($B31), "", IF(AND(J$5 = "Vacation Leave", OR(AND(OR(J$6 = "H1", J$6 = "H2"), NOT(AND($D31 = "Full-time", $F31 = "Above 1 Year"))), AND(J$6 = "Year", AND($D31 = "Full-time", $F31 = "Above 1 Year")))), "N/A", SUMIFS('Form Responses 1'!$O$2:$O1005, 'Form Responses 1'!$B$2:$B1005, $B31, 'Form Responses 1'!$G$2:$G1005, J$5, 'Form Responses 1'!$K$2:$K1005, $D31,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" s="48" t="str">
        <f>IF(ISBLANK($B31), "", IF(AND(K$5 = "Vacation Leave", OR(AND(OR(K$6 = "H1", K$6 = "H2"), NOT(AND($D31 = "Full-time", $F31 = "Above 1 Year"))), AND(K$6 = "Year", AND($D31 = "Full-time", $F31 = "Above 1 Year")))), "N/A", SUMIFS('Form Responses 1'!$O$2:$O1005, 'Form Responses 1'!$B$2:$B1005, $B31, 'Form Responses 1'!$G$2:$G1005, K$5, 'Form Responses 1'!$K$2:$K1005, $D31,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" s="48" t="str">
        <f>IF(ISBLANK($B31), "", IF(AND(L$5 = "Vacation Leave", OR(AND(OR(L$6 = "H1", L$6 = "H2"), NOT(AND($D31 = "Full-time", $F31 = "Above 1 Year"))), AND(L$6 = "Year", AND($D31 = "Full-time", $F31 = "Above 1 Year")))), "N/A", SUMIFS('Form Responses 1'!$O$2:$O1005, 'Form Responses 1'!$B$2:$B1005, $B31, 'Form Responses 1'!$G$2:$G1005, L$5, 'Form Responses 1'!$K$2:$K1005, $D31,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" s="48" t="str">
        <f>IF(ISBLANK($B31), "", IF(AND(M$5 = "Vacation Leave", OR(AND(OR(M$6 = "H1", M$6 = "H2"), NOT(AND($D31 = "Full-time", $F31 = "Above 1 Year"))), AND(M$6 = "Year", AND($D31 = "Full-time", $F31 = "Above 1 Year")))), "N/A", SUMIFS('Form Responses 1'!$O$2:$O1005, 'Form Responses 1'!$B$2:$B1005, $B31, 'Form Responses 1'!$G$2:$G1005, M$5, 'Form Responses 1'!$K$2:$K1005, $D31,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" s="48" t="str">
        <f>IF(ISBLANK($B31), "", IF(AND(N$5 = "Vacation Leave", OR(AND(OR(N$6 = "H1", N$6 = "H2"), NOT(AND($D31 = "Full-time", $F31 = "Above 1 Year"))), AND(N$6 = "Year", AND($D31 = "Full-time", $F31 = "Above 1 Year")))), "N/A", SUMIFS('Form Responses 1'!$O$2:$O1005, 'Form Responses 1'!$B$2:$B1005, $B31, 'Form Responses 1'!$G$2:$G1005, N$5, 'Form Responses 1'!$K$2:$K1005, $D31,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" s="48" t="str">
        <f>IF(ISBLANK($B31), "", IF(AND(O$5 = "Vacation Leave", OR(AND(OR(O$6 = "H1", O$6 = "H2"), NOT(AND($D31 = "Full-time", $F31 = "Above 1 Year"))), AND(O$6 = "Year", AND($D31 = "Full-time", $F31 = "Above 1 Year")))), "N/A", SUMIFS('Form Responses 1'!$O$2:$O1005, 'Form Responses 1'!$B$2:$B1005, $B31, 'Form Responses 1'!$G$2:$G1005, O$5, 'Form Responses 1'!$K$2:$K1005, $D31,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" s="48" t="str">
        <f>IF(ISBLANK($B31), "", IF(AND(P$5 = "Vacation Leave", OR(AND(OR(P$6 = "H1", P$6 = "H2"), NOT(AND($D31 = "Full-time", $F31 = "Above 1 Year"))), AND(P$6 = "Year", AND($D31 = "Full-time", $F31 = "Above 1 Year")))), "N/A", SUMIFS('Form Responses 1'!$O$2:$O1005, 'Form Responses 1'!$B$2:$B1005, $B31, 'Form Responses 1'!$G$2:$G1005, P$5, 'Form Responses 1'!$K$2:$K1005, $D31,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" s="48" t="str">
        <f>IF(ISBLANK($B31), "", IF(AND(Q$5 = "Vacation Leave", OR(AND(OR(Q$6 = "H1", Q$6 = "H2"), NOT(AND($D31 = "Full-time", $F31 = "Above 1 Year"))), AND(Q$6 = "Year", AND($D31 = "Full-time", $F31 = "Above 1 Year")))), "N/A", SUMIFS('Form Responses 1'!$O$2:$O1005, 'Form Responses 1'!$B$2:$B1005, $B31, 'Form Responses 1'!$G$2:$G1005, Q$5, 'Form Responses 1'!$K$2:$K1005, $D31,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" s="48" t="str">
        <f>IF(ISBLANK($B31), "", IF(AND(R$5 = "Vacation Leave", OR(AND(OR(R$6 = "H1", R$6 = "H2"), NOT(AND($D31 = "Full-time", $F31 = "Above 1 Year"))), AND(R$6 = "Year", AND($D31 = "Full-time", $F31 = "Above 1 Year")))), "N/A", SUMIFS('Form Responses 1'!$O$2:$O1005, 'Form Responses 1'!$B$2:$B1005, $B31, 'Form Responses 1'!$G$2:$G1005, R$5, 'Form Responses 1'!$K$2:$K1005, $D31,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" s="48" t="str">
        <f>IF(ISBLANK($B31), "", IF(AND(S$5 = "Vacation Leave", OR(AND(OR(S$6 = "H1", S$6 = "H2"), NOT(AND($D31 = "Full-time", $F31 = "Above 1 Year"))), AND(S$6 = "Year", AND($D31 = "Full-time", $F31 = "Above 1 Year")))), "N/A", SUMIFS('Form Responses 1'!$O$2:$O1005, 'Form Responses 1'!$B$2:$B1005, $B31, 'Form Responses 1'!$G$2:$G1005, S$5, 'Form Responses 1'!$K$2:$K1005, $D31,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" s="50" t="str">
        <f t="shared" si="2"/>
        <v/>
      </c>
      <c r="U31" s="51" t="str">
        <f t="array" ref="U31">IF(ISBLANK($B31), "", IF(AND(U$5 = "Vacation Leave", OR(AND(OR(U$6 = "H1", U$6 = "H2"), NOT(AND($D31 = "Full-time", $F31 = "Above 1 Year"))), AND(U$6 = "Year", AND($D31 = "Full-time", $F31 = "Above 1 Year")))), "N/A", INDEX('Allocated Leaves'!$B$2:$E1005, MATCH(U$5 &amp; IF(U$5 = "Vacation Leave", IFS(U$6 = "Year", "", OR(U$6 = "H1", U$6 = "H2"), " " &amp; U$6), ""), 'Allocated Leaves'!$A$2:$A1005, 0), MATCH($D31 &amp; IF($D31 = "Full-time",  " " &amp; $F31, ""), 'Allocated Leaves'!$B$1:AA$1, 0)) - G31))</f>
        <v/>
      </c>
      <c r="V31" s="52" t="str">
        <f t="array" ref="V31">IF(ISBLANK($B31), "", IF(AND(V$5 = "Vacation Leave", OR(AND(OR(V$6 = "H1", V$6 = "H2"), NOT(AND($D31 = "Full-time", $F31 = "Above 1 Year"))), AND(V$6 = "Year", AND($D31 = "Full-time", $F31 = "Above 1 Year")))), "N/A", INDEX('Allocated Leaves'!$B$2:$E1005, MATCH(V$5 &amp; IF(V$5 = "Vacation Leave", IFS(V$6 = "Year", "", OR(V$6 = "H1", V$6 = "H2"), " " &amp; V$6), ""), 'Allocated Leaves'!$A$2:$A1005, 0), MATCH($D31 &amp; IF($D31 = "Full-time",  " " &amp; $F31, ""), 'Allocated Leaves'!$B$1:AA$1, 0)) - H31))</f>
        <v/>
      </c>
      <c r="W31" s="52" t="str">
        <f t="array" ref="W31">IF(ISBLANK($B31), "", IF(AND(W$5 = "Vacation Leave", OR(AND(OR(W$6 = "H1", W$6 = "H2"), NOT(AND($D31 = "Full-time", $F31 = "Above 1 Year"))), AND(W$6 = "Year", AND($D31 = "Full-time", $F31 = "Above 1 Year")))), "N/A", INDEX('Allocated Leaves'!$B$2:$E1005, MATCH(W$5 &amp; IF(W$5 = "Vacation Leave", IFS(W$6 = "Year", "", OR(W$6 = "H1", W$6 = "H2"), " " &amp; W$6), ""), 'Allocated Leaves'!$A$2:$A1005, 0), MATCH($D31 &amp; IF($D31 = "Full-time",  " " &amp; $F31, ""), 'Allocated Leaves'!$B$1:AA$1, 0)) - I31))</f>
        <v/>
      </c>
      <c r="X31" s="51" t="str">
        <f t="array" ref="X31">IF(ISBLANK($B31), "", IF(AND(X$5 = "Vacation Leave", OR(AND(OR(X$6 = "H1", X$6 = "H2"), NOT(AND($D31 = "Full-time", $F31 = "Above 1 Year"))), AND(X$6 = "Year", AND($D31 = "Full-time", $F31 = "Above 1 Year")))), "N/A", INDEX('Allocated Leaves'!$B$2:$E1005, MATCH(X$5 &amp; IF(X$5 = "Vacation Leave", IFS(X$6 = "Year", "", OR(X$6 = "H1", X$6 = "H2"), " " &amp; X$6), ""), 'Allocated Leaves'!$A$2:$A1005, 0), MATCH($D31 &amp; IF($D31 = "Full-time",  " " &amp; $F31, ""), 'Allocated Leaves'!$B$1:AA$1, 0)) - J31))</f>
        <v/>
      </c>
      <c r="Y31" s="52" t="str">
        <f t="array" ref="Y31">IF(ISBLANK($B31), "", IF(AND(Y$5 = "Vacation Leave", OR(AND(OR(Y$6 = "H1", Y$6 = "H2"), NOT(AND($D31 = "Full-time", $F31 = "Above 1 Year"))), AND(Y$6 = "Year", AND($D31 = "Full-time", $F31 = "Above 1 Year")))), "N/A", INDEX('Allocated Leaves'!$B$2:$E1005, MATCH(Y$5 &amp; IF(Y$5 = "Vacation Leave", IFS(Y$6 = "Year", "", OR(Y$6 = "H1", Y$6 = "H2"), " " &amp; Y$6), ""), 'Allocated Leaves'!$A$2:$A1005, 0), MATCH($D31 &amp; IF($D31 = "Full-time",  " " &amp; $F31, ""), 'Allocated Leaves'!$B$1:AA$1, 0)) - K31))</f>
        <v/>
      </c>
      <c r="Z31" s="52" t="str">
        <f t="array" ref="Z31">IF(ISBLANK($B31), "", IF(AND(Z$5 = "Vacation Leave", OR(AND(OR(Z$6 = "H1", Z$6 = "H2"), NOT(AND($D31 = "Full-time", $F31 = "Above 1 Year"))), AND(Z$6 = "Year", AND($D31 = "Full-time", $F31 = "Above 1 Year")))), "N/A", INDEX('Allocated Leaves'!$B$2:$E1005, MATCH(Z$5 &amp; IF(Z$5 = "Vacation Leave", IFS(Z$6 = "Year", "", OR(Z$6 = "H1", Z$6 = "H2"), " " &amp; Z$6), ""), 'Allocated Leaves'!$A$2:$A1005, 0), MATCH($D31 &amp; IF($D31 = "Full-time",  " " &amp; $F31, ""), 'Allocated Leaves'!$B$1:AA$1, 0)) - L31))</f>
        <v/>
      </c>
      <c r="AA31" s="55" t="str">
        <f t="shared" si="3"/>
        <v/>
      </c>
    </row>
    <row r="32">
      <c r="A32" s="42"/>
      <c r="B32" s="43"/>
      <c r="C32" s="44"/>
      <c r="D32" s="45"/>
      <c r="E32" s="46"/>
      <c r="F32" s="47" t="str">
        <f t="shared" si="1"/>
        <v/>
      </c>
      <c r="G32" s="48" t="str">
        <f>IF(ISBLANK($B32), "", IF(AND(G$5 = "Vacation Leave", OR(AND(OR(G$6 = "H1", G$6 = "H2"), NOT(AND($D32 = "Full-time", $F32 = "Above 1 Year"))), AND(G$6 = "Year", AND($D32 = "Full-time", $F32 = "Above 1 Year")))), "N/A", SUMIFS('Form Responses 1'!$O$2:$O1005, 'Form Responses 1'!$B$2:$B1005, $B32, 'Form Responses 1'!$G$2:$G1005, G$5, 'Form Responses 1'!$K$2:$K1005, $D32,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" s="48" t="str">
        <f>IF(ISBLANK($B32), "", IF(AND(H$5 = "Vacation Leave", OR(AND(OR(H$6 = "H1", H$6 = "H2"), NOT(AND($D32 = "Full-time", $F32 = "Above 1 Year"))), AND(H$6 = "Year", AND($D32 = "Full-time", $F32 = "Above 1 Year")))), "N/A", SUMIFS('Form Responses 1'!$O$2:$O1005, 'Form Responses 1'!$B$2:$B1005, $B32, 'Form Responses 1'!$G$2:$G1005, H$5, 'Form Responses 1'!$K$2:$K1005, $D32,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" s="49" t="str">
        <f>IF(ISBLANK($B32), "", IF(AND(I$5 = "Vacation Leave", OR(AND(OR(I$6 = "H1", I$6 = "H2"), NOT(AND($D32 = "Full-time", $F32 = "Above 1 Year"))), AND(I$6 = "Year", AND($D32 = "Full-time", $F32 = "Above 1 Year")))), "N/A", SUMIFS('Form Responses 1'!$O$2:$O1005, 'Form Responses 1'!$B$2:$B1005, $B32, 'Form Responses 1'!$G$2:$G1005, I$5, 'Form Responses 1'!$K$2:$K1005, $D32,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" s="48" t="str">
        <f>IF(ISBLANK($B32), "", IF(AND(J$5 = "Vacation Leave", OR(AND(OR(J$6 = "H1", J$6 = "H2"), NOT(AND($D32 = "Full-time", $F32 = "Above 1 Year"))), AND(J$6 = "Year", AND($D32 = "Full-time", $F32 = "Above 1 Year")))), "N/A", SUMIFS('Form Responses 1'!$O$2:$O1005, 'Form Responses 1'!$B$2:$B1005, $B32, 'Form Responses 1'!$G$2:$G1005, J$5, 'Form Responses 1'!$K$2:$K1005, $D32,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" s="48" t="str">
        <f>IF(ISBLANK($B32), "", IF(AND(K$5 = "Vacation Leave", OR(AND(OR(K$6 = "H1", K$6 = "H2"), NOT(AND($D32 = "Full-time", $F32 = "Above 1 Year"))), AND(K$6 = "Year", AND($D32 = "Full-time", $F32 = "Above 1 Year")))), "N/A", SUMIFS('Form Responses 1'!$O$2:$O1005, 'Form Responses 1'!$B$2:$B1005, $B32, 'Form Responses 1'!$G$2:$G1005, K$5, 'Form Responses 1'!$K$2:$K1005, $D32,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" s="48" t="str">
        <f>IF(ISBLANK($B32), "", IF(AND(L$5 = "Vacation Leave", OR(AND(OR(L$6 = "H1", L$6 = "H2"), NOT(AND($D32 = "Full-time", $F32 = "Above 1 Year"))), AND(L$6 = "Year", AND($D32 = "Full-time", $F32 = "Above 1 Year")))), "N/A", SUMIFS('Form Responses 1'!$O$2:$O1005, 'Form Responses 1'!$B$2:$B1005, $B32, 'Form Responses 1'!$G$2:$G1005, L$5, 'Form Responses 1'!$K$2:$K1005, $D32,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" s="48" t="str">
        <f>IF(ISBLANK($B32), "", IF(AND(M$5 = "Vacation Leave", OR(AND(OR(M$6 = "H1", M$6 = "H2"), NOT(AND($D32 = "Full-time", $F32 = "Above 1 Year"))), AND(M$6 = "Year", AND($D32 = "Full-time", $F32 = "Above 1 Year")))), "N/A", SUMIFS('Form Responses 1'!$O$2:$O1005, 'Form Responses 1'!$B$2:$B1005, $B32, 'Form Responses 1'!$G$2:$G1005, M$5, 'Form Responses 1'!$K$2:$K1005, $D32,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" s="48" t="str">
        <f>IF(ISBLANK($B32), "", IF(AND(N$5 = "Vacation Leave", OR(AND(OR(N$6 = "H1", N$6 = "H2"), NOT(AND($D32 = "Full-time", $F32 = "Above 1 Year"))), AND(N$6 = "Year", AND($D32 = "Full-time", $F32 = "Above 1 Year")))), "N/A", SUMIFS('Form Responses 1'!$O$2:$O1005, 'Form Responses 1'!$B$2:$B1005, $B32, 'Form Responses 1'!$G$2:$G1005, N$5, 'Form Responses 1'!$K$2:$K1005, $D32,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" s="48" t="str">
        <f>IF(ISBLANK($B32), "", IF(AND(O$5 = "Vacation Leave", OR(AND(OR(O$6 = "H1", O$6 = "H2"), NOT(AND($D32 = "Full-time", $F32 = "Above 1 Year"))), AND(O$6 = "Year", AND($D32 = "Full-time", $F32 = "Above 1 Year")))), "N/A", SUMIFS('Form Responses 1'!$O$2:$O1005, 'Form Responses 1'!$B$2:$B1005, $B32, 'Form Responses 1'!$G$2:$G1005, O$5, 'Form Responses 1'!$K$2:$K1005, $D32,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" s="48" t="str">
        <f>IF(ISBLANK($B32), "", IF(AND(P$5 = "Vacation Leave", OR(AND(OR(P$6 = "H1", P$6 = "H2"), NOT(AND($D32 = "Full-time", $F32 = "Above 1 Year"))), AND(P$6 = "Year", AND($D32 = "Full-time", $F32 = "Above 1 Year")))), "N/A", SUMIFS('Form Responses 1'!$O$2:$O1005, 'Form Responses 1'!$B$2:$B1005, $B32, 'Form Responses 1'!$G$2:$G1005, P$5, 'Form Responses 1'!$K$2:$K1005, $D32,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" s="48" t="str">
        <f>IF(ISBLANK($B32), "", IF(AND(Q$5 = "Vacation Leave", OR(AND(OR(Q$6 = "H1", Q$6 = "H2"), NOT(AND($D32 = "Full-time", $F32 = "Above 1 Year"))), AND(Q$6 = "Year", AND($D32 = "Full-time", $F32 = "Above 1 Year")))), "N/A", SUMIFS('Form Responses 1'!$O$2:$O1005, 'Form Responses 1'!$B$2:$B1005, $B32, 'Form Responses 1'!$G$2:$G1005, Q$5, 'Form Responses 1'!$K$2:$K1005, $D32,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" s="48" t="str">
        <f>IF(ISBLANK($B32), "", IF(AND(R$5 = "Vacation Leave", OR(AND(OR(R$6 = "H1", R$6 = "H2"), NOT(AND($D32 = "Full-time", $F32 = "Above 1 Year"))), AND(R$6 = "Year", AND($D32 = "Full-time", $F32 = "Above 1 Year")))), "N/A", SUMIFS('Form Responses 1'!$O$2:$O1005, 'Form Responses 1'!$B$2:$B1005, $B32, 'Form Responses 1'!$G$2:$G1005, R$5, 'Form Responses 1'!$K$2:$K1005, $D32,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" s="48" t="str">
        <f>IF(ISBLANK($B32), "", IF(AND(S$5 = "Vacation Leave", OR(AND(OR(S$6 = "H1", S$6 = "H2"), NOT(AND($D32 = "Full-time", $F32 = "Above 1 Year"))), AND(S$6 = "Year", AND($D32 = "Full-time", $F32 = "Above 1 Year")))), "N/A", SUMIFS('Form Responses 1'!$O$2:$O1005, 'Form Responses 1'!$B$2:$B1005, $B32, 'Form Responses 1'!$G$2:$G1005, S$5, 'Form Responses 1'!$K$2:$K1005, $D32,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" s="50" t="str">
        <f t="shared" si="2"/>
        <v/>
      </c>
      <c r="U32" s="51" t="str">
        <f t="array" ref="U32">IF(ISBLANK($B32), "", IF(AND(U$5 = "Vacation Leave", OR(AND(OR(U$6 = "H1", U$6 = "H2"), NOT(AND($D32 = "Full-time", $F32 = "Above 1 Year"))), AND(U$6 = "Year", AND($D32 = "Full-time", $F32 = "Above 1 Year")))), "N/A", INDEX('Allocated Leaves'!$B$2:$E1005, MATCH(U$5 &amp; IF(U$5 = "Vacation Leave", IFS(U$6 = "Year", "", OR(U$6 = "H1", U$6 = "H2"), " " &amp; U$6), ""), 'Allocated Leaves'!$A$2:$A1005, 0), MATCH($D32 &amp; IF($D32 = "Full-time",  " " &amp; $F32, ""), 'Allocated Leaves'!$B$1:AA$1, 0)) - G32))</f>
        <v/>
      </c>
      <c r="V32" s="52" t="str">
        <f t="array" ref="V32">IF(ISBLANK($B32), "", IF(AND(V$5 = "Vacation Leave", OR(AND(OR(V$6 = "H1", V$6 = "H2"), NOT(AND($D32 = "Full-time", $F32 = "Above 1 Year"))), AND(V$6 = "Year", AND($D32 = "Full-time", $F32 = "Above 1 Year")))), "N/A", INDEX('Allocated Leaves'!$B$2:$E1005, MATCH(V$5 &amp; IF(V$5 = "Vacation Leave", IFS(V$6 = "Year", "", OR(V$6 = "H1", V$6 = "H2"), " " &amp; V$6), ""), 'Allocated Leaves'!$A$2:$A1005, 0), MATCH($D32 &amp; IF($D32 = "Full-time",  " " &amp; $F32, ""), 'Allocated Leaves'!$B$1:AA$1, 0)) - H32))</f>
        <v/>
      </c>
      <c r="W32" s="52" t="str">
        <f t="array" ref="W32">IF(ISBLANK($B32), "", IF(AND(W$5 = "Vacation Leave", OR(AND(OR(W$6 = "H1", W$6 = "H2"), NOT(AND($D32 = "Full-time", $F32 = "Above 1 Year"))), AND(W$6 = "Year", AND($D32 = "Full-time", $F32 = "Above 1 Year")))), "N/A", INDEX('Allocated Leaves'!$B$2:$E1005, MATCH(W$5 &amp; IF(W$5 = "Vacation Leave", IFS(W$6 = "Year", "", OR(W$6 = "H1", W$6 = "H2"), " " &amp; W$6), ""), 'Allocated Leaves'!$A$2:$A1005, 0), MATCH($D32 &amp; IF($D32 = "Full-time",  " " &amp; $F32, ""), 'Allocated Leaves'!$B$1:AA$1, 0)) - I32))</f>
        <v/>
      </c>
      <c r="X32" s="51" t="str">
        <f t="array" ref="X32">IF(ISBLANK($B32), "", IF(AND(X$5 = "Vacation Leave", OR(AND(OR(X$6 = "H1", X$6 = "H2"), NOT(AND($D32 = "Full-time", $F32 = "Above 1 Year"))), AND(X$6 = "Year", AND($D32 = "Full-time", $F32 = "Above 1 Year")))), "N/A", INDEX('Allocated Leaves'!$B$2:$E1005, MATCH(X$5 &amp; IF(X$5 = "Vacation Leave", IFS(X$6 = "Year", "", OR(X$6 = "H1", X$6 = "H2"), " " &amp; X$6), ""), 'Allocated Leaves'!$A$2:$A1005, 0), MATCH($D32 &amp; IF($D32 = "Full-time",  " " &amp; $F32, ""), 'Allocated Leaves'!$B$1:AA$1, 0)) - J32))</f>
        <v/>
      </c>
      <c r="Y32" s="52" t="str">
        <f t="array" ref="Y32">IF(ISBLANK($B32), "", IF(AND(Y$5 = "Vacation Leave", OR(AND(OR(Y$6 = "H1", Y$6 = "H2"), NOT(AND($D32 = "Full-time", $F32 = "Above 1 Year"))), AND(Y$6 = "Year", AND($D32 = "Full-time", $F32 = "Above 1 Year")))), "N/A", INDEX('Allocated Leaves'!$B$2:$E1005, MATCH(Y$5 &amp; IF(Y$5 = "Vacation Leave", IFS(Y$6 = "Year", "", OR(Y$6 = "H1", Y$6 = "H2"), " " &amp; Y$6), ""), 'Allocated Leaves'!$A$2:$A1005, 0), MATCH($D32 &amp; IF($D32 = "Full-time",  " " &amp; $F32, ""), 'Allocated Leaves'!$B$1:AA$1, 0)) - K32))</f>
        <v/>
      </c>
      <c r="Z32" s="52" t="str">
        <f t="array" ref="Z32">IF(ISBLANK($B32), "", IF(AND(Z$5 = "Vacation Leave", OR(AND(OR(Z$6 = "H1", Z$6 = "H2"), NOT(AND($D32 = "Full-time", $F32 = "Above 1 Year"))), AND(Z$6 = "Year", AND($D32 = "Full-time", $F32 = "Above 1 Year")))), "N/A", INDEX('Allocated Leaves'!$B$2:$E1005, MATCH(Z$5 &amp; IF(Z$5 = "Vacation Leave", IFS(Z$6 = "Year", "", OR(Z$6 = "H1", Z$6 = "H2"), " " &amp; Z$6), ""), 'Allocated Leaves'!$A$2:$A1005, 0), MATCH($D32 &amp; IF($D32 = "Full-time",  " " &amp; $F32, ""), 'Allocated Leaves'!$B$1:AA$1, 0)) - L32))</f>
        <v/>
      </c>
      <c r="AA32" s="55" t="str">
        <f t="shared" si="3"/>
        <v/>
      </c>
    </row>
    <row r="33">
      <c r="A33" s="42"/>
      <c r="B33" s="43"/>
      <c r="C33" s="44"/>
      <c r="D33" s="45"/>
      <c r="E33" s="46"/>
      <c r="F33" s="47" t="str">
        <f t="shared" si="1"/>
        <v/>
      </c>
      <c r="G33" s="48" t="str">
        <f>IF(ISBLANK($B33), "", IF(AND(G$5 = "Vacation Leave", OR(AND(OR(G$6 = "H1", G$6 = "H2"), NOT(AND($D33 = "Full-time", $F33 = "Above 1 Year"))), AND(G$6 = "Year", AND($D33 = "Full-time", $F33 = "Above 1 Year")))), "N/A", SUMIFS('Form Responses 1'!$O$2:$O1005, 'Form Responses 1'!$B$2:$B1005, $B33, 'Form Responses 1'!$G$2:$G1005, G$5, 'Form Responses 1'!$K$2:$K1005, $D33,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" s="48" t="str">
        <f>IF(ISBLANK($B33), "", IF(AND(H$5 = "Vacation Leave", OR(AND(OR(H$6 = "H1", H$6 = "H2"), NOT(AND($D33 = "Full-time", $F33 = "Above 1 Year"))), AND(H$6 = "Year", AND($D33 = "Full-time", $F33 = "Above 1 Year")))), "N/A", SUMIFS('Form Responses 1'!$O$2:$O1005, 'Form Responses 1'!$B$2:$B1005, $B33, 'Form Responses 1'!$G$2:$G1005, H$5, 'Form Responses 1'!$K$2:$K1005, $D33,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" s="49" t="str">
        <f>IF(ISBLANK($B33), "", IF(AND(I$5 = "Vacation Leave", OR(AND(OR(I$6 = "H1", I$6 = "H2"), NOT(AND($D33 = "Full-time", $F33 = "Above 1 Year"))), AND(I$6 = "Year", AND($D33 = "Full-time", $F33 = "Above 1 Year")))), "N/A", SUMIFS('Form Responses 1'!$O$2:$O1005, 'Form Responses 1'!$B$2:$B1005, $B33, 'Form Responses 1'!$G$2:$G1005, I$5, 'Form Responses 1'!$K$2:$K1005, $D33,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" s="48" t="str">
        <f>IF(ISBLANK($B33), "", IF(AND(J$5 = "Vacation Leave", OR(AND(OR(J$6 = "H1", J$6 = "H2"), NOT(AND($D33 = "Full-time", $F33 = "Above 1 Year"))), AND(J$6 = "Year", AND($D33 = "Full-time", $F33 = "Above 1 Year")))), "N/A", SUMIFS('Form Responses 1'!$O$2:$O1005, 'Form Responses 1'!$B$2:$B1005, $B33, 'Form Responses 1'!$G$2:$G1005, J$5, 'Form Responses 1'!$K$2:$K1005, $D33,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" s="48" t="str">
        <f>IF(ISBLANK($B33), "", IF(AND(K$5 = "Vacation Leave", OR(AND(OR(K$6 = "H1", K$6 = "H2"), NOT(AND($D33 = "Full-time", $F33 = "Above 1 Year"))), AND(K$6 = "Year", AND($D33 = "Full-time", $F33 = "Above 1 Year")))), "N/A", SUMIFS('Form Responses 1'!$O$2:$O1005, 'Form Responses 1'!$B$2:$B1005, $B33, 'Form Responses 1'!$G$2:$G1005, K$5, 'Form Responses 1'!$K$2:$K1005, $D33,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" s="48" t="str">
        <f>IF(ISBLANK($B33), "", IF(AND(L$5 = "Vacation Leave", OR(AND(OR(L$6 = "H1", L$6 = "H2"), NOT(AND($D33 = "Full-time", $F33 = "Above 1 Year"))), AND(L$6 = "Year", AND($D33 = "Full-time", $F33 = "Above 1 Year")))), "N/A", SUMIFS('Form Responses 1'!$O$2:$O1005, 'Form Responses 1'!$B$2:$B1005, $B33, 'Form Responses 1'!$G$2:$G1005, L$5, 'Form Responses 1'!$K$2:$K1005, $D33,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" s="48" t="str">
        <f>IF(ISBLANK($B33), "", IF(AND(M$5 = "Vacation Leave", OR(AND(OR(M$6 = "H1", M$6 = "H2"), NOT(AND($D33 = "Full-time", $F33 = "Above 1 Year"))), AND(M$6 = "Year", AND($D33 = "Full-time", $F33 = "Above 1 Year")))), "N/A", SUMIFS('Form Responses 1'!$O$2:$O1005, 'Form Responses 1'!$B$2:$B1005, $B33, 'Form Responses 1'!$G$2:$G1005, M$5, 'Form Responses 1'!$K$2:$K1005, $D33,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" s="48" t="str">
        <f>IF(ISBLANK($B33), "", IF(AND(N$5 = "Vacation Leave", OR(AND(OR(N$6 = "H1", N$6 = "H2"), NOT(AND($D33 = "Full-time", $F33 = "Above 1 Year"))), AND(N$6 = "Year", AND($D33 = "Full-time", $F33 = "Above 1 Year")))), "N/A", SUMIFS('Form Responses 1'!$O$2:$O1005, 'Form Responses 1'!$B$2:$B1005, $B33, 'Form Responses 1'!$G$2:$G1005, N$5, 'Form Responses 1'!$K$2:$K1005, $D33,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" s="48" t="str">
        <f>IF(ISBLANK($B33), "", IF(AND(O$5 = "Vacation Leave", OR(AND(OR(O$6 = "H1", O$6 = "H2"), NOT(AND($D33 = "Full-time", $F33 = "Above 1 Year"))), AND(O$6 = "Year", AND($D33 = "Full-time", $F33 = "Above 1 Year")))), "N/A", SUMIFS('Form Responses 1'!$O$2:$O1005, 'Form Responses 1'!$B$2:$B1005, $B33, 'Form Responses 1'!$G$2:$G1005, O$5, 'Form Responses 1'!$K$2:$K1005, $D33,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" s="48" t="str">
        <f>IF(ISBLANK($B33), "", IF(AND(P$5 = "Vacation Leave", OR(AND(OR(P$6 = "H1", P$6 = "H2"), NOT(AND($D33 = "Full-time", $F33 = "Above 1 Year"))), AND(P$6 = "Year", AND($D33 = "Full-time", $F33 = "Above 1 Year")))), "N/A", SUMIFS('Form Responses 1'!$O$2:$O1005, 'Form Responses 1'!$B$2:$B1005, $B33, 'Form Responses 1'!$G$2:$G1005, P$5, 'Form Responses 1'!$K$2:$K1005, $D33,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" s="48" t="str">
        <f>IF(ISBLANK($B33), "", IF(AND(Q$5 = "Vacation Leave", OR(AND(OR(Q$6 = "H1", Q$6 = "H2"), NOT(AND($D33 = "Full-time", $F33 = "Above 1 Year"))), AND(Q$6 = "Year", AND($D33 = "Full-time", $F33 = "Above 1 Year")))), "N/A", SUMIFS('Form Responses 1'!$O$2:$O1005, 'Form Responses 1'!$B$2:$B1005, $B33, 'Form Responses 1'!$G$2:$G1005, Q$5, 'Form Responses 1'!$K$2:$K1005, $D33,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" s="48" t="str">
        <f>IF(ISBLANK($B33), "", IF(AND(R$5 = "Vacation Leave", OR(AND(OR(R$6 = "H1", R$6 = "H2"), NOT(AND($D33 = "Full-time", $F33 = "Above 1 Year"))), AND(R$6 = "Year", AND($D33 = "Full-time", $F33 = "Above 1 Year")))), "N/A", SUMIFS('Form Responses 1'!$O$2:$O1005, 'Form Responses 1'!$B$2:$B1005, $B33, 'Form Responses 1'!$G$2:$G1005, R$5, 'Form Responses 1'!$K$2:$K1005, $D33,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" s="48" t="str">
        <f>IF(ISBLANK($B33), "", IF(AND(S$5 = "Vacation Leave", OR(AND(OR(S$6 = "H1", S$6 = "H2"), NOT(AND($D33 = "Full-time", $F33 = "Above 1 Year"))), AND(S$6 = "Year", AND($D33 = "Full-time", $F33 = "Above 1 Year")))), "N/A", SUMIFS('Form Responses 1'!$O$2:$O1005, 'Form Responses 1'!$B$2:$B1005, $B33, 'Form Responses 1'!$G$2:$G1005, S$5, 'Form Responses 1'!$K$2:$K1005, $D33,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" s="50" t="str">
        <f t="shared" si="2"/>
        <v/>
      </c>
      <c r="U33" s="51" t="str">
        <f t="array" ref="U33">IF(ISBLANK($B33), "", IF(AND(U$5 = "Vacation Leave", OR(AND(OR(U$6 = "H1", U$6 = "H2"), NOT(AND($D33 = "Full-time", $F33 = "Above 1 Year"))), AND(U$6 = "Year", AND($D33 = "Full-time", $F33 = "Above 1 Year")))), "N/A", INDEX('Allocated Leaves'!$B$2:$E1005, MATCH(U$5 &amp; IF(U$5 = "Vacation Leave", IFS(U$6 = "Year", "", OR(U$6 = "H1", U$6 = "H2"), " " &amp; U$6), ""), 'Allocated Leaves'!$A$2:$A1005, 0), MATCH($D33 &amp; IF($D33 = "Full-time",  " " &amp; $F33, ""), 'Allocated Leaves'!$B$1:AA$1, 0)) - G33))</f>
        <v/>
      </c>
      <c r="V33" s="52" t="str">
        <f t="array" ref="V33">IF(ISBLANK($B33), "", IF(AND(V$5 = "Vacation Leave", OR(AND(OR(V$6 = "H1", V$6 = "H2"), NOT(AND($D33 = "Full-time", $F33 = "Above 1 Year"))), AND(V$6 = "Year", AND($D33 = "Full-time", $F33 = "Above 1 Year")))), "N/A", INDEX('Allocated Leaves'!$B$2:$E1005, MATCH(V$5 &amp; IF(V$5 = "Vacation Leave", IFS(V$6 = "Year", "", OR(V$6 = "H1", V$6 = "H2"), " " &amp; V$6), ""), 'Allocated Leaves'!$A$2:$A1005, 0), MATCH($D33 &amp; IF($D33 = "Full-time",  " " &amp; $F33, ""), 'Allocated Leaves'!$B$1:AA$1, 0)) - H33))</f>
        <v/>
      </c>
      <c r="W33" s="52" t="str">
        <f t="array" ref="W33">IF(ISBLANK($B33), "", IF(AND(W$5 = "Vacation Leave", OR(AND(OR(W$6 = "H1", W$6 = "H2"), NOT(AND($D33 = "Full-time", $F33 = "Above 1 Year"))), AND(W$6 = "Year", AND($D33 = "Full-time", $F33 = "Above 1 Year")))), "N/A", INDEX('Allocated Leaves'!$B$2:$E1005, MATCH(W$5 &amp; IF(W$5 = "Vacation Leave", IFS(W$6 = "Year", "", OR(W$6 = "H1", W$6 = "H2"), " " &amp; W$6), ""), 'Allocated Leaves'!$A$2:$A1005, 0), MATCH($D33 &amp; IF($D33 = "Full-time",  " " &amp; $F33, ""), 'Allocated Leaves'!$B$1:AA$1, 0)) - I33))</f>
        <v/>
      </c>
      <c r="X33" s="51" t="str">
        <f t="array" ref="X33">IF(ISBLANK($B33), "", IF(AND(X$5 = "Vacation Leave", OR(AND(OR(X$6 = "H1", X$6 = "H2"), NOT(AND($D33 = "Full-time", $F33 = "Above 1 Year"))), AND(X$6 = "Year", AND($D33 = "Full-time", $F33 = "Above 1 Year")))), "N/A", INDEX('Allocated Leaves'!$B$2:$E1005, MATCH(X$5 &amp; IF(X$5 = "Vacation Leave", IFS(X$6 = "Year", "", OR(X$6 = "H1", X$6 = "H2"), " " &amp; X$6), ""), 'Allocated Leaves'!$A$2:$A1005, 0), MATCH($D33 &amp; IF($D33 = "Full-time",  " " &amp; $F33, ""), 'Allocated Leaves'!$B$1:AA$1, 0)) - J33))</f>
        <v/>
      </c>
      <c r="Y33" s="52" t="str">
        <f t="array" ref="Y33">IF(ISBLANK($B33), "", IF(AND(Y$5 = "Vacation Leave", OR(AND(OR(Y$6 = "H1", Y$6 = "H2"), NOT(AND($D33 = "Full-time", $F33 = "Above 1 Year"))), AND(Y$6 = "Year", AND($D33 = "Full-time", $F33 = "Above 1 Year")))), "N/A", INDEX('Allocated Leaves'!$B$2:$E1005, MATCH(Y$5 &amp; IF(Y$5 = "Vacation Leave", IFS(Y$6 = "Year", "", OR(Y$6 = "H1", Y$6 = "H2"), " " &amp; Y$6), ""), 'Allocated Leaves'!$A$2:$A1005, 0), MATCH($D33 &amp; IF($D33 = "Full-time",  " " &amp; $F33, ""), 'Allocated Leaves'!$B$1:AA$1, 0)) - K33))</f>
        <v/>
      </c>
      <c r="Z33" s="52" t="str">
        <f t="array" ref="Z33">IF(ISBLANK($B33), "", IF(AND(Z$5 = "Vacation Leave", OR(AND(OR(Z$6 = "H1", Z$6 = "H2"), NOT(AND($D33 = "Full-time", $F33 = "Above 1 Year"))), AND(Z$6 = "Year", AND($D33 = "Full-time", $F33 = "Above 1 Year")))), "N/A", INDEX('Allocated Leaves'!$B$2:$E1005, MATCH(Z$5 &amp; IF(Z$5 = "Vacation Leave", IFS(Z$6 = "Year", "", OR(Z$6 = "H1", Z$6 = "H2"), " " &amp; Z$6), ""), 'Allocated Leaves'!$A$2:$A1005, 0), MATCH($D33 &amp; IF($D33 = "Full-time",  " " &amp; $F33, ""), 'Allocated Leaves'!$B$1:AA$1, 0)) - L33))</f>
        <v/>
      </c>
      <c r="AA33" s="55" t="str">
        <f t="shared" si="3"/>
        <v/>
      </c>
    </row>
    <row r="34">
      <c r="A34" s="42"/>
      <c r="B34" s="43"/>
      <c r="C34" s="44"/>
      <c r="D34" s="45"/>
      <c r="E34" s="46"/>
      <c r="F34" s="47" t="str">
        <f t="shared" si="1"/>
        <v/>
      </c>
      <c r="G34" s="48" t="str">
        <f>IF(ISBLANK($B34), "", IF(AND(G$5 = "Vacation Leave", OR(AND(OR(G$6 = "H1", G$6 = "H2"), NOT(AND($D34 = "Full-time", $F34 = "Above 1 Year"))), AND(G$6 = "Year", AND($D34 = "Full-time", $F34 = "Above 1 Year")))), "N/A", SUMIFS('Form Responses 1'!$O$2:$O1005, 'Form Responses 1'!$B$2:$B1005, $B34, 'Form Responses 1'!$G$2:$G1005, G$5, 'Form Responses 1'!$K$2:$K1005, $D34,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" s="48" t="str">
        <f>IF(ISBLANK($B34), "", IF(AND(H$5 = "Vacation Leave", OR(AND(OR(H$6 = "H1", H$6 = "H2"), NOT(AND($D34 = "Full-time", $F34 = "Above 1 Year"))), AND(H$6 = "Year", AND($D34 = "Full-time", $F34 = "Above 1 Year")))), "N/A", SUMIFS('Form Responses 1'!$O$2:$O1005, 'Form Responses 1'!$B$2:$B1005, $B34, 'Form Responses 1'!$G$2:$G1005, H$5, 'Form Responses 1'!$K$2:$K1005, $D34,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" s="49" t="str">
        <f>IF(ISBLANK($B34), "", IF(AND(I$5 = "Vacation Leave", OR(AND(OR(I$6 = "H1", I$6 = "H2"), NOT(AND($D34 = "Full-time", $F34 = "Above 1 Year"))), AND(I$6 = "Year", AND($D34 = "Full-time", $F34 = "Above 1 Year")))), "N/A", SUMIFS('Form Responses 1'!$O$2:$O1005, 'Form Responses 1'!$B$2:$B1005, $B34, 'Form Responses 1'!$G$2:$G1005, I$5, 'Form Responses 1'!$K$2:$K1005, $D34,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" s="48" t="str">
        <f>IF(ISBLANK($B34), "", IF(AND(J$5 = "Vacation Leave", OR(AND(OR(J$6 = "H1", J$6 = "H2"), NOT(AND($D34 = "Full-time", $F34 = "Above 1 Year"))), AND(J$6 = "Year", AND($D34 = "Full-time", $F34 = "Above 1 Year")))), "N/A", SUMIFS('Form Responses 1'!$O$2:$O1005, 'Form Responses 1'!$B$2:$B1005, $B34, 'Form Responses 1'!$G$2:$G1005, J$5, 'Form Responses 1'!$K$2:$K1005, $D34,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" s="48" t="str">
        <f>IF(ISBLANK($B34), "", IF(AND(K$5 = "Vacation Leave", OR(AND(OR(K$6 = "H1", K$6 = "H2"), NOT(AND($D34 = "Full-time", $F34 = "Above 1 Year"))), AND(K$6 = "Year", AND($D34 = "Full-time", $F34 = "Above 1 Year")))), "N/A", SUMIFS('Form Responses 1'!$O$2:$O1005, 'Form Responses 1'!$B$2:$B1005, $B34, 'Form Responses 1'!$G$2:$G1005, K$5, 'Form Responses 1'!$K$2:$K1005, $D34,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" s="48" t="str">
        <f>IF(ISBLANK($B34), "", IF(AND(L$5 = "Vacation Leave", OR(AND(OR(L$6 = "H1", L$6 = "H2"), NOT(AND($D34 = "Full-time", $F34 = "Above 1 Year"))), AND(L$6 = "Year", AND($D34 = "Full-time", $F34 = "Above 1 Year")))), "N/A", SUMIFS('Form Responses 1'!$O$2:$O1005, 'Form Responses 1'!$B$2:$B1005, $B34, 'Form Responses 1'!$G$2:$G1005, L$5, 'Form Responses 1'!$K$2:$K1005, $D34,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" s="48" t="str">
        <f>IF(ISBLANK($B34), "", IF(AND(M$5 = "Vacation Leave", OR(AND(OR(M$6 = "H1", M$6 = "H2"), NOT(AND($D34 = "Full-time", $F34 = "Above 1 Year"))), AND(M$6 = "Year", AND($D34 = "Full-time", $F34 = "Above 1 Year")))), "N/A", SUMIFS('Form Responses 1'!$O$2:$O1005, 'Form Responses 1'!$B$2:$B1005, $B34, 'Form Responses 1'!$G$2:$G1005, M$5, 'Form Responses 1'!$K$2:$K1005, $D34,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" s="48" t="str">
        <f>IF(ISBLANK($B34), "", IF(AND(N$5 = "Vacation Leave", OR(AND(OR(N$6 = "H1", N$6 = "H2"), NOT(AND($D34 = "Full-time", $F34 = "Above 1 Year"))), AND(N$6 = "Year", AND($D34 = "Full-time", $F34 = "Above 1 Year")))), "N/A", SUMIFS('Form Responses 1'!$O$2:$O1005, 'Form Responses 1'!$B$2:$B1005, $B34, 'Form Responses 1'!$G$2:$G1005, N$5, 'Form Responses 1'!$K$2:$K1005, $D34,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" s="48" t="str">
        <f>IF(ISBLANK($B34), "", IF(AND(O$5 = "Vacation Leave", OR(AND(OR(O$6 = "H1", O$6 = "H2"), NOT(AND($D34 = "Full-time", $F34 = "Above 1 Year"))), AND(O$6 = "Year", AND($D34 = "Full-time", $F34 = "Above 1 Year")))), "N/A", SUMIFS('Form Responses 1'!$O$2:$O1005, 'Form Responses 1'!$B$2:$B1005, $B34, 'Form Responses 1'!$G$2:$G1005, O$5, 'Form Responses 1'!$K$2:$K1005, $D34,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" s="48" t="str">
        <f>IF(ISBLANK($B34), "", IF(AND(P$5 = "Vacation Leave", OR(AND(OR(P$6 = "H1", P$6 = "H2"), NOT(AND($D34 = "Full-time", $F34 = "Above 1 Year"))), AND(P$6 = "Year", AND($D34 = "Full-time", $F34 = "Above 1 Year")))), "N/A", SUMIFS('Form Responses 1'!$O$2:$O1005, 'Form Responses 1'!$B$2:$B1005, $B34, 'Form Responses 1'!$G$2:$G1005, P$5, 'Form Responses 1'!$K$2:$K1005, $D34,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" s="48" t="str">
        <f>IF(ISBLANK($B34), "", IF(AND(Q$5 = "Vacation Leave", OR(AND(OR(Q$6 = "H1", Q$6 = "H2"), NOT(AND($D34 = "Full-time", $F34 = "Above 1 Year"))), AND(Q$6 = "Year", AND($D34 = "Full-time", $F34 = "Above 1 Year")))), "N/A", SUMIFS('Form Responses 1'!$O$2:$O1005, 'Form Responses 1'!$B$2:$B1005, $B34, 'Form Responses 1'!$G$2:$G1005, Q$5, 'Form Responses 1'!$K$2:$K1005, $D34,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" s="48" t="str">
        <f>IF(ISBLANK($B34), "", IF(AND(R$5 = "Vacation Leave", OR(AND(OR(R$6 = "H1", R$6 = "H2"), NOT(AND($D34 = "Full-time", $F34 = "Above 1 Year"))), AND(R$6 = "Year", AND($D34 = "Full-time", $F34 = "Above 1 Year")))), "N/A", SUMIFS('Form Responses 1'!$O$2:$O1005, 'Form Responses 1'!$B$2:$B1005, $B34, 'Form Responses 1'!$G$2:$G1005, R$5, 'Form Responses 1'!$K$2:$K1005, $D34,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" s="48" t="str">
        <f>IF(ISBLANK($B34), "", IF(AND(S$5 = "Vacation Leave", OR(AND(OR(S$6 = "H1", S$6 = "H2"), NOT(AND($D34 = "Full-time", $F34 = "Above 1 Year"))), AND(S$6 = "Year", AND($D34 = "Full-time", $F34 = "Above 1 Year")))), "N/A", SUMIFS('Form Responses 1'!$O$2:$O1005, 'Form Responses 1'!$B$2:$B1005, $B34, 'Form Responses 1'!$G$2:$G1005, S$5, 'Form Responses 1'!$K$2:$K1005, $D34,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" s="50" t="str">
        <f t="shared" si="2"/>
        <v/>
      </c>
      <c r="U34" s="51" t="str">
        <f t="array" ref="U34">IF(ISBLANK($B34), "", IF(AND(U$5 = "Vacation Leave", OR(AND(OR(U$6 = "H1", U$6 = "H2"), NOT(AND($D34 = "Full-time", $F34 = "Above 1 Year"))), AND(U$6 = "Year", AND($D34 = "Full-time", $F34 = "Above 1 Year")))), "N/A", INDEX('Allocated Leaves'!$B$2:$E1005, MATCH(U$5 &amp; IF(U$5 = "Vacation Leave", IFS(U$6 = "Year", "", OR(U$6 = "H1", U$6 = "H2"), " " &amp; U$6), ""), 'Allocated Leaves'!$A$2:$A1005, 0), MATCH($D34 &amp; IF($D34 = "Full-time",  " " &amp; $F34, ""), 'Allocated Leaves'!$B$1:AA$1, 0)) - G34))</f>
        <v/>
      </c>
      <c r="V34" s="52" t="str">
        <f t="array" ref="V34">IF(ISBLANK($B34), "", IF(AND(V$5 = "Vacation Leave", OR(AND(OR(V$6 = "H1", V$6 = "H2"), NOT(AND($D34 = "Full-time", $F34 = "Above 1 Year"))), AND(V$6 = "Year", AND($D34 = "Full-time", $F34 = "Above 1 Year")))), "N/A", INDEX('Allocated Leaves'!$B$2:$E1005, MATCH(V$5 &amp; IF(V$5 = "Vacation Leave", IFS(V$6 = "Year", "", OR(V$6 = "H1", V$6 = "H2"), " " &amp; V$6), ""), 'Allocated Leaves'!$A$2:$A1005, 0), MATCH($D34 &amp; IF($D34 = "Full-time",  " " &amp; $F34, ""), 'Allocated Leaves'!$B$1:AA$1, 0)) - H34))</f>
        <v/>
      </c>
      <c r="W34" s="52" t="str">
        <f t="array" ref="W34">IF(ISBLANK($B34), "", IF(AND(W$5 = "Vacation Leave", OR(AND(OR(W$6 = "H1", W$6 = "H2"), NOT(AND($D34 = "Full-time", $F34 = "Above 1 Year"))), AND(W$6 = "Year", AND($D34 = "Full-time", $F34 = "Above 1 Year")))), "N/A", INDEX('Allocated Leaves'!$B$2:$E1005, MATCH(W$5 &amp; IF(W$5 = "Vacation Leave", IFS(W$6 = "Year", "", OR(W$6 = "H1", W$6 = "H2"), " " &amp; W$6), ""), 'Allocated Leaves'!$A$2:$A1005, 0), MATCH($D34 &amp; IF($D34 = "Full-time",  " " &amp; $F34, ""), 'Allocated Leaves'!$B$1:AA$1, 0)) - I34))</f>
        <v/>
      </c>
      <c r="X34" s="51" t="str">
        <f t="array" ref="X34">IF(ISBLANK($B34), "", IF(AND(X$5 = "Vacation Leave", OR(AND(OR(X$6 = "H1", X$6 = "H2"), NOT(AND($D34 = "Full-time", $F34 = "Above 1 Year"))), AND(X$6 = "Year", AND($D34 = "Full-time", $F34 = "Above 1 Year")))), "N/A", INDEX('Allocated Leaves'!$B$2:$E1005, MATCH(X$5 &amp; IF(X$5 = "Vacation Leave", IFS(X$6 = "Year", "", OR(X$6 = "H1", X$6 = "H2"), " " &amp; X$6), ""), 'Allocated Leaves'!$A$2:$A1005, 0), MATCH($D34 &amp; IF($D34 = "Full-time",  " " &amp; $F34, ""), 'Allocated Leaves'!$B$1:AA$1, 0)) - J34))</f>
        <v/>
      </c>
      <c r="Y34" s="52" t="str">
        <f t="array" ref="Y34">IF(ISBLANK($B34), "", IF(AND(Y$5 = "Vacation Leave", OR(AND(OR(Y$6 = "H1", Y$6 = "H2"), NOT(AND($D34 = "Full-time", $F34 = "Above 1 Year"))), AND(Y$6 = "Year", AND($D34 = "Full-time", $F34 = "Above 1 Year")))), "N/A", INDEX('Allocated Leaves'!$B$2:$E1005, MATCH(Y$5 &amp; IF(Y$5 = "Vacation Leave", IFS(Y$6 = "Year", "", OR(Y$6 = "H1", Y$6 = "H2"), " " &amp; Y$6), ""), 'Allocated Leaves'!$A$2:$A1005, 0), MATCH($D34 &amp; IF($D34 = "Full-time",  " " &amp; $F34, ""), 'Allocated Leaves'!$B$1:AA$1, 0)) - K34))</f>
        <v/>
      </c>
      <c r="Z34" s="52" t="str">
        <f t="array" ref="Z34">IF(ISBLANK($B34), "", IF(AND(Z$5 = "Vacation Leave", OR(AND(OR(Z$6 = "H1", Z$6 = "H2"), NOT(AND($D34 = "Full-time", $F34 = "Above 1 Year"))), AND(Z$6 = "Year", AND($D34 = "Full-time", $F34 = "Above 1 Year")))), "N/A", INDEX('Allocated Leaves'!$B$2:$E1005, MATCH(Z$5 &amp; IF(Z$5 = "Vacation Leave", IFS(Z$6 = "Year", "", OR(Z$6 = "H1", Z$6 = "H2"), " " &amp; Z$6), ""), 'Allocated Leaves'!$A$2:$A1005, 0), MATCH($D34 &amp; IF($D34 = "Full-time",  " " &amp; $F34, ""), 'Allocated Leaves'!$B$1:AA$1, 0)) - L34))</f>
        <v/>
      </c>
      <c r="AA34" s="55" t="str">
        <f t="shared" si="3"/>
        <v/>
      </c>
    </row>
    <row r="35">
      <c r="A35" s="42"/>
      <c r="B35" s="43"/>
      <c r="C35" s="44"/>
      <c r="D35" s="45"/>
      <c r="E35" s="46"/>
      <c r="F35" s="47" t="str">
        <f t="shared" si="1"/>
        <v/>
      </c>
      <c r="G35" s="48" t="str">
        <f>IF(ISBLANK($B35), "", IF(AND(G$5 = "Vacation Leave", OR(AND(OR(G$6 = "H1", G$6 = "H2"), NOT(AND($D35 = "Full-time", $F35 = "Above 1 Year"))), AND(G$6 = "Year", AND($D35 = "Full-time", $F35 = "Above 1 Year")))), "N/A", SUMIFS('Form Responses 1'!$O$2:$O1005, 'Form Responses 1'!$B$2:$B1005, $B35, 'Form Responses 1'!$G$2:$G1005, G$5, 'Form Responses 1'!$K$2:$K1005, $D35,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" s="48" t="str">
        <f>IF(ISBLANK($B35), "", IF(AND(H$5 = "Vacation Leave", OR(AND(OR(H$6 = "H1", H$6 = "H2"), NOT(AND($D35 = "Full-time", $F35 = "Above 1 Year"))), AND(H$6 = "Year", AND($D35 = "Full-time", $F35 = "Above 1 Year")))), "N/A", SUMIFS('Form Responses 1'!$O$2:$O1005, 'Form Responses 1'!$B$2:$B1005, $B35, 'Form Responses 1'!$G$2:$G1005, H$5, 'Form Responses 1'!$K$2:$K1005, $D35,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" s="49" t="str">
        <f>IF(ISBLANK($B35), "", IF(AND(I$5 = "Vacation Leave", OR(AND(OR(I$6 = "H1", I$6 = "H2"), NOT(AND($D35 = "Full-time", $F35 = "Above 1 Year"))), AND(I$6 = "Year", AND($D35 = "Full-time", $F35 = "Above 1 Year")))), "N/A", SUMIFS('Form Responses 1'!$O$2:$O1005, 'Form Responses 1'!$B$2:$B1005, $B35, 'Form Responses 1'!$G$2:$G1005, I$5, 'Form Responses 1'!$K$2:$K1005, $D35,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" s="48" t="str">
        <f>IF(ISBLANK($B35), "", IF(AND(J$5 = "Vacation Leave", OR(AND(OR(J$6 = "H1", J$6 = "H2"), NOT(AND($D35 = "Full-time", $F35 = "Above 1 Year"))), AND(J$6 = "Year", AND($D35 = "Full-time", $F35 = "Above 1 Year")))), "N/A", SUMIFS('Form Responses 1'!$O$2:$O1005, 'Form Responses 1'!$B$2:$B1005, $B35, 'Form Responses 1'!$G$2:$G1005, J$5, 'Form Responses 1'!$K$2:$K1005, $D35,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" s="48" t="str">
        <f>IF(ISBLANK($B35), "", IF(AND(K$5 = "Vacation Leave", OR(AND(OR(K$6 = "H1", K$6 = "H2"), NOT(AND($D35 = "Full-time", $F35 = "Above 1 Year"))), AND(K$6 = "Year", AND($D35 = "Full-time", $F35 = "Above 1 Year")))), "N/A", SUMIFS('Form Responses 1'!$O$2:$O1005, 'Form Responses 1'!$B$2:$B1005, $B35, 'Form Responses 1'!$G$2:$G1005, K$5, 'Form Responses 1'!$K$2:$K1005, $D35,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" s="48" t="str">
        <f>IF(ISBLANK($B35), "", IF(AND(L$5 = "Vacation Leave", OR(AND(OR(L$6 = "H1", L$6 = "H2"), NOT(AND($D35 = "Full-time", $F35 = "Above 1 Year"))), AND(L$6 = "Year", AND($D35 = "Full-time", $F35 = "Above 1 Year")))), "N/A", SUMIFS('Form Responses 1'!$O$2:$O1005, 'Form Responses 1'!$B$2:$B1005, $B35, 'Form Responses 1'!$G$2:$G1005, L$5, 'Form Responses 1'!$K$2:$K1005, $D35,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" s="48" t="str">
        <f>IF(ISBLANK($B35), "", IF(AND(M$5 = "Vacation Leave", OR(AND(OR(M$6 = "H1", M$6 = "H2"), NOT(AND($D35 = "Full-time", $F35 = "Above 1 Year"))), AND(M$6 = "Year", AND($D35 = "Full-time", $F35 = "Above 1 Year")))), "N/A", SUMIFS('Form Responses 1'!$O$2:$O1005, 'Form Responses 1'!$B$2:$B1005, $B35, 'Form Responses 1'!$G$2:$G1005, M$5, 'Form Responses 1'!$K$2:$K1005, $D35,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" s="48" t="str">
        <f>IF(ISBLANK($B35), "", IF(AND(N$5 = "Vacation Leave", OR(AND(OR(N$6 = "H1", N$6 = "H2"), NOT(AND($D35 = "Full-time", $F35 = "Above 1 Year"))), AND(N$6 = "Year", AND($D35 = "Full-time", $F35 = "Above 1 Year")))), "N/A", SUMIFS('Form Responses 1'!$O$2:$O1005, 'Form Responses 1'!$B$2:$B1005, $B35, 'Form Responses 1'!$G$2:$G1005, N$5, 'Form Responses 1'!$K$2:$K1005, $D35,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" s="48" t="str">
        <f>IF(ISBLANK($B35), "", IF(AND(O$5 = "Vacation Leave", OR(AND(OR(O$6 = "H1", O$6 = "H2"), NOT(AND($D35 = "Full-time", $F35 = "Above 1 Year"))), AND(O$6 = "Year", AND($D35 = "Full-time", $F35 = "Above 1 Year")))), "N/A", SUMIFS('Form Responses 1'!$O$2:$O1005, 'Form Responses 1'!$B$2:$B1005, $B35, 'Form Responses 1'!$G$2:$G1005, O$5, 'Form Responses 1'!$K$2:$K1005, $D35,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" s="48" t="str">
        <f>IF(ISBLANK($B35), "", IF(AND(P$5 = "Vacation Leave", OR(AND(OR(P$6 = "H1", P$6 = "H2"), NOT(AND($D35 = "Full-time", $F35 = "Above 1 Year"))), AND(P$6 = "Year", AND($D35 = "Full-time", $F35 = "Above 1 Year")))), "N/A", SUMIFS('Form Responses 1'!$O$2:$O1005, 'Form Responses 1'!$B$2:$B1005, $B35, 'Form Responses 1'!$G$2:$G1005, P$5, 'Form Responses 1'!$K$2:$K1005, $D35,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" s="48" t="str">
        <f>IF(ISBLANK($B35), "", IF(AND(Q$5 = "Vacation Leave", OR(AND(OR(Q$6 = "H1", Q$6 = "H2"), NOT(AND($D35 = "Full-time", $F35 = "Above 1 Year"))), AND(Q$6 = "Year", AND($D35 = "Full-time", $F35 = "Above 1 Year")))), "N/A", SUMIFS('Form Responses 1'!$O$2:$O1005, 'Form Responses 1'!$B$2:$B1005, $B35, 'Form Responses 1'!$G$2:$G1005, Q$5, 'Form Responses 1'!$K$2:$K1005, $D35,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" s="48" t="str">
        <f>IF(ISBLANK($B35), "", IF(AND(R$5 = "Vacation Leave", OR(AND(OR(R$6 = "H1", R$6 = "H2"), NOT(AND($D35 = "Full-time", $F35 = "Above 1 Year"))), AND(R$6 = "Year", AND($D35 = "Full-time", $F35 = "Above 1 Year")))), "N/A", SUMIFS('Form Responses 1'!$O$2:$O1005, 'Form Responses 1'!$B$2:$B1005, $B35, 'Form Responses 1'!$G$2:$G1005, R$5, 'Form Responses 1'!$K$2:$K1005, $D35,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" s="48" t="str">
        <f>IF(ISBLANK($B35), "", IF(AND(S$5 = "Vacation Leave", OR(AND(OR(S$6 = "H1", S$6 = "H2"), NOT(AND($D35 = "Full-time", $F35 = "Above 1 Year"))), AND(S$6 = "Year", AND($D35 = "Full-time", $F35 = "Above 1 Year")))), "N/A", SUMIFS('Form Responses 1'!$O$2:$O1005, 'Form Responses 1'!$B$2:$B1005, $B35, 'Form Responses 1'!$G$2:$G1005, S$5, 'Form Responses 1'!$K$2:$K1005, $D35,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" s="50" t="str">
        <f t="shared" si="2"/>
        <v/>
      </c>
      <c r="U35" s="51" t="str">
        <f t="array" ref="U35">IF(ISBLANK($B35), "", IF(AND(U$5 = "Vacation Leave", OR(AND(OR(U$6 = "H1", U$6 = "H2"), NOT(AND($D35 = "Full-time", $F35 = "Above 1 Year"))), AND(U$6 = "Year", AND($D35 = "Full-time", $F35 = "Above 1 Year")))), "N/A", INDEX('Allocated Leaves'!$B$2:$E1005, MATCH(U$5 &amp; IF(U$5 = "Vacation Leave", IFS(U$6 = "Year", "", OR(U$6 = "H1", U$6 = "H2"), " " &amp; U$6), ""), 'Allocated Leaves'!$A$2:$A1005, 0), MATCH($D35 &amp; IF($D35 = "Full-time",  " " &amp; $F35, ""), 'Allocated Leaves'!$B$1:AA$1, 0)) - G35))</f>
        <v/>
      </c>
      <c r="V35" s="52" t="str">
        <f t="array" ref="V35">IF(ISBLANK($B35), "", IF(AND(V$5 = "Vacation Leave", OR(AND(OR(V$6 = "H1", V$6 = "H2"), NOT(AND($D35 = "Full-time", $F35 = "Above 1 Year"))), AND(V$6 = "Year", AND($D35 = "Full-time", $F35 = "Above 1 Year")))), "N/A", INDEX('Allocated Leaves'!$B$2:$E1005, MATCH(V$5 &amp; IF(V$5 = "Vacation Leave", IFS(V$6 = "Year", "", OR(V$6 = "H1", V$6 = "H2"), " " &amp; V$6), ""), 'Allocated Leaves'!$A$2:$A1005, 0), MATCH($D35 &amp; IF($D35 = "Full-time",  " " &amp; $F35, ""), 'Allocated Leaves'!$B$1:AA$1, 0)) - H35))</f>
        <v/>
      </c>
      <c r="W35" s="52" t="str">
        <f t="array" ref="W35">IF(ISBLANK($B35), "", IF(AND(W$5 = "Vacation Leave", OR(AND(OR(W$6 = "H1", W$6 = "H2"), NOT(AND($D35 = "Full-time", $F35 = "Above 1 Year"))), AND(W$6 = "Year", AND($D35 = "Full-time", $F35 = "Above 1 Year")))), "N/A", INDEX('Allocated Leaves'!$B$2:$E1005, MATCH(W$5 &amp; IF(W$5 = "Vacation Leave", IFS(W$6 = "Year", "", OR(W$6 = "H1", W$6 = "H2"), " " &amp; W$6), ""), 'Allocated Leaves'!$A$2:$A1005, 0), MATCH($D35 &amp; IF($D35 = "Full-time",  " " &amp; $F35, ""), 'Allocated Leaves'!$B$1:AA$1, 0)) - I35))</f>
        <v/>
      </c>
      <c r="X35" s="51" t="str">
        <f t="array" ref="X35">IF(ISBLANK($B35), "", IF(AND(X$5 = "Vacation Leave", OR(AND(OR(X$6 = "H1", X$6 = "H2"), NOT(AND($D35 = "Full-time", $F35 = "Above 1 Year"))), AND(X$6 = "Year", AND($D35 = "Full-time", $F35 = "Above 1 Year")))), "N/A", INDEX('Allocated Leaves'!$B$2:$E1005, MATCH(X$5 &amp; IF(X$5 = "Vacation Leave", IFS(X$6 = "Year", "", OR(X$6 = "H1", X$6 = "H2"), " " &amp; X$6), ""), 'Allocated Leaves'!$A$2:$A1005, 0), MATCH($D35 &amp; IF($D35 = "Full-time",  " " &amp; $F35, ""), 'Allocated Leaves'!$B$1:AA$1, 0)) - J35))</f>
        <v/>
      </c>
      <c r="Y35" s="52" t="str">
        <f t="array" ref="Y35">IF(ISBLANK($B35), "", IF(AND(Y$5 = "Vacation Leave", OR(AND(OR(Y$6 = "H1", Y$6 = "H2"), NOT(AND($D35 = "Full-time", $F35 = "Above 1 Year"))), AND(Y$6 = "Year", AND($D35 = "Full-time", $F35 = "Above 1 Year")))), "N/A", INDEX('Allocated Leaves'!$B$2:$E1005, MATCH(Y$5 &amp; IF(Y$5 = "Vacation Leave", IFS(Y$6 = "Year", "", OR(Y$6 = "H1", Y$6 = "H2"), " " &amp; Y$6), ""), 'Allocated Leaves'!$A$2:$A1005, 0), MATCH($D35 &amp; IF($D35 = "Full-time",  " " &amp; $F35, ""), 'Allocated Leaves'!$B$1:AA$1, 0)) - K35))</f>
        <v/>
      </c>
      <c r="Z35" s="52" t="str">
        <f t="array" ref="Z35">IF(ISBLANK($B35), "", IF(AND(Z$5 = "Vacation Leave", OR(AND(OR(Z$6 = "H1", Z$6 = "H2"), NOT(AND($D35 = "Full-time", $F35 = "Above 1 Year"))), AND(Z$6 = "Year", AND($D35 = "Full-time", $F35 = "Above 1 Year")))), "N/A", INDEX('Allocated Leaves'!$B$2:$E1005, MATCH(Z$5 &amp; IF(Z$5 = "Vacation Leave", IFS(Z$6 = "Year", "", OR(Z$6 = "H1", Z$6 = "H2"), " " &amp; Z$6), ""), 'Allocated Leaves'!$A$2:$A1005, 0), MATCH($D35 &amp; IF($D35 = "Full-time",  " " &amp; $F35, ""), 'Allocated Leaves'!$B$1:AA$1, 0)) - L35))</f>
        <v/>
      </c>
      <c r="AA35" s="55" t="str">
        <f t="shared" si="3"/>
        <v/>
      </c>
    </row>
    <row r="36">
      <c r="A36" s="42"/>
      <c r="B36" s="43"/>
      <c r="C36" s="44"/>
      <c r="D36" s="45"/>
      <c r="E36" s="46"/>
      <c r="F36" s="47" t="str">
        <f t="shared" si="1"/>
        <v/>
      </c>
      <c r="G36" s="48" t="str">
        <f>IF(ISBLANK($B36), "", IF(AND(G$5 = "Vacation Leave", OR(AND(OR(G$6 = "H1", G$6 = "H2"), NOT(AND($D36 = "Full-time", $F36 = "Above 1 Year"))), AND(G$6 = "Year", AND($D36 = "Full-time", $F36 = "Above 1 Year")))), "N/A", SUMIFS('Form Responses 1'!$O$2:$O1005, 'Form Responses 1'!$B$2:$B1005, $B36, 'Form Responses 1'!$G$2:$G1005, G$5, 'Form Responses 1'!$K$2:$K1005, $D36,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" s="48" t="str">
        <f>IF(ISBLANK($B36), "", IF(AND(H$5 = "Vacation Leave", OR(AND(OR(H$6 = "H1", H$6 = "H2"), NOT(AND($D36 = "Full-time", $F36 = "Above 1 Year"))), AND(H$6 = "Year", AND($D36 = "Full-time", $F36 = "Above 1 Year")))), "N/A", SUMIFS('Form Responses 1'!$O$2:$O1005, 'Form Responses 1'!$B$2:$B1005, $B36, 'Form Responses 1'!$G$2:$G1005, H$5, 'Form Responses 1'!$K$2:$K1005, $D36,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" s="49" t="str">
        <f>IF(ISBLANK($B36), "", IF(AND(I$5 = "Vacation Leave", OR(AND(OR(I$6 = "H1", I$6 = "H2"), NOT(AND($D36 = "Full-time", $F36 = "Above 1 Year"))), AND(I$6 = "Year", AND($D36 = "Full-time", $F36 = "Above 1 Year")))), "N/A", SUMIFS('Form Responses 1'!$O$2:$O1005, 'Form Responses 1'!$B$2:$B1005, $B36, 'Form Responses 1'!$G$2:$G1005, I$5, 'Form Responses 1'!$K$2:$K1005, $D36,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" s="48" t="str">
        <f>IF(ISBLANK($B36), "", IF(AND(J$5 = "Vacation Leave", OR(AND(OR(J$6 = "H1", J$6 = "H2"), NOT(AND($D36 = "Full-time", $F36 = "Above 1 Year"))), AND(J$6 = "Year", AND($D36 = "Full-time", $F36 = "Above 1 Year")))), "N/A", SUMIFS('Form Responses 1'!$O$2:$O1005, 'Form Responses 1'!$B$2:$B1005, $B36, 'Form Responses 1'!$G$2:$G1005, J$5, 'Form Responses 1'!$K$2:$K1005, $D36,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" s="48" t="str">
        <f>IF(ISBLANK($B36), "", IF(AND(K$5 = "Vacation Leave", OR(AND(OR(K$6 = "H1", K$6 = "H2"), NOT(AND($D36 = "Full-time", $F36 = "Above 1 Year"))), AND(K$6 = "Year", AND($D36 = "Full-time", $F36 = "Above 1 Year")))), "N/A", SUMIFS('Form Responses 1'!$O$2:$O1005, 'Form Responses 1'!$B$2:$B1005, $B36, 'Form Responses 1'!$G$2:$G1005, K$5, 'Form Responses 1'!$K$2:$K1005, $D36,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" s="48" t="str">
        <f>IF(ISBLANK($B36), "", IF(AND(L$5 = "Vacation Leave", OR(AND(OR(L$6 = "H1", L$6 = "H2"), NOT(AND($D36 = "Full-time", $F36 = "Above 1 Year"))), AND(L$6 = "Year", AND($D36 = "Full-time", $F36 = "Above 1 Year")))), "N/A", SUMIFS('Form Responses 1'!$O$2:$O1005, 'Form Responses 1'!$B$2:$B1005, $B36, 'Form Responses 1'!$G$2:$G1005, L$5, 'Form Responses 1'!$K$2:$K1005, $D36,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" s="48" t="str">
        <f>IF(ISBLANK($B36), "", IF(AND(M$5 = "Vacation Leave", OR(AND(OR(M$6 = "H1", M$6 = "H2"), NOT(AND($D36 = "Full-time", $F36 = "Above 1 Year"))), AND(M$6 = "Year", AND($D36 = "Full-time", $F36 = "Above 1 Year")))), "N/A", SUMIFS('Form Responses 1'!$O$2:$O1005, 'Form Responses 1'!$B$2:$B1005, $B36, 'Form Responses 1'!$G$2:$G1005, M$5, 'Form Responses 1'!$K$2:$K1005, $D36,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" s="48" t="str">
        <f>IF(ISBLANK($B36), "", IF(AND(N$5 = "Vacation Leave", OR(AND(OR(N$6 = "H1", N$6 = "H2"), NOT(AND($D36 = "Full-time", $F36 = "Above 1 Year"))), AND(N$6 = "Year", AND($D36 = "Full-time", $F36 = "Above 1 Year")))), "N/A", SUMIFS('Form Responses 1'!$O$2:$O1005, 'Form Responses 1'!$B$2:$B1005, $B36, 'Form Responses 1'!$G$2:$G1005, N$5, 'Form Responses 1'!$K$2:$K1005, $D36,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" s="48" t="str">
        <f>IF(ISBLANK($B36), "", IF(AND(O$5 = "Vacation Leave", OR(AND(OR(O$6 = "H1", O$6 = "H2"), NOT(AND($D36 = "Full-time", $F36 = "Above 1 Year"))), AND(O$6 = "Year", AND($D36 = "Full-time", $F36 = "Above 1 Year")))), "N/A", SUMIFS('Form Responses 1'!$O$2:$O1005, 'Form Responses 1'!$B$2:$B1005, $B36, 'Form Responses 1'!$G$2:$G1005, O$5, 'Form Responses 1'!$K$2:$K1005, $D36,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" s="48" t="str">
        <f>IF(ISBLANK($B36), "", IF(AND(P$5 = "Vacation Leave", OR(AND(OR(P$6 = "H1", P$6 = "H2"), NOT(AND($D36 = "Full-time", $F36 = "Above 1 Year"))), AND(P$6 = "Year", AND($D36 = "Full-time", $F36 = "Above 1 Year")))), "N/A", SUMIFS('Form Responses 1'!$O$2:$O1005, 'Form Responses 1'!$B$2:$B1005, $B36, 'Form Responses 1'!$G$2:$G1005, P$5, 'Form Responses 1'!$K$2:$K1005, $D36,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" s="48" t="str">
        <f>IF(ISBLANK($B36), "", IF(AND(Q$5 = "Vacation Leave", OR(AND(OR(Q$6 = "H1", Q$6 = "H2"), NOT(AND($D36 = "Full-time", $F36 = "Above 1 Year"))), AND(Q$6 = "Year", AND($D36 = "Full-time", $F36 = "Above 1 Year")))), "N/A", SUMIFS('Form Responses 1'!$O$2:$O1005, 'Form Responses 1'!$B$2:$B1005, $B36, 'Form Responses 1'!$G$2:$G1005, Q$5, 'Form Responses 1'!$K$2:$K1005, $D36,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" s="48" t="str">
        <f>IF(ISBLANK($B36), "", IF(AND(R$5 = "Vacation Leave", OR(AND(OR(R$6 = "H1", R$6 = "H2"), NOT(AND($D36 = "Full-time", $F36 = "Above 1 Year"))), AND(R$6 = "Year", AND($D36 = "Full-time", $F36 = "Above 1 Year")))), "N/A", SUMIFS('Form Responses 1'!$O$2:$O1005, 'Form Responses 1'!$B$2:$B1005, $B36, 'Form Responses 1'!$G$2:$G1005, R$5, 'Form Responses 1'!$K$2:$K1005, $D36,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" s="48" t="str">
        <f>IF(ISBLANK($B36), "", IF(AND(S$5 = "Vacation Leave", OR(AND(OR(S$6 = "H1", S$6 = "H2"), NOT(AND($D36 = "Full-time", $F36 = "Above 1 Year"))), AND(S$6 = "Year", AND($D36 = "Full-time", $F36 = "Above 1 Year")))), "N/A", SUMIFS('Form Responses 1'!$O$2:$O1005, 'Form Responses 1'!$B$2:$B1005, $B36, 'Form Responses 1'!$G$2:$G1005, S$5, 'Form Responses 1'!$K$2:$K1005, $D36,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" s="50" t="str">
        <f t="shared" si="2"/>
        <v/>
      </c>
      <c r="U36" s="51" t="str">
        <f t="array" ref="U36">IF(ISBLANK($B36), "", IF(AND(U$5 = "Vacation Leave", OR(AND(OR(U$6 = "H1", U$6 = "H2"), NOT(AND($D36 = "Full-time", $F36 = "Above 1 Year"))), AND(U$6 = "Year", AND($D36 = "Full-time", $F36 = "Above 1 Year")))), "N/A", INDEX('Allocated Leaves'!$B$2:$E1005, MATCH(U$5 &amp; IF(U$5 = "Vacation Leave", IFS(U$6 = "Year", "", OR(U$6 = "H1", U$6 = "H2"), " " &amp; U$6), ""), 'Allocated Leaves'!$A$2:$A1005, 0), MATCH($D36 &amp; IF($D36 = "Full-time",  " " &amp; $F36, ""), 'Allocated Leaves'!$B$1:AA$1, 0)) - G36))</f>
        <v/>
      </c>
      <c r="V36" s="52" t="str">
        <f t="array" ref="V36">IF(ISBLANK($B36), "", IF(AND(V$5 = "Vacation Leave", OR(AND(OR(V$6 = "H1", V$6 = "H2"), NOT(AND($D36 = "Full-time", $F36 = "Above 1 Year"))), AND(V$6 = "Year", AND($D36 = "Full-time", $F36 = "Above 1 Year")))), "N/A", INDEX('Allocated Leaves'!$B$2:$E1005, MATCH(V$5 &amp; IF(V$5 = "Vacation Leave", IFS(V$6 = "Year", "", OR(V$6 = "H1", V$6 = "H2"), " " &amp; V$6), ""), 'Allocated Leaves'!$A$2:$A1005, 0), MATCH($D36 &amp; IF($D36 = "Full-time",  " " &amp; $F36, ""), 'Allocated Leaves'!$B$1:AA$1, 0)) - H36))</f>
        <v/>
      </c>
      <c r="W36" s="52" t="str">
        <f t="array" ref="W36">IF(ISBLANK($B36), "", IF(AND(W$5 = "Vacation Leave", OR(AND(OR(W$6 = "H1", W$6 = "H2"), NOT(AND($D36 = "Full-time", $F36 = "Above 1 Year"))), AND(W$6 = "Year", AND($D36 = "Full-time", $F36 = "Above 1 Year")))), "N/A", INDEX('Allocated Leaves'!$B$2:$E1005, MATCH(W$5 &amp; IF(W$5 = "Vacation Leave", IFS(W$6 = "Year", "", OR(W$6 = "H1", W$6 = "H2"), " " &amp; W$6), ""), 'Allocated Leaves'!$A$2:$A1005, 0), MATCH($D36 &amp; IF($D36 = "Full-time",  " " &amp; $F36, ""), 'Allocated Leaves'!$B$1:AA$1, 0)) - I36))</f>
        <v/>
      </c>
      <c r="X36" s="51" t="str">
        <f t="array" ref="X36">IF(ISBLANK($B36), "", IF(AND(X$5 = "Vacation Leave", OR(AND(OR(X$6 = "H1", X$6 = "H2"), NOT(AND($D36 = "Full-time", $F36 = "Above 1 Year"))), AND(X$6 = "Year", AND($D36 = "Full-time", $F36 = "Above 1 Year")))), "N/A", INDEX('Allocated Leaves'!$B$2:$E1005, MATCH(X$5 &amp; IF(X$5 = "Vacation Leave", IFS(X$6 = "Year", "", OR(X$6 = "H1", X$6 = "H2"), " " &amp; X$6), ""), 'Allocated Leaves'!$A$2:$A1005, 0), MATCH($D36 &amp; IF($D36 = "Full-time",  " " &amp; $F36, ""), 'Allocated Leaves'!$B$1:AA$1, 0)) - J36))</f>
        <v/>
      </c>
      <c r="Y36" s="52" t="str">
        <f t="array" ref="Y36">IF(ISBLANK($B36), "", IF(AND(Y$5 = "Vacation Leave", OR(AND(OR(Y$6 = "H1", Y$6 = "H2"), NOT(AND($D36 = "Full-time", $F36 = "Above 1 Year"))), AND(Y$6 = "Year", AND($D36 = "Full-time", $F36 = "Above 1 Year")))), "N/A", INDEX('Allocated Leaves'!$B$2:$E1005, MATCH(Y$5 &amp; IF(Y$5 = "Vacation Leave", IFS(Y$6 = "Year", "", OR(Y$6 = "H1", Y$6 = "H2"), " " &amp; Y$6), ""), 'Allocated Leaves'!$A$2:$A1005, 0), MATCH($D36 &amp; IF($D36 = "Full-time",  " " &amp; $F36, ""), 'Allocated Leaves'!$B$1:AA$1, 0)) - K36))</f>
        <v/>
      </c>
      <c r="Z36" s="52" t="str">
        <f t="array" ref="Z36">IF(ISBLANK($B36), "", IF(AND(Z$5 = "Vacation Leave", OR(AND(OR(Z$6 = "H1", Z$6 = "H2"), NOT(AND($D36 = "Full-time", $F36 = "Above 1 Year"))), AND(Z$6 = "Year", AND($D36 = "Full-time", $F36 = "Above 1 Year")))), "N/A", INDEX('Allocated Leaves'!$B$2:$E1005, MATCH(Z$5 &amp; IF(Z$5 = "Vacation Leave", IFS(Z$6 = "Year", "", OR(Z$6 = "H1", Z$6 = "H2"), " " &amp; Z$6), ""), 'Allocated Leaves'!$A$2:$A1005, 0), MATCH($D36 &amp; IF($D36 = "Full-time",  " " &amp; $F36, ""), 'Allocated Leaves'!$B$1:AA$1, 0)) - L36))</f>
        <v/>
      </c>
      <c r="AA36" s="55" t="str">
        <f t="shared" si="3"/>
        <v/>
      </c>
    </row>
    <row r="37">
      <c r="A37" s="42"/>
      <c r="B37" s="43"/>
      <c r="C37" s="44"/>
      <c r="D37" s="45"/>
      <c r="E37" s="46"/>
      <c r="F37" s="47" t="str">
        <f t="shared" si="1"/>
        <v/>
      </c>
      <c r="G37" s="48" t="str">
        <f>IF(ISBLANK($B37), "", IF(AND(G$5 = "Vacation Leave", OR(AND(OR(G$6 = "H1", G$6 = "H2"), NOT(AND($D37 = "Full-time", $F37 = "Above 1 Year"))), AND(G$6 = "Year", AND($D37 = "Full-time", $F37 = "Above 1 Year")))), "N/A", SUMIFS('Form Responses 1'!$O$2:$O1005, 'Form Responses 1'!$B$2:$B1005, $B37, 'Form Responses 1'!$G$2:$G1005, G$5, 'Form Responses 1'!$K$2:$K1005, $D37,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" s="48" t="str">
        <f>IF(ISBLANK($B37), "", IF(AND(H$5 = "Vacation Leave", OR(AND(OR(H$6 = "H1", H$6 = "H2"), NOT(AND($D37 = "Full-time", $F37 = "Above 1 Year"))), AND(H$6 = "Year", AND($D37 = "Full-time", $F37 = "Above 1 Year")))), "N/A", SUMIFS('Form Responses 1'!$O$2:$O1005, 'Form Responses 1'!$B$2:$B1005, $B37, 'Form Responses 1'!$G$2:$G1005, H$5, 'Form Responses 1'!$K$2:$K1005, $D37,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" s="49" t="str">
        <f>IF(ISBLANK($B37), "", IF(AND(I$5 = "Vacation Leave", OR(AND(OR(I$6 = "H1", I$6 = "H2"), NOT(AND($D37 = "Full-time", $F37 = "Above 1 Year"))), AND(I$6 = "Year", AND($D37 = "Full-time", $F37 = "Above 1 Year")))), "N/A", SUMIFS('Form Responses 1'!$O$2:$O1005, 'Form Responses 1'!$B$2:$B1005, $B37, 'Form Responses 1'!$G$2:$G1005, I$5, 'Form Responses 1'!$K$2:$K1005, $D37,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" s="48" t="str">
        <f>IF(ISBLANK($B37), "", IF(AND(J$5 = "Vacation Leave", OR(AND(OR(J$6 = "H1", J$6 = "H2"), NOT(AND($D37 = "Full-time", $F37 = "Above 1 Year"))), AND(J$6 = "Year", AND($D37 = "Full-time", $F37 = "Above 1 Year")))), "N/A", SUMIFS('Form Responses 1'!$O$2:$O1005, 'Form Responses 1'!$B$2:$B1005, $B37, 'Form Responses 1'!$G$2:$G1005, J$5, 'Form Responses 1'!$K$2:$K1005, $D37,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" s="48" t="str">
        <f>IF(ISBLANK($B37), "", IF(AND(K$5 = "Vacation Leave", OR(AND(OR(K$6 = "H1", K$6 = "H2"), NOT(AND($D37 = "Full-time", $F37 = "Above 1 Year"))), AND(K$6 = "Year", AND($D37 = "Full-time", $F37 = "Above 1 Year")))), "N/A", SUMIFS('Form Responses 1'!$O$2:$O1005, 'Form Responses 1'!$B$2:$B1005, $B37, 'Form Responses 1'!$G$2:$G1005, K$5, 'Form Responses 1'!$K$2:$K1005, $D37,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" s="48" t="str">
        <f>IF(ISBLANK($B37), "", IF(AND(L$5 = "Vacation Leave", OR(AND(OR(L$6 = "H1", L$6 = "H2"), NOT(AND($D37 = "Full-time", $F37 = "Above 1 Year"))), AND(L$6 = "Year", AND($D37 = "Full-time", $F37 = "Above 1 Year")))), "N/A", SUMIFS('Form Responses 1'!$O$2:$O1005, 'Form Responses 1'!$B$2:$B1005, $B37, 'Form Responses 1'!$G$2:$G1005, L$5, 'Form Responses 1'!$K$2:$K1005, $D37,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" s="48" t="str">
        <f>IF(ISBLANK($B37), "", IF(AND(M$5 = "Vacation Leave", OR(AND(OR(M$6 = "H1", M$6 = "H2"), NOT(AND($D37 = "Full-time", $F37 = "Above 1 Year"))), AND(M$6 = "Year", AND($D37 = "Full-time", $F37 = "Above 1 Year")))), "N/A", SUMIFS('Form Responses 1'!$O$2:$O1005, 'Form Responses 1'!$B$2:$B1005, $B37, 'Form Responses 1'!$G$2:$G1005, M$5, 'Form Responses 1'!$K$2:$K1005, $D37,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" s="48" t="str">
        <f>IF(ISBLANK($B37), "", IF(AND(N$5 = "Vacation Leave", OR(AND(OR(N$6 = "H1", N$6 = "H2"), NOT(AND($D37 = "Full-time", $F37 = "Above 1 Year"))), AND(N$6 = "Year", AND($D37 = "Full-time", $F37 = "Above 1 Year")))), "N/A", SUMIFS('Form Responses 1'!$O$2:$O1005, 'Form Responses 1'!$B$2:$B1005, $B37, 'Form Responses 1'!$G$2:$G1005, N$5, 'Form Responses 1'!$K$2:$K1005, $D37,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" s="48" t="str">
        <f>IF(ISBLANK($B37), "", IF(AND(O$5 = "Vacation Leave", OR(AND(OR(O$6 = "H1", O$6 = "H2"), NOT(AND($D37 = "Full-time", $F37 = "Above 1 Year"))), AND(O$6 = "Year", AND($D37 = "Full-time", $F37 = "Above 1 Year")))), "N/A", SUMIFS('Form Responses 1'!$O$2:$O1005, 'Form Responses 1'!$B$2:$B1005, $B37, 'Form Responses 1'!$G$2:$G1005, O$5, 'Form Responses 1'!$K$2:$K1005, $D37,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" s="48" t="str">
        <f>IF(ISBLANK($B37), "", IF(AND(P$5 = "Vacation Leave", OR(AND(OR(P$6 = "H1", P$6 = "H2"), NOT(AND($D37 = "Full-time", $F37 = "Above 1 Year"))), AND(P$6 = "Year", AND($D37 = "Full-time", $F37 = "Above 1 Year")))), "N/A", SUMIFS('Form Responses 1'!$O$2:$O1005, 'Form Responses 1'!$B$2:$B1005, $B37, 'Form Responses 1'!$G$2:$G1005, P$5, 'Form Responses 1'!$K$2:$K1005, $D37,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" s="48" t="str">
        <f>IF(ISBLANK($B37), "", IF(AND(Q$5 = "Vacation Leave", OR(AND(OR(Q$6 = "H1", Q$6 = "H2"), NOT(AND($D37 = "Full-time", $F37 = "Above 1 Year"))), AND(Q$6 = "Year", AND($D37 = "Full-time", $F37 = "Above 1 Year")))), "N/A", SUMIFS('Form Responses 1'!$O$2:$O1005, 'Form Responses 1'!$B$2:$B1005, $B37, 'Form Responses 1'!$G$2:$G1005, Q$5, 'Form Responses 1'!$K$2:$K1005, $D37,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" s="48" t="str">
        <f>IF(ISBLANK($B37), "", IF(AND(R$5 = "Vacation Leave", OR(AND(OR(R$6 = "H1", R$6 = "H2"), NOT(AND($D37 = "Full-time", $F37 = "Above 1 Year"))), AND(R$6 = "Year", AND($D37 = "Full-time", $F37 = "Above 1 Year")))), "N/A", SUMIFS('Form Responses 1'!$O$2:$O1005, 'Form Responses 1'!$B$2:$B1005, $B37, 'Form Responses 1'!$G$2:$G1005, R$5, 'Form Responses 1'!$K$2:$K1005, $D37,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" s="48" t="str">
        <f>IF(ISBLANK($B37), "", IF(AND(S$5 = "Vacation Leave", OR(AND(OR(S$6 = "H1", S$6 = "H2"), NOT(AND($D37 = "Full-time", $F37 = "Above 1 Year"))), AND(S$6 = "Year", AND($D37 = "Full-time", $F37 = "Above 1 Year")))), "N/A", SUMIFS('Form Responses 1'!$O$2:$O1005, 'Form Responses 1'!$B$2:$B1005, $B37, 'Form Responses 1'!$G$2:$G1005, S$5, 'Form Responses 1'!$K$2:$K1005, $D37,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" s="50" t="str">
        <f t="shared" si="2"/>
        <v/>
      </c>
      <c r="U37" s="51" t="str">
        <f t="array" ref="U37">IF(ISBLANK($B37), "", IF(AND(U$5 = "Vacation Leave", OR(AND(OR(U$6 = "H1", U$6 = "H2"), NOT(AND($D37 = "Full-time", $F37 = "Above 1 Year"))), AND(U$6 = "Year", AND($D37 = "Full-time", $F37 = "Above 1 Year")))), "N/A", INDEX('Allocated Leaves'!$B$2:$E1005, MATCH(U$5 &amp; IF(U$5 = "Vacation Leave", IFS(U$6 = "Year", "", OR(U$6 = "H1", U$6 = "H2"), " " &amp; U$6), ""), 'Allocated Leaves'!$A$2:$A1005, 0), MATCH($D37 &amp; IF($D37 = "Full-time",  " " &amp; $F37, ""), 'Allocated Leaves'!$B$1:AA$1, 0)) - G37))</f>
        <v/>
      </c>
      <c r="V37" s="52" t="str">
        <f t="array" ref="V37">IF(ISBLANK($B37), "", IF(AND(V$5 = "Vacation Leave", OR(AND(OR(V$6 = "H1", V$6 = "H2"), NOT(AND($D37 = "Full-time", $F37 = "Above 1 Year"))), AND(V$6 = "Year", AND($D37 = "Full-time", $F37 = "Above 1 Year")))), "N/A", INDEX('Allocated Leaves'!$B$2:$E1005, MATCH(V$5 &amp; IF(V$5 = "Vacation Leave", IFS(V$6 = "Year", "", OR(V$6 = "H1", V$6 = "H2"), " " &amp; V$6), ""), 'Allocated Leaves'!$A$2:$A1005, 0), MATCH($D37 &amp; IF($D37 = "Full-time",  " " &amp; $F37, ""), 'Allocated Leaves'!$B$1:AA$1, 0)) - H37))</f>
        <v/>
      </c>
      <c r="W37" s="52" t="str">
        <f t="array" ref="W37">IF(ISBLANK($B37), "", IF(AND(W$5 = "Vacation Leave", OR(AND(OR(W$6 = "H1", W$6 = "H2"), NOT(AND($D37 = "Full-time", $F37 = "Above 1 Year"))), AND(W$6 = "Year", AND($D37 = "Full-time", $F37 = "Above 1 Year")))), "N/A", INDEX('Allocated Leaves'!$B$2:$E1005, MATCH(W$5 &amp; IF(W$5 = "Vacation Leave", IFS(W$6 = "Year", "", OR(W$6 = "H1", W$6 = "H2"), " " &amp; W$6), ""), 'Allocated Leaves'!$A$2:$A1005, 0), MATCH($D37 &amp; IF($D37 = "Full-time",  " " &amp; $F37, ""), 'Allocated Leaves'!$B$1:AA$1, 0)) - I37))</f>
        <v/>
      </c>
      <c r="X37" s="51" t="str">
        <f t="array" ref="X37">IF(ISBLANK($B37), "", IF(AND(X$5 = "Vacation Leave", OR(AND(OR(X$6 = "H1", X$6 = "H2"), NOT(AND($D37 = "Full-time", $F37 = "Above 1 Year"))), AND(X$6 = "Year", AND($D37 = "Full-time", $F37 = "Above 1 Year")))), "N/A", INDEX('Allocated Leaves'!$B$2:$E1005, MATCH(X$5 &amp; IF(X$5 = "Vacation Leave", IFS(X$6 = "Year", "", OR(X$6 = "H1", X$6 = "H2"), " " &amp; X$6), ""), 'Allocated Leaves'!$A$2:$A1005, 0), MATCH($D37 &amp; IF($D37 = "Full-time",  " " &amp; $F37, ""), 'Allocated Leaves'!$B$1:AA$1, 0)) - J37))</f>
        <v/>
      </c>
      <c r="Y37" s="52" t="str">
        <f t="array" ref="Y37">IF(ISBLANK($B37), "", IF(AND(Y$5 = "Vacation Leave", OR(AND(OR(Y$6 = "H1", Y$6 = "H2"), NOT(AND($D37 = "Full-time", $F37 = "Above 1 Year"))), AND(Y$6 = "Year", AND($D37 = "Full-time", $F37 = "Above 1 Year")))), "N/A", INDEX('Allocated Leaves'!$B$2:$E1005, MATCH(Y$5 &amp; IF(Y$5 = "Vacation Leave", IFS(Y$6 = "Year", "", OR(Y$6 = "H1", Y$6 = "H2"), " " &amp; Y$6), ""), 'Allocated Leaves'!$A$2:$A1005, 0), MATCH($D37 &amp; IF($D37 = "Full-time",  " " &amp; $F37, ""), 'Allocated Leaves'!$B$1:AA$1, 0)) - K37))</f>
        <v/>
      </c>
      <c r="Z37" s="52" t="str">
        <f t="array" ref="Z37">IF(ISBLANK($B37), "", IF(AND(Z$5 = "Vacation Leave", OR(AND(OR(Z$6 = "H1", Z$6 = "H2"), NOT(AND($D37 = "Full-time", $F37 = "Above 1 Year"))), AND(Z$6 = "Year", AND($D37 = "Full-time", $F37 = "Above 1 Year")))), "N/A", INDEX('Allocated Leaves'!$B$2:$E1005, MATCH(Z$5 &amp; IF(Z$5 = "Vacation Leave", IFS(Z$6 = "Year", "", OR(Z$6 = "H1", Z$6 = "H2"), " " &amp; Z$6), ""), 'Allocated Leaves'!$A$2:$A1005, 0), MATCH($D37 &amp; IF($D37 = "Full-time",  " " &amp; $F37, ""), 'Allocated Leaves'!$B$1:AA$1, 0)) - L37))</f>
        <v/>
      </c>
      <c r="AA37" s="55" t="str">
        <f t="shared" si="3"/>
        <v/>
      </c>
    </row>
    <row r="38">
      <c r="A38" s="42"/>
      <c r="B38" s="43"/>
      <c r="C38" s="44"/>
      <c r="D38" s="45"/>
      <c r="E38" s="46"/>
      <c r="F38" s="47" t="str">
        <f t="shared" si="1"/>
        <v/>
      </c>
      <c r="G38" s="48" t="str">
        <f>IF(ISBLANK($B38), "", IF(AND(G$5 = "Vacation Leave", OR(AND(OR(G$6 = "H1", G$6 = "H2"), NOT(AND($D38 = "Full-time", $F38 = "Above 1 Year"))), AND(G$6 = "Year", AND($D38 = "Full-time", $F38 = "Above 1 Year")))), "N/A", SUMIFS('Form Responses 1'!$O$2:$O1005, 'Form Responses 1'!$B$2:$B1005, $B38, 'Form Responses 1'!$G$2:$G1005, G$5, 'Form Responses 1'!$K$2:$K1005, $D38,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" s="48" t="str">
        <f>IF(ISBLANK($B38), "", IF(AND(H$5 = "Vacation Leave", OR(AND(OR(H$6 = "H1", H$6 = "H2"), NOT(AND($D38 = "Full-time", $F38 = "Above 1 Year"))), AND(H$6 = "Year", AND($D38 = "Full-time", $F38 = "Above 1 Year")))), "N/A", SUMIFS('Form Responses 1'!$O$2:$O1005, 'Form Responses 1'!$B$2:$B1005, $B38, 'Form Responses 1'!$G$2:$G1005, H$5, 'Form Responses 1'!$K$2:$K1005, $D38,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" s="49" t="str">
        <f>IF(ISBLANK($B38), "", IF(AND(I$5 = "Vacation Leave", OR(AND(OR(I$6 = "H1", I$6 = "H2"), NOT(AND($D38 = "Full-time", $F38 = "Above 1 Year"))), AND(I$6 = "Year", AND($D38 = "Full-time", $F38 = "Above 1 Year")))), "N/A", SUMIFS('Form Responses 1'!$O$2:$O1005, 'Form Responses 1'!$B$2:$B1005, $B38, 'Form Responses 1'!$G$2:$G1005, I$5, 'Form Responses 1'!$K$2:$K1005, $D38,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" s="48" t="str">
        <f>IF(ISBLANK($B38), "", IF(AND(J$5 = "Vacation Leave", OR(AND(OR(J$6 = "H1", J$6 = "H2"), NOT(AND($D38 = "Full-time", $F38 = "Above 1 Year"))), AND(J$6 = "Year", AND($D38 = "Full-time", $F38 = "Above 1 Year")))), "N/A", SUMIFS('Form Responses 1'!$O$2:$O1005, 'Form Responses 1'!$B$2:$B1005, $B38, 'Form Responses 1'!$G$2:$G1005, J$5, 'Form Responses 1'!$K$2:$K1005, $D38,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" s="48" t="str">
        <f>IF(ISBLANK($B38), "", IF(AND(K$5 = "Vacation Leave", OR(AND(OR(K$6 = "H1", K$6 = "H2"), NOT(AND($D38 = "Full-time", $F38 = "Above 1 Year"))), AND(K$6 = "Year", AND($D38 = "Full-time", $F38 = "Above 1 Year")))), "N/A", SUMIFS('Form Responses 1'!$O$2:$O1005, 'Form Responses 1'!$B$2:$B1005, $B38, 'Form Responses 1'!$G$2:$G1005, K$5, 'Form Responses 1'!$K$2:$K1005, $D38,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" s="48" t="str">
        <f>IF(ISBLANK($B38), "", IF(AND(L$5 = "Vacation Leave", OR(AND(OR(L$6 = "H1", L$6 = "H2"), NOT(AND($D38 = "Full-time", $F38 = "Above 1 Year"))), AND(L$6 = "Year", AND($D38 = "Full-time", $F38 = "Above 1 Year")))), "N/A", SUMIFS('Form Responses 1'!$O$2:$O1005, 'Form Responses 1'!$B$2:$B1005, $B38, 'Form Responses 1'!$G$2:$G1005, L$5, 'Form Responses 1'!$K$2:$K1005, $D38,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" s="48" t="str">
        <f>IF(ISBLANK($B38), "", IF(AND(M$5 = "Vacation Leave", OR(AND(OR(M$6 = "H1", M$6 = "H2"), NOT(AND($D38 = "Full-time", $F38 = "Above 1 Year"))), AND(M$6 = "Year", AND($D38 = "Full-time", $F38 = "Above 1 Year")))), "N/A", SUMIFS('Form Responses 1'!$O$2:$O1005, 'Form Responses 1'!$B$2:$B1005, $B38, 'Form Responses 1'!$G$2:$G1005, M$5, 'Form Responses 1'!$K$2:$K1005, $D38,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" s="48" t="str">
        <f>IF(ISBLANK($B38), "", IF(AND(N$5 = "Vacation Leave", OR(AND(OR(N$6 = "H1", N$6 = "H2"), NOT(AND($D38 = "Full-time", $F38 = "Above 1 Year"))), AND(N$6 = "Year", AND($D38 = "Full-time", $F38 = "Above 1 Year")))), "N/A", SUMIFS('Form Responses 1'!$O$2:$O1005, 'Form Responses 1'!$B$2:$B1005, $B38, 'Form Responses 1'!$G$2:$G1005, N$5, 'Form Responses 1'!$K$2:$K1005, $D38,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" s="48" t="str">
        <f>IF(ISBLANK($B38), "", IF(AND(O$5 = "Vacation Leave", OR(AND(OR(O$6 = "H1", O$6 = "H2"), NOT(AND($D38 = "Full-time", $F38 = "Above 1 Year"))), AND(O$6 = "Year", AND($D38 = "Full-time", $F38 = "Above 1 Year")))), "N/A", SUMIFS('Form Responses 1'!$O$2:$O1005, 'Form Responses 1'!$B$2:$B1005, $B38, 'Form Responses 1'!$G$2:$G1005, O$5, 'Form Responses 1'!$K$2:$K1005, $D38,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" s="48" t="str">
        <f>IF(ISBLANK($B38), "", IF(AND(P$5 = "Vacation Leave", OR(AND(OR(P$6 = "H1", P$6 = "H2"), NOT(AND($D38 = "Full-time", $F38 = "Above 1 Year"))), AND(P$6 = "Year", AND($D38 = "Full-time", $F38 = "Above 1 Year")))), "N/A", SUMIFS('Form Responses 1'!$O$2:$O1005, 'Form Responses 1'!$B$2:$B1005, $B38, 'Form Responses 1'!$G$2:$G1005, P$5, 'Form Responses 1'!$K$2:$K1005, $D38,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" s="48" t="str">
        <f>IF(ISBLANK($B38), "", IF(AND(Q$5 = "Vacation Leave", OR(AND(OR(Q$6 = "H1", Q$6 = "H2"), NOT(AND($D38 = "Full-time", $F38 = "Above 1 Year"))), AND(Q$6 = "Year", AND($D38 = "Full-time", $F38 = "Above 1 Year")))), "N/A", SUMIFS('Form Responses 1'!$O$2:$O1005, 'Form Responses 1'!$B$2:$B1005, $B38, 'Form Responses 1'!$G$2:$G1005, Q$5, 'Form Responses 1'!$K$2:$K1005, $D38,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" s="48" t="str">
        <f>IF(ISBLANK($B38), "", IF(AND(R$5 = "Vacation Leave", OR(AND(OR(R$6 = "H1", R$6 = "H2"), NOT(AND($D38 = "Full-time", $F38 = "Above 1 Year"))), AND(R$6 = "Year", AND($D38 = "Full-time", $F38 = "Above 1 Year")))), "N/A", SUMIFS('Form Responses 1'!$O$2:$O1005, 'Form Responses 1'!$B$2:$B1005, $B38, 'Form Responses 1'!$G$2:$G1005, R$5, 'Form Responses 1'!$K$2:$K1005, $D38,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" s="48" t="str">
        <f>IF(ISBLANK($B38), "", IF(AND(S$5 = "Vacation Leave", OR(AND(OR(S$6 = "H1", S$6 = "H2"), NOT(AND($D38 = "Full-time", $F38 = "Above 1 Year"))), AND(S$6 = "Year", AND($D38 = "Full-time", $F38 = "Above 1 Year")))), "N/A", SUMIFS('Form Responses 1'!$O$2:$O1005, 'Form Responses 1'!$B$2:$B1005, $B38, 'Form Responses 1'!$G$2:$G1005, S$5, 'Form Responses 1'!$K$2:$K1005, $D38,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" s="50" t="str">
        <f t="shared" si="2"/>
        <v/>
      </c>
      <c r="U38" s="51" t="str">
        <f t="array" ref="U38">IF(ISBLANK($B38), "", IF(AND(U$5 = "Vacation Leave", OR(AND(OR(U$6 = "H1", U$6 = "H2"), NOT(AND($D38 = "Full-time", $F38 = "Above 1 Year"))), AND(U$6 = "Year", AND($D38 = "Full-time", $F38 = "Above 1 Year")))), "N/A", INDEX('Allocated Leaves'!$B$2:$E1005, MATCH(U$5 &amp; IF(U$5 = "Vacation Leave", IFS(U$6 = "Year", "", OR(U$6 = "H1", U$6 = "H2"), " " &amp; U$6), ""), 'Allocated Leaves'!$A$2:$A1005, 0), MATCH($D38 &amp; IF($D38 = "Full-time",  " " &amp; $F38, ""), 'Allocated Leaves'!$B$1:AA$1, 0)) - G38))</f>
        <v/>
      </c>
      <c r="V38" s="52" t="str">
        <f t="array" ref="V38">IF(ISBLANK($B38), "", IF(AND(V$5 = "Vacation Leave", OR(AND(OR(V$6 = "H1", V$6 = "H2"), NOT(AND($D38 = "Full-time", $F38 = "Above 1 Year"))), AND(V$6 = "Year", AND($D38 = "Full-time", $F38 = "Above 1 Year")))), "N/A", INDEX('Allocated Leaves'!$B$2:$E1005, MATCH(V$5 &amp; IF(V$5 = "Vacation Leave", IFS(V$6 = "Year", "", OR(V$6 = "H1", V$6 = "H2"), " " &amp; V$6), ""), 'Allocated Leaves'!$A$2:$A1005, 0), MATCH($D38 &amp; IF($D38 = "Full-time",  " " &amp; $F38, ""), 'Allocated Leaves'!$B$1:AA$1, 0)) - H38))</f>
        <v/>
      </c>
      <c r="W38" s="52" t="str">
        <f t="array" ref="W38">IF(ISBLANK($B38), "", IF(AND(W$5 = "Vacation Leave", OR(AND(OR(W$6 = "H1", W$6 = "H2"), NOT(AND($D38 = "Full-time", $F38 = "Above 1 Year"))), AND(W$6 = "Year", AND($D38 = "Full-time", $F38 = "Above 1 Year")))), "N/A", INDEX('Allocated Leaves'!$B$2:$E1005, MATCH(W$5 &amp; IF(W$5 = "Vacation Leave", IFS(W$6 = "Year", "", OR(W$6 = "H1", W$6 = "H2"), " " &amp; W$6), ""), 'Allocated Leaves'!$A$2:$A1005, 0), MATCH($D38 &amp; IF($D38 = "Full-time",  " " &amp; $F38, ""), 'Allocated Leaves'!$B$1:AA$1, 0)) - I38))</f>
        <v/>
      </c>
      <c r="X38" s="51" t="str">
        <f t="array" ref="X38">IF(ISBLANK($B38), "", IF(AND(X$5 = "Vacation Leave", OR(AND(OR(X$6 = "H1", X$6 = "H2"), NOT(AND($D38 = "Full-time", $F38 = "Above 1 Year"))), AND(X$6 = "Year", AND($D38 = "Full-time", $F38 = "Above 1 Year")))), "N/A", INDEX('Allocated Leaves'!$B$2:$E1005, MATCH(X$5 &amp; IF(X$5 = "Vacation Leave", IFS(X$6 = "Year", "", OR(X$6 = "H1", X$6 = "H2"), " " &amp; X$6), ""), 'Allocated Leaves'!$A$2:$A1005, 0), MATCH($D38 &amp; IF($D38 = "Full-time",  " " &amp; $F38, ""), 'Allocated Leaves'!$B$1:AA$1, 0)) - J38))</f>
        <v/>
      </c>
      <c r="Y38" s="52" t="str">
        <f t="array" ref="Y38">IF(ISBLANK($B38), "", IF(AND(Y$5 = "Vacation Leave", OR(AND(OR(Y$6 = "H1", Y$6 = "H2"), NOT(AND($D38 = "Full-time", $F38 = "Above 1 Year"))), AND(Y$6 = "Year", AND($D38 = "Full-time", $F38 = "Above 1 Year")))), "N/A", INDEX('Allocated Leaves'!$B$2:$E1005, MATCH(Y$5 &amp; IF(Y$5 = "Vacation Leave", IFS(Y$6 = "Year", "", OR(Y$6 = "H1", Y$6 = "H2"), " " &amp; Y$6), ""), 'Allocated Leaves'!$A$2:$A1005, 0), MATCH($D38 &amp; IF($D38 = "Full-time",  " " &amp; $F38, ""), 'Allocated Leaves'!$B$1:AA$1, 0)) - K38))</f>
        <v/>
      </c>
      <c r="Z38" s="52" t="str">
        <f t="array" ref="Z38">IF(ISBLANK($B38), "", IF(AND(Z$5 = "Vacation Leave", OR(AND(OR(Z$6 = "H1", Z$6 = "H2"), NOT(AND($D38 = "Full-time", $F38 = "Above 1 Year"))), AND(Z$6 = "Year", AND($D38 = "Full-time", $F38 = "Above 1 Year")))), "N/A", INDEX('Allocated Leaves'!$B$2:$E1005, MATCH(Z$5 &amp; IF(Z$5 = "Vacation Leave", IFS(Z$6 = "Year", "", OR(Z$6 = "H1", Z$6 = "H2"), " " &amp; Z$6), ""), 'Allocated Leaves'!$A$2:$A1005, 0), MATCH($D38 &amp; IF($D38 = "Full-time",  " " &amp; $F38, ""), 'Allocated Leaves'!$B$1:AA$1, 0)) - L38))</f>
        <v/>
      </c>
      <c r="AA38" s="55" t="str">
        <f t="shared" si="3"/>
        <v/>
      </c>
    </row>
    <row r="39">
      <c r="A39" s="42"/>
      <c r="B39" s="43"/>
      <c r="C39" s="44"/>
      <c r="D39" s="45"/>
      <c r="E39" s="46"/>
      <c r="F39" s="47" t="str">
        <f t="shared" si="1"/>
        <v/>
      </c>
      <c r="G39" s="48" t="str">
        <f>IF(ISBLANK($B39), "", IF(AND(G$5 = "Vacation Leave", OR(AND(OR(G$6 = "H1", G$6 = "H2"), NOT(AND($D39 = "Full-time", $F39 = "Above 1 Year"))), AND(G$6 = "Year", AND($D39 = "Full-time", $F39 = "Above 1 Year")))), "N/A", SUMIFS('Form Responses 1'!$O$2:$O1005, 'Form Responses 1'!$B$2:$B1005, $B39, 'Form Responses 1'!$G$2:$G1005, G$5, 'Form Responses 1'!$K$2:$K1005, $D39,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" s="48" t="str">
        <f>IF(ISBLANK($B39), "", IF(AND(H$5 = "Vacation Leave", OR(AND(OR(H$6 = "H1", H$6 = "H2"), NOT(AND($D39 = "Full-time", $F39 = "Above 1 Year"))), AND(H$6 = "Year", AND($D39 = "Full-time", $F39 = "Above 1 Year")))), "N/A", SUMIFS('Form Responses 1'!$O$2:$O1005, 'Form Responses 1'!$B$2:$B1005, $B39, 'Form Responses 1'!$G$2:$G1005, H$5, 'Form Responses 1'!$K$2:$K1005, $D39,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" s="49" t="str">
        <f>IF(ISBLANK($B39), "", IF(AND(I$5 = "Vacation Leave", OR(AND(OR(I$6 = "H1", I$6 = "H2"), NOT(AND($D39 = "Full-time", $F39 = "Above 1 Year"))), AND(I$6 = "Year", AND($D39 = "Full-time", $F39 = "Above 1 Year")))), "N/A", SUMIFS('Form Responses 1'!$O$2:$O1005, 'Form Responses 1'!$B$2:$B1005, $B39, 'Form Responses 1'!$G$2:$G1005, I$5, 'Form Responses 1'!$K$2:$K1005, $D39,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" s="48" t="str">
        <f>IF(ISBLANK($B39), "", IF(AND(J$5 = "Vacation Leave", OR(AND(OR(J$6 = "H1", J$6 = "H2"), NOT(AND($D39 = "Full-time", $F39 = "Above 1 Year"))), AND(J$6 = "Year", AND($D39 = "Full-time", $F39 = "Above 1 Year")))), "N/A", SUMIFS('Form Responses 1'!$O$2:$O1005, 'Form Responses 1'!$B$2:$B1005, $B39, 'Form Responses 1'!$G$2:$G1005, J$5, 'Form Responses 1'!$K$2:$K1005, $D39,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" s="48" t="str">
        <f>IF(ISBLANK($B39), "", IF(AND(K$5 = "Vacation Leave", OR(AND(OR(K$6 = "H1", K$6 = "H2"), NOT(AND($D39 = "Full-time", $F39 = "Above 1 Year"))), AND(K$6 = "Year", AND($D39 = "Full-time", $F39 = "Above 1 Year")))), "N/A", SUMIFS('Form Responses 1'!$O$2:$O1005, 'Form Responses 1'!$B$2:$B1005, $B39, 'Form Responses 1'!$G$2:$G1005, K$5, 'Form Responses 1'!$K$2:$K1005, $D39,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" s="48" t="str">
        <f>IF(ISBLANK($B39), "", IF(AND(L$5 = "Vacation Leave", OR(AND(OR(L$6 = "H1", L$6 = "H2"), NOT(AND($D39 = "Full-time", $F39 = "Above 1 Year"))), AND(L$6 = "Year", AND($D39 = "Full-time", $F39 = "Above 1 Year")))), "N/A", SUMIFS('Form Responses 1'!$O$2:$O1005, 'Form Responses 1'!$B$2:$B1005, $B39, 'Form Responses 1'!$G$2:$G1005, L$5, 'Form Responses 1'!$K$2:$K1005, $D39,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" s="48" t="str">
        <f>IF(ISBLANK($B39), "", IF(AND(M$5 = "Vacation Leave", OR(AND(OR(M$6 = "H1", M$6 = "H2"), NOT(AND($D39 = "Full-time", $F39 = "Above 1 Year"))), AND(M$6 = "Year", AND($D39 = "Full-time", $F39 = "Above 1 Year")))), "N/A", SUMIFS('Form Responses 1'!$O$2:$O1005, 'Form Responses 1'!$B$2:$B1005, $B39, 'Form Responses 1'!$G$2:$G1005, M$5, 'Form Responses 1'!$K$2:$K1005, $D39,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" s="48" t="str">
        <f>IF(ISBLANK($B39), "", IF(AND(N$5 = "Vacation Leave", OR(AND(OR(N$6 = "H1", N$6 = "H2"), NOT(AND($D39 = "Full-time", $F39 = "Above 1 Year"))), AND(N$6 = "Year", AND($D39 = "Full-time", $F39 = "Above 1 Year")))), "N/A", SUMIFS('Form Responses 1'!$O$2:$O1005, 'Form Responses 1'!$B$2:$B1005, $B39, 'Form Responses 1'!$G$2:$G1005, N$5, 'Form Responses 1'!$K$2:$K1005, $D39,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" s="48" t="str">
        <f>IF(ISBLANK($B39), "", IF(AND(O$5 = "Vacation Leave", OR(AND(OR(O$6 = "H1", O$6 = "H2"), NOT(AND($D39 = "Full-time", $F39 = "Above 1 Year"))), AND(O$6 = "Year", AND($D39 = "Full-time", $F39 = "Above 1 Year")))), "N/A", SUMIFS('Form Responses 1'!$O$2:$O1005, 'Form Responses 1'!$B$2:$B1005, $B39, 'Form Responses 1'!$G$2:$G1005, O$5, 'Form Responses 1'!$K$2:$K1005, $D39,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" s="48" t="str">
        <f>IF(ISBLANK($B39), "", IF(AND(P$5 = "Vacation Leave", OR(AND(OR(P$6 = "H1", P$6 = "H2"), NOT(AND($D39 = "Full-time", $F39 = "Above 1 Year"))), AND(P$6 = "Year", AND($D39 = "Full-time", $F39 = "Above 1 Year")))), "N/A", SUMIFS('Form Responses 1'!$O$2:$O1005, 'Form Responses 1'!$B$2:$B1005, $B39, 'Form Responses 1'!$G$2:$G1005, P$5, 'Form Responses 1'!$K$2:$K1005, $D39,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" s="48" t="str">
        <f>IF(ISBLANK($B39), "", IF(AND(Q$5 = "Vacation Leave", OR(AND(OR(Q$6 = "H1", Q$6 = "H2"), NOT(AND($D39 = "Full-time", $F39 = "Above 1 Year"))), AND(Q$6 = "Year", AND($D39 = "Full-time", $F39 = "Above 1 Year")))), "N/A", SUMIFS('Form Responses 1'!$O$2:$O1005, 'Form Responses 1'!$B$2:$B1005, $B39, 'Form Responses 1'!$G$2:$G1005, Q$5, 'Form Responses 1'!$K$2:$K1005, $D39,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" s="48" t="str">
        <f>IF(ISBLANK($B39), "", IF(AND(R$5 = "Vacation Leave", OR(AND(OR(R$6 = "H1", R$6 = "H2"), NOT(AND($D39 = "Full-time", $F39 = "Above 1 Year"))), AND(R$6 = "Year", AND($D39 = "Full-time", $F39 = "Above 1 Year")))), "N/A", SUMIFS('Form Responses 1'!$O$2:$O1005, 'Form Responses 1'!$B$2:$B1005, $B39, 'Form Responses 1'!$G$2:$G1005, R$5, 'Form Responses 1'!$K$2:$K1005, $D39,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" s="48" t="str">
        <f>IF(ISBLANK($B39), "", IF(AND(S$5 = "Vacation Leave", OR(AND(OR(S$6 = "H1", S$6 = "H2"), NOT(AND($D39 = "Full-time", $F39 = "Above 1 Year"))), AND(S$6 = "Year", AND($D39 = "Full-time", $F39 = "Above 1 Year")))), "N/A", SUMIFS('Form Responses 1'!$O$2:$O1005, 'Form Responses 1'!$B$2:$B1005, $B39, 'Form Responses 1'!$G$2:$G1005, S$5, 'Form Responses 1'!$K$2:$K1005, $D39,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" s="50" t="str">
        <f t="shared" si="2"/>
        <v/>
      </c>
      <c r="U39" s="51" t="str">
        <f t="array" ref="U39">IF(ISBLANK($B39), "", IF(AND(U$5 = "Vacation Leave", OR(AND(OR(U$6 = "H1", U$6 = "H2"), NOT(AND($D39 = "Full-time", $F39 = "Above 1 Year"))), AND(U$6 = "Year", AND($D39 = "Full-time", $F39 = "Above 1 Year")))), "N/A", INDEX('Allocated Leaves'!$B$2:$E1005, MATCH(U$5 &amp; IF(U$5 = "Vacation Leave", IFS(U$6 = "Year", "", OR(U$6 = "H1", U$6 = "H2"), " " &amp; U$6), ""), 'Allocated Leaves'!$A$2:$A1005, 0), MATCH($D39 &amp; IF($D39 = "Full-time",  " " &amp; $F39, ""), 'Allocated Leaves'!$B$1:AA$1, 0)) - G39))</f>
        <v/>
      </c>
      <c r="V39" s="52" t="str">
        <f t="array" ref="V39">IF(ISBLANK($B39), "", IF(AND(V$5 = "Vacation Leave", OR(AND(OR(V$6 = "H1", V$6 = "H2"), NOT(AND($D39 = "Full-time", $F39 = "Above 1 Year"))), AND(V$6 = "Year", AND($D39 = "Full-time", $F39 = "Above 1 Year")))), "N/A", INDEX('Allocated Leaves'!$B$2:$E1005, MATCH(V$5 &amp; IF(V$5 = "Vacation Leave", IFS(V$6 = "Year", "", OR(V$6 = "H1", V$6 = "H2"), " " &amp; V$6), ""), 'Allocated Leaves'!$A$2:$A1005, 0), MATCH($D39 &amp; IF($D39 = "Full-time",  " " &amp; $F39, ""), 'Allocated Leaves'!$B$1:AA$1, 0)) - H39))</f>
        <v/>
      </c>
      <c r="W39" s="52" t="str">
        <f t="array" ref="W39">IF(ISBLANK($B39), "", IF(AND(W$5 = "Vacation Leave", OR(AND(OR(W$6 = "H1", W$6 = "H2"), NOT(AND($D39 = "Full-time", $F39 = "Above 1 Year"))), AND(W$6 = "Year", AND($D39 = "Full-time", $F39 = "Above 1 Year")))), "N/A", INDEX('Allocated Leaves'!$B$2:$E1005, MATCH(W$5 &amp; IF(W$5 = "Vacation Leave", IFS(W$6 = "Year", "", OR(W$6 = "H1", W$6 = "H2"), " " &amp; W$6), ""), 'Allocated Leaves'!$A$2:$A1005, 0), MATCH($D39 &amp; IF($D39 = "Full-time",  " " &amp; $F39, ""), 'Allocated Leaves'!$B$1:AA$1, 0)) - I39))</f>
        <v/>
      </c>
      <c r="X39" s="51" t="str">
        <f t="array" ref="X39">IF(ISBLANK($B39), "", IF(AND(X$5 = "Vacation Leave", OR(AND(OR(X$6 = "H1", X$6 = "H2"), NOT(AND($D39 = "Full-time", $F39 = "Above 1 Year"))), AND(X$6 = "Year", AND($D39 = "Full-time", $F39 = "Above 1 Year")))), "N/A", INDEX('Allocated Leaves'!$B$2:$E1005, MATCH(X$5 &amp; IF(X$5 = "Vacation Leave", IFS(X$6 = "Year", "", OR(X$6 = "H1", X$6 = "H2"), " " &amp; X$6), ""), 'Allocated Leaves'!$A$2:$A1005, 0), MATCH($D39 &amp; IF($D39 = "Full-time",  " " &amp; $F39, ""), 'Allocated Leaves'!$B$1:AA$1, 0)) - J39))</f>
        <v/>
      </c>
      <c r="Y39" s="52" t="str">
        <f t="array" ref="Y39">IF(ISBLANK($B39), "", IF(AND(Y$5 = "Vacation Leave", OR(AND(OR(Y$6 = "H1", Y$6 = "H2"), NOT(AND($D39 = "Full-time", $F39 = "Above 1 Year"))), AND(Y$6 = "Year", AND($D39 = "Full-time", $F39 = "Above 1 Year")))), "N/A", INDEX('Allocated Leaves'!$B$2:$E1005, MATCH(Y$5 &amp; IF(Y$5 = "Vacation Leave", IFS(Y$6 = "Year", "", OR(Y$6 = "H1", Y$6 = "H2"), " " &amp; Y$6), ""), 'Allocated Leaves'!$A$2:$A1005, 0), MATCH($D39 &amp; IF($D39 = "Full-time",  " " &amp; $F39, ""), 'Allocated Leaves'!$B$1:AA$1, 0)) - K39))</f>
        <v/>
      </c>
      <c r="Z39" s="52" t="str">
        <f t="array" ref="Z39">IF(ISBLANK($B39), "", IF(AND(Z$5 = "Vacation Leave", OR(AND(OR(Z$6 = "H1", Z$6 = "H2"), NOT(AND($D39 = "Full-time", $F39 = "Above 1 Year"))), AND(Z$6 = "Year", AND($D39 = "Full-time", $F39 = "Above 1 Year")))), "N/A", INDEX('Allocated Leaves'!$B$2:$E1005, MATCH(Z$5 &amp; IF(Z$5 = "Vacation Leave", IFS(Z$6 = "Year", "", OR(Z$6 = "H1", Z$6 = "H2"), " " &amp; Z$6), ""), 'Allocated Leaves'!$A$2:$A1005, 0), MATCH($D39 &amp; IF($D39 = "Full-time",  " " &amp; $F39, ""), 'Allocated Leaves'!$B$1:AA$1, 0)) - L39))</f>
        <v/>
      </c>
      <c r="AA39" s="55" t="str">
        <f t="shared" si="3"/>
        <v/>
      </c>
    </row>
    <row r="40">
      <c r="A40" s="42"/>
      <c r="B40" s="43"/>
      <c r="C40" s="44"/>
      <c r="D40" s="45"/>
      <c r="E40" s="46"/>
      <c r="F40" s="47" t="str">
        <f t="shared" si="1"/>
        <v/>
      </c>
      <c r="G40" s="48" t="str">
        <f>IF(ISBLANK($B40), "", IF(AND(G$5 = "Vacation Leave", OR(AND(OR(G$6 = "H1", G$6 = "H2"), NOT(AND($D40 = "Full-time", $F40 = "Above 1 Year"))), AND(G$6 = "Year", AND($D40 = "Full-time", $F40 = "Above 1 Year")))), "N/A", SUMIFS('Form Responses 1'!$O$2:$O1005, 'Form Responses 1'!$B$2:$B1005, $B40, 'Form Responses 1'!$G$2:$G1005, G$5, 'Form Responses 1'!$K$2:$K1005, $D40,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" s="48" t="str">
        <f>IF(ISBLANK($B40), "", IF(AND(H$5 = "Vacation Leave", OR(AND(OR(H$6 = "H1", H$6 = "H2"), NOT(AND($D40 = "Full-time", $F40 = "Above 1 Year"))), AND(H$6 = "Year", AND($D40 = "Full-time", $F40 = "Above 1 Year")))), "N/A", SUMIFS('Form Responses 1'!$O$2:$O1005, 'Form Responses 1'!$B$2:$B1005, $B40, 'Form Responses 1'!$G$2:$G1005, H$5, 'Form Responses 1'!$K$2:$K1005, $D40,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" s="49" t="str">
        <f>IF(ISBLANK($B40), "", IF(AND(I$5 = "Vacation Leave", OR(AND(OR(I$6 = "H1", I$6 = "H2"), NOT(AND($D40 = "Full-time", $F40 = "Above 1 Year"))), AND(I$6 = "Year", AND($D40 = "Full-time", $F40 = "Above 1 Year")))), "N/A", SUMIFS('Form Responses 1'!$O$2:$O1005, 'Form Responses 1'!$B$2:$B1005, $B40, 'Form Responses 1'!$G$2:$G1005, I$5, 'Form Responses 1'!$K$2:$K1005, $D40,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" s="48" t="str">
        <f>IF(ISBLANK($B40), "", IF(AND(J$5 = "Vacation Leave", OR(AND(OR(J$6 = "H1", J$6 = "H2"), NOT(AND($D40 = "Full-time", $F40 = "Above 1 Year"))), AND(J$6 = "Year", AND($D40 = "Full-time", $F40 = "Above 1 Year")))), "N/A", SUMIFS('Form Responses 1'!$O$2:$O1005, 'Form Responses 1'!$B$2:$B1005, $B40, 'Form Responses 1'!$G$2:$G1005, J$5, 'Form Responses 1'!$K$2:$K1005, $D40,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" s="48" t="str">
        <f>IF(ISBLANK($B40), "", IF(AND(K$5 = "Vacation Leave", OR(AND(OR(K$6 = "H1", K$6 = "H2"), NOT(AND($D40 = "Full-time", $F40 = "Above 1 Year"))), AND(K$6 = "Year", AND($D40 = "Full-time", $F40 = "Above 1 Year")))), "N/A", SUMIFS('Form Responses 1'!$O$2:$O1005, 'Form Responses 1'!$B$2:$B1005, $B40, 'Form Responses 1'!$G$2:$G1005, K$5, 'Form Responses 1'!$K$2:$K1005, $D40,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" s="48" t="str">
        <f>IF(ISBLANK($B40), "", IF(AND(L$5 = "Vacation Leave", OR(AND(OR(L$6 = "H1", L$6 = "H2"), NOT(AND($D40 = "Full-time", $F40 = "Above 1 Year"))), AND(L$6 = "Year", AND($D40 = "Full-time", $F40 = "Above 1 Year")))), "N/A", SUMIFS('Form Responses 1'!$O$2:$O1005, 'Form Responses 1'!$B$2:$B1005, $B40, 'Form Responses 1'!$G$2:$G1005, L$5, 'Form Responses 1'!$K$2:$K1005, $D40,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" s="48" t="str">
        <f>IF(ISBLANK($B40), "", IF(AND(M$5 = "Vacation Leave", OR(AND(OR(M$6 = "H1", M$6 = "H2"), NOT(AND($D40 = "Full-time", $F40 = "Above 1 Year"))), AND(M$6 = "Year", AND($D40 = "Full-time", $F40 = "Above 1 Year")))), "N/A", SUMIFS('Form Responses 1'!$O$2:$O1005, 'Form Responses 1'!$B$2:$B1005, $B40, 'Form Responses 1'!$G$2:$G1005, M$5, 'Form Responses 1'!$K$2:$K1005, $D40,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" s="48" t="str">
        <f>IF(ISBLANK($B40), "", IF(AND(N$5 = "Vacation Leave", OR(AND(OR(N$6 = "H1", N$6 = "H2"), NOT(AND($D40 = "Full-time", $F40 = "Above 1 Year"))), AND(N$6 = "Year", AND($D40 = "Full-time", $F40 = "Above 1 Year")))), "N/A", SUMIFS('Form Responses 1'!$O$2:$O1005, 'Form Responses 1'!$B$2:$B1005, $B40, 'Form Responses 1'!$G$2:$G1005, N$5, 'Form Responses 1'!$K$2:$K1005, $D40,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" s="48" t="str">
        <f>IF(ISBLANK($B40), "", IF(AND(O$5 = "Vacation Leave", OR(AND(OR(O$6 = "H1", O$6 = "H2"), NOT(AND($D40 = "Full-time", $F40 = "Above 1 Year"))), AND(O$6 = "Year", AND($D40 = "Full-time", $F40 = "Above 1 Year")))), "N/A", SUMIFS('Form Responses 1'!$O$2:$O1005, 'Form Responses 1'!$B$2:$B1005, $B40, 'Form Responses 1'!$G$2:$G1005, O$5, 'Form Responses 1'!$K$2:$K1005, $D40,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" s="48" t="str">
        <f>IF(ISBLANK($B40), "", IF(AND(P$5 = "Vacation Leave", OR(AND(OR(P$6 = "H1", P$6 = "H2"), NOT(AND($D40 = "Full-time", $F40 = "Above 1 Year"))), AND(P$6 = "Year", AND($D40 = "Full-time", $F40 = "Above 1 Year")))), "N/A", SUMIFS('Form Responses 1'!$O$2:$O1005, 'Form Responses 1'!$B$2:$B1005, $B40, 'Form Responses 1'!$G$2:$G1005, P$5, 'Form Responses 1'!$K$2:$K1005, $D40,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" s="48" t="str">
        <f>IF(ISBLANK($B40), "", IF(AND(Q$5 = "Vacation Leave", OR(AND(OR(Q$6 = "H1", Q$6 = "H2"), NOT(AND($D40 = "Full-time", $F40 = "Above 1 Year"))), AND(Q$6 = "Year", AND($D40 = "Full-time", $F40 = "Above 1 Year")))), "N/A", SUMIFS('Form Responses 1'!$O$2:$O1005, 'Form Responses 1'!$B$2:$B1005, $B40, 'Form Responses 1'!$G$2:$G1005, Q$5, 'Form Responses 1'!$K$2:$K1005, $D40,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" s="48" t="str">
        <f>IF(ISBLANK($B40), "", IF(AND(R$5 = "Vacation Leave", OR(AND(OR(R$6 = "H1", R$6 = "H2"), NOT(AND($D40 = "Full-time", $F40 = "Above 1 Year"))), AND(R$6 = "Year", AND($D40 = "Full-time", $F40 = "Above 1 Year")))), "N/A", SUMIFS('Form Responses 1'!$O$2:$O1005, 'Form Responses 1'!$B$2:$B1005, $B40, 'Form Responses 1'!$G$2:$G1005, R$5, 'Form Responses 1'!$K$2:$K1005, $D40,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" s="48" t="str">
        <f>IF(ISBLANK($B40), "", IF(AND(S$5 = "Vacation Leave", OR(AND(OR(S$6 = "H1", S$6 = "H2"), NOT(AND($D40 = "Full-time", $F40 = "Above 1 Year"))), AND(S$6 = "Year", AND($D40 = "Full-time", $F40 = "Above 1 Year")))), "N/A", SUMIFS('Form Responses 1'!$O$2:$O1005, 'Form Responses 1'!$B$2:$B1005, $B40, 'Form Responses 1'!$G$2:$G1005, S$5, 'Form Responses 1'!$K$2:$K1005, $D40,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" s="50" t="str">
        <f t="shared" si="2"/>
        <v/>
      </c>
      <c r="U40" s="51" t="str">
        <f t="array" ref="U40">IF(ISBLANK($B40), "", IF(AND(U$5 = "Vacation Leave", OR(AND(OR(U$6 = "H1", U$6 = "H2"), NOT(AND($D40 = "Full-time", $F40 = "Above 1 Year"))), AND(U$6 = "Year", AND($D40 = "Full-time", $F40 = "Above 1 Year")))), "N/A", INDEX('Allocated Leaves'!$B$2:$E1005, MATCH(U$5 &amp; IF(U$5 = "Vacation Leave", IFS(U$6 = "Year", "", OR(U$6 = "H1", U$6 = "H2"), " " &amp; U$6), ""), 'Allocated Leaves'!$A$2:$A1005, 0), MATCH($D40 &amp; IF($D40 = "Full-time",  " " &amp; $F40, ""), 'Allocated Leaves'!$B$1:AA$1, 0)) - G40))</f>
        <v/>
      </c>
      <c r="V40" s="52" t="str">
        <f t="array" ref="V40">IF(ISBLANK($B40), "", IF(AND(V$5 = "Vacation Leave", OR(AND(OR(V$6 = "H1", V$6 = "H2"), NOT(AND($D40 = "Full-time", $F40 = "Above 1 Year"))), AND(V$6 = "Year", AND($D40 = "Full-time", $F40 = "Above 1 Year")))), "N/A", INDEX('Allocated Leaves'!$B$2:$E1005, MATCH(V$5 &amp; IF(V$5 = "Vacation Leave", IFS(V$6 = "Year", "", OR(V$6 = "H1", V$6 = "H2"), " " &amp; V$6), ""), 'Allocated Leaves'!$A$2:$A1005, 0), MATCH($D40 &amp; IF($D40 = "Full-time",  " " &amp; $F40, ""), 'Allocated Leaves'!$B$1:AA$1, 0)) - H40))</f>
        <v/>
      </c>
      <c r="W40" s="52" t="str">
        <f t="array" ref="W40">IF(ISBLANK($B40), "", IF(AND(W$5 = "Vacation Leave", OR(AND(OR(W$6 = "H1", W$6 = "H2"), NOT(AND($D40 = "Full-time", $F40 = "Above 1 Year"))), AND(W$6 = "Year", AND($D40 = "Full-time", $F40 = "Above 1 Year")))), "N/A", INDEX('Allocated Leaves'!$B$2:$E1005, MATCH(W$5 &amp; IF(W$5 = "Vacation Leave", IFS(W$6 = "Year", "", OR(W$6 = "H1", W$6 = "H2"), " " &amp; W$6), ""), 'Allocated Leaves'!$A$2:$A1005, 0), MATCH($D40 &amp; IF($D40 = "Full-time",  " " &amp; $F40, ""), 'Allocated Leaves'!$B$1:AA$1, 0)) - I40))</f>
        <v/>
      </c>
      <c r="X40" s="51" t="str">
        <f t="array" ref="X40">IF(ISBLANK($B40), "", IF(AND(X$5 = "Vacation Leave", OR(AND(OR(X$6 = "H1", X$6 = "H2"), NOT(AND($D40 = "Full-time", $F40 = "Above 1 Year"))), AND(X$6 = "Year", AND($D40 = "Full-time", $F40 = "Above 1 Year")))), "N/A", INDEX('Allocated Leaves'!$B$2:$E1005, MATCH(X$5 &amp; IF(X$5 = "Vacation Leave", IFS(X$6 = "Year", "", OR(X$6 = "H1", X$6 = "H2"), " " &amp; X$6), ""), 'Allocated Leaves'!$A$2:$A1005, 0), MATCH($D40 &amp; IF($D40 = "Full-time",  " " &amp; $F40, ""), 'Allocated Leaves'!$B$1:AA$1, 0)) - J40))</f>
        <v/>
      </c>
      <c r="Y40" s="52" t="str">
        <f t="array" ref="Y40">IF(ISBLANK($B40), "", IF(AND(Y$5 = "Vacation Leave", OR(AND(OR(Y$6 = "H1", Y$6 = "H2"), NOT(AND($D40 = "Full-time", $F40 = "Above 1 Year"))), AND(Y$6 = "Year", AND($D40 = "Full-time", $F40 = "Above 1 Year")))), "N/A", INDEX('Allocated Leaves'!$B$2:$E1005, MATCH(Y$5 &amp; IF(Y$5 = "Vacation Leave", IFS(Y$6 = "Year", "", OR(Y$6 = "H1", Y$6 = "H2"), " " &amp; Y$6), ""), 'Allocated Leaves'!$A$2:$A1005, 0), MATCH($D40 &amp; IF($D40 = "Full-time",  " " &amp; $F40, ""), 'Allocated Leaves'!$B$1:AA$1, 0)) - K40))</f>
        <v/>
      </c>
      <c r="Z40" s="52" t="str">
        <f t="array" ref="Z40">IF(ISBLANK($B40), "", IF(AND(Z$5 = "Vacation Leave", OR(AND(OR(Z$6 = "H1", Z$6 = "H2"), NOT(AND($D40 = "Full-time", $F40 = "Above 1 Year"))), AND(Z$6 = "Year", AND($D40 = "Full-time", $F40 = "Above 1 Year")))), "N/A", INDEX('Allocated Leaves'!$B$2:$E1005, MATCH(Z$5 &amp; IF(Z$5 = "Vacation Leave", IFS(Z$6 = "Year", "", OR(Z$6 = "H1", Z$6 = "H2"), " " &amp; Z$6), ""), 'Allocated Leaves'!$A$2:$A1005, 0), MATCH($D40 &amp; IF($D40 = "Full-time",  " " &amp; $F40, ""), 'Allocated Leaves'!$B$1:AA$1, 0)) - L40))</f>
        <v/>
      </c>
      <c r="AA40" s="55" t="str">
        <f t="shared" si="3"/>
        <v/>
      </c>
    </row>
    <row r="41">
      <c r="A41" s="42"/>
      <c r="B41" s="43"/>
      <c r="C41" s="44"/>
      <c r="D41" s="45"/>
      <c r="E41" s="46"/>
      <c r="F41" s="47" t="str">
        <f t="shared" si="1"/>
        <v/>
      </c>
      <c r="G41" s="48" t="str">
        <f>IF(ISBLANK($B41), "", IF(AND(G$5 = "Vacation Leave", OR(AND(OR(G$6 = "H1", G$6 = "H2"), NOT(AND($D41 = "Full-time", $F41 = "Above 1 Year"))), AND(G$6 = "Year", AND($D41 = "Full-time", $F41 = "Above 1 Year")))), "N/A", SUMIFS('Form Responses 1'!$O$2:$O1005, 'Form Responses 1'!$B$2:$B1005, $B41, 'Form Responses 1'!$G$2:$G1005, G$5, 'Form Responses 1'!$K$2:$K1005, $D41,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" s="48" t="str">
        <f>IF(ISBLANK($B41), "", IF(AND(H$5 = "Vacation Leave", OR(AND(OR(H$6 = "H1", H$6 = "H2"), NOT(AND($D41 = "Full-time", $F41 = "Above 1 Year"))), AND(H$6 = "Year", AND($D41 = "Full-time", $F41 = "Above 1 Year")))), "N/A", SUMIFS('Form Responses 1'!$O$2:$O1005, 'Form Responses 1'!$B$2:$B1005, $B41, 'Form Responses 1'!$G$2:$G1005, H$5, 'Form Responses 1'!$K$2:$K1005, $D41,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" s="49" t="str">
        <f>IF(ISBLANK($B41), "", IF(AND(I$5 = "Vacation Leave", OR(AND(OR(I$6 = "H1", I$6 = "H2"), NOT(AND($D41 = "Full-time", $F41 = "Above 1 Year"))), AND(I$6 = "Year", AND($D41 = "Full-time", $F41 = "Above 1 Year")))), "N/A", SUMIFS('Form Responses 1'!$O$2:$O1005, 'Form Responses 1'!$B$2:$B1005, $B41, 'Form Responses 1'!$G$2:$G1005, I$5, 'Form Responses 1'!$K$2:$K1005, $D41,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" s="48" t="str">
        <f>IF(ISBLANK($B41), "", IF(AND(J$5 = "Vacation Leave", OR(AND(OR(J$6 = "H1", J$6 = "H2"), NOT(AND($D41 = "Full-time", $F41 = "Above 1 Year"))), AND(J$6 = "Year", AND($D41 = "Full-time", $F41 = "Above 1 Year")))), "N/A", SUMIFS('Form Responses 1'!$O$2:$O1005, 'Form Responses 1'!$B$2:$B1005, $B41, 'Form Responses 1'!$G$2:$G1005, J$5, 'Form Responses 1'!$K$2:$K1005, $D41,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" s="48" t="str">
        <f>IF(ISBLANK($B41), "", IF(AND(K$5 = "Vacation Leave", OR(AND(OR(K$6 = "H1", K$6 = "H2"), NOT(AND($D41 = "Full-time", $F41 = "Above 1 Year"))), AND(K$6 = "Year", AND($D41 = "Full-time", $F41 = "Above 1 Year")))), "N/A", SUMIFS('Form Responses 1'!$O$2:$O1005, 'Form Responses 1'!$B$2:$B1005, $B41, 'Form Responses 1'!$G$2:$G1005, K$5, 'Form Responses 1'!$K$2:$K1005, $D41,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" s="48" t="str">
        <f>IF(ISBLANK($B41), "", IF(AND(L$5 = "Vacation Leave", OR(AND(OR(L$6 = "H1", L$6 = "H2"), NOT(AND($D41 = "Full-time", $F41 = "Above 1 Year"))), AND(L$6 = "Year", AND($D41 = "Full-time", $F41 = "Above 1 Year")))), "N/A", SUMIFS('Form Responses 1'!$O$2:$O1005, 'Form Responses 1'!$B$2:$B1005, $B41, 'Form Responses 1'!$G$2:$G1005, L$5, 'Form Responses 1'!$K$2:$K1005, $D41,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" s="48" t="str">
        <f>IF(ISBLANK($B41), "", IF(AND(M$5 = "Vacation Leave", OR(AND(OR(M$6 = "H1", M$6 = "H2"), NOT(AND($D41 = "Full-time", $F41 = "Above 1 Year"))), AND(M$6 = "Year", AND($D41 = "Full-time", $F41 = "Above 1 Year")))), "N/A", SUMIFS('Form Responses 1'!$O$2:$O1005, 'Form Responses 1'!$B$2:$B1005, $B41, 'Form Responses 1'!$G$2:$G1005, M$5, 'Form Responses 1'!$K$2:$K1005, $D41,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" s="48" t="str">
        <f>IF(ISBLANK($B41), "", IF(AND(N$5 = "Vacation Leave", OR(AND(OR(N$6 = "H1", N$6 = "H2"), NOT(AND($D41 = "Full-time", $F41 = "Above 1 Year"))), AND(N$6 = "Year", AND($D41 = "Full-time", $F41 = "Above 1 Year")))), "N/A", SUMIFS('Form Responses 1'!$O$2:$O1005, 'Form Responses 1'!$B$2:$B1005, $B41, 'Form Responses 1'!$G$2:$G1005, N$5, 'Form Responses 1'!$K$2:$K1005, $D41,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" s="48" t="str">
        <f>IF(ISBLANK($B41), "", IF(AND(O$5 = "Vacation Leave", OR(AND(OR(O$6 = "H1", O$6 = "H2"), NOT(AND($D41 = "Full-time", $F41 = "Above 1 Year"))), AND(O$6 = "Year", AND($D41 = "Full-time", $F41 = "Above 1 Year")))), "N/A", SUMIFS('Form Responses 1'!$O$2:$O1005, 'Form Responses 1'!$B$2:$B1005, $B41, 'Form Responses 1'!$G$2:$G1005, O$5, 'Form Responses 1'!$K$2:$K1005, $D41,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" s="48" t="str">
        <f>IF(ISBLANK($B41), "", IF(AND(P$5 = "Vacation Leave", OR(AND(OR(P$6 = "H1", P$6 = "H2"), NOT(AND($D41 = "Full-time", $F41 = "Above 1 Year"))), AND(P$6 = "Year", AND($D41 = "Full-time", $F41 = "Above 1 Year")))), "N/A", SUMIFS('Form Responses 1'!$O$2:$O1005, 'Form Responses 1'!$B$2:$B1005, $B41, 'Form Responses 1'!$G$2:$G1005, P$5, 'Form Responses 1'!$K$2:$K1005, $D41,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" s="48" t="str">
        <f>IF(ISBLANK($B41), "", IF(AND(Q$5 = "Vacation Leave", OR(AND(OR(Q$6 = "H1", Q$6 = "H2"), NOT(AND($D41 = "Full-time", $F41 = "Above 1 Year"))), AND(Q$6 = "Year", AND($D41 = "Full-time", $F41 = "Above 1 Year")))), "N/A", SUMIFS('Form Responses 1'!$O$2:$O1005, 'Form Responses 1'!$B$2:$B1005, $B41, 'Form Responses 1'!$G$2:$G1005, Q$5, 'Form Responses 1'!$K$2:$K1005, $D41,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" s="48" t="str">
        <f>IF(ISBLANK($B41), "", IF(AND(R$5 = "Vacation Leave", OR(AND(OR(R$6 = "H1", R$6 = "H2"), NOT(AND($D41 = "Full-time", $F41 = "Above 1 Year"))), AND(R$6 = "Year", AND($D41 = "Full-time", $F41 = "Above 1 Year")))), "N/A", SUMIFS('Form Responses 1'!$O$2:$O1005, 'Form Responses 1'!$B$2:$B1005, $B41, 'Form Responses 1'!$G$2:$G1005, R$5, 'Form Responses 1'!$K$2:$K1005, $D41,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" s="48" t="str">
        <f>IF(ISBLANK($B41), "", IF(AND(S$5 = "Vacation Leave", OR(AND(OR(S$6 = "H1", S$6 = "H2"), NOT(AND($D41 = "Full-time", $F41 = "Above 1 Year"))), AND(S$6 = "Year", AND($D41 = "Full-time", $F41 = "Above 1 Year")))), "N/A", SUMIFS('Form Responses 1'!$O$2:$O1005, 'Form Responses 1'!$B$2:$B1005, $B41, 'Form Responses 1'!$G$2:$G1005, S$5, 'Form Responses 1'!$K$2:$K1005, $D41,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" s="50" t="str">
        <f t="shared" si="2"/>
        <v/>
      </c>
      <c r="U41" s="51" t="str">
        <f t="array" ref="U41">IF(ISBLANK($B41), "", IF(AND(U$5 = "Vacation Leave", OR(AND(OR(U$6 = "H1", U$6 = "H2"), NOT(AND($D41 = "Full-time", $F41 = "Above 1 Year"))), AND(U$6 = "Year", AND($D41 = "Full-time", $F41 = "Above 1 Year")))), "N/A", INDEX('Allocated Leaves'!$B$2:$E1005, MATCH(U$5 &amp; IF(U$5 = "Vacation Leave", IFS(U$6 = "Year", "", OR(U$6 = "H1", U$6 = "H2"), " " &amp; U$6), ""), 'Allocated Leaves'!$A$2:$A1005, 0), MATCH($D41 &amp; IF($D41 = "Full-time",  " " &amp; $F41, ""), 'Allocated Leaves'!$B$1:AA$1, 0)) - G41))</f>
        <v/>
      </c>
      <c r="V41" s="52" t="str">
        <f t="array" ref="V41">IF(ISBLANK($B41), "", IF(AND(V$5 = "Vacation Leave", OR(AND(OR(V$6 = "H1", V$6 = "H2"), NOT(AND($D41 = "Full-time", $F41 = "Above 1 Year"))), AND(V$6 = "Year", AND($D41 = "Full-time", $F41 = "Above 1 Year")))), "N/A", INDEX('Allocated Leaves'!$B$2:$E1005, MATCH(V$5 &amp; IF(V$5 = "Vacation Leave", IFS(V$6 = "Year", "", OR(V$6 = "H1", V$6 = "H2"), " " &amp; V$6), ""), 'Allocated Leaves'!$A$2:$A1005, 0), MATCH($D41 &amp; IF($D41 = "Full-time",  " " &amp; $F41, ""), 'Allocated Leaves'!$B$1:AA$1, 0)) - H41))</f>
        <v/>
      </c>
      <c r="W41" s="52" t="str">
        <f t="array" ref="W41">IF(ISBLANK($B41), "", IF(AND(W$5 = "Vacation Leave", OR(AND(OR(W$6 = "H1", W$6 = "H2"), NOT(AND($D41 = "Full-time", $F41 = "Above 1 Year"))), AND(W$6 = "Year", AND($D41 = "Full-time", $F41 = "Above 1 Year")))), "N/A", INDEX('Allocated Leaves'!$B$2:$E1005, MATCH(W$5 &amp; IF(W$5 = "Vacation Leave", IFS(W$6 = "Year", "", OR(W$6 = "H1", W$6 = "H2"), " " &amp; W$6), ""), 'Allocated Leaves'!$A$2:$A1005, 0), MATCH($D41 &amp; IF($D41 = "Full-time",  " " &amp; $F41, ""), 'Allocated Leaves'!$B$1:AA$1, 0)) - I41))</f>
        <v/>
      </c>
      <c r="X41" s="51" t="str">
        <f t="array" ref="X41">IF(ISBLANK($B41), "", IF(AND(X$5 = "Vacation Leave", OR(AND(OR(X$6 = "H1", X$6 = "H2"), NOT(AND($D41 = "Full-time", $F41 = "Above 1 Year"))), AND(X$6 = "Year", AND($D41 = "Full-time", $F41 = "Above 1 Year")))), "N/A", INDEX('Allocated Leaves'!$B$2:$E1005, MATCH(X$5 &amp; IF(X$5 = "Vacation Leave", IFS(X$6 = "Year", "", OR(X$6 = "H1", X$6 = "H2"), " " &amp; X$6), ""), 'Allocated Leaves'!$A$2:$A1005, 0), MATCH($D41 &amp; IF($D41 = "Full-time",  " " &amp; $F41, ""), 'Allocated Leaves'!$B$1:AA$1, 0)) - J41))</f>
        <v/>
      </c>
      <c r="Y41" s="52" t="str">
        <f t="array" ref="Y41">IF(ISBLANK($B41), "", IF(AND(Y$5 = "Vacation Leave", OR(AND(OR(Y$6 = "H1", Y$6 = "H2"), NOT(AND($D41 = "Full-time", $F41 = "Above 1 Year"))), AND(Y$6 = "Year", AND($D41 = "Full-time", $F41 = "Above 1 Year")))), "N/A", INDEX('Allocated Leaves'!$B$2:$E1005, MATCH(Y$5 &amp; IF(Y$5 = "Vacation Leave", IFS(Y$6 = "Year", "", OR(Y$6 = "H1", Y$6 = "H2"), " " &amp; Y$6), ""), 'Allocated Leaves'!$A$2:$A1005, 0), MATCH($D41 &amp; IF($D41 = "Full-time",  " " &amp; $F41, ""), 'Allocated Leaves'!$B$1:AA$1, 0)) - K41))</f>
        <v/>
      </c>
      <c r="Z41" s="52" t="str">
        <f t="array" ref="Z41">IF(ISBLANK($B41), "", IF(AND(Z$5 = "Vacation Leave", OR(AND(OR(Z$6 = "H1", Z$6 = "H2"), NOT(AND($D41 = "Full-time", $F41 = "Above 1 Year"))), AND(Z$6 = "Year", AND($D41 = "Full-time", $F41 = "Above 1 Year")))), "N/A", INDEX('Allocated Leaves'!$B$2:$E1005, MATCH(Z$5 &amp; IF(Z$5 = "Vacation Leave", IFS(Z$6 = "Year", "", OR(Z$6 = "H1", Z$6 = "H2"), " " &amp; Z$6), ""), 'Allocated Leaves'!$A$2:$A1005, 0), MATCH($D41 &amp; IF($D41 = "Full-time",  " " &amp; $F41, ""), 'Allocated Leaves'!$B$1:AA$1, 0)) - L41))</f>
        <v/>
      </c>
      <c r="AA41" s="55" t="str">
        <f t="shared" si="3"/>
        <v/>
      </c>
    </row>
    <row r="42">
      <c r="A42" s="42"/>
      <c r="B42" s="43"/>
      <c r="C42" s="44"/>
      <c r="D42" s="45"/>
      <c r="E42" s="46"/>
      <c r="F42" s="47" t="str">
        <f t="shared" si="1"/>
        <v/>
      </c>
      <c r="G42" s="48" t="str">
        <f>IF(ISBLANK($B42), "", IF(AND(G$5 = "Vacation Leave", OR(AND(OR(G$6 = "H1", G$6 = "H2"), NOT(AND($D42 = "Full-time", $F42 = "Above 1 Year"))), AND(G$6 = "Year", AND($D42 = "Full-time", $F42 = "Above 1 Year")))), "N/A", SUMIFS('Form Responses 1'!$O$2:$O1005, 'Form Responses 1'!$B$2:$B1005, $B42, 'Form Responses 1'!$G$2:$G1005, G$5, 'Form Responses 1'!$K$2:$K1005, $D42,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" s="48" t="str">
        <f>IF(ISBLANK($B42), "", IF(AND(H$5 = "Vacation Leave", OR(AND(OR(H$6 = "H1", H$6 = "H2"), NOT(AND($D42 = "Full-time", $F42 = "Above 1 Year"))), AND(H$6 = "Year", AND($D42 = "Full-time", $F42 = "Above 1 Year")))), "N/A", SUMIFS('Form Responses 1'!$O$2:$O1005, 'Form Responses 1'!$B$2:$B1005, $B42, 'Form Responses 1'!$G$2:$G1005, H$5, 'Form Responses 1'!$K$2:$K1005, $D42,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" s="49" t="str">
        <f>IF(ISBLANK($B42), "", IF(AND(I$5 = "Vacation Leave", OR(AND(OR(I$6 = "H1", I$6 = "H2"), NOT(AND($D42 = "Full-time", $F42 = "Above 1 Year"))), AND(I$6 = "Year", AND($D42 = "Full-time", $F42 = "Above 1 Year")))), "N/A", SUMIFS('Form Responses 1'!$O$2:$O1005, 'Form Responses 1'!$B$2:$B1005, $B42, 'Form Responses 1'!$G$2:$G1005, I$5, 'Form Responses 1'!$K$2:$K1005, $D42,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" s="48" t="str">
        <f>IF(ISBLANK($B42), "", IF(AND(J$5 = "Vacation Leave", OR(AND(OR(J$6 = "H1", J$6 = "H2"), NOT(AND($D42 = "Full-time", $F42 = "Above 1 Year"))), AND(J$6 = "Year", AND($D42 = "Full-time", $F42 = "Above 1 Year")))), "N/A", SUMIFS('Form Responses 1'!$O$2:$O1005, 'Form Responses 1'!$B$2:$B1005, $B42, 'Form Responses 1'!$G$2:$G1005, J$5, 'Form Responses 1'!$K$2:$K1005, $D42,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" s="48" t="str">
        <f>IF(ISBLANK($B42), "", IF(AND(K$5 = "Vacation Leave", OR(AND(OR(K$6 = "H1", K$6 = "H2"), NOT(AND($D42 = "Full-time", $F42 = "Above 1 Year"))), AND(K$6 = "Year", AND($D42 = "Full-time", $F42 = "Above 1 Year")))), "N/A", SUMIFS('Form Responses 1'!$O$2:$O1005, 'Form Responses 1'!$B$2:$B1005, $B42, 'Form Responses 1'!$G$2:$G1005, K$5, 'Form Responses 1'!$K$2:$K1005, $D42,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" s="48" t="str">
        <f>IF(ISBLANK($B42), "", IF(AND(L$5 = "Vacation Leave", OR(AND(OR(L$6 = "H1", L$6 = "H2"), NOT(AND($D42 = "Full-time", $F42 = "Above 1 Year"))), AND(L$6 = "Year", AND($D42 = "Full-time", $F42 = "Above 1 Year")))), "N/A", SUMIFS('Form Responses 1'!$O$2:$O1005, 'Form Responses 1'!$B$2:$B1005, $B42, 'Form Responses 1'!$G$2:$G1005, L$5, 'Form Responses 1'!$K$2:$K1005, $D42,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" s="48" t="str">
        <f>IF(ISBLANK($B42), "", IF(AND(M$5 = "Vacation Leave", OR(AND(OR(M$6 = "H1", M$6 = "H2"), NOT(AND($D42 = "Full-time", $F42 = "Above 1 Year"))), AND(M$6 = "Year", AND($D42 = "Full-time", $F42 = "Above 1 Year")))), "N/A", SUMIFS('Form Responses 1'!$O$2:$O1005, 'Form Responses 1'!$B$2:$B1005, $B42, 'Form Responses 1'!$G$2:$G1005, M$5, 'Form Responses 1'!$K$2:$K1005, $D42,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" s="48" t="str">
        <f>IF(ISBLANK($B42), "", IF(AND(N$5 = "Vacation Leave", OR(AND(OR(N$6 = "H1", N$6 = "H2"), NOT(AND($D42 = "Full-time", $F42 = "Above 1 Year"))), AND(N$6 = "Year", AND($D42 = "Full-time", $F42 = "Above 1 Year")))), "N/A", SUMIFS('Form Responses 1'!$O$2:$O1005, 'Form Responses 1'!$B$2:$B1005, $B42, 'Form Responses 1'!$G$2:$G1005, N$5, 'Form Responses 1'!$K$2:$K1005, $D42,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" s="48" t="str">
        <f>IF(ISBLANK($B42), "", IF(AND(O$5 = "Vacation Leave", OR(AND(OR(O$6 = "H1", O$6 = "H2"), NOT(AND($D42 = "Full-time", $F42 = "Above 1 Year"))), AND(O$6 = "Year", AND($D42 = "Full-time", $F42 = "Above 1 Year")))), "N/A", SUMIFS('Form Responses 1'!$O$2:$O1005, 'Form Responses 1'!$B$2:$B1005, $B42, 'Form Responses 1'!$G$2:$G1005, O$5, 'Form Responses 1'!$K$2:$K1005, $D42,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" s="48" t="str">
        <f>IF(ISBLANK($B42), "", IF(AND(P$5 = "Vacation Leave", OR(AND(OR(P$6 = "H1", P$6 = "H2"), NOT(AND($D42 = "Full-time", $F42 = "Above 1 Year"))), AND(P$6 = "Year", AND($D42 = "Full-time", $F42 = "Above 1 Year")))), "N/A", SUMIFS('Form Responses 1'!$O$2:$O1005, 'Form Responses 1'!$B$2:$B1005, $B42, 'Form Responses 1'!$G$2:$G1005, P$5, 'Form Responses 1'!$K$2:$K1005, $D42,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" s="48" t="str">
        <f>IF(ISBLANK($B42), "", IF(AND(Q$5 = "Vacation Leave", OR(AND(OR(Q$6 = "H1", Q$6 = "H2"), NOT(AND($D42 = "Full-time", $F42 = "Above 1 Year"))), AND(Q$6 = "Year", AND($D42 = "Full-time", $F42 = "Above 1 Year")))), "N/A", SUMIFS('Form Responses 1'!$O$2:$O1005, 'Form Responses 1'!$B$2:$B1005, $B42, 'Form Responses 1'!$G$2:$G1005, Q$5, 'Form Responses 1'!$K$2:$K1005, $D42,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" s="48" t="str">
        <f>IF(ISBLANK($B42), "", IF(AND(R$5 = "Vacation Leave", OR(AND(OR(R$6 = "H1", R$6 = "H2"), NOT(AND($D42 = "Full-time", $F42 = "Above 1 Year"))), AND(R$6 = "Year", AND($D42 = "Full-time", $F42 = "Above 1 Year")))), "N/A", SUMIFS('Form Responses 1'!$O$2:$O1005, 'Form Responses 1'!$B$2:$B1005, $B42, 'Form Responses 1'!$G$2:$G1005, R$5, 'Form Responses 1'!$K$2:$K1005, $D42,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" s="48" t="str">
        <f>IF(ISBLANK($B42), "", IF(AND(S$5 = "Vacation Leave", OR(AND(OR(S$6 = "H1", S$6 = "H2"), NOT(AND($D42 = "Full-time", $F42 = "Above 1 Year"))), AND(S$6 = "Year", AND($D42 = "Full-time", $F42 = "Above 1 Year")))), "N/A", SUMIFS('Form Responses 1'!$O$2:$O1005, 'Form Responses 1'!$B$2:$B1005, $B42, 'Form Responses 1'!$G$2:$G1005, S$5, 'Form Responses 1'!$K$2:$K1005, $D42,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" s="50" t="str">
        <f t="shared" si="2"/>
        <v/>
      </c>
      <c r="U42" s="51" t="str">
        <f t="array" ref="U42">IF(ISBLANK($B42), "", IF(AND(U$5 = "Vacation Leave", OR(AND(OR(U$6 = "H1", U$6 = "H2"), NOT(AND($D42 = "Full-time", $F42 = "Above 1 Year"))), AND(U$6 = "Year", AND($D42 = "Full-time", $F42 = "Above 1 Year")))), "N/A", INDEX('Allocated Leaves'!$B$2:$E1005, MATCH(U$5 &amp; IF(U$5 = "Vacation Leave", IFS(U$6 = "Year", "", OR(U$6 = "H1", U$6 = "H2"), " " &amp; U$6), ""), 'Allocated Leaves'!$A$2:$A1005, 0), MATCH($D42 &amp; IF($D42 = "Full-time",  " " &amp; $F42, ""), 'Allocated Leaves'!$B$1:AA$1, 0)) - G42))</f>
        <v/>
      </c>
      <c r="V42" s="52" t="str">
        <f t="array" ref="V42">IF(ISBLANK($B42), "", IF(AND(V$5 = "Vacation Leave", OR(AND(OR(V$6 = "H1", V$6 = "H2"), NOT(AND($D42 = "Full-time", $F42 = "Above 1 Year"))), AND(V$6 = "Year", AND($D42 = "Full-time", $F42 = "Above 1 Year")))), "N/A", INDEX('Allocated Leaves'!$B$2:$E1005, MATCH(V$5 &amp; IF(V$5 = "Vacation Leave", IFS(V$6 = "Year", "", OR(V$6 = "H1", V$6 = "H2"), " " &amp; V$6), ""), 'Allocated Leaves'!$A$2:$A1005, 0), MATCH($D42 &amp; IF($D42 = "Full-time",  " " &amp; $F42, ""), 'Allocated Leaves'!$B$1:AA$1, 0)) - H42))</f>
        <v/>
      </c>
      <c r="W42" s="52" t="str">
        <f t="array" ref="W42">IF(ISBLANK($B42), "", IF(AND(W$5 = "Vacation Leave", OR(AND(OR(W$6 = "H1", W$6 = "H2"), NOT(AND($D42 = "Full-time", $F42 = "Above 1 Year"))), AND(W$6 = "Year", AND($D42 = "Full-time", $F42 = "Above 1 Year")))), "N/A", INDEX('Allocated Leaves'!$B$2:$E1005, MATCH(W$5 &amp; IF(W$5 = "Vacation Leave", IFS(W$6 = "Year", "", OR(W$6 = "H1", W$6 = "H2"), " " &amp; W$6), ""), 'Allocated Leaves'!$A$2:$A1005, 0), MATCH($D42 &amp; IF($D42 = "Full-time",  " " &amp; $F42, ""), 'Allocated Leaves'!$B$1:AA$1, 0)) - I42))</f>
        <v/>
      </c>
      <c r="X42" s="51" t="str">
        <f t="array" ref="X42">IF(ISBLANK($B42), "", IF(AND(X$5 = "Vacation Leave", OR(AND(OR(X$6 = "H1", X$6 = "H2"), NOT(AND($D42 = "Full-time", $F42 = "Above 1 Year"))), AND(X$6 = "Year", AND($D42 = "Full-time", $F42 = "Above 1 Year")))), "N/A", INDEX('Allocated Leaves'!$B$2:$E1005, MATCH(X$5 &amp; IF(X$5 = "Vacation Leave", IFS(X$6 = "Year", "", OR(X$6 = "H1", X$6 = "H2"), " " &amp; X$6), ""), 'Allocated Leaves'!$A$2:$A1005, 0), MATCH($D42 &amp; IF($D42 = "Full-time",  " " &amp; $F42, ""), 'Allocated Leaves'!$B$1:AA$1, 0)) - J42))</f>
        <v/>
      </c>
      <c r="Y42" s="52" t="str">
        <f t="array" ref="Y42">IF(ISBLANK($B42), "", IF(AND(Y$5 = "Vacation Leave", OR(AND(OR(Y$6 = "H1", Y$6 = "H2"), NOT(AND($D42 = "Full-time", $F42 = "Above 1 Year"))), AND(Y$6 = "Year", AND($D42 = "Full-time", $F42 = "Above 1 Year")))), "N/A", INDEX('Allocated Leaves'!$B$2:$E1005, MATCH(Y$5 &amp; IF(Y$5 = "Vacation Leave", IFS(Y$6 = "Year", "", OR(Y$6 = "H1", Y$6 = "H2"), " " &amp; Y$6), ""), 'Allocated Leaves'!$A$2:$A1005, 0), MATCH($D42 &amp; IF($D42 = "Full-time",  " " &amp; $F42, ""), 'Allocated Leaves'!$B$1:AA$1, 0)) - K42))</f>
        <v/>
      </c>
      <c r="Z42" s="52" t="str">
        <f t="array" ref="Z42">IF(ISBLANK($B42), "", IF(AND(Z$5 = "Vacation Leave", OR(AND(OR(Z$6 = "H1", Z$6 = "H2"), NOT(AND($D42 = "Full-time", $F42 = "Above 1 Year"))), AND(Z$6 = "Year", AND($D42 = "Full-time", $F42 = "Above 1 Year")))), "N/A", INDEX('Allocated Leaves'!$B$2:$E1005, MATCH(Z$5 &amp; IF(Z$5 = "Vacation Leave", IFS(Z$6 = "Year", "", OR(Z$6 = "H1", Z$6 = "H2"), " " &amp; Z$6), ""), 'Allocated Leaves'!$A$2:$A1005, 0), MATCH($D42 &amp; IF($D42 = "Full-time",  " " &amp; $F42, ""), 'Allocated Leaves'!$B$1:AA$1, 0)) - L42))</f>
        <v/>
      </c>
      <c r="AA42" s="55" t="str">
        <f t="shared" si="3"/>
        <v/>
      </c>
    </row>
    <row r="43">
      <c r="A43" s="42"/>
      <c r="B43" s="43"/>
      <c r="C43" s="44"/>
      <c r="D43" s="45"/>
      <c r="E43" s="46"/>
      <c r="F43" s="47" t="str">
        <f t="shared" si="1"/>
        <v/>
      </c>
      <c r="G43" s="48" t="str">
        <f>IF(ISBLANK($B43), "", IF(AND(G$5 = "Vacation Leave", OR(AND(OR(G$6 = "H1", G$6 = "H2"), NOT(AND($D43 = "Full-time", $F43 = "Above 1 Year"))), AND(G$6 = "Year", AND($D43 = "Full-time", $F43 = "Above 1 Year")))), "N/A", SUMIFS('Form Responses 1'!$O$2:$O1005, 'Form Responses 1'!$B$2:$B1005, $B43, 'Form Responses 1'!$G$2:$G1005, G$5, 'Form Responses 1'!$K$2:$K1005, $D43,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" s="48" t="str">
        <f>IF(ISBLANK($B43), "", IF(AND(H$5 = "Vacation Leave", OR(AND(OR(H$6 = "H1", H$6 = "H2"), NOT(AND($D43 = "Full-time", $F43 = "Above 1 Year"))), AND(H$6 = "Year", AND($D43 = "Full-time", $F43 = "Above 1 Year")))), "N/A", SUMIFS('Form Responses 1'!$O$2:$O1005, 'Form Responses 1'!$B$2:$B1005, $B43, 'Form Responses 1'!$G$2:$G1005, H$5, 'Form Responses 1'!$K$2:$K1005, $D43,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" s="49" t="str">
        <f>IF(ISBLANK($B43), "", IF(AND(I$5 = "Vacation Leave", OR(AND(OR(I$6 = "H1", I$6 = "H2"), NOT(AND($D43 = "Full-time", $F43 = "Above 1 Year"))), AND(I$6 = "Year", AND($D43 = "Full-time", $F43 = "Above 1 Year")))), "N/A", SUMIFS('Form Responses 1'!$O$2:$O1005, 'Form Responses 1'!$B$2:$B1005, $B43, 'Form Responses 1'!$G$2:$G1005, I$5, 'Form Responses 1'!$K$2:$K1005, $D43,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" s="48" t="str">
        <f>IF(ISBLANK($B43), "", IF(AND(J$5 = "Vacation Leave", OR(AND(OR(J$6 = "H1", J$6 = "H2"), NOT(AND($D43 = "Full-time", $F43 = "Above 1 Year"))), AND(J$6 = "Year", AND($D43 = "Full-time", $F43 = "Above 1 Year")))), "N/A", SUMIFS('Form Responses 1'!$O$2:$O1005, 'Form Responses 1'!$B$2:$B1005, $B43, 'Form Responses 1'!$G$2:$G1005, J$5, 'Form Responses 1'!$K$2:$K1005, $D43,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" s="48" t="str">
        <f>IF(ISBLANK($B43), "", IF(AND(K$5 = "Vacation Leave", OR(AND(OR(K$6 = "H1", K$6 = "H2"), NOT(AND($D43 = "Full-time", $F43 = "Above 1 Year"))), AND(K$6 = "Year", AND($D43 = "Full-time", $F43 = "Above 1 Year")))), "N/A", SUMIFS('Form Responses 1'!$O$2:$O1005, 'Form Responses 1'!$B$2:$B1005, $B43, 'Form Responses 1'!$G$2:$G1005, K$5, 'Form Responses 1'!$K$2:$K1005, $D43,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" s="48" t="str">
        <f>IF(ISBLANK($B43), "", IF(AND(L$5 = "Vacation Leave", OR(AND(OR(L$6 = "H1", L$6 = "H2"), NOT(AND($D43 = "Full-time", $F43 = "Above 1 Year"))), AND(L$6 = "Year", AND($D43 = "Full-time", $F43 = "Above 1 Year")))), "N/A", SUMIFS('Form Responses 1'!$O$2:$O1005, 'Form Responses 1'!$B$2:$B1005, $B43, 'Form Responses 1'!$G$2:$G1005, L$5, 'Form Responses 1'!$K$2:$K1005, $D43,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" s="48" t="str">
        <f>IF(ISBLANK($B43), "", IF(AND(M$5 = "Vacation Leave", OR(AND(OR(M$6 = "H1", M$6 = "H2"), NOT(AND($D43 = "Full-time", $F43 = "Above 1 Year"))), AND(M$6 = "Year", AND($D43 = "Full-time", $F43 = "Above 1 Year")))), "N/A", SUMIFS('Form Responses 1'!$O$2:$O1005, 'Form Responses 1'!$B$2:$B1005, $B43, 'Form Responses 1'!$G$2:$G1005, M$5, 'Form Responses 1'!$K$2:$K1005, $D43,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" s="48" t="str">
        <f>IF(ISBLANK($B43), "", IF(AND(N$5 = "Vacation Leave", OR(AND(OR(N$6 = "H1", N$6 = "H2"), NOT(AND($D43 = "Full-time", $F43 = "Above 1 Year"))), AND(N$6 = "Year", AND($D43 = "Full-time", $F43 = "Above 1 Year")))), "N/A", SUMIFS('Form Responses 1'!$O$2:$O1005, 'Form Responses 1'!$B$2:$B1005, $B43, 'Form Responses 1'!$G$2:$G1005, N$5, 'Form Responses 1'!$K$2:$K1005, $D43,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" s="48" t="str">
        <f>IF(ISBLANK($B43), "", IF(AND(O$5 = "Vacation Leave", OR(AND(OR(O$6 = "H1", O$6 = "H2"), NOT(AND($D43 = "Full-time", $F43 = "Above 1 Year"))), AND(O$6 = "Year", AND($D43 = "Full-time", $F43 = "Above 1 Year")))), "N/A", SUMIFS('Form Responses 1'!$O$2:$O1005, 'Form Responses 1'!$B$2:$B1005, $B43, 'Form Responses 1'!$G$2:$G1005, O$5, 'Form Responses 1'!$K$2:$K1005, $D43,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" s="48" t="str">
        <f>IF(ISBLANK($B43), "", IF(AND(P$5 = "Vacation Leave", OR(AND(OR(P$6 = "H1", P$6 = "H2"), NOT(AND($D43 = "Full-time", $F43 = "Above 1 Year"))), AND(P$6 = "Year", AND($D43 = "Full-time", $F43 = "Above 1 Year")))), "N/A", SUMIFS('Form Responses 1'!$O$2:$O1005, 'Form Responses 1'!$B$2:$B1005, $B43, 'Form Responses 1'!$G$2:$G1005, P$5, 'Form Responses 1'!$K$2:$K1005, $D43,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" s="48" t="str">
        <f>IF(ISBLANK($B43), "", IF(AND(Q$5 = "Vacation Leave", OR(AND(OR(Q$6 = "H1", Q$6 = "H2"), NOT(AND($D43 = "Full-time", $F43 = "Above 1 Year"))), AND(Q$6 = "Year", AND($D43 = "Full-time", $F43 = "Above 1 Year")))), "N/A", SUMIFS('Form Responses 1'!$O$2:$O1005, 'Form Responses 1'!$B$2:$B1005, $B43, 'Form Responses 1'!$G$2:$G1005, Q$5, 'Form Responses 1'!$K$2:$K1005, $D43,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" s="48" t="str">
        <f>IF(ISBLANK($B43), "", IF(AND(R$5 = "Vacation Leave", OR(AND(OR(R$6 = "H1", R$6 = "H2"), NOT(AND($D43 = "Full-time", $F43 = "Above 1 Year"))), AND(R$6 = "Year", AND($D43 = "Full-time", $F43 = "Above 1 Year")))), "N/A", SUMIFS('Form Responses 1'!$O$2:$O1005, 'Form Responses 1'!$B$2:$B1005, $B43, 'Form Responses 1'!$G$2:$G1005, R$5, 'Form Responses 1'!$K$2:$K1005, $D43,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" s="48" t="str">
        <f>IF(ISBLANK($B43), "", IF(AND(S$5 = "Vacation Leave", OR(AND(OR(S$6 = "H1", S$6 = "H2"), NOT(AND($D43 = "Full-time", $F43 = "Above 1 Year"))), AND(S$6 = "Year", AND($D43 = "Full-time", $F43 = "Above 1 Year")))), "N/A", SUMIFS('Form Responses 1'!$O$2:$O1005, 'Form Responses 1'!$B$2:$B1005, $B43, 'Form Responses 1'!$G$2:$G1005, S$5, 'Form Responses 1'!$K$2:$K1005, $D43,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" s="50" t="str">
        <f t="shared" si="2"/>
        <v/>
      </c>
      <c r="U43" s="51" t="str">
        <f t="array" ref="U43">IF(ISBLANK($B43), "", IF(AND(U$5 = "Vacation Leave", OR(AND(OR(U$6 = "H1", U$6 = "H2"), NOT(AND($D43 = "Full-time", $F43 = "Above 1 Year"))), AND(U$6 = "Year", AND($D43 = "Full-time", $F43 = "Above 1 Year")))), "N/A", INDEX('Allocated Leaves'!$B$2:$E1005, MATCH(U$5 &amp; IF(U$5 = "Vacation Leave", IFS(U$6 = "Year", "", OR(U$6 = "H1", U$6 = "H2"), " " &amp; U$6), ""), 'Allocated Leaves'!$A$2:$A1005, 0), MATCH($D43 &amp; IF($D43 = "Full-time",  " " &amp; $F43, ""), 'Allocated Leaves'!$B$1:AA$1, 0)) - G43))</f>
        <v/>
      </c>
      <c r="V43" s="52" t="str">
        <f t="array" ref="V43">IF(ISBLANK($B43), "", IF(AND(V$5 = "Vacation Leave", OR(AND(OR(V$6 = "H1", V$6 = "H2"), NOT(AND($D43 = "Full-time", $F43 = "Above 1 Year"))), AND(V$6 = "Year", AND($D43 = "Full-time", $F43 = "Above 1 Year")))), "N/A", INDEX('Allocated Leaves'!$B$2:$E1005, MATCH(V$5 &amp; IF(V$5 = "Vacation Leave", IFS(V$6 = "Year", "", OR(V$6 = "H1", V$6 = "H2"), " " &amp; V$6), ""), 'Allocated Leaves'!$A$2:$A1005, 0), MATCH($D43 &amp; IF($D43 = "Full-time",  " " &amp; $F43, ""), 'Allocated Leaves'!$B$1:AA$1, 0)) - H43))</f>
        <v/>
      </c>
      <c r="W43" s="52" t="str">
        <f t="array" ref="W43">IF(ISBLANK($B43), "", IF(AND(W$5 = "Vacation Leave", OR(AND(OR(W$6 = "H1", W$6 = "H2"), NOT(AND($D43 = "Full-time", $F43 = "Above 1 Year"))), AND(W$6 = "Year", AND($D43 = "Full-time", $F43 = "Above 1 Year")))), "N/A", INDEX('Allocated Leaves'!$B$2:$E1005, MATCH(W$5 &amp; IF(W$5 = "Vacation Leave", IFS(W$6 = "Year", "", OR(W$6 = "H1", W$6 = "H2"), " " &amp; W$6), ""), 'Allocated Leaves'!$A$2:$A1005, 0), MATCH($D43 &amp; IF($D43 = "Full-time",  " " &amp; $F43, ""), 'Allocated Leaves'!$B$1:AA$1, 0)) - I43))</f>
        <v/>
      </c>
      <c r="X43" s="51" t="str">
        <f t="array" ref="X43">IF(ISBLANK($B43), "", IF(AND(X$5 = "Vacation Leave", OR(AND(OR(X$6 = "H1", X$6 = "H2"), NOT(AND($D43 = "Full-time", $F43 = "Above 1 Year"))), AND(X$6 = "Year", AND($D43 = "Full-time", $F43 = "Above 1 Year")))), "N/A", INDEX('Allocated Leaves'!$B$2:$E1005, MATCH(X$5 &amp; IF(X$5 = "Vacation Leave", IFS(X$6 = "Year", "", OR(X$6 = "H1", X$6 = "H2"), " " &amp; X$6), ""), 'Allocated Leaves'!$A$2:$A1005, 0), MATCH($D43 &amp; IF($D43 = "Full-time",  " " &amp; $F43, ""), 'Allocated Leaves'!$B$1:AA$1, 0)) - J43))</f>
        <v/>
      </c>
      <c r="Y43" s="52" t="str">
        <f t="array" ref="Y43">IF(ISBLANK($B43), "", IF(AND(Y$5 = "Vacation Leave", OR(AND(OR(Y$6 = "H1", Y$6 = "H2"), NOT(AND($D43 = "Full-time", $F43 = "Above 1 Year"))), AND(Y$6 = "Year", AND($D43 = "Full-time", $F43 = "Above 1 Year")))), "N/A", INDEX('Allocated Leaves'!$B$2:$E1005, MATCH(Y$5 &amp; IF(Y$5 = "Vacation Leave", IFS(Y$6 = "Year", "", OR(Y$6 = "H1", Y$6 = "H2"), " " &amp; Y$6), ""), 'Allocated Leaves'!$A$2:$A1005, 0), MATCH($D43 &amp; IF($D43 = "Full-time",  " " &amp; $F43, ""), 'Allocated Leaves'!$B$1:AA$1, 0)) - K43))</f>
        <v/>
      </c>
      <c r="Z43" s="52" t="str">
        <f t="array" ref="Z43">IF(ISBLANK($B43), "", IF(AND(Z$5 = "Vacation Leave", OR(AND(OR(Z$6 = "H1", Z$6 = "H2"), NOT(AND($D43 = "Full-time", $F43 = "Above 1 Year"))), AND(Z$6 = "Year", AND($D43 = "Full-time", $F43 = "Above 1 Year")))), "N/A", INDEX('Allocated Leaves'!$B$2:$E1005, MATCH(Z$5 &amp; IF(Z$5 = "Vacation Leave", IFS(Z$6 = "Year", "", OR(Z$6 = "H1", Z$6 = "H2"), " " &amp; Z$6), ""), 'Allocated Leaves'!$A$2:$A1005, 0), MATCH($D43 &amp; IF($D43 = "Full-time",  " " &amp; $F43, ""), 'Allocated Leaves'!$B$1:AA$1, 0)) - L43))</f>
        <v/>
      </c>
      <c r="AA43" s="55" t="str">
        <f t="shared" si="3"/>
        <v/>
      </c>
    </row>
    <row r="44">
      <c r="A44" s="42"/>
      <c r="B44" s="43"/>
      <c r="C44" s="44"/>
      <c r="D44" s="45"/>
      <c r="E44" s="46"/>
      <c r="F44" s="47" t="str">
        <f t="shared" si="1"/>
        <v/>
      </c>
      <c r="G44" s="48" t="str">
        <f>IF(ISBLANK($B44), "", IF(AND(G$5 = "Vacation Leave", OR(AND(OR(G$6 = "H1", G$6 = "H2"), NOT(AND($D44 = "Full-time", $F44 = "Above 1 Year"))), AND(G$6 = "Year", AND($D44 = "Full-time", $F44 = "Above 1 Year")))), "N/A", SUMIFS('Form Responses 1'!$O$2:$O1005, 'Form Responses 1'!$B$2:$B1005, $B44, 'Form Responses 1'!$G$2:$G1005, G$5, 'Form Responses 1'!$K$2:$K1005, $D44,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" s="48" t="str">
        <f>IF(ISBLANK($B44), "", IF(AND(H$5 = "Vacation Leave", OR(AND(OR(H$6 = "H1", H$6 = "H2"), NOT(AND($D44 = "Full-time", $F44 = "Above 1 Year"))), AND(H$6 = "Year", AND($D44 = "Full-time", $F44 = "Above 1 Year")))), "N/A", SUMIFS('Form Responses 1'!$O$2:$O1005, 'Form Responses 1'!$B$2:$B1005, $B44, 'Form Responses 1'!$G$2:$G1005, H$5, 'Form Responses 1'!$K$2:$K1005, $D44,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" s="49" t="str">
        <f>IF(ISBLANK($B44), "", IF(AND(I$5 = "Vacation Leave", OR(AND(OR(I$6 = "H1", I$6 = "H2"), NOT(AND($D44 = "Full-time", $F44 = "Above 1 Year"))), AND(I$6 = "Year", AND($D44 = "Full-time", $F44 = "Above 1 Year")))), "N/A", SUMIFS('Form Responses 1'!$O$2:$O1005, 'Form Responses 1'!$B$2:$B1005, $B44, 'Form Responses 1'!$G$2:$G1005, I$5, 'Form Responses 1'!$K$2:$K1005, $D44,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" s="48" t="str">
        <f>IF(ISBLANK($B44), "", IF(AND(J$5 = "Vacation Leave", OR(AND(OR(J$6 = "H1", J$6 = "H2"), NOT(AND($D44 = "Full-time", $F44 = "Above 1 Year"))), AND(J$6 = "Year", AND($D44 = "Full-time", $F44 = "Above 1 Year")))), "N/A", SUMIFS('Form Responses 1'!$O$2:$O1005, 'Form Responses 1'!$B$2:$B1005, $B44, 'Form Responses 1'!$G$2:$G1005, J$5, 'Form Responses 1'!$K$2:$K1005, $D44,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" s="48" t="str">
        <f>IF(ISBLANK($B44), "", IF(AND(K$5 = "Vacation Leave", OR(AND(OR(K$6 = "H1", K$6 = "H2"), NOT(AND($D44 = "Full-time", $F44 = "Above 1 Year"))), AND(K$6 = "Year", AND($D44 = "Full-time", $F44 = "Above 1 Year")))), "N/A", SUMIFS('Form Responses 1'!$O$2:$O1005, 'Form Responses 1'!$B$2:$B1005, $B44, 'Form Responses 1'!$G$2:$G1005, K$5, 'Form Responses 1'!$K$2:$K1005, $D44,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" s="48" t="str">
        <f>IF(ISBLANK($B44), "", IF(AND(L$5 = "Vacation Leave", OR(AND(OR(L$6 = "H1", L$6 = "H2"), NOT(AND($D44 = "Full-time", $F44 = "Above 1 Year"))), AND(L$6 = "Year", AND($D44 = "Full-time", $F44 = "Above 1 Year")))), "N/A", SUMIFS('Form Responses 1'!$O$2:$O1005, 'Form Responses 1'!$B$2:$B1005, $B44, 'Form Responses 1'!$G$2:$G1005, L$5, 'Form Responses 1'!$K$2:$K1005, $D44,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" s="48" t="str">
        <f>IF(ISBLANK($B44), "", IF(AND(M$5 = "Vacation Leave", OR(AND(OR(M$6 = "H1", M$6 = "H2"), NOT(AND($D44 = "Full-time", $F44 = "Above 1 Year"))), AND(M$6 = "Year", AND($D44 = "Full-time", $F44 = "Above 1 Year")))), "N/A", SUMIFS('Form Responses 1'!$O$2:$O1005, 'Form Responses 1'!$B$2:$B1005, $B44, 'Form Responses 1'!$G$2:$G1005, M$5, 'Form Responses 1'!$K$2:$K1005, $D44,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" s="48" t="str">
        <f>IF(ISBLANK($B44), "", IF(AND(N$5 = "Vacation Leave", OR(AND(OR(N$6 = "H1", N$6 = "H2"), NOT(AND($D44 = "Full-time", $F44 = "Above 1 Year"))), AND(N$6 = "Year", AND($D44 = "Full-time", $F44 = "Above 1 Year")))), "N/A", SUMIFS('Form Responses 1'!$O$2:$O1005, 'Form Responses 1'!$B$2:$B1005, $B44, 'Form Responses 1'!$G$2:$G1005, N$5, 'Form Responses 1'!$K$2:$K1005, $D44,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" s="48" t="str">
        <f>IF(ISBLANK($B44), "", IF(AND(O$5 = "Vacation Leave", OR(AND(OR(O$6 = "H1", O$6 = "H2"), NOT(AND($D44 = "Full-time", $F44 = "Above 1 Year"))), AND(O$6 = "Year", AND($D44 = "Full-time", $F44 = "Above 1 Year")))), "N/A", SUMIFS('Form Responses 1'!$O$2:$O1005, 'Form Responses 1'!$B$2:$B1005, $B44, 'Form Responses 1'!$G$2:$G1005, O$5, 'Form Responses 1'!$K$2:$K1005, $D44,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" s="48" t="str">
        <f>IF(ISBLANK($B44), "", IF(AND(P$5 = "Vacation Leave", OR(AND(OR(P$6 = "H1", P$6 = "H2"), NOT(AND($D44 = "Full-time", $F44 = "Above 1 Year"))), AND(P$6 = "Year", AND($D44 = "Full-time", $F44 = "Above 1 Year")))), "N/A", SUMIFS('Form Responses 1'!$O$2:$O1005, 'Form Responses 1'!$B$2:$B1005, $B44, 'Form Responses 1'!$G$2:$G1005, P$5, 'Form Responses 1'!$K$2:$K1005, $D44,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" s="48" t="str">
        <f>IF(ISBLANK($B44), "", IF(AND(Q$5 = "Vacation Leave", OR(AND(OR(Q$6 = "H1", Q$6 = "H2"), NOT(AND($D44 = "Full-time", $F44 = "Above 1 Year"))), AND(Q$6 = "Year", AND($D44 = "Full-time", $F44 = "Above 1 Year")))), "N/A", SUMIFS('Form Responses 1'!$O$2:$O1005, 'Form Responses 1'!$B$2:$B1005, $B44, 'Form Responses 1'!$G$2:$G1005, Q$5, 'Form Responses 1'!$K$2:$K1005, $D44,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" s="48" t="str">
        <f>IF(ISBLANK($B44), "", IF(AND(R$5 = "Vacation Leave", OR(AND(OR(R$6 = "H1", R$6 = "H2"), NOT(AND($D44 = "Full-time", $F44 = "Above 1 Year"))), AND(R$6 = "Year", AND($D44 = "Full-time", $F44 = "Above 1 Year")))), "N/A", SUMIFS('Form Responses 1'!$O$2:$O1005, 'Form Responses 1'!$B$2:$B1005, $B44, 'Form Responses 1'!$G$2:$G1005, R$5, 'Form Responses 1'!$K$2:$K1005, $D44,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" s="48" t="str">
        <f>IF(ISBLANK($B44), "", IF(AND(S$5 = "Vacation Leave", OR(AND(OR(S$6 = "H1", S$6 = "H2"), NOT(AND($D44 = "Full-time", $F44 = "Above 1 Year"))), AND(S$6 = "Year", AND($D44 = "Full-time", $F44 = "Above 1 Year")))), "N/A", SUMIFS('Form Responses 1'!$O$2:$O1005, 'Form Responses 1'!$B$2:$B1005, $B44, 'Form Responses 1'!$G$2:$G1005, S$5, 'Form Responses 1'!$K$2:$K1005, $D44,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" s="50" t="str">
        <f t="shared" si="2"/>
        <v/>
      </c>
      <c r="U44" s="51" t="str">
        <f t="array" ref="U44">IF(ISBLANK($B44), "", IF(AND(U$5 = "Vacation Leave", OR(AND(OR(U$6 = "H1", U$6 = "H2"), NOT(AND($D44 = "Full-time", $F44 = "Above 1 Year"))), AND(U$6 = "Year", AND($D44 = "Full-time", $F44 = "Above 1 Year")))), "N/A", INDEX('Allocated Leaves'!$B$2:$E1005, MATCH(U$5 &amp; IF(U$5 = "Vacation Leave", IFS(U$6 = "Year", "", OR(U$6 = "H1", U$6 = "H2"), " " &amp; U$6), ""), 'Allocated Leaves'!$A$2:$A1005, 0), MATCH($D44 &amp; IF($D44 = "Full-time",  " " &amp; $F44, ""), 'Allocated Leaves'!$B$1:AA$1, 0)) - G44))</f>
        <v/>
      </c>
      <c r="V44" s="52" t="str">
        <f t="array" ref="V44">IF(ISBLANK($B44), "", IF(AND(V$5 = "Vacation Leave", OR(AND(OR(V$6 = "H1", V$6 = "H2"), NOT(AND($D44 = "Full-time", $F44 = "Above 1 Year"))), AND(V$6 = "Year", AND($D44 = "Full-time", $F44 = "Above 1 Year")))), "N/A", INDEX('Allocated Leaves'!$B$2:$E1005, MATCH(V$5 &amp; IF(V$5 = "Vacation Leave", IFS(V$6 = "Year", "", OR(V$6 = "H1", V$6 = "H2"), " " &amp; V$6), ""), 'Allocated Leaves'!$A$2:$A1005, 0), MATCH($D44 &amp; IF($D44 = "Full-time",  " " &amp; $F44, ""), 'Allocated Leaves'!$B$1:AA$1, 0)) - H44))</f>
        <v/>
      </c>
      <c r="W44" s="52" t="str">
        <f t="array" ref="W44">IF(ISBLANK($B44), "", IF(AND(W$5 = "Vacation Leave", OR(AND(OR(W$6 = "H1", W$6 = "H2"), NOT(AND($D44 = "Full-time", $F44 = "Above 1 Year"))), AND(W$6 = "Year", AND($D44 = "Full-time", $F44 = "Above 1 Year")))), "N/A", INDEX('Allocated Leaves'!$B$2:$E1005, MATCH(W$5 &amp; IF(W$5 = "Vacation Leave", IFS(W$6 = "Year", "", OR(W$6 = "H1", W$6 = "H2"), " " &amp; W$6), ""), 'Allocated Leaves'!$A$2:$A1005, 0), MATCH($D44 &amp; IF($D44 = "Full-time",  " " &amp; $F44, ""), 'Allocated Leaves'!$B$1:AA$1, 0)) - I44))</f>
        <v/>
      </c>
      <c r="X44" s="51" t="str">
        <f t="array" ref="X44">IF(ISBLANK($B44), "", IF(AND(X$5 = "Vacation Leave", OR(AND(OR(X$6 = "H1", X$6 = "H2"), NOT(AND($D44 = "Full-time", $F44 = "Above 1 Year"))), AND(X$6 = "Year", AND($D44 = "Full-time", $F44 = "Above 1 Year")))), "N/A", INDEX('Allocated Leaves'!$B$2:$E1005, MATCH(X$5 &amp; IF(X$5 = "Vacation Leave", IFS(X$6 = "Year", "", OR(X$6 = "H1", X$6 = "H2"), " " &amp; X$6), ""), 'Allocated Leaves'!$A$2:$A1005, 0), MATCH($D44 &amp; IF($D44 = "Full-time",  " " &amp; $F44, ""), 'Allocated Leaves'!$B$1:AA$1, 0)) - J44))</f>
        <v/>
      </c>
      <c r="Y44" s="52" t="str">
        <f t="array" ref="Y44">IF(ISBLANK($B44), "", IF(AND(Y$5 = "Vacation Leave", OR(AND(OR(Y$6 = "H1", Y$6 = "H2"), NOT(AND($D44 = "Full-time", $F44 = "Above 1 Year"))), AND(Y$6 = "Year", AND($D44 = "Full-time", $F44 = "Above 1 Year")))), "N/A", INDEX('Allocated Leaves'!$B$2:$E1005, MATCH(Y$5 &amp; IF(Y$5 = "Vacation Leave", IFS(Y$6 = "Year", "", OR(Y$6 = "H1", Y$6 = "H2"), " " &amp; Y$6), ""), 'Allocated Leaves'!$A$2:$A1005, 0), MATCH($D44 &amp; IF($D44 = "Full-time",  " " &amp; $F44, ""), 'Allocated Leaves'!$B$1:AA$1, 0)) - K44))</f>
        <v/>
      </c>
      <c r="Z44" s="52" t="str">
        <f t="array" ref="Z44">IF(ISBLANK($B44), "", IF(AND(Z$5 = "Vacation Leave", OR(AND(OR(Z$6 = "H1", Z$6 = "H2"), NOT(AND($D44 = "Full-time", $F44 = "Above 1 Year"))), AND(Z$6 = "Year", AND($D44 = "Full-time", $F44 = "Above 1 Year")))), "N/A", INDEX('Allocated Leaves'!$B$2:$E1005, MATCH(Z$5 &amp; IF(Z$5 = "Vacation Leave", IFS(Z$6 = "Year", "", OR(Z$6 = "H1", Z$6 = "H2"), " " &amp; Z$6), ""), 'Allocated Leaves'!$A$2:$A1005, 0), MATCH($D44 &amp; IF($D44 = "Full-time",  " " &amp; $F44, ""), 'Allocated Leaves'!$B$1:AA$1, 0)) - L44))</f>
        <v/>
      </c>
      <c r="AA44" s="55" t="str">
        <f t="shared" si="3"/>
        <v/>
      </c>
    </row>
    <row r="45">
      <c r="A45" s="42"/>
      <c r="B45" s="43"/>
      <c r="C45" s="44"/>
      <c r="D45" s="45"/>
      <c r="E45" s="46"/>
      <c r="F45" s="47" t="str">
        <f t="shared" si="1"/>
        <v/>
      </c>
      <c r="G45" s="48" t="str">
        <f>IF(ISBLANK($B45), "", IF(AND(G$5 = "Vacation Leave", OR(AND(OR(G$6 = "H1", G$6 = "H2"), NOT(AND($D45 = "Full-time", $F45 = "Above 1 Year"))), AND(G$6 = "Year", AND($D45 = "Full-time", $F45 = "Above 1 Year")))), "N/A", SUMIFS('Form Responses 1'!$O$2:$O1005, 'Form Responses 1'!$B$2:$B1005, $B45, 'Form Responses 1'!$G$2:$G1005, G$5, 'Form Responses 1'!$K$2:$K1005, $D45,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" s="48" t="str">
        <f>IF(ISBLANK($B45), "", IF(AND(H$5 = "Vacation Leave", OR(AND(OR(H$6 = "H1", H$6 = "H2"), NOT(AND($D45 = "Full-time", $F45 = "Above 1 Year"))), AND(H$6 = "Year", AND($D45 = "Full-time", $F45 = "Above 1 Year")))), "N/A", SUMIFS('Form Responses 1'!$O$2:$O1005, 'Form Responses 1'!$B$2:$B1005, $B45, 'Form Responses 1'!$G$2:$G1005, H$5, 'Form Responses 1'!$K$2:$K1005, $D45,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" s="49" t="str">
        <f>IF(ISBLANK($B45), "", IF(AND(I$5 = "Vacation Leave", OR(AND(OR(I$6 = "H1", I$6 = "H2"), NOT(AND($D45 = "Full-time", $F45 = "Above 1 Year"))), AND(I$6 = "Year", AND($D45 = "Full-time", $F45 = "Above 1 Year")))), "N/A", SUMIFS('Form Responses 1'!$O$2:$O1005, 'Form Responses 1'!$B$2:$B1005, $B45, 'Form Responses 1'!$G$2:$G1005, I$5, 'Form Responses 1'!$K$2:$K1005, $D45,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" s="48" t="str">
        <f>IF(ISBLANK($B45), "", IF(AND(J$5 = "Vacation Leave", OR(AND(OR(J$6 = "H1", J$6 = "H2"), NOT(AND($D45 = "Full-time", $F45 = "Above 1 Year"))), AND(J$6 = "Year", AND($D45 = "Full-time", $F45 = "Above 1 Year")))), "N/A", SUMIFS('Form Responses 1'!$O$2:$O1005, 'Form Responses 1'!$B$2:$B1005, $B45, 'Form Responses 1'!$G$2:$G1005, J$5, 'Form Responses 1'!$K$2:$K1005, $D45,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" s="48" t="str">
        <f>IF(ISBLANK($B45), "", IF(AND(K$5 = "Vacation Leave", OR(AND(OR(K$6 = "H1", K$6 = "H2"), NOT(AND($D45 = "Full-time", $F45 = "Above 1 Year"))), AND(K$6 = "Year", AND($D45 = "Full-time", $F45 = "Above 1 Year")))), "N/A", SUMIFS('Form Responses 1'!$O$2:$O1005, 'Form Responses 1'!$B$2:$B1005, $B45, 'Form Responses 1'!$G$2:$G1005, K$5, 'Form Responses 1'!$K$2:$K1005, $D45,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" s="48" t="str">
        <f>IF(ISBLANK($B45), "", IF(AND(L$5 = "Vacation Leave", OR(AND(OR(L$6 = "H1", L$6 = "H2"), NOT(AND($D45 = "Full-time", $F45 = "Above 1 Year"))), AND(L$6 = "Year", AND($D45 = "Full-time", $F45 = "Above 1 Year")))), "N/A", SUMIFS('Form Responses 1'!$O$2:$O1005, 'Form Responses 1'!$B$2:$B1005, $B45, 'Form Responses 1'!$G$2:$G1005, L$5, 'Form Responses 1'!$K$2:$K1005, $D45,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" s="48" t="str">
        <f>IF(ISBLANK($B45), "", IF(AND(M$5 = "Vacation Leave", OR(AND(OR(M$6 = "H1", M$6 = "H2"), NOT(AND($D45 = "Full-time", $F45 = "Above 1 Year"))), AND(M$6 = "Year", AND($D45 = "Full-time", $F45 = "Above 1 Year")))), "N/A", SUMIFS('Form Responses 1'!$O$2:$O1005, 'Form Responses 1'!$B$2:$B1005, $B45, 'Form Responses 1'!$G$2:$G1005, M$5, 'Form Responses 1'!$K$2:$K1005, $D45,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" s="48" t="str">
        <f>IF(ISBLANK($B45), "", IF(AND(N$5 = "Vacation Leave", OR(AND(OR(N$6 = "H1", N$6 = "H2"), NOT(AND($D45 = "Full-time", $F45 = "Above 1 Year"))), AND(N$6 = "Year", AND($D45 = "Full-time", $F45 = "Above 1 Year")))), "N/A", SUMIFS('Form Responses 1'!$O$2:$O1005, 'Form Responses 1'!$B$2:$B1005, $B45, 'Form Responses 1'!$G$2:$G1005, N$5, 'Form Responses 1'!$K$2:$K1005, $D45,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" s="48" t="str">
        <f>IF(ISBLANK($B45), "", IF(AND(O$5 = "Vacation Leave", OR(AND(OR(O$6 = "H1", O$6 = "H2"), NOT(AND($D45 = "Full-time", $F45 = "Above 1 Year"))), AND(O$6 = "Year", AND($D45 = "Full-time", $F45 = "Above 1 Year")))), "N/A", SUMIFS('Form Responses 1'!$O$2:$O1005, 'Form Responses 1'!$B$2:$B1005, $B45, 'Form Responses 1'!$G$2:$G1005, O$5, 'Form Responses 1'!$K$2:$K1005, $D45,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" s="48" t="str">
        <f>IF(ISBLANK($B45), "", IF(AND(P$5 = "Vacation Leave", OR(AND(OR(P$6 = "H1", P$6 = "H2"), NOT(AND($D45 = "Full-time", $F45 = "Above 1 Year"))), AND(P$6 = "Year", AND($D45 = "Full-time", $F45 = "Above 1 Year")))), "N/A", SUMIFS('Form Responses 1'!$O$2:$O1005, 'Form Responses 1'!$B$2:$B1005, $B45, 'Form Responses 1'!$G$2:$G1005, P$5, 'Form Responses 1'!$K$2:$K1005, $D45,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" s="48" t="str">
        <f>IF(ISBLANK($B45), "", IF(AND(Q$5 = "Vacation Leave", OR(AND(OR(Q$6 = "H1", Q$6 = "H2"), NOT(AND($D45 = "Full-time", $F45 = "Above 1 Year"))), AND(Q$6 = "Year", AND($D45 = "Full-time", $F45 = "Above 1 Year")))), "N/A", SUMIFS('Form Responses 1'!$O$2:$O1005, 'Form Responses 1'!$B$2:$B1005, $B45, 'Form Responses 1'!$G$2:$G1005, Q$5, 'Form Responses 1'!$K$2:$K1005, $D45,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" s="48" t="str">
        <f>IF(ISBLANK($B45), "", IF(AND(R$5 = "Vacation Leave", OR(AND(OR(R$6 = "H1", R$6 = "H2"), NOT(AND($D45 = "Full-time", $F45 = "Above 1 Year"))), AND(R$6 = "Year", AND($D45 = "Full-time", $F45 = "Above 1 Year")))), "N/A", SUMIFS('Form Responses 1'!$O$2:$O1005, 'Form Responses 1'!$B$2:$B1005, $B45, 'Form Responses 1'!$G$2:$G1005, R$5, 'Form Responses 1'!$K$2:$K1005, $D45,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" s="48" t="str">
        <f>IF(ISBLANK($B45), "", IF(AND(S$5 = "Vacation Leave", OR(AND(OR(S$6 = "H1", S$6 = "H2"), NOT(AND($D45 = "Full-time", $F45 = "Above 1 Year"))), AND(S$6 = "Year", AND($D45 = "Full-time", $F45 = "Above 1 Year")))), "N/A", SUMIFS('Form Responses 1'!$O$2:$O1005, 'Form Responses 1'!$B$2:$B1005, $B45, 'Form Responses 1'!$G$2:$G1005, S$5, 'Form Responses 1'!$K$2:$K1005, $D45,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" s="50" t="str">
        <f t="shared" si="2"/>
        <v/>
      </c>
      <c r="U45" s="51" t="str">
        <f t="array" ref="U45">IF(ISBLANK($B45), "", IF(AND(U$5 = "Vacation Leave", OR(AND(OR(U$6 = "H1", U$6 = "H2"), NOT(AND($D45 = "Full-time", $F45 = "Above 1 Year"))), AND(U$6 = "Year", AND($D45 = "Full-time", $F45 = "Above 1 Year")))), "N/A", INDEX('Allocated Leaves'!$B$2:$E1005, MATCH(U$5 &amp; IF(U$5 = "Vacation Leave", IFS(U$6 = "Year", "", OR(U$6 = "H1", U$6 = "H2"), " " &amp; U$6), ""), 'Allocated Leaves'!$A$2:$A1005, 0), MATCH($D45 &amp; IF($D45 = "Full-time",  " " &amp; $F45, ""), 'Allocated Leaves'!$B$1:AA$1, 0)) - G45))</f>
        <v/>
      </c>
      <c r="V45" s="52" t="str">
        <f t="array" ref="V45">IF(ISBLANK($B45), "", IF(AND(V$5 = "Vacation Leave", OR(AND(OR(V$6 = "H1", V$6 = "H2"), NOT(AND($D45 = "Full-time", $F45 = "Above 1 Year"))), AND(V$6 = "Year", AND($D45 = "Full-time", $F45 = "Above 1 Year")))), "N/A", INDEX('Allocated Leaves'!$B$2:$E1005, MATCH(V$5 &amp; IF(V$5 = "Vacation Leave", IFS(V$6 = "Year", "", OR(V$6 = "H1", V$6 = "H2"), " " &amp; V$6), ""), 'Allocated Leaves'!$A$2:$A1005, 0), MATCH($D45 &amp; IF($D45 = "Full-time",  " " &amp; $F45, ""), 'Allocated Leaves'!$B$1:AA$1, 0)) - H45))</f>
        <v/>
      </c>
      <c r="W45" s="52" t="str">
        <f t="array" ref="W45">IF(ISBLANK($B45), "", IF(AND(W$5 = "Vacation Leave", OR(AND(OR(W$6 = "H1", W$6 = "H2"), NOT(AND($D45 = "Full-time", $F45 = "Above 1 Year"))), AND(W$6 = "Year", AND($D45 = "Full-time", $F45 = "Above 1 Year")))), "N/A", INDEX('Allocated Leaves'!$B$2:$E1005, MATCH(W$5 &amp; IF(W$5 = "Vacation Leave", IFS(W$6 = "Year", "", OR(W$6 = "H1", W$6 = "H2"), " " &amp; W$6), ""), 'Allocated Leaves'!$A$2:$A1005, 0), MATCH($D45 &amp; IF($D45 = "Full-time",  " " &amp; $F45, ""), 'Allocated Leaves'!$B$1:AA$1, 0)) - I45))</f>
        <v/>
      </c>
      <c r="X45" s="51" t="str">
        <f t="array" ref="X45">IF(ISBLANK($B45), "", IF(AND(X$5 = "Vacation Leave", OR(AND(OR(X$6 = "H1", X$6 = "H2"), NOT(AND($D45 = "Full-time", $F45 = "Above 1 Year"))), AND(X$6 = "Year", AND($D45 = "Full-time", $F45 = "Above 1 Year")))), "N/A", INDEX('Allocated Leaves'!$B$2:$E1005, MATCH(X$5 &amp; IF(X$5 = "Vacation Leave", IFS(X$6 = "Year", "", OR(X$6 = "H1", X$6 = "H2"), " " &amp; X$6), ""), 'Allocated Leaves'!$A$2:$A1005, 0), MATCH($D45 &amp; IF($D45 = "Full-time",  " " &amp; $F45, ""), 'Allocated Leaves'!$B$1:AA$1, 0)) - J45))</f>
        <v/>
      </c>
      <c r="Y45" s="52" t="str">
        <f t="array" ref="Y45">IF(ISBLANK($B45), "", IF(AND(Y$5 = "Vacation Leave", OR(AND(OR(Y$6 = "H1", Y$6 = "H2"), NOT(AND($D45 = "Full-time", $F45 = "Above 1 Year"))), AND(Y$6 = "Year", AND($D45 = "Full-time", $F45 = "Above 1 Year")))), "N/A", INDEX('Allocated Leaves'!$B$2:$E1005, MATCH(Y$5 &amp; IF(Y$5 = "Vacation Leave", IFS(Y$6 = "Year", "", OR(Y$6 = "H1", Y$6 = "H2"), " " &amp; Y$6), ""), 'Allocated Leaves'!$A$2:$A1005, 0), MATCH($D45 &amp; IF($D45 = "Full-time",  " " &amp; $F45, ""), 'Allocated Leaves'!$B$1:AA$1, 0)) - K45))</f>
        <v/>
      </c>
      <c r="Z45" s="52" t="str">
        <f t="array" ref="Z45">IF(ISBLANK($B45), "", IF(AND(Z$5 = "Vacation Leave", OR(AND(OR(Z$6 = "H1", Z$6 = "H2"), NOT(AND($D45 = "Full-time", $F45 = "Above 1 Year"))), AND(Z$6 = "Year", AND($D45 = "Full-time", $F45 = "Above 1 Year")))), "N/A", INDEX('Allocated Leaves'!$B$2:$E1005, MATCH(Z$5 &amp; IF(Z$5 = "Vacation Leave", IFS(Z$6 = "Year", "", OR(Z$6 = "H1", Z$6 = "H2"), " " &amp; Z$6), ""), 'Allocated Leaves'!$A$2:$A1005, 0), MATCH($D45 &amp; IF($D45 = "Full-time",  " " &amp; $F45, ""), 'Allocated Leaves'!$B$1:AA$1, 0)) - L45))</f>
        <v/>
      </c>
      <c r="AA45" s="55" t="str">
        <f t="shared" si="3"/>
        <v/>
      </c>
    </row>
    <row r="46">
      <c r="A46" s="42"/>
      <c r="B46" s="43"/>
      <c r="C46" s="44"/>
      <c r="D46" s="45"/>
      <c r="E46" s="46"/>
      <c r="F46" s="47" t="str">
        <f t="shared" si="1"/>
        <v/>
      </c>
      <c r="G46" s="48" t="str">
        <f>IF(ISBLANK($B46), "", IF(AND(G$5 = "Vacation Leave", OR(AND(OR(G$6 = "H1", G$6 = "H2"), NOT(AND($D46 = "Full-time", $F46 = "Above 1 Year"))), AND(G$6 = "Year", AND($D46 = "Full-time", $F46 = "Above 1 Year")))), "N/A", SUMIFS('Form Responses 1'!$O$2:$O1005, 'Form Responses 1'!$B$2:$B1005, $B46, 'Form Responses 1'!$G$2:$G1005, G$5, 'Form Responses 1'!$K$2:$K1005, $D46,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" s="48" t="str">
        <f>IF(ISBLANK($B46), "", IF(AND(H$5 = "Vacation Leave", OR(AND(OR(H$6 = "H1", H$6 = "H2"), NOT(AND($D46 = "Full-time", $F46 = "Above 1 Year"))), AND(H$6 = "Year", AND($D46 = "Full-time", $F46 = "Above 1 Year")))), "N/A", SUMIFS('Form Responses 1'!$O$2:$O1005, 'Form Responses 1'!$B$2:$B1005, $B46, 'Form Responses 1'!$G$2:$G1005, H$5, 'Form Responses 1'!$K$2:$K1005, $D46,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" s="49" t="str">
        <f>IF(ISBLANK($B46), "", IF(AND(I$5 = "Vacation Leave", OR(AND(OR(I$6 = "H1", I$6 = "H2"), NOT(AND($D46 = "Full-time", $F46 = "Above 1 Year"))), AND(I$6 = "Year", AND($D46 = "Full-time", $F46 = "Above 1 Year")))), "N/A", SUMIFS('Form Responses 1'!$O$2:$O1005, 'Form Responses 1'!$B$2:$B1005, $B46, 'Form Responses 1'!$G$2:$G1005, I$5, 'Form Responses 1'!$K$2:$K1005, $D46,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" s="48" t="str">
        <f>IF(ISBLANK($B46), "", IF(AND(J$5 = "Vacation Leave", OR(AND(OR(J$6 = "H1", J$6 = "H2"), NOT(AND($D46 = "Full-time", $F46 = "Above 1 Year"))), AND(J$6 = "Year", AND($D46 = "Full-time", $F46 = "Above 1 Year")))), "N/A", SUMIFS('Form Responses 1'!$O$2:$O1005, 'Form Responses 1'!$B$2:$B1005, $B46, 'Form Responses 1'!$G$2:$G1005, J$5, 'Form Responses 1'!$K$2:$K1005, $D46,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" s="48" t="str">
        <f>IF(ISBLANK($B46), "", IF(AND(K$5 = "Vacation Leave", OR(AND(OR(K$6 = "H1", K$6 = "H2"), NOT(AND($D46 = "Full-time", $F46 = "Above 1 Year"))), AND(K$6 = "Year", AND($D46 = "Full-time", $F46 = "Above 1 Year")))), "N/A", SUMIFS('Form Responses 1'!$O$2:$O1005, 'Form Responses 1'!$B$2:$B1005, $B46, 'Form Responses 1'!$G$2:$G1005, K$5, 'Form Responses 1'!$K$2:$K1005, $D46,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" s="48" t="str">
        <f>IF(ISBLANK($B46), "", IF(AND(L$5 = "Vacation Leave", OR(AND(OR(L$6 = "H1", L$6 = "H2"), NOT(AND($D46 = "Full-time", $F46 = "Above 1 Year"))), AND(L$6 = "Year", AND($D46 = "Full-time", $F46 = "Above 1 Year")))), "N/A", SUMIFS('Form Responses 1'!$O$2:$O1005, 'Form Responses 1'!$B$2:$B1005, $B46, 'Form Responses 1'!$G$2:$G1005, L$5, 'Form Responses 1'!$K$2:$K1005, $D46,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" s="48" t="str">
        <f>IF(ISBLANK($B46), "", IF(AND(M$5 = "Vacation Leave", OR(AND(OR(M$6 = "H1", M$6 = "H2"), NOT(AND($D46 = "Full-time", $F46 = "Above 1 Year"))), AND(M$6 = "Year", AND($D46 = "Full-time", $F46 = "Above 1 Year")))), "N/A", SUMIFS('Form Responses 1'!$O$2:$O1005, 'Form Responses 1'!$B$2:$B1005, $B46, 'Form Responses 1'!$G$2:$G1005, M$5, 'Form Responses 1'!$K$2:$K1005, $D46,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" s="48" t="str">
        <f>IF(ISBLANK($B46), "", IF(AND(N$5 = "Vacation Leave", OR(AND(OR(N$6 = "H1", N$6 = "H2"), NOT(AND($D46 = "Full-time", $F46 = "Above 1 Year"))), AND(N$6 = "Year", AND($D46 = "Full-time", $F46 = "Above 1 Year")))), "N/A", SUMIFS('Form Responses 1'!$O$2:$O1005, 'Form Responses 1'!$B$2:$B1005, $B46, 'Form Responses 1'!$G$2:$G1005, N$5, 'Form Responses 1'!$K$2:$K1005, $D46,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" s="48" t="str">
        <f>IF(ISBLANK($B46), "", IF(AND(O$5 = "Vacation Leave", OR(AND(OR(O$6 = "H1", O$6 = "H2"), NOT(AND($D46 = "Full-time", $F46 = "Above 1 Year"))), AND(O$6 = "Year", AND($D46 = "Full-time", $F46 = "Above 1 Year")))), "N/A", SUMIFS('Form Responses 1'!$O$2:$O1005, 'Form Responses 1'!$B$2:$B1005, $B46, 'Form Responses 1'!$G$2:$G1005, O$5, 'Form Responses 1'!$K$2:$K1005, $D46,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" s="48" t="str">
        <f>IF(ISBLANK($B46), "", IF(AND(P$5 = "Vacation Leave", OR(AND(OR(P$6 = "H1", P$6 = "H2"), NOT(AND($D46 = "Full-time", $F46 = "Above 1 Year"))), AND(P$6 = "Year", AND($D46 = "Full-time", $F46 = "Above 1 Year")))), "N/A", SUMIFS('Form Responses 1'!$O$2:$O1005, 'Form Responses 1'!$B$2:$B1005, $B46, 'Form Responses 1'!$G$2:$G1005, P$5, 'Form Responses 1'!$K$2:$K1005, $D46,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" s="48" t="str">
        <f>IF(ISBLANK($B46), "", IF(AND(Q$5 = "Vacation Leave", OR(AND(OR(Q$6 = "H1", Q$6 = "H2"), NOT(AND($D46 = "Full-time", $F46 = "Above 1 Year"))), AND(Q$6 = "Year", AND($D46 = "Full-time", $F46 = "Above 1 Year")))), "N/A", SUMIFS('Form Responses 1'!$O$2:$O1005, 'Form Responses 1'!$B$2:$B1005, $B46, 'Form Responses 1'!$G$2:$G1005, Q$5, 'Form Responses 1'!$K$2:$K1005, $D46,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" s="48" t="str">
        <f>IF(ISBLANK($B46), "", IF(AND(R$5 = "Vacation Leave", OR(AND(OR(R$6 = "H1", R$6 = "H2"), NOT(AND($D46 = "Full-time", $F46 = "Above 1 Year"))), AND(R$6 = "Year", AND($D46 = "Full-time", $F46 = "Above 1 Year")))), "N/A", SUMIFS('Form Responses 1'!$O$2:$O1005, 'Form Responses 1'!$B$2:$B1005, $B46, 'Form Responses 1'!$G$2:$G1005, R$5, 'Form Responses 1'!$K$2:$K1005, $D46,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" s="48" t="str">
        <f>IF(ISBLANK($B46), "", IF(AND(S$5 = "Vacation Leave", OR(AND(OR(S$6 = "H1", S$6 = "H2"), NOT(AND($D46 = "Full-time", $F46 = "Above 1 Year"))), AND(S$6 = "Year", AND($D46 = "Full-time", $F46 = "Above 1 Year")))), "N/A", SUMIFS('Form Responses 1'!$O$2:$O1005, 'Form Responses 1'!$B$2:$B1005, $B46, 'Form Responses 1'!$G$2:$G1005, S$5, 'Form Responses 1'!$K$2:$K1005, $D46,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" s="50" t="str">
        <f t="shared" si="2"/>
        <v/>
      </c>
      <c r="U46" s="51" t="str">
        <f t="array" ref="U46">IF(ISBLANK($B46), "", IF(AND(U$5 = "Vacation Leave", OR(AND(OR(U$6 = "H1", U$6 = "H2"), NOT(AND($D46 = "Full-time", $F46 = "Above 1 Year"))), AND(U$6 = "Year", AND($D46 = "Full-time", $F46 = "Above 1 Year")))), "N/A", INDEX('Allocated Leaves'!$B$2:$E1005, MATCH(U$5 &amp; IF(U$5 = "Vacation Leave", IFS(U$6 = "Year", "", OR(U$6 = "H1", U$6 = "H2"), " " &amp; U$6), ""), 'Allocated Leaves'!$A$2:$A1005, 0), MATCH($D46 &amp; IF($D46 = "Full-time",  " " &amp; $F46, ""), 'Allocated Leaves'!$B$1:AA$1, 0)) - G46))</f>
        <v/>
      </c>
      <c r="V46" s="52" t="str">
        <f t="array" ref="V46">IF(ISBLANK($B46), "", IF(AND(V$5 = "Vacation Leave", OR(AND(OR(V$6 = "H1", V$6 = "H2"), NOT(AND($D46 = "Full-time", $F46 = "Above 1 Year"))), AND(V$6 = "Year", AND($D46 = "Full-time", $F46 = "Above 1 Year")))), "N/A", INDEX('Allocated Leaves'!$B$2:$E1005, MATCH(V$5 &amp; IF(V$5 = "Vacation Leave", IFS(V$6 = "Year", "", OR(V$6 = "H1", V$6 = "H2"), " " &amp; V$6), ""), 'Allocated Leaves'!$A$2:$A1005, 0), MATCH($D46 &amp; IF($D46 = "Full-time",  " " &amp; $F46, ""), 'Allocated Leaves'!$B$1:AA$1, 0)) - H46))</f>
        <v/>
      </c>
      <c r="W46" s="52" t="str">
        <f t="array" ref="W46">IF(ISBLANK($B46), "", IF(AND(W$5 = "Vacation Leave", OR(AND(OR(W$6 = "H1", W$6 = "H2"), NOT(AND($D46 = "Full-time", $F46 = "Above 1 Year"))), AND(W$6 = "Year", AND($D46 = "Full-time", $F46 = "Above 1 Year")))), "N/A", INDEX('Allocated Leaves'!$B$2:$E1005, MATCH(W$5 &amp; IF(W$5 = "Vacation Leave", IFS(W$6 = "Year", "", OR(W$6 = "H1", W$6 = "H2"), " " &amp; W$6), ""), 'Allocated Leaves'!$A$2:$A1005, 0), MATCH($D46 &amp; IF($D46 = "Full-time",  " " &amp; $F46, ""), 'Allocated Leaves'!$B$1:AA$1, 0)) - I46))</f>
        <v/>
      </c>
      <c r="X46" s="51" t="str">
        <f t="array" ref="X46">IF(ISBLANK($B46), "", IF(AND(X$5 = "Vacation Leave", OR(AND(OR(X$6 = "H1", X$6 = "H2"), NOT(AND($D46 = "Full-time", $F46 = "Above 1 Year"))), AND(X$6 = "Year", AND($D46 = "Full-time", $F46 = "Above 1 Year")))), "N/A", INDEX('Allocated Leaves'!$B$2:$E1005, MATCH(X$5 &amp; IF(X$5 = "Vacation Leave", IFS(X$6 = "Year", "", OR(X$6 = "H1", X$6 = "H2"), " " &amp; X$6), ""), 'Allocated Leaves'!$A$2:$A1005, 0), MATCH($D46 &amp; IF($D46 = "Full-time",  " " &amp; $F46, ""), 'Allocated Leaves'!$B$1:AA$1, 0)) - J46))</f>
        <v/>
      </c>
      <c r="Y46" s="52" t="str">
        <f t="array" ref="Y46">IF(ISBLANK($B46), "", IF(AND(Y$5 = "Vacation Leave", OR(AND(OR(Y$6 = "H1", Y$6 = "H2"), NOT(AND($D46 = "Full-time", $F46 = "Above 1 Year"))), AND(Y$6 = "Year", AND($D46 = "Full-time", $F46 = "Above 1 Year")))), "N/A", INDEX('Allocated Leaves'!$B$2:$E1005, MATCH(Y$5 &amp; IF(Y$5 = "Vacation Leave", IFS(Y$6 = "Year", "", OR(Y$6 = "H1", Y$6 = "H2"), " " &amp; Y$6), ""), 'Allocated Leaves'!$A$2:$A1005, 0), MATCH($D46 &amp; IF($D46 = "Full-time",  " " &amp; $F46, ""), 'Allocated Leaves'!$B$1:AA$1, 0)) - K46))</f>
        <v/>
      </c>
      <c r="Z46" s="52" t="str">
        <f t="array" ref="Z46">IF(ISBLANK($B46), "", IF(AND(Z$5 = "Vacation Leave", OR(AND(OR(Z$6 = "H1", Z$6 = "H2"), NOT(AND($D46 = "Full-time", $F46 = "Above 1 Year"))), AND(Z$6 = "Year", AND($D46 = "Full-time", $F46 = "Above 1 Year")))), "N/A", INDEX('Allocated Leaves'!$B$2:$E1005, MATCH(Z$5 &amp; IF(Z$5 = "Vacation Leave", IFS(Z$6 = "Year", "", OR(Z$6 = "H1", Z$6 = "H2"), " " &amp; Z$6), ""), 'Allocated Leaves'!$A$2:$A1005, 0), MATCH($D46 &amp; IF($D46 = "Full-time",  " " &amp; $F46, ""), 'Allocated Leaves'!$B$1:AA$1, 0)) - L46))</f>
        <v/>
      </c>
      <c r="AA46" s="55" t="str">
        <f t="shared" si="3"/>
        <v/>
      </c>
    </row>
    <row r="47">
      <c r="A47" s="42"/>
      <c r="B47" s="43"/>
      <c r="C47" s="44"/>
      <c r="D47" s="45"/>
      <c r="E47" s="46"/>
      <c r="F47" s="47" t="str">
        <f t="shared" si="1"/>
        <v/>
      </c>
      <c r="G47" s="48" t="str">
        <f>IF(ISBLANK($B47), "", IF(AND(G$5 = "Vacation Leave", OR(AND(OR(G$6 = "H1", G$6 = "H2"), NOT(AND($D47 = "Full-time", $F47 = "Above 1 Year"))), AND(G$6 = "Year", AND($D47 = "Full-time", $F47 = "Above 1 Year")))), "N/A", SUMIFS('Form Responses 1'!$O$2:$O1005, 'Form Responses 1'!$B$2:$B1005, $B47, 'Form Responses 1'!$G$2:$G1005, G$5, 'Form Responses 1'!$K$2:$K1005, $D47,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" s="48" t="str">
        <f>IF(ISBLANK($B47), "", IF(AND(H$5 = "Vacation Leave", OR(AND(OR(H$6 = "H1", H$6 = "H2"), NOT(AND($D47 = "Full-time", $F47 = "Above 1 Year"))), AND(H$6 = "Year", AND($D47 = "Full-time", $F47 = "Above 1 Year")))), "N/A", SUMIFS('Form Responses 1'!$O$2:$O1005, 'Form Responses 1'!$B$2:$B1005, $B47, 'Form Responses 1'!$G$2:$G1005, H$5, 'Form Responses 1'!$K$2:$K1005, $D47,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" s="49" t="str">
        <f>IF(ISBLANK($B47), "", IF(AND(I$5 = "Vacation Leave", OR(AND(OR(I$6 = "H1", I$6 = "H2"), NOT(AND($D47 = "Full-time", $F47 = "Above 1 Year"))), AND(I$6 = "Year", AND($D47 = "Full-time", $F47 = "Above 1 Year")))), "N/A", SUMIFS('Form Responses 1'!$O$2:$O1005, 'Form Responses 1'!$B$2:$B1005, $B47, 'Form Responses 1'!$G$2:$G1005, I$5, 'Form Responses 1'!$K$2:$K1005, $D47,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" s="48" t="str">
        <f>IF(ISBLANK($B47), "", IF(AND(J$5 = "Vacation Leave", OR(AND(OR(J$6 = "H1", J$6 = "H2"), NOT(AND($D47 = "Full-time", $F47 = "Above 1 Year"))), AND(J$6 = "Year", AND($D47 = "Full-time", $F47 = "Above 1 Year")))), "N/A", SUMIFS('Form Responses 1'!$O$2:$O1005, 'Form Responses 1'!$B$2:$B1005, $B47, 'Form Responses 1'!$G$2:$G1005, J$5, 'Form Responses 1'!$K$2:$K1005, $D47,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" s="48" t="str">
        <f>IF(ISBLANK($B47), "", IF(AND(K$5 = "Vacation Leave", OR(AND(OR(K$6 = "H1", K$6 = "H2"), NOT(AND($D47 = "Full-time", $F47 = "Above 1 Year"))), AND(K$6 = "Year", AND($D47 = "Full-time", $F47 = "Above 1 Year")))), "N/A", SUMIFS('Form Responses 1'!$O$2:$O1005, 'Form Responses 1'!$B$2:$B1005, $B47, 'Form Responses 1'!$G$2:$G1005, K$5, 'Form Responses 1'!$K$2:$K1005, $D47,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" s="48" t="str">
        <f>IF(ISBLANK($B47), "", IF(AND(L$5 = "Vacation Leave", OR(AND(OR(L$6 = "H1", L$6 = "H2"), NOT(AND($D47 = "Full-time", $F47 = "Above 1 Year"))), AND(L$6 = "Year", AND($D47 = "Full-time", $F47 = "Above 1 Year")))), "N/A", SUMIFS('Form Responses 1'!$O$2:$O1005, 'Form Responses 1'!$B$2:$B1005, $B47, 'Form Responses 1'!$G$2:$G1005, L$5, 'Form Responses 1'!$K$2:$K1005, $D47,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" s="48" t="str">
        <f>IF(ISBLANK($B47), "", IF(AND(M$5 = "Vacation Leave", OR(AND(OR(M$6 = "H1", M$6 = "H2"), NOT(AND($D47 = "Full-time", $F47 = "Above 1 Year"))), AND(M$6 = "Year", AND($D47 = "Full-time", $F47 = "Above 1 Year")))), "N/A", SUMIFS('Form Responses 1'!$O$2:$O1005, 'Form Responses 1'!$B$2:$B1005, $B47, 'Form Responses 1'!$G$2:$G1005, M$5, 'Form Responses 1'!$K$2:$K1005, $D47,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" s="48" t="str">
        <f>IF(ISBLANK($B47), "", IF(AND(N$5 = "Vacation Leave", OR(AND(OR(N$6 = "H1", N$6 = "H2"), NOT(AND($D47 = "Full-time", $F47 = "Above 1 Year"))), AND(N$6 = "Year", AND($D47 = "Full-time", $F47 = "Above 1 Year")))), "N/A", SUMIFS('Form Responses 1'!$O$2:$O1005, 'Form Responses 1'!$B$2:$B1005, $B47, 'Form Responses 1'!$G$2:$G1005, N$5, 'Form Responses 1'!$K$2:$K1005, $D47,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" s="48" t="str">
        <f>IF(ISBLANK($B47), "", IF(AND(O$5 = "Vacation Leave", OR(AND(OR(O$6 = "H1", O$6 = "H2"), NOT(AND($D47 = "Full-time", $F47 = "Above 1 Year"))), AND(O$6 = "Year", AND($D47 = "Full-time", $F47 = "Above 1 Year")))), "N/A", SUMIFS('Form Responses 1'!$O$2:$O1005, 'Form Responses 1'!$B$2:$B1005, $B47, 'Form Responses 1'!$G$2:$G1005, O$5, 'Form Responses 1'!$K$2:$K1005, $D47,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" s="48" t="str">
        <f>IF(ISBLANK($B47), "", IF(AND(P$5 = "Vacation Leave", OR(AND(OR(P$6 = "H1", P$6 = "H2"), NOT(AND($D47 = "Full-time", $F47 = "Above 1 Year"))), AND(P$6 = "Year", AND($D47 = "Full-time", $F47 = "Above 1 Year")))), "N/A", SUMIFS('Form Responses 1'!$O$2:$O1005, 'Form Responses 1'!$B$2:$B1005, $B47, 'Form Responses 1'!$G$2:$G1005, P$5, 'Form Responses 1'!$K$2:$K1005, $D47,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" s="48" t="str">
        <f>IF(ISBLANK($B47), "", IF(AND(Q$5 = "Vacation Leave", OR(AND(OR(Q$6 = "H1", Q$6 = "H2"), NOT(AND($D47 = "Full-time", $F47 = "Above 1 Year"))), AND(Q$6 = "Year", AND($D47 = "Full-time", $F47 = "Above 1 Year")))), "N/A", SUMIFS('Form Responses 1'!$O$2:$O1005, 'Form Responses 1'!$B$2:$B1005, $B47, 'Form Responses 1'!$G$2:$G1005, Q$5, 'Form Responses 1'!$K$2:$K1005, $D47,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" s="48" t="str">
        <f>IF(ISBLANK($B47), "", IF(AND(R$5 = "Vacation Leave", OR(AND(OR(R$6 = "H1", R$6 = "H2"), NOT(AND($D47 = "Full-time", $F47 = "Above 1 Year"))), AND(R$6 = "Year", AND($D47 = "Full-time", $F47 = "Above 1 Year")))), "N/A", SUMIFS('Form Responses 1'!$O$2:$O1005, 'Form Responses 1'!$B$2:$B1005, $B47, 'Form Responses 1'!$G$2:$G1005, R$5, 'Form Responses 1'!$K$2:$K1005, $D47,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" s="48" t="str">
        <f>IF(ISBLANK($B47), "", IF(AND(S$5 = "Vacation Leave", OR(AND(OR(S$6 = "H1", S$6 = "H2"), NOT(AND($D47 = "Full-time", $F47 = "Above 1 Year"))), AND(S$6 = "Year", AND($D47 = "Full-time", $F47 = "Above 1 Year")))), "N/A", SUMIFS('Form Responses 1'!$O$2:$O1005, 'Form Responses 1'!$B$2:$B1005, $B47, 'Form Responses 1'!$G$2:$G1005, S$5, 'Form Responses 1'!$K$2:$K1005, $D47,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" s="50" t="str">
        <f t="shared" si="2"/>
        <v/>
      </c>
      <c r="U47" s="51" t="str">
        <f t="array" ref="U47">IF(ISBLANK($B47), "", IF(AND(U$5 = "Vacation Leave", OR(AND(OR(U$6 = "H1", U$6 = "H2"), NOT(AND($D47 = "Full-time", $F47 = "Above 1 Year"))), AND(U$6 = "Year", AND($D47 = "Full-time", $F47 = "Above 1 Year")))), "N/A", INDEX('Allocated Leaves'!$B$2:$E1005, MATCH(U$5 &amp; IF(U$5 = "Vacation Leave", IFS(U$6 = "Year", "", OR(U$6 = "H1", U$6 = "H2"), " " &amp; U$6), ""), 'Allocated Leaves'!$A$2:$A1005, 0), MATCH($D47 &amp; IF($D47 = "Full-time",  " " &amp; $F47, ""), 'Allocated Leaves'!$B$1:AA$1, 0)) - G47))</f>
        <v/>
      </c>
      <c r="V47" s="52" t="str">
        <f t="array" ref="V47">IF(ISBLANK($B47), "", IF(AND(V$5 = "Vacation Leave", OR(AND(OR(V$6 = "H1", V$6 = "H2"), NOT(AND($D47 = "Full-time", $F47 = "Above 1 Year"))), AND(V$6 = "Year", AND($D47 = "Full-time", $F47 = "Above 1 Year")))), "N/A", INDEX('Allocated Leaves'!$B$2:$E1005, MATCH(V$5 &amp; IF(V$5 = "Vacation Leave", IFS(V$6 = "Year", "", OR(V$6 = "H1", V$6 = "H2"), " " &amp; V$6), ""), 'Allocated Leaves'!$A$2:$A1005, 0), MATCH($D47 &amp; IF($D47 = "Full-time",  " " &amp; $F47, ""), 'Allocated Leaves'!$B$1:AA$1, 0)) - H47))</f>
        <v/>
      </c>
      <c r="W47" s="52" t="str">
        <f t="array" ref="W47">IF(ISBLANK($B47), "", IF(AND(W$5 = "Vacation Leave", OR(AND(OR(W$6 = "H1", W$6 = "H2"), NOT(AND($D47 = "Full-time", $F47 = "Above 1 Year"))), AND(W$6 = "Year", AND($D47 = "Full-time", $F47 = "Above 1 Year")))), "N/A", INDEX('Allocated Leaves'!$B$2:$E1005, MATCH(W$5 &amp; IF(W$5 = "Vacation Leave", IFS(W$6 = "Year", "", OR(W$6 = "H1", W$6 = "H2"), " " &amp; W$6), ""), 'Allocated Leaves'!$A$2:$A1005, 0), MATCH($D47 &amp; IF($D47 = "Full-time",  " " &amp; $F47, ""), 'Allocated Leaves'!$B$1:AA$1, 0)) - I47))</f>
        <v/>
      </c>
      <c r="X47" s="51" t="str">
        <f t="array" ref="X47">IF(ISBLANK($B47), "", IF(AND(X$5 = "Vacation Leave", OR(AND(OR(X$6 = "H1", X$6 = "H2"), NOT(AND($D47 = "Full-time", $F47 = "Above 1 Year"))), AND(X$6 = "Year", AND($D47 = "Full-time", $F47 = "Above 1 Year")))), "N/A", INDEX('Allocated Leaves'!$B$2:$E1005, MATCH(X$5 &amp; IF(X$5 = "Vacation Leave", IFS(X$6 = "Year", "", OR(X$6 = "H1", X$6 = "H2"), " " &amp; X$6), ""), 'Allocated Leaves'!$A$2:$A1005, 0), MATCH($D47 &amp; IF($D47 = "Full-time",  " " &amp; $F47, ""), 'Allocated Leaves'!$B$1:AA$1, 0)) - J47))</f>
        <v/>
      </c>
      <c r="Y47" s="52" t="str">
        <f t="array" ref="Y47">IF(ISBLANK($B47), "", IF(AND(Y$5 = "Vacation Leave", OR(AND(OR(Y$6 = "H1", Y$6 = "H2"), NOT(AND($D47 = "Full-time", $F47 = "Above 1 Year"))), AND(Y$6 = "Year", AND($D47 = "Full-time", $F47 = "Above 1 Year")))), "N/A", INDEX('Allocated Leaves'!$B$2:$E1005, MATCH(Y$5 &amp; IF(Y$5 = "Vacation Leave", IFS(Y$6 = "Year", "", OR(Y$6 = "H1", Y$6 = "H2"), " " &amp; Y$6), ""), 'Allocated Leaves'!$A$2:$A1005, 0), MATCH($D47 &amp; IF($D47 = "Full-time",  " " &amp; $F47, ""), 'Allocated Leaves'!$B$1:AA$1, 0)) - K47))</f>
        <v/>
      </c>
      <c r="Z47" s="52" t="str">
        <f t="array" ref="Z47">IF(ISBLANK($B47), "", IF(AND(Z$5 = "Vacation Leave", OR(AND(OR(Z$6 = "H1", Z$6 = "H2"), NOT(AND($D47 = "Full-time", $F47 = "Above 1 Year"))), AND(Z$6 = "Year", AND($D47 = "Full-time", $F47 = "Above 1 Year")))), "N/A", INDEX('Allocated Leaves'!$B$2:$E1005, MATCH(Z$5 &amp; IF(Z$5 = "Vacation Leave", IFS(Z$6 = "Year", "", OR(Z$6 = "H1", Z$6 = "H2"), " " &amp; Z$6), ""), 'Allocated Leaves'!$A$2:$A1005, 0), MATCH($D47 &amp; IF($D47 = "Full-time",  " " &amp; $F47, ""), 'Allocated Leaves'!$B$1:AA$1, 0)) - L47))</f>
        <v/>
      </c>
      <c r="AA47" s="55" t="str">
        <f t="shared" si="3"/>
        <v/>
      </c>
    </row>
    <row r="48">
      <c r="A48" s="42"/>
      <c r="B48" s="43"/>
      <c r="C48" s="44"/>
      <c r="D48" s="45"/>
      <c r="E48" s="46"/>
      <c r="F48" s="47" t="str">
        <f t="shared" si="1"/>
        <v/>
      </c>
      <c r="G48" s="48" t="str">
        <f>IF(ISBLANK($B48), "", IF(AND(G$5 = "Vacation Leave", OR(AND(OR(G$6 = "H1", G$6 = "H2"), NOT(AND($D48 = "Full-time", $F48 = "Above 1 Year"))), AND(G$6 = "Year", AND($D48 = "Full-time", $F48 = "Above 1 Year")))), "N/A", SUMIFS('Form Responses 1'!$O$2:$O1005, 'Form Responses 1'!$B$2:$B1005, $B48, 'Form Responses 1'!$G$2:$G1005, G$5, 'Form Responses 1'!$K$2:$K1005, $D48,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" s="48" t="str">
        <f>IF(ISBLANK($B48), "", IF(AND(H$5 = "Vacation Leave", OR(AND(OR(H$6 = "H1", H$6 = "H2"), NOT(AND($D48 = "Full-time", $F48 = "Above 1 Year"))), AND(H$6 = "Year", AND($D48 = "Full-time", $F48 = "Above 1 Year")))), "N/A", SUMIFS('Form Responses 1'!$O$2:$O1005, 'Form Responses 1'!$B$2:$B1005, $B48, 'Form Responses 1'!$G$2:$G1005, H$5, 'Form Responses 1'!$K$2:$K1005, $D48,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" s="49" t="str">
        <f>IF(ISBLANK($B48), "", IF(AND(I$5 = "Vacation Leave", OR(AND(OR(I$6 = "H1", I$6 = "H2"), NOT(AND($D48 = "Full-time", $F48 = "Above 1 Year"))), AND(I$6 = "Year", AND($D48 = "Full-time", $F48 = "Above 1 Year")))), "N/A", SUMIFS('Form Responses 1'!$O$2:$O1005, 'Form Responses 1'!$B$2:$B1005, $B48, 'Form Responses 1'!$G$2:$G1005, I$5, 'Form Responses 1'!$K$2:$K1005, $D48,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" s="48" t="str">
        <f>IF(ISBLANK($B48), "", IF(AND(J$5 = "Vacation Leave", OR(AND(OR(J$6 = "H1", J$6 = "H2"), NOT(AND($D48 = "Full-time", $F48 = "Above 1 Year"))), AND(J$6 = "Year", AND($D48 = "Full-time", $F48 = "Above 1 Year")))), "N/A", SUMIFS('Form Responses 1'!$O$2:$O1005, 'Form Responses 1'!$B$2:$B1005, $B48, 'Form Responses 1'!$G$2:$G1005, J$5, 'Form Responses 1'!$K$2:$K1005, $D48,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" s="48" t="str">
        <f>IF(ISBLANK($B48), "", IF(AND(K$5 = "Vacation Leave", OR(AND(OR(K$6 = "H1", K$6 = "H2"), NOT(AND($D48 = "Full-time", $F48 = "Above 1 Year"))), AND(K$6 = "Year", AND($D48 = "Full-time", $F48 = "Above 1 Year")))), "N/A", SUMIFS('Form Responses 1'!$O$2:$O1005, 'Form Responses 1'!$B$2:$B1005, $B48, 'Form Responses 1'!$G$2:$G1005, K$5, 'Form Responses 1'!$K$2:$K1005, $D48,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" s="48" t="str">
        <f>IF(ISBLANK($B48), "", IF(AND(L$5 = "Vacation Leave", OR(AND(OR(L$6 = "H1", L$6 = "H2"), NOT(AND($D48 = "Full-time", $F48 = "Above 1 Year"))), AND(L$6 = "Year", AND($D48 = "Full-time", $F48 = "Above 1 Year")))), "N/A", SUMIFS('Form Responses 1'!$O$2:$O1005, 'Form Responses 1'!$B$2:$B1005, $B48, 'Form Responses 1'!$G$2:$G1005, L$5, 'Form Responses 1'!$K$2:$K1005, $D48,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" s="48" t="str">
        <f>IF(ISBLANK($B48), "", IF(AND(M$5 = "Vacation Leave", OR(AND(OR(M$6 = "H1", M$6 = "H2"), NOT(AND($D48 = "Full-time", $F48 = "Above 1 Year"))), AND(M$6 = "Year", AND($D48 = "Full-time", $F48 = "Above 1 Year")))), "N/A", SUMIFS('Form Responses 1'!$O$2:$O1005, 'Form Responses 1'!$B$2:$B1005, $B48, 'Form Responses 1'!$G$2:$G1005, M$5, 'Form Responses 1'!$K$2:$K1005, $D48,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" s="48" t="str">
        <f>IF(ISBLANK($B48), "", IF(AND(N$5 = "Vacation Leave", OR(AND(OR(N$6 = "H1", N$6 = "H2"), NOT(AND($D48 = "Full-time", $F48 = "Above 1 Year"))), AND(N$6 = "Year", AND($D48 = "Full-time", $F48 = "Above 1 Year")))), "N/A", SUMIFS('Form Responses 1'!$O$2:$O1005, 'Form Responses 1'!$B$2:$B1005, $B48, 'Form Responses 1'!$G$2:$G1005, N$5, 'Form Responses 1'!$K$2:$K1005, $D48,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" s="48" t="str">
        <f>IF(ISBLANK($B48), "", IF(AND(O$5 = "Vacation Leave", OR(AND(OR(O$6 = "H1", O$6 = "H2"), NOT(AND($D48 = "Full-time", $F48 = "Above 1 Year"))), AND(O$6 = "Year", AND($D48 = "Full-time", $F48 = "Above 1 Year")))), "N/A", SUMIFS('Form Responses 1'!$O$2:$O1005, 'Form Responses 1'!$B$2:$B1005, $B48, 'Form Responses 1'!$G$2:$G1005, O$5, 'Form Responses 1'!$K$2:$K1005, $D48,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" s="48" t="str">
        <f>IF(ISBLANK($B48), "", IF(AND(P$5 = "Vacation Leave", OR(AND(OR(P$6 = "H1", P$6 = "H2"), NOT(AND($D48 = "Full-time", $F48 = "Above 1 Year"))), AND(P$6 = "Year", AND($D48 = "Full-time", $F48 = "Above 1 Year")))), "N/A", SUMIFS('Form Responses 1'!$O$2:$O1005, 'Form Responses 1'!$B$2:$B1005, $B48, 'Form Responses 1'!$G$2:$G1005, P$5, 'Form Responses 1'!$K$2:$K1005, $D48,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" s="48" t="str">
        <f>IF(ISBLANK($B48), "", IF(AND(Q$5 = "Vacation Leave", OR(AND(OR(Q$6 = "H1", Q$6 = "H2"), NOT(AND($D48 = "Full-time", $F48 = "Above 1 Year"))), AND(Q$6 = "Year", AND($D48 = "Full-time", $F48 = "Above 1 Year")))), "N/A", SUMIFS('Form Responses 1'!$O$2:$O1005, 'Form Responses 1'!$B$2:$B1005, $B48, 'Form Responses 1'!$G$2:$G1005, Q$5, 'Form Responses 1'!$K$2:$K1005, $D48,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" s="48" t="str">
        <f>IF(ISBLANK($B48), "", IF(AND(R$5 = "Vacation Leave", OR(AND(OR(R$6 = "H1", R$6 = "H2"), NOT(AND($D48 = "Full-time", $F48 = "Above 1 Year"))), AND(R$6 = "Year", AND($D48 = "Full-time", $F48 = "Above 1 Year")))), "N/A", SUMIFS('Form Responses 1'!$O$2:$O1005, 'Form Responses 1'!$B$2:$B1005, $B48, 'Form Responses 1'!$G$2:$G1005, R$5, 'Form Responses 1'!$K$2:$K1005, $D48,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" s="48" t="str">
        <f>IF(ISBLANK($B48), "", IF(AND(S$5 = "Vacation Leave", OR(AND(OR(S$6 = "H1", S$6 = "H2"), NOT(AND($D48 = "Full-time", $F48 = "Above 1 Year"))), AND(S$6 = "Year", AND($D48 = "Full-time", $F48 = "Above 1 Year")))), "N/A", SUMIFS('Form Responses 1'!$O$2:$O1005, 'Form Responses 1'!$B$2:$B1005, $B48, 'Form Responses 1'!$G$2:$G1005, S$5, 'Form Responses 1'!$K$2:$K1005, $D48,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" s="50" t="str">
        <f t="shared" si="2"/>
        <v/>
      </c>
      <c r="U48" s="51" t="str">
        <f t="array" ref="U48">IF(ISBLANK($B48), "", IF(AND(U$5 = "Vacation Leave", OR(AND(OR(U$6 = "H1", U$6 = "H2"), NOT(AND($D48 = "Full-time", $F48 = "Above 1 Year"))), AND(U$6 = "Year", AND($D48 = "Full-time", $F48 = "Above 1 Year")))), "N/A", INDEX('Allocated Leaves'!$B$2:$E1005, MATCH(U$5 &amp; IF(U$5 = "Vacation Leave", IFS(U$6 = "Year", "", OR(U$6 = "H1", U$6 = "H2"), " " &amp; U$6), ""), 'Allocated Leaves'!$A$2:$A1005, 0), MATCH($D48 &amp; IF($D48 = "Full-time",  " " &amp; $F48, ""), 'Allocated Leaves'!$B$1:AA$1, 0)) - G48))</f>
        <v/>
      </c>
      <c r="V48" s="52" t="str">
        <f t="array" ref="V48">IF(ISBLANK($B48), "", IF(AND(V$5 = "Vacation Leave", OR(AND(OR(V$6 = "H1", V$6 = "H2"), NOT(AND($D48 = "Full-time", $F48 = "Above 1 Year"))), AND(V$6 = "Year", AND($D48 = "Full-time", $F48 = "Above 1 Year")))), "N/A", INDEX('Allocated Leaves'!$B$2:$E1005, MATCH(V$5 &amp; IF(V$5 = "Vacation Leave", IFS(V$6 = "Year", "", OR(V$6 = "H1", V$6 = "H2"), " " &amp; V$6), ""), 'Allocated Leaves'!$A$2:$A1005, 0), MATCH($D48 &amp; IF($D48 = "Full-time",  " " &amp; $F48, ""), 'Allocated Leaves'!$B$1:AA$1, 0)) - H48))</f>
        <v/>
      </c>
      <c r="W48" s="52" t="str">
        <f t="array" ref="W48">IF(ISBLANK($B48), "", IF(AND(W$5 = "Vacation Leave", OR(AND(OR(W$6 = "H1", W$6 = "H2"), NOT(AND($D48 = "Full-time", $F48 = "Above 1 Year"))), AND(W$6 = "Year", AND($D48 = "Full-time", $F48 = "Above 1 Year")))), "N/A", INDEX('Allocated Leaves'!$B$2:$E1005, MATCH(W$5 &amp; IF(W$5 = "Vacation Leave", IFS(W$6 = "Year", "", OR(W$6 = "H1", W$6 = "H2"), " " &amp; W$6), ""), 'Allocated Leaves'!$A$2:$A1005, 0), MATCH($D48 &amp; IF($D48 = "Full-time",  " " &amp; $F48, ""), 'Allocated Leaves'!$B$1:AA$1, 0)) - I48))</f>
        <v/>
      </c>
      <c r="X48" s="51" t="str">
        <f t="array" ref="X48">IF(ISBLANK($B48), "", IF(AND(X$5 = "Vacation Leave", OR(AND(OR(X$6 = "H1", X$6 = "H2"), NOT(AND($D48 = "Full-time", $F48 = "Above 1 Year"))), AND(X$6 = "Year", AND($D48 = "Full-time", $F48 = "Above 1 Year")))), "N/A", INDEX('Allocated Leaves'!$B$2:$E1005, MATCH(X$5 &amp; IF(X$5 = "Vacation Leave", IFS(X$6 = "Year", "", OR(X$6 = "H1", X$6 = "H2"), " " &amp; X$6), ""), 'Allocated Leaves'!$A$2:$A1005, 0), MATCH($D48 &amp; IF($D48 = "Full-time",  " " &amp; $F48, ""), 'Allocated Leaves'!$B$1:AA$1, 0)) - J48))</f>
        <v/>
      </c>
      <c r="Y48" s="52" t="str">
        <f t="array" ref="Y48">IF(ISBLANK($B48), "", IF(AND(Y$5 = "Vacation Leave", OR(AND(OR(Y$6 = "H1", Y$6 = "H2"), NOT(AND($D48 = "Full-time", $F48 = "Above 1 Year"))), AND(Y$6 = "Year", AND($D48 = "Full-time", $F48 = "Above 1 Year")))), "N/A", INDEX('Allocated Leaves'!$B$2:$E1005, MATCH(Y$5 &amp; IF(Y$5 = "Vacation Leave", IFS(Y$6 = "Year", "", OR(Y$6 = "H1", Y$6 = "H2"), " " &amp; Y$6), ""), 'Allocated Leaves'!$A$2:$A1005, 0), MATCH($D48 &amp; IF($D48 = "Full-time",  " " &amp; $F48, ""), 'Allocated Leaves'!$B$1:AA$1, 0)) - K48))</f>
        <v/>
      </c>
      <c r="Z48" s="52" t="str">
        <f t="array" ref="Z48">IF(ISBLANK($B48), "", IF(AND(Z$5 = "Vacation Leave", OR(AND(OR(Z$6 = "H1", Z$6 = "H2"), NOT(AND($D48 = "Full-time", $F48 = "Above 1 Year"))), AND(Z$6 = "Year", AND($D48 = "Full-time", $F48 = "Above 1 Year")))), "N/A", INDEX('Allocated Leaves'!$B$2:$E1005, MATCH(Z$5 &amp; IF(Z$5 = "Vacation Leave", IFS(Z$6 = "Year", "", OR(Z$6 = "H1", Z$6 = "H2"), " " &amp; Z$6), ""), 'Allocated Leaves'!$A$2:$A1005, 0), MATCH($D48 &amp; IF($D48 = "Full-time",  " " &amp; $F48, ""), 'Allocated Leaves'!$B$1:AA$1, 0)) - L48))</f>
        <v/>
      </c>
      <c r="AA48" s="55" t="str">
        <f t="shared" si="3"/>
        <v/>
      </c>
    </row>
    <row r="49">
      <c r="A49" s="42"/>
      <c r="B49" s="43"/>
      <c r="C49" s="44"/>
      <c r="D49" s="45"/>
      <c r="E49" s="46"/>
      <c r="F49" s="47" t="str">
        <f t="shared" si="1"/>
        <v/>
      </c>
      <c r="G49" s="48" t="str">
        <f>IF(ISBLANK($B49), "", IF(AND(G$5 = "Vacation Leave", OR(AND(OR(G$6 = "H1", G$6 = "H2"), NOT(AND($D49 = "Full-time", $F49 = "Above 1 Year"))), AND(G$6 = "Year", AND($D49 = "Full-time", $F49 = "Above 1 Year")))), "N/A", SUMIFS('Form Responses 1'!$O$2:$O1005, 'Form Responses 1'!$B$2:$B1005, $B49, 'Form Responses 1'!$G$2:$G1005, G$5, 'Form Responses 1'!$K$2:$K1005, $D49,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" s="48" t="str">
        <f>IF(ISBLANK($B49), "", IF(AND(H$5 = "Vacation Leave", OR(AND(OR(H$6 = "H1", H$6 = "H2"), NOT(AND($D49 = "Full-time", $F49 = "Above 1 Year"))), AND(H$6 = "Year", AND($D49 = "Full-time", $F49 = "Above 1 Year")))), "N/A", SUMIFS('Form Responses 1'!$O$2:$O1005, 'Form Responses 1'!$B$2:$B1005, $B49, 'Form Responses 1'!$G$2:$G1005, H$5, 'Form Responses 1'!$K$2:$K1005, $D49,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" s="49" t="str">
        <f>IF(ISBLANK($B49), "", IF(AND(I$5 = "Vacation Leave", OR(AND(OR(I$6 = "H1", I$6 = "H2"), NOT(AND($D49 = "Full-time", $F49 = "Above 1 Year"))), AND(I$6 = "Year", AND($D49 = "Full-time", $F49 = "Above 1 Year")))), "N/A", SUMIFS('Form Responses 1'!$O$2:$O1005, 'Form Responses 1'!$B$2:$B1005, $B49, 'Form Responses 1'!$G$2:$G1005, I$5, 'Form Responses 1'!$K$2:$K1005, $D49,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" s="48" t="str">
        <f>IF(ISBLANK($B49), "", IF(AND(J$5 = "Vacation Leave", OR(AND(OR(J$6 = "H1", J$6 = "H2"), NOT(AND($D49 = "Full-time", $F49 = "Above 1 Year"))), AND(J$6 = "Year", AND($D49 = "Full-time", $F49 = "Above 1 Year")))), "N/A", SUMIFS('Form Responses 1'!$O$2:$O1005, 'Form Responses 1'!$B$2:$B1005, $B49, 'Form Responses 1'!$G$2:$G1005, J$5, 'Form Responses 1'!$K$2:$K1005, $D49,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" s="48" t="str">
        <f>IF(ISBLANK($B49), "", IF(AND(K$5 = "Vacation Leave", OR(AND(OR(K$6 = "H1", K$6 = "H2"), NOT(AND($D49 = "Full-time", $F49 = "Above 1 Year"))), AND(K$6 = "Year", AND($D49 = "Full-time", $F49 = "Above 1 Year")))), "N/A", SUMIFS('Form Responses 1'!$O$2:$O1005, 'Form Responses 1'!$B$2:$B1005, $B49, 'Form Responses 1'!$G$2:$G1005, K$5, 'Form Responses 1'!$K$2:$K1005, $D49,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" s="48" t="str">
        <f>IF(ISBLANK($B49), "", IF(AND(L$5 = "Vacation Leave", OR(AND(OR(L$6 = "H1", L$6 = "H2"), NOT(AND($D49 = "Full-time", $F49 = "Above 1 Year"))), AND(L$6 = "Year", AND($D49 = "Full-time", $F49 = "Above 1 Year")))), "N/A", SUMIFS('Form Responses 1'!$O$2:$O1005, 'Form Responses 1'!$B$2:$B1005, $B49, 'Form Responses 1'!$G$2:$G1005, L$5, 'Form Responses 1'!$K$2:$K1005, $D49,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" s="48" t="str">
        <f>IF(ISBLANK($B49), "", IF(AND(M$5 = "Vacation Leave", OR(AND(OR(M$6 = "H1", M$6 = "H2"), NOT(AND($D49 = "Full-time", $F49 = "Above 1 Year"))), AND(M$6 = "Year", AND($D49 = "Full-time", $F49 = "Above 1 Year")))), "N/A", SUMIFS('Form Responses 1'!$O$2:$O1005, 'Form Responses 1'!$B$2:$B1005, $B49, 'Form Responses 1'!$G$2:$G1005, M$5, 'Form Responses 1'!$K$2:$K1005, $D49,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" s="48" t="str">
        <f>IF(ISBLANK($B49), "", IF(AND(N$5 = "Vacation Leave", OR(AND(OR(N$6 = "H1", N$6 = "H2"), NOT(AND($D49 = "Full-time", $F49 = "Above 1 Year"))), AND(N$6 = "Year", AND($D49 = "Full-time", $F49 = "Above 1 Year")))), "N/A", SUMIFS('Form Responses 1'!$O$2:$O1005, 'Form Responses 1'!$B$2:$B1005, $B49, 'Form Responses 1'!$G$2:$G1005, N$5, 'Form Responses 1'!$K$2:$K1005, $D49,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" s="48" t="str">
        <f>IF(ISBLANK($B49), "", IF(AND(O$5 = "Vacation Leave", OR(AND(OR(O$6 = "H1", O$6 = "H2"), NOT(AND($D49 = "Full-time", $F49 = "Above 1 Year"))), AND(O$6 = "Year", AND($D49 = "Full-time", $F49 = "Above 1 Year")))), "N/A", SUMIFS('Form Responses 1'!$O$2:$O1005, 'Form Responses 1'!$B$2:$B1005, $B49, 'Form Responses 1'!$G$2:$G1005, O$5, 'Form Responses 1'!$K$2:$K1005, $D49,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" s="48" t="str">
        <f>IF(ISBLANK($B49), "", IF(AND(P$5 = "Vacation Leave", OR(AND(OR(P$6 = "H1", P$6 = "H2"), NOT(AND($D49 = "Full-time", $F49 = "Above 1 Year"))), AND(P$6 = "Year", AND($D49 = "Full-time", $F49 = "Above 1 Year")))), "N/A", SUMIFS('Form Responses 1'!$O$2:$O1005, 'Form Responses 1'!$B$2:$B1005, $B49, 'Form Responses 1'!$G$2:$G1005, P$5, 'Form Responses 1'!$K$2:$K1005, $D49,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" s="48" t="str">
        <f>IF(ISBLANK($B49), "", IF(AND(Q$5 = "Vacation Leave", OR(AND(OR(Q$6 = "H1", Q$6 = "H2"), NOT(AND($D49 = "Full-time", $F49 = "Above 1 Year"))), AND(Q$6 = "Year", AND($D49 = "Full-time", $F49 = "Above 1 Year")))), "N/A", SUMIFS('Form Responses 1'!$O$2:$O1005, 'Form Responses 1'!$B$2:$B1005, $B49, 'Form Responses 1'!$G$2:$G1005, Q$5, 'Form Responses 1'!$K$2:$K1005, $D49,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" s="48" t="str">
        <f>IF(ISBLANK($B49), "", IF(AND(R$5 = "Vacation Leave", OR(AND(OR(R$6 = "H1", R$6 = "H2"), NOT(AND($D49 = "Full-time", $F49 = "Above 1 Year"))), AND(R$6 = "Year", AND($D49 = "Full-time", $F49 = "Above 1 Year")))), "N/A", SUMIFS('Form Responses 1'!$O$2:$O1005, 'Form Responses 1'!$B$2:$B1005, $B49, 'Form Responses 1'!$G$2:$G1005, R$5, 'Form Responses 1'!$K$2:$K1005, $D49,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" s="48" t="str">
        <f>IF(ISBLANK($B49), "", IF(AND(S$5 = "Vacation Leave", OR(AND(OR(S$6 = "H1", S$6 = "H2"), NOT(AND($D49 = "Full-time", $F49 = "Above 1 Year"))), AND(S$6 = "Year", AND($D49 = "Full-time", $F49 = "Above 1 Year")))), "N/A", SUMIFS('Form Responses 1'!$O$2:$O1005, 'Form Responses 1'!$B$2:$B1005, $B49, 'Form Responses 1'!$G$2:$G1005, S$5, 'Form Responses 1'!$K$2:$K1005, $D49,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" s="50" t="str">
        <f t="shared" si="2"/>
        <v/>
      </c>
      <c r="U49" s="51" t="str">
        <f t="array" ref="U49">IF(ISBLANK($B49), "", IF(AND(U$5 = "Vacation Leave", OR(AND(OR(U$6 = "H1", U$6 = "H2"), NOT(AND($D49 = "Full-time", $F49 = "Above 1 Year"))), AND(U$6 = "Year", AND($D49 = "Full-time", $F49 = "Above 1 Year")))), "N/A", INDEX('Allocated Leaves'!$B$2:$E1005, MATCH(U$5 &amp; IF(U$5 = "Vacation Leave", IFS(U$6 = "Year", "", OR(U$6 = "H1", U$6 = "H2"), " " &amp; U$6), ""), 'Allocated Leaves'!$A$2:$A1005, 0), MATCH($D49 &amp; IF($D49 = "Full-time",  " " &amp; $F49, ""), 'Allocated Leaves'!$B$1:AA$1, 0)) - G49))</f>
        <v/>
      </c>
      <c r="V49" s="52" t="str">
        <f t="array" ref="V49">IF(ISBLANK($B49), "", IF(AND(V$5 = "Vacation Leave", OR(AND(OR(V$6 = "H1", V$6 = "H2"), NOT(AND($D49 = "Full-time", $F49 = "Above 1 Year"))), AND(V$6 = "Year", AND($D49 = "Full-time", $F49 = "Above 1 Year")))), "N/A", INDEX('Allocated Leaves'!$B$2:$E1005, MATCH(V$5 &amp; IF(V$5 = "Vacation Leave", IFS(V$6 = "Year", "", OR(V$6 = "H1", V$6 = "H2"), " " &amp; V$6), ""), 'Allocated Leaves'!$A$2:$A1005, 0), MATCH($D49 &amp; IF($D49 = "Full-time",  " " &amp; $F49, ""), 'Allocated Leaves'!$B$1:AA$1, 0)) - H49))</f>
        <v/>
      </c>
      <c r="W49" s="52" t="str">
        <f t="array" ref="W49">IF(ISBLANK($B49), "", IF(AND(W$5 = "Vacation Leave", OR(AND(OR(W$6 = "H1", W$6 = "H2"), NOT(AND($D49 = "Full-time", $F49 = "Above 1 Year"))), AND(W$6 = "Year", AND($D49 = "Full-time", $F49 = "Above 1 Year")))), "N/A", INDEX('Allocated Leaves'!$B$2:$E1005, MATCH(W$5 &amp; IF(W$5 = "Vacation Leave", IFS(W$6 = "Year", "", OR(W$6 = "H1", W$6 = "H2"), " " &amp; W$6), ""), 'Allocated Leaves'!$A$2:$A1005, 0), MATCH($D49 &amp; IF($D49 = "Full-time",  " " &amp; $F49, ""), 'Allocated Leaves'!$B$1:AA$1, 0)) - I49))</f>
        <v/>
      </c>
      <c r="X49" s="51" t="str">
        <f t="array" ref="X49">IF(ISBLANK($B49), "", IF(AND(X$5 = "Vacation Leave", OR(AND(OR(X$6 = "H1", X$6 = "H2"), NOT(AND($D49 = "Full-time", $F49 = "Above 1 Year"))), AND(X$6 = "Year", AND($D49 = "Full-time", $F49 = "Above 1 Year")))), "N/A", INDEX('Allocated Leaves'!$B$2:$E1005, MATCH(X$5 &amp; IF(X$5 = "Vacation Leave", IFS(X$6 = "Year", "", OR(X$6 = "H1", X$6 = "H2"), " " &amp; X$6), ""), 'Allocated Leaves'!$A$2:$A1005, 0), MATCH($D49 &amp; IF($D49 = "Full-time",  " " &amp; $F49, ""), 'Allocated Leaves'!$B$1:AA$1, 0)) - J49))</f>
        <v/>
      </c>
      <c r="Y49" s="52" t="str">
        <f t="array" ref="Y49">IF(ISBLANK($B49), "", IF(AND(Y$5 = "Vacation Leave", OR(AND(OR(Y$6 = "H1", Y$6 = "H2"), NOT(AND($D49 = "Full-time", $F49 = "Above 1 Year"))), AND(Y$6 = "Year", AND($D49 = "Full-time", $F49 = "Above 1 Year")))), "N/A", INDEX('Allocated Leaves'!$B$2:$E1005, MATCH(Y$5 &amp; IF(Y$5 = "Vacation Leave", IFS(Y$6 = "Year", "", OR(Y$6 = "H1", Y$6 = "H2"), " " &amp; Y$6), ""), 'Allocated Leaves'!$A$2:$A1005, 0), MATCH($D49 &amp; IF($D49 = "Full-time",  " " &amp; $F49, ""), 'Allocated Leaves'!$B$1:AA$1, 0)) - K49))</f>
        <v/>
      </c>
      <c r="Z49" s="52" t="str">
        <f t="array" ref="Z49">IF(ISBLANK($B49), "", IF(AND(Z$5 = "Vacation Leave", OR(AND(OR(Z$6 = "H1", Z$6 = "H2"), NOT(AND($D49 = "Full-time", $F49 = "Above 1 Year"))), AND(Z$6 = "Year", AND($D49 = "Full-time", $F49 = "Above 1 Year")))), "N/A", INDEX('Allocated Leaves'!$B$2:$E1005, MATCH(Z$5 &amp; IF(Z$5 = "Vacation Leave", IFS(Z$6 = "Year", "", OR(Z$6 = "H1", Z$6 = "H2"), " " &amp; Z$6), ""), 'Allocated Leaves'!$A$2:$A1005, 0), MATCH($D49 &amp; IF($D49 = "Full-time",  " " &amp; $F49, ""), 'Allocated Leaves'!$B$1:AA$1, 0)) - L49))</f>
        <v/>
      </c>
      <c r="AA49" s="55" t="str">
        <f t="shared" si="3"/>
        <v/>
      </c>
    </row>
    <row r="50">
      <c r="A50" s="42"/>
      <c r="B50" s="43"/>
      <c r="C50" s="44"/>
      <c r="D50" s="45"/>
      <c r="E50" s="46"/>
      <c r="F50" s="47" t="str">
        <f t="shared" si="1"/>
        <v/>
      </c>
      <c r="G50" s="48" t="str">
        <f>IF(ISBLANK($B50), "", IF(AND(G$5 = "Vacation Leave", OR(AND(OR(G$6 = "H1", G$6 = "H2"), NOT(AND($D50 = "Full-time", $F50 = "Above 1 Year"))), AND(G$6 = "Year", AND($D50 = "Full-time", $F50 = "Above 1 Year")))), "N/A", SUMIFS('Form Responses 1'!$O$2:$O1005, 'Form Responses 1'!$B$2:$B1005, $B50, 'Form Responses 1'!$G$2:$G1005, G$5, 'Form Responses 1'!$K$2:$K1005, $D50,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" s="48" t="str">
        <f>IF(ISBLANK($B50), "", IF(AND(H$5 = "Vacation Leave", OR(AND(OR(H$6 = "H1", H$6 = "H2"), NOT(AND($D50 = "Full-time", $F50 = "Above 1 Year"))), AND(H$6 = "Year", AND($D50 = "Full-time", $F50 = "Above 1 Year")))), "N/A", SUMIFS('Form Responses 1'!$O$2:$O1005, 'Form Responses 1'!$B$2:$B1005, $B50, 'Form Responses 1'!$G$2:$G1005, H$5, 'Form Responses 1'!$K$2:$K1005, $D50,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" s="49" t="str">
        <f>IF(ISBLANK($B50), "", IF(AND(I$5 = "Vacation Leave", OR(AND(OR(I$6 = "H1", I$6 = "H2"), NOT(AND($D50 = "Full-time", $F50 = "Above 1 Year"))), AND(I$6 = "Year", AND($D50 = "Full-time", $F50 = "Above 1 Year")))), "N/A", SUMIFS('Form Responses 1'!$O$2:$O1005, 'Form Responses 1'!$B$2:$B1005, $B50, 'Form Responses 1'!$G$2:$G1005, I$5, 'Form Responses 1'!$K$2:$K1005, $D50,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" s="48" t="str">
        <f>IF(ISBLANK($B50), "", IF(AND(J$5 = "Vacation Leave", OR(AND(OR(J$6 = "H1", J$6 = "H2"), NOT(AND($D50 = "Full-time", $F50 = "Above 1 Year"))), AND(J$6 = "Year", AND($D50 = "Full-time", $F50 = "Above 1 Year")))), "N/A", SUMIFS('Form Responses 1'!$O$2:$O1005, 'Form Responses 1'!$B$2:$B1005, $B50, 'Form Responses 1'!$G$2:$G1005, J$5, 'Form Responses 1'!$K$2:$K1005, $D50,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" s="48" t="str">
        <f>IF(ISBLANK($B50), "", IF(AND(K$5 = "Vacation Leave", OR(AND(OR(K$6 = "H1", K$6 = "H2"), NOT(AND($D50 = "Full-time", $F50 = "Above 1 Year"))), AND(K$6 = "Year", AND($D50 = "Full-time", $F50 = "Above 1 Year")))), "N/A", SUMIFS('Form Responses 1'!$O$2:$O1005, 'Form Responses 1'!$B$2:$B1005, $B50, 'Form Responses 1'!$G$2:$G1005, K$5, 'Form Responses 1'!$K$2:$K1005, $D50,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" s="48" t="str">
        <f>IF(ISBLANK($B50), "", IF(AND(L$5 = "Vacation Leave", OR(AND(OR(L$6 = "H1", L$6 = "H2"), NOT(AND($D50 = "Full-time", $F50 = "Above 1 Year"))), AND(L$6 = "Year", AND($D50 = "Full-time", $F50 = "Above 1 Year")))), "N/A", SUMIFS('Form Responses 1'!$O$2:$O1005, 'Form Responses 1'!$B$2:$B1005, $B50, 'Form Responses 1'!$G$2:$G1005, L$5, 'Form Responses 1'!$K$2:$K1005, $D50,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" s="48" t="str">
        <f>IF(ISBLANK($B50), "", IF(AND(M$5 = "Vacation Leave", OR(AND(OR(M$6 = "H1", M$6 = "H2"), NOT(AND($D50 = "Full-time", $F50 = "Above 1 Year"))), AND(M$6 = "Year", AND($D50 = "Full-time", $F50 = "Above 1 Year")))), "N/A", SUMIFS('Form Responses 1'!$O$2:$O1005, 'Form Responses 1'!$B$2:$B1005, $B50, 'Form Responses 1'!$G$2:$G1005, M$5, 'Form Responses 1'!$K$2:$K1005, $D50,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" s="48" t="str">
        <f>IF(ISBLANK($B50), "", IF(AND(N$5 = "Vacation Leave", OR(AND(OR(N$6 = "H1", N$6 = "H2"), NOT(AND($D50 = "Full-time", $F50 = "Above 1 Year"))), AND(N$6 = "Year", AND($D50 = "Full-time", $F50 = "Above 1 Year")))), "N/A", SUMIFS('Form Responses 1'!$O$2:$O1005, 'Form Responses 1'!$B$2:$B1005, $B50, 'Form Responses 1'!$G$2:$G1005, N$5, 'Form Responses 1'!$K$2:$K1005, $D50,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" s="48" t="str">
        <f>IF(ISBLANK($B50), "", IF(AND(O$5 = "Vacation Leave", OR(AND(OR(O$6 = "H1", O$6 = "H2"), NOT(AND($D50 = "Full-time", $F50 = "Above 1 Year"))), AND(O$6 = "Year", AND($D50 = "Full-time", $F50 = "Above 1 Year")))), "N/A", SUMIFS('Form Responses 1'!$O$2:$O1005, 'Form Responses 1'!$B$2:$B1005, $B50, 'Form Responses 1'!$G$2:$G1005, O$5, 'Form Responses 1'!$K$2:$K1005, $D50,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" s="48" t="str">
        <f>IF(ISBLANK($B50), "", IF(AND(P$5 = "Vacation Leave", OR(AND(OR(P$6 = "H1", P$6 = "H2"), NOT(AND($D50 = "Full-time", $F50 = "Above 1 Year"))), AND(P$6 = "Year", AND($D50 = "Full-time", $F50 = "Above 1 Year")))), "N/A", SUMIFS('Form Responses 1'!$O$2:$O1005, 'Form Responses 1'!$B$2:$B1005, $B50, 'Form Responses 1'!$G$2:$G1005, P$5, 'Form Responses 1'!$K$2:$K1005, $D50,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" s="48" t="str">
        <f>IF(ISBLANK($B50), "", IF(AND(Q$5 = "Vacation Leave", OR(AND(OR(Q$6 = "H1", Q$6 = "H2"), NOT(AND($D50 = "Full-time", $F50 = "Above 1 Year"))), AND(Q$6 = "Year", AND($D50 = "Full-time", $F50 = "Above 1 Year")))), "N/A", SUMIFS('Form Responses 1'!$O$2:$O1005, 'Form Responses 1'!$B$2:$B1005, $B50, 'Form Responses 1'!$G$2:$G1005, Q$5, 'Form Responses 1'!$K$2:$K1005, $D50,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" s="48" t="str">
        <f>IF(ISBLANK($B50), "", IF(AND(R$5 = "Vacation Leave", OR(AND(OR(R$6 = "H1", R$6 = "H2"), NOT(AND($D50 = "Full-time", $F50 = "Above 1 Year"))), AND(R$6 = "Year", AND($D50 = "Full-time", $F50 = "Above 1 Year")))), "N/A", SUMIFS('Form Responses 1'!$O$2:$O1005, 'Form Responses 1'!$B$2:$B1005, $B50, 'Form Responses 1'!$G$2:$G1005, R$5, 'Form Responses 1'!$K$2:$K1005, $D50,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" s="48" t="str">
        <f>IF(ISBLANK($B50), "", IF(AND(S$5 = "Vacation Leave", OR(AND(OR(S$6 = "H1", S$6 = "H2"), NOT(AND($D50 = "Full-time", $F50 = "Above 1 Year"))), AND(S$6 = "Year", AND($D50 = "Full-time", $F50 = "Above 1 Year")))), "N/A", SUMIFS('Form Responses 1'!$O$2:$O1005, 'Form Responses 1'!$B$2:$B1005, $B50, 'Form Responses 1'!$G$2:$G1005, S$5, 'Form Responses 1'!$K$2:$K1005, $D50,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" s="50" t="str">
        <f t="shared" si="2"/>
        <v/>
      </c>
      <c r="U50" s="51" t="str">
        <f t="array" ref="U50">IF(ISBLANK($B50), "", IF(AND(U$5 = "Vacation Leave", OR(AND(OR(U$6 = "H1", U$6 = "H2"), NOT(AND($D50 = "Full-time", $F50 = "Above 1 Year"))), AND(U$6 = "Year", AND($D50 = "Full-time", $F50 = "Above 1 Year")))), "N/A", INDEX('Allocated Leaves'!$B$2:$E1005, MATCH(U$5 &amp; IF(U$5 = "Vacation Leave", IFS(U$6 = "Year", "", OR(U$6 = "H1", U$6 = "H2"), " " &amp; U$6), ""), 'Allocated Leaves'!$A$2:$A1005, 0), MATCH($D50 &amp; IF($D50 = "Full-time",  " " &amp; $F50, ""), 'Allocated Leaves'!$B$1:AA$1, 0)) - G50))</f>
        <v/>
      </c>
      <c r="V50" s="52" t="str">
        <f t="array" ref="V50">IF(ISBLANK($B50), "", IF(AND(V$5 = "Vacation Leave", OR(AND(OR(V$6 = "H1", V$6 = "H2"), NOT(AND($D50 = "Full-time", $F50 = "Above 1 Year"))), AND(V$6 = "Year", AND($D50 = "Full-time", $F50 = "Above 1 Year")))), "N/A", INDEX('Allocated Leaves'!$B$2:$E1005, MATCH(V$5 &amp; IF(V$5 = "Vacation Leave", IFS(V$6 = "Year", "", OR(V$6 = "H1", V$6 = "H2"), " " &amp; V$6), ""), 'Allocated Leaves'!$A$2:$A1005, 0), MATCH($D50 &amp; IF($D50 = "Full-time",  " " &amp; $F50, ""), 'Allocated Leaves'!$B$1:AA$1, 0)) - H50))</f>
        <v/>
      </c>
      <c r="W50" s="52" t="str">
        <f t="array" ref="W50">IF(ISBLANK($B50), "", IF(AND(W$5 = "Vacation Leave", OR(AND(OR(W$6 = "H1", W$6 = "H2"), NOT(AND($D50 = "Full-time", $F50 = "Above 1 Year"))), AND(W$6 = "Year", AND($D50 = "Full-time", $F50 = "Above 1 Year")))), "N/A", INDEX('Allocated Leaves'!$B$2:$E1005, MATCH(W$5 &amp; IF(W$5 = "Vacation Leave", IFS(W$6 = "Year", "", OR(W$6 = "H1", W$6 = "H2"), " " &amp; W$6), ""), 'Allocated Leaves'!$A$2:$A1005, 0), MATCH($D50 &amp; IF($D50 = "Full-time",  " " &amp; $F50, ""), 'Allocated Leaves'!$B$1:AA$1, 0)) - I50))</f>
        <v/>
      </c>
      <c r="X50" s="51" t="str">
        <f t="array" ref="X50">IF(ISBLANK($B50), "", IF(AND(X$5 = "Vacation Leave", OR(AND(OR(X$6 = "H1", X$6 = "H2"), NOT(AND($D50 = "Full-time", $F50 = "Above 1 Year"))), AND(X$6 = "Year", AND($D50 = "Full-time", $F50 = "Above 1 Year")))), "N/A", INDEX('Allocated Leaves'!$B$2:$E1005, MATCH(X$5 &amp; IF(X$5 = "Vacation Leave", IFS(X$6 = "Year", "", OR(X$6 = "H1", X$6 = "H2"), " " &amp; X$6), ""), 'Allocated Leaves'!$A$2:$A1005, 0), MATCH($D50 &amp; IF($D50 = "Full-time",  " " &amp; $F50, ""), 'Allocated Leaves'!$B$1:AA$1, 0)) - J50))</f>
        <v/>
      </c>
      <c r="Y50" s="52" t="str">
        <f t="array" ref="Y50">IF(ISBLANK($B50), "", IF(AND(Y$5 = "Vacation Leave", OR(AND(OR(Y$6 = "H1", Y$6 = "H2"), NOT(AND($D50 = "Full-time", $F50 = "Above 1 Year"))), AND(Y$6 = "Year", AND($D50 = "Full-time", $F50 = "Above 1 Year")))), "N/A", INDEX('Allocated Leaves'!$B$2:$E1005, MATCH(Y$5 &amp; IF(Y$5 = "Vacation Leave", IFS(Y$6 = "Year", "", OR(Y$6 = "H1", Y$6 = "H2"), " " &amp; Y$6), ""), 'Allocated Leaves'!$A$2:$A1005, 0), MATCH($D50 &amp; IF($D50 = "Full-time",  " " &amp; $F50, ""), 'Allocated Leaves'!$B$1:AA$1, 0)) - K50))</f>
        <v/>
      </c>
      <c r="Z50" s="52" t="str">
        <f t="array" ref="Z50">IF(ISBLANK($B50), "", IF(AND(Z$5 = "Vacation Leave", OR(AND(OR(Z$6 = "H1", Z$6 = "H2"), NOT(AND($D50 = "Full-time", $F50 = "Above 1 Year"))), AND(Z$6 = "Year", AND($D50 = "Full-time", $F50 = "Above 1 Year")))), "N/A", INDEX('Allocated Leaves'!$B$2:$E1005, MATCH(Z$5 &amp; IF(Z$5 = "Vacation Leave", IFS(Z$6 = "Year", "", OR(Z$6 = "H1", Z$6 = "H2"), " " &amp; Z$6), ""), 'Allocated Leaves'!$A$2:$A1005, 0), MATCH($D50 &amp; IF($D50 = "Full-time",  " " &amp; $F50, ""), 'Allocated Leaves'!$B$1:AA$1, 0)) - L50))</f>
        <v/>
      </c>
      <c r="AA50" s="55" t="str">
        <f t="shared" si="3"/>
        <v/>
      </c>
    </row>
    <row r="51">
      <c r="A51" s="66"/>
      <c r="B51" s="67"/>
      <c r="C51" s="68"/>
      <c r="D51" s="69"/>
      <c r="E51" s="70"/>
      <c r="F51" s="47" t="str">
        <f t="shared" si="1"/>
        <v/>
      </c>
      <c r="G51" s="48" t="str">
        <f>IF(ISBLANK($B51), "", IF(AND(G$5 = "Vacation Leave", OR(AND(OR(G$6 = "H1", G$6 = "H2"), NOT(AND($D51 = "Full-time", $F51 = "Above 1 Year"))), AND(G$6 = "Year", AND($D51 = "Full-time", $F51 = "Above 1 Year")))), "N/A", SUMIFS('Form Responses 1'!$O$2:$O1005, 'Form Responses 1'!$B$2:$B1005, $B51, 'Form Responses 1'!$G$2:$G1005, G$5, 'Form Responses 1'!$K$2:$K1005, $D51,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" s="48" t="str">
        <f>IF(ISBLANK($B51), "", IF(AND(H$5 = "Vacation Leave", OR(AND(OR(H$6 = "H1", H$6 = "H2"), NOT(AND($D51 = "Full-time", $F51 = "Above 1 Year"))), AND(H$6 = "Year", AND($D51 = "Full-time", $F51 = "Above 1 Year")))), "N/A", SUMIFS('Form Responses 1'!$O$2:$O1005, 'Form Responses 1'!$B$2:$B1005, $B51, 'Form Responses 1'!$G$2:$G1005, H$5, 'Form Responses 1'!$K$2:$K1005, $D51,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" s="49" t="str">
        <f>IF(ISBLANK($B51), "", IF(AND(I$5 = "Vacation Leave", OR(AND(OR(I$6 = "H1", I$6 = "H2"), NOT(AND($D51 = "Full-time", $F51 = "Above 1 Year"))), AND(I$6 = "Year", AND($D51 = "Full-time", $F51 = "Above 1 Year")))), "N/A", SUMIFS('Form Responses 1'!$O$2:$O1005, 'Form Responses 1'!$B$2:$B1005, $B51, 'Form Responses 1'!$G$2:$G1005, I$5, 'Form Responses 1'!$K$2:$K1005, $D51,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" s="48" t="str">
        <f>IF(ISBLANK($B51), "", IF(AND(J$5 = "Vacation Leave", OR(AND(OR(J$6 = "H1", J$6 = "H2"), NOT(AND($D51 = "Full-time", $F51 = "Above 1 Year"))), AND(J$6 = "Year", AND($D51 = "Full-time", $F51 = "Above 1 Year")))), "N/A", SUMIFS('Form Responses 1'!$O$2:$O1005, 'Form Responses 1'!$B$2:$B1005, $B51, 'Form Responses 1'!$G$2:$G1005, J$5, 'Form Responses 1'!$K$2:$K1005, $D51,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" s="48" t="str">
        <f>IF(ISBLANK($B51), "", IF(AND(K$5 = "Vacation Leave", OR(AND(OR(K$6 = "H1", K$6 = "H2"), NOT(AND($D51 = "Full-time", $F51 = "Above 1 Year"))), AND(K$6 = "Year", AND($D51 = "Full-time", $F51 = "Above 1 Year")))), "N/A", SUMIFS('Form Responses 1'!$O$2:$O1005, 'Form Responses 1'!$B$2:$B1005, $B51, 'Form Responses 1'!$G$2:$G1005, K$5, 'Form Responses 1'!$K$2:$K1005, $D51,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" s="48" t="str">
        <f>IF(ISBLANK($B51), "", IF(AND(L$5 = "Vacation Leave", OR(AND(OR(L$6 = "H1", L$6 = "H2"), NOT(AND($D51 = "Full-time", $F51 = "Above 1 Year"))), AND(L$6 = "Year", AND($D51 = "Full-time", $F51 = "Above 1 Year")))), "N/A", SUMIFS('Form Responses 1'!$O$2:$O1005, 'Form Responses 1'!$B$2:$B1005, $B51, 'Form Responses 1'!$G$2:$G1005, L$5, 'Form Responses 1'!$K$2:$K1005, $D51,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" s="48" t="str">
        <f>IF(ISBLANK($B51), "", IF(AND(M$5 = "Vacation Leave", OR(AND(OR(M$6 = "H1", M$6 = "H2"), NOT(AND($D51 = "Full-time", $F51 = "Above 1 Year"))), AND(M$6 = "Year", AND($D51 = "Full-time", $F51 = "Above 1 Year")))), "N/A", SUMIFS('Form Responses 1'!$O$2:$O1005, 'Form Responses 1'!$B$2:$B1005, $B51, 'Form Responses 1'!$G$2:$G1005, M$5, 'Form Responses 1'!$K$2:$K1005, $D51,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" s="48" t="str">
        <f>IF(ISBLANK($B51), "", IF(AND(N$5 = "Vacation Leave", OR(AND(OR(N$6 = "H1", N$6 = "H2"), NOT(AND($D51 = "Full-time", $F51 = "Above 1 Year"))), AND(N$6 = "Year", AND($D51 = "Full-time", $F51 = "Above 1 Year")))), "N/A", SUMIFS('Form Responses 1'!$O$2:$O1005, 'Form Responses 1'!$B$2:$B1005, $B51, 'Form Responses 1'!$G$2:$G1005, N$5, 'Form Responses 1'!$K$2:$K1005, $D51,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" s="48" t="str">
        <f>IF(ISBLANK($B51), "", IF(AND(O$5 = "Vacation Leave", OR(AND(OR(O$6 = "H1", O$6 = "H2"), NOT(AND($D51 = "Full-time", $F51 = "Above 1 Year"))), AND(O$6 = "Year", AND($D51 = "Full-time", $F51 = "Above 1 Year")))), "N/A", SUMIFS('Form Responses 1'!$O$2:$O1005, 'Form Responses 1'!$B$2:$B1005, $B51, 'Form Responses 1'!$G$2:$G1005, O$5, 'Form Responses 1'!$K$2:$K1005, $D51,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" s="48" t="str">
        <f>IF(ISBLANK($B51), "", IF(AND(P$5 = "Vacation Leave", OR(AND(OR(P$6 = "H1", P$6 = "H2"), NOT(AND($D51 = "Full-time", $F51 = "Above 1 Year"))), AND(P$6 = "Year", AND($D51 = "Full-time", $F51 = "Above 1 Year")))), "N/A", SUMIFS('Form Responses 1'!$O$2:$O1005, 'Form Responses 1'!$B$2:$B1005, $B51, 'Form Responses 1'!$G$2:$G1005, P$5, 'Form Responses 1'!$K$2:$K1005, $D51,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" s="48" t="str">
        <f>IF(ISBLANK($B51), "", IF(AND(Q$5 = "Vacation Leave", OR(AND(OR(Q$6 = "H1", Q$6 = "H2"), NOT(AND($D51 = "Full-time", $F51 = "Above 1 Year"))), AND(Q$6 = "Year", AND($D51 = "Full-time", $F51 = "Above 1 Year")))), "N/A", SUMIFS('Form Responses 1'!$O$2:$O1005, 'Form Responses 1'!$B$2:$B1005, $B51, 'Form Responses 1'!$G$2:$G1005, Q$5, 'Form Responses 1'!$K$2:$K1005, $D51,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" s="48" t="str">
        <f>IF(ISBLANK($B51), "", IF(AND(R$5 = "Vacation Leave", OR(AND(OR(R$6 = "H1", R$6 = "H2"), NOT(AND($D51 = "Full-time", $F51 = "Above 1 Year"))), AND(R$6 = "Year", AND($D51 = "Full-time", $F51 = "Above 1 Year")))), "N/A", SUMIFS('Form Responses 1'!$O$2:$O1005, 'Form Responses 1'!$B$2:$B1005, $B51, 'Form Responses 1'!$G$2:$G1005, R$5, 'Form Responses 1'!$K$2:$K1005, $D51,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" s="48" t="str">
        <f>IF(ISBLANK($B51), "", IF(AND(S$5 = "Vacation Leave", OR(AND(OR(S$6 = "H1", S$6 = "H2"), NOT(AND($D51 = "Full-time", $F51 = "Above 1 Year"))), AND(S$6 = "Year", AND($D51 = "Full-time", $F51 = "Above 1 Year")))), "N/A", SUMIFS('Form Responses 1'!$O$2:$O1005, 'Form Responses 1'!$B$2:$B1005, $B51, 'Form Responses 1'!$G$2:$G1005, S$5, 'Form Responses 1'!$K$2:$K1005, $D51,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" s="50" t="str">
        <f t="shared" si="2"/>
        <v/>
      </c>
      <c r="U51" s="51" t="str">
        <f t="array" ref="U51">IF(ISBLANK($B51), "", IF(AND(U$5 = "Vacation Leave", OR(AND(OR(U$6 = "H1", U$6 = "H2"), NOT(AND($D51 = "Full-time", $F51 = "Above 1 Year"))), AND(U$6 = "Year", AND($D51 = "Full-time", $F51 = "Above 1 Year")))), "N/A", INDEX('Allocated Leaves'!$B$2:$E1005, MATCH(U$5 &amp; IF(U$5 = "Vacation Leave", IFS(U$6 = "Year", "", OR(U$6 = "H1", U$6 = "H2"), " " &amp; U$6), ""), 'Allocated Leaves'!$A$2:$A1005, 0), MATCH($D51 &amp; IF($D51 = "Full-time",  " " &amp; $F51, ""), 'Allocated Leaves'!$B$1:AA$1, 0)) - G51))</f>
        <v/>
      </c>
      <c r="V51" s="52" t="str">
        <f t="array" ref="V51">IF(ISBLANK($B51), "", IF(AND(V$5 = "Vacation Leave", OR(AND(OR(V$6 = "H1", V$6 = "H2"), NOT(AND($D51 = "Full-time", $F51 = "Above 1 Year"))), AND(V$6 = "Year", AND($D51 = "Full-time", $F51 = "Above 1 Year")))), "N/A", INDEX('Allocated Leaves'!$B$2:$E1005, MATCH(V$5 &amp; IF(V$5 = "Vacation Leave", IFS(V$6 = "Year", "", OR(V$6 = "H1", V$6 = "H2"), " " &amp; V$6), ""), 'Allocated Leaves'!$A$2:$A1005, 0), MATCH($D51 &amp; IF($D51 = "Full-time",  " " &amp; $F51, ""), 'Allocated Leaves'!$B$1:AA$1, 0)) - H51))</f>
        <v/>
      </c>
      <c r="W51" s="52" t="str">
        <f t="array" ref="W51">IF(ISBLANK($B51), "", IF(AND(W$5 = "Vacation Leave", OR(AND(OR(W$6 = "H1", W$6 = "H2"), NOT(AND($D51 = "Full-time", $F51 = "Above 1 Year"))), AND(W$6 = "Year", AND($D51 = "Full-time", $F51 = "Above 1 Year")))), "N/A", INDEX('Allocated Leaves'!$B$2:$E1005, MATCH(W$5 &amp; IF(W$5 = "Vacation Leave", IFS(W$6 = "Year", "", OR(W$6 = "H1", W$6 = "H2"), " " &amp; W$6), ""), 'Allocated Leaves'!$A$2:$A1005, 0), MATCH($D51 &amp; IF($D51 = "Full-time",  " " &amp; $F51, ""), 'Allocated Leaves'!$B$1:AA$1, 0)) - I51))</f>
        <v/>
      </c>
      <c r="X51" s="51" t="str">
        <f t="array" ref="X51">IF(ISBLANK($B51), "", IF(AND(X$5 = "Vacation Leave", OR(AND(OR(X$6 = "H1", X$6 = "H2"), NOT(AND($D51 = "Full-time", $F51 = "Above 1 Year"))), AND(X$6 = "Year", AND($D51 = "Full-time", $F51 = "Above 1 Year")))), "N/A", INDEX('Allocated Leaves'!$B$2:$E1005, MATCH(X$5 &amp; IF(X$5 = "Vacation Leave", IFS(X$6 = "Year", "", OR(X$6 = "H1", X$6 = "H2"), " " &amp; X$6), ""), 'Allocated Leaves'!$A$2:$A1005, 0), MATCH($D51 &amp; IF($D51 = "Full-time",  " " &amp; $F51, ""), 'Allocated Leaves'!$B$1:AA$1, 0)) - J51))</f>
        <v/>
      </c>
      <c r="Y51" s="52" t="str">
        <f t="array" ref="Y51">IF(ISBLANK($B51), "", IF(AND(Y$5 = "Vacation Leave", OR(AND(OR(Y$6 = "H1", Y$6 = "H2"), NOT(AND($D51 = "Full-time", $F51 = "Above 1 Year"))), AND(Y$6 = "Year", AND($D51 = "Full-time", $F51 = "Above 1 Year")))), "N/A", INDEX('Allocated Leaves'!$B$2:$E1005, MATCH(Y$5 &amp; IF(Y$5 = "Vacation Leave", IFS(Y$6 = "Year", "", OR(Y$6 = "H1", Y$6 = "H2"), " " &amp; Y$6), ""), 'Allocated Leaves'!$A$2:$A1005, 0), MATCH($D51 &amp; IF($D51 = "Full-time",  " " &amp; $F51, ""), 'Allocated Leaves'!$B$1:AA$1, 0)) - K51))</f>
        <v/>
      </c>
      <c r="Z51" s="52" t="str">
        <f t="array" ref="Z51">IF(ISBLANK($B51), "", IF(AND(Z$5 = "Vacation Leave", OR(AND(OR(Z$6 = "H1", Z$6 = "H2"), NOT(AND($D51 = "Full-time", $F51 = "Above 1 Year"))), AND(Z$6 = "Year", AND($D51 = "Full-time", $F51 = "Above 1 Year")))), "N/A", INDEX('Allocated Leaves'!$B$2:$E1005, MATCH(Z$5 &amp; IF(Z$5 = "Vacation Leave", IFS(Z$6 = "Year", "", OR(Z$6 = "H1", Z$6 = "H2"), " " &amp; Z$6), ""), 'Allocated Leaves'!$A$2:$A1005, 0), MATCH($D51 &amp; IF($D51 = "Full-time",  " " &amp; $F51, ""), 'Allocated Leaves'!$B$1:AA$1, 0)) - L51))</f>
        <v/>
      </c>
      <c r="AA51" s="55" t="str">
        <f t="shared" si="3"/>
        <v/>
      </c>
    </row>
    <row r="52">
      <c r="A52" s="42"/>
      <c r="B52" s="43"/>
      <c r="C52" s="44"/>
      <c r="D52" s="45"/>
      <c r="E52" s="46"/>
      <c r="F52" s="47" t="str">
        <f t="shared" si="1"/>
        <v/>
      </c>
      <c r="G52" s="48" t="str">
        <f>IF(ISBLANK($B52), "", IF(AND(G$5 = "Vacation Leave", OR(AND(OR(G$6 = "H1", G$6 = "H2"), NOT(AND($D52 = "Full-time", $F52 = "Above 1 Year"))), AND(G$6 = "Year", AND($D52 = "Full-time", $F52 = "Above 1 Year")))), "N/A", SUMIFS('Form Responses 1'!$O$2:$O1005, 'Form Responses 1'!$B$2:$B1005, $B52, 'Form Responses 1'!$G$2:$G1005, G$5, 'Form Responses 1'!$K$2:$K1005, $D52,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" s="48" t="str">
        <f>IF(ISBLANK($B52), "", IF(AND(H$5 = "Vacation Leave", OR(AND(OR(H$6 = "H1", H$6 = "H2"), NOT(AND($D52 = "Full-time", $F52 = "Above 1 Year"))), AND(H$6 = "Year", AND($D52 = "Full-time", $F52 = "Above 1 Year")))), "N/A", SUMIFS('Form Responses 1'!$O$2:$O1005, 'Form Responses 1'!$B$2:$B1005, $B52, 'Form Responses 1'!$G$2:$G1005, H$5, 'Form Responses 1'!$K$2:$K1005, $D52,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" s="49" t="str">
        <f>IF(ISBLANK($B52), "", IF(AND(I$5 = "Vacation Leave", OR(AND(OR(I$6 = "H1", I$6 = "H2"), NOT(AND($D52 = "Full-time", $F52 = "Above 1 Year"))), AND(I$6 = "Year", AND($D52 = "Full-time", $F52 = "Above 1 Year")))), "N/A", SUMIFS('Form Responses 1'!$O$2:$O1005, 'Form Responses 1'!$B$2:$B1005, $B52, 'Form Responses 1'!$G$2:$G1005, I$5, 'Form Responses 1'!$K$2:$K1005, $D52,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" s="48" t="str">
        <f>IF(ISBLANK($B52), "", IF(AND(J$5 = "Vacation Leave", OR(AND(OR(J$6 = "H1", J$6 = "H2"), NOT(AND($D52 = "Full-time", $F52 = "Above 1 Year"))), AND(J$6 = "Year", AND($D52 = "Full-time", $F52 = "Above 1 Year")))), "N/A", SUMIFS('Form Responses 1'!$O$2:$O1005, 'Form Responses 1'!$B$2:$B1005, $B52, 'Form Responses 1'!$G$2:$G1005, J$5, 'Form Responses 1'!$K$2:$K1005, $D52,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" s="48" t="str">
        <f>IF(ISBLANK($B52), "", IF(AND(K$5 = "Vacation Leave", OR(AND(OR(K$6 = "H1", K$6 = "H2"), NOT(AND($D52 = "Full-time", $F52 = "Above 1 Year"))), AND(K$6 = "Year", AND($D52 = "Full-time", $F52 = "Above 1 Year")))), "N/A", SUMIFS('Form Responses 1'!$O$2:$O1005, 'Form Responses 1'!$B$2:$B1005, $B52, 'Form Responses 1'!$G$2:$G1005, K$5, 'Form Responses 1'!$K$2:$K1005, $D52,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" s="48" t="str">
        <f>IF(ISBLANK($B52), "", IF(AND(L$5 = "Vacation Leave", OR(AND(OR(L$6 = "H1", L$6 = "H2"), NOT(AND($D52 = "Full-time", $F52 = "Above 1 Year"))), AND(L$6 = "Year", AND($D52 = "Full-time", $F52 = "Above 1 Year")))), "N/A", SUMIFS('Form Responses 1'!$O$2:$O1005, 'Form Responses 1'!$B$2:$B1005, $B52, 'Form Responses 1'!$G$2:$G1005, L$5, 'Form Responses 1'!$K$2:$K1005, $D52,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" s="48" t="str">
        <f>IF(ISBLANK($B52), "", IF(AND(M$5 = "Vacation Leave", OR(AND(OR(M$6 = "H1", M$6 = "H2"), NOT(AND($D52 = "Full-time", $F52 = "Above 1 Year"))), AND(M$6 = "Year", AND($D52 = "Full-time", $F52 = "Above 1 Year")))), "N/A", SUMIFS('Form Responses 1'!$O$2:$O1005, 'Form Responses 1'!$B$2:$B1005, $B52, 'Form Responses 1'!$G$2:$G1005, M$5, 'Form Responses 1'!$K$2:$K1005, $D52,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" s="48" t="str">
        <f>IF(ISBLANK($B52), "", IF(AND(N$5 = "Vacation Leave", OR(AND(OR(N$6 = "H1", N$6 = "H2"), NOT(AND($D52 = "Full-time", $F52 = "Above 1 Year"))), AND(N$6 = "Year", AND($D52 = "Full-time", $F52 = "Above 1 Year")))), "N/A", SUMIFS('Form Responses 1'!$O$2:$O1005, 'Form Responses 1'!$B$2:$B1005, $B52, 'Form Responses 1'!$G$2:$G1005, N$5, 'Form Responses 1'!$K$2:$K1005, $D52,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" s="48" t="str">
        <f>IF(ISBLANK($B52), "", IF(AND(O$5 = "Vacation Leave", OR(AND(OR(O$6 = "H1", O$6 = "H2"), NOT(AND($D52 = "Full-time", $F52 = "Above 1 Year"))), AND(O$6 = "Year", AND($D52 = "Full-time", $F52 = "Above 1 Year")))), "N/A", SUMIFS('Form Responses 1'!$O$2:$O1005, 'Form Responses 1'!$B$2:$B1005, $B52, 'Form Responses 1'!$G$2:$G1005, O$5, 'Form Responses 1'!$K$2:$K1005, $D52,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" s="48" t="str">
        <f>IF(ISBLANK($B52), "", IF(AND(P$5 = "Vacation Leave", OR(AND(OR(P$6 = "H1", P$6 = "H2"), NOT(AND($D52 = "Full-time", $F52 = "Above 1 Year"))), AND(P$6 = "Year", AND($D52 = "Full-time", $F52 = "Above 1 Year")))), "N/A", SUMIFS('Form Responses 1'!$O$2:$O1005, 'Form Responses 1'!$B$2:$B1005, $B52, 'Form Responses 1'!$G$2:$G1005, P$5, 'Form Responses 1'!$K$2:$K1005, $D52,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" s="48" t="str">
        <f>IF(ISBLANK($B52), "", IF(AND(Q$5 = "Vacation Leave", OR(AND(OR(Q$6 = "H1", Q$6 = "H2"), NOT(AND($D52 = "Full-time", $F52 = "Above 1 Year"))), AND(Q$6 = "Year", AND($D52 = "Full-time", $F52 = "Above 1 Year")))), "N/A", SUMIFS('Form Responses 1'!$O$2:$O1005, 'Form Responses 1'!$B$2:$B1005, $B52, 'Form Responses 1'!$G$2:$G1005, Q$5, 'Form Responses 1'!$K$2:$K1005, $D52,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" s="48" t="str">
        <f>IF(ISBLANK($B52), "", IF(AND(R$5 = "Vacation Leave", OR(AND(OR(R$6 = "H1", R$6 = "H2"), NOT(AND($D52 = "Full-time", $F52 = "Above 1 Year"))), AND(R$6 = "Year", AND($D52 = "Full-time", $F52 = "Above 1 Year")))), "N/A", SUMIFS('Form Responses 1'!$O$2:$O1005, 'Form Responses 1'!$B$2:$B1005, $B52, 'Form Responses 1'!$G$2:$G1005, R$5, 'Form Responses 1'!$K$2:$K1005, $D52,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" s="48" t="str">
        <f>IF(ISBLANK($B52), "", IF(AND(S$5 = "Vacation Leave", OR(AND(OR(S$6 = "H1", S$6 = "H2"), NOT(AND($D52 = "Full-time", $F52 = "Above 1 Year"))), AND(S$6 = "Year", AND($D52 = "Full-time", $F52 = "Above 1 Year")))), "N/A", SUMIFS('Form Responses 1'!$O$2:$O1005, 'Form Responses 1'!$B$2:$B1005, $B52, 'Form Responses 1'!$G$2:$G1005, S$5, 'Form Responses 1'!$K$2:$K1005, $D52,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" s="50" t="str">
        <f t="shared" si="2"/>
        <v/>
      </c>
      <c r="U52" s="51" t="str">
        <f t="array" ref="U52">IF(ISBLANK($B52), "", IF(AND(U$5 = "Vacation Leave", OR(AND(OR(U$6 = "H1", U$6 = "H2"), NOT(AND($D52 = "Full-time", $F52 = "Above 1 Year"))), AND(U$6 = "Year", AND($D52 = "Full-time", $F52 = "Above 1 Year")))), "N/A", INDEX('Allocated Leaves'!$B$2:$E1005, MATCH(U$5 &amp; IF(U$5 = "Vacation Leave", IFS(U$6 = "Year", "", OR(U$6 = "H1", U$6 = "H2"), " " &amp; U$6), ""), 'Allocated Leaves'!$A$2:$A1005, 0), MATCH($D52 &amp; IF($D52 = "Full-time",  " " &amp; $F52, ""), 'Allocated Leaves'!$B$1:AA$1, 0)) - G52))</f>
        <v/>
      </c>
      <c r="V52" s="52" t="str">
        <f t="array" ref="V52">IF(ISBLANK($B52), "", IF(AND(V$5 = "Vacation Leave", OR(AND(OR(V$6 = "H1", V$6 = "H2"), NOT(AND($D52 = "Full-time", $F52 = "Above 1 Year"))), AND(V$6 = "Year", AND($D52 = "Full-time", $F52 = "Above 1 Year")))), "N/A", INDEX('Allocated Leaves'!$B$2:$E1005, MATCH(V$5 &amp; IF(V$5 = "Vacation Leave", IFS(V$6 = "Year", "", OR(V$6 = "H1", V$6 = "H2"), " " &amp; V$6), ""), 'Allocated Leaves'!$A$2:$A1005, 0), MATCH($D52 &amp; IF($D52 = "Full-time",  " " &amp; $F52, ""), 'Allocated Leaves'!$B$1:AA$1, 0)) - H52))</f>
        <v/>
      </c>
      <c r="W52" s="52" t="str">
        <f t="array" ref="W52">IF(ISBLANK($B52), "", IF(AND(W$5 = "Vacation Leave", OR(AND(OR(W$6 = "H1", W$6 = "H2"), NOT(AND($D52 = "Full-time", $F52 = "Above 1 Year"))), AND(W$6 = "Year", AND($D52 = "Full-time", $F52 = "Above 1 Year")))), "N/A", INDEX('Allocated Leaves'!$B$2:$E1005, MATCH(W$5 &amp; IF(W$5 = "Vacation Leave", IFS(W$6 = "Year", "", OR(W$6 = "H1", W$6 = "H2"), " " &amp; W$6), ""), 'Allocated Leaves'!$A$2:$A1005, 0), MATCH($D52 &amp; IF($D52 = "Full-time",  " " &amp; $F52, ""), 'Allocated Leaves'!$B$1:AA$1, 0)) - I52))</f>
        <v/>
      </c>
      <c r="X52" s="51" t="str">
        <f t="array" ref="X52">IF(ISBLANK($B52), "", IF(AND(X$5 = "Vacation Leave", OR(AND(OR(X$6 = "H1", X$6 = "H2"), NOT(AND($D52 = "Full-time", $F52 = "Above 1 Year"))), AND(X$6 = "Year", AND($D52 = "Full-time", $F52 = "Above 1 Year")))), "N/A", INDEX('Allocated Leaves'!$B$2:$E1005, MATCH(X$5 &amp; IF(X$5 = "Vacation Leave", IFS(X$6 = "Year", "", OR(X$6 = "H1", X$6 = "H2"), " " &amp; X$6), ""), 'Allocated Leaves'!$A$2:$A1005, 0), MATCH($D52 &amp; IF($D52 = "Full-time",  " " &amp; $F52, ""), 'Allocated Leaves'!$B$1:AA$1, 0)) - J52))</f>
        <v/>
      </c>
      <c r="Y52" s="52" t="str">
        <f t="array" ref="Y52">IF(ISBLANK($B52), "", IF(AND(Y$5 = "Vacation Leave", OR(AND(OR(Y$6 = "H1", Y$6 = "H2"), NOT(AND($D52 = "Full-time", $F52 = "Above 1 Year"))), AND(Y$6 = "Year", AND($D52 = "Full-time", $F52 = "Above 1 Year")))), "N/A", INDEX('Allocated Leaves'!$B$2:$E1005, MATCH(Y$5 &amp; IF(Y$5 = "Vacation Leave", IFS(Y$6 = "Year", "", OR(Y$6 = "H1", Y$6 = "H2"), " " &amp; Y$6), ""), 'Allocated Leaves'!$A$2:$A1005, 0), MATCH($D52 &amp; IF($D52 = "Full-time",  " " &amp; $F52, ""), 'Allocated Leaves'!$B$1:AA$1, 0)) - K52))</f>
        <v/>
      </c>
      <c r="Z52" s="52" t="str">
        <f t="array" ref="Z52">IF(ISBLANK($B52), "", IF(AND(Z$5 = "Vacation Leave", OR(AND(OR(Z$6 = "H1", Z$6 = "H2"), NOT(AND($D52 = "Full-time", $F52 = "Above 1 Year"))), AND(Z$6 = "Year", AND($D52 = "Full-time", $F52 = "Above 1 Year")))), "N/A", INDEX('Allocated Leaves'!$B$2:$E1005, MATCH(Z$5 &amp; IF(Z$5 = "Vacation Leave", IFS(Z$6 = "Year", "", OR(Z$6 = "H1", Z$6 = "H2"), " " &amp; Z$6), ""), 'Allocated Leaves'!$A$2:$A1005, 0), MATCH($D52 &amp; IF($D52 = "Full-time",  " " &amp; $F52, ""), 'Allocated Leaves'!$B$1:AA$1, 0)) - L52))</f>
        <v/>
      </c>
      <c r="AA52" s="55" t="str">
        <f t="shared" si="3"/>
        <v/>
      </c>
    </row>
    <row r="53">
      <c r="A53" s="42"/>
      <c r="B53" s="43"/>
      <c r="C53" s="44"/>
      <c r="D53" s="45"/>
      <c r="E53" s="46"/>
      <c r="F53" s="47" t="str">
        <f t="shared" si="1"/>
        <v/>
      </c>
      <c r="G53" s="48" t="str">
        <f>IF(ISBLANK($B53), "", IF(AND(G$5 = "Vacation Leave", OR(AND(OR(G$6 = "H1", G$6 = "H2"), NOT(AND($D53 = "Full-time", $F53 = "Above 1 Year"))), AND(G$6 = "Year", AND($D53 = "Full-time", $F53 = "Above 1 Year")))), "N/A", SUMIFS('Form Responses 1'!$O$2:$O1005, 'Form Responses 1'!$B$2:$B1005, $B53, 'Form Responses 1'!$G$2:$G1005, G$5, 'Form Responses 1'!$K$2:$K1005, $D53,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" s="48" t="str">
        <f>IF(ISBLANK($B53), "", IF(AND(H$5 = "Vacation Leave", OR(AND(OR(H$6 = "H1", H$6 = "H2"), NOT(AND($D53 = "Full-time", $F53 = "Above 1 Year"))), AND(H$6 = "Year", AND($D53 = "Full-time", $F53 = "Above 1 Year")))), "N/A", SUMIFS('Form Responses 1'!$O$2:$O1005, 'Form Responses 1'!$B$2:$B1005, $B53, 'Form Responses 1'!$G$2:$G1005, H$5, 'Form Responses 1'!$K$2:$K1005, $D53,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" s="49" t="str">
        <f>IF(ISBLANK($B53), "", IF(AND(I$5 = "Vacation Leave", OR(AND(OR(I$6 = "H1", I$6 = "H2"), NOT(AND($D53 = "Full-time", $F53 = "Above 1 Year"))), AND(I$6 = "Year", AND($D53 = "Full-time", $F53 = "Above 1 Year")))), "N/A", SUMIFS('Form Responses 1'!$O$2:$O1005, 'Form Responses 1'!$B$2:$B1005, $B53, 'Form Responses 1'!$G$2:$G1005, I$5, 'Form Responses 1'!$K$2:$K1005, $D53,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" s="48" t="str">
        <f>IF(ISBLANK($B53), "", IF(AND(J$5 = "Vacation Leave", OR(AND(OR(J$6 = "H1", J$6 = "H2"), NOT(AND($D53 = "Full-time", $F53 = "Above 1 Year"))), AND(J$6 = "Year", AND($D53 = "Full-time", $F53 = "Above 1 Year")))), "N/A", SUMIFS('Form Responses 1'!$O$2:$O1005, 'Form Responses 1'!$B$2:$B1005, $B53, 'Form Responses 1'!$G$2:$G1005, J$5, 'Form Responses 1'!$K$2:$K1005, $D53,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" s="48" t="str">
        <f>IF(ISBLANK($B53), "", IF(AND(K$5 = "Vacation Leave", OR(AND(OR(K$6 = "H1", K$6 = "H2"), NOT(AND($D53 = "Full-time", $F53 = "Above 1 Year"))), AND(K$6 = "Year", AND($D53 = "Full-time", $F53 = "Above 1 Year")))), "N/A", SUMIFS('Form Responses 1'!$O$2:$O1005, 'Form Responses 1'!$B$2:$B1005, $B53, 'Form Responses 1'!$G$2:$G1005, K$5, 'Form Responses 1'!$K$2:$K1005, $D53,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" s="48" t="str">
        <f>IF(ISBLANK($B53), "", IF(AND(L$5 = "Vacation Leave", OR(AND(OR(L$6 = "H1", L$6 = "H2"), NOT(AND($D53 = "Full-time", $F53 = "Above 1 Year"))), AND(L$6 = "Year", AND($D53 = "Full-time", $F53 = "Above 1 Year")))), "N/A", SUMIFS('Form Responses 1'!$O$2:$O1005, 'Form Responses 1'!$B$2:$B1005, $B53, 'Form Responses 1'!$G$2:$G1005, L$5, 'Form Responses 1'!$K$2:$K1005, $D53,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" s="48" t="str">
        <f>IF(ISBLANK($B53), "", IF(AND(M$5 = "Vacation Leave", OR(AND(OR(M$6 = "H1", M$6 = "H2"), NOT(AND($D53 = "Full-time", $F53 = "Above 1 Year"))), AND(M$6 = "Year", AND($D53 = "Full-time", $F53 = "Above 1 Year")))), "N/A", SUMIFS('Form Responses 1'!$O$2:$O1005, 'Form Responses 1'!$B$2:$B1005, $B53, 'Form Responses 1'!$G$2:$G1005, M$5, 'Form Responses 1'!$K$2:$K1005, $D53,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" s="48" t="str">
        <f>IF(ISBLANK($B53), "", IF(AND(N$5 = "Vacation Leave", OR(AND(OR(N$6 = "H1", N$6 = "H2"), NOT(AND($D53 = "Full-time", $F53 = "Above 1 Year"))), AND(N$6 = "Year", AND($D53 = "Full-time", $F53 = "Above 1 Year")))), "N/A", SUMIFS('Form Responses 1'!$O$2:$O1005, 'Form Responses 1'!$B$2:$B1005, $B53, 'Form Responses 1'!$G$2:$G1005, N$5, 'Form Responses 1'!$K$2:$K1005, $D53,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" s="48" t="str">
        <f>IF(ISBLANK($B53), "", IF(AND(O$5 = "Vacation Leave", OR(AND(OR(O$6 = "H1", O$6 = "H2"), NOT(AND($D53 = "Full-time", $F53 = "Above 1 Year"))), AND(O$6 = "Year", AND($D53 = "Full-time", $F53 = "Above 1 Year")))), "N/A", SUMIFS('Form Responses 1'!$O$2:$O1005, 'Form Responses 1'!$B$2:$B1005, $B53, 'Form Responses 1'!$G$2:$G1005, O$5, 'Form Responses 1'!$K$2:$K1005, $D53,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" s="48" t="str">
        <f>IF(ISBLANK($B53), "", IF(AND(P$5 = "Vacation Leave", OR(AND(OR(P$6 = "H1", P$6 = "H2"), NOT(AND($D53 = "Full-time", $F53 = "Above 1 Year"))), AND(P$6 = "Year", AND($D53 = "Full-time", $F53 = "Above 1 Year")))), "N/A", SUMIFS('Form Responses 1'!$O$2:$O1005, 'Form Responses 1'!$B$2:$B1005, $B53, 'Form Responses 1'!$G$2:$G1005, P$5, 'Form Responses 1'!$K$2:$K1005, $D53,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" s="48" t="str">
        <f>IF(ISBLANK($B53), "", IF(AND(Q$5 = "Vacation Leave", OR(AND(OR(Q$6 = "H1", Q$6 = "H2"), NOT(AND($D53 = "Full-time", $F53 = "Above 1 Year"))), AND(Q$6 = "Year", AND($D53 = "Full-time", $F53 = "Above 1 Year")))), "N/A", SUMIFS('Form Responses 1'!$O$2:$O1005, 'Form Responses 1'!$B$2:$B1005, $B53, 'Form Responses 1'!$G$2:$G1005, Q$5, 'Form Responses 1'!$K$2:$K1005, $D53,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" s="48" t="str">
        <f>IF(ISBLANK($B53), "", IF(AND(R$5 = "Vacation Leave", OR(AND(OR(R$6 = "H1", R$6 = "H2"), NOT(AND($D53 = "Full-time", $F53 = "Above 1 Year"))), AND(R$6 = "Year", AND($D53 = "Full-time", $F53 = "Above 1 Year")))), "N/A", SUMIFS('Form Responses 1'!$O$2:$O1005, 'Form Responses 1'!$B$2:$B1005, $B53, 'Form Responses 1'!$G$2:$G1005, R$5, 'Form Responses 1'!$K$2:$K1005, $D53,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" s="48" t="str">
        <f>IF(ISBLANK($B53), "", IF(AND(S$5 = "Vacation Leave", OR(AND(OR(S$6 = "H1", S$6 = "H2"), NOT(AND($D53 = "Full-time", $F53 = "Above 1 Year"))), AND(S$6 = "Year", AND($D53 = "Full-time", $F53 = "Above 1 Year")))), "N/A", SUMIFS('Form Responses 1'!$O$2:$O1005, 'Form Responses 1'!$B$2:$B1005, $B53, 'Form Responses 1'!$G$2:$G1005, S$5, 'Form Responses 1'!$K$2:$K1005, $D53,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" s="50" t="str">
        <f t="shared" si="2"/>
        <v/>
      </c>
      <c r="U53" s="51" t="str">
        <f t="array" ref="U53">IF(ISBLANK($B53), "", IF(AND(U$5 = "Vacation Leave", OR(AND(OR(U$6 = "H1", U$6 = "H2"), NOT(AND($D53 = "Full-time", $F53 = "Above 1 Year"))), AND(U$6 = "Year", AND($D53 = "Full-time", $F53 = "Above 1 Year")))), "N/A", INDEX('Allocated Leaves'!$B$2:$E1005, MATCH(U$5 &amp; IF(U$5 = "Vacation Leave", IFS(U$6 = "Year", "", OR(U$6 = "H1", U$6 = "H2"), " " &amp; U$6), ""), 'Allocated Leaves'!$A$2:$A1005, 0), MATCH($D53 &amp; IF($D53 = "Full-time",  " " &amp; $F53, ""), 'Allocated Leaves'!$B$1:AA$1, 0)) - G53))</f>
        <v/>
      </c>
      <c r="V53" s="52" t="str">
        <f t="array" ref="V53">IF(ISBLANK($B53), "", IF(AND(V$5 = "Vacation Leave", OR(AND(OR(V$6 = "H1", V$6 = "H2"), NOT(AND($D53 = "Full-time", $F53 = "Above 1 Year"))), AND(V$6 = "Year", AND($D53 = "Full-time", $F53 = "Above 1 Year")))), "N/A", INDEX('Allocated Leaves'!$B$2:$E1005, MATCH(V$5 &amp; IF(V$5 = "Vacation Leave", IFS(V$6 = "Year", "", OR(V$6 = "H1", V$6 = "H2"), " " &amp; V$6), ""), 'Allocated Leaves'!$A$2:$A1005, 0), MATCH($D53 &amp; IF($D53 = "Full-time",  " " &amp; $F53, ""), 'Allocated Leaves'!$B$1:AA$1, 0)) - H53))</f>
        <v/>
      </c>
      <c r="W53" s="52" t="str">
        <f t="array" ref="W53">IF(ISBLANK($B53), "", IF(AND(W$5 = "Vacation Leave", OR(AND(OR(W$6 = "H1", W$6 = "H2"), NOT(AND($D53 = "Full-time", $F53 = "Above 1 Year"))), AND(W$6 = "Year", AND($D53 = "Full-time", $F53 = "Above 1 Year")))), "N/A", INDEX('Allocated Leaves'!$B$2:$E1005, MATCH(W$5 &amp; IF(W$5 = "Vacation Leave", IFS(W$6 = "Year", "", OR(W$6 = "H1", W$6 = "H2"), " " &amp; W$6), ""), 'Allocated Leaves'!$A$2:$A1005, 0), MATCH($D53 &amp; IF($D53 = "Full-time",  " " &amp; $F53, ""), 'Allocated Leaves'!$B$1:AA$1, 0)) - I53))</f>
        <v/>
      </c>
      <c r="X53" s="51" t="str">
        <f t="array" ref="X53">IF(ISBLANK($B53), "", IF(AND(X$5 = "Vacation Leave", OR(AND(OR(X$6 = "H1", X$6 = "H2"), NOT(AND($D53 = "Full-time", $F53 = "Above 1 Year"))), AND(X$6 = "Year", AND($D53 = "Full-time", $F53 = "Above 1 Year")))), "N/A", INDEX('Allocated Leaves'!$B$2:$E1005, MATCH(X$5 &amp; IF(X$5 = "Vacation Leave", IFS(X$6 = "Year", "", OR(X$6 = "H1", X$6 = "H2"), " " &amp; X$6), ""), 'Allocated Leaves'!$A$2:$A1005, 0), MATCH($D53 &amp; IF($D53 = "Full-time",  " " &amp; $F53, ""), 'Allocated Leaves'!$B$1:AA$1, 0)) - J53))</f>
        <v/>
      </c>
      <c r="Y53" s="52" t="str">
        <f t="array" ref="Y53">IF(ISBLANK($B53), "", IF(AND(Y$5 = "Vacation Leave", OR(AND(OR(Y$6 = "H1", Y$6 = "H2"), NOT(AND($D53 = "Full-time", $F53 = "Above 1 Year"))), AND(Y$6 = "Year", AND($D53 = "Full-time", $F53 = "Above 1 Year")))), "N/A", INDEX('Allocated Leaves'!$B$2:$E1005, MATCH(Y$5 &amp; IF(Y$5 = "Vacation Leave", IFS(Y$6 = "Year", "", OR(Y$6 = "H1", Y$6 = "H2"), " " &amp; Y$6), ""), 'Allocated Leaves'!$A$2:$A1005, 0), MATCH($D53 &amp; IF($D53 = "Full-time",  " " &amp; $F53, ""), 'Allocated Leaves'!$B$1:AA$1, 0)) - K53))</f>
        <v/>
      </c>
      <c r="Z53" s="52" t="str">
        <f t="array" ref="Z53">IF(ISBLANK($B53), "", IF(AND(Z$5 = "Vacation Leave", OR(AND(OR(Z$6 = "H1", Z$6 = "H2"), NOT(AND($D53 = "Full-time", $F53 = "Above 1 Year"))), AND(Z$6 = "Year", AND($D53 = "Full-time", $F53 = "Above 1 Year")))), "N/A", INDEX('Allocated Leaves'!$B$2:$E1005, MATCH(Z$5 &amp; IF(Z$5 = "Vacation Leave", IFS(Z$6 = "Year", "", OR(Z$6 = "H1", Z$6 = "H2"), " " &amp; Z$6), ""), 'Allocated Leaves'!$A$2:$A1005, 0), MATCH($D53 &amp; IF($D53 = "Full-time",  " " &amp; $F53, ""), 'Allocated Leaves'!$B$1:AA$1, 0)) - L53))</f>
        <v/>
      </c>
      <c r="AA53" s="55" t="str">
        <f t="shared" si="3"/>
        <v/>
      </c>
    </row>
    <row r="54">
      <c r="A54" s="42"/>
      <c r="B54" s="43"/>
      <c r="C54" s="44"/>
      <c r="D54" s="45"/>
      <c r="E54" s="46"/>
      <c r="F54" s="47" t="str">
        <f t="shared" si="1"/>
        <v/>
      </c>
      <c r="G54" s="48" t="str">
        <f>IF(ISBLANK($B54), "", IF(AND(G$5 = "Vacation Leave", OR(AND(OR(G$6 = "H1", G$6 = "H2"), NOT(AND($D54 = "Full-time", $F54 = "Above 1 Year"))), AND(G$6 = "Year", AND($D54 = "Full-time", $F54 = "Above 1 Year")))), "N/A", SUMIFS('Form Responses 1'!$O$2:$O1005, 'Form Responses 1'!$B$2:$B1005, $B54, 'Form Responses 1'!$G$2:$G1005, G$5, 'Form Responses 1'!$K$2:$K1005, $D54,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" s="48" t="str">
        <f>IF(ISBLANK($B54), "", IF(AND(H$5 = "Vacation Leave", OR(AND(OR(H$6 = "H1", H$6 = "H2"), NOT(AND($D54 = "Full-time", $F54 = "Above 1 Year"))), AND(H$6 = "Year", AND($D54 = "Full-time", $F54 = "Above 1 Year")))), "N/A", SUMIFS('Form Responses 1'!$O$2:$O1005, 'Form Responses 1'!$B$2:$B1005, $B54, 'Form Responses 1'!$G$2:$G1005, H$5, 'Form Responses 1'!$K$2:$K1005, $D54,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" s="49" t="str">
        <f>IF(ISBLANK($B54), "", IF(AND(I$5 = "Vacation Leave", OR(AND(OR(I$6 = "H1", I$6 = "H2"), NOT(AND($D54 = "Full-time", $F54 = "Above 1 Year"))), AND(I$6 = "Year", AND($D54 = "Full-time", $F54 = "Above 1 Year")))), "N/A", SUMIFS('Form Responses 1'!$O$2:$O1005, 'Form Responses 1'!$B$2:$B1005, $B54, 'Form Responses 1'!$G$2:$G1005, I$5, 'Form Responses 1'!$K$2:$K1005, $D54,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" s="48" t="str">
        <f>IF(ISBLANK($B54), "", IF(AND(J$5 = "Vacation Leave", OR(AND(OR(J$6 = "H1", J$6 = "H2"), NOT(AND($D54 = "Full-time", $F54 = "Above 1 Year"))), AND(J$6 = "Year", AND($D54 = "Full-time", $F54 = "Above 1 Year")))), "N/A", SUMIFS('Form Responses 1'!$O$2:$O1005, 'Form Responses 1'!$B$2:$B1005, $B54, 'Form Responses 1'!$G$2:$G1005, J$5, 'Form Responses 1'!$K$2:$K1005, $D54,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" s="48" t="str">
        <f>IF(ISBLANK($B54), "", IF(AND(K$5 = "Vacation Leave", OR(AND(OR(K$6 = "H1", K$6 = "H2"), NOT(AND($D54 = "Full-time", $F54 = "Above 1 Year"))), AND(K$6 = "Year", AND($D54 = "Full-time", $F54 = "Above 1 Year")))), "N/A", SUMIFS('Form Responses 1'!$O$2:$O1005, 'Form Responses 1'!$B$2:$B1005, $B54, 'Form Responses 1'!$G$2:$G1005, K$5, 'Form Responses 1'!$K$2:$K1005, $D54,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" s="48" t="str">
        <f>IF(ISBLANK($B54), "", IF(AND(L$5 = "Vacation Leave", OR(AND(OR(L$6 = "H1", L$6 = "H2"), NOT(AND($D54 = "Full-time", $F54 = "Above 1 Year"))), AND(L$6 = "Year", AND($D54 = "Full-time", $F54 = "Above 1 Year")))), "N/A", SUMIFS('Form Responses 1'!$O$2:$O1005, 'Form Responses 1'!$B$2:$B1005, $B54, 'Form Responses 1'!$G$2:$G1005, L$5, 'Form Responses 1'!$K$2:$K1005, $D54,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" s="48" t="str">
        <f>IF(ISBLANK($B54), "", IF(AND(M$5 = "Vacation Leave", OR(AND(OR(M$6 = "H1", M$6 = "H2"), NOT(AND($D54 = "Full-time", $F54 = "Above 1 Year"))), AND(M$6 = "Year", AND($D54 = "Full-time", $F54 = "Above 1 Year")))), "N/A", SUMIFS('Form Responses 1'!$O$2:$O1005, 'Form Responses 1'!$B$2:$B1005, $B54, 'Form Responses 1'!$G$2:$G1005, M$5, 'Form Responses 1'!$K$2:$K1005, $D54,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" s="48" t="str">
        <f>IF(ISBLANK($B54), "", IF(AND(N$5 = "Vacation Leave", OR(AND(OR(N$6 = "H1", N$6 = "H2"), NOT(AND($D54 = "Full-time", $F54 = "Above 1 Year"))), AND(N$6 = "Year", AND($D54 = "Full-time", $F54 = "Above 1 Year")))), "N/A", SUMIFS('Form Responses 1'!$O$2:$O1005, 'Form Responses 1'!$B$2:$B1005, $B54, 'Form Responses 1'!$G$2:$G1005, N$5, 'Form Responses 1'!$K$2:$K1005, $D54,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" s="48" t="str">
        <f>IF(ISBLANK($B54), "", IF(AND(O$5 = "Vacation Leave", OR(AND(OR(O$6 = "H1", O$6 = "H2"), NOT(AND($D54 = "Full-time", $F54 = "Above 1 Year"))), AND(O$6 = "Year", AND($D54 = "Full-time", $F54 = "Above 1 Year")))), "N/A", SUMIFS('Form Responses 1'!$O$2:$O1005, 'Form Responses 1'!$B$2:$B1005, $B54, 'Form Responses 1'!$G$2:$G1005, O$5, 'Form Responses 1'!$K$2:$K1005, $D54,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" s="48" t="str">
        <f>IF(ISBLANK($B54), "", IF(AND(P$5 = "Vacation Leave", OR(AND(OR(P$6 = "H1", P$6 = "H2"), NOT(AND($D54 = "Full-time", $F54 = "Above 1 Year"))), AND(P$6 = "Year", AND($D54 = "Full-time", $F54 = "Above 1 Year")))), "N/A", SUMIFS('Form Responses 1'!$O$2:$O1005, 'Form Responses 1'!$B$2:$B1005, $B54, 'Form Responses 1'!$G$2:$G1005, P$5, 'Form Responses 1'!$K$2:$K1005, $D54,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" s="48" t="str">
        <f>IF(ISBLANK($B54), "", IF(AND(Q$5 = "Vacation Leave", OR(AND(OR(Q$6 = "H1", Q$6 = "H2"), NOT(AND($D54 = "Full-time", $F54 = "Above 1 Year"))), AND(Q$6 = "Year", AND($D54 = "Full-time", $F54 = "Above 1 Year")))), "N/A", SUMIFS('Form Responses 1'!$O$2:$O1005, 'Form Responses 1'!$B$2:$B1005, $B54, 'Form Responses 1'!$G$2:$G1005, Q$5, 'Form Responses 1'!$K$2:$K1005, $D54,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" s="48" t="str">
        <f>IF(ISBLANK($B54), "", IF(AND(R$5 = "Vacation Leave", OR(AND(OR(R$6 = "H1", R$6 = "H2"), NOT(AND($D54 = "Full-time", $F54 = "Above 1 Year"))), AND(R$6 = "Year", AND($D54 = "Full-time", $F54 = "Above 1 Year")))), "N/A", SUMIFS('Form Responses 1'!$O$2:$O1005, 'Form Responses 1'!$B$2:$B1005, $B54, 'Form Responses 1'!$G$2:$G1005, R$5, 'Form Responses 1'!$K$2:$K1005, $D54,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" s="48" t="str">
        <f>IF(ISBLANK($B54), "", IF(AND(S$5 = "Vacation Leave", OR(AND(OR(S$6 = "H1", S$6 = "H2"), NOT(AND($D54 = "Full-time", $F54 = "Above 1 Year"))), AND(S$6 = "Year", AND($D54 = "Full-time", $F54 = "Above 1 Year")))), "N/A", SUMIFS('Form Responses 1'!$O$2:$O1005, 'Form Responses 1'!$B$2:$B1005, $B54, 'Form Responses 1'!$G$2:$G1005, S$5, 'Form Responses 1'!$K$2:$K1005, $D54,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" s="50" t="str">
        <f t="shared" si="2"/>
        <v/>
      </c>
      <c r="U54" s="51" t="str">
        <f t="array" ref="U54">IF(ISBLANK($B54), "", IF(AND(U$5 = "Vacation Leave", OR(AND(OR(U$6 = "H1", U$6 = "H2"), NOT(AND($D54 = "Full-time", $F54 = "Above 1 Year"))), AND(U$6 = "Year", AND($D54 = "Full-time", $F54 = "Above 1 Year")))), "N/A", INDEX('Allocated Leaves'!$B$2:$E1005, MATCH(U$5 &amp; IF(U$5 = "Vacation Leave", IFS(U$6 = "Year", "", OR(U$6 = "H1", U$6 = "H2"), " " &amp; U$6), ""), 'Allocated Leaves'!$A$2:$A1005, 0), MATCH($D54 &amp; IF($D54 = "Full-time",  " " &amp; $F54, ""), 'Allocated Leaves'!$B$1:AA$1, 0)) - G54))</f>
        <v/>
      </c>
      <c r="V54" s="52" t="str">
        <f t="array" ref="V54">IF(ISBLANK($B54), "", IF(AND(V$5 = "Vacation Leave", OR(AND(OR(V$6 = "H1", V$6 = "H2"), NOT(AND($D54 = "Full-time", $F54 = "Above 1 Year"))), AND(V$6 = "Year", AND($D54 = "Full-time", $F54 = "Above 1 Year")))), "N/A", INDEX('Allocated Leaves'!$B$2:$E1005, MATCH(V$5 &amp; IF(V$5 = "Vacation Leave", IFS(V$6 = "Year", "", OR(V$6 = "H1", V$6 = "H2"), " " &amp; V$6), ""), 'Allocated Leaves'!$A$2:$A1005, 0), MATCH($D54 &amp; IF($D54 = "Full-time",  " " &amp; $F54, ""), 'Allocated Leaves'!$B$1:AA$1, 0)) - H54))</f>
        <v/>
      </c>
      <c r="W54" s="52" t="str">
        <f t="array" ref="W54">IF(ISBLANK($B54), "", IF(AND(W$5 = "Vacation Leave", OR(AND(OR(W$6 = "H1", W$6 = "H2"), NOT(AND($D54 = "Full-time", $F54 = "Above 1 Year"))), AND(W$6 = "Year", AND($D54 = "Full-time", $F54 = "Above 1 Year")))), "N/A", INDEX('Allocated Leaves'!$B$2:$E1005, MATCH(W$5 &amp; IF(W$5 = "Vacation Leave", IFS(W$6 = "Year", "", OR(W$6 = "H1", W$6 = "H2"), " " &amp; W$6), ""), 'Allocated Leaves'!$A$2:$A1005, 0), MATCH($D54 &amp; IF($D54 = "Full-time",  " " &amp; $F54, ""), 'Allocated Leaves'!$B$1:AA$1, 0)) - I54))</f>
        <v/>
      </c>
      <c r="X54" s="51" t="str">
        <f t="array" ref="X54">IF(ISBLANK($B54), "", IF(AND(X$5 = "Vacation Leave", OR(AND(OR(X$6 = "H1", X$6 = "H2"), NOT(AND($D54 = "Full-time", $F54 = "Above 1 Year"))), AND(X$6 = "Year", AND($D54 = "Full-time", $F54 = "Above 1 Year")))), "N/A", INDEX('Allocated Leaves'!$B$2:$E1005, MATCH(X$5 &amp; IF(X$5 = "Vacation Leave", IFS(X$6 = "Year", "", OR(X$6 = "H1", X$6 = "H2"), " " &amp; X$6), ""), 'Allocated Leaves'!$A$2:$A1005, 0), MATCH($D54 &amp; IF($D54 = "Full-time",  " " &amp; $F54, ""), 'Allocated Leaves'!$B$1:AA$1, 0)) - J54))</f>
        <v/>
      </c>
      <c r="Y54" s="52" t="str">
        <f t="array" ref="Y54">IF(ISBLANK($B54), "", IF(AND(Y$5 = "Vacation Leave", OR(AND(OR(Y$6 = "H1", Y$6 = "H2"), NOT(AND($D54 = "Full-time", $F54 = "Above 1 Year"))), AND(Y$6 = "Year", AND($D54 = "Full-time", $F54 = "Above 1 Year")))), "N/A", INDEX('Allocated Leaves'!$B$2:$E1005, MATCH(Y$5 &amp; IF(Y$5 = "Vacation Leave", IFS(Y$6 = "Year", "", OR(Y$6 = "H1", Y$6 = "H2"), " " &amp; Y$6), ""), 'Allocated Leaves'!$A$2:$A1005, 0), MATCH($D54 &amp; IF($D54 = "Full-time",  " " &amp; $F54, ""), 'Allocated Leaves'!$B$1:AA$1, 0)) - K54))</f>
        <v/>
      </c>
      <c r="Z54" s="52" t="str">
        <f t="array" ref="Z54">IF(ISBLANK($B54), "", IF(AND(Z$5 = "Vacation Leave", OR(AND(OR(Z$6 = "H1", Z$6 = "H2"), NOT(AND($D54 = "Full-time", $F54 = "Above 1 Year"))), AND(Z$6 = "Year", AND($D54 = "Full-time", $F54 = "Above 1 Year")))), "N/A", INDEX('Allocated Leaves'!$B$2:$E1005, MATCH(Z$5 &amp; IF(Z$5 = "Vacation Leave", IFS(Z$6 = "Year", "", OR(Z$6 = "H1", Z$6 = "H2"), " " &amp; Z$6), ""), 'Allocated Leaves'!$A$2:$A1005, 0), MATCH($D54 &amp; IF($D54 = "Full-time",  " " &amp; $F54, ""), 'Allocated Leaves'!$B$1:AA$1, 0)) - L54))</f>
        <v/>
      </c>
      <c r="AA54" s="55" t="str">
        <f t="shared" si="3"/>
        <v/>
      </c>
    </row>
    <row r="55">
      <c r="A55" s="42"/>
      <c r="B55" s="43"/>
      <c r="C55" s="44"/>
      <c r="D55" s="45"/>
      <c r="E55" s="46"/>
      <c r="F55" s="47" t="str">
        <f t="shared" si="1"/>
        <v/>
      </c>
      <c r="G55" s="48" t="str">
        <f>IF(ISBLANK($B55), "", IF(AND(G$5 = "Vacation Leave", OR(AND(OR(G$6 = "H1", G$6 = "H2"), NOT(AND($D55 = "Full-time", $F55 = "Above 1 Year"))), AND(G$6 = "Year", AND($D55 = "Full-time", $F55 = "Above 1 Year")))), "N/A", SUMIFS('Form Responses 1'!$O$2:$O1005, 'Form Responses 1'!$B$2:$B1005, $B55, 'Form Responses 1'!$G$2:$G1005, G$5, 'Form Responses 1'!$K$2:$K1005, $D55,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" s="48" t="str">
        <f>IF(ISBLANK($B55), "", IF(AND(H$5 = "Vacation Leave", OR(AND(OR(H$6 = "H1", H$6 = "H2"), NOT(AND($D55 = "Full-time", $F55 = "Above 1 Year"))), AND(H$6 = "Year", AND($D55 = "Full-time", $F55 = "Above 1 Year")))), "N/A", SUMIFS('Form Responses 1'!$O$2:$O1005, 'Form Responses 1'!$B$2:$B1005, $B55, 'Form Responses 1'!$G$2:$G1005, H$5, 'Form Responses 1'!$K$2:$K1005, $D55,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" s="49" t="str">
        <f>IF(ISBLANK($B55), "", IF(AND(I$5 = "Vacation Leave", OR(AND(OR(I$6 = "H1", I$6 = "H2"), NOT(AND($D55 = "Full-time", $F55 = "Above 1 Year"))), AND(I$6 = "Year", AND($D55 = "Full-time", $F55 = "Above 1 Year")))), "N/A", SUMIFS('Form Responses 1'!$O$2:$O1005, 'Form Responses 1'!$B$2:$B1005, $B55, 'Form Responses 1'!$G$2:$G1005, I$5, 'Form Responses 1'!$K$2:$K1005, $D55,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" s="48" t="str">
        <f>IF(ISBLANK($B55), "", IF(AND(J$5 = "Vacation Leave", OR(AND(OR(J$6 = "H1", J$6 = "H2"), NOT(AND($D55 = "Full-time", $F55 = "Above 1 Year"))), AND(J$6 = "Year", AND($D55 = "Full-time", $F55 = "Above 1 Year")))), "N/A", SUMIFS('Form Responses 1'!$O$2:$O1005, 'Form Responses 1'!$B$2:$B1005, $B55, 'Form Responses 1'!$G$2:$G1005, J$5, 'Form Responses 1'!$K$2:$K1005, $D55,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" s="48" t="str">
        <f>IF(ISBLANK($B55), "", IF(AND(K$5 = "Vacation Leave", OR(AND(OR(K$6 = "H1", K$6 = "H2"), NOT(AND($D55 = "Full-time", $F55 = "Above 1 Year"))), AND(K$6 = "Year", AND($D55 = "Full-time", $F55 = "Above 1 Year")))), "N/A", SUMIFS('Form Responses 1'!$O$2:$O1005, 'Form Responses 1'!$B$2:$B1005, $B55, 'Form Responses 1'!$G$2:$G1005, K$5, 'Form Responses 1'!$K$2:$K1005, $D55,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" s="48" t="str">
        <f>IF(ISBLANK($B55), "", IF(AND(L$5 = "Vacation Leave", OR(AND(OR(L$6 = "H1", L$6 = "H2"), NOT(AND($D55 = "Full-time", $F55 = "Above 1 Year"))), AND(L$6 = "Year", AND($D55 = "Full-time", $F55 = "Above 1 Year")))), "N/A", SUMIFS('Form Responses 1'!$O$2:$O1005, 'Form Responses 1'!$B$2:$B1005, $B55, 'Form Responses 1'!$G$2:$G1005, L$5, 'Form Responses 1'!$K$2:$K1005, $D55,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" s="48" t="str">
        <f>IF(ISBLANK($B55), "", IF(AND(M$5 = "Vacation Leave", OR(AND(OR(M$6 = "H1", M$6 = "H2"), NOT(AND($D55 = "Full-time", $F55 = "Above 1 Year"))), AND(M$6 = "Year", AND($D55 = "Full-time", $F55 = "Above 1 Year")))), "N/A", SUMIFS('Form Responses 1'!$O$2:$O1005, 'Form Responses 1'!$B$2:$B1005, $B55, 'Form Responses 1'!$G$2:$G1005, M$5, 'Form Responses 1'!$K$2:$K1005, $D55,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" s="48" t="str">
        <f>IF(ISBLANK($B55), "", IF(AND(N$5 = "Vacation Leave", OR(AND(OR(N$6 = "H1", N$6 = "H2"), NOT(AND($D55 = "Full-time", $F55 = "Above 1 Year"))), AND(N$6 = "Year", AND($D55 = "Full-time", $F55 = "Above 1 Year")))), "N/A", SUMIFS('Form Responses 1'!$O$2:$O1005, 'Form Responses 1'!$B$2:$B1005, $B55, 'Form Responses 1'!$G$2:$G1005, N$5, 'Form Responses 1'!$K$2:$K1005, $D55,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" s="48" t="str">
        <f>IF(ISBLANK($B55), "", IF(AND(O$5 = "Vacation Leave", OR(AND(OR(O$6 = "H1", O$6 = "H2"), NOT(AND($D55 = "Full-time", $F55 = "Above 1 Year"))), AND(O$6 = "Year", AND($D55 = "Full-time", $F55 = "Above 1 Year")))), "N/A", SUMIFS('Form Responses 1'!$O$2:$O1005, 'Form Responses 1'!$B$2:$B1005, $B55, 'Form Responses 1'!$G$2:$G1005, O$5, 'Form Responses 1'!$K$2:$K1005, $D55,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" s="48" t="str">
        <f>IF(ISBLANK($B55), "", IF(AND(P$5 = "Vacation Leave", OR(AND(OR(P$6 = "H1", P$6 = "H2"), NOT(AND($D55 = "Full-time", $F55 = "Above 1 Year"))), AND(P$6 = "Year", AND($D55 = "Full-time", $F55 = "Above 1 Year")))), "N/A", SUMIFS('Form Responses 1'!$O$2:$O1005, 'Form Responses 1'!$B$2:$B1005, $B55, 'Form Responses 1'!$G$2:$G1005, P$5, 'Form Responses 1'!$K$2:$K1005, $D55,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" s="48" t="str">
        <f>IF(ISBLANK($B55), "", IF(AND(Q$5 = "Vacation Leave", OR(AND(OR(Q$6 = "H1", Q$6 = "H2"), NOT(AND($D55 = "Full-time", $F55 = "Above 1 Year"))), AND(Q$6 = "Year", AND($D55 = "Full-time", $F55 = "Above 1 Year")))), "N/A", SUMIFS('Form Responses 1'!$O$2:$O1005, 'Form Responses 1'!$B$2:$B1005, $B55, 'Form Responses 1'!$G$2:$G1005, Q$5, 'Form Responses 1'!$K$2:$K1005, $D55,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" s="48" t="str">
        <f>IF(ISBLANK($B55), "", IF(AND(R$5 = "Vacation Leave", OR(AND(OR(R$6 = "H1", R$6 = "H2"), NOT(AND($D55 = "Full-time", $F55 = "Above 1 Year"))), AND(R$6 = "Year", AND($D55 = "Full-time", $F55 = "Above 1 Year")))), "N/A", SUMIFS('Form Responses 1'!$O$2:$O1005, 'Form Responses 1'!$B$2:$B1005, $B55, 'Form Responses 1'!$G$2:$G1005, R$5, 'Form Responses 1'!$K$2:$K1005, $D55,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" s="48" t="str">
        <f>IF(ISBLANK($B55), "", IF(AND(S$5 = "Vacation Leave", OR(AND(OR(S$6 = "H1", S$6 = "H2"), NOT(AND($D55 = "Full-time", $F55 = "Above 1 Year"))), AND(S$6 = "Year", AND($D55 = "Full-time", $F55 = "Above 1 Year")))), "N/A", SUMIFS('Form Responses 1'!$O$2:$O1005, 'Form Responses 1'!$B$2:$B1005, $B55, 'Form Responses 1'!$G$2:$G1005, S$5, 'Form Responses 1'!$K$2:$K1005, $D55,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" s="50" t="str">
        <f t="shared" si="2"/>
        <v/>
      </c>
      <c r="U55" s="51" t="str">
        <f t="array" ref="U55">IF(ISBLANK($B55), "", IF(AND(U$5 = "Vacation Leave", OR(AND(OR(U$6 = "H1", U$6 = "H2"), NOT(AND($D55 = "Full-time", $F55 = "Above 1 Year"))), AND(U$6 = "Year", AND($D55 = "Full-time", $F55 = "Above 1 Year")))), "N/A", INDEX('Allocated Leaves'!$B$2:$E1005, MATCH(U$5 &amp; IF(U$5 = "Vacation Leave", IFS(U$6 = "Year", "", OR(U$6 = "H1", U$6 = "H2"), " " &amp; U$6), ""), 'Allocated Leaves'!$A$2:$A1005, 0), MATCH($D55 &amp; IF($D55 = "Full-time",  " " &amp; $F55, ""), 'Allocated Leaves'!$B$1:AA$1, 0)) - G55))</f>
        <v/>
      </c>
      <c r="V55" s="52" t="str">
        <f t="array" ref="V55">IF(ISBLANK($B55), "", IF(AND(V$5 = "Vacation Leave", OR(AND(OR(V$6 = "H1", V$6 = "H2"), NOT(AND($D55 = "Full-time", $F55 = "Above 1 Year"))), AND(V$6 = "Year", AND($D55 = "Full-time", $F55 = "Above 1 Year")))), "N/A", INDEX('Allocated Leaves'!$B$2:$E1005, MATCH(V$5 &amp; IF(V$5 = "Vacation Leave", IFS(V$6 = "Year", "", OR(V$6 = "H1", V$6 = "H2"), " " &amp; V$6), ""), 'Allocated Leaves'!$A$2:$A1005, 0), MATCH($D55 &amp; IF($D55 = "Full-time",  " " &amp; $F55, ""), 'Allocated Leaves'!$B$1:AA$1, 0)) - H55))</f>
        <v/>
      </c>
      <c r="W55" s="52" t="str">
        <f t="array" ref="W55">IF(ISBLANK($B55), "", IF(AND(W$5 = "Vacation Leave", OR(AND(OR(W$6 = "H1", W$6 = "H2"), NOT(AND($D55 = "Full-time", $F55 = "Above 1 Year"))), AND(W$6 = "Year", AND($D55 = "Full-time", $F55 = "Above 1 Year")))), "N/A", INDEX('Allocated Leaves'!$B$2:$E1005, MATCH(W$5 &amp; IF(W$5 = "Vacation Leave", IFS(W$6 = "Year", "", OR(W$6 = "H1", W$6 = "H2"), " " &amp; W$6), ""), 'Allocated Leaves'!$A$2:$A1005, 0), MATCH($D55 &amp; IF($D55 = "Full-time",  " " &amp; $F55, ""), 'Allocated Leaves'!$B$1:AA$1, 0)) - I55))</f>
        <v/>
      </c>
      <c r="X55" s="51" t="str">
        <f t="array" ref="X55">IF(ISBLANK($B55), "", IF(AND(X$5 = "Vacation Leave", OR(AND(OR(X$6 = "H1", X$6 = "H2"), NOT(AND($D55 = "Full-time", $F55 = "Above 1 Year"))), AND(X$6 = "Year", AND($D55 = "Full-time", $F55 = "Above 1 Year")))), "N/A", INDEX('Allocated Leaves'!$B$2:$E1005, MATCH(X$5 &amp; IF(X$5 = "Vacation Leave", IFS(X$6 = "Year", "", OR(X$6 = "H1", X$6 = "H2"), " " &amp; X$6), ""), 'Allocated Leaves'!$A$2:$A1005, 0), MATCH($D55 &amp; IF($D55 = "Full-time",  " " &amp; $F55, ""), 'Allocated Leaves'!$B$1:AA$1, 0)) - J55))</f>
        <v/>
      </c>
      <c r="Y55" s="52" t="str">
        <f t="array" ref="Y55">IF(ISBLANK($B55), "", IF(AND(Y$5 = "Vacation Leave", OR(AND(OR(Y$6 = "H1", Y$6 = "H2"), NOT(AND($D55 = "Full-time", $F55 = "Above 1 Year"))), AND(Y$6 = "Year", AND($D55 = "Full-time", $F55 = "Above 1 Year")))), "N/A", INDEX('Allocated Leaves'!$B$2:$E1005, MATCH(Y$5 &amp; IF(Y$5 = "Vacation Leave", IFS(Y$6 = "Year", "", OR(Y$6 = "H1", Y$6 = "H2"), " " &amp; Y$6), ""), 'Allocated Leaves'!$A$2:$A1005, 0), MATCH($D55 &amp; IF($D55 = "Full-time",  " " &amp; $F55, ""), 'Allocated Leaves'!$B$1:AA$1, 0)) - K55))</f>
        <v/>
      </c>
      <c r="Z55" s="52" t="str">
        <f t="array" ref="Z55">IF(ISBLANK($B55), "", IF(AND(Z$5 = "Vacation Leave", OR(AND(OR(Z$6 = "H1", Z$6 = "H2"), NOT(AND($D55 = "Full-time", $F55 = "Above 1 Year"))), AND(Z$6 = "Year", AND($D55 = "Full-time", $F55 = "Above 1 Year")))), "N/A", INDEX('Allocated Leaves'!$B$2:$E1005, MATCH(Z$5 &amp; IF(Z$5 = "Vacation Leave", IFS(Z$6 = "Year", "", OR(Z$6 = "H1", Z$6 = "H2"), " " &amp; Z$6), ""), 'Allocated Leaves'!$A$2:$A1005, 0), MATCH($D55 &amp; IF($D55 = "Full-time",  " " &amp; $F55, ""), 'Allocated Leaves'!$B$1:AA$1, 0)) - L55))</f>
        <v/>
      </c>
      <c r="AA55" s="55" t="str">
        <f t="shared" si="3"/>
        <v/>
      </c>
    </row>
    <row r="56">
      <c r="A56" s="42"/>
      <c r="B56" s="43"/>
      <c r="C56" s="44"/>
      <c r="D56" s="45"/>
      <c r="E56" s="46"/>
      <c r="F56" s="47" t="str">
        <f t="shared" si="1"/>
        <v/>
      </c>
      <c r="G56" s="48" t="str">
        <f>IF(ISBLANK($B56), "", IF(AND(G$5 = "Vacation Leave", OR(AND(OR(G$6 = "H1", G$6 = "H2"), NOT(AND($D56 = "Full-time", $F56 = "Above 1 Year"))), AND(G$6 = "Year", AND($D56 = "Full-time", $F56 = "Above 1 Year")))), "N/A", SUMIFS('Form Responses 1'!$O$2:$O1005, 'Form Responses 1'!$B$2:$B1005, $B56, 'Form Responses 1'!$G$2:$G1005, G$5, 'Form Responses 1'!$K$2:$K1005, $D56,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" s="48" t="str">
        <f>IF(ISBLANK($B56), "", IF(AND(H$5 = "Vacation Leave", OR(AND(OR(H$6 = "H1", H$6 = "H2"), NOT(AND($D56 = "Full-time", $F56 = "Above 1 Year"))), AND(H$6 = "Year", AND($D56 = "Full-time", $F56 = "Above 1 Year")))), "N/A", SUMIFS('Form Responses 1'!$O$2:$O1005, 'Form Responses 1'!$B$2:$B1005, $B56, 'Form Responses 1'!$G$2:$G1005, H$5, 'Form Responses 1'!$K$2:$K1005, $D56,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" s="49" t="str">
        <f>IF(ISBLANK($B56), "", IF(AND(I$5 = "Vacation Leave", OR(AND(OR(I$6 = "H1", I$6 = "H2"), NOT(AND($D56 = "Full-time", $F56 = "Above 1 Year"))), AND(I$6 = "Year", AND($D56 = "Full-time", $F56 = "Above 1 Year")))), "N/A", SUMIFS('Form Responses 1'!$O$2:$O1005, 'Form Responses 1'!$B$2:$B1005, $B56, 'Form Responses 1'!$G$2:$G1005, I$5, 'Form Responses 1'!$K$2:$K1005, $D56,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" s="48" t="str">
        <f>IF(ISBLANK($B56), "", IF(AND(J$5 = "Vacation Leave", OR(AND(OR(J$6 = "H1", J$6 = "H2"), NOT(AND($D56 = "Full-time", $F56 = "Above 1 Year"))), AND(J$6 = "Year", AND($D56 = "Full-time", $F56 = "Above 1 Year")))), "N/A", SUMIFS('Form Responses 1'!$O$2:$O1005, 'Form Responses 1'!$B$2:$B1005, $B56, 'Form Responses 1'!$G$2:$G1005, J$5, 'Form Responses 1'!$K$2:$K1005, $D56,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" s="48" t="str">
        <f>IF(ISBLANK($B56), "", IF(AND(K$5 = "Vacation Leave", OR(AND(OR(K$6 = "H1", K$6 = "H2"), NOT(AND($D56 = "Full-time", $F56 = "Above 1 Year"))), AND(K$6 = "Year", AND($D56 = "Full-time", $F56 = "Above 1 Year")))), "N/A", SUMIFS('Form Responses 1'!$O$2:$O1005, 'Form Responses 1'!$B$2:$B1005, $B56, 'Form Responses 1'!$G$2:$G1005, K$5, 'Form Responses 1'!$K$2:$K1005, $D56,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" s="48" t="str">
        <f>IF(ISBLANK($B56), "", IF(AND(L$5 = "Vacation Leave", OR(AND(OR(L$6 = "H1", L$6 = "H2"), NOT(AND($D56 = "Full-time", $F56 = "Above 1 Year"))), AND(L$6 = "Year", AND($D56 = "Full-time", $F56 = "Above 1 Year")))), "N/A", SUMIFS('Form Responses 1'!$O$2:$O1005, 'Form Responses 1'!$B$2:$B1005, $B56, 'Form Responses 1'!$G$2:$G1005, L$5, 'Form Responses 1'!$K$2:$K1005, $D56,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" s="48" t="str">
        <f>IF(ISBLANK($B56), "", IF(AND(M$5 = "Vacation Leave", OR(AND(OR(M$6 = "H1", M$6 = "H2"), NOT(AND($D56 = "Full-time", $F56 = "Above 1 Year"))), AND(M$6 = "Year", AND($D56 = "Full-time", $F56 = "Above 1 Year")))), "N/A", SUMIFS('Form Responses 1'!$O$2:$O1005, 'Form Responses 1'!$B$2:$B1005, $B56, 'Form Responses 1'!$G$2:$G1005, M$5, 'Form Responses 1'!$K$2:$K1005, $D56,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" s="48" t="str">
        <f>IF(ISBLANK($B56), "", IF(AND(N$5 = "Vacation Leave", OR(AND(OR(N$6 = "H1", N$6 = "H2"), NOT(AND($D56 = "Full-time", $F56 = "Above 1 Year"))), AND(N$6 = "Year", AND($D56 = "Full-time", $F56 = "Above 1 Year")))), "N/A", SUMIFS('Form Responses 1'!$O$2:$O1005, 'Form Responses 1'!$B$2:$B1005, $B56, 'Form Responses 1'!$G$2:$G1005, N$5, 'Form Responses 1'!$K$2:$K1005, $D56,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" s="48" t="str">
        <f>IF(ISBLANK($B56), "", IF(AND(O$5 = "Vacation Leave", OR(AND(OR(O$6 = "H1", O$6 = "H2"), NOT(AND($D56 = "Full-time", $F56 = "Above 1 Year"))), AND(O$6 = "Year", AND($D56 = "Full-time", $F56 = "Above 1 Year")))), "N/A", SUMIFS('Form Responses 1'!$O$2:$O1005, 'Form Responses 1'!$B$2:$B1005, $B56, 'Form Responses 1'!$G$2:$G1005, O$5, 'Form Responses 1'!$K$2:$K1005, $D56,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" s="48" t="str">
        <f>IF(ISBLANK($B56), "", IF(AND(P$5 = "Vacation Leave", OR(AND(OR(P$6 = "H1", P$6 = "H2"), NOT(AND($D56 = "Full-time", $F56 = "Above 1 Year"))), AND(P$6 = "Year", AND($D56 = "Full-time", $F56 = "Above 1 Year")))), "N/A", SUMIFS('Form Responses 1'!$O$2:$O1005, 'Form Responses 1'!$B$2:$B1005, $B56, 'Form Responses 1'!$G$2:$G1005, P$5, 'Form Responses 1'!$K$2:$K1005, $D56,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" s="48" t="str">
        <f>IF(ISBLANK($B56), "", IF(AND(Q$5 = "Vacation Leave", OR(AND(OR(Q$6 = "H1", Q$6 = "H2"), NOT(AND($D56 = "Full-time", $F56 = "Above 1 Year"))), AND(Q$6 = "Year", AND($D56 = "Full-time", $F56 = "Above 1 Year")))), "N/A", SUMIFS('Form Responses 1'!$O$2:$O1005, 'Form Responses 1'!$B$2:$B1005, $B56, 'Form Responses 1'!$G$2:$G1005, Q$5, 'Form Responses 1'!$K$2:$K1005, $D56,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" s="48" t="str">
        <f>IF(ISBLANK($B56), "", IF(AND(R$5 = "Vacation Leave", OR(AND(OR(R$6 = "H1", R$6 = "H2"), NOT(AND($D56 = "Full-time", $F56 = "Above 1 Year"))), AND(R$6 = "Year", AND($D56 = "Full-time", $F56 = "Above 1 Year")))), "N/A", SUMIFS('Form Responses 1'!$O$2:$O1005, 'Form Responses 1'!$B$2:$B1005, $B56, 'Form Responses 1'!$G$2:$G1005, R$5, 'Form Responses 1'!$K$2:$K1005, $D56,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" s="48" t="str">
        <f>IF(ISBLANK($B56), "", IF(AND(S$5 = "Vacation Leave", OR(AND(OR(S$6 = "H1", S$6 = "H2"), NOT(AND($D56 = "Full-time", $F56 = "Above 1 Year"))), AND(S$6 = "Year", AND($D56 = "Full-time", $F56 = "Above 1 Year")))), "N/A", SUMIFS('Form Responses 1'!$O$2:$O1005, 'Form Responses 1'!$B$2:$B1005, $B56, 'Form Responses 1'!$G$2:$G1005, S$5, 'Form Responses 1'!$K$2:$K1005, $D56,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" s="50" t="str">
        <f t="shared" si="2"/>
        <v/>
      </c>
      <c r="U56" s="51" t="str">
        <f t="array" ref="U56">IF(ISBLANK($B56), "", IF(AND(U$5 = "Vacation Leave", OR(AND(OR(U$6 = "H1", U$6 = "H2"), NOT(AND($D56 = "Full-time", $F56 = "Above 1 Year"))), AND(U$6 = "Year", AND($D56 = "Full-time", $F56 = "Above 1 Year")))), "N/A", INDEX('Allocated Leaves'!$B$2:$E1005, MATCH(U$5 &amp; IF(U$5 = "Vacation Leave", IFS(U$6 = "Year", "", OR(U$6 = "H1", U$6 = "H2"), " " &amp; U$6), ""), 'Allocated Leaves'!$A$2:$A1005, 0), MATCH($D56 &amp; IF($D56 = "Full-time",  " " &amp; $F56, ""), 'Allocated Leaves'!$B$1:AA$1, 0)) - G56))</f>
        <v/>
      </c>
      <c r="V56" s="52" t="str">
        <f t="array" ref="V56">IF(ISBLANK($B56), "", IF(AND(V$5 = "Vacation Leave", OR(AND(OR(V$6 = "H1", V$6 = "H2"), NOT(AND($D56 = "Full-time", $F56 = "Above 1 Year"))), AND(V$6 = "Year", AND($D56 = "Full-time", $F56 = "Above 1 Year")))), "N/A", INDEX('Allocated Leaves'!$B$2:$E1005, MATCH(V$5 &amp; IF(V$5 = "Vacation Leave", IFS(V$6 = "Year", "", OR(V$6 = "H1", V$6 = "H2"), " " &amp; V$6), ""), 'Allocated Leaves'!$A$2:$A1005, 0), MATCH($D56 &amp; IF($D56 = "Full-time",  " " &amp; $F56, ""), 'Allocated Leaves'!$B$1:AA$1, 0)) - H56))</f>
        <v/>
      </c>
      <c r="W56" s="52" t="str">
        <f t="array" ref="W56">IF(ISBLANK($B56), "", IF(AND(W$5 = "Vacation Leave", OR(AND(OR(W$6 = "H1", W$6 = "H2"), NOT(AND($D56 = "Full-time", $F56 = "Above 1 Year"))), AND(W$6 = "Year", AND($D56 = "Full-time", $F56 = "Above 1 Year")))), "N/A", INDEX('Allocated Leaves'!$B$2:$E1005, MATCH(W$5 &amp; IF(W$5 = "Vacation Leave", IFS(W$6 = "Year", "", OR(W$6 = "H1", W$6 = "H2"), " " &amp; W$6), ""), 'Allocated Leaves'!$A$2:$A1005, 0), MATCH($D56 &amp; IF($D56 = "Full-time",  " " &amp; $F56, ""), 'Allocated Leaves'!$B$1:AA$1, 0)) - I56))</f>
        <v/>
      </c>
      <c r="X56" s="51" t="str">
        <f t="array" ref="X56">IF(ISBLANK($B56), "", IF(AND(X$5 = "Vacation Leave", OR(AND(OR(X$6 = "H1", X$6 = "H2"), NOT(AND($D56 = "Full-time", $F56 = "Above 1 Year"))), AND(X$6 = "Year", AND($D56 = "Full-time", $F56 = "Above 1 Year")))), "N/A", INDEX('Allocated Leaves'!$B$2:$E1005, MATCH(X$5 &amp; IF(X$5 = "Vacation Leave", IFS(X$6 = "Year", "", OR(X$6 = "H1", X$6 = "H2"), " " &amp; X$6), ""), 'Allocated Leaves'!$A$2:$A1005, 0), MATCH($D56 &amp; IF($D56 = "Full-time",  " " &amp; $F56, ""), 'Allocated Leaves'!$B$1:AA$1, 0)) - J56))</f>
        <v/>
      </c>
      <c r="Y56" s="52" t="str">
        <f t="array" ref="Y56">IF(ISBLANK($B56), "", IF(AND(Y$5 = "Vacation Leave", OR(AND(OR(Y$6 = "H1", Y$6 = "H2"), NOT(AND($D56 = "Full-time", $F56 = "Above 1 Year"))), AND(Y$6 = "Year", AND($D56 = "Full-time", $F56 = "Above 1 Year")))), "N/A", INDEX('Allocated Leaves'!$B$2:$E1005, MATCH(Y$5 &amp; IF(Y$5 = "Vacation Leave", IFS(Y$6 = "Year", "", OR(Y$6 = "H1", Y$6 = "H2"), " " &amp; Y$6), ""), 'Allocated Leaves'!$A$2:$A1005, 0), MATCH($D56 &amp; IF($D56 = "Full-time",  " " &amp; $F56, ""), 'Allocated Leaves'!$B$1:AA$1, 0)) - K56))</f>
        <v/>
      </c>
      <c r="Z56" s="52" t="str">
        <f t="array" ref="Z56">IF(ISBLANK($B56), "", IF(AND(Z$5 = "Vacation Leave", OR(AND(OR(Z$6 = "H1", Z$6 = "H2"), NOT(AND($D56 = "Full-time", $F56 = "Above 1 Year"))), AND(Z$6 = "Year", AND($D56 = "Full-time", $F56 = "Above 1 Year")))), "N/A", INDEX('Allocated Leaves'!$B$2:$E1005, MATCH(Z$5 &amp; IF(Z$5 = "Vacation Leave", IFS(Z$6 = "Year", "", OR(Z$6 = "H1", Z$6 = "H2"), " " &amp; Z$6), ""), 'Allocated Leaves'!$A$2:$A1005, 0), MATCH($D56 &amp; IF($D56 = "Full-time",  " " &amp; $F56, ""), 'Allocated Leaves'!$B$1:AA$1, 0)) - L56))</f>
        <v/>
      </c>
      <c r="AA56" s="55" t="str">
        <f t="shared" si="3"/>
        <v/>
      </c>
    </row>
    <row r="57">
      <c r="A57" s="42"/>
      <c r="B57" s="43"/>
      <c r="C57" s="44"/>
      <c r="D57" s="45"/>
      <c r="E57" s="46"/>
      <c r="F57" s="47" t="str">
        <f t="shared" si="1"/>
        <v/>
      </c>
      <c r="G57" s="48" t="str">
        <f>IF(ISBLANK($B57), "", IF(AND(G$5 = "Vacation Leave", OR(AND(OR(G$6 = "H1", G$6 = "H2"), NOT(AND($D57 = "Full-time", $F57 = "Above 1 Year"))), AND(G$6 = "Year", AND($D57 = "Full-time", $F57 = "Above 1 Year")))), "N/A", SUMIFS('Form Responses 1'!$O$2:$O1005, 'Form Responses 1'!$B$2:$B1005, $B57, 'Form Responses 1'!$G$2:$G1005, G$5, 'Form Responses 1'!$K$2:$K1005, $D57,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" s="48" t="str">
        <f>IF(ISBLANK($B57), "", IF(AND(H$5 = "Vacation Leave", OR(AND(OR(H$6 = "H1", H$6 = "H2"), NOT(AND($D57 = "Full-time", $F57 = "Above 1 Year"))), AND(H$6 = "Year", AND($D57 = "Full-time", $F57 = "Above 1 Year")))), "N/A", SUMIFS('Form Responses 1'!$O$2:$O1005, 'Form Responses 1'!$B$2:$B1005, $B57, 'Form Responses 1'!$G$2:$G1005, H$5, 'Form Responses 1'!$K$2:$K1005, $D57,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" s="49" t="str">
        <f>IF(ISBLANK($B57), "", IF(AND(I$5 = "Vacation Leave", OR(AND(OR(I$6 = "H1", I$6 = "H2"), NOT(AND($D57 = "Full-time", $F57 = "Above 1 Year"))), AND(I$6 = "Year", AND($D57 = "Full-time", $F57 = "Above 1 Year")))), "N/A", SUMIFS('Form Responses 1'!$O$2:$O1005, 'Form Responses 1'!$B$2:$B1005, $B57, 'Form Responses 1'!$G$2:$G1005, I$5, 'Form Responses 1'!$K$2:$K1005, $D57,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" s="48" t="str">
        <f>IF(ISBLANK($B57), "", IF(AND(J$5 = "Vacation Leave", OR(AND(OR(J$6 = "H1", J$6 = "H2"), NOT(AND($D57 = "Full-time", $F57 = "Above 1 Year"))), AND(J$6 = "Year", AND($D57 = "Full-time", $F57 = "Above 1 Year")))), "N/A", SUMIFS('Form Responses 1'!$O$2:$O1005, 'Form Responses 1'!$B$2:$B1005, $B57, 'Form Responses 1'!$G$2:$G1005, J$5, 'Form Responses 1'!$K$2:$K1005, $D57,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" s="48" t="str">
        <f>IF(ISBLANK($B57), "", IF(AND(K$5 = "Vacation Leave", OR(AND(OR(K$6 = "H1", K$6 = "H2"), NOT(AND($D57 = "Full-time", $F57 = "Above 1 Year"))), AND(K$6 = "Year", AND($D57 = "Full-time", $F57 = "Above 1 Year")))), "N/A", SUMIFS('Form Responses 1'!$O$2:$O1005, 'Form Responses 1'!$B$2:$B1005, $B57, 'Form Responses 1'!$G$2:$G1005, K$5, 'Form Responses 1'!$K$2:$K1005, $D57,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" s="48" t="str">
        <f>IF(ISBLANK($B57), "", IF(AND(L$5 = "Vacation Leave", OR(AND(OR(L$6 = "H1", L$6 = "H2"), NOT(AND($D57 = "Full-time", $F57 = "Above 1 Year"))), AND(L$6 = "Year", AND($D57 = "Full-time", $F57 = "Above 1 Year")))), "N/A", SUMIFS('Form Responses 1'!$O$2:$O1005, 'Form Responses 1'!$B$2:$B1005, $B57, 'Form Responses 1'!$G$2:$G1005, L$5, 'Form Responses 1'!$K$2:$K1005, $D57,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" s="48" t="str">
        <f>IF(ISBLANK($B57), "", IF(AND(M$5 = "Vacation Leave", OR(AND(OR(M$6 = "H1", M$6 = "H2"), NOT(AND($D57 = "Full-time", $F57 = "Above 1 Year"))), AND(M$6 = "Year", AND($D57 = "Full-time", $F57 = "Above 1 Year")))), "N/A", SUMIFS('Form Responses 1'!$O$2:$O1005, 'Form Responses 1'!$B$2:$B1005, $B57, 'Form Responses 1'!$G$2:$G1005, M$5, 'Form Responses 1'!$K$2:$K1005, $D57,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" s="48" t="str">
        <f>IF(ISBLANK($B57), "", IF(AND(N$5 = "Vacation Leave", OR(AND(OR(N$6 = "H1", N$6 = "H2"), NOT(AND($D57 = "Full-time", $F57 = "Above 1 Year"))), AND(N$6 = "Year", AND($D57 = "Full-time", $F57 = "Above 1 Year")))), "N/A", SUMIFS('Form Responses 1'!$O$2:$O1005, 'Form Responses 1'!$B$2:$B1005, $B57, 'Form Responses 1'!$G$2:$G1005, N$5, 'Form Responses 1'!$K$2:$K1005, $D57,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" s="48" t="str">
        <f>IF(ISBLANK($B57), "", IF(AND(O$5 = "Vacation Leave", OR(AND(OR(O$6 = "H1", O$6 = "H2"), NOT(AND($D57 = "Full-time", $F57 = "Above 1 Year"))), AND(O$6 = "Year", AND($D57 = "Full-time", $F57 = "Above 1 Year")))), "N/A", SUMIFS('Form Responses 1'!$O$2:$O1005, 'Form Responses 1'!$B$2:$B1005, $B57, 'Form Responses 1'!$G$2:$G1005, O$5, 'Form Responses 1'!$K$2:$K1005, $D57,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" s="48" t="str">
        <f>IF(ISBLANK($B57), "", IF(AND(P$5 = "Vacation Leave", OR(AND(OR(P$6 = "H1", P$6 = "H2"), NOT(AND($D57 = "Full-time", $F57 = "Above 1 Year"))), AND(P$6 = "Year", AND($D57 = "Full-time", $F57 = "Above 1 Year")))), "N/A", SUMIFS('Form Responses 1'!$O$2:$O1005, 'Form Responses 1'!$B$2:$B1005, $B57, 'Form Responses 1'!$G$2:$G1005, P$5, 'Form Responses 1'!$K$2:$K1005, $D57,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" s="48" t="str">
        <f>IF(ISBLANK($B57), "", IF(AND(Q$5 = "Vacation Leave", OR(AND(OR(Q$6 = "H1", Q$6 = "H2"), NOT(AND($D57 = "Full-time", $F57 = "Above 1 Year"))), AND(Q$6 = "Year", AND($D57 = "Full-time", $F57 = "Above 1 Year")))), "N/A", SUMIFS('Form Responses 1'!$O$2:$O1005, 'Form Responses 1'!$B$2:$B1005, $B57, 'Form Responses 1'!$G$2:$G1005, Q$5, 'Form Responses 1'!$K$2:$K1005, $D57,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" s="48" t="str">
        <f>IF(ISBLANK($B57), "", IF(AND(R$5 = "Vacation Leave", OR(AND(OR(R$6 = "H1", R$6 = "H2"), NOT(AND($D57 = "Full-time", $F57 = "Above 1 Year"))), AND(R$6 = "Year", AND($D57 = "Full-time", $F57 = "Above 1 Year")))), "N/A", SUMIFS('Form Responses 1'!$O$2:$O1005, 'Form Responses 1'!$B$2:$B1005, $B57, 'Form Responses 1'!$G$2:$G1005, R$5, 'Form Responses 1'!$K$2:$K1005, $D57,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" s="48" t="str">
        <f>IF(ISBLANK($B57), "", IF(AND(S$5 = "Vacation Leave", OR(AND(OR(S$6 = "H1", S$6 = "H2"), NOT(AND($D57 = "Full-time", $F57 = "Above 1 Year"))), AND(S$6 = "Year", AND($D57 = "Full-time", $F57 = "Above 1 Year")))), "N/A", SUMIFS('Form Responses 1'!$O$2:$O1005, 'Form Responses 1'!$B$2:$B1005, $B57, 'Form Responses 1'!$G$2:$G1005, S$5, 'Form Responses 1'!$K$2:$K1005, $D57,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" s="50" t="str">
        <f t="shared" si="2"/>
        <v/>
      </c>
      <c r="U57" s="51" t="str">
        <f t="array" ref="U57">IF(ISBLANK($B57), "", IF(AND(U$5 = "Vacation Leave", OR(AND(OR(U$6 = "H1", U$6 = "H2"), NOT(AND($D57 = "Full-time", $F57 = "Above 1 Year"))), AND(U$6 = "Year", AND($D57 = "Full-time", $F57 = "Above 1 Year")))), "N/A", INDEX('Allocated Leaves'!$B$2:$E1005, MATCH(U$5 &amp; IF(U$5 = "Vacation Leave", IFS(U$6 = "Year", "", OR(U$6 = "H1", U$6 = "H2"), " " &amp; U$6), ""), 'Allocated Leaves'!$A$2:$A1005, 0), MATCH($D57 &amp; IF($D57 = "Full-time",  " " &amp; $F57, ""), 'Allocated Leaves'!$B$1:AA$1, 0)) - G57))</f>
        <v/>
      </c>
      <c r="V57" s="52" t="str">
        <f t="array" ref="V57">IF(ISBLANK($B57), "", IF(AND(V$5 = "Vacation Leave", OR(AND(OR(V$6 = "H1", V$6 = "H2"), NOT(AND($D57 = "Full-time", $F57 = "Above 1 Year"))), AND(V$6 = "Year", AND($D57 = "Full-time", $F57 = "Above 1 Year")))), "N/A", INDEX('Allocated Leaves'!$B$2:$E1005, MATCH(V$5 &amp; IF(V$5 = "Vacation Leave", IFS(V$6 = "Year", "", OR(V$6 = "H1", V$6 = "H2"), " " &amp; V$6), ""), 'Allocated Leaves'!$A$2:$A1005, 0), MATCH($D57 &amp; IF($D57 = "Full-time",  " " &amp; $F57, ""), 'Allocated Leaves'!$B$1:AA$1, 0)) - H57))</f>
        <v/>
      </c>
      <c r="W57" s="52" t="str">
        <f t="array" ref="W57">IF(ISBLANK($B57), "", IF(AND(W$5 = "Vacation Leave", OR(AND(OR(W$6 = "H1", W$6 = "H2"), NOT(AND($D57 = "Full-time", $F57 = "Above 1 Year"))), AND(W$6 = "Year", AND($D57 = "Full-time", $F57 = "Above 1 Year")))), "N/A", INDEX('Allocated Leaves'!$B$2:$E1005, MATCH(W$5 &amp; IF(W$5 = "Vacation Leave", IFS(W$6 = "Year", "", OR(W$6 = "H1", W$6 = "H2"), " " &amp; W$6), ""), 'Allocated Leaves'!$A$2:$A1005, 0), MATCH($D57 &amp; IF($D57 = "Full-time",  " " &amp; $F57, ""), 'Allocated Leaves'!$B$1:AA$1, 0)) - I57))</f>
        <v/>
      </c>
      <c r="X57" s="51" t="str">
        <f t="array" ref="X57">IF(ISBLANK($B57), "", IF(AND(X$5 = "Vacation Leave", OR(AND(OR(X$6 = "H1", X$6 = "H2"), NOT(AND($D57 = "Full-time", $F57 = "Above 1 Year"))), AND(X$6 = "Year", AND($D57 = "Full-time", $F57 = "Above 1 Year")))), "N/A", INDEX('Allocated Leaves'!$B$2:$E1005, MATCH(X$5 &amp; IF(X$5 = "Vacation Leave", IFS(X$6 = "Year", "", OR(X$6 = "H1", X$6 = "H2"), " " &amp; X$6), ""), 'Allocated Leaves'!$A$2:$A1005, 0), MATCH($D57 &amp; IF($D57 = "Full-time",  " " &amp; $F57, ""), 'Allocated Leaves'!$B$1:AA$1, 0)) - J57))</f>
        <v/>
      </c>
      <c r="Y57" s="52" t="str">
        <f t="array" ref="Y57">IF(ISBLANK($B57), "", IF(AND(Y$5 = "Vacation Leave", OR(AND(OR(Y$6 = "H1", Y$6 = "H2"), NOT(AND($D57 = "Full-time", $F57 = "Above 1 Year"))), AND(Y$6 = "Year", AND($D57 = "Full-time", $F57 = "Above 1 Year")))), "N/A", INDEX('Allocated Leaves'!$B$2:$E1005, MATCH(Y$5 &amp; IF(Y$5 = "Vacation Leave", IFS(Y$6 = "Year", "", OR(Y$6 = "H1", Y$6 = "H2"), " " &amp; Y$6), ""), 'Allocated Leaves'!$A$2:$A1005, 0), MATCH($D57 &amp; IF($D57 = "Full-time",  " " &amp; $F57, ""), 'Allocated Leaves'!$B$1:AA$1, 0)) - K57))</f>
        <v/>
      </c>
      <c r="Z57" s="52" t="str">
        <f t="array" ref="Z57">IF(ISBLANK($B57), "", IF(AND(Z$5 = "Vacation Leave", OR(AND(OR(Z$6 = "H1", Z$6 = "H2"), NOT(AND($D57 = "Full-time", $F57 = "Above 1 Year"))), AND(Z$6 = "Year", AND($D57 = "Full-time", $F57 = "Above 1 Year")))), "N/A", INDEX('Allocated Leaves'!$B$2:$E1005, MATCH(Z$5 &amp; IF(Z$5 = "Vacation Leave", IFS(Z$6 = "Year", "", OR(Z$6 = "H1", Z$6 = "H2"), " " &amp; Z$6), ""), 'Allocated Leaves'!$A$2:$A1005, 0), MATCH($D57 &amp; IF($D57 = "Full-time",  " " &amp; $F57, ""), 'Allocated Leaves'!$B$1:AA$1, 0)) - L57))</f>
        <v/>
      </c>
      <c r="AA57" s="55" t="str">
        <f t="shared" si="3"/>
        <v/>
      </c>
    </row>
    <row r="58">
      <c r="A58" s="42"/>
      <c r="B58" s="43"/>
      <c r="C58" s="44"/>
      <c r="D58" s="45"/>
      <c r="E58" s="46"/>
      <c r="F58" s="47" t="str">
        <f t="shared" si="1"/>
        <v/>
      </c>
      <c r="G58" s="48" t="str">
        <f>IF(ISBLANK($B58), "", IF(AND(G$5 = "Vacation Leave", OR(AND(OR(G$6 = "H1", G$6 = "H2"), NOT(AND($D58 = "Full-time", $F58 = "Above 1 Year"))), AND(G$6 = "Year", AND($D58 = "Full-time", $F58 = "Above 1 Year")))), "N/A", SUMIFS('Form Responses 1'!$O$2:$O1005, 'Form Responses 1'!$B$2:$B1005, $B58, 'Form Responses 1'!$G$2:$G1005, G$5, 'Form Responses 1'!$K$2:$K1005, $D58,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" s="48" t="str">
        <f>IF(ISBLANK($B58), "", IF(AND(H$5 = "Vacation Leave", OR(AND(OR(H$6 = "H1", H$6 = "H2"), NOT(AND($D58 = "Full-time", $F58 = "Above 1 Year"))), AND(H$6 = "Year", AND($D58 = "Full-time", $F58 = "Above 1 Year")))), "N/A", SUMIFS('Form Responses 1'!$O$2:$O1005, 'Form Responses 1'!$B$2:$B1005, $B58, 'Form Responses 1'!$G$2:$G1005, H$5, 'Form Responses 1'!$K$2:$K1005, $D58,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" s="49" t="str">
        <f>IF(ISBLANK($B58), "", IF(AND(I$5 = "Vacation Leave", OR(AND(OR(I$6 = "H1", I$6 = "H2"), NOT(AND($D58 = "Full-time", $F58 = "Above 1 Year"))), AND(I$6 = "Year", AND($D58 = "Full-time", $F58 = "Above 1 Year")))), "N/A", SUMIFS('Form Responses 1'!$O$2:$O1005, 'Form Responses 1'!$B$2:$B1005, $B58, 'Form Responses 1'!$G$2:$G1005, I$5, 'Form Responses 1'!$K$2:$K1005, $D58,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" s="48" t="str">
        <f>IF(ISBLANK($B58), "", IF(AND(J$5 = "Vacation Leave", OR(AND(OR(J$6 = "H1", J$6 = "H2"), NOT(AND($D58 = "Full-time", $F58 = "Above 1 Year"))), AND(J$6 = "Year", AND($D58 = "Full-time", $F58 = "Above 1 Year")))), "N/A", SUMIFS('Form Responses 1'!$O$2:$O1005, 'Form Responses 1'!$B$2:$B1005, $B58, 'Form Responses 1'!$G$2:$G1005, J$5, 'Form Responses 1'!$K$2:$K1005, $D58,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" s="48" t="str">
        <f>IF(ISBLANK($B58), "", IF(AND(K$5 = "Vacation Leave", OR(AND(OR(K$6 = "H1", K$6 = "H2"), NOT(AND($D58 = "Full-time", $F58 = "Above 1 Year"))), AND(K$6 = "Year", AND($D58 = "Full-time", $F58 = "Above 1 Year")))), "N/A", SUMIFS('Form Responses 1'!$O$2:$O1005, 'Form Responses 1'!$B$2:$B1005, $B58, 'Form Responses 1'!$G$2:$G1005, K$5, 'Form Responses 1'!$K$2:$K1005, $D58,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" s="48" t="str">
        <f>IF(ISBLANK($B58), "", IF(AND(L$5 = "Vacation Leave", OR(AND(OR(L$6 = "H1", L$6 = "H2"), NOT(AND($D58 = "Full-time", $F58 = "Above 1 Year"))), AND(L$6 = "Year", AND($D58 = "Full-time", $F58 = "Above 1 Year")))), "N/A", SUMIFS('Form Responses 1'!$O$2:$O1005, 'Form Responses 1'!$B$2:$B1005, $B58, 'Form Responses 1'!$G$2:$G1005, L$5, 'Form Responses 1'!$K$2:$K1005, $D58,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" s="48" t="str">
        <f>IF(ISBLANK($B58), "", IF(AND(M$5 = "Vacation Leave", OR(AND(OR(M$6 = "H1", M$6 = "H2"), NOT(AND($D58 = "Full-time", $F58 = "Above 1 Year"))), AND(M$6 = "Year", AND($D58 = "Full-time", $F58 = "Above 1 Year")))), "N/A", SUMIFS('Form Responses 1'!$O$2:$O1005, 'Form Responses 1'!$B$2:$B1005, $B58, 'Form Responses 1'!$G$2:$G1005, M$5, 'Form Responses 1'!$K$2:$K1005, $D58,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" s="48" t="str">
        <f>IF(ISBLANK($B58), "", IF(AND(N$5 = "Vacation Leave", OR(AND(OR(N$6 = "H1", N$6 = "H2"), NOT(AND($D58 = "Full-time", $F58 = "Above 1 Year"))), AND(N$6 = "Year", AND($D58 = "Full-time", $F58 = "Above 1 Year")))), "N/A", SUMIFS('Form Responses 1'!$O$2:$O1005, 'Form Responses 1'!$B$2:$B1005, $B58, 'Form Responses 1'!$G$2:$G1005, N$5, 'Form Responses 1'!$K$2:$K1005, $D58,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" s="48" t="str">
        <f>IF(ISBLANK($B58), "", IF(AND(O$5 = "Vacation Leave", OR(AND(OR(O$6 = "H1", O$6 = "H2"), NOT(AND($D58 = "Full-time", $F58 = "Above 1 Year"))), AND(O$6 = "Year", AND($D58 = "Full-time", $F58 = "Above 1 Year")))), "N/A", SUMIFS('Form Responses 1'!$O$2:$O1005, 'Form Responses 1'!$B$2:$B1005, $B58, 'Form Responses 1'!$G$2:$G1005, O$5, 'Form Responses 1'!$K$2:$K1005, $D58,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" s="48" t="str">
        <f>IF(ISBLANK($B58), "", IF(AND(P$5 = "Vacation Leave", OR(AND(OR(P$6 = "H1", P$6 = "H2"), NOT(AND($D58 = "Full-time", $F58 = "Above 1 Year"))), AND(P$6 = "Year", AND($D58 = "Full-time", $F58 = "Above 1 Year")))), "N/A", SUMIFS('Form Responses 1'!$O$2:$O1005, 'Form Responses 1'!$B$2:$B1005, $B58, 'Form Responses 1'!$G$2:$G1005, P$5, 'Form Responses 1'!$K$2:$K1005, $D58,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" s="48" t="str">
        <f>IF(ISBLANK($B58), "", IF(AND(Q$5 = "Vacation Leave", OR(AND(OR(Q$6 = "H1", Q$6 = "H2"), NOT(AND($D58 = "Full-time", $F58 = "Above 1 Year"))), AND(Q$6 = "Year", AND($D58 = "Full-time", $F58 = "Above 1 Year")))), "N/A", SUMIFS('Form Responses 1'!$O$2:$O1005, 'Form Responses 1'!$B$2:$B1005, $B58, 'Form Responses 1'!$G$2:$G1005, Q$5, 'Form Responses 1'!$K$2:$K1005, $D58,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" s="48" t="str">
        <f>IF(ISBLANK($B58), "", IF(AND(R$5 = "Vacation Leave", OR(AND(OR(R$6 = "H1", R$6 = "H2"), NOT(AND($D58 = "Full-time", $F58 = "Above 1 Year"))), AND(R$6 = "Year", AND($D58 = "Full-time", $F58 = "Above 1 Year")))), "N/A", SUMIFS('Form Responses 1'!$O$2:$O1005, 'Form Responses 1'!$B$2:$B1005, $B58, 'Form Responses 1'!$G$2:$G1005, R$5, 'Form Responses 1'!$K$2:$K1005, $D58,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" s="48" t="str">
        <f>IF(ISBLANK($B58), "", IF(AND(S$5 = "Vacation Leave", OR(AND(OR(S$6 = "H1", S$6 = "H2"), NOT(AND($D58 = "Full-time", $F58 = "Above 1 Year"))), AND(S$6 = "Year", AND($D58 = "Full-time", $F58 = "Above 1 Year")))), "N/A", SUMIFS('Form Responses 1'!$O$2:$O1005, 'Form Responses 1'!$B$2:$B1005, $B58, 'Form Responses 1'!$G$2:$G1005, S$5, 'Form Responses 1'!$K$2:$K1005, $D58,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" s="50" t="str">
        <f t="shared" si="2"/>
        <v/>
      </c>
      <c r="U58" s="51" t="str">
        <f t="array" ref="U58">IF(ISBLANK($B58), "", IF(AND(U$5 = "Vacation Leave", OR(AND(OR(U$6 = "H1", U$6 = "H2"), NOT(AND($D58 = "Full-time", $F58 = "Above 1 Year"))), AND(U$6 = "Year", AND($D58 = "Full-time", $F58 = "Above 1 Year")))), "N/A", INDEX('Allocated Leaves'!$B$2:$E1005, MATCH(U$5 &amp; IF(U$5 = "Vacation Leave", IFS(U$6 = "Year", "", OR(U$6 = "H1", U$6 = "H2"), " " &amp; U$6), ""), 'Allocated Leaves'!$A$2:$A1005, 0), MATCH($D58 &amp; IF($D58 = "Full-time",  " " &amp; $F58, ""), 'Allocated Leaves'!$B$1:AA$1, 0)) - G58))</f>
        <v/>
      </c>
      <c r="V58" s="52" t="str">
        <f t="array" ref="V58">IF(ISBLANK($B58), "", IF(AND(V$5 = "Vacation Leave", OR(AND(OR(V$6 = "H1", V$6 = "H2"), NOT(AND($D58 = "Full-time", $F58 = "Above 1 Year"))), AND(V$6 = "Year", AND($D58 = "Full-time", $F58 = "Above 1 Year")))), "N/A", INDEX('Allocated Leaves'!$B$2:$E1005, MATCH(V$5 &amp; IF(V$5 = "Vacation Leave", IFS(V$6 = "Year", "", OR(V$6 = "H1", V$6 = "H2"), " " &amp; V$6), ""), 'Allocated Leaves'!$A$2:$A1005, 0), MATCH($D58 &amp; IF($D58 = "Full-time",  " " &amp; $F58, ""), 'Allocated Leaves'!$B$1:AA$1, 0)) - H58))</f>
        <v/>
      </c>
      <c r="W58" s="52" t="str">
        <f t="array" ref="W58">IF(ISBLANK($B58), "", IF(AND(W$5 = "Vacation Leave", OR(AND(OR(W$6 = "H1", W$6 = "H2"), NOT(AND($D58 = "Full-time", $F58 = "Above 1 Year"))), AND(W$6 = "Year", AND($D58 = "Full-time", $F58 = "Above 1 Year")))), "N/A", INDEX('Allocated Leaves'!$B$2:$E1005, MATCH(W$5 &amp; IF(W$5 = "Vacation Leave", IFS(W$6 = "Year", "", OR(W$6 = "H1", W$6 = "H2"), " " &amp; W$6), ""), 'Allocated Leaves'!$A$2:$A1005, 0), MATCH($D58 &amp; IF($D58 = "Full-time",  " " &amp; $F58, ""), 'Allocated Leaves'!$B$1:AA$1, 0)) - I58))</f>
        <v/>
      </c>
      <c r="X58" s="51" t="str">
        <f t="array" ref="X58">IF(ISBLANK($B58), "", IF(AND(X$5 = "Vacation Leave", OR(AND(OR(X$6 = "H1", X$6 = "H2"), NOT(AND($D58 = "Full-time", $F58 = "Above 1 Year"))), AND(X$6 = "Year", AND($D58 = "Full-time", $F58 = "Above 1 Year")))), "N/A", INDEX('Allocated Leaves'!$B$2:$E1005, MATCH(X$5 &amp; IF(X$5 = "Vacation Leave", IFS(X$6 = "Year", "", OR(X$6 = "H1", X$6 = "H2"), " " &amp; X$6), ""), 'Allocated Leaves'!$A$2:$A1005, 0), MATCH($D58 &amp; IF($D58 = "Full-time",  " " &amp; $F58, ""), 'Allocated Leaves'!$B$1:AA$1, 0)) - J58))</f>
        <v/>
      </c>
      <c r="Y58" s="52" t="str">
        <f t="array" ref="Y58">IF(ISBLANK($B58), "", IF(AND(Y$5 = "Vacation Leave", OR(AND(OR(Y$6 = "H1", Y$6 = "H2"), NOT(AND($D58 = "Full-time", $F58 = "Above 1 Year"))), AND(Y$6 = "Year", AND($D58 = "Full-time", $F58 = "Above 1 Year")))), "N/A", INDEX('Allocated Leaves'!$B$2:$E1005, MATCH(Y$5 &amp; IF(Y$5 = "Vacation Leave", IFS(Y$6 = "Year", "", OR(Y$6 = "H1", Y$6 = "H2"), " " &amp; Y$6), ""), 'Allocated Leaves'!$A$2:$A1005, 0), MATCH($D58 &amp; IF($D58 = "Full-time",  " " &amp; $F58, ""), 'Allocated Leaves'!$B$1:AA$1, 0)) - K58))</f>
        <v/>
      </c>
      <c r="Z58" s="52" t="str">
        <f t="array" ref="Z58">IF(ISBLANK($B58), "", IF(AND(Z$5 = "Vacation Leave", OR(AND(OR(Z$6 = "H1", Z$6 = "H2"), NOT(AND($D58 = "Full-time", $F58 = "Above 1 Year"))), AND(Z$6 = "Year", AND($D58 = "Full-time", $F58 = "Above 1 Year")))), "N/A", INDEX('Allocated Leaves'!$B$2:$E1005, MATCH(Z$5 &amp; IF(Z$5 = "Vacation Leave", IFS(Z$6 = "Year", "", OR(Z$6 = "H1", Z$6 = "H2"), " " &amp; Z$6), ""), 'Allocated Leaves'!$A$2:$A1005, 0), MATCH($D58 &amp; IF($D58 = "Full-time",  " " &amp; $F58, ""), 'Allocated Leaves'!$B$1:AA$1, 0)) - L58))</f>
        <v/>
      </c>
      <c r="AA58" s="55" t="str">
        <f t="shared" si="3"/>
        <v/>
      </c>
    </row>
    <row r="59">
      <c r="A59" s="42"/>
      <c r="B59" s="43"/>
      <c r="C59" s="44"/>
      <c r="D59" s="45"/>
      <c r="E59" s="46"/>
      <c r="F59" s="47" t="str">
        <f t="shared" si="1"/>
        <v/>
      </c>
      <c r="G59" s="48" t="str">
        <f>IF(ISBLANK($B59), "", IF(AND(G$5 = "Vacation Leave", OR(AND(OR(G$6 = "H1", G$6 = "H2"), NOT(AND($D59 = "Full-time", $F59 = "Above 1 Year"))), AND(G$6 = "Year", AND($D59 = "Full-time", $F59 = "Above 1 Year")))), "N/A", SUMIFS('Form Responses 1'!$O$2:$O1005, 'Form Responses 1'!$B$2:$B1005, $B59, 'Form Responses 1'!$G$2:$G1005, G$5, 'Form Responses 1'!$K$2:$K1005, $D59,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" s="48" t="str">
        <f>IF(ISBLANK($B59), "", IF(AND(H$5 = "Vacation Leave", OR(AND(OR(H$6 = "H1", H$6 = "H2"), NOT(AND($D59 = "Full-time", $F59 = "Above 1 Year"))), AND(H$6 = "Year", AND($D59 = "Full-time", $F59 = "Above 1 Year")))), "N/A", SUMIFS('Form Responses 1'!$O$2:$O1005, 'Form Responses 1'!$B$2:$B1005, $B59, 'Form Responses 1'!$G$2:$G1005, H$5, 'Form Responses 1'!$K$2:$K1005, $D59,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" s="49" t="str">
        <f>IF(ISBLANK($B59), "", IF(AND(I$5 = "Vacation Leave", OR(AND(OR(I$6 = "H1", I$6 = "H2"), NOT(AND($D59 = "Full-time", $F59 = "Above 1 Year"))), AND(I$6 = "Year", AND($D59 = "Full-time", $F59 = "Above 1 Year")))), "N/A", SUMIFS('Form Responses 1'!$O$2:$O1005, 'Form Responses 1'!$B$2:$B1005, $B59, 'Form Responses 1'!$G$2:$G1005, I$5, 'Form Responses 1'!$K$2:$K1005, $D59,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" s="48" t="str">
        <f>IF(ISBLANK($B59), "", IF(AND(J$5 = "Vacation Leave", OR(AND(OR(J$6 = "H1", J$6 = "H2"), NOT(AND($D59 = "Full-time", $F59 = "Above 1 Year"))), AND(J$6 = "Year", AND($D59 = "Full-time", $F59 = "Above 1 Year")))), "N/A", SUMIFS('Form Responses 1'!$O$2:$O1005, 'Form Responses 1'!$B$2:$B1005, $B59, 'Form Responses 1'!$G$2:$G1005, J$5, 'Form Responses 1'!$K$2:$K1005, $D59,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" s="48" t="str">
        <f>IF(ISBLANK($B59), "", IF(AND(K$5 = "Vacation Leave", OR(AND(OR(K$6 = "H1", K$6 = "H2"), NOT(AND($D59 = "Full-time", $F59 = "Above 1 Year"))), AND(K$6 = "Year", AND($D59 = "Full-time", $F59 = "Above 1 Year")))), "N/A", SUMIFS('Form Responses 1'!$O$2:$O1005, 'Form Responses 1'!$B$2:$B1005, $B59, 'Form Responses 1'!$G$2:$G1005, K$5, 'Form Responses 1'!$K$2:$K1005, $D59,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" s="48" t="str">
        <f>IF(ISBLANK($B59), "", IF(AND(L$5 = "Vacation Leave", OR(AND(OR(L$6 = "H1", L$6 = "H2"), NOT(AND($D59 = "Full-time", $F59 = "Above 1 Year"))), AND(L$6 = "Year", AND($D59 = "Full-time", $F59 = "Above 1 Year")))), "N/A", SUMIFS('Form Responses 1'!$O$2:$O1005, 'Form Responses 1'!$B$2:$B1005, $B59, 'Form Responses 1'!$G$2:$G1005, L$5, 'Form Responses 1'!$K$2:$K1005, $D59,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" s="48" t="str">
        <f>IF(ISBLANK($B59), "", IF(AND(M$5 = "Vacation Leave", OR(AND(OR(M$6 = "H1", M$6 = "H2"), NOT(AND($D59 = "Full-time", $F59 = "Above 1 Year"))), AND(M$6 = "Year", AND($D59 = "Full-time", $F59 = "Above 1 Year")))), "N/A", SUMIFS('Form Responses 1'!$O$2:$O1005, 'Form Responses 1'!$B$2:$B1005, $B59, 'Form Responses 1'!$G$2:$G1005, M$5, 'Form Responses 1'!$K$2:$K1005, $D59,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" s="48" t="str">
        <f>IF(ISBLANK($B59), "", IF(AND(N$5 = "Vacation Leave", OR(AND(OR(N$6 = "H1", N$6 = "H2"), NOT(AND($D59 = "Full-time", $F59 = "Above 1 Year"))), AND(N$6 = "Year", AND($D59 = "Full-time", $F59 = "Above 1 Year")))), "N/A", SUMIFS('Form Responses 1'!$O$2:$O1005, 'Form Responses 1'!$B$2:$B1005, $B59, 'Form Responses 1'!$G$2:$G1005, N$5, 'Form Responses 1'!$K$2:$K1005, $D59,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" s="48" t="str">
        <f>IF(ISBLANK($B59), "", IF(AND(O$5 = "Vacation Leave", OR(AND(OR(O$6 = "H1", O$6 = "H2"), NOT(AND($D59 = "Full-time", $F59 = "Above 1 Year"))), AND(O$6 = "Year", AND($D59 = "Full-time", $F59 = "Above 1 Year")))), "N/A", SUMIFS('Form Responses 1'!$O$2:$O1005, 'Form Responses 1'!$B$2:$B1005, $B59, 'Form Responses 1'!$G$2:$G1005, O$5, 'Form Responses 1'!$K$2:$K1005, $D59,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" s="48" t="str">
        <f>IF(ISBLANK($B59), "", IF(AND(P$5 = "Vacation Leave", OR(AND(OR(P$6 = "H1", P$6 = "H2"), NOT(AND($D59 = "Full-time", $F59 = "Above 1 Year"))), AND(P$6 = "Year", AND($D59 = "Full-time", $F59 = "Above 1 Year")))), "N/A", SUMIFS('Form Responses 1'!$O$2:$O1005, 'Form Responses 1'!$B$2:$B1005, $B59, 'Form Responses 1'!$G$2:$G1005, P$5, 'Form Responses 1'!$K$2:$K1005, $D59,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" s="48" t="str">
        <f>IF(ISBLANK($B59), "", IF(AND(Q$5 = "Vacation Leave", OR(AND(OR(Q$6 = "H1", Q$6 = "H2"), NOT(AND($D59 = "Full-time", $F59 = "Above 1 Year"))), AND(Q$6 = "Year", AND($D59 = "Full-time", $F59 = "Above 1 Year")))), "N/A", SUMIFS('Form Responses 1'!$O$2:$O1005, 'Form Responses 1'!$B$2:$B1005, $B59, 'Form Responses 1'!$G$2:$G1005, Q$5, 'Form Responses 1'!$K$2:$K1005, $D59,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" s="48" t="str">
        <f>IF(ISBLANK($B59), "", IF(AND(R$5 = "Vacation Leave", OR(AND(OR(R$6 = "H1", R$6 = "H2"), NOT(AND($D59 = "Full-time", $F59 = "Above 1 Year"))), AND(R$6 = "Year", AND($D59 = "Full-time", $F59 = "Above 1 Year")))), "N/A", SUMIFS('Form Responses 1'!$O$2:$O1005, 'Form Responses 1'!$B$2:$B1005, $B59, 'Form Responses 1'!$G$2:$G1005, R$5, 'Form Responses 1'!$K$2:$K1005, $D59,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" s="48" t="str">
        <f>IF(ISBLANK($B59), "", IF(AND(S$5 = "Vacation Leave", OR(AND(OR(S$6 = "H1", S$6 = "H2"), NOT(AND($D59 = "Full-time", $F59 = "Above 1 Year"))), AND(S$6 = "Year", AND($D59 = "Full-time", $F59 = "Above 1 Year")))), "N/A", SUMIFS('Form Responses 1'!$O$2:$O1005, 'Form Responses 1'!$B$2:$B1005, $B59, 'Form Responses 1'!$G$2:$G1005, S$5, 'Form Responses 1'!$K$2:$K1005, $D59,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" s="50" t="str">
        <f t="shared" si="2"/>
        <v/>
      </c>
      <c r="U59" s="51" t="str">
        <f t="array" ref="U59">IF(ISBLANK($B59), "", IF(AND(U$5 = "Vacation Leave", OR(AND(OR(U$6 = "H1", U$6 = "H2"), NOT(AND($D59 = "Full-time", $F59 = "Above 1 Year"))), AND(U$6 = "Year", AND($D59 = "Full-time", $F59 = "Above 1 Year")))), "N/A", INDEX('Allocated Leaves'!$B$2:$E1005, MATCH(U$5 &amp; IF(U$5 = "Vacation Leave", IFS(U$6 = "Year", "", OR(U$6 = "H1", U$6 = "H2"), " " &amp; U$6), ""), 'Allocated Leaves'!$A$2:$A1005, 0), MATCH($D59 &amp; IF($D59 = "Full-time",  " " &amp; $F59, ""), 'Allocated Leaves'!$B$1:AA$1, 0)) - G59))</f>
        <v/>
      </c>
      <c r="V59" s="52" t="str">
        <f t="array" ref="V59">IF(ISBLANK($B59), "", IF(AND(V$5 = "Vacation Leave", OR(AND(OR(V$6 = "H1", V$6 = "H2"), NOT(AND($D59 = "Full-time", $F59 = "Above 1 Year"))), AND(V$6 = "Year", AND($D59 = "Full-time", $F59 = "Above 1 Year")))), "N/A", INDEX('Allocated Leaves'!$B$2:$E1005, MATCH(V$5 &amp; IF(V$5 = "Vacation Leave", IFS(V$6 = "Year", "", OR(V$6 = "H1", V$6 = "H2"), " " &amp; V$6), ""), 'Allocated Leaves'!$A$2:$A1005, 0), MATCH($D59 &amp; IF($D59 = "Full-time",  " " &amp; $F59, ""), 'Allocated Leaves'!$B$1:AA$1, 0)) - H59))</f>
        <v/>
      </c>
      <c r="W59" s="52" t="str">
        <f t="array" ref="W59">IF(ISBLANK($B59), "", IF(AND(W$5 = "Vacation Leave", OR(AND(OR(W$6 = "H1", W$6 = "H2"), NOT(AND($D59 = "Full-time", $F59 = "Above 1 Year"))), AND(W$6 = "Year", AND($D59 = "Full-time", $F59 = "Above 1 Year")))), "N/A", INDEX('Allocated Leaves'!$B$2:$E1005, MATCH(W$5 &amp; IF(W$5 = "Vacation Leave", IFS(W$6 = "Year", "", OR(W$6 = "H1", W$6 = "H2"), " " &amp; W$6), ""), 'Allocated Leaves'!$A$2:$A1005, 0), MATCH($D59 &amp; IF($D59 = "Full-time",  " " &amp; $F59, ""), 'Allocated Leaves'!$B$1:AA$1, 0)) - I59))</f>
        <v/>
      </c>
      <c r="X59" s="51" t="str">
        <f t="array" ref="X59">IF(ISBLANK($B59), "", IF(AND(X$5 = "Vacation Leave", OR(AND(OR(X$6 = "H1", X$6 = "H2"), NOT(AND($D59 = "Full-time", $F59 = "Above 1 Year"))), AND(X$6 = "Year", AND($D59 = "Full-time", $F59 = "Above 1 Year")))), "N/A", INDEX('Allocated Leaves'!$B$2:$E1005, MATCH(X$5 &amp; IF(X$5 = "Vacation Leave", IFS(X$6 = "Year", "", OR(X$6 = "H1", X$6 = "H2"), " " &amp; X$6), ""), 'Allocated Leaves'!$A$2:$A1005, 0), MATCH($D59 &amp; IF($D59 = "Full-time",  " " &amp; $F59, ""), 'Allocated Leaves'!$B$1:AA$1, 0)) - J59))</f>
        <v/>
      </c>
      <c r="Y59" s="52" t="str">
        <f t="array" ref="Y59">IF(ISBLANK($B59), "", IF(AND(Y$5 = "Vacation Leave", OR(AND(OR(Y$6 = "H1", Y$6 = "H2"), NOT(AND($D59 = "Full-time", $F59 = "Above 1 Year"))), AND(Y$6 = "Year", AND($D59 = "Full-time", $F59 = "Above 1 Year")))), "N/A", INDEX('Allocated Leaves'!$B$2:$E1005, MATCH(Y$5 &amp; IF(Y$5 = "Vacation Leave", IFS(Y$6 = "Year", "", OR(Y$6 = "H1", Y$6 = "H2"), " " &amp; Y$6), ""), 'Allocated Leaves'!$A$2:$A1005, 0), MATCH($D59 &amp; IF($D59 = "Full-time",  " " &amp; $F59, ""), 'Allocated Leaves'!$B$1:AA$1, 0)) - K59))</f>
        <v/>
      </c>
      <c r="Z59" s="52" t="str">
        <f t="array" ref="Z59">IF(ISBLANK($B59), "", IF(AND(Z$5 = "Vacation Leave", OR(AND(OR(Z$6 = "H1", Z$6 = "H2"), NOT(AND($D59 = "Full-time", $F59 = "Above 1 Year"))), AND(Z$6 = "Year", AND($D59 = "Full-time", $F59 = "Above 1 Year")))), "N/A", INDEX('Allocated Leaves'!$B$2:$E1005, MATCH(Z$5 &amp; IF(Z$5 = "Vacation Leave", IFS(Z$6 = "Year", "", OR(Z$6 = "H1", Z$6 = "H2"), " " &amp; Z$6), ""), 'Allocated Leaves'!$A$2:$A1005, 0), MATCH($D59 &amp; IF($D59 = "Full-time",  " " &amp; $F59, ""), 'Allocated Leaves'!$B$1:AA$1, 0)) - L59))</f>
        <v/>
      </c>
      <c r="AA59" s="55" t="str">
        <f t="shared" si="3"/>
        <v/>
      </c>
    </row>
    <row r="60">
      <c r="A60" s="42"/>
      <c r="B60" s="43"/>
      <c r="C60" s="44"/>
      <c r="D60" s="45"/>
      <c r="E60" s="46"/>
      <c r="F60" s="47" t="str">
        <f t="shared" si="1"/>
        <v/>
      </c>
      <c r="G60" s="48" t="str">
        <f>IF(ISBLANK($B60), "", IF(AND(G$5 = "Vacation Leave", OR(AND(OR(G$6 = "H1", G$6 = "H2"), NOT(AND($D60 = "Full-time", $F60 = "Above 1 Year"))), AND(G$6 = "Year", AND($D60 = "Full-time", $F60 = "Above 1 Year")))), "N/A", SUMIFS('Form Responses 1'!$O$2:$O1005, 'Form Responses 1'!$B$2:$B1005, $B60, 'Form Responses 1'!$G$2:$G1005, G$5, 'Form Responses 1'!$K$2:$K1005, $D60,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" s="48" t="str">
        <f>IF(ISBLANK($B60), "", IF(AND(H$5 = "Vacation Leave", OR(AND(OR(H$6 = "H1", H$6 = "H2"), NOT(AND($D60 = "Full-time", $F60 = "Above 1 Year"))), AND(H$6 = "Year", AND($D60 = "Full-time", $F60 = "Above 1 Year")))), "N/A", SUMIFS('Form Responses 1'!$O$2:$O1005, 'Form Responses 1'!$B$2:$B1005, $B60, 'Form Responses 1'!$G$2:$G1005, H$5, 'Form Responses 1'!$K$2:$K1005, $D60,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" s="49" t="str">
        <f>IF(ISBLANK($B60), "", IF(AND(I$5 = "Vacation Leave", OR(AND(OR(I$6 = "H1", I$6 = "H2"), NOT(AND($D60 = "Full-time", $F60 = "Above 1 Year"))), AND(I$6 = "Year", AND($D60 = "Full-time", $F60 = "Above 1 Year")))), "N/A", SUMIFS('Form Responses 1'!$O$2:$O1005, 'Form Responses 1'!$B$2:$B1005, $B60, 'Form Responses 1'!$G$2:$G1005, I$5, 'Form Responses 1'!$K$2:$K1005, $D60,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" s="48" t="str">
        <f>IF(ISBLANK($B60), "", IF(AND(J$5 = "Vacation Leave", OR(AND(OR(J$6 = "H1", J$6 = "H2"), NOT(AND($D60 = "Full-time", $F60 = "Above 1 Year"))), AND(J$6 = "Year", AND($D60 = "Full-time", $F60 = "Above 1 Year")))), "N/A", SUMIFS('Form Responses 1'!$O$2:$O1005, 'Form Responses 1'!$B$2:$B1005, $B60, 'Form Responses 1'!$G$2:$G1005, J$5, 'Form Responses 1'!$K$2:$K1005, $D60,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" s="48" t="str">
        <f>IF(ISBLANK($B60), "", IF(AND(K$5 = "Vacation Leave", OR(AND(OR(K$6 = "H1", K$6 = "H2"), NOT(AND($D60 = "Full-time", $F60 = "Above 1 Year"))), AND(K$6 = "Year", AND($D60 = "Full-time", $F60 = "Above 1 Year")))), "N/A", SUMIFS('Form Responses 1'!$O$2:$O1005, 'Form Responses 1'!$B$2:$B1005, $B60, 'Form Responses 1'!$G$2:$G1005, K$5, 'Form Responses 1'!$K$2:$K1005, $D60,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" s="48" t="str">
        <f>IF(ISBLANK($B60), "", IF(AND(L$5 = "Vacation Leave", OR(AND(OR(L$6 = "H1", L$6 = "H2"), NOT(AND($D60 = "Full-time", $F60 = "Above 1 Year"))), AND(L$6 = "Year", AND($D60 = "Full-time", $F60 = "Above 1 Year")))), "N/A", SUMIFS('Form Responses 1'!$O$2:$O1005, 'Form Responses 1'!$B$2:$B1005, $B60, 'Form Responses 1'!$G$2:$G1005, L$5, 'Form Responses 1'!$K$2:$K1005, $D60,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" s="48" t="str">
        <f>IF(ISBLANK($B60), "", IF(AND(M$5 = "Vacation Leave", OR(AND(OR(M$6 = "H1", M$6 = "H2"), NOT(AND($D60 = "Full-time", $F60 = "Above 1 Year"))), AND(M$6 = "Year", AND($D60 = "Full-time", $F60 = "Above 1 Year")))), "N/A", SUMIFS('Form Responses 1'!$O$2:$O1005, 'Form Responses 1'!$B$2:$B1005, $B60, 'Form Responses 1'!$G$2:$G1005, M$5, 'Form Responses 1'!$K$2:$K1005, $D60,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" s="48" t="str">
        <f>IF(ISBLANK($B60), "", IF(AND(N$5 = "Vacation Leave", OR(AND(OR(N$6 = "H1", N$6 = "H2"), NOT(AND($D60 = "Full-time", $F60 = "Above 1 Year"))), AND(N$6 = "Year", AND($D60 = "Full-time", $F60 = "Above 1 Year")))), "N/A", SUMIFS('Form Responses 1'!$O$2:$O1005, 'Form Responses 1'!$B$2:$B1005, $B60, 'Form Responses 1'!$G$2:$G1005, N$5, 'Form Responses 1'!$K$2:$K1005, $D60,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" s="48" t="str">
        <f>IF(ISBLANK($B60), "", IF(AND(O$5 = "Vacation Leave", OR(AND(OR(O$6 = "H1", O$6 = "H2"), NOT(AND($D60 = "Full-time", $F60 = "Above 1 Year"))), AND(O$6 = "Year", AND($D60 = "Full-time", $F60 = "Above 1 Year")))), "N/A", SUMIFS('Form Responses 1'!$O$2:$O1005, 'Form Responses 1'!$B$2:$B1005, $B60, 'Form Responses 1'!$G$2:$G1005, O$5, 'Form Responses 1'!$K$2:$K1005, $D60,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" s="48" t="str">
        <f>IF(ISBLANK($B60), "", IF(AND(P$5 = "Vacation Leave", OR(AND(OR(P$6 = "H1", P$6 = "H2"), NOT(AND($D60 = "Full-time", $F60 = "Above 1 Year"))), AND(P$6 = "Year", AND($D60 = "Full-time", $F60 = "Above 1 Year")))), "N/A", SUMIFS('Form Responses 1'!$O$2:$O1005, 'Form Responses 1'!$B$2:$B1005, $B60, 'Form Responses 1'!$G$2:$G1005, P$5, 'Form Responses 1'!$K$2:$K1005, $D60,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" s="48" t="str">
        <f>IF(ISBLANK($B60), "", IF(AND(Q$5 = "Vacation Leave", OR(AND(OR(Q$6 = "H1", Q$6 = "H2"), NOT(AND($D60 = "Full-time", $F60 = "Above 1 Year"))), AND(Q$6 = "Year", AND($D60 = "Full-time", $F60 = "Above 1 Year")))), "N/A", SUMIFS('Form Responses 1'!$O$2:$O1005, 'Form Responses 1'!$B$2:$B1005, $B60, 'Form Responses 1'!$G$2:$G1005, Q$5, 'Form Responses 1'!$K$2:$K1005, $D60,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" s="48" t="str">
        <f>IF(ISBLANK($B60), "", IF(AND(R$5 = "Vacation Leave", OR(AND(OR(R$6 = "H1", R$6 = "H2"), NOT(AND($D60 = "Full-time", $F60 = "Above 1 Year"))), AND(R$6 = "Year", AND($D60 = "Full-time", $F60 = "Above 1 Year")))), "N/A", SUMIFS('Form Responses 1'!$O$2:$O1005, 'Form Responses 1'!$B$2:$B1005, $B60, 'Form Responses 1'!$G$2:$G1005, R$5, 'Form Responses 1'!$K$2:$K1005, $D60,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" s="48" t="str">
        <f>IF(ISBLANK($B60), "", IF(AND(S$5 = "Vacation Leave", OR(AND(OR(S$6 = "H1", S$6 = "H2"), NOT(AND($D60 = "Full-time", $F60 = "Above 1 Year"))), AND(S$6 = "Year", AND($D60 = "Full-time", $F60 = "Above 1 Year")))), "N/A", SUMIFS('Form Responses 1'!$O$2:$O1005, 'Form Responses 1'!$B$2:$B1005, $B60, 'Form Responses 1'!$G$2:$G1005, S$5, 'Form Responses 1'!$K$2:$K1005, $D60,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" s="50" t="str">
        <f t="shared" si="2"/>
        <v/>
      </c>
      <c r="U60" s="51" t="str">
        <f t="array" ref="U60">IF(ISBLANK($B60), "", IF(AND(U$5 = "Vacation Leave", OR(AND(OR(U$6 = "H1", U$6 = "H2"), NOT(AND($D60 = "Full-time", $F60 = "Above 1 Year"))), AND(U$6 = "Year", AND($D60 = "Full-time", $F60 = "Above 1 Year")))), "N/A", INDEX('Allocated Leaves'!$B$2:$E1005, MATCH(U$5 &amp; IF(U$5 = "Vacation Leave", IFS(U$6 = "Year", "", OR(U$6 = "H1", U$6 = "H2"), " " &amp; U$6), ""), 'Allocated Leaves'!$A$2:$A1005, 0), MATCH($D60 &amp; IF($D60 = "Full-time",  " " &amp; $F60, ""), 'Allocated Leaves'!$B$1:AA$1, 0)) - G60))</f>
        <v/>
      </c>
      <c r="V60" s="52" t="str">
        <f t="array" ref="V60">IF(ISBLANK($B60), "", IF(AND(V$5 = "Vacation Leave", OR(AND(OR(V$6 = "H1", V$6 = "H2"), NOT(AND($D60 = "Full-time", $F60 = "Above 1 Year"))), AND(V$6 = "Year", AND($D60 = "Full-time", $F60 = "Above 1 Year")))), "N/A", INDEX('Allocated Leaves'!$B$2:$E1005, MATCH(V$5 &amp; IF(V$5 = "Vacation Leave", IFS(V$6 = "Year", "", OR(V$6 = "H1", V$6 = "H2"), " " &amp; V$6), ""), 'Allocated Leaves'!$A$2:$A1005, 0), MATCH($D60 &amp; IF($D60 = "Full-time",  " " &amp; $F60, ""), 'Allocated Leaves'!$B$1:AA$1, 0)) - H60))</f>
        <v/>
      </c>
      <c r="W60" s="52" t="str">
        <f t="array" ref="W60">IF(ISBLANK($B60), "", IF(AND(W$5 = "Vacation Leave", OR(AND(OR(W$6 = "H1", W$6 = "H2"), NOT(AND($D60 = "Full-time", $F60 = "Above 1 Year"))), AND(W$6 = "Year", AND($D60 = "Full-time", $F60 = "Above 1 Year")))), "N/A", INDEX('Allocated Leaves'!$B$2:$E1005, MATCH(W$5 &amp; IF(W$5 = "Vacation Leave", IFS(W$6 = "Year", "", OR(W$6 = "H1", W$6 = "H2"), " " &amp; W$6), ""), 'Allocated Leaves'!$A$2:$A1005, 0), MATCH($D60 &amp; IF($D60 = "Full-time",  " " &amp; $F60, ""), 'Allocated Leaves'!$B$1:AA$1, 0)) - I60))</f>
        <v/>
      </c>
      <c r="X60" s="51" t="str">
        <f t="array" ref="X60">IF(ISBLANK($B60), "", IF(AND(X$5 = "Vacation Leave", OR(AND(OR(X$6 = "H1", X$6 = "H2"), NOT(AND($D60 = "Full-time", $F60 = "Above 1 Year"))), AND(X$6 = "Year", AND($D60 = "Full-time", $F60 = "Above 1 Year")))), "N/A", INDEX('Allocated Leaves'!$B$2:$E1005, MATCH(X$5 &amp; IF(X$5 = "Vacation Leave", IFS(X$6 = "Year", "", OR(X$6 = "H1", X$6 = "H2"), " " &amp; X$6), ""), 'Allocated Leaves'!$A$2:$A1005, 0), MATCH($D60 &amp; IF($D60 = "Full-time",  " " &amp; $F60, ""), 'Allocated Leaves'!$B$1:AA$1, 0)) - J60))</f>
        <v/>
      </c>
      <c r="Y60" s="52" t="str">
        <f t="array" ref="Y60">IF(ISBLANK($B60), "", IF(AND(Y$5 = "Vacation Leave", OR(AND(OR(Y$6 = "H1", Y$6 = "H2"), NOT(AND($D60 = "Full-time", $F60 = "Above 1 Year"))), AND(Y$6 = "Year", AND($D60 = "Full-time", $F60 = "Above 1 Year")))), "N/A", INDEX('Allocated Leaves'!$B$2:$E1005, MATCH(Y$5 &amp; IF(Y$5 = "Vacation Leave", IFS(Y$6 = "Year", "", OR(Y$6 = "H1", Y$6 = "H2"), " " &amp; Y$6), ""), 'Allocated Leaves'!$A$2:$A1005, 0), MATCH($D60 &amp; IF($D60 = "Full-time",  " " &amp; $F60, ""), 'Allocated Leaves'!$B$1:AA$1, 0)) - K60))</f>
        <v/>
      </c>
      <c r="Z60" s="52" t="str">
        <f t="array" ref="Z60">IF(ISBLANK($B60), "", IF(AND(Z$5 = "Vacation Leave", OR(AND(OR(Z$6 = "H1", Z$6 = "H2"), NOT(AND($D60 = "Full-time", $F60 = "Above 1 Year"))), AND(Z$6 = "Year", AND($D60 = "Full-time", $F60 = "Above 1 Year")))), "N/A", INDEX('Allocated Leaves'!$B$2:$E1005, MATCH(Z$5 &amp; IF(Z$5 = "Vacation Leave", IFS(Z$6 = "Year", "", OR(Z$6 = "H1", Z$6 = "H2"), " " &amp; Z$6), ""), 'Allocated Leaves'!$A$2:$A1005, 0), MATCH($D60 &amp; IF($D60 = "Full-time",  " " &amp; $F60, ""), 'Allocated Leaves'!$B$1:AA$1, 0)) - L60))</f>
        <v/>
      </c>
      <c r="AA60" s="55" t="str">
        <f t="shared" si="3"/>
        <v/>
      </c>
    </row>
    <row r="61">
      <c r="A61" s="42"/>
      <c r="B61" s="43"/>
      <c r="C61" s="44"/>
      <c r="D61" s="45"/>
      <c r="E61" s="46"/>
      <c r="F61" s="47" t="str">
        <f t="shared" si="1"/>
        <v/>
      </c>
      <c r="G61" s="48" t="str">
        <f>IF(ISBLANK($B61), "", IF(AND(G$5 = "Vacation Leave", OR(AND(OR(G$6 = "H1", G$6 = "H2"), NOT(AND($D61 = "Full-time", $F61 = "Above 1 Year"))), AND(G$6 = "Year", AND($D61 = "Full-time", $F61 = "Above 1 Year")))), "N/A", SUMIFS('Form Responses 1'!$O$2:$O1005, 'Form Responses 1'!$B$2:$B1005, $B61, 'Form Responses 1'!$G$2:$G1005, G$5, 'Form Responses 1'!$K$2:$K1005, $D61,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" s="48" t="str">
        <f>IF(ISBLANK($B61), "", IF(AND(H$5 = "Vacation Leave", OR(AND(OR(H$6 = "H1", H$6 = "H2"), NOT(AND($D61 = "Full-time", $F61 = "Above 1 Year"))), AND(H$6 = "Year", AND($D61 = "Full-time", $F61 = "Above 1 Year")))), "N/A", SUMIFS('Form Responses 1'!$O$2:$O1005, 'Form Responses 1'!$B$2:$B1005, $B61, 'Form Responses 1'!$G$2:$G1005, H$5, 'Form Responses 1'!$K$2:$K1005, $D61,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" s="49" t="str">
        <f>IF(ISBLANK($B61), "", IF(AND(I$5 = "Vacation Leave", OR(AND(OR(I$6 = "H1", I$6 = "H2"), NOT(AND($D61 = "Full-time", $F61 = "Above 1 Year"))), AND(I$6 = "Year", AND($D61 = "Full-time", $F61 = "Above 1 Year")))), "N/A", SUMIFS('Form Responses 1'!$O$2:$O1005, 'Form Responses 1'!$B$2:$B1005, $B61, 'Form Responses 1'!$G$2:$G1005, I$5, 'Form Responses 1'!$K$2:$K1005, $D61,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" s="48" t="str">
        <f>IF(ISBLANK($B61), "", IF(AND(J$5 = "Vacation Leave", OR(AND(OR(J$6 = "H1", J$6 = "H2"), NOT(AND($D61 = "Full-time", $F61 = "Above 1 Year"))), AND(J$6 = "Year", AND($D61 = "Full-time", $F61 = "Above 1 Year")))), "N/A", SUMIFS('Form Responses 1'!$O$2:$O1005, 'Form Responses 1'!$B$2:$B1005, $B61, 'Form Responses 1'!$G$2:$G1005, J$5, 'Form Responses 1'!$K$2:$K1005, $D61,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" s="48" t="str">
        <f>IF(ISBLANK($B61), "", IF(AND(K$5 = "Vacation Leave", OR(AND(OR(K$6 = "H1", K$6 = "H2"), NOT(AND($D61 = "Full-time", $F61 = "Above 1 Year"))), AND(K$6 = "Year", AND($D61 = "Full-time", $F61 = "Above 1 Year")))), "N/A", SUMIFS('Form Responses 1'!$O$2:$O1005, 'Form Responses 1'!$B$2:$B1005, $B61, 'Form Responses 1'!$G$2:$G1005, K$5, 'Form Responses 1'!$K$2:$K1005, $D61,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" s="48" t="str">
        <f>IF(ISBLANK($B61), "", IF(AND(L$5 = "Vacation Leave", OR(AND(OR(L$6 = "H1", L$6 = "H2"), NOT(AND($D61 = "Full-time", $F61 = "Above 1 Year"))), AND(L$6 = "Year", AND($D61 = "Full-time", $F61 = "Above 1 Year")))), "N/A", SUMIFS('Form Responses 1'!$O$2:$O1005, 'Form Responses 1'!$B$2:$B1005, $B61, 'Form Responses 1'!$G$2:$G1005, L$5, 'Form Responses 1'!$K$2:$K1005, $D61,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" s="48" t="str">
        <f>IF(ISBLANK($B61), "", IF(AND(M$5 = "Vacation Leave", OR(AND(OR(M$6 = "H1", M$6 = "H2"), NOT(AND($D61 = "Full-time", $F61 = "Above 1 Year"))), AND(M$6 = "Year", AND($D61 = "Full-time", $F61 = "Above 1 Year")))), "N/A", SUMIFS('Form Responses 1'!$O$2:$O1005, 'Form Responses 1'!$B$2:$B1005, $B61, 'Form Responses 1'!$G$2:$G1005, M$5, 'Form Responses 1'!$K$2:$K1005, $D61,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" s="48" t="str">
        <f>IF(ISBLANK($B61), "", IF(AND(N$5 = "Vacation Leave", OR(AND(OR(N$6 = "H1", N$6 = "H2"), NOT(AND($D61 = "Full-time", $F61 = "Above 1 Year"))), AND(N$6 = "Year", AND($D61 = "Full-time", $F61 = "Above 1 Year")))), "N/A", SUMIFS('Form Responses 1'!$O$2:$O1005, 'Form Responses 1'!$B$2:$B1005, $B61, 'Form Responses 1'!$G$2:$G1005, N$5, 'Form Responses 1'!$K$2:$K1005, $D61,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" s="48" t="str">
        <f>IF(ISBLANK($B61), "", IF(AND(O$5 = "Vacation Leave", OR(AND(OR(O$6 = "H1", O$6 = "H2"), NOT(AND($D61 = "Full-time", $F61 = "Above 1 Year"))), AND(O$6 = "Year", AND($D61 = "Full-time", $F61 = "Above 1 Year")))), "N/A", SUMIFS('Form Responses 1'!$O$2:$O1005, 'Form Responses 1'!$B$2:$B1005, $B61, 'Form Responses 1'!$G$2:$G1005, O$5, 'Form Responses 1'!$K$2:$K1005, $D61,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" s="48" t="str">
        <f>IF(ISBLANK($B61), "", IF(AND(P$5 = "Vacation Leave", OR(AND(OR(P$6 = "H1", P$6 = "H2"), NOT(AND($D61 = "Full-time", $F61 = "Above 1 Year"))), AND(P$6 = "Year", AND($D61 = "Full-time", $F61 = "Above 1 Year")))), "N/A", SUMIFS('Form Responses 1'!$O$2:$O1005, 'Form Responses 1'!$B$2:$B1005, $B61, 'Form Responses 1'!$G$2:$G1005, P$5, 'Form Responses 1'!$K$2:$K1005, $D61,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" s="48" t="str">
        <f>IF(ISBLANK($B61), "", IF(AND(Q$5 = "Vacation Leave", OR(AND(OR(Q$6 = "H1", Q$6 = "H2"), NOT(AND($D61 = "Full-time", $F61 = "Above 1 Year"))), AND(Q$6 = "Year", AND($D61 = "Full-time", $F61 = "Above 1 Year")))), "N/A", SUMIFS('Form Responses 1'!$O$2:$O1005, 'Form Responses 1'!$B$2:$B1005, $B61, 'Form Responses 1'!$G$2:$G1005, Q$5, 'Form Responses 1'!$K$2:$K1005, $D61,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" s="48" t="str">
        <f>IF(ISBLANK($B61), "", IF(AND(R$5 = "Vacation Leave", OR(AND(OR(R$6 = "H1", R$6 = "H2"), NOT(AND($D61 = "Full-time", $F61 = "Above 1 Year"))), AND(R$6 = "Year", AND($D61 = "Full-time", $F61 = "Above 1 Year")))), "N/A", SUMIFS('Form Responses 1'!$O$2:$O1005, 'Form Responses 1'!$B$2:$B1005, $B61, 'Form Responses 1'!$G$2:$G1005, R$5, 'Form Responses 1'!$K$2:$K1005, $D61,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" s="48" t="str">
        <f>IF(ISBLANK($B61), "", IF(AND(S$5 = "Vacation Leave", OR(AND(OR(S$6 = "H1", S$6 = "H2"), NOT(AND($D61 = "Full-time", $F61 = "Above 1 Year"))), AND(S$6 = "Year", AND($D61 = "Full-time", $F61 = "Above 1 Year")))), "N/A", SUMIFS('Form Responses 1'!$O$2:$O1005, 'Form Responses 1'!$B$2:$B1005, $B61, 'Form Responses 1'!$G$2:$G1005, S$5, 'Form Responses 1'!$K$2:$K1005, $D61,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" s="50" t="str">
        <f t="shared" si="2"/>
        <v/>
      </c>
      <c r="U61" s="51" t="str">
        <f t="array" ref="U61">IF(ISBLANK($B61), "", IF(AND(U$5 = "Vacation Leave", OR(AND(OR(U$6 = "H1", U$6 = "H2"), NOT(AND($D61 = "Full-time", $F61 = "Above 1 Year"))), AND(U$6 = "Year", AND($D61 = "Full-time", $F61 = "Above 1 Year")))), "N/A", INDEX('Allocated Leaves'!$B$2:$E1005, MATCH(U$5 &amp; IF(U$5 = "Vacation Leave", IFS(U$6 = "Year", "", OR(U$6 = "H1", U$6 = "H2"), " " &amp; U$6), ""), 'Allocated Leaves'!$A$2:$A1005, 0), MATCH($D61 &amp; IF($D61 = "Full-time",  " " &amp; $F61, ""), 'Allocated Leaves'!$B$1:AA$1, 0)) - G61))</f>
        <v/>
      </c>
      <c r="V61" s="52" t="str">
        <f t="array" ref="V61">IF(ISBLANK($B61), "", IF(AND(V$5 = "Vacation Leave", OR(AND(OR(V$6 = "H1", V$6 = "H2"), NOT(AND($D61 = "Full-time", $F61 = "Above 1 Year"))), AND(V$6 = "Year", AND($D61 = "Full-time", $F61 = "Above 1 Year")))), "N/A", INDEX('Allocated Leaves'!$B$2:$E1005, MATCH(V$5 &amp; IF(V$5 = "Vacation Leave", IFS(V$6 = "Year", "", OR(V$6 = "H1", V$6 = "H2"), " " &amp; V$6), ""), 'Allocated Leaves'!$A$2:$A1005, 0), MATCH($D61 &amp; IF($D61 = "Full-time",  " " &amp; $F61, ""), 'Allocated Leaves'!$B$1:AA$1, 0)) - H61))</f>
        <v/>
      </c>
      <c r="W61" s="52" t="str">
        <f t="array" ref="W61">IF(ISBLANK($B61), "", IF(AND(W$5 = "Vacation Leave", OR(AND(OR(W$6 = "H1", W$6 = "H2"), NOT(AND($D61 = "Full-time", $F61 = "Above 1 Year"))), AND(W$6 = "Year", AND($D61 = "Full-time", $F61 = "Above 1 Year")))), "N/A", INDEX('Allocated Leaves'!$B$2:$E1005, MATCH(W$5 &amp; IF(W$5 = "Vacation Leave", IFS(W$6 = "Year", "", OR(W$6 = "H1", W$6 = "H2"), " " &amp; W$6), ""), 'Allocated Leaves'!$A$2:$A1005, 0), MATCH($D61 &amp; IF($D61 = "Full-time",  " " &amp; $F61, ""), 'Allocated Leaves'!$B$1:AA$1, 0)) - I61))</f>
        <v/>
      </c>
      <c r="X61" s="51" t="str">
        <f t="array" ref="X61">IF(ISBLANK($B61), "", IF(AND(X$5 = "Vacation Leave", OR(AND(OR(X$6 = "H1", X$6 = "H2"), NOT(AND($D61 = "Full-time", $F61 = "Above 1 Year"))), AND(X$6 = "Year", AND($D61 = "Full-time", $F61 = "Above 1 Year")))), "N/A", INDEX('Allocated Leaves'!$B$2:$E1005, MATCH(X$5 &amp; IF(X$5 = "Vacation Leave", IFS(X$6 = "Year", "", OR(X$6 = "H1", X$6 = "H2"), " " &amp; X$6), ""), 'Allocated Leaves'!$A$2:$A1005, 0), MATCH($D61 &amp; IF($D61 = "Full-time",  " " &amp; $F61, ""), 'Allocated Leaves'!$B$1:AA$1, 0)) - J61))</f>
        <v/>
      </c>
      <c r="Y61" s="52" t="str">
        <f t="array" ref="Y61">IF(ISBLANK($B61), "", IF(AND(Y$5 = "Vacation Leave", OR(AND(OR(Y$6 = "H1", Y$6 = "H2"), NOT(AND($D61 = "Full-time", $F61 = "Above 1 Year"))), AND(Y$6 = "Year", AND($D61 = "Full-time", $F61 = "Above 1 Year")))), "N/A", INDEX('Allocated Leaves'!$B$2:$E1005, MATCH(Y$5 &amp; IF(Y$5 = "Vacation Leave", IFS(Y$6 = "Year", "", OR(Y$6 = "H1", Y$6 = "H2"), " " &amp; Y$6), ""), 'Allocated Leaves'!$A$2:$A1005, 0), MATCH($D61 &amp; IF($D61 = "Full-time",  " " &amp; $F61, ""), 'Allocated Leaves'!$B$1:AA$1, 0)) - K61))</f>
        <v/>
      </c>
      <c r="Z61" s="52" t="str">
        <f t="array" ref="Z61">IF(ISBLANK($B61), "", IF(AND(Z$5 = "Vacation Leave", OR(AND(OR(Z$6 = "H1", Z$6 = "H2"), NOT(AND($D61 = "Full-time", $F61 = "Above 1 Year"))), AND(Z$6 = "Year", AND($D61 = "Full-time", $F61 = "Above 1 Year")))), "N/A", INDEX('Allocated Leaves'!$B$2:$E1005, MATCH(Z$5 &amp; IF(Z$5 = "Vacation Leave", IFS(Z$6 = "Year", "", OR(Z$6 = "H1", Z$6 = "H2"), " " &amp; Z$6), ""), 'Allocated Leaves'!$A$2:$A1005, 0), MATCH($D61 &amp; IF($D61 = "Full-time",  " " &amp; $F61, ""), 'Allocated Leaves'!$B$1:AA$1, 0)) - L61))</f>
        <v/>
      </c>
      <c r="AA61" s="55" t="str">
        <f t="shared" si="3"/>
        <v/>
      </c>
    </row>
    <row r="62">
      <c r="A62" s="42"/>
      <c r="B62" s="43"/>
      <c r="C62" s="44"/>
      <c r="D62" s="45"/>
      <c r="E62" s="46"/>
      <c r="F62" s="47" t="str">
        <f t="shared" si="1"/>
        <v/>
      </c>
      <c r="G62" s="48" t="str">
        <f>IF(ISBLANK($B62), "", IF(AND(G$5 = "Vacation Leave", OR(AND(OR(G$6 = "H1", G$6 = "H2"), NOT(AND($D62 = "Full-time", $F62 = "Above 1 Year"))), AND(G$6 = "Year", AND($D62 = "Full-time", $F62 = "Above 1 Year")))), "N/A", SUMIFS('Form Responses 1'!$O$2:$O1005, 'Form Responses 1'!$B$2:$B1005, $B62, 'Form Responses 1'!$G$2:$G1005, G$5, 'Form Responses 1'!$K$2:$K1005, $D62,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" s="48" t="str">
        <f>IF(ISBLANK($B62), "", IF(AND(H$5 = "Vacation Leave", OR(AND(OR(H$6 = "H1", H$6 = "H2"), NOT(AND($D62 = "Full-time", $F62 = "Above 1 Year"))), AND(H$6 = "Year", AND($D62 = "Full-time", $F62 = "Above 1 Year")))), "N/A", SUMIFS('Form Responses 1'!$O$2:$O1005, 'Form Responses 1'!$B$2:$B1005, $B62, 'Form Responses 1'!$G$2:$G1005, H$5, 'Form Responses 1'!$K$2:$K1005, $D62,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" s="49" t="str">
        <f>IF(ISBLANK($B62), "", IF(AND(I$5 = "Vacation Leave", OR(AND(OR(I$6 = "H1", I$6 = "H2"), NOT(AND($D62 = "Full-time", $F62 = "Above 1 Year"))), AND(I$6 = "Year", AND($D62 = "Full-time", $F62 = "Above 1 Year")))), "N/A", SUMIFS('Form Responses 1'!$O$2:$O1005, 'Form Responses 1'!$B$2:$B1005, $B62, 'Form Responses 1'!$G$2:$G1005, I$5, 'Form Responses 1'!$K$2:$K1005, $D62,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" s="48" t="str">
        <f>IF(ISBLANK($B62), "", IF(AND(J$5 = "Vacation Leave", OR(AND(OR(J$6 = "H1", J$6 = "H2"), NOT(AND($D62 = "Full-time", $F62 = "Above 1 Year"))), AND(J$6 = "Year", AND($D62 = "Full-time", $F62 = "Above 1 Year")))), "N/A", SUMIFS('Form Responses 1'!$O$2:$O1005, 'Form Responses 1'!$B$2:$B1005, $B62, 'Form Responses 1'!$G$2:$G1005, J$5, 'Form Responses 1'!$K$2:$K1005, $D62,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" s="48" t="str">
        <f>IF(ISBLANK($B62), "", IF(AND(K$5 = "Vacation Leave", OR(AND(OR(K$6 = "H1", K$6 = "H2"), NOT(AND($D62 = "Full-time", $F62 = "Above 1 Year"))), AND(K$6 = "Year", AND($D62 = "Full-time", $F62 = "Above 1 Year")))), "N/A", SUMIFS('Form Responses 1'!$O$2:$O1005, 'Form Responses 1'!$B$2:$B1005, $B62, 'Form Responses 1'!$G$2:$G1005, K$5, 'Form Responses 1'!$K$2:$K1005, $D62,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" s="48" t="str">
        <f>IF(ISBLANK($B62), "", IF(AND(L$5 = "Vacation Leave", OR(AND(OR(L$6 = "H1", L$6 = "H2"), NOT(AND($D62 = "Full-time", $F62 = "Above 1 Year"))), AND(L$6 = "Year", AND($D62 = "Full-time", $F62 = "Above 1 Year")))), "N/A", SUMIFS('Form Responses 1'!$O$2:$O1005, 'Form Responses 1'!$B$2:$B1005, $B62, 'Form Responses 1'!$G$2:$G1005, L$5, 'Form Responses 1'!$K$2:$K1005, $D62,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" s="48" t="str">
        <f>IF(ISBLANK($B62), "", IF(AND(M$5 = "Vacation Leave", OR(AND(OR(M$6 = "H1", M$6 = "H2"), NOT(AND($D62 = "Full-time", $F62 = "Above 1 Year"))), AND(M$6 = "Year", AND($D62 = "Full-time", $F62 = "Above 1 Year")))), "N/A", SUMIFS('Form Responses 1'!$O$2:$O1005, 'Form Responses 1'!$B$2:$B1005, $B62, 'Form Responses 1'!$G$2:$G1005, M$5, 'Form Responses 1'!$K$2:$K1005, $D62,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" s="48" t="str">
        <f>IF(ISBLANK($B62), "", IF(AND(N$5 = "Vacation Leave", OR(AND(OR(N$6 = "H1", N$6 = "H2"), NOT(AND($D62 = "Full-time", $F62 = "Above 1 Year"))), AND(N$6 = "Year", AND($D62 = "Full-time", $F62 = "Above 1 Year")))), "N/A", SUMIFS('Form Responses 1'!$O$2:$O1005, 'Form Responses 1'!$B$2:$B1005, $B62, 'Form Responses 1'!$G$2:$G1005, N$5, 'Form Responses 1'!$K$2:$K1005, $D62,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" s="48" t="str">
        <f>IF(ISBLANK($B62), "", IF(AND(O$5 = "Vacation Leave", OR(AND(OR(O$6 = "H1", O$6 = "H2"), NOT(AND($D62 = "Full-time", $F62 = "Above 1 Year"))), AND(O$6 = "Year", AND($D62 = "Full-time", $F62 = "Above 1 Year")))), "N/A", SUMIFS('Form Responses 1'!$O$2:$O1005, 'Form Responses 1'!$B$2:$B1005, $B62, 'Form Responses 1'!$G$2:$G1005, O$5, 'Form Responses 1'!$K$2:$K1005, $D62,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" s="48" t="str">
        <f>IF(ISBLANK($B62), "", IF(AND(P$5 = "Vacation Leave", OR(AND(OR(P$6 = "H1", P$6 = "H2"), NOT(AND($D62 = "Full-time", $F62 = "Above 1 Year"))), AND(P$6 = "Year", AND($D62 = "Full-time", $F62 = "Above 1 Year")))), "N/A", SUMIFS('Form Responses 1'!$O$2:$O1005, 'Form Responses 1'!$B$2:$B1005, $B62, 'Form Responses 1'!$G$2:$G1005, P$5, 'Form Responses 1'!$K$2:$K1005, $D62,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" s="48" t="str">
        <f>IF(ISBLANK($B62), "", IF(AND(Q$5 = "Vacation Leave", OR(AND(OR(Q$6 = "H1", Q$6 = "H2"), NOT(AND($D62 = "Full-time", $F62 = "Above 1 Year"))), AND(Q$6 = "Year", AND($D62 = "Full-time", $F62 = "Above 1 Year")))), "N/A", SUMIFS('Form Responses 1'!$O$2:$O1005, 'Form Responses 1'!$B$2:$B1005, $B62, 'Form Responses 1'!$G$2:$G1005, Q$5, 'Form Responses 1'!$K$2:$K1005, $D62,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" s="48" t="str">
        <f>IF(ISBLANK($B62), "", IF(AND(R$5 = "Vacation Leave", OR(AND(OR(R$6 = "H1", R$6 = "H2"), NOT(AND($D62 = "Full-time", $F62 = "Above 1 Year"))), AND(R$6 = "Year", AND($D62 = "Full-time", $F62 = "Above 1 Year")))), "N/A", SUMIFS('Form Responses 1'!$O$2:$O1005, 'Form Responses 1'!$B$2:$B1005, $B62, 'Form Responses 1'!$G$2:$G1005, R$5, 'Form Responses 1'!$K$2:$K1005, $D62,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" s="48" t="str">
        <f>IF(ISBLANK($B62), "", IF(AND(S$5 = "Vacation Leave", OR(AND(OR(S$6 = "H1", S$6 = "H2"), NOT(AND($D62 = "Full-time", $F62 = "Above 1 Year"))), AND(S$6 = "Year", AND($D62 = "Full-time", $F62 = "Above 1 Year")))), "N/A", SUMIFS('Form Responses 1'!$O$2:$O1005, 'Form Responses 1'!$B$2:$B1005, $B62, 'Form Responses 1'!$G$2:$G1005, S$5, 'Form Responses 1'!$K$2:$K1005, $D62,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" s="50" t="str">
        <f t="shared" si="2"/>
        <v/>
      </c>
      <c r="U62" s="51" t="str">
        <f t="array" ref="U62">IF(ISBLANK($B62), "", IF(AND(U$5 = "Vacation Leave", OR(AND(OR(U$6 = "H1", U$6 = "H2"), NOT(AND($D62 = "Full-time", $F62 = "Above 1 Year"))), AND(U$6 = "Year", AND($D62 = "Full-time", $F62 = "Above 1 Year")))), "N/A", INDEX('Allocated Leaves'!$B$2:$E1005, MATCH(U$5 &amp; IF(U$5 = "Vacation Leave", IFS(U$6 = "Year", "", OR(U$6 = "H1", U$6 = "H2"), " " &amp; U$6), ""), 'Allocated Leaves'!$A$2:$A1005, 0), MATCH($D62 &amp; IF($D62 = "Full-time",  " " &amp; $F62, ""), 'Allocated Leaves'!$B$1:AA$1, 0)) - G62))</f>
        <v/>
      </c>
      <c r="V62" s="52" t="str">
        <f t="array" ref="V62">IF(ISBLANK($B62), "", IF(AND(V$5 = "Vacation Leave", OR(AND(OR(V$6 = "H1", V$6 = "H2"), NOT(AND($D62 = "Full-time", $F62 = "Above 1 Year"))), AND(V$6 = "Year", AND($D62 = "Full-time", $F62 = "Above 1 Year")))), "N/A", INDEX('Allocated Leaves'!$B$2:$E1005, MATCH(V$5 &amp; IF(V$5 = "Vacation Leave", IFS(V$6 = "Year", "", OR(V$6 = "H1", V$6 = "H2"), " " &amp; V$6), ""), 'Allocated Leaves'!$A$2:$A1005, 0), MATCH($D62 &amp; IF($D62 = "Full-time",  " " &amp; $F62, ""), 'Allocated Leaves'!$B$1:AA$1, 0)) - H62))</f>
        <v/>
      </c>
      <c r="W62" s="52" t="str">
        <f t="array" ref="W62">IF(ISBLANK($B62), "", IF(AND(W$5 = "Vacation Leave", OR(AND(OR(W$6 = "H1", W$6 = "H2"), NOT(AND($D62 = "Full-time", $F62 = "Above 1 Year"))), AND(W$6 = "Year", AND($D62 = "Full-time", $F62 = "Above 1 Year")))), "N/A", INDEX('Allocated Leaves'!$B$2:$E1005, MATCH(W$5 &amp; IF(W$5 = "Vacation Leave", IFS(W$6 = "Year", "", OR(W$6 = "H1", W$6 = "H2"), " " &amp; W$6), ""), 'Allocated Leaves'!$A$2:$A1005, 0), MATCH($D62 &amp; IF($D62 = "Full-time",  " " &amp; $F62, ""), 'Allocated Leaves'!$B$1:AA$1, 0)) - I62))</f>
        <v/>
      </c>
      <c r="X62" s="51" t="str">
        <f t="array" ref="X62">IF(ISBLANK($B62), "", IF(AND(X$5 = "Vacation Leave", OR(AND(OR(X$6 = "H1", X$6 = "H2"), NOT(AND($D62 = "Full-time", $F62 = "Above 1 Year"))), AND(X$6 = "Year", AND($D62 = "Full-time", $F62 = "Above 1 Year")))), "N/A", INDEX('Allocated Leaves'!$B$2:$E1005, MATCH(X$5 &amp; IF(X$5 = "Vacation Leave", IFS(X$6 = "Year", "", OR(X$6 = "H1", X$6 = "H2"), " " &amp; X$6), ""), 'Allocated Leaves'!$A$2:$A1005, 0), MATCH($D62 &amp; IF($D62 = "Full-time",  " " &amp; $F62, ""), 'Allocated Leaves'!$B$1:AA$1, 0)) - J62))</f>
        <v/>
      </c>
      <c r="Y62" s="52" t="str">
        <f t="array" ref="Y62">IF(ISBLANK($B62), "", IF(AND(Y$5 = "Vacation Leave", OR(AND(OR(Y$6 = "H1", Y$6 = "H2"), NOT(AND($D62 = "Full-time", $F62 = "Above 1 Year"))), AND(Y$6 = "Year", AND($D62 = "Full-time", $F62 = "Above 1 Year")))), "N/A", INDEX('Allocated Leaves'!$B$2:$E1005, MATCH(Y$5 &amp; IF(Y$5 = "Vacation Leave", IFS(Y$6 = "Year", "", OR(Y$6 = "H1", Y$6 = "H2"), " " &amp; Y$6), ""), 'Allocated Leaves'!$A$2:$A1005, 0), MATCH($D62 &amp; IF($D62 = "Full-time",  " " &amp; $F62, ""), 'Allocated Leaves'!$B$1:AA$1, 0)) - K62))</f>
        <v/>
      </c>
      <c r="Z62" s="52" t="str">
        <f t="array" ref="Z62">IF(ISBLANK($B62), "", IF(AND(Z$5 = "Vacation Leave", OR(AND(OR(Z$6 = "H1", Z$6 = "H2"), NOT(AND($D62 = "Full-time", $F62 = "Above 1 Year"))), AND(Z$6 = "Year", AND($D62 = "Full-time", $F62 = "Above 1 Year")))), "N/A", INDEX('Allocated Leaves'!$B$2:$E1005, MATCH(Z$5 &amp; IF(Z$5 = "Vacation Leave", IFS(Z$6 = "Year", "", OR(Z$6 = "H1", Z$6 = "H2"), " " &amp; Z$6), ""), 'Allocated Leaves'!$A$2:$A1005, 0), MATCH($D62 &amp; IF($D62 = "Full-time",  " " &amp; $F62, ""), 'Allocated Leaves'!$B$1:AA$1, 0)) - L62))</f>
        <v/>
      </c>
      <c r="AA62" s="55" t="str">
        <f t="shared" si="3"/>
        <v/>
      </c>
    </row>
    <row r="63">
      <c r="A63" s="42"/>
      <c r="B63" s="43"/>
      <c r="C63" s="44"/>
      <c r="D63" s="45"/>
      <c r="E63" s="46"/>
      <c r="F63" s="47" t="str">
        <f t="shared" si="1"/>
        <v/>
      </c>
      <c r="G63" s="48" t="str">
        <f>IF(ISBLANK($B63), "", IF(AND(G$5 = "Vacation Leave", OR(AND(OR(G$6 = "H1", G$6 = "H2"), NOT(AND($D63 = "Full-time", $F63 = "Above 1 Year"))), AND(G$6 = "Year", AND($D63 = "Full-time", $F63 = "Above 1 Year")))), "N/A", SUMIFS('Form Responses 1'!$O$2:$O1005, 'Form Responses 1'!$B$2:$B1005, $B63, 'Form Responses 1'!$G$2:$G1005, G$5, 'Form Responses 1'!$K$2:$K1005, $D63,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" s="48" t="str">
        <f>IF(ISBLANK($B63), "", IF(AND(H$5 = "Vacation Leave", OR(AND(OR(H$6 = "H1", H$6 = "H2"), NOT(AND($D63 = "Full-time", $F63 = "Above 1 Year"))), AND(H$6 = "Year", AND($D63 = "Full-time", $F63 = "Above 1 Year")))), "N/A", SUMIFS('Form Responses 1'!$O$2:$O1005, 'Form Responses 1'!$B$2:$B1005, $B63, 'Form Responses 1'!$G$2:$G1005, H$5, 'Form Responses 1'!$K$2:$K1005, $D63,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" s="49" t="str">
        <f>IF(ISBLANK($B63), "", IF(AND(I$5 = "Vacation Leave", OR(AND(OR(I$6 = "H1", I$6 = "H2"), NOT(AND($D63 = "Full-time", $F63 = "Above 1 Year"))), AND(I$6 = "Year", AND($D63 = "Full-time", $F63 = "Above 1 Year")))), "N/A", SUMIFS('Form Responses 1'!$O$2:$O1005, 'Form Responses 1'!$B$2:$B1005, $B63, 'Form Responses 1'!$G$2:$G1005, I$5, 'Form Responses 1'!$K$2:$K1005, $D63,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" s="48" t="str">
        <f>IF(ISBLANK($B63), "", IF(AND(J$5 = "Vacation Leave", OR(AND(OR(J$6 = "H1", J$6 = "H2"), NOT(AND($D63 = "Full-time", $F63 = "Above 1 Year"))), AND(J$6 = "Year", AND($D63 = "Full-time", $F63 = "Above 1 Year")))), "N/A", SUMIFS('Form Responses 1'!$O$2:$O1005, 'Form Responses 1'!$B$2:$B1005, $B63, 'Form Responses 1'!$G$2:$G1005, J$5, 'Form Responses 1'!$K$2:$K1005, $D63,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" s="48" t="str">
        <f>IF(ISBLANK($B63), "", IF(AND(K$5 = "Vacation Leave", OR(AND(OR(K$6 = "H1", K$6 = "H2"), NOT(AND($D63 = "Full-time", $F63 = "Above 1 Year"))), AND(K$6 = "Year", AND($D63 = "Full-time", $F63 = "Above 1 Year")))), "N/A", SUMIFS('Form Responses 1'!$O$2:$O1005, 'Form Responses 1'!$B$2:$B1005, $B63, 'Form Responses 1'!$G$2:$G1005, K$5, 'Form Responses 1'!$K$2:$K1005, $D63,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" s="48" t="str">
        <f>IF(ISBLANK($B63), "", IF(AND(L$5 = "Vacation Leave", OR(AND(OR(L$6 = "H1", L$6 = "H2"), NOT(AND($D63 = "Full-time", $F63 = "Above 1 Year"))), AND(L$6 = "Year", AND($D63 = "Full-time", $F63 = "Above 1 Year")))), "N/A", SUMIFS('Form Responses 1'!$O$2:$O1005, 'Form Responses 1'!$B$2:$B1005, $B63, 'Form Responses 1'!$G$2:$G1005, L$5, 'Form Responses 1'!$K$2:$K1005, $D63,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" s="48" t="str">
        <f>IF(ISBLANK($B63), "", IF(AND(M$5 = "Vacation Leave", OR(AND(OR(M$6 = "H1", M$6 = "H2"), NOT(AND($D63 = "Full-time", $F63 = "Above 1 Year"))), AND(M$6 = "Year", AND($D63 = "Full-time", $F63 = "Above 1 Year")))), "N/A", SUMIFS('Form Responses 1'!$O$2:$O1005, 'Form Responses 1'!$B$2:$B1005, $B63, 'Form Responses 1'!$G$2:$G1005, M$5, 'Form Responses 1'!$K$2:$K1005, $D63,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" s="48" t="str">
        <f>IF(ISBLANK($B63), "", IF(AND(N$5 = "Vacation Leave", OR(AND(OR(N$6 = "H1", N$6 = "H2"), NOT(AND($D63 = "Full-time", $F63 = "Above 1 Year"))), AND(N$6 = "Year", AND($D63 = "Full-time", $F63 = "Above 1 Year")))), "N/A", SUMIFS('Form Responses 1'!$O$2:$O1005, 'Form Responses 1'!$B$2:$B1005, $B63, 'Form Responses 1'!$G$2:$G1005, N$5, 'Form Responses 1'!$K$2:$K1005, $D63,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" s="48" t="str">
        <f>IF(ISBLANK($B63), "", IF(AND(O$5 = "Vacation Leave", OR(AND(OR(O$6 = "H1", O$6 = "H2"), NOT(AND($D63 = "Full-time", $F63 = "Above 1 Year"))), AND(O$6 = "Year", AND($D63 = "Full-time", $F63 = "Above 1 Year")))), "N/A", SUMIFS('Form Responses 1'!$O$2:$O1005, 'Form Responses 1'!$B$2:$B1005, $B63, 'Form Responses 1'!$G$2:$G1005, O$5, 'Form Responses 1'!$K$2:$K1005, $D63,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" s="48" t="str">
        <f>IF(ISBLANK($B63), "", IF(AND(P$5 = "Vacation Leave", OR(AND(OR(P$6 = "H1", P$6 = "H2"), NOT(AND($D63 = "Full-time", $F63 = "Above 1 Year"))), AND(P$6 = "Year", AND($D63 = "Full-time", $F63 = "Above 1 Year")))), "N/A", SUMIFS('Form Responses 1'!$O$2:$O1005, 'Form Responses 1'!$B$2:$B1005, $B63, 'Form Responses 1'!$G$2:$G1005, P$5, 'Form Responses 1'!$K$2:$K1005, $D63,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" s="48" t="str">
        <f>IF(ISBLANK($B63), "", IF(AND(Q$5 = "Vacation Leave", OR(AND(OR(Q$6 = "H1", Q$6 = "H2"), NOT(AND($D63 = "Full-time", $F63 = "Above 1 Year"))), AND(Q$6 = "Year", AND($D63 = "Full-time", $F63 = "Above 1 Year")))), "N/A", SUMIFS('Form Responses 1'!$O$2:$O1005, 'Form Responses 1'!$B$2:$B1005, $B63, 'Form Responses 1'!$G$2:$G1005, Q$5, 'Form Responses 1'!$K$2:$K1005, $D63,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" s="48" t="str">
        <f>IF(ISBLANK($B63), "", IF(AND(R$5 = "Vacation Leave", OR(AND(OR(R$6 = "H1", R$6 = "H2"), NOT(AND($D63 = "Full-time", $F63 = "Above 1 Year"))), AND(R$6 = "Year", AND($D63 = "Full-time", $F63 = "Above 1 Year")))), "N/A", SUMIFS('Form Responses 1'!$O$2:$O1005, 'Form Responses 1'!$B$2:$B1005, $B63, 'Form Responses 1'!$G$2:$G1005, R$5, 'Form Responses 1'!$K$2:$K1005, $D63,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" s="48" t="str">
        <f>IF(ISBLANK($B63), "", IF(AND(S$5 = "Vacation Leave", OR(AND(OR(S$6 = "H1", S$6 = "H2"), NOT(AND($D63 = "Full-time", $F63 = "Above 1 Year"))), AND(S$6 = "Year", AND($D63 = "Full-time", $F63 = "Above 1 Year")))), "N/A", SUMIFS('Form Responses 1'!$O$2:$O1005, 'Form Responses 1'!$B$2:$B1005, $B63, 'Form Responses 1'!$G$2:$G1005, S$5, 'Form Responses 1'!$K$2:$K1005, $D63,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" s="50" t="str">
        <f t="shared" si="2"/>
        <v/>
      </c>
      <c r="U63" s="51" t="str">
        <f t="array" ref="U63">IF(ISBLANK($B63), "", IF(AND(U$5 = "Vacation Leave", OR(AND(OR(U$6 = "H1", U$6 = "H2"), NOT(AND($D63 = "Full-time", $F63 = "Above 1 Year"))), AND(U$6 = "Year", AND($D63 = "Full-time", $F63 = "Above 1 Year")))), "N/A", INDEX('Allocated Leaves'!$B$2:$E1005, MATCH(U$5 &amp; IF(U$5 = "Vacation Leave", IFS(U$6 = "Year", "", OR(U$6 = "H1", U$6 = "H2"), " " &amp; U$6), ""), 'Allocated Leaves'!$A$2:$A1005, 0), MATCH($D63 &amp; IF($D63 = "Full-time",  " " &amp; $F63, ""), 'Allocated Leaves'!$B$1:AA$1, 0)) - G63))</f>
        <v/>
      </c>
      <c r="V63" s="52" t="str">
        <f t="array" ref="V63">IF(ISBLANK($B63), "", IF(AND(V$5 = "Vacation Leave", OR(AND(OR(V$6 = "H1", V$6 = "H2"), NOT(AND($D63 = "Full-time", $F63 = "Above 1 Year"))), AND(V$6 = "Year", AND($D63 = "Full-time", $F63 = "Above 1 Year")))), "N/A", INDEX('Allocated Leaves'!$B$2:$E1005, MATCH(V$5 &amp; IF(V$5 = "Vacation Leave", IFS(V$6 = "Year", "", OR(V$6 = "H1", V$6 = "H2"), " " &amp; V$6), ""), 'Allocated Leaves'!$A$2:$A1005, 0), MATCH($D63 &amp; IF($D63 = "Full-time",  " " &amp; $F63, ""), 'Allocated Leaves'!$B$1:AA$1, 0)) - H63))</f>
        <v/>
      </c>
      <c r="W63" s="52" t="str">
        <f t="array" ref="W63">IF(ISBLANK($B63), "", IF(AND(W$5 = "Vacation Leave", OR(AND(OR(W$6 = "H1", W$6 = "H2"), NOT(AND($D63 = "Full-time", $F63 = "Above 1 Year"))), AND(W$6 = "Year", AND($D63 = "Full-time", $F63 = "Above 1 Year")))), "N/A", INDEX('Allocated Leaves'!$B$2:$E1005, MATCH(W$5 &amp; IF(W$5 = "Vacation Leave", IFS(W$6 = "Year", "", OR(W$6 = "H1", W$6 = "H2"), " " &amp; W$6), ""), 'Allocated Leaves'!$A$2:$A1005, 0), MATCH($D63 &amp; IF($D63 = "Full-time",  " " &amp; $F63, ""), 'Allocated Leaves'!$B$1:AA$1, 0)) - I63))</f>
        <v/>
      </c>
      <c r="X63" s="51" t="str">
        <f t="array" ref="X63">IF(ISBLANK($B63), "", IF(AND(X$5 = "Vacation Leave", OR(AND(OR(X$6 = "H1", X$6 = "H2"), NOT(AND($D63 = "Full-time", $F63 = "Above 1 Year"))), AND(X$6 = "Year", AND($D63 = "Full-time", $F63 = "Above 1 Year")))), "N/A", INDEX('Allocated Leaves'!$B$2:$E1005, MATCH(X$5 &amp; IF(X$5 = "Vacation Leave", IFS(X$6 = "Year", "", OR(X$6 = "H1", X$6 = "H2"), " " &amp; X$6), ""), 'Allocated Leaves'!$A$2:$A1005, 0), MATCH($D63 &amp; IF($D63 = "Full-time",  " " &amp; $F63, ""), 'Allocated Leaves'!$B$1:AA$1, 0)) - J63))</f>
        <v/>
      </c>
      <c r="Y63" s="52" t="str">
        <f t="array" ref="Y63">IF(ISBLANK($B63), "", IF(AND(Y$5 = "Vacation Leave", OR(AND(OR(Y$6 = "H1", Y$6 = "H2"), NOT(AND($D63 = "Full-time", $F63 = "Above 1 Year"))), AND(Y$6 = "Year", AND($D63 = "Full-time", $F63 = "Above 1 Year")))), "N/A", INDEX('Allocated Leaves'!$B$2:$E1005, MATCH(Y$5 &amp; IF(Y$5 = "Vacation Leave", IFS(Y$6 = "Year", "", OR(Y$6 = "H1", Y$6 = "H2"), " " &amp; Y$6), ""), 'Allocated Leaves'!$A$2:$A1005, 0), MATCH($D63 &amp; IF($D63 = "Full-time",  " " &amp; $F63, ""), 'Allocated Leaves'!$B$1:AA$1, 0)) - K63))</f>
        <v/>
      </c>
      <c r="Z63" s="52" t="str">
        <f t="array" ref="Z63">IF(ISBLANK($B63), "", IF(AND(Z$5 = "Vacation Leave", OR(AND(OR(Z$6 = "H1", Z$6 = "H2"), NOT(AND($D63 = "Full-time", $F63 = "Above 1 Year"))), AND(Z$6 = "Year", AND($D63 = "Full-time", $F63 = "Above 1 Year")))), "N/A", INDEX('Allocated Leaves'!$B$2:$E1005, MATCH(Z$5 &amp; IF(Z$5 = "Vacation Leave", IFS(Z$6 = "Year", "", OR(Z$6 = "H1", Z$6 = "H2"), " " &amp; Z$6), ""), 'Allocated Leaves'!$A$2:$A1005, 0), MATCH($D63 &amp; IF($D63 = "Full-time",  " " &amp; $F63, ""), 'Allocated Leaves'!$B$1:AA$1, 0)) - L63))</f>
        <v/>
      </c>
      <c r="AA63" s="55" t="str">
        <f t="shared" si="3"/>
        <v/>
      </c>
    </row>
    <row r="64">
      <c r="A64" s="42"/>
      <c r="B64" s="43"/>
      <c r="C64" s="44"/>
      <c r="D64" s="45"/>
      <c r="E64" s="46"/>
      <c r="F64" s="47" t="str">
        <f t="shared" si="1"/>
        <v/>
      </c>
      <c r="G64" s="48" t="str">
        <f>IF(ISBLANK($B64), "", IF(AND(G$5 = "Vacation Leave", OR(AND(OR(G$6 = "H1", G$6 = "H2"), NOT(AND($D64 = "Full-time", $F64 = "Above 1 Year"))), AND(G$6 = "Year", AND($D64 = "Full-time", $F64 = "Above 1 Year")))), "N/A", SUMIFS('Form Responses 1'!$O$2:$O1005, 'Form Responses 1'!$B$2:$B1005, $B64, 'Form Responses 1'!$G$2:$G1005, G$5, 'Form Responses 1'!$K$2:$K1005, $D64,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" s="48" t="str">
        <f>IF(ISBLANK($B64), "", IF(AND(H$5 = "Vacation Leave", OR(AND(OR(H$6 = "H1", H$6 = "H2"), NOT(AND($D64 = "Full-time", $F64 = "Above 1 Year"))), AND(H$6 = "Year", AND($D64 = "Full-time", $F64 = "Above 1 Year")))), "N/A", SUMIFS('Form Responses 1'!$O$2:$O1005, 'Form Responses 1'!$B$2:$B1005, $B64, 'Form Responses 1'!$G$2:$G1005, H$5, 'Form Responses 1'!$K$2:$K1005, $D64,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" s="49" t="str">
        <f>IF(ISBLANK($B64), "", IF(AND(I$5 = "Vacation Leave", OR(AND(OR(I$6 = "H1", I$6 = "H2"), NOT(AND($D64 = "Full-time", $F64 = "Above 1 Year"))), AND(I$6 = "Year", AND($D64 = "Full-time", $F64 = "Above 1 Year")))), "N/A", SUMIFS('Form Responses 1'!$O$2:$O1005, 'Form Responses 1'!$B$2:$B1005, $B64, 'Form Responses 1'!$G$2:$G1005, I$5, 'Form Responses 1'!$K$2:$K1005, $D64,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" s="48" t="str">
        <f>IF(ISBLANK($B64), "", IF(AND(J$5 = "Vacation Leave", OR(AND(OR(J$6 = "H1", J$6 = "H2"), NOT(AND($D64 = "Full-time", $F64 = "Above 1 Year"))), AND(J$6 = "Year", AND($D64 = "Full-time", $F64 = "Above 1 Year")))), "N/A", SUMIFS('Form Responses 1'!$O$2:$O1005, 'Form Responses 1'!$B$2:$B1005, $B64, 'Form Responses 1'!$G$2:$G1005, J$5, 'Form Responses 1'!$K$2:$K1005, $D64,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" s="48" t="str">
        <f>IF(ISBLANK($B64), "", IF(AND(K$5 = "Vacation Leave", OR(AND(OR(K$6 = "H1", K$6 = "H2"), NOT(AND($D64 = "Full-time", $F64 = "Above 1 Year"))), AND(K$6 = "Year", AND($D64 = "Full-time", $F64 = "Above 1 Year")))), "N/A", SUMIFS('Form Responses 1'!$O$2:$O1005, 'Form Responses 1'!$B$2:$B1005, $B64, 'Form Responses 1'!$G$2:$G1005, K$5, 'Form Responses 1'!$K$2:$K1005, $D64,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" s="48" t="str">
        <f>IF(ISBLANK($B64), "", IF(AND(L$5 = "Vacation Leave", OR(AND(OR(L$6 = "H1", L$6 = "H2"), NOT(AND($D64 = "Full-time", $F64 = "Above 1 Year"))), AND(L$6 = "Year", AND($D64 = "Full-time", $F64 = "Above 1 Year")))), "N/A", SUMIFS('Form Responses 1'!$O$2:$O1005, 'Form Responses 1'!$B$2:$B1005, $B64, 'Form Responses 1'!$G$2:$G1005, L$5, 'Form Responses 1'!$K$2:$K1005, $D64,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" s="48" t="str">
        <f>IF(ISBLANK($B64), "", IF(AND(M$5 = "Vacation Leave", OR(AND(OR(M$6 = "H1", M$6 = "H2"), NOT(AND($D64 = "Full-time", $F64 = "Above 1 Year"))), AND(M$6 = "Year", AND($D64 = "Full-time", $F64 = "Above 1 Year")))), "N/A", SUMIFS('Form Responses 1'!$O$2:$O1005, 'Form Responses 1'!$B$2:$B1005, $B64, 'Form Responses 1'!$G$2:$G1005, M$5, 'Form Responses 1'!$K$2:$K1005, $D64,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" s="48" t="str">
        <f>IF(ISBLANK($B64), "", IF(AND(N$5 = "Vacation Leave", OR(AND(OR(N$6 = "H1", N$6 = "H2"), NOT(AND($D64 = "Full-time", $F64 = "Above 1 Year"))), AND(N$6 = "Year", AND($D64 = "Full-time", $F64 = "Above 1 Year")))), "N/A", SUMIFS('Form Responses 1'!$O$2:$O1005, 'Form Responses 1'!$B$2:$B1005, $B64, 'Form Responses 1'!$G$2:$G1005, N$5, 'Form Responses 1'!$K$2:$K1005, $D64,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" s="48" t="str">
        <f>IF(ISBLANK($B64), "", IF(AND(O$5 = "Vacation Leave", OR(AND(OR(O$6 = "H1", O$6 = "H2"), NOT(AND($D64 = "Full-time", $F64 = "Above 1 Year"))), AND(O$6 = "Year", AND($D64 = "Full-time", $F64 = "Above 1 Year")))), "N/A", SUMIFS('Form Responses 1'!$O$2:$O1005, 'Form Responses 1'!$B$2:$B1005, $B64, 'Form Responses 1'!$G$2:$G1005, O$5, 'Form Responses 1'!$K$2:$K1005, $D64,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" s="48" t="str">
        <f>IF(ISBLANK($B64), "", IF(AND(P$5 = "Vacation Leave", OR(AND(OR(P$6 = "H1", P$6 = "H2"), NOT(AND($D64 = "Full-time", $F64 = "Above 1 Year"))), AND(P$6 = "Year", AND($D64 = "Full-time", $F64 = "Above 1 Year")))), "N/A", SUMIFS('Form Responses 1'!$O$2:$O1005, 'Form Responses 1'!$B$2:$B1005, $B64, 'Form Responses 1'!$G$2:$G1005, P$5, 'Form Responses 1'!$K$2:$K1005, $D64,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" s="48" t="str">
        <f>IF(ISBLANK($B64), "", IF(AND(Q$5 = "Vacation Leave", OR(AND(OR(Q$6 = "H1", Q$6 = "H2"), NOT(AND($D64 = "Full-time", $F64 = "Above 1 Year"))), AND(Q$6 = "Year", AND($D64 = "Full-time", $F64 = "Above 1 Year")))), "N/A", SUMIFS('Form Responses 1'!$O$2:$O1005, 'Form Responses 1'!$B$2:$B1005, $B64, 'Form Responses 1'!$G$2:$G1005, Q$5, 'Form Responses 1'!$K$2:$K1005, $D64,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" s="48" t="str">
        <f>IF(ISBLANK($B64), "", IF(AND(R$5 = "Vacation Leave", OR(AND(OR(R$6 = "H1", R$6 = "H2"), NOT(AND($D64 = "Full-time", $F64 = "Above 1 Year"))), AND(R$6 = "Year", AND($D64 = "Full-time", $F64 = "Above 1 Year")))), "N/A", SUMIFS('Form Responses 1'!$O$2:$O1005, 'Form Responses 1'!$B$2:$B1005, $B64, 'Form Responses 1'!$G$2:$G1005, R$5, 'Form Responses 1'!$K$2:$K1005, $D64,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" s="48" t="str">
        <f>IF(ISBLANK($B64), "", IF(AND(S$5 = "Vacation Leave", OR(AND(OR(S$6 = "H1", S$6 = "H2"), NOT(AND($D64 = "Full-time", $F64 = "Above 1 Year"))), AND(S$6 = "Year", AND($D64 = "Full-time", $F64 = "Above 1 Year")))), "N/A", SUMIFS('Form Responses 1'!$O$2:$O1005, 'Form Responses 1'!$B$2:$B1005, $B64, 'Form Responses 1'!$G$2:$G1005, S$5, 'Form Responses 1'!$K$2:$K1005, $D64,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" s="50" t="str">
        <f t="shared" si="2"/>
        <v/>
      </c>
      <c r="U64" s="51" t="str">
        <f t="array" ref="U64">IF(ISBLANK($B64), "", IF(AND(U$5 = "Vacation Leave", OR(AND(OR(U$6 = "H1", U$6 = "H2"), NOT(AND($D64 = "Full-time", $F64 = "Above 1 Year"))), AND(U$6 = "Year", AND($D64 = "Full-time", $F64 = "Above 1 Year")))), "N/A", INDEX('Allocated Leaves'!$B$2:$E1005, MATCH(U$5 &amp; IF(U$5 = "Vacation Leave", IFS(U$6 = "Year", "", OR(U$6 = "H1", U$6 = "H2"), " " &amp; U$6), ""), 'Allocated Leaves'!$A$2:$A1005, 0), MATCH($D64 &amp; IF($D64 = "Full-time",  " " &amp; $F64, ""), 'Allocated Leaves'!$B$1:AA$1, 0)) - G64))</f>
        <v/>
      </c>
      <c r="V64" s="52" t="str">
        <f t="array" ref="V64">IF(ISBLANK($B64), "", IF(AND(V$5 = "Vacation Leave", OR(AND(OR(V$6 = "H1", V$6 = "H2"), NOT(AND($D64 = "Full-time", $F64 = "Above 1 Year"))), AND(V$6 = "Year", AND($D64 = "Full-time", $F64 = "Above 1 Year")))), "N/A", INDEX('Allocated Leaves'!$B$2:$E1005, MATCH(V$5 &amp; IF(V$5 = "Vacation Leave", IFS(V$6 = "Year", "", OR(V$6 = "H1", V$6 = "H2"), " " &amp; V$6), ""), 'Allocated Leaves'!$A$2:$A1005, 0), MATCH($D64 &amp; IF($D64 = "Full-time",  " " &amp; $F64, ""), 'Allocated Leaves'!$B$1:AA$1, 0)) - H64))</f>
        <v/>
      </c>
      <c r="W64" s="52" t="str">
        <f t="array" ref="W64">IF(ISBLANK($B64), "", IF(AND(W$5 = "Vacation Leave", OR(AND(OR(W$6 = "H1", W$6 = "H2"), NOT(AND($D64 = "Full-time", $F64 = "Above 1 Year"))), AND(W$6 = "Year", AND($D64 = "Full-time", $F64 = "Above 1 Year")))), "N/A", INDEX('Allocated Leaves'!$B$2:$E1005, MATCH(W$5 &amp; IF(W$5 = "Vacation Leave", IFS(W$6 = "Year", "", OR(W$6 = "H1", W$6 = "H2"), " " &amp; W$6), ""), 'Allocated Leaves'!$A$2:$A1005, 0), MATCH($D64 &amp; IF($D64 = "Full-time",  " " &amp; $F64, ""), 'Allocated Leaves'!$B$1:AA$1, 0)) - I64))</f>
        <v/>
      </c>
      <c r="X64" s="51" t="str">
        <f t="array" ref="X64">IF(ISBLANK($B64), "", IF(AND(X$5 = "Vacation Leave", OR(AND(OR(X$6 = "H1", X$6 = "H2"), NOT(AND($D64 = "Full-time", $F64 = "Above 1 Year"))), AND(X$6 = "Year", AND($D64 = "Full-time", $F64 = "Above 1 Year")))), "N/A", INDEX('Allocated Leaves'!$B$2:$E1005, MATCH(X$5 &amp; IF(X$5 = "Vacation Leave", IFS(X$6 = "Year", "", OR(X$6 = "H1", X$6 = "H2"), " " &amp; X$6), ""), 'Allocated Leaves'!$A$2:$A1005, 0), MATCH($D64 &amp; IF($D64 = "Full-time",  " " &amp; $F64, ""), 'Allocated Leaves'!$B$1:AA$1, 0)) - J64))</f>
        <v/>
      </c>
      <c r="Y64" s="52" t="str">
        <f t="array" ref="Y64">IF(ISBLANK($B64), "", IF(AND(Y$5 = "Vacation Leave", OR(AND(OR(Y$6 = "H1", Y$6 = "H2"), NOT(AND($D64 = "Full-time", $F64 = "Above 1 Year"))), AND(Y$6 = "Year", AND($D64 = "Full-time", $F64 = "Above 1 Year")))), "N/A", INDEX('Allocated Leaves'!$B$2:$E1005, MATCH(Y$5 &amp; IF(Y$5 = "Vacation Leave", IFS(Y$6 = "Year", "", OR(Y$6 = "H1", Y$6 = "H2"), " " &amp; Y$6), ""), 'Allocated Leaves'!$A$2:$A1005, 0), MATCH($D64 &amp; IF($D64 = "Full-time",  " " &amp; $F64, ""), 'Allocated Leaves'!$B$1:AA$1, 0)) - K64))</f>
        <v/>
      </c>
      <c r="Z64" s="52" t="str">
        <f t="array" ref="Z64">IF(ISBLANK($B64), "", IF(AND(Z$5 = "Vacation Leave", OR(AND(OR(Z$6 = "H1", Z$6 = "H2"), NOT(AND($D64 = "Full-time", $F64 = "Above 1 Year"))), AND(Z$6 = "Year", AND($D64 = "Full-time", $F64 = "Above 1 Year")))), "N/A", INDEX('Allocated Leaves'!$B$2:$E1005, MATCH(Z$5 &amp; IF(Z$5 = "Vacation Leave", IFS(Z$6 = "Year", "", OR(Z$6 = "H1", Z$6 = "H2"), " " &amp; Z$6), ""), 'Allocated Leaves'!$A$2:$A1005, 0), MATCH($D64 &amp; IF($D64 = "Full-time",  " " &amp; $F64, ""), 'Allocated Leaves'!$B$1:AA$1, 0)) - L64))</f>
        <v/>
      </c>
      <c r="AA64" s="55" t="str">
        <f t="shared" si="3"/>
        <v/>
      </c>
    </row>
    <row r="65">
      <c r="A65" s="42"/>
      <c r="B65" s="43"/>
      <c r="C65" s="44"/>
      <c r="D65" s="45"/>
      <c r="E65" s="46"/>
      <c r="F65" s="47" t="str">
        <f t="shared" si="1"/>
        <v/>
      </c>
      <c r="G65" s="48" t="str">
        <f>IF(ISBLANK($B65), "", IF(AND(G$5 = "Vacation Leave", OR(AND(OR(G$6 = "H1", G$6 = "H2"), NOT(AND($D65 = "Full-time", $F65 = "Above 1 Year"))), AND(G$6 = "Year", AND($D65 = "Full-time", $F65 = "Above 1 Year")))), "N/A", SUMIFS('Form Responses 1'!$O$2:$O1005, 'Form Responses 1'!$B$2:$B1005, $B65, 'Form Responses 1'!$G$2:$G1005, G$5, 'Form Responses 1'!$K$2:$K1005, $D65,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" s="48" t="str">
        <f>IF(ISBLANK($B65), "", IF(AND(H$5 = "Vacation Leave", OR(AND(OR(H$6 = "H1", H$6 = "H2"), NOT(AND($D65 = "Full-time", $F65 = "Above 1 Year"))), AND(H$6 = "Year", AND($D65 = "Full-time", $F65 = "Above 1 Year")))), "N/A", SUMIFS('Form Responses 1'!$O$2:$O1005, 'Form Responses 1'!$B$2:$B1005, $B65, 'Form Responses 1'!$G$2:$G1005, H$5, 'Form Responses 1'!$K$2:$K1005, $D65,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" s="49" t="str">
        <f>IF(ISBLANK($B65), "", IF(AND(I$5 = "Vacation Leave", OR(AND(OR(I$6 = "H1", I$6 = "H2"), NOT(AND($D65 = "Full-time", $F65 = "Above 1 Year"))), AND(I$6 = "Year", AND($D65 = "Full-time", $F65 = "Above 1 Year")))), "N/A", SUMIFS('Form Responses 1'!$O$2:$O1005, 'Form Responses 1'!$B$2:$B1005, $B65, 'Form Responses 1'!$G$2:$G1005, I$5, 'Form Responses 1'!$K$2:$K1005, $D65,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" s="48" t="str">
        <f>IF(ISBLANK($B65), "", IF(AND(J$5 = "Vacation Leave", OR(AND(OR(J$6 = "H1", J$6 = "H2"), NOT(AND($D65 = "Full-time", $F65 = "Above 1 Year"))), AND(J$6 = "Year", AND($D65 = "Full-time", $F65 = "Above 1 Year")))), "N/A", SUMIFS('Form Responses 1'!$O$2:$O1005, 'Form Responses 1'!$B$2:$B1005, $B65, 'Form Responses 1'!$G$2:$G1005, J$5, 'Form Responses 1'!$K$2:$K1005, $D65,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" s="48" t="str">
        <f>IF(ISBLANK($B65), "", IF(AND(K$5 = "Vacation Leave", OR(AND(OR(K$6 = "H1", K$6 = "H2"), NOT(AND($D65 = "Full-time", $F65 = "Above 1 Year"))), AND(K$6 = "Year", AND($D65 = "Full-time", $F65 = "Above 1 Year")))), "N/A", SUMIFS('Form Responses 1'!$O$2:$O1005, 'Form Responses 1'!$B$2:$B1005, $B65, 'Form Responses 1'!$G$2:$G1005, K$5, 'Form Responses 1'!$K$2:$K1005, $D65,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" s="48" t="str">
        <f>IF(ISBLANK($B65), "", IF(AND(L$5 = "Vacation Leave", OR(AND(OR(L$6 = "H1", L$6 = "H2"), NOT(AND($D65 = "Full-time", $F65 = "Above 1 Year"))), AND(L$6 = "Year", AND($D65 = "Full-time", $F65 = "Above 1 Year")))), "N/A", SUMIFS('Form Responses 1'!$O$2:$O1005, 'Form Responses 1'!$B$2:$B1005, $B65, 'Form Responses 1'!$G$2:$G1005, L$5, 'Form Responses 1'!$K$2:$K1005, $D65,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" s="48" t="str">
        <f>IF(ISBLANK($B65), "", IF(AND(M$5 = "Vacation Leave", OR(AND(OR(M$6 = "H1", M$6 = "H2"), NOT(AND($D65 = "Full-time", $F65 = "Above 1 Year"))), AND(M$6 = "Year", AND($D65 = "Full-time", $F65 = "Above 1 Year")))), "N/A", SUMIFS('Form Responses 1'!$O$2:$O1005, 'Form Responses 1'!$B$2:$B1005, $B65, 'Form Responses 1'!$G$2:$G1005, M$5, 'Form Responses 1'!$K$2:$K1005, $D65,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" s="48" t="str">
        <f>IF(ISBLANK($B65), "", IF(AND(N$5 = "Vacation Leave", OR(AND(OR(N$6 = "H1", N$6 = "H2"), NOT(AND($D65 = "Full-time", $F65 = "Above 1 Year"))), AND(N$6 = "Year", AND($D65 = "Full-time", $F65 = "Above 1 Year")))), "N/A", SUMIFS('Form Responses 1'!$O$2:$O1005, 'Form Responses 1'!$B$2:$B1005, $B65, 'Form Responses 1'!$G$2:$G1005, N$5, 'Form Responses 1'!$K$2:$K1005, $D65,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" s="48" t="str">
        <f>IF(ISBLANK($B65), "", IF(AND(O$5 = "Vacation Leave", OR(AND(OR(O$6 = "H1", O$6 = "H2"), NOT(AND($D65 = "Full-time", $F65 = "Above 1 Year"))), AND(O$6 = "Year", AND($D65 = "Full-time", $F65 = "Above 1 Year")))), "N/A", SUMIFS('Form Responses 1'!$O$2:$O1005, 'Form Responses 1'!$B$2:$B1005, $B65, 'Form Responses 1'!$G$2:$G1005, O$5, 'Form Responses 1'!$K$2:$K1005, $D65,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" s="48" t="str">
        <f>IF(ISBLANK($B65), "", IF(AND(P$5 = "Vacation Leave", OR(AND(OR(P$6 = "H1", P$6 = "H2"), NOT(AND($D65 = "Full-time", $F65 = "Above 1 Year"))), AND(P$6 = "Year", AND($D65 = "Full-time", $F65 = "Above 1 Year")))), "N/A", SUMIFS('Form Responses 1'!$O$2:$O1005, 'Form Responses 1'!$B$2:$B1005, $B65, 'Form Responses 1'!$G$2:$G1005, P$5, 'Form Responses 1'!$K$2:$K1005, $D65,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" s="48" t="str">
        <f>IF(ISBLANK($B65), "", IF(AND(Q$5 = "Vacation Leave", OR(AND(OR(Q$6 = "H1", Q$6 = "H2"), NOT(AND($D65 = "Full-time", $F65 = "Above 1 Year"))), AND(Q$6 = "Year", AND($D65 = "Full-time", $F65 = "Above 1 Year")))), "N/A", SUMIFS('Form Responses 1'!$O$2:$O1005, 'Form Responses 1'!$B$2:$B1005, $B65, 'Form Responses 1'!$G$2:$G1005, Q$5, 'Form Responses 1'!$K$2:$K1005, $D65,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" s="48" t="str">
        <f>IF(ISBLANK($B65), "", IF(AND(R$5 = "Vacation Leave", OR(AND(OR(R$6 = "H1", R$6 = "H2"), NOT(AND($D65 = "Full-time", $F65 = "Above 1 Year"))), AND(R$6 = "Year", AND($D65 = "Full-time", $F65 = "Above 1 Year")))), "N/A", SUMIFS('Form Responses 1'!$O$2:$O1005, 'Form Responses 1'!$B$2:$B1005, $B65, 'Form Responses 1'!$G$2:$G1005, R$5, 'Form Responses 1'!$K$2:$K1005, $D65,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" s="48" t="str">
        <f>IF(ISBLANK($B65), "", IF(AND(S$5 = "Vacation Leave", OR(AND(OR(S$6 = "H1", S$6 = "H2"), NOT(AND($D65 = "Full-time", $F65 = "Above 1 Year"))), AND(S$6 = "Year", AND($D65 = "Full-time", $F65 = "Above 1 Year")))), "N/A", SUMIFS('Form Responses 1'!$O$2:$O1005, 'Form Responses 1'!$B$2:$B1005, $B65, 'Form Responses 1'!$G$2:$G1005, S$5, 'Form Responses 1'!$K$2:$K1005, $D65,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" s="50" t="str">
        <f t="shared" si="2"/>
        <v/>
      </c>
      <c r="U65" s="51" t="str">
        <f t="array" ref="U65">IF(ISBLANK($B65), "", IF(AND(U$5 = "Vacation Leave", OR(AND(OR(U$6 = "H1", U$6 = "H2"), NOT(AND($D65 = "Full-time", $F65 = "Above 1 Year"))), AND(U$6 = "Year", AND($D65 = "Full-time", $F65 = "Above 1 Year")))), "N/A", INDEX('Allocated Leaves'!$B$2:$E1005, MATCH(U$5 &amp; IF(U$5 = "Vacation Leave", IFS(U$6 = "Year", "", OR(U$6 = "H1", U$6 = "H2"), " " &amp; U$6), ""), 'Allocated Leaves'!$A$2:$A1005, 0), MATCH($D65 &amp; IF($D65 = "Full-time",  " " &amp; $F65, ""), 'Allocated Leaves'!$B$1:AA$1, 0)) - G65))</f>
        <v/>
      </c>
      <c r="V65" s="52" t="str">
        <f t="array" ref="V65">IF(ISBLANK($B65), "", IF(AND(V$5 = "Vacation Leave", OR(AND(OR(V$6 = "H1", V$6 = "H2"), NOT(AND($D65 = "Full-time", $F65 = "Above 1 Year"))), AND(V$6 = "Year", AND($D65 = "Full-time", $F65 = "Above 1 Year")))), "N/A", INDEX('Allocated Leaves'!$B$2:$E1005, MATCH(V$5 &amp; IF(V$5 = "Vacation Leave", IFS(V$6 = "Year", "", OR(V$6 = "H1", V$6 = "H2"), " " &amp; V$6), ""), 'Allocated Leaves'!$A$2:$A1005, 0), MATCH($D65 &amp; IF($D65 = "Full-time",  " " &amp; $F65, ""), 'Allocated Leaves'!$B$1:AA$1, 0)) - H65))</f>
        <v/>
      </c>
      <c r="W65" s="52" t="str">
        <f t="array" ref="W65">IF(ISBLANK($B65), "", IF(AND(W$5 = "Vacation Leave", OR(AND(OR(W$6 = "H1", W$6 = "H2"), NOT(AND($D65 = "Full-time", $F65 = "Above 1 Year"))), AND(W$6 = "Year", AND($D65 = "Full-time", $F65 = "Above 1 Year")))), "N/A", INDEX('Allocated Leaves'!$B$2:$E1005, MATCH(W$5 &amp; IF(W$5 = "Vacation Leave", IFS(W$6 = "Year", "", OR(W$6 = "H1", W$6 = "H2"), " " &amp; W$6), ""), 'Allocated Leaves'!$A$2:$A1005, 0), MATCH($D65 &amp; IF($D65 = "Full-time",  " " &amp; $F65, ""), 'Allocated Leaves'!$B$1:AA$1, 0)) - I65))</f>
        <v/>
      </c>
      <c r="X65" s="51" t="str">
        <f t="array" ref="X65">IF(ISBLANK($B65), "", IF(AND(X$5 = "Vacation Leave", OR(AND(OR(X$6 = "H1", X$6 = "H2"), NOT(AND($D65 = "Full-time", $F65 = "Above 1 Year"))), AND(X$6 = "Year", AND($D65 = "Full-time", $F65 = "Above 1 Year")))), "N/A", INDEX('Allocated Leaves'!$B$2:$E1005, MATCH(X$5 &amp; IF(X$5 = "Vacation Leave", IFS(X$6 = "Year", "", OR(X$6 = "H1", X$6 = "H2"), " " &amp; X$6), ""), 'Allocated Leaves'!$A$2:$A1005, 0), MATCH($D65 &amp; IF($D65 = "Full-time",  " " &amp; $F65, ""), 'Allocated Leaves'!$B$1:AA$1, 0)) - J65))</f>
        <v/>
      </c>
      <c r="Y65" s="52" t="str">
        <f t="array" ref="Y65">IF(ISBLANK($B65), "", IF(AND(Y$5 = "Vacation Leave", OR(AND(OR(Y$6 = "H1", Y$6 = "H2"), NOT(AND($D65 = "Full-time", $F65 = "Above 1 Year"))), AND(Y$6 = "Year", AND($D65 = "Full-time", $F65 = "Above 1 Year")))), "N/A", INDEX('Allocated Leaves'!$B$2:$E1005, MATCH(Y$5 &amp; IF(Y$5 = "Vacation Leave", IFS(Y$6 = "Year", "", OR(Y$6 = "H1", Y$6 = "H2"), " " &amp; Y$6), ""), 'Allocated Leaves'!$A$2:$A1005, 0), MATCH($D65 &amp; IF($D65 = "Full-time",  " " &amp; $F65, ""), 'Allocated Leaves'!$B$1:AA$1, 0)) - K65))</f>
        <v/>
      </c>
      <c r="Z65" s="52" t="str">
        <f t="array" ref="Z65">IF(ISBLANK($B65), "", IF(AND(Z$5 = "Vacation Leave", OR(AND(OR(Z$6 = "H1", Z$6 = "H2"), NOT(AND($D65 = "Full-time", $F65 = "Above 1 Year"))), AND(Z$6 = "Year", AND($D65 = "Full-time", $F65 = "Above 1 Year")))), "N/A", INDEX('Allocated Leaves'!$B$2:$E1005, MATCH(Z$5 &amp; IF(Z$5 = "Vacation Leave", IFS(Z$6 = "Year", "", OR(Z$6 = "H1", Z$6 = "H2"), " " &amp; Z$6), ""), 'Allocated Leaves'!$A$2:$A1005, 0), MATCH($D65 &amp; IF($D65 = "Full-time",  " " &amp; $F65, ""), 'Allocated Leaves'!$B$1:AA$1, 0)) - L65))</f>
        <v/>
      </c>
      <c r="AA65" s="55" t="str">
        <f t="shared" si="3"/>
        <v/>
      </c>
    </row>
    <row r="66">
      <c r="A66" s="42"/>
      <c r="B66" s="43"/>
      <c r="C66" s="44"/>
      <c r="D66" s="45"/>
      <c r="E66" s="46"/>
      <c r="F66" s="47" t="str">
        <f t="shared" si="1"/>
        <v/>
      </c>
      <c r="G66" s="48" t="str">
        <f>IF(ISBLANK($B66), "", IF(AND(G$5 = "Vacation Leave", OR(AND(OR(G$6 = "H1", G$6 = "H2"), NOT(AND($D66 = "Full-time", $F66 = "Above 1 Year"))), AND(G$6 = "Year", AND($D66 = "Full-time", $F66 = "Above 1 Year")))), "N/A", SUMIFS('Form Responses 1'!$O$2:$O1005, 'Form Responses 1'!$B$2:$B1005, $B66, 'Form Responses 1'!$G$2:$G1005, G$5, 'Form Responses 1'!$K$2:$K1005, $D66,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" s="48" t="str">
        <f>IF(ISBLANK($B66), "", IF(AND(H$5 = "Vacation Leave", OR(AND(OR(H$6 = "H1", H$6 = "H2"), NOT(AND($D66 = "Full-time", $F66 = "Above 1 Year"))), AND(H$6 = "Year", AND($D66 = "Full-time", $F66 = "Above 1 Year")))), "N/A", SUMIFS('Form Responses 1'!$O$2:$O1005, 'Form Responses 1'!$B$2:$B1005, $B66, 'Form Responses 1'!$G$2:$G1005, H$5, 'Form Responses 1'!$K$2:$K1005, $D66,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" s="49" t="str">
        <f>IF(ISBLANK($B66), "", IF(AND(I$5 = "Vacation Leave", OR(AND(OR(I$6 = "H1", I$6 = "H2"), NOT(AND($D66 = "Full-time", $F66 = "Above 1 Year"))), AND(I$6 = "Year", AND($D66 = "Full-time", $F66 = "Above 1 Year")))), "N/A", SUMIFS('Form Responses 1'!$O$2:$O1005, 'Form Responses 1'!$B$2:$B1005, $B66, 'Form Responses 1'!$G$2:$G1005, I$5, 'Form Responses 1'!$K$2:$K1005, $D66,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" s="48" t="str">
        <f>IF(ISBLANK($B66), "", IF(AND(J$5 = "Vacation Leave", OR(AND(OR(J$6 = "H1", J$6 = "H2"), NOT(AND($D66 = "Full-time", $F66 = "Above 1 Year"))), AND(J$6 = "Year", AND($D66 = "Full-time", $F66 = "Above 1 Year")))), "N/A", SUMIFS('Form Responses 1'!$O$2:$O1005, 'Form Responses 1'!$B$2:$B1005, $B66, 'Form Responses 1'!$G$2:$G1005, J$5, 'Form Responses 1'!$K$2:$K1005, $D66,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" s="48" t="str">
        <f>IF(ISBLANK($B66), "", IF(AND(K$5 = "Vacation Leave", OR(AND(OR(K$6 = "H1", K$6 = "H2"), NOT(AND($D66 = "Full-time", $F66 = "Above 1 Year"))), AND(K$6 = "Year", AND($D66 = "Full-time", $F66 = "Above 1 Year")))), "N/A", SUMIFS('Form Responses 1'!$O$2:$O1005, 'Form Responses 1'!$B$2:$B1005, $B66, 'Form Responses 1'!$G$2:$G1005, K$5, 'Form Responses 1'!$K$2:$K1005, $D66,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" s="48" t="str">
        <f>IF(ISBLANK($B66), "", IF(AND(L$5 = "Vacation Leave", OR(AND(OR(L$6 = "H1", L$6 = "H2"), NOT(AND($D66 = "Full-time", $F66 = "Above 1 Year"))), AND(L$6 = "Year", AND($D66 = "Full-time", $F66 = "Above 1 Year")))), "N/A", SUMIFS('Form Responses 1'!$O$2:$O1005, 'Form Responses 1'!$B$2:$B1005, $B66, 'Form Responses 1'!$G$2:$G1005, L$5, 'Form Responses 1'!$K$2:$K1005, $D66,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" s="48" t="str">
        <f>IF(ISBLANK($B66), "", IF(AND(M$5 = "Vacation Leave", OR(AND(OR(M$6 = "H1", M$6 = "H2"), NOT(AND($D66 = "Full-time", $F66 = "Above 1 Year"))), AND(M$6 = "Year", AND($D66 = "Full-time", $F66 = "Above 1 Year")))), "N/A", SUMIFS('Form Responses 1'!$O$2:$O1005, 'Form Responses 1'!$B$2:$B1005, $B66, 'Form Responses 1'!$G$2:$G1005, M$5, 'Form Responses 1'!$K$2:$K1005, $D66,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" s="48" t="str">
        <f>IF(ISBLANK($B66), "", IF(AND(N$5 = "Vacation Leave", OR(AND(OR(N$6 = "H1", N$6 = "H2"), NOT(AND($D66 = "Full-time", $F66 = "Above 1 Year"))), AND(N$6 = "Year", AND($D66 = "Full-time", $F66 = "Above 1 Year")))), "N/A", SUMIFS('Form Responses 1'!$O$2:$O1005, 'Form Responses 1'!$B$2:$B1005, $B66, 'Form Responses 1'!$G$2:$G1005, N$5, 'Form Responses 1'!$K$2:$K1005, $D66,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" s="48" t="str">
        <f>IF(ISBLANK($B66), "", IF(AND(O$5 = "Vacation Leave", OR(AND(OR(O$6 = "H1", O$6 = "H2"), NOT(AND($D66 = "Full-time", $F66 = "Above 1 Year"))), AND(O$6 = "Year", AND($D66 = "Full-time", $F66 = "Above 1 Year")))), "N/A", SUMIFS('Form Responses 1'!$O$2:$O1005, 'Form Responses 1'!$B$2:$B1005, $B66, 'Form Responses 1'!$G$2:$G1005, O$5, 'Form Responses 1'!$K$2:$K1005, $D66,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" s="48" t="str">
        <f>IF(ISBLANK($B66), "", IF(AND(P$5 = "Vacation Leave", OR(AND(OR(P$6 = "H1", P$6 = "H2"), NOT(AND($D66 = "Full-time", $F66 = "Above 1 Year"))), AND(P$6 = "Year", AND($D66 = "Full-time", $F66 = "Above 1 Year")))), "N/A", SUMIFS('Form Responses 1'!$O$2:$O1005, 'Form Responses 1'!$B$2:$B1005, $B66, 'Form Responses 1'!$G$2:$G1005, P$5, 'Form Responses 1'!$K$2:$K1005, $D66,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" s="48" t="str">
        <f>IF(ISBLANK($B66), "", IF(AND(Q$5 = "Vacation Leave", OR(AND(OR(Q$6 = "H1", Q$6 = "H2"), NOT(AND($D66 = "Full-time", $F66 = "Above 1 Year"))), AND(Q$6 = "Year", AND($D66 = "Full-time", $F66 = "Above 1 Year")))), "N/A", SUMIFS('Form Responses 1'!$O$2:$O1005, 'Form Responses 1'!$B$2:$B1005, $B66, 'Form Responses 1'!$G$2:$G1005, Q$5, 'Form Responses 1'!$K$2:$K1005, $D66,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" s="48" t="str">
        <f>IF(ISBLANK($B66), "", IF(AND(R$5 = "Vacation Leave", OR(AND(OR(R$6 = "H1", R$6 = "H2"), NOT(AND($D66 = "Full-time", $F66 = "Above 1 Year"))), AND(R$6 = "Year", AND($D66 = "Full-time", $F66 = "Above 1 Year")))), "N/A", SUMIFS('Form Responses 1'!$O$2:$O1005, 'Form Responses 1'!$B$2:$B1005, $B66, 'Form Responses 1'!$G$2:$G1005, R$5, 'Form Responses 1'!$K$2:$K1005, $D66,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" s="48" t="str">
        <f>IF(ISBLANK($B66), "", IF(AND(S$5 = "Vacation Leave", OR(AND(OR(S$6 = "H1", S$6 = "H2"), NOT(AND($D66 = "Full-time", $F66 = "Above 1 Year"))), AND(S$6 = "Year", AND($D66 = "Full-time", $F66 = "Above 1 Year")))), "N/A", SUMIFS('Form Responses 1'!$O$2:$O1005, 'Form Responses 1'!$B$2:$B1005, $B66, 'Form Responses 1'!$G$2:$G1005, S$5, 'Form Responses 1'!$K$2:$K1005, $D66,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" s="50" t="str">
        <f t="shared" si="2"/>
        <v/>
      </c>
      <c r="U66" s="51" t="str">
        <f t="array" ref="U66">IF(ISBLANK($B66), "", IF(AND(U$5 = "Vacation Leave", OR(AND(OR(U$6 = "H1", U$6 = "H2"), NOT(AND($D66 = "Full-time", $F66 = "Above 1 Year"))), AND(U$6 = "Year", AND($D66 = "Full-time", $F66 = "Above 1 Year")))), "N/A", INDEX('Allocated Leaves'!$B$2:$E1005, MATCH(U$5 &amp; IF(U$5 = "Vacation Leave", IFS(U$6 = "Year", "", OR(U$6 = "H1", U$6 = "H2"), " " &amp; U$6), ""), 'Allocated Leaves'!$A$2:$A1005, 0), MATCH($D66 &amp; IF($D66 = "Full-time",  " " &amp; $F66, ""), 'Allocated Leaves'!$B$1:AA$1, 0)) - G66))</f>
        <v/>
      </c>
      <c r="V66" s="52" t="str">
        <f t="array" ref="V66">IF(ISBLANK($B66), "", IF(AND(V$5 = "Vacation Leave", OR(AND(OR(V$6 = "H1", V$6 = "H2"), NOT(AND($D66 = "Full-time", $F66 = "Above 1 Year"))), AND(V$6 = "Year", AND($D66 = "Full-time", $F66 = "Above 1 Year")))), "N/A", INDEX('Allocated Leaves'!$B$2:$E1005, MATCH(V$5 &amp; IF(V$5 = "Vacation Leave", IFS(V$6 = "Year", "", OR(V$6 = "H1", V$6 = "H2"), " " &amp; V$6), ""), 'Allocated Leaves'!$A$2:$A1005, 0), MATCH($D66 &amp; IF($D66 = "Full-time",  " " &amp; $F66, ""), 'Allocated Leaves'!$B$1:AA$1, 0)) - H66))</f>
        <v/>
      </c>
      <c r="W66" s="52" t="str">
        <f t="array" ref="W66">IF(ISBLANK($B66), "", IF(AND(W$5 = "Vacation Leave", OR(AND(OR(W$6 = "H1", W$6 = "H2"), NOT(AND($D66 = "Full-time", $F66 = "Above 1 Year"))), AND(W$6 = "Year", AND($D66 = "Full-time", $F66 = "Above 1 Year")))), "N/A", INDEX('Allocated Leaves'!$B$2:$E1005, MATCH(W$5 &amp; IF(W$5 = "Vacation Leave", IFS(W$6 = "Year", "", OR(W$6 = "H1", W$6 = "H2"), " " &amp; W$6), ""), 'Allocated Leaves'!$A$2:$A1005, 0), MATCH($D66 &amp; IF($D66 = "Full-time",  " " &amp; $F66, ""), 'Allocated Leaves'!$B$1:AA$1, 0)) - I66))</f>
        <v/>
      </c>
      <c r="X66" s="51" t="str">
        <f t="array" ref="X66">IF(ISBLANK($B66), "", IF(AND(X$5 = "Vacation Leave", OR(AND(OR(X$6 = "H1", X$6 = "H2"), NOT(AND($D66 = "Full-time", $F66 = "Above 1 Year"))), AND(X$6 = "Year", AND($D66 = "Full-time", $F66 = "Above 1 Year")))), "N/A", INDEX('Allocated Leaves'!$B$2:$E1005, MATCH(X$5 &amp; IF(X$5 = "Vacation Leave", IFS(X$6 = "Year", "", OR(X$6 = "H1", X$6 = "H2"), " " &amp; X$6), ""), 'Allocated Leaves'!$A$2:$A1005, 0), MATCH($D66 &amp; IF($D66 = "Full-time",  " " &amp; $F66, ""), 'Allocated Leaves'!$B$1:AA$1, 0)) - J66))</f>
        <v/>
      </c>
      <c r="Y66" s="52" t="str">
        <f t="array" ref="Y66">IF(ISBLANK($B66), "", IF(AND(Y$5 = "Vacation Leave", OR(AND(OR(Y$6 = "H1", Y$6 = "H2"), NOT(AND($D66 = "Full-time", $F66 = "Above 1 Year"))), AND(Y$6 = "Year", AND($D66 = "Full-time", $F66 = "Above 1 Year")))), "N/A", INDEX('Allocated Leaves'!$B$2:$E1005, MATCH(Y$5 &amp; IF(Y$5 = "Vacation Leave", IFS(Y$6 = "Year", "", OR(Y$6 = "H1", Y$6 = "H2"), " " &amp; Y$6), ""), 'Allocated Leaves'!$A$2:$A1005, 0), MATCH($D66 &amp; IF($D66 = "Full-time",  " " &amp; $F66, ""), 'Allocated Leaves'!$B$1:AA$1, 0)) - K66))</f>
        <v/>
      </c>
      <c r="Z66" s="52" t="str">
        <f t="array" ref="Z66">IF(ISBLANK($B66), "", IF(AND(Z$5 = "Vacation Leave", OR(AND(OR(Z$6 = "H1", Z$6 = "H2"), NOT(AND($D66 = "Full-time", $F66 = "Above 1 Year"))), AND(Z$6 = "Year", AND($D66 = "Full-time", $F66 = "Above 1 Year")))), "N/A", INDEX('Allocated Leaves'!$B$2:$E1005, MATCH(Z$5 &amp; IF(Z$5 = "Vacation Leave", IFS(Z$6 = "Year", "", OR(Z$6 = "H1", Z$6 = "H2"), " " &amp; Z$6), ""), 'Allocated Leaves'!$A$2:$A1005, 0), MATCH($D66 &amp; IF($D66 = "Full-time",  " " &amp; $F66, ""), 'Allocated Leaves'!$B$1:AA$1, 0)) - L66))</f>
        <v/>
      </c>
      <c r="AA66" s="55" t="str">
        <f t="shared" si="3"/>
        <v/>
      </c>
    </row>
    <row r="67">
      <c r="A67" s="42"/>
      <c r="B67" s="43"/>
      <c r="C67" s="44"/>
      <c r="D67" s="45"/>
      <c r="E67" s="46"/>
      <c r="F67" s="47" t="str">
        <f t="shared" si="1"/>
        <v/>
      </c>
      <c r="G67" s="48" t="str">
        <f>IF(ISBLANK($B67), "", IF(AND(G$5 = "Vacation Leave", OR(AND(OR(G$6 = "H1", G$6 = "H2"), NOT(AND($D67 = "Full-time", $F67 = "Above 1 Year"))), AND(G$6 = "Year", AND($D67 = "Full-time", $F67 = "Above 1 Year")))), "N/A", SUMIFS('Form Responses 1'!$O$2:$O1005, 'Form Responses 1'!$B$2:$B1005, $B67, 'Form Responses 1'!$G$2:$G1005, G$5, 'Form Responses 1'!$K$2:$K1005, $D67,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" s="48" t="str">
        <f>IF(ISBLANK($B67), "", IF(AND(H$5 = "Vacation Leave", OR(AND(OR(H$6 = "H1", H$6 = "H2"), NOT(AND($D67 = "Full-time", $F67 = "Above 1 Year"))), AND(H$6 = "Year", AND($D67 = "Full-time", $F67 = "Above 1 Year")))), "N/A", SUMIFS('Form Responses 1'!$O$2:$O1005, 'Form Responses 1'!$B$2:$B1005, $B67, 'Form Responses 1'!$G$2:$G1005, H$5, 'Form Responses 1'!$K$2:$K1005, $D67,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" s="49" t="str">
        <f>IF(ISBLANK($B67), "", IF(AND(I$5 = "Vacation Leave", OR(AND(OR(I$6 = "H1", I$6 = "H2"), NOT(AND($D67 = "Full-time", $F67 = "Above 1 Year"))), AND(I$6 = "Year", AND($D67 = "Full-time", $F67 = "Above 1 Year")))), "N/A", SUMIFS('Form Responses 1'!$O$2:$O1005, 'Form Responses 1'!$B$2:$B1005, $B67, 'Form Responses 1'!$G$2:$G1005, I$5, 'Form Responses 1'!$K$2:$K1005, $D67,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" s="48" t="str">
        <f>IF(ISBLANK($B67), "", IF(AND(J$5 = "Vacation Leave", OR(AND(OR(J$6 = "H1", J$6 = "H2"), NOT(AND($D67 = "Full-time", $F67 = "Above 1 Year"))), AND(J$6 = "Year", AND($D67 = "Full-time", $F67 = "Above 1 Year")))), "N/A", SUMIFS('Form Responses 1'!$O$2:$O1005, 'Form Responses 1'!$B$2:$B1005, $B67, 'Form Responses 1'!$G$2:$G1005, J$5, 'Form Responses 1'!$K$2:$K1005, $D67,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" s="48" t="str">
        <f>IF(ISBLANK($B67), "", IF(AND(K$5 = "Vacation Leave", OR(AND(OR(K$6 = "H1", K$6 = "H2"), NOT(AND($D67 = "Full-time", $F67 = "Above 1 Year"))), AND(K$6 = "Year", AND($D67 = "Full-time", $F67 = "Above 1 Year")))), "N/A", SUMIFS('Form Responses 1'!$O$2:$O1005, 'Form Responses 1'!$B$2:$B1005, $B67, 'Form Responses 1'!$G$2:$G1005, K$5, 'Form Responses 1'!$K$2:$K1005, $D67,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" s="48" t="str">
        <f>IF(ISBLANK($B67), "", IF(AND(L$5 = "Vacation Leave", OR(AND(OR(L$6 = "H1", L$6 = "H2"), NOT(AND($D67 = "Full-time", $F67 = "Above 1 Year"))), AND(L$6 = "Year", AND($D67 = "Full-time", $F67 = "Above 1 Year")))), "N/A", SUMIFS('Form Responses 1'!$O$2:$O1005, 'Form Responses 1'!$B$2:$B1005, $B67, 'Form Responses 1'!$G$2:$G1005, L$5, 'Form Responses 1'!$K$2:$K1005, $D67,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" s="48" t="str">
        <f>IF(ISBLANK($B67), "", IF(AND(M$5 = "Vacation Leave", OR(AND(OR(M$6 = "H1", M$6 = "H2"), NOT(AND($D67 = "Full-time", $F67 = "Above 1 Year"))), AND(M$6 = "Year", AND($D67 = "Full-time", $F67 = "Above 1 Year")))), "N/A", SUMIFS('Form Responses 1'!$O$2:$O1005, 'Form Responses 1'!$B$2:$B1005, $B67, 'Form Responses 1'!$G$2:$G1005, M$5, 'Form Responses 1'!$K$2:$K1005, $D67,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" s="48" t="str">
        <f>IF(ISBLANK($B67), "", IF(AND(N$5 = "Vacation Leave", OR(AND(OR(N$6 = "H1", N$6 = "H2"), NOT(AND($D67 = "Full-time", $F67 = "Above 1 Year"))), AND(N$6 = "Year", AND($D67 = "Full-time", $F67 = "Above 1 Year")))), "N/A", SUMIFS('Form Responses 1'!$O$2:$O1005, 'Form Responses 1'!$B$2:$B1005, $B67, 'Form Responses 1'!$G$2:$G1005, N$5, 'Form Responses 1'!$K$2:$K1005, $D67,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" s="48" t="str">
        <f>IF(ISBLANK($B67), "", IF(AND(O$5 = "Vacation Leave", OR(AND(OR(O$6 = "H1", O$6 = "H2"), NOT(AND($D67 = "Full-time", $F67 = "Above 1 Year"))), AND(O$6 = "Year", AND($D67 = "Full-time", $F67 = "Above 1 Year")))), "N/A", SUMIFS('Form Responses 1'!$O$2:$O1005, 'Form Responses 1'!$B$2:$B1005, $B67, 'Form Responses 1'!$G$2:$G1005, O$5, 'Form Responses 1'!$K$2:$K1005, $D67,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" s="48" t="str">
        <f>IF(ISBLANK($B67), "", IF(AND(P$5 = "Vacation Leave", OR(AND(OR(P$6 = "H1", P$6 = "H2"), NOT(AND($D67 = "Full-time", $F67 = "Above 1 Year"))), AND(P$6 = "Year", AND($D67 = "Full-time", $F67 = "Above 1 Year")))), "N/A", SUMIFS('Form Responses 1'!$O$2:$O1005, 'Form Responses 1'!$B$2:$B1005, $B67, 'Form Responses 1'!$G$2:$G1005, P$5, 'Form Responses 1'!$K$2:$K1005, $D67,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" s="48" t="str">
        <f>IF(ISBLANK($B67), "", IF(AND(Q$5 = "Vacation Leave", OR(AND(OR(Q$6 = "H1", Q$6 = "H2"), NOT(AND($D67 = "Full-time", $F67 = "Above 1 Year"))), AND(Q$6 = "Year", AND($D67 = "Full-time", $F67 = "Above 1 Year")))), "N/A", SUMIFS('Form Responses 1'!$O$2:$O1005, 'Form Responses 1'!$B$2:$B1005, $B67, 'Form Responses 1'!$G$2:$G1005, Q$5, 'Form Responses 1'!$K$2:$K1005, $D67,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" s="48" t="str">
        <f>IF(ISBLANK($B67), "", IF(AND(R$5 = "Vacation Leave", OR(AND(OR(R$6 = "H1", R$6 = "H2"), NOT(AND($D67 = "Full-time", $F67 = "Above 1 Year"))), AND(R$6 = "Year", AND($D67 = "Full-time", $F67 = "Above 1 Year")))), "N/A", SUMIFS('Form Responses 1'!$O$2:$O1005, 'Form Responses 1'!$B$2:$B1005, $B67, 'Form Responses 1'!$G$2:$G1005, R$5, 'Form Responses 1'!$K$2:$K1005, $D67,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" s="48" t="str">
        <f>IF(ISBLANK($B67), "", IF(AND(S$5 = "Vacation Leave", OR(AND(OR(S$6 = "H1", S$6 = "H2"), NOT(AND($D67 = "Full-time", $F67 = "Above 1 Year"))), AND(S$6 = "Year", AND($D67 = "Full-time", $F67 = "Above 1 Year")))), "N/A", SUMIFS('Form Responses 1'!$O$2:$O1005, 'Form Responses 1'!$B$2:$B1005, $B67, 'Form Responses 1'!$G$2:$G1005, S$5, 'Form Responses 1'!$K$2:$K1005, $D67,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" s="50" t="str">
        <f t="shared" si="2"/>
        <v/>
      </c>
      <c r="U67" s="51" t="str">
        <f t="array" ref="U67">IF(ISBLANK($B67), "", IF(AND(U$5 = "Vacation Leave", OR(AND(OR(U$6 = "H1", U$6 = "H2"), NOT(AND($D67 = "Full-time", $F67 = "Above 1 Year"))), AND(U$6 = "Year", AND($D67 = "Full-time", $F67 = "Above 1 Year")))), "N/A", INDEX('Allocated Leaves'!$B$2:$E1005, MATCH(U$5 &amp; IF(U$5 = "Vacation Leave", IFS(U$6 = "Year", "", OR(U$6 = "H1", U$6 = "H2"), " " &amp; U$6), ""), 'Allocated Leaves'!$A$2:$A1005, 0), MATCH($D67 &amp; IF($D67 = "Full-time",  " " &amp; $F67, ""), 'Allocated Leaves'!$B$1:AA$1, 0)) - G67))</f>
        <v/>
      </c>
      <c r="V67" s="52" t="str">
        <f t="array" ref="V67">IF(ISBLANK($B67), "", IF(AND(V$5 = "Vacation Leave", OR(AND(OR(V$6 = "H1", V$6 = "H2"), NOT(AND($D67 = "Full-time", $F67 = "Above 1 Year"))), AND(V$6 = "Year", AND($D67 = "Full-time", $F67 = "Above 1 Year")))), "N/A", INDEX('Allocated Leaves'!$B$2:$E1005, MATCH(V$5 &amp; IF(V$5 = "Vacation Leave", IFS(V$6 = "Year", "", OR(V$6 = "H1", V$6 = "H2"), " " &amp; V$6), ""), 'Allocated Leaves'!$A$2:$A1005, 0), MATCH($D67 &amp; IF($D67 = "Full-time",  " " &amp; $F67, ""), 'Allocated Leaves'!$B$1:AA$1, 0)) - H67))</f>
        <v/>
      </c>
      <c r="W67" s="52" t="str">
        <f t="array" ref="W67">IF(ISBLANK($B67), "", IF(AND(W$5 = "Vacation Leave", OR(AND(OR(W$6 = "H1", W$6 = "H2"), NOT(AND($D67 = "Full-time", $F67 = "Above 1 Year"))), AND(W$6 = "Year", AND($D67 = "Full-time", $F67 = "Above 1 Year")))), "N/A", INDEX('Allocated Leaves'!$B$2:$E1005, MATCH(W$5 &amp; IF(W$5 = "Vacation Leave", IFS(W$6 = "Year", "", OR(W$6 = "H1", W$6 = "H2"), " " &amp; W$6), ""), 'Allocated Leaves'!$A$2:$A1005, 0), MATCH($D67 &amp; IF($D67 = "Full-time",  " " &amp; $F67, ""), 'Allocated Leaves'!$B$1:AA$1, 0)) - I67))</f>
        <v/>
      </c>
      <c r="X67" s="51" t="str">
        <f t="array" ref="X67">IF(ISBLANK($B67), "", IF(AND(X$5 = "Vacation Leave", OR(AND(OR(X$6 = "H1", X$6 = "H2"), NOT(AND($D67 = "Full-time", $F67 = "Above 1 Year"))), AND(X$6 = "Year", AND($D67 = "Full-time", $F67 = "Above 1 Year")))), "N/A", INDEX('Allocated Leaves'!$B$2:$E1005, MATCH(X$5 &amp; IF(X$5 = "Vacation Leave", IFS(X$6 = "Year", "", OR(X$6 = "H1", X$6 = "H2"), " " &amp; X$6), ""), 'Allocated Leaves'!$A$2:$A1005, 0), MATCH($D67 &amp; IF($D67 = "Full-time",  " " &amp; $F67, ""), 'Allocated Leaves'!$B$1:AA$1, 0)) - J67))</f>
        <v/>
      </c>
      <c r="Y67" s="52" t="str">
        <f t="array" ref="Y67">IF(ISBLANK($B67), "", IF(AND(Y$5 = "Vacation Leave", OR(AND(OR(Y$6 = "H1", Y$6 = "H2"), NOT(AND($D67 = "Full-time", $F67 = "Above 1 Year"))), AND(Y$6 = "Year", AND($D67 = "Full-time", $F67 = "Above 1 Year")))), "N/A", INDEX('Allocated Leaves'!$B$2:$E1005, MATCH(Y$5 &amp; IF(Y$5 = "Vacation Leave", IFS(Y$6 = "Year", "", OR(Y$6 = "H1", Y$6 = "H2"), " " &amp; Y$6), ""), 'Allocated Leaves'!$A$2:$A1005, 0), MATCH($D67 &amp; IF($D67 = "Full-time",  " " &amp; $F67, ""), 'Allocated Leaves'!$B$1:AA$1, 0)) - K67))</f>
        <v/>
      </c>
      <c r="Z67" s="52" t="str">
        <f t="array" ref="Z67">IF(ISBLANK($B67), "", IF(AND(Z$5 = "Vacation Leave", OR(AND(OR(Z$6 = "H1", Z$6 = "H2"), NOT(AND($D67 = "Full-time", $F67 = "Above 1 Year"))), AND(Z$6 = "Year", AND($D67 = "Full-time", $F67 = "Above 1 Year")))), "N/A", INDEX('Allocated Leaves'!$B$2:$E1005, MATCH(Z$5 &amp; IF(Z$5 = "Vacation Leave", IFS(Z$6 = "Year", "", OR(Z$6 = "H1", Z$6 = "H2"), " " &amp; Z$6), ""), 'Allocated Leaves'!$A$2:$A1005, 0), MATCH($D67 &amp; IF($D67 = "Full-time",  " " &amp; $F67, ""), 'Allocated Leaves'!$B$1:AA$1, 0)) - L67))</f>
        <v/>
      </c>
      <c r="AA67" s="55" t="str">
        <f t="shared" si="3"/>
        <v/>
      </c>
    </row>
    <row r="68">
      <c r="A68" s="42"/>
      <c r="B68" s="43"/>
      <c r="C68" s="44"/>
      <c r="D68" s="45"/>
      <c r="E68" s="46"/>
      <c r="F68" s="47" t="str">
        <f t="shared" si="1"/>
        <v/>
      </c>
      <c r="G68" s="48" t="str">
        <f>IF(ISBLANK($B68), "", IF(AND(G$5 = "Vacation Leave", OR(AND(OR(G$6 = "H1", G$6 = "H2"), NOT(AND($D68 = "Full-time", $F68 = "Above 1 Year"))), AND(G$6 = "Year", AND($D68 = "Full-time", $F68 = "Above 1 Year")))), "N/A", SUMIFS('Form Responses 1'!$O$2:$O1005, 'Form Responses 1'!$B$2:$B1005, $B68, 'Form Responses 1'!$G$2:$G1005, G$5, 'Form Responses 1'!$K$2:$K1005, $D68,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" s="48" t="str">
        <f>IF(ISBLANK($B68), "", IF(AND(H$5 = "Vacation Leave", OR(AND(OR(H$6 = "H1", H$6 = "H2"), NOT(AND($D68 = "Full-time", $F68 = "Above 1 Year"))), AND(H$6 = "Year", AND($D68 = "Full-time", $F68 = "Above 1 Year")))), "N/A", SUMIFS('Form Responses 1'!$O$2:$O1005, 'Form Responses 1'!$B$2:$B1005, $B68, 'Form Responses 1'!$G$2:$G1005, H$5, 'Form Responses 1'!$K$2:$K1005, $D68,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" s="49" t="str">
        <f>IF(ISBLANK($B68), "", IF(AND(I$5 = "Vacation Leave", OR(AND(OR(I$6 = "H1", I$6 = "H2"), NOT(AND($D68 = "Full-time", $F68 = "Above 1 Year"))), AND(I$6 = "Year", AND($D68 = "Full-time", $F68 = "Above 1 Year")))), "N/A", SUMIFS('Form Responses 1'!$O$2:$O1005, 'Form Responses 1'!$B$2:$B1005, $B68, 'Form Responses 1'!$G$2:$G1005, I$5, 'Form Responses 1'!$K$2:$K1005, $D68,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" s="48" t="str">
        <f>IF(ISBLANK($B68), "", IF(AND(J$5 = "Vacation Leave", OR(AND(OR(J$6 = "H1", J$6 = "H2"), NOT(AND($D68 = "Full-time", $F68 = "Above 1 Year"))), AND(J$6 = "Year", AND($D68 = "Full-time", $F68 = "Above 1 Year")))), "N/A", SUMIFS('Form Responses 1'!$O$2:$O1005, 'Form Responses 1'!$B$2:$B1005, $B68, 'Form Responses 1'!$G$2:$G1005, J$5, 'Form Responses 1'!$K$2:$K1005, $D68,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" s="48" t="str">
        <f>IF(ISBLANK($B68), "", IF(AND(K$5 = "Vacation Leave", OR(AND(OR(K$6 = "H1", K$6 = "H2"), NOT(AND($D68 = "Full-time", $F68 = "Above 1 Year"))), AND(K$6 = "Year", AND($D68 = "Full-time", $F68 = "Above 1 Year")))), "N/A", SUMIFS('Form Responses 1'!$O$2:$O1005, 'Form Responses 1'!$B$2:$B1005, $B68, 'Form Responses 1'!$G$2:$G1005, K$5, 'Form Responses 1'!$K$2:$K1005, $D68,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" s="48" t="str">
        <f>IF(ISBLANK($B68), "", IF(AND(L$5 = "Vacation Leave", OR(AND(OR(L$6 = "H1", L$6 = "H2"), NOT(AND($D68 = "Full-time", $F68 = "Above 1 Year"))), AND(L$6 = "Year", AND($D68 = "Full-time", $F68 = "Above 1 Year")))), "N/A", SUMIFS('Form Responses 1'!$O$2:$O1005, 'Form Responses 1'!$B$2:$B1005, $B68, 'Form Responses 1'!$G$2:$G1005, L$5, 'Form Responses 1'!$K$2:$K1005, $D68,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" s="48" t="str">
        <f>IF(ISBLANK($B68), "", IF(AND(M$5 = "Vacation Leave", OR(AND(OR(M$6 = "H1", M$6 = "H2"), NOT(AND($D68 = "Full-time", $F68 = "Above 1 Year"))), AND(M$6 = "Year", AND($D68 = "Full-time", $F68 = "Above 1 Year")))), "N/A", SUMIFS('Form Responses 1'!$O$2:$O1005, 'Form Responses 1'!$B$2:$B1005, $B68, 'Form Responses 1'!$G$2:$G1005, M$5, 'Form Responses 1'!$K$2:$K1005, $D68,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" s="48" t="str">
        <f>IF(ISBLANK($B68), "", IF(AND(N$5 = "Vacation Leave", OR(AND(OR(N$6 = "H1", N$6 = "H2"), NOT(AND($D68 = "Full-time", $F68 = "Above 1 Year"))), AND(N$6 = "Year", AND($D68 = "Full-time", $F68 = "Above 1 Year")))), "N/A", SUMIFS('Form Responses 1'!$O$2:$O1005, 'Form Responses 1'!$B$2:$B1005, $B68, 'Form Responses 1'!$G$2:$G1005, N$5, 'Form Responses 1'!$K$2:$K1005, $D68,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" s="48" t="str">
        <f>IF(ISBLANK($B68), "", IF(AND(O$5 = "Vacation Leave", OR(AND(OR(O$6 = "H1", O$6 = "H2"), NOT(AND($D68 = "Full-time", $F68 = "Above 1 Year"))), AND(O$6 = "Year", AND($D68 = "Full-time", $F68 = "Above 1 Year")))), "N/A", SUMIFS('Form Responses 1'!$O$2:$O1005, 'Form Responses 1'!$B$2:$B1005, $B68, 'Form Responses 1'!$G$2:$G1005, O$5, 'Form Responses 1'!$K$2:$K1005, $D68,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" s="48" t="str">
        <f>IF(ISBLANK($B68), "", IF(AND(P$5 = "Vacation Leave", OR(AND(OR(P$6 = "H1", P$6 = "H2"), NOT(AND($D68 = "Full-time", $F68 = "Above 1 Year"))), AND(P$6 = "Year", AND($D68 = "Full-time", $F68 = "Above 1 Year")))), "N/A", SUMIFS('Form Responses 1'!$O$2:$O1005, 'Form Responses 1'!$B$2:$B1005, $B68, 'Form Responses 1'!$G$2:$G1005, P$5, 'Form Responses 1'!$K$2:$K1005, $D68,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" s="48" t="str">
        <f>IF(ISBLANK($B68), "", IF(AND(Q$5 = "Vacation Leave", OR(AND(OR(Q$6 = "H1", Q$6 = "H2"), NOT(AND($D68 = "Full-time", $F68 = "Above 1 Year"))), AND(Q$6 = "Year", AND($D68 = "Full-time", $F68 = "Above 1 Year")))), "N/A", SUMIFS('Form Responses 1'!$O$2:$O1005, 'Form Responses 1'!$B$2:$B1005, $B68, 'Form Responses 1'!$G$2:$G1005, Q$5, 'Form Responses 1'!$K$2:$K1005, $D68,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" s="48" t="str">
        <f>IF(ISBLANK($B68), "", IF(AND(R$5 = "Vacation Leave", OR(AND(OR(R$6 = "H1", R$6 = "H2"), NOT(AND($D68 = "Full-time", $F68 = "Above 1 Year"))), AND(R$6 = "Year", AND($D68 = "Full-time", $F68 = "Above 1 Year")))), "N/A", SUMIFS('Form Responses 1'!$O$2:$O1005, 'Form Responses 1'!$B$2:$B1005, $B68, 'Form Responses 1'!$G$2:$G1005, R$5, 'Form Responses 1'!$K$2:$K1005, $D68,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" s="48" t="str">
        <f>IF(ISBLANK($B68), "", IF(AND(S$5 = "Vacation Leave", OR(AND(OR(S$6 = "H1", S$6 = "H2"), NOT(AND($D68 = "Full-time", $F68 = "Above 1 Year"))), AND(S$6 = "Year", AND($D68 = "Full-time", $F68 = "Above 1 Year")))), "N/A", SUMIFS('Form Responses 1'!$O$2:$O1005, 'Form Responses 1'!$B$2:$B1005, $B68, 'Form Responses 1'!$G$2:$G1005, S$5, 'Form Responses 1'!$K$2:$K1005, $D68,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" s="50" t="str">
        <f t="shared" si="2"/>
        <v/>
      </c>
      <c r="U68" s="51" t="str">
        <f t="array" ref="U68">IF(ISBLANK($B68), "", IF(AND(U$5 = "Vacation Leave", OR(AND(OR(U$6 = "H1", U$6 = "H2"), NOT(AND($D68 = "Full-time", $F68 = "Above 1 Year"))), AND(U$6 = "Year", AND($D68 = "Full-time", $F68 = "Above 1 Year")))), "N/A", INDEX('Allocated Leaves'!$B$2:$E1005, MATCH(U$5 &amp; IF(U$5 = "Vacation Leave", IFS(U$6 = "Year", "", OR(U$6 = "H1", U$6 = "H2"), " " &amp; U$6), ""), 'Allocated Leaves'!$A$2:$A1005, 0), MATCH($D68 &amp; IF($D68 = "Full-time",  " " &amp; $F68, ""), 'Allocated Leaves'!$B$1:AA$1, 0)) - G68))</f>
        <v/>
      </c>
      <c r="V68" s="52" t="str">
        <f t="array" ref="V68">IF(ISBLANK($B68), "", IF(AND(V$5 = "Vacation Leave", OR(AND(OR(V$6 = "H1", V$6 = "H2"), NOT(AND($D68 = "Full-time", $F68 = "Above 1 Year"))), AND(V$6 = "Year", AND($D68 = "Full-time", $F68 = "Above 1 Year")))), "N/A", INDEX('Allocated Leaves'!$B$2:$E1005, MATCH(V$5 &amp; IF(V$5 = "Vacation Leave", IFS(V$6 = "Year", "", OR(V$6 = "H1", V$6 = "H2"), " " &amp; V$6), ""), 'Allocated Leaves'!$A$2:$A1005, 0), MATCH($D68 &amp; IF($D68 = "Full-time",  " " &amp; $F68, ""), 'Allocated Leaves'!$B$1:AA$1, 0)) - H68))</f>
        <v/>
      </c>
      <c r="W68" s="52" t="str">
        <f t="array" ref="W68">IF(ISBLANK($B68), "", IF(AND(W$5 = "Vacation Leave", OR(AND(OR(W$6 = "H1", W$6 = "H2"), NOT(AND($D68 = "Full-time", $F68 = "Above 1 Year"))), AND(W$6 = "Year", AND($D68 = "Full-time", $F68 = "Above 1 Year")))), "N/A", INDEX('Allocated Leaves'!$B$2:$E1005, MATCH(W$5 &amp; IF(W$5 = "Vacation Leave", IFS(W$6 = "Year", "", OR(W$6 = "H1", W$6 = "H2"), " " &amp; W$6), ""), 'Allocated Leaves'!$A$2:$A1005, 0), MATCH($D68 &amp; IF($D68 = "Full-time",  " " &amp; $F68, ""), 'Allocated Leaves'!$B$1:AA$1, 0)) - I68))</f>
        <v/>
      </c>
      <c r="X68" s="51" t="str">
        <f t="array" ref="X68">IF(ISBLANK($B68), "", IF(AND(X$5 = "Vacation Leave", OR(AND(OR(X$6 = "H1", X$6 = "H2"), NOT(AND($D68 = "Full-time", $F68 = "Above 1 Year"))), AND(X$6 = "Year", AND($D68 = "Full-time", $F68 = "Above 1 Year")))), "N/A", INDEX('Allocated Leaves'!$B$2:$E1005, MATCH(X$5 &amp; IF(X$5 = "Vacation Leave", IFS(X$6 = "Year", "", OR(X$6 = "H1", X$6 = "H2"), " " &amp; X$6), ""), 'Allocated Leaves'!$A$2:$A1005, 0), MATCH($D68 &amp; IF($D68 = "Full-time",  " " &amp; $F68, ""), 'Allocated Leaves'!$B$1:AA$1, 0)) - J68))</f>
        <v/>
      </c>
      <c r="Y68" s="52" t="str">
        <f t="array" ref="Y68">IF(ISBLANK($B68), "", IF(AND(Y$5 = "Vacation Leave", OR(AND(OR(Y$6 = "H1", Y$6 = "H2"), NOT(AND($D68 = "Full-time", $F68 = "Above 1 Year"))), AND(Y$6 = "Year", AND($D68 = "Full-time", $F68 = "Above 1 Year")))), "N/A", INDEX('Allocated Leaves'!$B$2:$E1005, MATCH(Y$5 &amp; IF(Y$5 = "Vacation Leave", IFS(Y$6 = "Year", "", OR(Y$6 = "H1", Y$6 = "H2"), " " &amp; Y$6), ""), 'Allocated Leaves'!$A$2:$A1005, 0), MATCH($D68 &amp; IF($D68 = "Full-time",  " " &amp; $F68, ""), 'Allocated Leaves'!$B$1:AA$1, 0)) - K68))</f>
        <v/>
      </c>
      <c r="Z68" s="52" t="str">
        <f t="array" ref="Z68">IF(ISBLANK($B68), "", IF(AND(Z$5 = "Vacation Leave", OR(AND(OR(Z$6 = "H1", Z$6 = "H2"), NOT(AND($D68 = "Full-time", $F68 = "Above 1 Year"))), AND(Z$6 = "Year", AND($D68 = "Full-time", $F68 = "Above 1 Year")))), "N/A", INDEX('Allocated Leaves'!$B$2:$E1005, MATCH(Z$5 &amp; IF(Z$5 = "Vacation Leave", IFS(Z$6 = "Year", "", OR(Z$6 = "H1", Z$6 = "H2"), " " &amp; Z$6), ""), 'Allocated Leaves'!$A$2:$A1005, 0), MATCH($D68 &amp; IF($D68 = "Full-time",  " " &amp; $F68, ""), 'Allocated Leaves'!$B$1:AA$1, 0)) - L68))</f>
        <v/>
      </c>
      <c r="AA68" s="55" t="str">
        <f t="shared" si="3"/>
        <v/>
      </c>
    </row>
    <row r="69">
      <c r="A69" s="42"/>
      <c r="B69" s="43"/>
      <c r="C69" s="44"/>
      <c r="D69" s="45"/>
      <c r="E69" s="46"/>
      <c r="F69" s="47" t="str">
        <f t="shared" si="1"/>
        <v/>
      </c>
      <c r="G69" s="48" t="str">
        <f>IF(ISBLANK($B69), "", IF(AND(G$5 = "Vacation Leave", OR(AND(OR(G$6 = "H1", G$6 = "H2"), NOT(AND($D69 = "Full-time", $F69 = "Above 1 Year"))), AND(G$6 = "Year", AND($D69 = "Full-time", $F69 = "Above 1 Year")))), "N/A", SUMIFS('Form Responses 1'!$O$2:$O1005, 'Form Responses 1'!$B$2:$B1005, $B69, 'Form Responses 1'!$G$2:$G1005, G$5, 'Form Responses 1'!$K$2:$K1005, $D69,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" s="48" t="str">
        <f>IF(ISBLANK($B69), "", IF(AND(H$5 = "Vacation Leave", OR(AND(OR(H$6 = "H1", H$6 = "H2"), NOT(AND($D69 = "Full-time", $F69 = "Above 1 Year"))), AND(H$6 = "Year", AND($D69 = "Full-time", $F69 = "Above 1 Year")))), "N/A", SUMIFS('Form Responses 1'!$O$2:$O1005, 'Form Responses 1'!$B$2:$B1005, $B69, 'Form Responses 1'!$G$2:$G1005, H$5, 'Form Responses 1'!$K$2:$K1005, $D69,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" s="49" t="str">
        <f>IF(ISBLANK($B69), "", IF(AND(I$5 = "Vacation Leave", OR(AND(OR(I$6 = "H1", I$6 = "H2"), NOT(AND($D69 = "Full-time", $F69 = "Above 1 Year"))), AND(I$6 = "Year", AND($D69 = "Full-time", $F69 = "Above 1 Year")))), "N/A", SUMIFS('Form Responses 1'!$O$2:$O1005, 'Form Responses 1'!$B$2:$B1005, $B69, 'Form Responses 1'!$G$2:$G1005, I$5, 'Form Responses 1'!$K$2:$K1005, $D69,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" s="48" t="str">
        <f>IF(ISBLANK($B69), "", IF(AND(J$5 = "Vacation Leave", OR(AND(OR(J$6 = "H1", J$6 = "H2"), NOT(AND($D69 = "Full-time", $F69 = "Above 1 Year"))), AND(J$6 = "Year", AND($D69 = "Full-time", $F69 = "Above 1 Year")))), "N/A", SUMIFS('Form Responses 1'!$O$2:$O1005, 'Form Responses 1'!$B$2:$B1005, $B69, 'Form Responses 1'!$G$2:$G1005, J$5, 'Form Responses 1'!$K$2:$K1005, $D69,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" s="48" t="str">
        <f>IF(ISBLANK($B69), "", IF(AND(K$5 = "Vacation Leave", OR(AND(OR(K$6 = "H1", K$6 = "H2"), NOT(AND($D69 = "Full-time", $F69 = "Above 1 Year"))), AND(K$6 = "Year", AND($D69 = "Full-time", $F69 = "Above 1 Year")))), "N/A", SUMIFS('Form Responses 1'!$O$2:$O1005, 'Form Responses 1'!$B$2:$B1005, $B69, 'Form Responses 1'!$G$2:$G1005, K$5, 'Form Responses 1'!$K$2:$K1005, $D69,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" s="48" t="str">
        <f>IF(ISBLANK($B69), "", IF(AND(L$5 = "Vacation Leave", OR(AND(OR(L$6 = "H1", L$6 = "H2"), NOT(AND($D69 = "Full-time", $F69 = "Above 1 Year"))), AND(L$6 = "Year", AND($D69 = "Full-time", $F69 = "Above 1 Year")))), "N/A", SUMIFS('Form Responses 1'!$O$2:$O1005, 'Form Responses 1'!$B$2:$B1005, $B69, 'Form Responses 1'!$G$2:$G1005, L$5, 'Form Responses 1'!$K$2:$K1005, $D69,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" s="48" t="str">
        <f>IF(ISBLANK($B69), "", IF(AND(M$5 = "Vacation Leave", OR(AND(OR(M$6 = "H1", M$6 = "H2"), NOT(AND($D69 = "Full-time", $F69 = "Above 1 Year"))), AND(M$6 = "Year", AND($D69 = "Full-time", $F69 = "Above 1 Year")))), "N/A", SUMIFS('Form Responses 1'!$O$2:$O1005, 'Form Responses 1'!$B$2:$B1005, $B69, 'Form Responses 1'!$G$2:$G1005, M$5, 'Form Responses 1'!$K$2:$K1005, $D69,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" s="48" t="str">
        <f>IF(ISBLANK($B69), "", IF(AND(N$5 = "Vacation Leave", OR(AND(OR(N$6 = "H1", N$6 = "H2"), NOT(AND($D69 = "Full-time", $F69 = "Above 1 Year"))), AND(N$6 = "Year", AND($D69 = "Full-time", $F69 = "Above 1 Year")))), "N/A", SUMIFS('Form Responses 1'!$O$2:$O1005, 'Form Responses 1'!$B$2:$B1005, $B69, 'Form Responses 1'!$G$2:$G1005, N$5, 'Form Responses 1'!$K$2:$K1005, $D69,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" s="48" t="str">
        <f>IF(ISBLANK($B69), "", IF(AND(O$5 = "Vacation Leave", OR(AND(OR(O$6 = "H1", O$6 = "H2"), NOT(AND($D69 = "Full-time", $F69 = "Above 1 Year"))), AND(O$6 = "Year", AND($D69 = "Full-time", $F69 = "Above 1 Year")))), "N/A", SUMIFS('Form Responses 1'!$O$2:$O1005, 'Form Responses 1'!$B$2:$B1005, $B69, 'Form Responses 1'!$G$2:$G1005, O$5, 'Form Responses 1'!$K$2:$K1005, $D69,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" s="48" t="str">
        <f>IF(ISBLANK($B69), "", IF(AND(P$5 = "Vacation Leave", OR(AND(OR(P$6 = "H1", P$6 = "H2"), NOT(AND($D69 = "Full-time", $F69 = "Above 1 Year"))), AND(P$6 = "Year", AND($D69 = "Full-time", $F69 = "Above 1 Year")))), "N/A", SUMIFS('Form Responses 1'!$O$2:$O1005, 'Form Responses 1'!$B$2:$B1005, $B69, 'Form Responses 1'!$G$2:$G1005, P$5, 'Form Responses 1'!$K$2:$K1005, $D69,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" s="48" t="str">
        <f>IF(ISBLANK($B69), "", IF(AND(Q$5 = "Vacation Leave", OR(AND(OR(Q$6 = "H1", Q$6 = "H2"), NOT(AND($D69 = "Full-time", $F69 = "Above 1 Year"))), AND(Q$6 = "Year", AND($D69 = "Full-time", $F69 = "Above 1 Year")))), "N/A", SUMIFS('Form Responses 1'!$O$2:$O1005, 'Form Responses 1'!$B$2:$B1005, $B69, 'Form Responses 1'!$G$2:$G1005, Q$5, 'Form Responses 1'!$K$2:$K1005, $D69,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" s="48" t="str">
        <f>IF(ISBLANK($B69), "", IF(AND(R$5 = "Vacation Leave", OR(AND(OR(R$6 = "H1", R$6 = "H2"), NOT(AND($D69 = "Full-time", $F69 = "Above 1 Year"))), AND(R$6 = "Year", AND($D69 = "Full-time", $F69 = "Above 1 Year")))), "N/A", SUMIFS('Form Responses 1'!$O$2:$O1005, 'Form Responses 1'!$B$2:$B1005, $B69, 'Form Responses 1'!$G$2:$G1005, R$5, 'Form Responses 1'!$K$2:$K1005, $D69,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" s="48" t="str">
        <f>IF(ISBLANK($B69), "", IF(AND(S$5 = "Vacation Leave", OR(AND(OR(S$6 = "H1", S$6 = "H2"), NOT(AND($D69 = "Full-time", $F69 = "Above 1 Year"))), AND(S$6 = "Year", AND($D69 = "Full-time", $F69 = "Above 1 Year")))), "N/A", SUMIFS('Form Responses 1'!$O$2:$O1005, 'Form Responses 1'!$B$2:$B1005, $B69, 'Form Responses 1'!$G$2:$G1005, S$5, 'Form Responses 1'!$K$2:$K1005, $D69,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" s="50" t="str">
        <f t="shared" si="2"/>
        <v/>
      </c>
      <c r="U69" s="51" t="str">
        <f t="array" ref="U69">IF(ISBLANK($B69), "", IF(AND(U$5 = "Vacation Leave", OR(AND(OR(U$6 = "H1", U$6 = "H2"), NOT(AND($D69 = "Full-time", $F69 = "Above 1 Year"))), AND(U$6 = "Year", AND($D69 = "Full-time", $F69 = "Above 1 Year")))), "N/A", INDEX('Allocated Leaves'!$B$2:$E1005, MATCH(U$5 &amp; IF(U$5 = "Vacation Leave", IFS(U$6 = "Year", "", OR(U$6 = "H1", U$6 = "H2"), " " &amp; U$6), ""), 'Allocated Leaves'!$A$2:$A1005, 0), MATCH($D69 &amp; IF($D69 = "Full-time",  " " &amp; $F69, ""), 'Allocated Leaves'!$B$1:AA$1, 0)) - G69))</f>
        <v/>
      </c>
      <c r="V69" s="52" t="str">
        <f t="array" ref="V69">IF(ISBLANK($B69), "", IF(AND(V$5 = "Vacation Leave", OR(AND(OR(V$6 = "H1", V$6 = "H2"), NOT(AND($D69 = "Full-time", $F69 = "Above 1 Year"))), AND(V$6 = "Year", AND($D69 = "Full-time", $F69 = "Above 1 Year")))), "N/A", INDEX('Allocated Leaves'!$B$2:$E1005, MATCH(V$5 &amp; IF(V$5 = "Vacation Leave", IFS(V$6 = "Year", "", OR(V$6 = "H1", V$6 = "H2"), " " &amp; V$6), ""), 'Allocated Leaves'!$A$2:$A1005, 0), MATCH($D69 &amp; IF($D69 = "Full-time",  " " &amp; $F69, ""), 'Allocated Leaves'!$B$1:AA$1, 0)) - H69))</f>
        <v/>
      </c>
      <c r="W69" s="52" t="str">
        <f t="array" ref="W69">IF(ISBLANK($B69), "", IF(AND(W$5 = "Vacation Leave", OR(AND(OR(W$6 = "H1", W$6 = "H2"), NOT(AND($D69 = "Full-time", $F69 = "Above 1 Year"))), AND(W$6 = "Year", AND($D69 = "Full-time", $F69 = "Above 1 Year")))), "N/A", INDEX('Allocated Leaves'!$B$2:$E1005, MATCH(W$5 &amp; IF(W$5 = "Vacation Leave", IFS(W$6 = "Year", "", OR(W$6 = "H1", W$6 = "H2"), " " &amp; W$6), ""), 'Allocated Leaves'!$A$2:$A1005, 0), MATCH($D69 &amp; IF($D69 = "Full-time",  " " &amp; $F69, ""), 'Allocated Leaves'!$B$1:AA$1, 0)) - I69))</f>
        <v/>
      </c>
      <c r="X69" s="51" t="str">
        <f t="array" ref="X69">IF(ISBLANK($B69), "", IF(AND(X$5 = "Vacation Leave", OR(AND(OR(X$6 = "H1", X$6 = "H2"), NOT(AND($D69 = "Full-time", $F69 = "Above 1 Year"))), AND(X$6 = "Year", AND($D69 = "Full-time", $F69 = "Above 1 Year")))), "N/A", INDEX('Allocated Leaves'!$B$2:$E1005, MATCH(X$5 &amp; IF(X$5 = "Vacation Leave", IFS(X$6 = "Year", "", OR(X$6 = "H1", X$6 = "H2"), " " &amp; X$6), ""), 'Allocated Leaves'!$A$2:$A1005, 0), MATCH($D69 &amp; IF($D69 = "Full-time",  " " &amp; $F69, ""), 'Allocated Leaves'!$B$1:AA$1, 0)) - J69))</f>
        <v/>
      </c>
      <c r="Y69" s="52" t="str">
        <f t="array" ref="Y69">IF(ISBLANK($B69), "", IF(AND(Y$5 = "Vacation Leave", OR(AND(OR(Y$6 = "H1", Y$6 = "H2"), NOT(AND($D69 = "Full-time", $F69 = "Above 1 Year"))), AND(Y$6 = "Year", AND($D69 = "Full-time", $F69 = "Above 1 Year")))), "N/A", INDEX('Allocated Leaves'!$B$2:$E1005, MATCH(Y$5 &amp; IF(Y$5 = "Vacation Leave", IFS(Y$6 = "Year", "", OR(Y$6 = "H1", Y$6 = "H2"), " " &amp; Y$6), ""), 'Allocated Leaves'!$A$2:$A1005, 0), MATCH($D69 &amp; IF($D69 = "Full-time",  " " &amp; $F69, ""), 'Allocated Leaves'!$B$1:AA$1, 0)) - K69))</f>
        <v/>
      </c>
      <c r="Z69" s="52" t="str">
        <f t="array" ref="Z69">IF(ISBLANK($B69), "", IF(AND(Z$5 = "Vacation Leave", OR(AND(OR(Z$6 = "H1", Z$6 = "H2"), NOT(AND($D69 = "Full-time", $F69 = "Above 1 Year"))), AND(Z$6 = "Year", AND($D69 = "Full-time", $F69 = "Above 1 Year")))), "N/A", INDEX('Allocated Leaves'!$B$2:$E1005, MATCH(Z$5 &amp; IF(Z$5 = "Vacation Leave", IFS(Z$6 = "Year", "", OR(Z$6 = "H1", Z$6 = "H2"), " " &amp; Z$6), ""), 'Allocated Leaves'!$A$2:$A1005, 0), MATCH($D69 &amp; IF($D69 = "Full-time",  " " &amp; $F69, ""), 'Allocated Leaves'!$B$1:AA$1, 0)) - L69))</f>
        <v/>
      </c>
      <c r="AA69" s="55" t="str">
        <f t="shared" si="3"/>
        <v/>
      </c>
    </row>
    <row r="70">
      <c r="A70" s="42"/>
      <c r="B70" s="43"/>
      <c r="C70" s="44"/>
      <c r="D70" s="45"/>
      <c r="E70" s="46"/>
      <c r="F70" s="47" t="str">
        <f t="shared" si="1"/>
        <v/>
      </c>
      <c r="G70" s="48" t="str">
        <f>IF(ISBLANK($B70), "", IF(AND(G$5 = "Vacation Leave", OR(AND(OR(G$6 = "H1", G$6 = "H2"), NOT(AND($D70 = "Full-time", $F70 = "Above 1 Year"))), AND(G$6 = "Year", AND($D70 = "Full-time", $F70 = "Above 1 Year")))), "N/A", SUMIFS('Form Responses 1'!$O$2:$O1005, 'Form Responses 1'!$B$2:$B1005, $B70, 'Form Responses 1'!$G$2:$G1005, G$5, 'Form Responses 1'!$K$2:$K1005, $D70,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" s="48" t="str">
        <f>IF(ISBLANK($B70), "", IF(AND(H$5 = "Vacation Leave", OR(AND(OR(H$6 = "H1", H$6 = "H2"), NOT(AND($D70 = "Full-time", $F70 = "Above 1 Year"))), AND(H$6 = "Year", AND($D70 = "Full-time", $F70 = "Above 1 Year")))), "N/A", SUMIFS('Form Responses 1'!$O$2:$O1005, 'Form Responses 1'!$B$2:$B1005, $B70, 'Form Responses 1'!$G$2:$G1005, H$5, 'Form Responses 1'!$K$2:$K1005, $D70,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" s="49" t="str">
        <f>IF(ISBLANK($B70), "", IF(AND(I$5 = "Vacation Leave", OR(AND(OR(I$6 = "H1", I$6 = "H2"), NOT(AND($D70 = "Full-time", $F70 = "Above 1 Year"))), AND(I$6 = "Year", AND($D70 = "Full-time", $F70 = "Above 1 Year")))), "N/A", SUMIFS('Form Responses 1'!$O$2:$O1005, 'Form Responses 1'!$B$2:$B1005, $B70, 'Form Responses 1'!$G$2:$G1005, I$5, 'Form Responses 1'!$K$2:$K1005, $D70,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" s="48" t="str">
        <f>IF(ISBLANK($B70), "", IF(AND(J$5 = "Vacation Leave", OR(AND(OR(J$6 = "H1", J$6 = "H2"), NOT(AND($D70 = "Full-time", $F70 = "Above 1 Year"))), AND(J$6 = "Year", AND($D70 = "Full-time", $F70 = "Above 1 Year")))), "N/A", SUMIFS('Form Responses 1'!$O$2:$O1005, 'Form Responses 1'!$B$2:$B1005, $B70, 'Form Responses 1'!$G$2:$G1005, J$5, 'Form Responses 1'!$K$2:$K1005, $D70,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" s="48" t="str">
        <f>IF(ISBLANK($B70), "", IF(AND(K$5 = "Vacation Leave", OR(AND(OR(K$6 = "H1", K$6 = "H2"), NOT(AND($D70 = "Full-time", $F70 = "Above 1 Year"))), AND(K$6 = "Year", AND($D70 = "Full-time", $F70 = "Above 1 Year")))), "N/A", SUMIFS('Form Responses 1'!$O$2:$O1005, 'Form Responses 1'!$B$2:$B1005, $B70, 'Form Responses 1'!$G$2:$G1005, K$5, 'Form Responses 1'!$K$2:$K1005, $D70,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" s="48" t="str">
        <f>IF(ISBLANK($B70), "", IF(AND(L$5 = "Vacation Leave", OR(AND(OR(L$6 = "H1", L$6 = "H2"), NOT(AND($D70 = "Full-time", $F70 = "Above 1 Year"))), AND(L$6 = "Year", AND($D70 = "Full-time", $F70 = "Above 1 Year")))), "N/A", SUMIFS('Form Responses 1'!$O$2:$O1005, 'Form Responses 1'!$B$2:$B1005, $B70, 'Form Responses 1'!$G$2:$G1005, L$5, 'Form Responses 1'!$K$2:$K1005, $D70,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" s="48" t="str">
        <f>IF(ISBLANK($B70), "", IF(AND(M$5 = "Vacation Leave", OR(AND(OR(M$6 = "H1", M$6 = "H2"), NOT(AND($D70 = "Full-time", $F70 = "Above 1 Year"))), AND(M$6 = "Year", AND($D70 = "Full-time", $F70 = "Above 1 Year")))), "N/A", SUMIFS('Form Responses 1'!$O$2:$O1005, 'Form Responses 1'!$B$2:$B1005, $B70, 'Form Responses 1'!$G$2:$G1005, M$5, 'Form Responses 1'!$K$2:$K1005, $D70,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" s="48" t="str">
        <f>IF(ISBLANK($B70), "", IF(AND(N$5 = "Vacation Leave", OR(AND(OR(N$6 = "H1", N$6 = "H2"), NOT(AND($D70 = "Full-time", $F70 = "Above 1 Year"))), AND(N$6 = "Year", AND($D70 = "Full-time", $F70 = "Above 1 Year")))), "N/A", SUMIFS('Form Responses 1'!$O$2:$O1005, 'Form Responses 1'!$B$2:$B1005, $B70, 'Form Responses 1'!$G$2:$G1005, N$5, 'Form Responses 1'!$K$2:$K1005, $D70,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" s="48" t="str">
        <f>IF(ISBLANK($B70), "", IF(AND(O$5 = "Vacation Leave", OR(AND(OR(O$6 = "H1", O$6 = "H2"), NOT(AND($D70 = "Full-time", $F70 = "Above 1 Year"))), AND(O$6 = "Year", AND($D70 = "Full-time", $F70 = "Above 1 Year")))), "N/A", SUMIFS('Form Responses 1'!$O$2:$O1005, 'Form Responses 1'!$B$2:$B1005, $B70, 'Form Responses 1'!$G$2:$G1005, O$5, 'Form Responses 1'!$K$2:$K1005, $D70,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" s="48" t="str">
        <f>IF(ISBLANK($B70), "", IF(AND(P$5 = "Vacation Leave", OR(AND(OR(P$6 = "H1", P$6 = "H2"), NOT(AND($D70 = "Full-time", $F70 = "Above 1 Year"))), AND(P$6 = "Year", AND($D70 = "Full-time", $F70 = "Above 1 Year")))), "N/A", SUMIFS('Form Responses 1'!$O$2:$O1005, 'Form Responses 1'!$B$2:$B1005, $B70, 'Form Responses 1'!$G$2:$G1005, P$5, 'Form Responses 1'!$K$2:$K1005, $D70,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" s="48" t="str">
        <f>IF(ISBLANK($B70), "", IF(AND(Q$5 = "Vacation Leave", OR(AND(OR(Q$6 = "H1", Q$6 = "H2"), NOT(AND($D70 = "Full-time", $F70 = "Above 1 Year"))), AND(Q$6 = "Year", AND($D70 = "Full-time", $F70 = "Above 1 Year")))), "N/A", SUMIFS('Form Responses 1'!$O$2:$O1005, 'Form Responses 1'!$B$2:$B1005, $B70, 'Form Responses 1'!$G$2:$G1005, Q$5, 'Form Responses 1'!$K$2:$K1005, $D70,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" s="48" t="str">
        <f>IF(ISBLANK($B70), "", IF(AND(R$5 = "Vacation Leave", OR(AND(OR(R$6 = "H1", R$6 = "H2"), NOT(AND($D70 = "Full-time", $F70 = "Above 1 Year"))), AND(R$6 = "Year", AND($D70 = "Full-time", $F70 = "Above 1 Year")))), "N/A", SUMIFS('Form Responses 1'!$O$2:$O1005, 'Form Responses 1'!$B$2:$B1005, $B70, 'Form Responses 1'!$G$2:$G1005, R$5, 'Form Responses 1'!$K$2:$K1005, $D70,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" s="48" t="str">
        <f>IF(ISBLANK($B70), "", IF(AND(S$5 = "Vacation Leave", OR(AND(OR(S$6 = "H1", S$6 = "H2"), NOT(AND($D70 = "Full-time", $F70 = "Above 1 Year"))), AND(S$6 = "Year", AND($D70 = "Full-time", $F70 = "Above 1 Year")))), "N/A", SUMIFS('Form Responses 1'!$O$2:$O1005, 'Form Responses 1'!$B$2:$B1005, $B70, 'Form Responses 1'!$G$2:$G1005, S$5, 'Form Responses 1'!$K$2:$K1005, $D70,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" s="50" t="str">
        <f t="shared" si="2"/>
        <v/>
      </c>
      <c r="U70" s="51" t="str">
        <f t="array" ref="U70">IF(ISBLANK($B70), "", IF(AND(U$5 = "Vacation Leave", OR(AND(OR(U$6 = "H1", U$6 = "H2"), NOT(AND($D70 = "Full-time", $F70 = "Above 1 Year"))), AND(U$6 = "Year", AND($D70 = "Full-time", $F70 = "Above 1 Year")))), "N/A", INDEX('Allocated Leaves'!$B$2:$E1005, MATCH(U$5 &amp; IF(U$5 = "Vacation Leave", IFS(U$6 = "Year", "", OR(U$6 = "H1", U$6 = "H2"), " " &amp; U$6), ""), 'Allocated Leaves'!$A$2:$A1005, 0), MATCH($D70 &amp; IF($D70 = "Full-time",  " " &amp; $F70, ""), 'Allocated Leaves'!$B$1:AA$1, 0)) - G70))</f>
        <v/>
      </c>
      <c r="V70" s="52" t="str">
        <f t="array" ref="V70">IF(ISBLANK($B70), "", IF(AND(V$5 = "Vacation Leave", OR(AND(OR(V$6 = "H1", V$6 = "H2"), NOT(AND($D70 = "Full-time", $F70 = "Above 1 Year"))), AND(V$6 = "Year", AND($D70 = "Full-time", $F70 = "Above 1 Year")))), "N/A", INDEX('Allocated Leaves'!$B$2:$E1005, MATCH(V$5 &amp; IF(V$5 = "Vacation Leave", IFS(V$6 = "Year", "", OR(V$6 = "H1", V$6 = "H2"), " " &amp; V$6), ""), 'Allocated Leaves'!$A$2:$A1005, 0), MATCH($D70 &amp; IF($D70 = "Full-time",  " " &amp; $F70, ""), 'Allocated Leaves'!$B$1:AA$1, 0)) - H70))</f>
        <v/>
      </c>
      <c r="W70" s="52" t="str">
        <f t="array" ref="W70">IF(ISBLANK($B70), "", IF(AND(W$5 = "Vacation Leave", OR(AND(OR(W$6 = "H1", W$6 = "H2"), NOT(AND($D70 = "Full-time", $F70 = "Above 1 Year"))), AND(W$6 = "Year", AND($D70 = "Full-time", $F70 = "Above 1 Year")))), "N/A", INDEX('Allocated Leaves'!$B$2:$E1005, MATCH(W$5 &amp; IF(W$5 = "Vacation Leave", IFS(W$6 = "Year", "", OR(W$6 = "H1", W$6 = "H2"), " " &amp; W$6), ""), 'Allocated Leaves'!$A$2:$A1005, 0), MATCH($D70 &amp; IF($D70 = "Full-time",  " " &amp; $F70, ""), 'Allocated Leaves'!$B$1:AA$1, 0)) - I70))</f>
        <v/>
      </c>
      <c r="X70" s="51" t="str">
        <f t="array" ref="X70">IF(ISBLANK($B70), "", IF(AND(X$5 = "Vacation Leave", OR(AND(OR(X$6 = "H1", X$6 = "H2"), NOT(AND($D70 = "Full-time", $F70 = "Above 1 Year"))), AND(X$6 = "Year", AND($D70 = "Full-time", $F70 = "Above 1 Year")))), "N/A", INDEX('Allocated Leaves'!$B$2:$E1005, MATCH(X$5 &amp; IF(X$5 = "Vacation Leave", IFS(X$6 = "Year", "", OR(X$6 = "H1", X$6 = "H2"), " " &amp; X$6), ""), 'Allocated Leaves'!$A$2:$A1005, 0), MATCH($D70 &amp; IF($D70 = "Full-time",  " " &amp; $F70, ""), 'Allocated Leaves'!$B$1:AA$1, 0)) - J70))</f>
        <v/>
      </c>
      <c r="Y70" s="52" t="str">
        <f t="array" ref="Y70">IF(ISBLANK($B70), "", IF(AND(Y$5 = "Vacation Leave", OR(AND(OR(Y$6 = "H1", Y$6 = "H2"), NOT(AND($D70 = "Full-time", $F70 = "Above 1 Year"))), AND(Y$6 = "Year", AND($D70 = "Full-time", $F70 = "Above 1 Year")))), "N/A", INDEX('Allocated Leaves'!$B$2:$E1005, MATCH(Y$5 &amp; IF(Y$5 = "Vacation Leave", IFS(Y$6 = "Year", "", OR(Y$6 = "H1", Y$6 = "H2"), " " &amp; Y$6), ""), 'Allocated Leaves'!$A$2:$A1005, 0), MATCH($D70 &amp; IF($D70 = "Full-time",  " " &amp; $F70, ""), 'Allocated Leaves'!$B$1:AA$1, 0)) - K70))</f>
        <v/>
      </c>
      <c r="Z70" s="52" t="str">
        <f t="array" ref="Z70">IF(ISBLANK($B70), "", IF(AND(Z$5 = "Vacation Leave", OR(AND(OR(Z$6 = "H1", Z$6 = "H2"), NOT(AND($D70 = "Full-time", $F70 = "Above 1 Year"))), AND(Z$6 = "Year", AND($D70 = "Full-time", $F70 = "Above 1 Year")))), "N/A", INDEX('Allocated Leaves'!$B$2:$E1005, MATCH(Z$5 &amp; IF(Z$5 = "Vacation Leave", IFS(Z$6 = "Year", "", OR(Z$6 = "H1", Z$6 = "H2"), " " &amp; Z$6), ""), 'Allocated Leaves'!$A$2:$A1005, 0), MATCH($D70 &amp; IF($D70 = "Full-time",  " " &amp; $F70, ""), 'Allocated Leaves'!$B$1:AA$1, 0)) - L70))</f>
        <v/>
      </c>
      <c r="AA70" s="55" t="str">
        <f t="shared" si="3"/>
        <v/>
      </c>
    </row>
    <row r="71">
      <c r="A71" s="42"/>
      <c r="B71" s="43"/>
      <c r="C71" s="44"/>
      <c r="D71" s="45"/>
      <c r="E71" s="46"/>
      <c r="F71" s="47" t="str">
        <f t="shared" si="1"/>
        <v/>
      </c>
      <c r="G71" s="48" t="str">
        <f>IF(ISBLANK($B71), "", IF(AND(G$5 = "Vacation Leave", OR(AND(OR(G$6 = "H1", G$6 = "H2"), NOT(AND($D71 = "Full-time", $F71 = "Above 1 Year"))), AND(G$6 = "Year", AND($D71 = "Full-time", $F71 = "Above 1 Year")))), "N/A", SUMIFS('Form Responses 1'!$O$2:$O1005, 'Form Responses 1'!$B$2:$B1005, $B71, 'Form Responses 1'!$G$2:$G1005, G$5, 'Form Responses 1'!$K$2:$K1005, $D71,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" s="48" t="str">
        <f>IF(ISBLANK($B71), "", IF(AND(H$5 = "Vacation Leave", OR(AND(OR(H$6 = "H1", H$6 = "H2"), NOT(AND($D71 = "Full-time", $F71 = "Above 1 Year"))), AND(H$6 = "Year", AND($D71 = "Full-time", $F71 = "Above 1 Year")))), "N/A", SUMIFS('Form Responses 1'!$O$2:$O1005, 'Form Responses 1'!$B$2:$B1005, $B71, 'Form Responses 1'!$G$2:$G1005, H$5, 'Form Responses 1'!$K$2:$K1005, $D71,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" s="49" t="str">
        <f>IF(ISBLANK($B71), "", IF(AND(I$5 = "Vacation Leave", OR(AND(OR(I$6 = "H1", I$6 = "H2"), NOT(AND($D71 = "Full-time", $F71 = "Above 1 Year"))), AND(I$6 = "Year", AND($D71 = "Full-time", $F71 = "Above 1 Year")))), "N/A", SUMIFS('Form Responses 1'!$O$2:$O1005, 'Form Responses 1'!$B$2:$B1005, $B71, 'Form Responses 1'!$G$2:$G1005, I$5, 'Form Responses 1'!$K$2:$K1005, $D71,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" s="48" t="str">
        <f>IF(ISBLANK($B71), "", IF(AND(J$5 = "Vacation Leave", OR(AND(OR(J$6 = "H1", J$6 = "H2"), NOT(AND($D71 = "Full-time", $F71 = "Above 1 Year"))), AND(J$6 = "Year", AND($D71 = "Full-time", $F71 = "Above 1 Year")))), "N/A", SUMIFS('Form Responses 1'!$O$2:$O1005, 'Form Responses 1'!$B$2:$B1005, $B71, 'Form Responses 1'!$G$2:$G1005, J$5, 'Form Responses 1'!$K$2:$K1005, $D71,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" s="48" t="str">
        <f>IF(ISBLANK($B71), "", IF(AND(K$5 = "Vacation Leave", OR(AND(OR(K$6 = "H1", K$6 = "H2"), NOT(AND($D71 = "Full-time", $F71 = "Above 1 Year"))), AND(K$6 = "Year", AND($D71 = "Full-time", $F71 = "Above 1 Year")))), "N/A", SUMIFS('Form Responses 1'!$O$2:$O1005, 'Form Responses 1'!$B$2:$B1005, $B71, 'Form Responses 1'!$G$2:$G1005, K$5, 'Form Responses 1'!$K$2:$K1005, $D71,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" s="48" t="str">
        <f>IF(ISBLANK($B71), "", IF(AND(L$5 = "Vacation Leave", OR(AND(OR(L$6 = "H1", L$6 = "H2"), NOT(AND($D71 = "Full-time", $F71 = "Above 1 Year"))), AND(L$6 = "Year", AND($D71 = "Full-time", $F71 = "Above 1 Year")))), "N/A", SUMIFS('Form Responses 1'!$O$2:$O1005, 'Form Responses 1'!$B$2:$B1005, $B71, 'Form Responses 1'!$G$2:$G1005, L$5, 'Form Responses 1'!$K$2:$K1005, $D71,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" s="48" t="str">
        <f>IF(ISBLANK($B71), "", IF(AND(M$5 = "Vacation Leave", OR(AND(OR(M$6 = "H1", M$6 = "H2"), NOT(AND($D71 = "Full-time", $F71 = "Above 1 Year"))), AND(M$6 = "Year", AND($D71 = "Full-time", $F71 = "Above 1 Year")))), "N/A", SUMIFS('Form Responses 1'!$O$2:$O1005, 'Form Responses 1'!$B$2:$B1005, $B71, 'Form Responses 1'!$G$2:$G1005, M$5, 'Form Responses 1'!$K$2:$K1005, $D71,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" s="48" t="str">
        <f>IF(ISBLANK($B71), "", IF(AND(N$5 = "Vacation Leave", OR(AND(OR(N$6 = "H1", N$6 = "H2"), NOT(AND($D71 = "Full-time", $F71 = "Above 1 Year"))), AND(N$6 = "Year", AND($D71 = "Full-time", $F71 = "Above 1 Year")))), "N/A", SUMIFS('Form Responses 1'!$O$2:$O1005, 'Form Responses 1'!$B$2:$B1005, $B71, 'Form Responses 1'!$G$2:$G1005, N$5, 'Form Responses 1'!$K$2:$K1005, $D71,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" s="48" t="str">
        <f>IF(ISBLANK($B71), "", IF(AND(O$5 = "Vacation Leave", OR(AND(OR(O$6 = "H1", O$6 = "H2"), NOT(AND($D71 = "Full-time", $F71 = "Above 1 Year"))), AND(O$6 = "Year", AND($D71 = "Full-time", $F71 = "Above 1 Year")))), "N/A", SUMIFS('Form Responses 1'!$O$2:$O1005, 'Form Responses 1'!$B$2:$B1005, $B71, 'Form Responses 1'!$G$2:$G1005, O$5, 'Form Responses 1'!$K$2:$K1005, $D71,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" s="48" t="str">
        <f>IF(ISBLANK($B71), "", IF(AND(P$5 = "Vacation Leave", OR(AND(OR(P$6 = "H1", P$6 = "H2"), NOT(AND($D71 = "Full-time", $F71 = "Above 1 Year"))), AND(P$6 = "Year", AND($D71 = "Full-time", $F71 = "Above 1 Year")))), "N/A", SUMIFS('Form Responses 1'!$O$2:$O1005, 'Form Responses 1'!$B$2:$B1005, $B71, 'Form Responses 1'!$G$2:$G1005, P$5, 'Form Responses 1'!$K$2:$K1005, $D71,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" s="48" t="str">
        <f>IF(ISBLANK($B71), "", IF(AND(Q$5 = "Vacation Leave", OR(AND(OR(Q$6 = "H1", Q$6 = "H2"), NOT(AND($D71 = "Full-time", $F71 = "Above 1 Year"))), AND(Q$6 = "Year", AND($D71 = "Full-time", $F71 = "Above 1 Year")))), "N/A", SUMIFS('Form Responses 1'!$O$2:$O1005, 'Form Responses 1'!$B$2:$B1005, $B71, 'Form Responses 1'!$G$2:$G1005, Q$5, 'Form Responses 1'!$K$2:$K1005, $D71,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" s="48" t="str">
        <f>IF(ISBLANK($B71), "", IF(AND(R$5 = "Vacation Leave", OR(AND(OR(R$6 = "H1", R$6 = "H2"), NOT(AND($D71 = "Full-time", $F71 = "Above 1 Year"))), AND(R$6 = "Year", AND($D71 = "Full-time", $F71 = "Above 1 Year")))), "N/A", SUMIFS('Form Responses 1'!$O$2:$O1005, 'Form Responses 1'!$B$2:$B1005, $B71, 'Form Responses 1'!$G$2:$G1005, R$5, 'Form Responses 1'!$K$2:$K1005, $D71,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" s="48" t="str">
        <f>IF(ISBLANK($B71), "", IF(AND(S$5 = "Vacation Leave", OR(AND(OR(S$6 = "H1", S$6 = "H2"), NOT(AND($D71 = "Full-time", $F71 = "Above 1 Year"))), AND(S$6 = "Year", AND($D71 = "Full-time", $F71 = "Above 1 Year")))), "N/A", SUMIFS('Form Responses 1'!$O$2:$O1005, 'Form Responses 1'!$B$2:$B1005, $B71, 'Form Responses 1'!$G$2:$G1005, S$5, 'Form Responses 1'!$K$2:$K1005, $D71,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" s="50" t="str">
        <f t="shared" si="2"/>
        <v/>
      </c>
      <c r="U71" s="51" t="str">
        <f t="array" ref="U71">IF(ISBLANK($B71), "", IF(AND(U$5 = "Vacation Leave", OR(AND(OR(U$6 = "H1", U$6 = "H2"), NOT(AND($D71 = "Full-time", $F71 = "Above 1 Year"))), AND(U$6 = "Year", AND($D71 = "Full-time", $F71 = "Above 1 Year")))), "N/A", INDEX('Allocated Leaves'!$B$2:$E1005, MATCH(U$5 &amp; IF(U$5 = "Vacation Leave", IFS(U$6 = "Year", "", OR(U$6 = "H1", U$6 = "H2"), " " &amp; U$6), ""), 'Allocated Leaves'!$A$2:$A1005, 0), MATCH($D71 &amp; IF($D71 = "Full-time",  " " &amp; $F71, ""), 'Allocated Leaves'!$B$1:AA$1, 0)) - G71))</f>
        <v/>
      </c>
      <c r="V71" s="52" t="str">
        <f t="array" ref="V71">IF(ISBLANK($B71), "", IF(AND(V$5 = "Vacation Leave", OR(AND(OR(V$6 = "H1", V$6 = "H2"), NOT(AND($D71 = "Full-time", $F71 = "Above 1 Year"))), AND(V$6 = "Year", AND($D71 = "Full-time", $F71 = "Above 1 Year")))), "N/A", INDEX('Allocated Leaves'!$B$2:$E1005, MATCH(V$5 &amp; IF(V$5 = "Vacation Leave", IFS(V$6 = "Year", "", OR(V$6 = "H1", V$6 = "H2"), " " &amp; V$6), ""), 'Allocated Leaves'!$A$2:$A1005, 0), MATCH($D71 &amp; IF($D71 = "Full-time",  " " &amp; $F71, ""), 'Allocated Leaves'!$B$1:AA$1, 0)) - H71))</f>
        <v/>
      </c>
      <c r="W71" s="52" t="str">
        <f t="array" ref="W71">IF(ISBLANK($B71), "", IF(AND(W$5 = "Vacation Leave", OR(AND(OR(W$6 = "H1", W$6 = "H2"), NOT(AND($D71 = "Full-time", $F71 = "Above 1 Year"))), AND(W$6 = "Year", AND($D71 = "Full-time", $F71 = "Above 1 Year")))), "N/A", INDEX('Allocated Leaves'!$B$2:$E1005, MATCH(W$5 &amp; IF(W$5 = "Vacation Leave", IFS(W$6 = "Year", "", OR(W$6 = "H1", W$6 = "H2"), " " &amp; W$6), ""), 'Allocated Leaves'!$A$2:$A1005, 0), MATCH($D71 &amp; IF($D71 = "Full-time",  " " &amp; $F71, ""), 'Allocated Leaves'!$B$1:AA$1, 0)) - I71))</f>
        <v/>
      </c>
      <c r="X71" s="51" t="str">
        <f t="array" ref="X71">IF(ISBLANK($B71), "", IF(AND(X$5 = "Vacation Leave", OR(AND(OR(X$6 = "H1", X$6 = "H2"), NOT(AND($D71 = "Full-time", $F71 = "Above 1 Year"))), AND(X$6 = "Year", AND($D71 = "Full-time", $F71 = "Above 1 Year")))), "N/A", INDEX('Allocated Leaves'!$B$2:$E1005, MATCH(X$5 &amp; IF(X$5 = "Vacation Leave", IFS(X$6 = "Year", "", OR(X$6 = "H1", X$6 = "H2"), " " &amp; X$6), ""), 'Allocated Leaves'!$A$2:$A1005, 0), MATCH($D71 &amp; IF($D71 = "Full-time",  " " &amp; $F71, ""), 'Allocated Leaves'!$B$1:AA$1, 0)) - J71))</f>
        <v/>
      </c>
      <c r="Y71" s="52" t="str">
        <f t="array" ref="Y71">IF(ISBLANK($B71), "", IF(AND(Y$5 = "Vacation Leave", OR(AND(OR(Y$6 = "H1", Y$6 = "H2"), NOT(AND($D71 = "Full-time", $F71 = "Above 1 Year"))), AND(Y$6 = "Year", AND($D71 = "Full-time", $F71 = "Above 1 Year")))), "N/A", INDEX('Allocated Leaves'!$B$2:$E1005, MATCH(Y$5 &amp; IF(Y$5 = "Vacation Leave", IFS(Y$6 = "Year", "", OR(Y$6 = "H1", Y$6 = "H2"), " " &amp; Y$6), ""), 'Allocated Leaves'!$A$2:$A1005, 0), MATCH($D71 &amp; IF($D71 = "Full-time",  " " &amp; $F71, ""), 'Allocated Leaves'!$B$1:AA$1, 0)) - K71))</f>
        <v/>
      </c>
      <c r="Z71" s="52" t="str">
        <f t="array" ref="Z71">IF(ISBLANK($B71), "", IF(AND(Z$5 = "Vacation Leave", OR(AND(OR(Z$6 = "H1", Z$6 = "H2"), NOT(AND($D71 = "Full-time", $F71 = "Above 1 Year"))), AND(Z$6 = "Year", AND($D71 = "Full-time", $F71 = "Above 1 Year")))), "N/A", INDEX('Allocated Leaves'!$B$2:$E1005, MATCH(Z$5 &amp; IF(Z$5 = "Vacation Leave", IFS(Z$6 = "Year", "", OR(Z$6 = "H1", Z$6 = "H2"), " " &amp; Z$6), ""), 'Allocated Leaves'!$A$2:$A1005, 0), MATCH($D71 &amp; IF($D71 = "Full-time",  " " &amp; $F71, ""), 'Allocated Leaves'!$B$1:AA$1, 0)) - L71))</f>
        <v/>
      </c>
      <c r="AA71" s="55" t="str">
        <f t="shared" si="3"/>
        <v/>
      </c>
    </row>
    <row r="72">
      <c r="A72" s="42"/>
      <c r="B72" s="43"/>
      <c r="C72" s="44"/>
      <c r="D72" s="45"/>
      <c r="E72" s="46"/>
      <c r="F72" s="47" t="str">
        <f t="shared" si="1"/>
        <v/>
      </c>
      <c r="G72" s="48" t="str">
        <f>IF(ISBLANK($B72), "", IF(AND(G$5 = "Vacation Leave", OR(AND(OR(G$6 = "H1", G$6 = "H2"), NOT(AND($D72 = "Full-time", $F72 = "Above 1 Year"))), AND(G$6 = "Year", AND($D72 = "Full-time", $F72 = "Above 1 Year")))), "N/A", SUMIFS('Form Responses 1'!$O$2:$O1005, 'Form Responses 1'!$B$2:$B1005, $B72, 'Form Responses 1'!$G$2:$G1005, G$5, 'Form Responses 1'!$K$2:$K1005, $D72,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" s="48" t="str">
        <f>IF(ISBLANK($B72), "", IF(AND(H$5 = "Vacation Leave", OR(AND(OR(H$6 = "H1", H$6 = "H2"), NOT(AND($D72 = "Full-time", $F72 = "Above 1 Year"))), AND(H$6 = "Year", AND($D72 = "Full-time", $F72 = "Above 1 Year")))), "N/A", SUMIFS('Form Responses 1'!$O$2:$O1005, 'Form Responses 1'!$B$2:$B1005, $B72, 'Form Responses 1'!$G$2:$G1005, H$5, 'Form Responses 1'!$K$2:$K1005, $D72,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" s="49" t="str">
        <f>IF(ISBLANK($B72), "", IF(AND(I$5 = "Vacation Leave", OR(AND(OR(I$6 = "H1", I$6 = "H2"), NOT(AND($D72 = "Full-time", $F72 = "Above 1 Year"))), AND(I$6 = "Year", AND($D72 = "Full-time", $F72 = "Above 1 Year")))), "N/A", SUMIFS('Form Responses 1'!$O$2:$O1005, 'Form Responses 1'!$B$2:$B1005, $B72, 'Form Responses 1'!$G$2:$G1005, I$5, 'Form Responses 1'!$K$2:$K1005, $D72,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" s="48" t="str">
        <f>IF(ISBLANK($B72), "", IF(AND(J$5 = "Vacation Leave", OR(AND(OR(J$6 = "H1", J$6 = "H2"), NOT(AND($D72 = "Full-time", $F72 = "Above 1 Year"))), AND(J$6 = "Year", AND($D72 = "Full-time", $F72 = "Above 1 Year")))), "N/A", SUMIFS('Form Responses 1'!$O$2:$O1005, 'Form Responses 1'!$B$2:$B1005, $B72, 'Form Responses 1'!$G$2:$G1005, J$5, 'Form Responses 1'!$K$2:$K1005, $D72,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" s="48" t="str">
        <f>IF(ISBLANK($B72), "", IF(AND(K$5 = "Vacation Leave", OR(AND(OR(K$6 = "H1", K$6 = "H2"), NOT(AND($D72 = "Full-time", $F72 = "Above 1 Year"))), AND(K$6 = "Year", AND($D72 = "Full-time", $F72 = "Above 1 Year")))), "N/A", SUMIFS('Form Responses 1'!$O$2:$O1005, 'Form Responses 1'!$B$2:$B1005, $B72, 'Form Responses 1'!$G$2:$G1005, K$5, 'Form Responses 1'!$K$2:$K1005, $D72,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" s="48" t="str">
        <f>IF(ISBLANK($B72), "", IF(AND(L$5 = "Vacation Leave", OR(AND(OR(L$6 = "H1", L$6 = "H2"), NOT(AND($D72 = "Full-time", $F72 = "Above 1 Year"))), AND(L$6 = "Year", AND($D72 = "Full-time", $F72 = "Above 1 Year")))), "N/A", SUMIFS('Form Responses 1'!$O$2:$O1005, 'Form Responses 1'!$B$2:$B1005, $B72, 'Form Responses 1'!$G$2:$G1005, L$5, 'Form Responses 1'!$K$2:$K1005, $D72,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" s="48" t="str">
        <f>IF(ISBLANK($B72), "", IF(AND(M$5 = "Vacation Leave", OR(AND(OR(M$6 = "H1", M$6 = "H2"), NOT(AND($D72 = "Full-time", $F72 = "Above 1 Year"))), AND(M$6 = "Year", AND($D72 = "Full-time", $F72 = "Above 1 Year")))), "N/A", SUMIFS('Form Responses 1'!$O$2:$O1005, 'Form Responses 1'!$B$2:$B1005, $B72, 'Form Responses 1'!$G$2:$G1005, M$5, 'Form Responses 1'!$K$2:$K1005, $D72,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" s="48" t="str">
        <f>IF(ISBLANK($B72), "", IF(AND(N$5 = "Vacation Leave", OR(AND(OR(N$6 = "H1", N$6 = "H2"), NOT(AND($D72 = "Full-time", $F72 = "Above 1 Year"))), AND(N$6 = "Year", AND($D72 = "Full-time", $F72 = "Above 1 Year")))), "N/A", SUMIFS('Form Responses 1'!$O$2:$O1005, 'Form Responses 1'!$B$2:$B1005, $B72, 'Form Responses 1'!$G$2:$G1005, N$5, 'Form Responses 1'!$K$2:$K1005, $D72,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" s="48" t="str">
        <f>IF(ISBLANK($B72), "", IF(AND(O$5 = "Vacation Leave", OR(AND(OR(O$6 = "H1", O$6 = "H2"), NOT(AND($D72 = "Full-time", $F72 = "Above 1 Year"))), AND(O$6 = "Year", AND($D72 = "Full-time", $F72 = "Above 1 Year")))), "N/A", SUMIFS('Form Responses 1'!$O$2:$O1005, 'Form Responses 1'!$B$2:$B1005, $B72, 'Form Responses 1'!$G$2:$G1005, O$5, 'Form Responses 1'!$K$2:$K1005, $D72,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" s="48" t="str">
        <f>IF(ISBLANK($B72), "", IF(AND(P$5 = "Vacation Leave", OR(AND(OR(P$6 = "H1", P$6 = "H2"), NOT(AND($D72 = "Full-time", $F72 = "Above 1 Year"))), AND(P$6 = "Year", AND($D72 = "Full-time", $F72 = "Above 1 Year")))), "N/A", SUMIFS('Form Responses 1'!$O$2:$O1005, 'Form Responses 1'!$B$2:$B1005, $B72, 'Form Responses 1'!$G$2:$G1005, P$5, 'Form Responses 1'!$K$2:$K1005, $D72,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" s="48" t="str">
        <f>IF(ISBLANK($B72), "", IF(AND(Q$5 = "Vacation Leave", OR(AND(OR(Q$6 = "H1", Q$6 = "H2"), NOT(AND($D72 = "Full-time", $F72 = "Above 1 Year"))), AND(Q$6 = "Year", AND($D72 = "Full-time", $F72 = "Above 1 Year")))), "N/A", SUMIFS('Form Responses 1'!$O$2:$O1005, 'Form Responses 1'!$B$2:$B1005, $B72, 'Form Responses 1'!$G$2:$G1005, Q$5, 'Form Responses 1'!$K$2:$K1005, $D72,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" s="48" t="str">
        <f>IF(ISBLANK($B72), "", IF(AND(R$5 = "Vacation Leave", OR(AND(OR(R$6 = "H1", R$6 = "H2"), NOT(AND($D72 = "Full-time", $F72 = "Above 1 Year"))), AND(R$6 = "Year", AND($D72 = "Full-time", $F72 = "Above 1 Year")))), "N/A", SUMIFS('Form Responses 1'!$O$2:$O1005, 'Form Responses 1'!$B$2:$B1005, $B72, 'Form Responses 1'!$G$2:$G1005, R$5, 'Form Responses 1'!$K$2:$K1005, $D72,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" s="48" t="str">
        <f>IF(ISBLANK($B72), "", IF(AND(S$5 = "Vacation Leave", OR(AND(OR(S$6 = "H1", S$6 = "H2"), NOT(AND($D72 = "Full-time", $F72 = "Above 1 Year"))), AND(S$6 = "Year", AND($D72 = "Full-time", $F72 = "Above 1 Year")))), "N/A", SUMIFS('Form Responses 1'!$O$2:$O1005, 'Form Responses 1'!$B$2:$B1005, $B72, 'Form Responses 1'!$G$2:$G1005, S$5, 'Form Responses 1'!$K$2:$K1005, $D72,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" s="50" t="str">
        <f t="shared" si="2"/>
        <v/>
      </c>
      <c r="U72" s="51" t="str">
        <f t="array" ref="U72">IF(ISBLANK($B72), "", IF(AND(U$5 = "Vacation Leave", OR(AND(OR(U$6 = "H1", U$6 = "H2"), NOT(AND($D72 = "Full-time", $F72 = "Above 1 Year"))), AND(U$6 = "Year", AND($D72 = "Full-time", $F72 = "Above 1 Year")))), "N/A", INDEX('Allocated Leaves'!$B$2:$E1005, MATCH(U$5 &amp; IF(U$5 = "Vacation Leave", IFS(U$6 = "Year", "", OR(U$6 = "H1", U$6 = "H2"), " " &amp; U$6), ""), 'Allocated Leaves'!$A$2:$A1005, 0), MATCH($D72 &amp; IF($D72 = "Full-time",  " " &amp; $F72, ""), 'Allocated Leaves'!$B$1:AA$1, 0)) - G72))</f>
        <v/>
      </c>
      <c r="V72" s="52" t="str">
        <f t="array" ref="V72">IF(ISBLANK($B72), "", IF(AND(V$5 = "Vacation Leave", OR(AND(OR(V$6 = "H1", V$6 = "H2"), NOT(AND($D72 = "Full-time", $F72 = "Above 1 Year"))), AND(V$6 = "Year", AND($D72 = "Full-time", $F72 = "Above 1 Year")))), "N/A", INDEX('Allocated Leaves'!$B$2:$E1005, MATCH(V$5 &amp; IF(V$5 = "Vacation Leave", IFS(V$6 = "Year", "", OR(V$6 = "H1", V$6 = "H2"), " " &amp; V$6), ""), 'Allocated Leaves'!$A$2:$A1005, 0), MATCH($D72 &amp; IF($D72 = "Full-time",  " " &amp; $F72, ""), 'Allocated Leaves'!$B$1:AA$1, 0)) - H72))</f>
        <v/>
      </c>
      <c r="W72" s="52" t="str">
        <f t="array" ref="W72">IF(ISBLANK($B72), "", IF(AND(W$5 = "Vacation Leave", OR(AND(OR(W$6 = "H1", W$6 = "H2"), NOT(AND($D72 = "Full-time", $F72 = "Above 1 Year"))), AND(W$6 = "Year", AND($D72 = "Full-time", $F72 = "Above 1 Year")))), "N/A", INDEX('Allocated Leaves'!$B$2:$E1005, MATCH(W$5 &amp; IF(W$5 = "Vacation Leave", IFS(W$6 = "Year", "", OR(W$6 = "H1", W$6 = "H2"), " " &amp; W$6), ""), 'Allocated Leaves'!$A$2:$A1005, 0), MATCH($D72 &amp; IF($D72 = "Full-time",  " " &amp; $F72, ""), 'Allocated Leaves'!$B$1:AA$1, 0)) - I72))</f>
        <v/>
      </c>
      <c r="X72" s="51" t="str">
        <f t="array" ref="X72">IF(ISBLANK($B72), "", IF(AND(X$5 = "Vacation Leave", OR(AND(OR(X$6 = "H1", X$6 = "H2"), NOT(AND($D72 = "Full-time", $F72 = "Above 1 Year"))), AND(X$6 = "Year", AND($D72 = "Full-time", $F72 = "Above 1 Year")))), "N/A", INDEX('Allocated Leaves'!$B$2:$E1005, MATCH(X$5 &amp; IF(X$5 = "Vacation Leave", IFS(X$6 = "Year", "", OR(X$6 = "H1", X$6 = "H2"), " " &amp; X$6), ""), 'Allocated Leaves'!$A$2:$A1005, 0), MATCH($D72 &amp; IF($D72 = "Full-time",  " " &amp; $F72, ""), 'Allocated Leaves'!$B$1:AA$1, 0)) - J72))</f>
        <v/>
      </c>
      <c r="Y72" s="52" t="str">
        <f t="array" ref="Y72">IF(ISBLANK($B72), "", IF(AND(Y$5 = "Vacation Leave", OR(AND(OR(Y$6 = "H1", Y$6 = "H2"), NOT(AND($D72 = "Full-time", $F72 = "Above 1 Year"))), AND(Y$6 = "Year", AND($D72 = "Full-time", $F72 = "Above 1 Year")))), "N/A", INDEX('Allocated Leaves'!$B$2:$E1005, MATCH(Y$5 &amp; IF(Y$5 = "Vacation Leave", IFS(Y$6 = "Year", "", OR(Y$6 = "H1", Y$6 = "H2"), " " &amp; Y$6), ""), 'Allocated Leaves'!$A$2:$A1005, 0), MATCH($D72 &amp; IF($D72 = "Full-time",  " " &amp; $F72, ""), 'Allocated Leaves'!$B$1:AA$1, 0)) - K72))</f>
        <v/>
      </c>
      <c r="Z72" s="52" t="str">
        <f t="array" ref="Z72">IF(ISBLANK($B72), "", IF(AND(Z$5 = "Vacation Leave", OR(AND(OR(Z$6 = "H1", Z$6 = "H2"), NOT(AND($D72 = "Full-time", $F72 = "Above 1 Year"))), AND(Z$6 = "Year", AND($D72 = "Full-time", $F72 = "Above 1 Year")))), "N/A", INDEX('Allocated Leaves'!$B$2:$E1005, MATCH(Z$5 &amp; IF(Z$5 = "Vacation Leave", IFS(Z$6 = "Year", "", OR(Z$6 = "H1", Z$6 = "H2"), " " &amp; Z$6), ""), 'Allocated Leaves'!$A$2:$A1005, 0), MATCH($D72 &amp; IF($D72 = "Full-time",  " " &amp; $F72, ""), 'Allocated Leaves'!$B$1:AA$1, 0)) - L72))</f>
        <v/>
      </c>
      <c r="AA72" s="55" t="str">
        <f t="shared" si="3"/>
        <v/>
      </c>
    </row>
    <row r="73">
      <c r="A73" s="42"/>
      <c r="B73" s="43"/>
      <c r="C73" s="44"/>
      <c r="D73" s="45"/>
      <c r="E73" s="46"/>
      <c r="F73" s="47" t="str">
        <f t="shared" si="1"/>
        <v/>
      </c>
      <c r="G73" s="48" t="str">
        <f>IF(ISBLANK($B73), "", IF(AND(G$5 = "Vacation Leave", OR(AND(OR(G$6 = "H1", G$6 = "H2"), NOT(AND($D73 = "Full-time", $F73 = "Above 1 Year"))), AND(G$6 = "Year", AND($D73 = "Full-time", $F73 = "Above 1 Year")))), "N/A", SUMIFS('Form Responses 1'!$O$2:$O1005, 'Form Responses 1'!$B$2:$B1005, $B73, 'Form Responses 1'!$G$2:$G1005, G$5, 'Form Responses 1'!$K$2:$K1005, $D73,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" s="48" t="str">
        <f>IF(ISBLANK($B73), "", IF(AND(H$5 = "Vacation Leave", OR(AND(OR(H$6 = "H1", H$6 = "H2"), NOT(AND($D73 = "Full-time", $F73 = "Above 1 Year"))), AND(H$6 = "Year", AND($D73 = "Full-time", $F73 = "Above 1 Year")))), "N/A", SUMIFS('Form Responses 1'!$O$2:$O1005, 'Form Responses 1'!$B$2:$B1005, $B73, 'Form Responses 1'!$G$2:$G1005, H$5, 'Form Responses 1'!$K$2:$K1005, $D73,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" s="49" t="str">
        <f>IF(ISBLANK($B73), "", IF(AND(I$5 = "Vacation Leave", OR(AND(OR(I$6 = "H1", I$6 = "H2"), NOT(AND($D73 = "Full-time", $F73 = "Above 1 Year"))), AND(I$6 = "Year", AND($D73 = "Full-time", $F73 = "Above 1 Year")))), "N/A", SUMIFS('Form Responses 1'!$O$2:$O1005, 'Form Responses 1'!$B$2:$B1005, $B73, 'Form Responses 1'!$G$2:$G1005, I$5, 'Form Responses 1'!$K$2:$K1005, $D73,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" s="48" t="str">
        <f>IF(ISBLANK($B73), "", IF(AND(J$5 = "Vacation Leave", OR(AND(OR(J$6 = "H1", J$6 = "H2"), NOT(AND($D73 = "Full-time", $F73 = "Above 1 Year"))), AND(J$6 = "Year", AND($D73 = "Full-time", $F73 = "Above 1 Year")))), "N/A", SUMIFS('Form Responses 1'!$O$2:$O1005, 'Form Responses 1'!$B$2:$B1005, $B73, 'Form Responses 1'!$G$2:$G1005, J$5, 'Form Responses 1'!$K$2:$K1005, $D73,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" s="48" t="str">
        <f>IF(ISBLANK($B73), "", IF(AND(K$5 = "Vacation Leave", OR(AND(OR(K$6 = "H1", K$6 = "H2"), NOT(AND($D73 = "Full-time", $F73 = "Above 1 Year"))), AND(K$6 = "Year", AND($D73 = "Full-time", $F73 = "Above 1 Year")))), "N/A", SUMIFS('Form Responses 1'!$O$2:$O1005, 'Form Responses 1'!$B$2:$B1005, $B73, 'Form Responses 1'!$G$2:$G1005, K$5, 'Form Responses 1'!$K$2:$K1005, $D73,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" s="48" t="str">
        <f>IF(ISBLANK($B73), "", IF(AND(L$5 = "Vacation Leave", OR(AND(OR(L$6 = "H1", L$6 = "H2"), NOT(AND($D73 = "Full-time", $F73 = "Above 1 Year"))), AND(L$6 = "Year", AND($D73 = "Full-time", $F73 = "Above 1 Year")))), "N/A", SUMIFS('Form Responses 1'!$O$2:$O1005, 'Form Responses 1'!$B$2:$B1005, $B73, 'Form Responses 1'!$G$2:$G1005, L$5, 'Form Responses 1'!$K$2:$K1005, $D73,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" s="48" t="str">
        <f>IF(ISBLANK($B73), "", IF(AND(M$5 = "Vacation Leave", OR(AND(OR(M$6 = "H1", M$6 = "H2"), NOT(AND($D73 = "Full-time", $F73 = "Above 1 Year"))), AND(M$6 = "Year", AND($D73 = "Full-time", $F73 = "Above 1 Year")))), "N/A", SUMIFS('Form Responses 1'!$O$2:$O1005, 'Form Responses 1'!$B$2:$B1005, $B73, 'Form Responses 1'!$G$2:$G1005, M$5, 'Form Responses 1'!$K$2:$K1005, $D73,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" s="48" t="str">
        <f>IF(ISBLANK($B73), "", IF(AND(N$5 = "Vacation Leave", OR(AND(OR(N$6 = "H1", N$6 = "H2"), NOT(AND($D73 = "Full-time", $F73 = "Above 1 Year"))), AND(N$6 = "Year", AND($D73 = "Full-time", $F73 = "Above 1 Year")))), "N/A", SUMIFS('Form Responses 1'!$O$2:$O1005, 'Form Responses 1'!$B$2:$B1005, $B73, 'Form Responses 1'!$G$2:$G1005, N$5, 'Form Responses 1'!$K$2:$K1005, $D73,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" s="48" t="str">
        <f>IF(ISBLANK($B73), "", IF(AND(O$5 = "Vacation Leave", OR(AND(OR(O$6 = "H1", O$6 = "H2"), NOT(AND($D73 = "Full-time", $F73 = "Above 1 Year"))), AND(O$6 = "Year", AND($D73 = "Full-time", $F73 = "Above 1 Year")))), "N/A", SUMIFS('Form Responses 1'!$O$2:$O1005, 'Form Responses 1'!$B$2:$B1005, $B73, 'Form Responses 1'!$G$2:$G1005, O$5, 'Form Responses 1'!$K$2:$K1005, $D73,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" s="48" t="str">
        <f>IF(ISBLANK($B73), "", IF(AND(P$5 = "Vacation Leave", OR(AND(OR(P$6 = "H1", P$6 = "H2"), NOT(AND($D73 = "Full-time", $F73 = "Above 1 Year"))), AND(P$6 = "Year", AND($D73 = "Full-time", $F73 = "Above 1 Year")))), "N/A", SUMIFS('Form Responses 1'!$O$2:$O1005, 'Form Responses 1'!$B$2:$B1005, $B73, 'Form Responses 1'!$G$2:$G1005, P$5, 'Form Responses 1'!$K$2:$K1005, $D73,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" s="48" t="str">
        <f>IF(ISBLANK($B73), "", IF(AND(Q$5 = "Vacation Leave", OR(AND(OR(Q$6 = "H1", Q$6 = "H2"), NOT(AND($D73 = "Full-time", $F73 = "Above 1 Year"))), AND(Q$6 = "Year", AND($D73 = "Full-time", $F73 = "Above 1 Year")))), "N/A", SUMIFS('Form Responses 1'!$O$2:$O1005, 'Form Responses 1'!$B$2:$B1005, $B73, 'Form Responses 1'!$G$2:$G1005, Q$5, 'Form Responses 1'!$K$2:$K1005, $D73,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" s="48" t="str">
        <f>IF(ISBLANK($B73), "", IF(AND(R$5 = "Vacation Leave", OR(AND(OR(R$6 = "H1", R$6 = "H2"), NOT(AND($D73 = "Full-time", $F73 = "Above 1 Year"))), AND(R$6 = "Year", AND($D73 = "Full-time", $F73 = "Above 1 Year")))), "N/A", SUMIFS('Form Responses 1'!$O$2:$O1005, 'Form Responses 1'!$B$2:$B1005, $B73, 'Form Responses 1'!$G$2:$G1005, R$5, 'Form Responses 1'!$K$2:$K1005, $D73,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" s="48" t="str">
        <f>IF(ISBLANK($B73), "", IF(AND(S$5 = "Vacation Leave", OR(AND(OR(S$6 = "H1", S$6 = "H2"), NOT(AND($D73 = "Full-time", $F73 = "Above 1 Year"))), AND(S$6 = "Year", AND($D73 = "Full-time", $F73 = "Above 1 Year")))), "N/A", SUMIFS('Form Responses 1'!$O$2:$O1005, 'Form Responses 1'!$B$2:$B1005, $B73, 'Form Responses 1'!$G$2:$G1005, S$5, 'Form Responses 1'!$K$2:$K1005, $D73,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" s="50" t="str">
        <f t="shared" si="2"/>
        <v/>
      </c>
      <c r="U73" s="51" t="str">
        <f t="array" ref="U73">IF(ISBLANK($B73), "", IF(AND(U$5 = "Vacation Leave", OR(AND(OR(U$6 = "H1", U$6 = "H2"), NOT(AND($D73 = "Full-time", $F73 = "Above 1 Year"))), AND(U$6 = "Year", AND($D73 = "Full-time", $F73 = "Above 1 Year")))), "N/A", INDEX('Allocated Leaves'!$B$2:$E1005, MATCH(U$5 &amp; IF(U$5 = "Vacation Leave", IFS(U$6 = "Year", "", OR(U$6 = "H1", U$6 = "H2"), " " &amp; U$6), ""), 'Allocated Leaves'!$A$2:$A1005, 0), MATCH($D73 &amp; IF($D73 = "Full-time",  " " &amp; $F73, ""), 'Allocated Leaves'!$B$1:AA$1, 0)) - G73))</f>
        <v/>
      </c>
      <c r="V73" s="52" t="str">
        <f t="array" ref="V73">IF(ISBLANK($B73), "", IF(AND(V$5 = "Vacation Leave", OR(AND(OR(V$6 = "H1", V$6 = "H2"), NOT(AND($D73 = "Full-time", $F73 = "Above 1 Year"))), AND(V$6 = "Year", AND($D73 = "Full-time", $F73 = "Above 1 Year")))), "N/A", INDEX('Allocated Leaves'!$B$2:$E1005, MATCH(V$5 &amp; IF(V$5 = "Vacation Leave", IFS(V$6 = "Year", "", OR(V$6 = "H1", V$6 = "H2"), " " &amp; V$6), ""), 'Allocated Leaves'!$A$2:$A1005, 0), MATCH($D73 &amp; IF($D73 = "Full-time",  " " &amp; $F73, ""), 'Allocated Leaves'!$B$1:AA$1, 0)) - H73))</f>
        <v/>
      </c>
      <c r="W73" s="52" t="str">
        <f t="array" ref="W73">IF(ISBLANK($B73), "", IF(AND(W$5 = "Vacation Leave", OR(AND(OR(W$6 = "H1", W$6 = "H2"), NOT(AND($D73 = "Full-time", $F73 = "Above 1 Year"))), AND(W$6 = "Year", AND($D73 = "Full-time", $F73 = "Above 1 Year")))), "N/A", INDEX('Allocated Leaves'!$B$2:$E1005, MATCH(W$5 &amp; IF(W$5 = "Vacation Leave", IFS(W$6 = "Year", "", OR(W$6 = "H1", W$6 = "H2"), " " &amp; W$6), ""), 'Allocated Leaves'!$A$2:$A1005, 0), MATCH($D73 &amp; IF($D73 = "Full-time",  " " &amp; $F73, ""), 'Allocated Leaves'!$B$1:AA$1, 0)) - I73))</f>
        <v/>
      </c>
      <c r="X73" s="51" t="str">
        <f t="array" ref="X73">IF(ISBLANK($B73), "", IF(AND(X$5 = "Vacation Leave", OR(AND(OR(X$6 = "H1", X$6 = "H2"), NOT(AND($D73 = "Full-time", $F73 = "Above 1 Year"))), AND(X$6 = "Year", AND($D73 = "Full-time", $F73 = "Above 1 Year")))), "N/A", INDEX('Allocated Leaves'!$B$2:$E1005, MATCH(X$5 &amp; IF(X$5 = "Vacation Leave", IFS(X$6 = "Year", "", OR(X$6 = "H1", X$6 = "H2"), " " &amp; X$6), ""), 'Allocated Leaves'!$A$2:$A1005, 0), MATCH($D73 &amp; IF($D73 = "Full-time",  " " &amp; $F73, ""), 'Allocated Leaves'!$B$1:AA$1, 0)) - J73))</f>
        <v/>
      </c>
      <c r="Y73" s="52" t="str">
        <f t="array" ref="Y73">IF(ISBLANK($B73), "", IF(AND(Y$5 = "Vacation Leave", OR(AND(OR(Y$6 = "H1", Y$6 = "H2"), NOT(AND($D73 = "Full-time", $F73 = "Above 1 Year"))), AND(Y$6 = "Year", AND($D73 = "Full-time", $F73 = "Above 1 Year")))), "N/A", INDEX('Allocated Leaves'!$B$2:$E1005, MATCH(Y$5 &amp; IF(Y$5 = "Vacation Leave", IFS(Y$6 = "Year", "", OR(Y$6 = "H1", Y$6 = "H2"), " " &amp; Y$6), ""), 'Allocated Leaves'!$A$2:$A1005, 0), MATCH($D73 &amp; IF($D73 = "Full-time",  " " &amp; $F73, ""), 'Allocated Leaves'!$B$1:AA$1, 0)) - K73))</f>
        <v/>
      </c>
      <c r="Z73" s="52" t="str">
        <f t="array" ref="Z73">IF(ISBLANK($B73), "", IF(AND(Z$5 = "Vacation Leave", OR(AND(OR(Z$6 = "H1", Z$6 = "H2"), NOT(AND($D73 = "Full-time", $F73 = "Above 1 Year"))), AND(Z$6 = "Year", AND($D73 = "Full-time", $F73 = "Above 1 Year")))), "N/A", INDEX('Allocated Leaves'!$B$2:$E1005, MATCH(Z$5 &amp; IF(Z$5 = "Vacation Leave", IFS(Z$6 = "Year", "", OR(Z$6 = "H1", Z$6 = "H2"), " " &amp; Z$6), ""), 'Allocated Leaves'!$A$2:$A1005, 0), MATCH($D73 &amp; IF($D73 = "Full-time",  " " &amp; $F73, ""), 'Allocated Leaves'!$B$1:AA$1, 0)) - L73))</f>
        <v/>
      </c>
      <c r="AA73" s="55" t="str">
        <f t="shared" si="3"/>
        <v/>
      </c>
    </row>
    <row r="74">
      <c r="A74" s="42"/>
      <c r="B74" s="43"/>
      <c r="C74" s="44"/>
      <c r="D74" s="45"/>
      <c r="E74" s="46"/>
      <c r="F74" s="47" t="str">
        <f t="shared" si="1"/>
        <v/>
      </c>
      <c r="G74" s="48" t="str">
        <f>IF(ISBLANK($B74), "", IF(AND(G$5 = "Vacation Leave", OR(AND(OR(G$6 = "H1", G$6 = "H2"), NOT(AND($D74 = "Full-time", $F74 = "Above 1 Year"))), AND(G$6 = "Year", AND($D74 = "Full-time", $F74 = "Above 1 Year")))), "N/A", SUMIFS('Form Responses 1'!$O$2:$O1005, 'Form Responses 1'!$B$2:$B1005, $B74, 'Form Responses 1'!$G$2:$G1005, G$5, 'Form Responses 1'!$K$2:$K1005, $D74,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" s="48" t="str">
        <f>IF(ISBLANK($B74), "", IF(AND(H$5 = "Vacation Leave", OR(AND(OR(H$6 = "H1", H$6 = "H2"), NOT(AND($D74 = "Full-time", $F74 = "Above 1 Year"))), AND(H$6 = "Year", AND($D74 = "Full-time", $F74 = "Above 1 Year")))), "N/A", SUMIFS('Form Responses 1'!$O$2:$O1005, 'Form Responses 1'!$B$2:$B1005, $B74, 'Form Responses 1'!$G$2:$G1005, H$5, 'Form Responses 1'!$K$2:$K1005, $D74,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" s="49" t="str">
        <f>IF(ISBLANK($B74), "", IF(AND(I$5 = "Vacation Leave", OR(AND(OR(I$6 = "H1", I$6 = "H2"), NOT(AND($D74 = "Full-time", $F74 = "Above 1 Year"))), AND(I$6 = "Year", AND($D74 = "Full-time", $F74 = "Above 1 Year")))), "N/A", SUMIFS('Form Responses 1'!$O$2:$O1005, 'Form Responses 1'!$B$2:$B1005, $B74, 'Form Responses 1'!$G$2:$G1005, I$5, 'Form Responses 1'!$K$2:$K1005, $D74,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" s="48" t="str">
        <f>IF(ISBLANK($B74), "", IF(AND(J$5 = "Vacation Leave", OR(AND(OR(J$6 = "H1", J$6 = "H2"), NOT(AND($D74 = "Full-time", $F74 = "Above 1 Year"))), AND(J$6 = "Year", AND($D74 = "Full-time", $F74 = "Above 1 Year")))), "N/A", SUMIFS('Form Responses 1'!$O$2:$O1005, 'Form Responses 1'!$B$2:$B1005, $B74, 'Form Responses 1'!$G$2:$G1005, J$5, 'Form Responses 1'!$K$2:$K1005, $D74,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" s="48" t="str">
        <f>IF(ISBLANK($B74), "", IF(AND(K$5 = "Vacation Leave", OR(AND(OR(K$6 = "H1", K$6 = "H2"), NOT(AND($D74 = "Full-time", $F74 = "Above 1 Year"))), AND(K$6 = "Year", AND($D74 = "Full-time", $F74 = "Above 1 Year")))), "N/A", SUMIFS('Form Responses 1'!$O$2:$O1005, 'Form Responses 1'!$B$2:$B1005, $B74, 'Form Responses 1'!$G$2:$G1005, K$5, 'Form Responses 1'!$K$2:$K1005, $D74,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" s="48" t="str">
        <f>IF(ISBLANK($B74), "", IF(AND(L$5 = "Vacation Leave", OR(AND(OR(L$6 = "H1", L$6 = "H2"), NOT(AND($D74 = "Full-time", $F74 = "Above 1 Year"))), AND(L$6 = "Year", AND($D74 = "Full-time", $F74 = "Above 1 Year")))), "N/A", SUMIFS('Form Responses 1'!$O$2:$O1005, 'Form Responses 1'!$B$2:$B1005, $B74, 'Form Responses 1'!$G$2:$G1005, L$5, 'Form Responses 1'!$K$2:$K1005, $D74,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" s="48" t="str">
        <f>IF(ISBLANK($B74), "", IF(AND(M$5 = "Vacation Leave", OR(AND(OR(M$6 = "H1", M$6 = "H2"), NOT(AND($D74 = "Full-time", $F74 = "Above 1 Year"))), AND(M$6 = "Year", AND($D74 = "Full-time", $F74 = "Above 1 Year")))), "N/A", SUMIFS('Form Responses 1'!$O$2:$O1005, 'Form Responses 1'!$B$2:$B1005, $B74, 'Form Responses 1'!$G$2:$G1005, M$5, 'Form Responses 1'!$K$2:$K1005, $D74,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" s="48" t="str">
        <f>IF(ISBLANK($B74), "", IF(AND(N$5 = "Vacation Leave", OR(AND(OR(N$6 = "H1", N$6 = "H2"), NOT(AND($D74 = "Full-time", $F74 = "Above 1 Year"))), AND(N$6 = "Year", AND($D74 = "Full-time", $F74 = "Above 1 Year")))), "N/A", SUMIFS('Form Responses 1'!$O$2:$O1005, 'Form Responses 1'!$B$2:$B1005, $B74, 'Form Responses 1'!$G$2:$G1005, N$5, 'Form Responses 1'!$K$2:$K1005, $D74,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" s="48" t="str">
        <f>IF(ISBLANK($B74), "", IF(AND(O$5 = "Vacation Leave", OR(AND(OR(O$6 = "H1", O$6 = "H2"), NOT(AND($D74 = "Full-time", $F74 = "Above 1 Year"))), AND(O$6 = "Year", AND($D74 = "Full-time", $F74 = "Above 1 Year")))), "N/A", SUMIFS('Form Responses 1'!$O$2:$O1005, 'Form Responses 1'!$B$2:$B1005, $B74, 'Form Responses 1'!$G$2:$G1005, O$5, 'Form Responses 1'!$K$2:$K1005, $D74,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" s="48" t="str">
        <f>IF(ISBLANK($B74), "", IF(AND(P$5 = "Vacation Leave", OR(AND(OR(P$6 = "H1", P$6 = "H2"), NOT(AND($D74 = "Full-time", $F74 = "Above 1 Year"))), AND(P$6 = "Year", AND($D74 = "Full-time", $F74 = "Above 1 Year")))), "N/A", SUMIFS('Form Responses 1'!$O$2:$O1005, 'Form Responses 1'!$B$2:$B1005, $B74, 'Form Responses 1'!$G$2:$G1005, P$5, 'Form Responses 1'!$K$2:$K1005, $D74,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" s="48" t="str">
        <f>IF(ISBLANK($B74), "", IF(AND(Q$5 = "Vacation Leave", OR(AND(OR(Q$6 = "H1", Q$6 = "H2"), NOT(AND($D74 = "Full-time", $F74 = "Above 1 Year"))), AND(Q$6 = "Year", AND($D74 = "Full-time", $F74 = "Above 1 Year")))), "N/A", SUMIFS('Form Responses 1'!$O$2:$O1005, 'Form Responses 1'!$B$2:$B1005, $B74, 'Form Responses 1'!$G$2:$G1005, Q$5, 'Form Responses 1'!$K$2:$K1005, $D74,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" s="48" t="str">
        <f>IF(ISBLANK($B74), "", IF(AND(R$5 = "Vacation Leave", OR(AND(OR(R$6 = "H1", R$6 = "H2"), NOT(AND($D74 = "Full-time", $F74 = "Above 1 Year"))), AND(R$6 = "Year", AND($D74 = "Full-time", $F74 = "Above 1 Year")))), "N/A", SUMIFS('Form Responses 1'!$O$2:$O1005, 'Form Responses 1'!$B$2:$B1005, $B74, 'Form Responses 1'!$G$2:$G1005, R$5, 'Form Responses 1'!$K$2:$K1005, $D74,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" s="48" t="str">
        <f>IF(ISBLANK($B74), "", IF(AND(S$5 = "Vacation Leave", OR(AND(OR(S$6 = "H1", S$6 = "H2"), NOT(AND($D74 = "Full-time", $F74 = "Above 1 Year"))), AND(S$6 = "Year", AND($D74 = "Full-time", $F74 = "Above 1 Year")))), "N/A", SUMIFS('Form Responses 1'!$O$2:$O1005, 'Form Responses 1'!$B$2:$B1005, $B74, 'Form Responses 1'!$G$2:$G1005, S$5, 'Form Responses 1'!$K$2:$K1005, $D74,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" s="50" t="str">
        <f t="shared" si="2"/>
        <v/>
      </c>
      <c r="U74" s="51" t="str">
        <f t="array" ref="U74">IF(ISBLANK($B74), "", IF(AND(U$5 = "Vacation Leave", OR(AND(OR(U$6 = "H1", U$6 = "H2"), NOT(AND($D74 = "Full-time", $F74 = "Above 1 Year"))), AND(U$6 = "Year", AND($D74 = "Full-time", $F74 = "Above 1 Year")))), "N/A", INDEX('Allocated Leaves'!$B$2:$E1005, MATCH(U$5 &amp; IF(U$5 = "Vacation Leave", IFS(U$6 = "Year", "", OR(U$6 = "H1", U$6 = "H2"), " " &amp; U$6), ""), 'Allocated Leaves'!$A$2:$A1005, 0), MATCH($D74 &amp; IF($D74 = "Full-time",  " " &amp; $F74, ""), 'Allocated Leaves'!$B$1:AA$1, 0)) - G74))</f>
        <v/>
      </c>
      <c r="V74" s="52" t="str">
        <f t="array" ref="V74">IF(ISBLANK($B74), "", IF(AND(V$5 = "Vacation Leave", OR(AND(OR(V$6 = "H1", V$6 = "H2"), NOT(AND($D74 = "Full-time", $F74 = "Above 1 Year"))), AND(V$6 = "Year", AND($D74 = "Full-time", $F74 = "Above 1 Year")))), "N/A", INDEX('Allocated Leaves'!$B$2:$E1005, MATCH(V$5 &amp; IF(V$5 = "Vacation Leave", IFS(V$6 = "Year", "", OR(V$6 = "H1", V$6 = "H2"), " " &amp; V$6), ""), 'Allocated Leaves'!$A$2:$A1005, 0), MATCH($D74 &amp; IF($D74 = "Full-time",  " " &amp; $F74, ""), 'Allocated Leaves'!$B$1:AA$1, 0)) - H74))</f>
        <v/>
      </c>
      <c r="W74" s="52" t="str">
        <f t="array" ref="W74">IF(ISBLANK($B74), "", IF(AND(W$5 = "Vacation Leave", OR(AND(OR(W$6 = "H1", W$6 = "H2"), NOT(AND($D74 = "Full-time", $F74 = "Above 1 Year"))), AND(W$6 = "Year", AND($D74 = "Full-time", $F74 = "Above 1 Year")))), "N/A", INDEX('Allocated Leaves'!$B$2:$E1005, MATCH(W$5 &amp; IF(W$5 = "Vacation Leave", IFS(W$6 = "Year", "", OR(W$6 = "H1", W$6 = "H2"), " " &amp; W$6), ""), 'Allocated Leaves'!$A$2:$A1005, 0), MATCH($D74 &amp; IF($D74 = "Full-time",  " " &amp; $F74, ""), 'Allocated Leaves'!$B$1:AA$1, 0)) - I74))</f>
        <v/>
      </c>
      <c r="X74" s="51" t="str">
        <f t="array" ref="X74">IF(ISBLANK($B74), "", IF(AND(X$5 = "Vacation Leave", OR(AND(OR(X$6 = "H1", X$6 = "H2"), NOT(AND($D74 = "Full-time", $F74 = "Above 1 Year"))), AND(X$6 = "Year", AND($D74 = "Full-time", $F74 = "Above 1 Year")))), "N/A", INDEX('Allocated Leaves'!$B$2:$E1005, MATCH(X$5 &amp; IF(X$5 = "Vacation Leave", IFS(X$6 = "Year", "", OR(X$6 = "H1", X$6 = "H2"), " " &amp; X$6), ""), 'Allocated Leaves'!$A$2:$A1005, 0), MATCH($D74 &amp; IF($D74 = "Full-time",  " " &amp; $F74, ""), 'Allocated Leaves'!$B$1:AA$1, 0)) - J74))</f>
        <v/>
      </c>
      <c r="Y74" s="52" t="str">
        <f t="array" ref="Y74">IF(ISBLANK($B74), "", IF(AND(Y$5 = "Vacation Leave", OR(AND(OR(Y$6 = "H1", Y$6 = "H2"), NOT(AND($D74 = "Full-time", $F74 = "Above 1 Year"))), AND(Y$6 = "Year", AND($D74 = "Full-time", $F74 = "Above 1 Year")))), "N/A", INDEX('Allocated Leaves'!$B$2:$E1005, MATCH(Y$5 &amp; IF(Y$5 = "Vacation Leave", IFS(Y$6 = "Year", "", OR(Y$6 = "H1", Y$6 = "H2"), " " &amp; Y$6), ""), 'Allocated Leaves'!$A$2:$A1005, 0), MATCH($D74 &amp; IF($D74 = "Full-time",  " " &amp; $F74, ""), 'Allocated Leaves'!$B$1:AA$1, 0)) - K74))</f>
        <v/>
      </c>
      <c r="Z74" s="52" t="str">
        <f t="array" ref="Z74">IF(ISBLANK($B74), "", IF(AND(Z$5 = "Vacation Leave", OR(AND(OR(Z$6 = "H1", Z$6 = "H2"), NOT(AND($D74 = "Full-time", $F74 = "Above 1 Year"))), AND(Z$6 = "Year", AND($D74 = "Full-time", $F74 = "Above 1 Year")))), "N/A", INDEX('Allocated Leaves'!$B$2:$E1005, MATCH(Z$5 &amp; IF(Z$5 = "Vacation Leave", IFS(Z$6 = "Year", "", OR(Z$6 = "H1", Z$6 = "H2"), " " &amp; Z$6), ""), 'Allocated Leaves'!$A$2:$A1005, 0), MATCH($D74 &amp; IF($D74 = "Full-time",  " " &amp; $F74, ""), 'Allocated Leaves'!$B$1:AA$1, 0)) - L74))</f>
        <v/>
      </c>
      <c r="AA74" s="55" t="str">
        <f t="shared" si="3"/>
        <v/>
      </c>
    </row>
    <row r="75">
      <c r="A75" s="42"/>
      <c r="B75" s="43"/>
      <c r="C75" s="44"/>
      <c r="D75" s="45"/>
      <c r="E75" s="46"/>
      <c r="F75" s="47" t="str">
        <f t="shared" si="1"/>
        <v/>
      </c>
      <c r="G75" s="48" t="str">
        <f>IF(ISBLANK($B75), "", IF(AND(G$5 = "Vacation Leave", OR(AND(OR(G$6 = "H1", G$6 = "H2"), NOT(AND($D75 = "Full-time", $F75 = "Above 1 Year"))), AND(G$6 = "Year", AND($D75 = "Full-time", $F75 = "Above 1 Year")))), "N/A", SUMIFS('Form Responses 1'!$O$2:$O1005, 'Form Responses 1'!$B$2:$B1005, $B75, 'Form Responses 1'!$G$2:$G1005, G$5, 'Form Responses 1'!$K$2:$K1005, $D75,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" s="48" t="str">
        <f>IF(ISBLANK($B75), "", IF(AND(H$5 = "Vacation Leave", OR(AND(OR(H$6 = "H1", H$6 = "H2"), NOT(AND($D75 = "Full-time", $F75 = "Above 1 Year"))), AND(H$6 = "Year", AND($D75 = "Full-time", $F75 = "Above 1 Year")))), "N/A", SUMIFS('Form Responses 1'!$O$2:$O1005, 'Form Responses 1'!$B$2:$B1005, $B75, 'Form Responses 1'!$G$2:$G1005, H$5, 'Form Responses 1'!$K$2:$K1005, $D75,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" s="49" t="str">
        <f>IF(ISBLANK($B75), "", IF(AND(I$5 = "Vacation Leave", OR(AND(OR(I$6 = "H1", I$6 = "H2"), NOT(AND($D75 = "Full-time", $F75 = "Above 1 Year"))), AND(I$6 = "Year", AND($D75 = "Full-time", $F75 = "Above 1 Year")))), "N/A", SUMIFS('Form Responses 1'!$O$2:$O1005, 'Form Responses 1'!$B$2:$B1005, $B75, 'Form Responses 1'!$G$2:$G1005, I$5, 'Form Responses 1'!$K$2:$K1005, $D75,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" s="48" t="str">
        <f>IF(ISBLANK($B75), "", IF(AND(J$5 = "Vacation Leave", OR(AND(OR(J$6 = "H1", J$6 = "H2"), NOT(AND($D75 = "Full-time", $F75 = "Above 1 Year"))), AND(J$6 = "Year", AND($D75 = "Full-time", $F75 = "Above 1 Year")))), "N/A", SUMIFS('Form Responses 1'!$O$2:$O1005, 'Form Responses 1'!$B$2:$B1005, $B75, 'Form Responses 1'!$G$2:$G1005, J$5, 'Form Responses 1'!$K$2:$K1005, $D75,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" s="48" t="str">
        <f>IF(ISBLANK($B75), "", IF(AND(K$5 = "Vacation Leave", OR(AND(OR(K$6 = "H1", K$6 = "H2"), NOT(AND($D75 = "Full-time", $F75 = "Above 1 Year"))), AND(K$6 = "Year", AND($D75 = "Full-time", $F75 = "Above 1 Year")))), "N/A", SUMIFS('Form Responses 1'!$O$2:$O1005, 'Form Responses 1'!$B$2:$B1005, $B75, 'Form Responses 1'!$G$2:$G1005, K$5, 'Form Responses 1'!$K$2:$K1005, $D75,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" s="48" t="str">
        <f>IF(ISBLANK($B75), "", IF(AND(L$5 = "Vacation Leave", OR(AND(OR(L$6 = "H1", L$6 = "H2"), NOT(AND($D75 = "Full-time", $F75 = "Above 1 Year"))), AND(L$6 = "Year", AND($D75 = "Full-time", $F75 = "Above 1 Year")))), "N/A", SUMIFS('Form Responses 1'!$O$2:$O1005, 'Form Responses 1'!$B$2:$B1005, $B75, 'Form Responses 1'!$G$2:$G1005, L$5, 'Form Responses 1'!$K$2:$K1005, $D75,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" s="48" t="str">
        <f>IF(ISBLANK($B75), "", IF(AND(M$5 = "Vacation Leave", OR(AND(OR(M$6 = "H1", M$6 = "H2"), NOT(AND($D75 = "Full-time", $F75 = "Above 1 Year"))), AND(M$6 = "Year", AND($D75 = "Full-time", $F75 = "Above 1 Year")))), "N/A", SUMIFS('Form Responses 1'!$O$2:$O1005, 'Form Responses 1'!$B$2:$B1005, $B75, 'Form Responses 1'!$G$2:$G1005, M$5, 'Form Responses 1'!$K$2:$K1005, $D75,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" s="48" t="str">
        <f>IF(ISBLANK($B75), "", IF(AND(N$5 = "Vacation Leave", OR(AND(OR(N$6 = "H1", N$6 = "H2"), NOT(AND($D75 = "Full-time", $F75 = "Above 1 Year"))), AND(N$6 = "Year", AND($D75 = "Full-time", $F75 = "Above 1 Year")))), "N/A", SUMIFS('Form Responses 1'!$O$2:$O1005, 'Form Responses 1'!$B$2:$B1005, $B75, 'Form Responses 1'!$G$2:$G1005, N$5, 'Form Responses 1'!$K$2:$K1005, $D75,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" s="48" t="str">
        <f>IF(ISBLANK($B75), "", IF(AND(O$5 = "Vacation Leave", OR(AND(OR(O$6 = "H1", O$6 = "H2"), NOT(AND($D75 = "Full-time", $F75 = "Above 1 Year"))), AND(O$6 = "Year", AND($D75 = "Full-time", $F75 = "Above 1 Year")))), "N/A", SUMIFS('Form Responses 1'!$O$2:$O1005, 'Form Responses 1'!$B$2:$B1005, $B75, 'Form Responses 1'!$G$2:$G1005, O$5, 'Form Responses 1'!$K$2:$K1005, $D75,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" s="48" t="str">
        <f>IF(ISBLANK($B75), "", IF(AND(P$5 = "Vacation Leave", OR(AND(OR(P$6 = "H1", P$6 = "H2"), NOT(AND($D75 = "Full-time", $F75 = "Above 1 Year"))), AND(P$6 = "Year", AND($D75 = "Full-time", $F75 = "Above 1 Year")))), "N/A", SUMIFS('Form Responses 1'!$O$2:$O1005, 'Form Responses 1'!$B$2:$B1005, $B75, 'Form Responses 1'!$G$2:$G1005, P$5, 'Form Responses 1'!$K$2:$K1005, $D75,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" s="48" t="str">
        <f>IF(ISBLANK($B75), "", IF(AND(Q$5 = "Vacation Leave", OR(AND(OR(Q$6 = "H1", Q$6 = "H2"), NOT(AND($D75 = "Full-time", $F75 = "Above 1 Year"))), AND(Q$6 = "Year", AND($D75 = "Full-time", $F75 = "Above 1 Year")))), "N/A", SUMIFS('Form Responses 1'!$O$2:$O1005, 'Form Responses 1'!$B$2:$B1005, $B75, 'Form Responses 1'!$G$2:$G1005, Q$5, 'Form Responses 1'!$K$2:$K1005, $D75,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" s="48" t="str">
        <f>IF(ISBLANK($B75), "", IF(AND(R$5 = "Vacation Leave", OR(AND(OR(R$6 = "H1", R$6 = "H2"), NOT(AND($D75 = "Full-time", $F75 = "Above 1 Year"))), AND(R$6 = "Year", AND($D75 = "Full-time", $F75 = "Above 1 Year")))), "N/A", SUMIFS('Form Responses 1'!$O$2:$O1005, 'Form Responses 1'!$B$2:$B1005, $B75, 'Form Responses 1'!$G$2:$G1005, R$5, 'Form Responses 1'!$K$2:$K1005, $D75,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" s="48" t="str">
        <f>IF(ISBLANK($B75), "", IF(AND(S$5 = "Vacation Leave", OR(AND(OR(S$6 = "H1", S$6 = "H2"), NOT(AND($D75 = "Full-time", $F75 = "Above 1 Year"))), AND(S$6 = "Year", AND($D75 = "Full-time", $F75 = "Above 1 Year")))), "N/A", SUMIFS('Form Responses 1'!$O$2:$O1005, 'Form Responses 1'!$B$2:$B1005, $B75, 'Form Responses 1'!$G$2:$G1005, S$5, 'Form Responses 1'!$K$2:$K1005, $D75,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" s="50" t="str">
        <f t="shared" si="2"/>
        <v/>
      </c>
      <c r="U75" s="51" t="str">
        <f t="array" ref="U75">IF(ISBLANK($B75), "", IF(AND(U$5 = "Vacation Leave", OR(AND(OR(U$6 = "H1", U$6 = "H2"), NOT(AND($D75 = "Full-time", $F75 = "Above 1 Year"))), AND(U$6 = "Year", AND($D75 = "Full-time", $F75 = "Above 1 Year")))), "N/A", INDEX('Allocated Leaves'!$B$2:$E1005, MATCH(U$5 &amp; IF(U$5 = "Vacation Leave", IFS(U$6 = "Year", "", OR(U$6 = "H1", U$6 = "H2"), " " &amp; U$6), ""), 'Allocated Leaves'!$A$2:$A1005, 0), MATCH($D75 &amp; IF($D75 = "Full-time",  " " &amp; $F75, ""), 'Allocated Leaves'!$B$1:AA$1, 0)) - G75))</f>
        <v/>
      </c>
      <c r="V75" s="52" t="str">
        <f t="array" ref="V75">IF(ISBLANK($B75), "", IF(AND(V$5 = "Vacation Leave", OR(AND(OR(V$6 = "H1", V$6 = "H2"), NOT(AND($D75 = "Full-time", $F75 = "Above 1 Year"))), AND(V$6 = "Year", AND($D75 = "Full-time", $F75 = "Above 1 Year")))), "N/A", INDEX('Allocated Leaves'!$B$2:$E1005, MATCH(V$5 &amp; IF(V$5 = "Vacation Leave", IFS(V$6 = "Year", "", OR(V$6 = "H1", V$6 = "H2"), " " &amp; V$6), ""), 'Allocated Leaves'!$A$2:$A1005, 0), MATCH($D75 &amp; IF($D75 = "Full-time",  " " &amp; $F75, ""), 'Allocated Leaves'!$B$1:AA$1, 0)) - H75))</f>
        <v/>
      </c>
      <c r="W75" s="52" t="str">
        <f t="array" ref="W75">IF(ISBLANK($B75), "", IF(AND(W$5 = "Vacation Leave", OR(AND(OR(W$6 = "H1", W$6 = "H2"), NOT(AND($D75 = "Full-time", $F75 = "Above 1 Year"))), AND(W$6 = "Year", AND($D75 = "Full-time", $F75 = "Above 1 Year")))), "N/A", INDEX('Allocated Leaves'!$B$2:$E1005, MATCH(W$5 &amp; IF(W$5 = "Vacation Leave", IFS(W$6 = "Year", "", OR(W$6 = "H1", W$6 = "H2"), " " &amp; W$6), ""), 'Allocated Leaves'!$A$2:$A1005, 0), MATCH($D75 &amp; IF($D75 = "Full-time",  " " &amp; $F75, ""), 'Allocated Leaves'!$B$1:AA$1, 0)) - I75))</f>
        <v/>
      </c>
      <c r="X75" s="51" t="str">
        <f t="array" ref="X75">IF(ISBLANK($B75), "", IF(AND(X$5 = "Vacation Leave", OR(AND(OR(X$6 = "H1", X$6 = "H2"), NOT(AND($D75 = "Full-time", $F75 = "Above 1 Year"))), AND(X$6 = "Year", AND($D75 = "Full-time", $F75 = "Above 1 Year")))), "N/A", INDEX('Allocated Leaves'!$B$2:$E1005, MATCH(X$5 &amp; IF(X$5 = "Vacation Leave", IFS(X$6 = "Year", "", OR(X$6 = "H1", X$6 = "H2"), " " &amp; X$6), ""), 'Allocated Leaves'!$A$2:$A1005, 0), MATCH($D75 &amp; IF($D75 = "Full-time",  " " &amp; $F75, ""), 'Allocated Leaves'!$B$1:AA$1, 0)) - J75))</f>
        <v/>
      </c>
      <c r="Y75" s="52" t="str">
        <f t="array" ref="Y75">IF(ISBLANK($B75), "", IF(AND(Y$5 = "Vacation Leave", OR(AND(OR(Y$6 = "H1", Y$6 = "H2"), NOT(AND($D75 = "Full-time", $F75 = "Above 1 Year"))), AND(Y$6 = "Year", AND($D75 = "Full-time", $F75 = "Above 1 Year")))), "N/A", INDEX('Allocated Leaves'!$B$2:$E1005, MATCH(Y$5 &amp; IF(Y$5 = "Vacation Leave", IFS(Y$6 = "Year", "", OR(Y$6 = "H1", Y$6 = "H2"), " " &amp; Y$6), ""), 'Allocated Leaves'!$A$2:$A1005, 0), MATCH($D75 &amp; IF($D75 = "Full-time",  " " &amp; $F75, ""), 'Allocated Leaves'!$B$1:AA$1, 0)) - K75))</f>
        <v/>
      </c>
      <c r="Z75" s="52" t="str">
        <f t="array" ref="Z75">IF(ISBLANK($B75), "", IF(AND(Z$5 = "Vacation Leave", OR(AND(OR(Z$6 = "H1", Z$6 = "H2"), NOT(AND($D75 = "Full-time", $F75 = "Above 1 Year"))), AND(Z$6 = "Year", AND($D75 = "Full-time", $F75 = "Above 1 Year")))), "N/A", INDEX('Allocated Leaves'!$B$2:$E1005, MATCH(Z$5 &amp; IF(Z$5 = "Vacation Leave", IFS(Z$6 = "Year", "", OR(Z$6 = "H1", Z$6 = "H2"), " " &amp; Z$6), ""), 'Allocated Leaves'!$A$2:$A1005, 0), MATCH($D75 &amp; IF($D75 = "Full-time",  " " &amp; $F75, ""), 'Allocated Leaves'!$B$1:AA$1, 0)) - L75))</f>
        <v/>
      </c>
      <c r="AA75" s="55" t="str">
        <f t="shared" si="3"/>
        <v/>
      </c>
    </row>
    <row r="76">
      <c r="A76" s="42"/>
      <c r="B76" s="43"/>
      <c r="C76" s="44"/>
      <c r="D76" s="45"/>
      <c r="E76" s="46"/>
      <c r="F76" s="47" t="str">
        <f t="shared" si="1"/>
        <v/>
      </c>
      <c r="G76" s="48" t="str">
        <f>IF(ISBLANK($B76), "", IF(AND(G$5 = "Vacation Leave", OR(AND(OR(G$6 = "H1", G$6 = "H2"), NOT(AND($D76 = "Full-time", $F76 = "Above 1 Year"))), AND(G$6 = "Year", AND($D76 = "Full-time", $F76 = "Above 1 Year")))), "N/A", SUMIFS('Form Responses 1'!$O$2:$O1005, 'Form Responses 1'!$B$2:$B1005, $B76, 'Form Responses 1'!$G$2:$G1005, G$5, 'Form Responses 1'!$K$2:$K1005, $D76,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" s="48" t="str">
        <f>IF(ISBLANK($B76), "", IF(AND(H$5 = "Vacation Leave", OR(AND(OR(H$6 = "H1", H$6 = "H2"), NOT(AND($D76 = "Full-time", $F76 = "Above 1 Year"))), AND(H$6 = "Year", AND($D76 = "Full-time", $F76 = "Above 1 Year")))), "N/A", SUMIFS('Form Responses 1'!$O$2:$O1005, 'Form Responses 1'!$B$2:$B1005, $B76, 'Form Responses 1'!$G$2:$G1005, H$5, 'Form Responses 1'!$K$2:$K1005, $D76,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" s="49" t="str">
        <f>IF(ISBLANK($B76), "", IF(AND(I$5 = "Vacation Leave", OR(AND(OR(I$6 = "H1", I$6 = "H2"), NOT(AND($D76 = "Full-time", $F76 = "Above 1 Year"))), AND(I$6 = "Year", AND($D76 = "Full-time", $F76 = "Above 1 Year")))), "N/A", SUMIFS('Form Responses 1'!$O$2:$O1005, 'Form Responses 1'!$B$2:$B1005, $B76, 'Form Responses 1'!$G$2:$G1005, I$5, 'Form Responses 1'!$K$2:$K1005, $D76,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" s="48" t="str">
        <f>IF(ISBLANK($B76), "", IF(AND(J$5 = "Vacation Leave", OR(AND(OR(J$6 = "H1", J$6 = "H2"), NOT(AND($D76 = "Full-time", $F76 = "Above 1 Year"))), AND(J$6 = "Year", AND($D76 = "Full-time", $F76 = "Above 1 Year")))), "N/A", SUMIFS('Form Responses 1'!$O$2:$O1005, 'Form Responses 1'!$B$2:$B1005, $B76, 'Form Responses 1'!$G$2:$G1005, J$5, 'Form Responses 1'!$K$2:$K1005, $D76,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" s="48" t="str">
        <f>IF(ISBLANK($B76), "", IF(AND(K$5 = "Vacation Leave", OR(AND(OR(K$6 = "H1", K$6 = "H2"), NOT(AND($D76 = "Full-time", $F76 = "Above 1 Year"))), AND(K$6 = "Year", AND($D76 = "Full-time", $F76 = "Above 1 Year")))), "N/A", SUMIFS('Form Responses 1'!$O$2:$O1005, 'Form Responses 1'!$B$2:$B1005, $B76, 'Form Responses 1'!$G$2:$G1005, K$5, 'Form Responses 1'!$K$2:$K1005, $D76,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" s="48" t="str">
        <f>IF(ISBLANK($B76), "", IF(AND(L$5 = "Vacation Leave", OR(AND(OR(L$6 = "H1", L$6 = "H2"), NOT(AND($D76 = "Full-time", $F76 = "Above 1 Year"))), AND(L$6 = "Year", AND($D76 = "Full-time", $F76 = "Above 1 Year")))), "N/A", SUMIFS('Form Responses 1'!$O$2:$O1005, 'Form Responses 1'!$B$2:$B1005, $B76, 'Form Responses 1'!$G$2:$G1005, L$5, 'Form Responses 1'!$K$2:$K1005, $D76,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" s="48" t="str">
        <f>IF(ISBLANK($B76), "", IF(AND(M$5 = "Vacation Leave", OR(AND(OR(M$6 = "H1", M$6 = "H2"), NOT(AND($D76 = "Full-time", $F76 = "Above 1 Year"))), AND(M$6 = "Year", AND($D76 = "Full-time", $F76 = "Above 1 Year")))), "N/A", SUMIFS('Form Responses 1'!$O$2:$O1005, 'Form Responses 1'!$B$2:$B1005, $B76, 'Form Responses 1'!$G$2:$G1005, M$5, 'Form Responses 1'!$K$2:$K1005, $D76,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" s="48" t="str">
        <f>IF(ISBLANK($B76), "", IF(AND(N$5 = "Vacation Leave", OR(AND(OR(N$6 = "H1", N$6 = "H2"), NOT(AND($D76 = "Full-time", $F76 = "Above 1 Year"))), AND(N$6 = "Year", AND($D76 = "Full-time", $F76 = "Above 1 Year")))), "N/A", SUMIFS('Form Responses 1'!$O$2:$O1005, 'Form Responses 1'!$B$2:$B1005, $B76, 'Form Responses 1'!$G$2:$G1005, N$5, 'Form Responses 1'!$K$2:$K1005, $D76,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" s="48" t="str">
        <f>IF(ISBLANK($B76), "", IF(AND(O$5 = "Vacation Leave", OR(AND(OR(O$6 = "H1", O$6 = "H2"), NOT(AND($D76 = "Full-time", $F76 = "Above 1 Year"))), AND(O$6 = "Year", AND($D76 = "Full-time", $F76 = "Above 1 Year")))), "N/A", SUMIFS('Form Responses 1'!$O$2:$O1005, 'Form Responses 1'!$B$2:$B1005, $B76, 'Form Responses 1'!$G$2:$G1005, O$5, 'Form Responses 1'!$K$2:$K1005, $D76,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" s="48" t="str">
        <f>IF(ISBLANK($B76), "", IF(AND(P$5 = "Vacation Leave", OR(AND(OR(P$6 = "H1", P$6 = "H2"), NOT(AND($D76 = "Full-time", $F76 = "Above 1 Year"))), AND(P$6 = "Year", AND($D76 = "Full-time", $F76 = "Above 1 Year")))), "N/A", SUMIFS('Form Responses 1'!$O$2:$O1005, 'Form Responses 1'!$B$2:$B1005, $B76, 'Form Responses 1'!$G$2:$G1005, P$5, 'Form Responses 1'!$K$2:$K1005, $D76,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" s="48" t="str">
        <f>IF(ISBLANK($B76), "", IF(AND(Q$5 = "Vacation Leave", OR(AND(OR(Q$6 = "H1", Q$6 = "H2"), NOT(AND($D76 = "Full-time", $F76 = "Above 1 Year"))), AND(Q$6 = "Year", AND($D76 = "Full-time", $F76 = "Above 1 Year")))), "N/A", SUMIFS('Form Responses 1'!$O$2:$O1005, 'Form Responses 1'!$B$2:$B1005, $B76, 'Form Responses 1'!$G$2:$G1005, Q$5, 'Form Responses 1'!$K$2:$K1005, $D76,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" s="48" t="str">
        <f>IF(ISBLANK($B76), "", IF(AND(R$5 = "Vacation Leave", OR(AND(OR(R$6 = "H1", R$6 = "H2"), NOT(AND($D76 = "Full-time", $F76 = "Above 1 Year"))), AND(R$6 = "Year", AND($D76 = "Full-time", $F76 = "Above 1 Year")))), "N/A", SUMIFS('Form Responses 1'!$O$2:$O1005, 'Form Responses 1'!$B$2:$B1005, $B76, 'Form Responses 1'!$G$2:$G1005, R$5, 'Form Responses 1'!$K$2:$K1005, $D76,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" s="48" t="str">
        <f>IF(ISBLANK($B76), "", IF(AND(S$5 = "Vacation Leave", OR(AND(OR(S$6 = "H1", S$6 = "H2"), NOT(AND($D76 = "Full-time", $F76 = "Above 1 Year"))), AND(S$6 = "Year", AND($D76 = "Full-time", $F76 = "Above 1 Year")))), "N/A", SUMIFS('Form Responses 1'!$O$2:$O1005, 'Form Responses 1'!$B$2:$B1005, $B76, 'Form Responses 1'!$G$2:$G1005, S$5, 'Form Responses 1'!$K$2:$K1005, $D76,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" s="50" t="str">
        <f t="shared" si="2"/>
        <v/>
      </c>
      <c r="U76" s="51" t="str">
        <f t="array" ref="U76">IF(ISBLANK($B76), "", IF(AND(U$5 = "Vacation Leave", OR(AND(OR(U$6 = "H1", U$6 = "H2"), NOT(AND($D76 = "Full-time", $F76 = "Above 1 Year"))), AND(U$6 = "Year", AND($D76 = "Full-time", $F76 = "Above 1 Year")))), "N/A", INDEX('Allocated Leaves'!$B$2:$E1005, MATCH(U$5 &amp; IF(U$5 = "Vacation Leave", IFS(U$6 = "Year", "", OR(U$6 = "H1", U$6 = "H2"), " " &amp; U$6), ""), 'Allocated Leaves'!$A$2:$A1005, 0), MATCH($D76 &amp; IF($D76 = "Full-time",  " " &amp; $F76, ""), 'Allocated Leaves'!$B$1:AA$1, 0)) - G76))</f>
        <v/>
      </c>
      <c r="V76" s="52" t="str">
        <f t="array" ref="V76">IF(ISBLANK($B76), "", IF(AND(V$5 = "Vacation Leave", OR(AND(OR(V$6 = "H1", V$6 = "H2"), NOT(AND($D76 = "Full-time", $F76 = "Above 1 Year"))), AND(V$6 = "Year", AND($D76 = "Full-time", $F76 = "Above 1 Year")))), "N/A", INDEX('Allocated Leaves'!$B$2:$E1005, MATCH(V$5 &amp; IF(V$5 = "Vacation Leave", IFS(V$6 = "Year", "", OR(V$6 = "H1", V$6 = "H2"), " " &amp; V$6), ""), 'Allocated Leaves'!$A$2:$A1005, 0), MATCH($D76 &amp; IF($D76 = "Full-time",  " " &amp; $F76, ""), 'Allocated Leaves'!$B$1:AA$1, 0)) - H76))</f>
        <v/>
      </c>
      <c r="W76" s="52" t="str">
        <f t="array" ref="W76">IF(ISBLANK($B76), "", IF(AND(W$5 = "Vacation Leave", OR(AND(OR(W$6 = "H1", W$6 = "H2"), NOT(AND($D76 = "Full-time", $F76 = "Above 1 Year"))), AND(W$6 = "Year", AND($D76 = "Full-time", $F76 = "Above 1 Year")))), "N/A", INDEX('Allocated Leaves'!$B$2:$E1005, MATCH(W$5 &amp; IF(W$5 = "Vacation Leave", IFS(W$6 = "Year", "", OR(W$6 = "H1", W$6 = "H2"), " " &amp; W$6), ""), 'Allocated Leaves'!$A$2:$A1005, 0), MATCH($D76 &amp; IF($D76 = "Full-time",  " " &amp; $F76, ""), 'Allocated Leaves'!$B$1:AA$1, 0)) - I76))</f>
        <v/>
      </c>
      <c r="X76" s="51" t="str">
        <f t="array" ref="X76">IF(ISBLANK($B76), "", IF(AND(X$5 = "Vacation Leave", OR(AND(OR(X$6 = "H1", X$6 = "H2"), NOT(AND($D76 = "Full-time", $F76 = "Above 1 Year"))), AND(X$6 = "Year", AND($D76 = "Full-time", $F76 = "Above 1 Year")))), "N/A", INDEX('Allocated Leaves'!$B$2:$E1005, MATCH(X$5 &amp; IF(X$5 = "Vacation Leave", IFS(X$6 = "Year", "", OR(X$6 = "H1", X$6 = "H2"), " " &amp; X$6), ""), 'Allocated Leaves'!$A$2:$A1005, 0), MATCH($D76 &amp; IF($D76 = "Full-time",  " " &amp; $F76, ""), 'Allocated Leaves'!$B$1:AA$1, 0)) - J76))</f>
        <v/>
      </c>
      <c r="Y76" s="52" t="str">
        <f t="array" ref="Y76">IF(ISBLANK($B76), "", IF(AND(Y$5 = "Vacation Leave", OR(AND(OR(Y$6 = "H1", Y$6 = "H2"), NOT(AND($D76 = "Full-time", $F76 = "Above 1 Year"))), AND(Y$6 = "Year", AND($D76 = "Full-time", $F76 = "Above 1 Year")))), "N/A", INDEX('Allocated Leaves'!$B$2:$E1005, MATCH(Y$5 &amp; IF(Y$5 = "Vacation Leave", IFS(Y$6 = "Year", "", OR(Y$6 = "H1", Y$6 = "H2"), " " &amp; Y$6), ""), 'Allocated Leaves'!$A$2:$A1005, 0), MATCH($D76 &amp; IF($D76 = "Full-time",  " " &amp; $F76, ""), 'Allocated Leaves'!$B$1:AA$1, 0)) - K76))</f>
        <v/>
      </c>
      <c r="Z76" s="52" t="str">
        <f t="array" ref="Z76">IF(ISBLANK($B76), "", IF(AND(Z$5 = "Vacation Leave", OR(AND(OR(Z$6 = "H1", Z$6 = "H2"), NOT(AND($D76 = "Full-time", $F76 = "Above 1 Year"))), AND(Z$6 = "Year", AND($D76 = "Full-time", $F76 = "Above 1 Year")))), "N/A", INDEX('Allocated Leaves'!$B$2:$E1005, MATCH(Z$5 &amp; IF(Z$5 = "Vacation Leave", IFS(Z$6 = "Year", "", OR(Z$6 = "H1", Z$6 = "H2"), " " &amp; Z$6), ""), 'Allocated Leaves'!$A$2:$A1005, 0), MATCH($D76 &amp; IF($D76 = "Full-time",  " " &amp; $F76, ""), 'Allocated Leaves'!$B$1:AA$1, 0)) - L76))</f>
        <v/>
      </c>
      <c r="AA76" s="55" t="str">
        <f t="shared" si="3"/>
        <v/>
      </c>
    </row>
    <row r="77">
      <c r="A77" s="42"/>
      <c r="B77" s="43"/>
      <c r="C77" s="44"/>
      <c r="D77" s="45"/>
      <c r="E77" s="46"/>
      <c r="F77" s="47" t="str">
        <f t="shared" si="1"/>
        <v/>
      </c>
      <c r="G77" s="48" t="str">
        <f>IF(ISBLANK($B77), "", IF(AND(G$5 = "Vacation Leave", OR(AND(OR(G$6 = "H1", G$6 = "H2"), NOT(AND($D77 = "Full-time", $F77 = "Above 1 Year"))), AND(G$6 = "Year", AND($D77 = "Full-time", $F77 = "Above 1 Year")))), "N/A", SUMIFS('Form Responses 1'!$O$2:$O1005, 'Form Responses 1'!$B$2:$B1005, $B77, 'Form Responses 1'!$G$2:$G1005, G$5, 'Form Responses 1'!$K$2:$K1005, $D77,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" s="48" t="str">
        <f>IF(ISBLANK($B77), "", IF(AND(H$5 = "Vacation Leave", OR(AND(OR(H$6 = "H1", H$6 = "H2"), NOT(AND($D77 = "Full-time", $F77 = "Above 1 Year"))), AND(H$6 = "Year", AND($D77 = "Full-time", $F77 = "Above 1 Year")))), "N/A", SUMIFS('Form Responses 1'!$O$2:$O1005, 'Form Responses 1'!$B$2:$B1005, $B77, 'Form Responses 1'!$G$2:$G1005, H$5, 'Form Responses 1'!$K$2:$K1005, $D77,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" s="49" t="str">
        <f>IF(ISBLANK($B77), "", IF(AND(I$5 = "Vacation Leave", OR(AND(OR(I$6 = "H1", I$6 = "H2"), NOT(AND($D77 = "Full-time", $F77 = "Above 1 Year"))), AND(I$6 = "Year", AND($D77 = "Full-time", $F77 = "Above 1 Year")))), "N/A", SUMIFS('Form Responses 1'!$O$2:$O1005, 'Form Responses 1'!$B$2:$B1005, $B77, 'Form Responses 1'!$G$2:$G1005, I$5, 'Form Responses 1'!$K$2:$K1005, $D77,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" s="48" t="str">
        <f>IF(ISBLANK($B77), "", IF(AND(J$5 = "Vacation Leave", OR(AND(OR(J$6 = "H1", J$6 = "H2"), NOT(AND($D77 = "Full-time", $F77 = "Above 1 Year"))), AND(J$6 = "Year", AND($D77 = "Full-time", $F77 = "Above 1 Year")))), "N/A", SUMIFS('Form Responses 1'!$O$2:$O1005, 'Form Responses 1'!$B$2:$B1005, $B77, 'Form Responses 1'!$G$2:$G1005, J$5, 'Form Responses 1'!$K$2:$K1005, $D77,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" s="48" t="str">
        <f>IF(ISBLANK($B77), "", IF(AND(K$5 = "Vacation Leave", OR(AND(OR(K$6 = "H1", K$6 = "H2"), NOT(AND($D77 = "Full-time", $F77 = "Above 1 Year"))), AND(K$6 = "Year", AND($D77 = "Full-time", $F77 = "Above 1 Year")))), "N/A", SUMIFS('Form Responses 1'!$O$2:$O1005, 'Form Responses 1'!$B$2:$B1005, $B77, 'Form Responses 1'!$G$2:$G1005, K$5, 'Form Responses 1'!$K$2:$K1005, $D77,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" s="48" t="str">
        <f>IF(ISBLANK($B77), "", IF(AND(L$5 = "Vacation Leave", OR(AND(OR(L$6 = "H1", L$6 = "H2"), NOT(AND($D77 = "Full-time", $F77 = "Above 1 Year"))), AND(L$6 = "Year", AND($D77 = "Full-time", $F77 = "Above 1 Year")))), "N/A", SUMIFS('Form Responses 1'!$O$2:$O1005, 'Form Responses 1'!$B$2:$B1005, $B77, 'Form Responses 1'!$G$2:$G1005, L$5, 'Form Responses 1'!$K$2:$K1005, $D77,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" s="48" t="str">
        <f>IF(ISBLANK($B77), "", IF(AND(M$5 = "Vacation Leave", OR(AND(OR(M$6 = "H1", M$6 = "H2"), NOT(AND($D77 = "Full-time", $F77 = "Above 1 Year"))), AND(M$6 = "Year", AND($D77 = "Full-time", $F77 = "Above 1 Year")))), "N/A", SUMIFS('Form Responses 1'!$O$2:$O1005, 'Form Responses 1'!$B$2:$B1005, $B77, 'Form Responses 1'!$G$2:$G1005, M$5, 'Form Responses 1'!$K$2:$K1005, $D77,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" s="48" t="str">
        <f>IF(ISBLANK($B77), "", IF(AND(N$5 = "Vacation Leave", OR(AND(OR(N$6 = "H1", N$6 = "H2"), NOT(AND($D77 = "Full-time", $F77 = "Above 1 Year"))), AND(N$6 = "Year", AND($D77 = "Full-time", $F77 = "Above 1 Year")))), "N/A", SUMIFS('Form Responses 1'!$O$2:$O1005, 'Form Responses 1'!$B$2:$B1005, $B77, 'Form Responses 1'!$G$2:$G1005, N$5, 'Form Responses 1'!$K$2:$K1005, $D77,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" s="48" t="str">
        <f>IF(ISBLANK($B77), "", IF(AND(O$5 = "Vacation Leave", OR(AND(OR(O$6 = "H1", O$6 = "H2"), NOT(AND($D77 = "Full-time", $F77 = "Above 1 Year"))), AND(O$6 = "Year", AND($D77 = "Full-time", $F77 = "Above 1 Year")))), "N/A", SUMIFS('Form Responses 1'!$O$2:$O1005, 'Form Responses 1'!$B$2:$B1005, $B77, 'Form Responses 1'!$G$2:$G1005, O$5, 'Form Responses 1'!$K$2:$K1005, $D77,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" s="48" t="str">
        <f>IF(ISBLANK($B77), "", IF(AND(P$5 = "Vacation Leave", OR(AND(OR(P$6 = "H1", P$6 = "H2"), NOT(AND($D77 = "Full-time", $F77 = "Above 1 Year"))), AND(P$6 = "Year", AND($D77 = "Full-time", $F77 = "Above 1 Year")))), "N/A", SUMIFS('Form Responses 1'!$O$2:$O1005, 'Form Responses 1'!$B$2:$B1005, $B77, 'Form Responses 1'!$G$2:$G1005, P$5, 'Form Responses 1'!$K$2:$K1005, $D77,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" s="48" t="str">
        <f>IF(ISBLANK($B77), "", IF(AND(Q$5 = "Vacation Leave", OR(AND(OR(Q$6 = "H1", Q$6 = "H2"), NOT(AND($D77 = "Full-time", $F77 = "Above 1 Year"))), AND(Q$6 = "Year", AND($D77 = "Full-time", $F77 = "Above 1 Year")))), "N/A", SUMIFS('Form Responses 1'!$O$2:$O1005, 'Form Responses 1'!$B$2:$B1005, $B77, 'Form Responses 1'!$G$2:$G1005, Q$5, 'Form Responses 1'!$K$2:$K1005, $D77,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" s="48" t="str">
        <f>IF(ISBLANK($B77), "", IF(AND(R$5 = "Vacation Leave", OR(AND(OR(R$6 = "H1", R$6 = "H2"), NOT(AND($D77 = "Full-time", $F77 = "Above 1 Year"))), AND(R$6 = "Year", AND($D77 = "Full-time", $F77 = "Above 1 Year")))), "N/A", SUMIFS('Form Responses 1'!$O$2:$O1005, 'Form Responses 1'!$B$2:$B1005, $B77, 'Form Responses 1'!$G$2:$G1005, R$5, 'Form Responses 1'!$K$2:$K1005, $D77,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" s="48" t="str">
        <f>IF(ISBLANK($B77), "", IF(AND(S$5 = "Vacation Leave", OR(AND(OR(S$6 = "H1", S$6 = "H2"), NOT(AND($D77 = "Full-time", $F77 = "Above 1 Year"))), AND(S$6 = "Year", AND($D77 = "Full-time", $F77 = "Above 1 Year")))), "N/A", SUMIFS('Form Responses 1'!$O$2:$O1005, 'Form Responses 1'!$B$2:$B1005, $B77, 'Form Responses 1'!$G$2:$G1005, S$5, 'Form Responses 1'!$K$2:$K1005, $D77,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" s="50" t="str">
        <f t="shared" si="2"/>
        <v/>
      </c>
      <c r="U77" s="51" t="str">
        <f t="array" ref="U77">IF(ISBLANK($B77), "", IF(AND(U$5 = "Vacation Leave", OR(AND(OR(U$6 = "H1", U$6 = "H2"), NOT(AND($D77 = "Full-time", $F77 = "Above 1 Year"))), AND(U$6 = "Year", AND($D77 = "Full-time", $F77 = "Above 1 Year")))), "N/A", INDEX('Allocated Leaves'!$B$2:$E1005, MATCH(U$5 &amp; IF(U$5 = "Vacation Leave", IFS(U$6 = "Year", "", OR(U$6 = "H1", U$6 = "H2"), " " &amp; U$6), ""), 'Allocated Leaves'!$A$2:$A1005, 0), MATCH($D77 &amp; IF($D77 = "Full-time",  " " &amp; $F77, ""), 'Allocated Leaves'!$B$1:AA$1, 0)) - G77))</f>
        <v/>
      </c>
      <c r="V77" s="52" t="str">
        <f t="array" ref="V77">IF(ISBLANK($B77), "", IF(AND(V$5 = "Vacation Leave", OR(AND(OR(V$6 = "H1", V$6 = "H2"), NOT(AND($D77 = "Full-time", $F77 = "Above 1 Year"))), AND(V$6 = "Year", AND($D77 = "Full-time", $F77 = "Above 1 Year")))), "N/A", INDEX('Allocated Leaves'!$B$2:$E1005, MATCH(V$5 &amp; IF(V$5 = "Vacation Leave", IFS(V$6 = "Year", "", OR(V$6 = "H1", V$6 = "H2"), " " &amp; V$6), ""), 'Allocated Leaves'!$A$2:$A1005, 0), MATCH($D77 &amp; IF($D77 = "Full-time",  " " &amp; $F77, ""), 'Allocated Leaves'!$B$1:AA$1, 0)) - H77))</f>
        <v/>
      </c>
      <c r="W77" s="52" t="str">
        <f t="array" ref="W77">IF(ISBLANK($B77), "", IF(AND(W$5 = "Vacation Leave", OR(AND(OR(W$6 = "H1", W$6 = "H2"), NOT(AND($D77 = "Full-time", $F77 = "Above 1 Year"))), AND(W$6 = "Year", AND($D77 = "Full-time", $F77 = "Above 1 Year")))), "N/A", INDEX('Allocated Leaves'!$B$2:$E1005, MATCH(W$5 &amp; IF(W$5 = "Vacation Leave", IFS(W$6 = "Year", "", OR(W$6 = "H1", W$6 = "H2"), " " &amp; W$6), ""), 'Allocated Leaves'!$A$2:$A1005, 0), MATCH($D77 &amp; IF($D77 = "Full-time",  " " &amp; $F77, ""), 'Allocated Leaves'!$B$1:AA$1, 0)) - I77))</f>
        <v/>
      </c>
      <c r="X77" s="51" t="str">
        <f t="array" ref="X77">IF(ISBLANK($B77), "", IF(AND(X$5 = "Vacation Leave", OR(AND(OR(X$6 = "H1", X$6 = "H2"), NOT(AND($D77 = "Full-time", $F77 = "Above 1 Year"))), AND(X$6 = "Year", AND($D77 = "Full-time", $F77 = "Above 1 Year")))), "N/A", INDEX('Allocated Leaves'!$B$2:$E1005, MATCH(X$5 &amp; IF(X$5 = "Vacation Leave", IFS(X$6 = "Year", "", OR(X$6 = "H1", X$6 = "H2"), " " &amp; X$6), ""), 'Allocated Leaves'!$A$2:$A1005, 0), MATCH($D77 &amp; IF($D77 = "Full-time",  " " &amp; $F77, ""), 'Allocated Leaves'!$B$1:AA$1, 0)) - J77))</f>
        <v/>
      </c>
      <c r="Y77" s="52" t="str">
        <f t="array" ref="Y77">IF(ISBLANK($B77), "", IF(AND(Y$5 = "Vacation Leave", OR(AND(OR(Y$6 = "H1", Y$6 = "H2"), NOT(AND($D77 = "Full-time", $F77 = "Above 1 Year"))), AND(Y$6 = "Year", AND($D77 = "Full-time", $F77 = "Above 1 Year")))), "N/A", INDEX('Allocated Leaves'!$B$2:$E1005, MATCH(Y$5 &amp; IF(Y$5 = "Vacation Leave", IFS(Y$6 = "Year", "", OR(Y$6 = "H1", Y$6 = "H2"), " " &amp; Y$6), ""), 'Allocated Leaves'!$A$2:$A1005, 0), MATCH($D77 &amp; IF($D77 = "Full-time",  " " &amp; $F77, ""), 'Allocated Leaves'!$B$1:AA$1, 0)) - K77))</f>
        <v/>
      </c>
      <c r="Z77" s="52" t="str">
        <f t="array" ref="Z77">IF(ISBLANK($B77), "", IF(AND(Z$5 = "Vacation Leave", OR(AND(OR(Z$6 = "H1", Z$6 = "H2"), NOT(AND($D77 = "Full-time", $F77 = "Above 1 Year"))), AND(Z$6 = "Year", AND($D77 = "Full-time", $F77 = "Above 1 Year")))), "N/A", INDEX('Allocated Leaves'!$B$2:$E1005, MATCH(Z$5 &amp; IF(Z$5 = "Vacation Leave", IFS(Z$6 = "Year", "", OR(Z$6 = "H1", Z$6 = "H2"), " " &amp; Z$6), ""), 'Allocated Leaves'!$A$2:$A1005, 0), MATCH($D77 &amp; IF($D77 = "Full-time",  " " &amp; $F77, ""), 'Allocated Leaves'!$B$1:AA$1, 0)) - L77))</f>
        <v/>
      </c>
      <c r="AA77" s="55" t="str">
        <f t="shared" si="3"/>
        <v/>
      </c>
    </row>
    <row r="78">
      <c r="A78" s="42"/>
      <c r="B78" s="43"/>
      <c r="C78" s="44"/>
      <c r="D78" s="45"/>
      <c r="E78" s="46"/>
      <c r="F78" s="47" t="str">
        <f t="shared" si="1"/>
        <v/>
      </c>
      <c r="G78" s="48" t="str">
        <f>IF(ISBLANK($B78), "", IF(AND(G$5 = "Vacation Leave", OR(AND(OR(G$6 = "H1", G$6 = "H2"), NOT(AND($D78 = "Full-time", $F78 = "Above 1 Year"))), AND(G$6 = "Year", AND($D78 = "Full-time", $F78 = "Above 1 Year")))), "N/A", SUMIFS('Form Responses 1'!$O$2:$O1005, 'Form Responses 1'!$B$2:$B1005, $B78, 'Form Responses 1'!$G$2:$G1005, G$5, 'Form Responses 1'!$K$2:$K1005, $D78,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" s="48" t="str">
        <f>IF(ISBLANK($B78), "", IF(AND(H$5 = "Vacation Leave", OR(AND(OR(H$6 = "H1", H$6 = "H2"), NOT(AND($D78 = "Full-time", $F78 = "Above 1 Year"))), AND(H$6 = "Year", AND($D78 = "Full-time", $F78 = "Above 1 Year")))), "N/A", SUMIFS('Form Responses 1'!$O$2:$O1005, 'Form Responses 1'!$B$2:$B1005, $B78, 'Form Responses 1'!$G$2:$G1005, H$5, 'Form Responses 1'!$K$2:$K1005, $D78,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" s="49" t="str">
        <f>IF(ISBLANK($B78), "", IF(AND(I$5 = "Vacation Leave", OR(AND(OR(I$6 = "H1", I$6 = "H2"), NOT(AND($D78 = "Full-time", $F78 = "Above 1 Year"))), AND(I$6 = "Year", AND($D78 = "Full-time", $F78 = "Above 1 Year")))), "N/A", SUMIFS('Form Responses 1'!$O$2:$O1005, 'Form Responses 1'!$B$2:$B1005, $B78, 'Form Responses 1'!$G$2:$G1005, I$5, 'Form Responses 1'!$K$2:$K1005, $D78,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" s="48" t="str">
        <f>IF(ISBLANK($B78), "", IF(AND(J$5 = "Vacation Leave", OR(AND(OR(J$6 = "H1", J$6 = "H2"), NOT(AND($D78 = "Full-time", $F78 = "Above 1 Year"))), AND(J$6 = "Year", AND($D78 = "Full-time", $F78 = "Above 1 Year")))), "N/A", SUMIFS('Form Responses 1'!$O$2:$O1005, 'Form Responses 1'!$B$2:$B1005, $B78, 'Form Responses 1'!$G$2:$G1005, J$5, 'Form Responses 1'!$K$2:$K1005, $D78,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" s="48" t="str">
        <f>IF(ISBLANK($B78), "", IF(AND(K$5 = "Vacation Leave", OR(AND(OR(K$6 = "H1", K$6 = "H2"), NOT(AND($D78 = "Full-time", $F78 = "Above 1 Year"))), AND(K$6 = "Year", AND($D78 = "Full-time", $F78 = "Above 1 Year")))), "N/A", SUMIFS('Form Responses 1'!$O$2:$O1005, 'Form Responses 1'!$B$2:$B1005, $B78, 'Form Responses 1'!$G$2:$G1005, K$5, 'Form Responses 1'!$K$2:$K1005, $D78,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" s="48" t="str">
        <f>IF(ISBLANK($B78), "", IF(AND(L$5 = "Vacation Leave", OR(AND(OR(L$6 = "H1", L$6 = "H2"), NOT(AND($D78 = "Full-time", $F78 = "Above 1 Year"))), AND(L$6 = "Year", AND($D78 = "Full-time", $F78 = "Above 1 Year")))), "N/A", SUMIFS('Form Responses 1'!$O$2:$O1005, 'Form Responses 1'!$B$2:$B1005, $B78, 'Form Responses 1'!$G$2:$G1005, L$5, 'Form Responses 1'!$K$2:$K1005, $D78,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" s="48" t="str">
        <f>IF(ISBLANK($B78), "", IF(AND(M$5 = "Vacation Leave", OR(AND(OR(M$6 = "H1", M$6 = "H2"), NOT(AND($D78 = "Full-time", $F78 = "Above 1 Year"))), AND(M$6 = "Year", AND($D78 = "Full-time", $F78 = "Above 1 Year")))), "N/A", SUMIFS('Form Responses 1'!$O$2:$O1005, 'Form Responses 1'!$B$2:$B1005, $B78, 'Form Responses 1'!$G$2:$G1005, M$5, 'Form Responses 1'!$K$2:$K1005, $D78,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" s="48" t="str">
        <f>IF(ISBLANK($B78), "", IF(AND(N$5 = "Vacation Leave", OR(AND(OR(N$6 = "H1", N$6 = "H2"), NOT(AND($D78 = "Full-time", $F78 = "Above 1 Year"))), AND(N$6 = "Year", AND($D78 = "Full-time", $F78 = "Above 1 Year")))), "N/A", SUMIFS('Form Responses 1'!$O$2:$O1005, 'Form Responses 1'!$B$2:$B1005, $B78, 'Form Responses 1'!$G$2:$G1005, N$5, 'Form Responses 1'!$K$2:$K1005, $D78,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" s="48" t="str">
        <f>IF(ISBLANK($B78), "", IF(AND(O$5 = "Vacation Leave", OR(AND(OR(O$6 = "H1", O$6 = "H2"), NOT(AND($D78 = "Full-time", $F78 = "Above 1 Year"))), AND(O$6 = "Year", AND($D78 = "Full-time", $F78 = "Above 1 Year")))), "N/A", SUMIFS('Form Responses 1'!$O$2:$O1005, 'Form Responses 1'!$B$2:$B1005, $B78, 'Form Responses 1'!$G$2:$G1005, O$5, 'Form Responses 1'!$K$2:$K1005, $D78,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" s="48" t="str">
        <f>IF(ISBLANK($B78), "", IF(AND(P$5 = "Vacation Leave", OR(AND(OR(P$6 = "H1", P$6 = "H2"), NOT(AND($D78 = "Full-time", $F78 = "Above 1 Year"))), AND(P$6 = "Year", AND($D78 = "Full-time", $F78 = "Above 1 Year")))), "N/A", SUMIFS('Form Responses 1'!$O$2:$O1005, 'Form Responses 1'!$B$2:$B1005, $B78, 'Form Responses 1'!$G$2:$G1005, P$5, 'Form Responses 1'!$K$2:$K1005, $D78,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" s="48" t="str">
        <f>IF(ISBLANK($B78), "", IF(AND(Q$5 = "Vacation Leave", OR(AND(OR(Q$6 = "H1", Q$6 = "H2"), NOT(AND($D78 = "Full-time", $F78 = "Above 1 Year"))), AND(Q$6 = "Year", AND($D78 = "Full-time", $F78 = "Above 1 Year")))), "N/A", SUMIFS('Form Responses 1'!$O$2:$O1005, 'Form Responses 1'!$B$2:$B1005, $B78, 'Form Responses 1'!$G$2:$G1005, Q$5, 'Form Responses 1'!$K$2:$K1005, $D78,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" s="48" t="str">
        <f>IF(ISBLANK($B78), "", IF(AND(R$5 = "Vacation Leave", OR(AND(OR(R$6 = "H1", R$6 = "H2"), NOT(AND($D78 = "Full-time", $F78 = "Above 1 Year"))), AND(R$6 = "Year", AND($D78 = "Full-time", $F78 = "Above 1 Year")))), "N/A", SUMIFS('Form Responses 1'!$O$2:$O1005, 'Form Responses 1'!$B$2:$B1005, $B78, 'Form Responses 1'!$G$2:$G1005, R$5, 'Form Responses 1'!$K$2:$K1005, $D78,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" s="48" t="str">
        <f>IF(ISBLANK($B78), "", IF(AND(S$5 = "Vacation Leave", OR(AND(OR(S$6 = "H1", S$6 = "H2"), NOT(AND($D78 = "Full-time", $F78 = "Above 1 Year"))), AND(S$6 = "Year", AND($D78 = "Full-time", $F78 = "Above 1 Year")))), "N/A", SUMIFS('Form Responses 1'!$O$2:$O1005, 'Form Responses 1'!$B$2:$B1005, $B78, 'Form Responses 1'!$G$2:$G1005, S$5, 'Form Responses 1'!$K$2:$K1005, $D78,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" s="50" t="str">
        <f t="shared" si="2"/>
        <v/>
      </c>
      <c r="U78" s="51" t="str">
        <f t="array" ref="U78">IF(ISBLANK($B78), "", IF(AND(U$5 = "Vacation Leave", OR(AND(OR(U$6 = "H1", U$6 = "H2"), NOT(AND($D78 = "Full-time", $F78 = "Above 1 Year"))), AND(U$6 = "Year", AND($D78 = "Full-time", $F78 = "Above 1 Year")))), "N/A", INDEX('Allocated Leaves'!$B$2:$E1005, MATCH(U$5 &amp; IF(U$5 = "Vacation Leave", IFS(U$6 = "Year", "", OR(U$6 = "H1", U$6 = "H2"), " " &amp; U$6), ""), 'Allocated Leaves'!$A$2:$A1005, 0), MATCH($D78 &amp; IF($D78 = "Full-time",  " " &amp; $F78, ""), 'Allocated Leaves'!$B$1:AA$1, 0)) - G78))</f>
        <v/>
      </c>
      <c r="V78" s="52" t="str">
        <f t="array" ref="V78">IF(ISBLANK($B78), "", IF(AND(V$5 = "Vacation Leave", OR(AND(OR(V$6 = "H1", V$6 = "H2"), NOT(AND($D78 = "Full-time", $F78 = "Above 1 Year"))), AND(V$6 = "Year", AND($D78 = "Full-time", $F78 = "Above 1 Year")))), "N/A", INDEX('Allocated Leaves'!$B$2:$E1005, MATCH(V$5 &amp; IF(V$5 = "Vacation Leave", IFS(V$6 = "Year", "", OR(V$6 = "H1", V$6 = "H2"), " " &amp; V$6), ""), 'Allocated Leaves'!$A$2:$A1005, 0), MATCH($D78 &amp; IF($D78 = "Full-time",  " " &amp; $F78, ""), 'Allocated Leaves'!$B$1:AA$1, 0)) - H78))</f>
        <v/>
      </c>
      <c r="W78" s="52" t="str">
        <f t="array" ref="W78">IF(ISBLANK($B78), "", IF(AND(W$5 = "Vacation Leave", OR(AND(OR(W$6 = "H1", W$6 = "H2"), NOT(AND($D78 = "Full-time", $F78 = "Above 1 Year"))), AND(W$6 = "Year", AND($D78 = "Full-time", $F78 = "Above 1 Year")))), "N/A", INDEX('Allocated Leaves'!$B$2:$E1005, MATCH(W$5 &amp; IF(W$5 = "Vacation Leave", IFS(W$6 = "Year", "", OR(W$6 = "H1", W$6 = "H2"), " " &amp; W$6), ""), 'Allocated Leaves'!$A$2:$A1005, 0), MATCH($D78 &amp; IF($D78 = "Full-time",  " " &amp; $F78, ""), 'Allocated Leaves'!$B$1:AA$1, 0)) - I78))</f>
        <v/>
      </c>
      <c r="X78" s="51" t="str">
        <f t="array" ref="X78">IF(ISBLANK($B78), "", IF(AND(X$5 = "Vacation Leave", OR(AND(OR(X$6 = "H1", X$6 = "H2"), NOT(AND($D78 = "Full-time", $F78 = "Above 1 Year"))), AND(X$6 = "Year", AND($D78 = "Full-time", $F78 = "Above 1 Year")))), "N/A", INDEX('Allocated Leaves'!$B$2:$E1005, MATCH(X$5 &amp; IF(X$5 = "Vacation Leave", IFS(X$6 = "Year", "", OR(X$6 = "H1", X$6 = "H2"), " " &amp; X$6), ""), 'Allocated Leaves'!$A$2:$A1005, 0), MATCH($D78 &amp; IF($D78 = "Full-time",  " " &amp; $F78, ""), 'Allocated Leaves'!$B$1:AA$1, 0)) - J78))</f>
        <v/>
      </c>
      <c r="Y78" s="52" t="str">
        <f t="array" ref="Y78">IF(ISBLANK($B78), "", IF(AND(Y$5 = "Vacation Leave", OR(AND(OR(Y$6 = "H1", Y$6 = "H2"), NOT(AND($D78 = "Full-time", $F78 = "Above 1 Year"))), AND(Y$6 = "Year", AND($D78 = "Full-time", $F78 = "Above 1 Year")))), "N/A", INDEX('Allocated Leaves'!$B$2:$E1005, MATCH(Y$5 &amp; IF(Y$5 = "Vacation Leave", IFS(Y$6 = "Year", "", OR(Y$6 = "H1", Y$6 = "H2"), " " &amp; Y$6), ""), 'Allocated Leaves'!$A$2:$A1005, 0), MATCH($D78 &amp; IF($D78 = "Full-time",  " " &amp; $F78, ""), 'Allocated Leaves'!$B$1:AA$1, 0)) - K78))</f>
        <v/>
      </c>
      <c r="Z78" s="52" t="str">
        <f t="array" ref="Z78">IF(ISBLANK($B78), "", IF(AND(Z$5 = "Vacation Leave", OR(AND(OR(Z$6 = "H1", Z$6 = "H2"), NOT(AND($D78 = "Full-time", $F78 = "Above 1 Year"))), AND(Z$6 = "Year", AND($D78 = "Full-time", $F78 = "Above 1 Year")))), "N/A", INDEX('Allocated Leaves'!$B$2:$E1005, MATCH(Z$5 &amp; IF(Z$5 = "Vacation Leave", IFS(Z$6 = "Year", "", OR(Z$6 = "H1", Z$6 = "H2"), " " &amp; Z$6), ""), 'Allocated Leaves'!$A$2:$A1005, 0), MATCH($D78 &amp; IF($D78 = "Full-time",  " " &amp; $F78, ""), 'Allocated Leaves'!$B$1:AA$1, 0)) - L78))</f>
        <v/>
      </c>
      <c r="AA78" s="55" t="str">
        <f t="shared" si="3"/>
        <v/>
      </c>
    </row>
    <row r="79">
      <c r="A79" s="42"/>
      <c r="B79" s="43"/>
      <c r="C79" s="44"/>
      <c r="D79" s="45"/>
      <c r="E79" s="46"/>
      <c r="F79" s="47" t="str">
        <f t="shared" si="1"/>
        <v/>
      </c>
      <c r="G79" s="48" t="str">
        <f>IF(ISBLANK($B79), "", IF(AND(G$5 = "Vacation Leave", OR(AND(OR(G$6 = "H1", G$6 = "H2"), NOT(AND($D79 = "Full-time", $F79 = "Above 1 Year"))), AND(G$6 = "Year", AND($D79 = "Full-time", $F79 = "Above 1 Year")))), "N/A", SUMIFS('Form Responses 1'!$O$2:$O1005, 'Form Responses 1'!$B$2:$B1005, $B79, 'Form Responses 1'!$G$2:$G1005, G$5, 'Form Responses 1'!$K$2:$K1005, $D79,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" s="48" t="str">
        <f>IF(ISBLANK($B79), "", IF(AND(H$5 = "Vacation Leave", OR(AND(OR(H$6 = "H1", H$6 = "H2"), NOT(AND($D79 = "Full-time", $F79 = "Above 1 Year"))), AND(H$6 = "Year", AND($D79 = "Full-time", $F79 = "Above 1 Year")))), "N/A", SUMIFS('Form Responses 1'!$O$2:$O1005, 'Form Responses 1'!$B$2:$B1005, $B79, 'Form Responses 1'!$G$2:$G1005, H$5, 'Form Responses 1'!$K$2:$K1005, $D79,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" s="49" t="str">
        <f>IF(ISBLANK($B79), "", IF(AND(I$5 = "Vacation Leave", OR(AND(OR(I$6 = "H1", I$6 = "H2"), NOT(AND($D79 = "Full-time", $F79 = "Above 1 Year"))), AND(I$6 = "Year", AND($D79 = "Full-time", $F79 = "Above 1 Year")))), "N/A", SUMIFS('Form Responses 1'!$O$2:$O1005, 'Form Responses 1'!$B$2:$B1005, $B79, 'Form Responses 1'!$G$2:$G1005, I$5, 'Form Responses 1'!$K$2:$K1005, $D79,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" s="48" t="str">
        <f>IF(ISBLANK($B79), "", IF(AND(J$5 = "Vacation Leave", OR(AND(OR(J$6 = "H1", J$6 = "H2"), NOT(AND($D79 = "Full-time", $F79 = "Above 1 Year"))), AND(J$6 = "Year", AND($D79 = "Full-time", $F79 = "Above 1 Year")))), "N/A", SUMIFS('Form Responses 1'!$O$2:$O1005, 'Form Responses 1'!$B$2:$B1005, $B79, 'Form Responses 1'!$G$2:$G1005, J$5, 'Form Responses 1'!$K$2:$K1005, $D79,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" s="48" t="str">
        <f>IF(ISBLANK($B79), "", IF(AND(K$5 = "Vacation Leave", OR(AND(OR(K$6 = "H1", K$6 = "H2"), NOT(AND($D79 = "Full-time", $F79 = "Above 1 Year"))), AND(K$6 = "Year", AND($D79 = "Full-time", $F79 = "Above 1 Year")))), "N/A", SUMIFS('Form Responses 1'!$O$2:$O1005, 'Form Responses 1'!$B$2:$B1005, $B79, 'Form Responses 1'!$G$2:$G1005, K$5, 'Form Responses 1'!$K$2:$K1005, $D79,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" s="48" t="str">
        <f>IF(ISBLANK($B79), "", IF(AND(L$5 = "Vacation Leave", OR(AND(OR(L$6 = "H1", L$6 = "H2"), NOT(AND($D79 = "Full-time", $F79 = "Above 1 Year"))), AND(L$6 = "Year", AND($D79 = "Full-time", $F79 = "Above 1 Year")))), "N/A", SUMIFS('Form Responses 1'!$O$2:$O1005, 'Form Responses 1'!$B$2:$B1005, $B79, 'Form Responses 1'!$G$2:$G1005, L$5, 'Form Responses 1'!$K$2:$K1005, $D79,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" s="48" t="str">
        <f>IF(ISBLANK($B79), "", IF(AND(M$5 = "Vacation Leave", OR(AND(OR(M$6 = "H1", M$6 = "H2"), NOT(AND($D79 = "Full-time", $F79 = "Above 1 Year"))), AND(M$6 = "Year", AND($D79 = "Full-time", $F79 = "Above 1 Year")))), "N/A", SUMIFS('Form Responses 1'!$O$2:$O1005, 'Form Responses 1'!$B$2:$B1005, $B79, 'Form Responses 1'!$G$2:$G1005, M$5, 'Form Responses 1'!$K$2:$K1005, $D79,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" s="48" t="str">
        <f>IF(ISBLANK($B79), "", IF(AND(N$5 = "Vacation Leave", OR(AND(OR(N$6 = "H1", N$6 = "H2"), NOT(AND($D79 = "Full-time", $F79 = "Above 1 Year"))), AND(N$6 = "Year", AND($D79 = "Full-time", $F79 = "Above 1 Year")))), "N/A", SUMIFS('Form Responses 1'!$O$2:$O1005, 'Form Responses 1'!$B$2:$B1005, $B79, 'Form Responses 1'!$G$2:$G1005, N$5, 'Form Responses 1'!$K$2:$K1005, $D79,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" s="48" t="str">
        <f>IF(ISBLANK($B79), "", IF(AND(O$5 = "Vacation Leave", OR(AND(OR(O$6 = "H1", O$6 = "H2"), NOT(AND($D79 = "Full-time", $F79 = "Above 1 Year"))), AND(O$6 = "Year", AND($D79 = "Full-time", $F79 = "Above 1 Year")))), "N/A", SUMIFS('Form Responses 1'!$O$2:$O1005, 'Form Responses 1'!$B$2:$B1005, $B79, 'Form Responses 1'!$G$2:$G1005, O$5, 'Form Responses 1'!$K$2:$K1005, $D79,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" s="48" t="str">
        <f>IF(ISBLANK($B79), "", IF(AND(P$5 = "Vacation Leave", OR(AND(OR(P$6 = "H1", P$6 = "H2"), NOT(AND($D79 = "Full-time", $F79 = "Above 1 Year"))), AND(P$6 = "Year", AND($D79 = "Full-time", $F79 = "Above 1 Year")))), "N/A", SUMIFS('Form Responses 1'!$O$2:$O1005, 'Form Responses 1'!$B$2:$B1005, $B79, 'Form Responses 1'!$G$2:$G1005, P$5, 'Form Responses 1'!$K$2:$K1005, $D79,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" s="48" t="str">
        <f>IF(ISBLANK($B79), "", IF(AND(Q$5 = "Vacation Leave", OR(AND(OR(Q$6 = "H1", Q$6 = "H2"), NOT(AND($D79 = "Full-time", $F79 = "Above 1 Year"))), AND(Q$6 = "Year", AND($D79 = "Full-time", $F79 = "Above 1 Year")))), "N/A", SUMIFS('Form Responses 1'!$O$2:$O1005, 'Form Responses 1'!$B$2:$B1005, $B79, 'Form Responses 1'!$G$2:$G1005, Q$5, 'Form Responses 1'!$K$2:$K1005, $D79,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" s="48" t="str">
        <f>IF(ISBLANK($B79), "", IF(AND(R$5 = "Vacation Leave", OR(AND(OR(R$6 = "H1", R$6 = "H2"), NOT(AND($D79 = "Full-time", $F79 = "Above 1 Year"))), AND(R$6 = "Year", AND($D79 = "Full-time", $F79 = "Above 1 Year")))), "N/A", SUMIFS('Form Responses 1'!$O$2:$O1005, 'Form Responses 1'!$B$2:$B1005, $B79, 'Form Responses 1'!$G$2:$G1005, R$5, 'Form Responses 1'!$K$2:$K1005, $D79,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" s="48" t="str">
        <f>IF(ISBLANK($B79), "", IF(AND(S$5 = "Vacation Leave", OR(AND(OR(S$6 = "H1", S$6 = "H2"), NOT(AND($D79 = "Full-time", $F79 = "Above 1 Year"))), AND(S$6 = "Year", AND($D79 = "Full-time", $F79 = "Above 1 Year")))), "N/A", SUMIFS('Form Responses 1'!$O$2:$O1005, 'Form Responses 1'!$B$2:$B1005, $B79, 'Form Responses 1'!$G$2:$G1005, S$5, 'Form Responses 1'!$K$2:$K1005, $D79,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" s="50" t="str">
        <f t="shared" si="2"/>
        <v/>
      </c>
      <c r="U79" s="51" t="str">
        <f t="array" ref="U79">IF(ISBLANK($B79), "", IF(AND(U$5 = "Vacation Leave", OR(AND(OR(U$6 = "H1", U$6 = "H2"), NOT(AND($D79 = "Full-time", $F79 = "Above 1 Year"))), AND(U$6 = "Year", AND($D79 = "Full-time", $F79 = "Above 1 Year")))), "N/A", INDEX('Allocated Leaves'!$B$2:$E1005, MATCH(U$5 &amp; IF(U$5 = "Vacation Leave", IFS(U$6 = "Year", "", OR(U$6 = "H1", U$6 = "H2"), " " &amp; U$6), ""), 'Allocated Leaves'!$A$2:$A1005, 0), MATCH($D79 &amp; IF($D79 = "Full-time",  " " &amp; $F79, ""), 'Allocated Leaves'!$B$1:AA$1, 0)) - G79))</f>
        <v/>
      </c>
      <c r="V79" s="52" t="str">
        <f t="array" ref="V79">IF(ISBLANK($B79), "", IF(AND(V$5 = "Vacation Leave", OR(AND(OR(V$6 = "H1", V$6 = "H2"), NOT(AND($D79 = "Full-time", $F79 = "Above 1 Year"))), AND(V$6 = "Year", AND($D79 = "Full-time", $F79 = "Above 1 Year")))), "N/A", INDEX('Allocated Leaves'!$B$2:$E1005, MATCH(V$5 &amp; IF(V$5 = "Vacation Leave", IFS(V$6 = "Year", "", OR(V$6 = "H1", V$6 = "H2"), " " &amp; V$6), ""), 'Allocated Leaves'!$A$2:$A1005, 0), MATCH($D79 &amp; IF($D79 = "Full-time",  " " &amp; $F79, ""), 'Allocated Leaves'!$B$1:AA$1, 0)) - H79))</f>
        <v/>
      </c>
      <c r="W79" s="52" t="str">
        <f t="array" ref="W79">IF(ISBLANK($B79), "", IF(AND(W$5 = "Vacation Leave", OR(AND(OR(W$6 = "H1", W$6 = "H2"), NOT(AND($D79 = "Full-time", $F79 = "Above 1 Year"))), AND(W$6 = "Year", AND($D79 = "Full-time", $F79 = "Above 1 Year")))), "N/A", INDEX('Allocated Leaves'!$B$2:$E1005, MATCH(W$5 &amp; IF(W$5 = "Vacation Leave", IFS(W$6 = "Year", "", OR(W$6 = "H1", W$6 = "H2"), " " &amp; W$6), ""), 'Allocated Leaves'!$A$2:$A1005, 0), MATCH($D79 &amp; IF($D79 = "Full-time",  " " &amp; $F79, ""), 'Allocated Leaves'!$B$1:AA$1, 0)) - I79))</f>
        <v/>
      </c>
      <c r="X79" s="51" t="str">
        <f t="array" ref="X79">IF(ISBLANK($B79), "", IF(AND(X$5 = "Vacation Leave", OR(AND(OR(X$6 = "H1", X$6 = "H2"), NOT(AND($D79 = "Full-time", $F79 = "Above 1 Year"))), AND(X$6 = "Year", AND($D79 = "Full-time", $F79 = "Above 1 Year")))), "N/A", INDEX('Allocated Leaves'!$B$2:$E1005, MATCH(X$5 &amp; IF(X$5 = "Vacation Leave", IFS(X$6 = "Year", "", OR(X$6 = "H1", X$6 = "H2"), " " &amp; X$6), ""), 'Allocated Leaves'!$A$2:$A1005, 0), MATCH($D79 &amp; IF($D79 = "Full-time",  " " &amp; $F79, ""), 'Allocated Leaves'!$B$1:AA$1, 0)) - J79))</f>
        <v/>
      </c>
      <c r="Y79" s="52" t="str">
        <f t="array" ref="Y79">IF(ISBLANK($B79), "", IF(AND(Y$5 = "Vacation Leave", OR(AND(OR(Y$6 = "H1", Y$6 = "H2"), NOT(AND($D79 = "Full-time", $F79 = "Above 1 Year"))), AND(Y$6 = "Year", AND($D79 = "Full-time", $F79 = "Above 1 Year")))), "N/A", INDEX('Allocated Leaves'!$B$2:$E1005, MATCH(Y$5 &amp; IF(Y$5 = "Vacation Leave", IFS(Y$6 = "Year", "", OR(Y$6 = "H1", Y$6 = "H2"), " " &amp; Y$6), ""), 'Allocated Leaves'!$A$2:$A1005, 0), MATCH($D79 &amp; IF($D79 = "Full-time",  " " &amp; $F79, ""), 'Allocated Leaves'!$B$1:AA$1, 0)) - K79))</f>
        <v/>
      </c>
      <c r="Z79" s="52" t="str">
        <f t="array" ref="Z79">IF(ISBLANK($B79), "", IF(AND(Z$5 = "Vacation Leave", OR(AND(OR(Z$6 = "H1", Z$6 = "H2"), NOT(AND($D79 = "Full-time", $F79 = "Above 1 Year"))), AND(Z$6 = "Year", AND($D79 = "Full-time", $F79 = "Above 1 Year")))), "N/A", INDEX('Allocated Leaves'!$B$2:$E1005, MATCH(Z$5 &amp; IF(Z$5 = "Vacation Leave", IFS(Z$6 = "Year", "", OR(Z$6 = "H1", Z$6 = "H2"), " " &amp; Z$6), ""), 'Allocated Leaves'!$A$2:$A1005, 0), MATCH($D79 &amp; IF($D79 = "Full-time",  " " &amp; $F79, ""), 'Allocated Leaves'!$B$1:AA$1, 0)) - L79))</f>
        <v/>
      </c>
      <c r="AA79" s="55" t="str">
        <f t="shared" si="3"/>
        <v/>
      </c>
    </row>
    <row r="80">
      <c r="A80" s="42"/>
      <c r="B80" s="43"/>
      <c r="C80" s="44"/>
      <c r="D80" s="45"/>
      <c r="E80" s="46"/>
      <c r="F80" s="47" t="str">
        <f t="shared" si="1"/>
        <v/>
      </c>
      <c r="G80" s="48" t="str">
        <f>IF(ISBLANK($B80), "", IF(AND(G$5 = "Vacation Leave", OR(AND(OR(G$6 = "H1", G$6 = "H2"), NOT(AND($D80 = "Full-time", $F80 = "Above 1 Year"))), AND(G$6 = "Year", AND($D80 = "Full-time", $F80 = "Above 1 Year")))), "N/A", SUMIFS('Form Responses 1'!$O$2:$O1005, 'Form Responses 1'!$B$2:$B1005, $B80, 'Form Responses 1'!$G$2:$G1005, G$5, 'Form Responses 1'!$K$2:$K1005, $D80,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" s="48" t="str">
        <f>IF(ISBLANK($B80), "", IF(AND(H$5 = "Vacation Leave", OR(AND(OR(H$6 = "H1", H$6 = "H2"), NOT(AND($D80 = "Full-time", $F80 = "Above 1 Year"))), AND(H$6 = "Year", AND($D80 = "Full-time", $F80 = "Above 1 Year")))), "N/A", SUMIFS('Form Responses 1'!$O$2:$O1005, 'Form Responses 1'!$B$2:$B1005, $B80, 'Form Responses 1'!$G$2:$G1005, H$5, 'Form Responses 1'!$K$2:$K1005, $D80,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" s="49" t="str">
        <f>IF(ISBLANK($B80), "", IF(AND(I$5 = "Vacation Leave", OR(AND(OR(I$6 = "H1", I$6 = "H2"), NOT(AND($D80 = "Full-time", $F80 = "Above 1 Year"))), AND(I$6 = "Year", AND($D80 = "Full-time", $F80 = "Above 1 Year")))), "N/A", SUMIFS('Form Responses 1'!$O$2:$O1005, 'Form Responses 1'!$B$2:$B1005, $B80, 'Form Responses 1'!$G$2:$G1005, I$5, 'Form Responses 1'!$K$2:$K1005, $D80,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" s="48" t="str">
        <f>IF(ISBLANK($B80), "", IF(AND(J$5 = "Vacation Leave", OR(AND(OR(J$6 = "H1", J$6 = "H2"), NOT(AND($D80 = "Full-time", $F80 = "Above 1 Year"))), AND(J$6 = "Year", AND($D80 = "Full-time", $F80 = "Above 1 Year")))), "N/A", SUMIFS('Form Responses 1'!$O$2:$O1005, 'Form Responses 1'!$B$2:$B1005, $B80, 'Form Responses 1'!$G$2:$G1005, J$5, 'Form Responses 1'!$K$2:$K1005, $D80,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" s="48" t="str">
        <f>IF(ISBLANK($B80), "", IF(AND(K$5 = "Vacation Leave", OR(AND(OR(K$6 = "H1", K$6 = "H2"), NOT(AND($D80 = "Full-time", $F80 = "Above 1 Year"))), AND(K$6 = "Year", AND($D80 = "Full-time", $F80 = "Above 1 Year")))), "N/A", SUMIFS('Form Responses 1'!$O$2:$O1005, 'Form Responses 1'!$B$2:$B1005, $B80, 'Form Responses 1'!$G$2:$G1005, K$5, 'Form Responses 1'!$K$2:$K1005, $D80,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" s="48" t="str">
        <f>IF(ISBLANK($B80), "", IF(AND(L$5 = "Vacation Leave", OR(AND(OR(L$6 = "H1", L$6 = "H2"), NOT(AND($D80 = "Full-time", $F80 = "Above 1 Year"))), AND(L$6 = "Year", AND($D80 = "Full-time", $F80 = "Above 1 Year")))), "N/A", SUMIFS('Form Responses 1'!$O$2:$O1005, 'Form Responses 1'!$B$2:$B1005, $B80, 'Form Responses 1'!$G$2:$G1005, L$5, 'Form Responses 1'!$K$2:$K1005, $D80,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" s="48" t="str">
        <f>IF(ISBLANK($B80), "", IF(AND(M$5 = "Vacation Leave", OR(AND(OR(M$6 = "H1", M$6 = "H2"), NOT(AND($D80 = "Full-time", $F80 = "Above 1 Year"))), AND(M$6 = "Year", AND($D80 = "Full-time", $F80 = "Above 1 Year")))), "N/A", SUMIFS('Form Responses 1'!$O$2:$O1005, 'Form Responses 1'!$B$2:$B1005, $B80, 'Form Responses 1'!$G$2:$G1005, M$5, 'Form Responses 1'!$K$2:$K1005, $D80,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" s="48" t="str">
        <f>IF(ISBLANK($B80), "", IF(AND(N$5 = "Vacation Leave", OR(AND(OR(N$6 = "H1", N$6 = "H2"), NOT(AND($D80 = "Full-time", $F80 = "Above 1 Year"))), AND(N$6 = "Year", AND($D80 = "Full-time", $F80 = "Above 1 Year")))), "N/A", SUMIFS('Form Responses 1'!$O$2:$O1005, 'Form Responses 1'!$B$2:$B1005, $B80, 'Form Responses 1'!$G$2:$G1005, N$5, 'Form Responses 1'!$K$2:$K1005, $D80,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" s="48" t="str">
        <f>IF(ISBLANK($B80), "", IF(AND(O$5 = "Vacation Leave", OR(AND(OR(O$6 = "H1", O$6 = "H2"), NOT(AND($D80 = "Full-time", $F80 = "Above 1 Year"))), AND(O$6 = "Year", AND($D80 = "Full-time", $F80 = "Above 1 Year")))), "N/A", SUMIFS('Form Responses 1'!$O$2:$O1005, 'Form Responses 1'!$B$2:$B1005, $B80, 'Form Responses 1'!$G$2:$G1005, O$5, 'Form Responses 1'!$K$2:$K1005, $D80,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" s="48" t="str">
        <f>IF(ISBLANK($B80), "", IF(AND(P$5 = "Vacation Leave", OR(AND(OR(P$6 = "H1", P$6 = "H2"), NOT(AND($D80 = "Full-time", $F80 = "Above 1 Year"))), AND(P$6 = "Year", AND($D80 = "Full-time", $F80 = "Above 1 Year")))), "N/A", SUMIFS('Form Responses 1'!$O$2:$O1005, 'Form Responses 1'!$B$2:$B1005, $B80, 'Form Responses 1'!$G$2:$G1005, P$5, 'Form Responses 1'!$K$2:$K1005, $D80,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" s="48" t="str">
        <f>IF(ISBLANK($B80), "", IF(AND(Q$5 = "Vacation Leave", OR(AND(OR(Q$6 = "H1", Q$6 = "H2"), NOT(AND($D80 = "Full-time", $F80 = "Above 1 Year"))), AND(Q$6 = "Year", AND($D80 = "Full-time", $F80 = "Above 1 Year")))), "N/A", SUMIFS('Form Responses 1'!$O$2:$O1005, 'Form Responses 1'!$B$2:$B1005, $B80, 'Form Responses 1'!$G$2:$G1005, Q$5, 'Form Responses 1'!$K$2:$K1005, $D80,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" s="48" t="str">
        <f>IF(ISBLANK($B80), "", IF(AND(R$5 = "Vacation Leave", OR(AND(OR(R$6 = "H1", R$6 = "H2"), NOT(AND($D80 = "Full-time", $F80 = "Above 1 Year"))), AND(R$6 = "Year", AND($D80 = "Full-time", $F80 = "Above 1 Year")))), "N/A", SUMIFS('Form Responses 1'!$O$2:$O1005, 'Form Responses 1'!$B$2:$B1005, $B80, 'Form Responses 1'!$G$2:$G1005, R$5, 'Form Responses 1'!$K$2:$K1005, $D80,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" s="48" t="str">
        <f>IF(ISBLANK($B80), "", IF(AND(S$5 = "Vacation Leave", OR(AND(OR(S$6 = "H1", S$6 = "H2"), NOT(AND($D80 = "Full-time", $F80 = "Above 1 Year"))), AND(S$6 = "Year", AND($D80 = "Full-time", $F80 = "Above 1 Year")))), "N/A", SUMIFS('Form Responses 1'!$O$2:$O1005, 'Form Responses 1'!$B$2:$B1005, $B80, 'Form Responses 1'!$G$2:$G1005, S$5, 'Form Responses 1'!$K$2:$K1005, $D80,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" s="50" t="str">
        <f t="shared" si="2"/>
        <v/>
      </c>
      <c r="U80" s="51" t="str">
        <f t="array" ref="U80">IF(ISBLANK($B80), "", IF(AND(U$5 = "Vacation Leave", OR(AND(OR(U$6 = "H1", U$6 = "H2"), NOT(AND($D80 = "Full-time", $F80 = "Above 1 Year"))), AND(U$6 = "Year", AND($D80 = "Full-time", $F80 = "Above 1 Year")))), "N/A", INDEX('Allocated Leaves'!$B$2:$E1005, MATCH(U$5 &amp; IF(U$5 = "Vacation Leave", IFS(U$6 = "Year", "", OR(U$6 = "H1", U$6 = "H2"), " " &amp; U$6), ""), 'Allocated Leaves'!$A$2:$A1005, 0), MATCH($D80 &amp; IF($D80 = "Full-time",  " " &amp; $F80, ""), 'Allocated Leaves'!$B$1:AA$1, 0)) - G80))</f>
        <v/>
      </c>
      <c r="V80" s="52" t="str">
        <f t="array" ref="V80">IF(ISBLANK($B80), "", IF(AND(V$5 = "Vacation Leave", OR(AND(OR(V$6 = "H1", V$6 = "H2"), NOT(AND($D80 = "Full-time", $F80 = "Above 1 Year"))), AND(V$6 = "Year", AND($D80 = "Full-time", $F80 = "Above 1 Year")))), "N/A", INDEX('Allocated Leaves'!$B$2:$E1005, MATCH(V$5 &amp; IF(V$5 = "Vacation Leave", IFS(V$6 = "Year", "", OR(V$6 = "H1", V$6 = "H2"), " " &amp; V$6), ""), 'Allocated Leaves'!$A$2:$A1005, 0), MATCH($D80 &amp; IF($D80 = "Full-time",  " " &amp; $F80, ""), 'Allocated Leaves'!$B$1:AA$1, 0)) - H80))</f>
        <v/>
      </c>
      <c r="W80" s="52" t="str">
        <f t="array" ref="W80">IF(ISBLANK($B80), "", IF(AND(W$5 = "Vacation Leave", OR(AND(OR(W$6 = "H1", W$6 = "H2"), NOT(AND($D80 = "Full-time", $F80 = "Above 1 Year"))), AND(W$6 = "Year", AND($D80 = "Full-time", $F80 = "Above 1 Year")))), "N/A", INDEX('Allocated Leaves'!$B$2:$E1005, MATCH(W$5 &amp; IF(W$5 = "Vacation Leave", IFS(W$6 = "Year", "", OR(W$6 = "H1", W$6 = "H2"), " " &amp; W$6), ""), 'Allocated Leaves'!$A$2:$A1005, 0), MATCH($D80 &amp; IF($D80 = "Full-time",  " " &amp; $F80, ""), 'Allocated Leaves'!$B$1:AA$1, 0)) - I80))</f>
        <v/>
      </c>
      <c r="X80" s="51" t="str">
        <f t="array" ref="X80">IF(ISBLANK($B80), "", IF(AND(X$5 = "Vacation Leave", OR(AND(OR(X$6 = "H1", X$6 = "H2"), NOT(AND($D80 = "Full-time", $F80 = "Above 1 Year"))), AND(X$6 = "Year", AND($D80 = "Full-time", $F80 = "Above 1 Year")))), "N/A", INDEX('Allocated Leaves'!$B$2:$E1005, MATCH(X$5 &amp; IF(X$5 = "Vacation Leave", IFS(X$6 = "Year", "", OR(X$6 = "H1", X$6 = "H2"), " " &amp; X$6), ""), 'Allocated Leaves'!$A$2:$A1005, 0), MATCH($D80 &amp; IF($D80 = "Full-time",  " " &amp; $F80, ""), 'Allocated Leaves'!$B$1:AA$1, 0)) - J80))</f>
        <v/>
      </c>
      <c r="Y80" s="52" t="str">
        <f t="array" ref="Y80">IF(ISBLANK($B80), "", IF(AND(Y$5 = "Vacation Leave", OR(AND(OR(Y$6 = "H1", Y$6 = "H2"), NOT(AND($D80 = "Full-time", $F80 = "Above 1 Year"))), AND(Y$6 = "Year", AND($D80 = "Full-time", $F80 = "Above 1 Year")))), "N/A", INDEX('Allocated Leaves'!$B$2:$E1005, MATCH(Y$5 &amp; IF(Y$5 = "Vacation Leave", IFS(Y$6 = "Year", "", OR(Y$6 = "H1", Y$6 = "H2"), " " &amp; Y$6), ""), 'Allocated Leaves'!$A$2:$A1005, 0), MATCH($D80 &amp; IF($D80 = "Full-time",  " " &amp; $F80, ""), 'Allocated Leaves'!$B$1:AA$1, 0)) - K80))</f>
        <v/>
      </c>
      <c r="Z80" s="52" t="str">
        <f t="array" ref="Z80">IF(ISBLANK($B80), "", IF(AND(Z$5 = "Vacation Leave", OR(AND(OR(Z$6 = "H1", Z$6 = "H2"), NOT(AND($D80 = "Full-time", $F80 = "Above 1 Year"))), AND(Z$6 = "Year", AND($D80 = "Full-time", $F80 = "Above 1 Year")))), "N/A", INDEX('Allocated Leaves'!$B$2:$E1005, MATCH(Z$5 &amp; IF(Z$5 = "Vacation Leave", IFS(Z$6 = "Year", "", OR(Z$6 = "H1", Z$6 = "H2"), " " &amp; Z$6), ""), 'Allocated Leaves'!$A$2:$A1005, 0), MATCH($D80 &amp; IF($D80 = "Full-time",  " " &amp; $F80, ""), 'Allocated Leaves'!$B$1:AA$1, 0)) - L80))</f>
        <v/>
      </c>
      <c r="AA80" s="55" t="str">
        <f t="shared" si="3"/>
        <v/>
      </c>
    </row>
    <row r="81">
      <c r="A81" s="42"/>
      <c r="B81" s="43"/>
      <c r="C81" s="44"/>
      <c r="D81" s="45"/>
      <c r="E81" s="46"/>
      <c r="F81" s="47" t="str">
        <f t="shared" si="1"/>
        <v/>
      </c>
      <c r="G81" s="48" t="str">
        <f>IF(ISBLANK($B81), "", IF(AND(G$5 = "Vacation Leave", OR(AND(OR(G$6 = "H1", G$6 = "H2"), NOT(AND($D81 = "Full-time", $F81 = "Above 1 Year"))), AND(G$6 = "Year", AND($D81 = "Full-time", $F81 = "Above 1 Year")))), "N/A", SUMIFS('Form Responses 1'!$O$2:$O1005, 'Form Responses 1'!$B$2:$B1005, $B81, 'Form Responses 1'!$G$2:$G1005, G$5, 'Form Responses 1'!$K$2:$K1005, $D81,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" s="48" t="str">
        <f>IF(ISBLANK($B81), "", IF(AND(H$5 = "Vacation Leave", OR(AND(OR(H$6 = "H1", H$6 = "H2"), NOT(AND($D81 = "Full-time", $F81 = "Above 1 Year"))), AND(H$6 = "Year", AND($D81 = "Full-time", $F81 = "Above 1 Year")))), "N/A", SUMIFS('Form Responses 1'!$O$2:$O1005, 'Form Responses 1'!$B$2:$B1005, $B81, 'Form Responses 1'!$G$2:$G1005, H$5, 'Form Responses 1'!$K$2:$K1005, $D81,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" s="49" t="str">
        <f>IF(ISBLANK($B81), "", IF(AND(I$5 = "Vacation Leave", OR(AND(OR(I$6 = "H1", I$6 = "H2"), NOT(AND($D81 = "Full-time", $F81 = "Above 1 Year"))), AND(I$6 = "Year", AND($D81 = "Full-time", $F81 = "Above 1 Year")))), "N/A", SUMIFS('Form Responses 1'!$O$2:$O1005, 'Form Responses 1'!$B$2:$B1005, $B81, 'Form Responses 1'!$G$2:$G1005, I$5, 'Form Responses 1'!$K$2:$K1005, $D81,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" s="48" t="str">
        <f>IF(ISBLANK($B81), "", IF(AND(J$5 = "Vacation Leave", OR(AND(OR(J$6 = "H1", J$6 = "H2"), NOT(AND($D81 = "Full-time", $F81 = "Above 1 Year"))), AND(J$6 = "Year", AND($D81 = "Full-time", $F81 = "Above 1 Year")))), "N/A", SUMIFS('Form Responses 1'!$O$2:$O1005, 'Form Responses 1'!$B$2:$B1005, $B81, 'Form Responses 1'!$G$2:$G1005, J$5, 'Form Responses 1'!$K$2:$K1005, $D81,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" s="48" t="str">
        <f>IF(ISBLANK($B81), "", IF(AND(K$5 = "Vacation Leave", OR(AND(OR(K$6 = "H1", K$6 = "H2"), NOT(AND($D81 = "Full-time", $F81 = "Above 1 Year"))), AND(K$6 = "Year", AND($D81 = "Full-time", $F81 = "Above 1 Year")))), "N/A", SUMIFS('Form Responses 1'!$O$2:$O1005, 'Form Responses 1'!$B$2:$B1005, $B81, 'Form Responses 1'!$G$2:$G1005, K$5, 'Form Responses 1'!$K$2:$K1005, $D81,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" s="48" t="str">
        <f>IF(ISBLANK($B81), "", IF(AND(L$5 = "Vacation Leave", OR(AND(OR(L$6 = "H1", L$6 = "H2"), NOT(AND($D81 = "Full-time", $F81 = "Above 1 Year"))), AND(L$6 = "Year", AND($D81 = "Full-time", $F81 = "Above 1 Year")))), "N/A", SUMIFS('Form Responses 1'!$O$2:$O1005, 'Form Responses 1'!$B$2:$B1005, $B81, 'Form Responses 1'!$G$2:$G1005, L$5, 'Form Responses 1'!$K$2:$K1005, $D81,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" s="48" t="str">
        <f>IF(ISBLANK($B81), "", IF(AND(M$5 = "Vacation Leave", OR(AND(OR(M$6 = "H1", M$6 = "H2"), NOT(AND($D81 = "Full-time", $F81 = "Above 1 Year"))), AND(M$6 = "Year", AND($D81 = "Full-time", $F81 = "Above 1 Year")))), "N/A", SUMIFS('Form Responses 1'!$O$2:$O1005, 'Form Responses 1'!$B$2:$B1005, $B81, 'Form Responses 1'!$G$2:$G1005, M$5, 'Form Responses 1'!$K$2:$K1005, $D81,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" s="48" t="str">
        <f>IF(ISBLANK($B81), "", IF(AND(N$5 = "Vacation Leave", OR(AND(OR(N$6 = "H1", N$6 = "H2"), NOT(AND($D81 = "Full-time", $F81 = "Above 1 Year"))), AND(N$6 = "Year", AND($D81 = "Full-time", $F81 = "Above 1 Year")))), "N/A", SUMIFS('Form Responses 1'!$O$2:$O1005, 'Form Responses 1'!$B$2:$B1005, $B81, 'Form Responses 1'!$G$2:$G1005, N$5, 'Form Responses 1'!$K$2:$K1005, $D81,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" s="48" t="str">
        <f>IF(ISBLANK($B81), "", IF(AND(O$5 = "Vacation Leave", OR(AND(OR(O$6 = "H1", O$6 = "H2"), NOT(AND($D81 = "Full-time", $F81 = "Above 1 Year"))), AND(O$6 = "Year", AND($D81 = "Full-time", $F81 = "Above 1 Year")))), "N/A", SUMIFS('Form Responses 1'!$O$2:$O1005, 'Form Responses 1'!$B$2:$B1005, $B81, 'Form Responses 1'!$G$2:$G1005, O$5, 'Form Responses 1'!$K$2:$K1005, $D81,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" s="48" t="str">
        <f>IF(ISBLANK($B81), "", IF(AND(P$5 = "Vacation Leave", OR(AND(OR(P$6 = "H1", P$6 = "H2"), NOT(AND($D81 = "Full-time", $F81 = "Above 1 Year"))), AND(P$6 = "Year", AND($D81 = "Full-time", $F81 = "Above 1 Year")))), "N/A", SUMIFS('Form Responses 1'!$O$2:$O1005, 'Form Responses 1'!$B$2:$B1005, $B81, 'Form Responses 1'!$G$2:$G1005, P$5, 'Form Responses 1'!$K$2:$K1005, $D81,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" s="48" t="str">
        <f>IF(ISBLANK($B81), "", IF(AND(Q$5 = "Vacation Leave", OR(AND(OR(Q$6 = "H1", Q$6 = "H2"), NOT(AND($D81 = "Full-time", $F81 = "Above 1 Year"))), AND(Q$6 = "Year", AND($D81 = "Full-time", $F81 = "Above 1 Year")))), "N/A", SUMIFS('Form Responses 1'!$O$2:$O1005, 'Form Responses 1'!$B$2:$B1005, $B81, 'Form Responses 1'!$G$2:$G1005, Q$5, 'Form Responses 1'!$K$2:$K1005, $D81,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" s="48" t="str">
        <f>IF(ISBLANK($B81), "", IF(AND(R$5 = "Vacation Leave", OR(AND(OR(R$6 = "H1", R$6 = "H2"), NOT(AND($D81 = "Full-time", $F81 = "Above 1 Year"))), AND(R$6 = "Year", AND($D81 = "Full-time", $F81 = "Above 1 Year")))), "N/A", SUMIFS('Form Responses 1'!$O$2:$O1005, 'Form Responses 1'!$B$2:$B1005, $B81, 'Form Responses 1'!$G$2:$G1005, R$5, 'Form Responses 1'!$K$2:$K1005, $D81,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" s="48" t="str">
        <f>IF(ISBLANK($B81), "", IF(AND(S$5 = "Vacation Leave", OR(AND(OR(S$6 = "H1", S$6 = "H2"), NOT(AND($D81 = "Full-time", $F81 = "Above 1 Year"))), AND(S$6 = "Year", AND($D81 = "Full-time", $F81 = "Above 1 Year")))), "N/A", SUMIFS('Form Responses 1'!$O$2:$O1005, 'Form Responses 1'!$B$2:$B1005, $B81, 'Form Responses 1'!$G$2:$G1005, S$5, 'Form Responses 1'!$K$2:$K1005, $D81,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" s="50" t="str">
        <f t="shared" si="2"/>
        <v/>
      </c>
      <c r="U81" s="51" t="str">
        <f t="array" ref="U81">IF(ISBLANK($B81), "", IF(AND(U$5 = "Vacation Leave", OR(AND(OR(U$6 = "H1", U$6 = "H2"), NOT(AND($D81 = "Full-time", $F81 = "Above 1 Year"))), AND(U$6 = "Year", AND($D81 = "Full-time", $F81 = "Above 1 Year")))), "N/A", INDEX('Allocated Leaves'!$B$2:$E1005, MATCH(U$5 &amp; IF(U$5 = "Vacation Leave", IFS(U$6 = "Year", "", OR(U$6 = "H1", U$6 = "H2"), " " &amp; U$6), ""), 'Allocated Leaves'!$A$2:$A1005, 0), MATCH($D81 &amp; IF($D81 = "Full-time",  " " &amp; $F81, ""), 'Allocated Leaves'!$B$1:AA$1, 0)) - G81))</f>
        <v/>
      </c>
      <c r="V81" s="52" t="str">
        <f t="array" ref="V81">IF(ISBLANK($B81), "", IF(AND(V$5 = "Vacation Leave", OR(AND(OR(V$6 = "H1", V$6 = "H2"), NOT(AND($D81 = "Full-time", $F81 = "Above 1 Year"))), AND(V$6 = "Year", AND($D81 = "Full-time", $F81 = "Above 1 Year")))), "N/A", INDEX('Allocated Leaves'!$B$2:$E1005, MATCH(V$5 &amp; IF(V$5 = "Vacation Leave", IFS(V$6 = "Year", "", OR(V$6 = "H1", V$6 = "H2"), " " &amp; V$6), ""), 'Allocated Leaves'!$A$2:$A1005, 0), MATCH($D81 &amp; IF($D81 = "Full-time",  " " &amp; $F81, ""), 'Allocated Leaves'!$B$1:AA$1, 0)) - H81))</f>
        <v/>
      </c>
      <c r="W81" s="52" t="str">
        <f t="array" ref="W81">IF(ISBLANK($B81), "", IF(AND(W$5 = "Vacation Leave", OR(AND(OR(W$6 = "H1", W$6 = "H2"), NOT(AND($D81 = "Full-time", $F81 = "Above 1 Year"))), AND(W$6 = "Year", AND($D81 = "Full-time", $F81 = "Above 1 Year")))), "N/A", INDEX('Allocated Leaves'!$B$2:$E1005, MATCH(W$5 &amp; IF(W$5 = "Vacation Leave", IFS(W$6 = "Year", "", OR(W$6 = "H1", W$6 = "H2"), " " &amp; W$6), ""), 'Allocated Leaves'!$A$2:$A1005, 0), MATCH($D81 &amp; IF($D81 = "Full-time",  " " &amp; $F81, ""), 'Allocated Leaves'!$B$1:AA$1, 0)) - I81))</f>
        <v/>
      </c>
      <c r="X81" s="51" t="str">
        <f t="array" ref="X81">IF(ISBLANK($B81), "", IF(AND(X$5 = "Vacation Leave", OR(AND(OR(X$6 = "H1", X$6 = "H2"), NOT(AND($D81 = "Full-time", $F81 = "Above 1 Year"))), AND(X$6 = "Year", AND($D81 = "Full-time", $F81 = "Above 1 Year")))), "N/A", INDEX('Allocated Leaves'!$B$2:$E1005, MATCH(X$5 &amp; IF(X$5 = "Vacation Leave", IFS(X$6 = "Year", "", OR(X$6 = "H1", X$6 = "H2"), " " &amp; X$6), ""), 'Allocated Leaves'!$A$2:$A1005, 0), MATCH($D81 &amp; IF($D81 = "Full-time",  " " &amp; $F81, ""), 'Allocated Leaves'!$B$1:AA$1, 0)) - J81))</f>
        <v/>
      </c>
      <c r="Y81" s="52" t="str">
        <f t="array" ref="Y81">IF(ISBLANK($B81), "", IF(AND(Y$5 = "Vacation Leave", OR(AND(OR(Y$6 = "H1", Y$6 = "H2"), NOT(AND($D81 = "Full-time", $F81 = "Above 1 Year"))), AND(Y$6 = "Year", AND($D81 = "Full-time", $F81 = "Above 1 Year")))), "N/A", INDEX('Allocated Leaves'!$B$2:$E1005, MATCH(Y$5 &amp; IF(Y$5 = "Vacation Leave", IFS(Y$6 = "Year", "", OR(Y$6 = "H1", Y$6 = "H2"), " " &amp; Y$6), ""), 'Allocated Leaves'!$A$2:$A1005, 0), MATCH($D81 &amp; IF($D81 = "Full-time",  " " &amp; $F81, ""), 'Allocated Leaves'!$B$1:AA$1, 0)) - K81))</f>
        <v/>
      </c>
      <c r="Z81" s="52" t="str">
        <f t="array" ref="Z81">IF(ISBLANK($B81), "", IF(AND(Z$5 = "Vacation Leave", OR(AND(OR(Z$6 = "H1", Z$6 = "H2"), NOT(AND($D81 = "Full-time", $F81 = "Above 1 Year"))), AND(Z$6 = "Year", AND($D81 = "Full-time", $F81 = "Above 1 Year")))), "N/A", INDEX('Allocated Leaves'!$B$2:$E1005, MATCH(Z$5 &amp; IF(Z$5 = "Vacation Leave", IFS(Z$6 = "Year", "", OR(Z$6 = "H1", Z$6 = "H2"), " " &amp; Z$6), ""), 'Allocated Leaves'!$A$2:$A1005, 0), MATCH($D81 &amp; IF($D81 = "Full-time",  " " &amp; $F81, ""), 'Allocated Leaves'!$B$1:AA$1, 0)) - L81))</f>
        <v/>
      </c>
      <c r="AA81" s="55" t="str">
        <f t="shared" si="3"/>
        <v/>
      </c>
    </row>
    <row r="82">
      <c r="A82" s="42"/>
      <c r="B82" s="43"/>
      <c r="C82" s="44"/>
      <c r="D82" s="45"/>
      <c r="E82" s="46"/>
      <c r="F82" s="47" t="str">
        <f t="shared" si="1"/>
        <v/>
      </c>
      <c r="G82" s="48" t="str">
        <f>IF(ISBLANK($B82), "", IF(AND(G$5 = "Vacation Leave", OR(AND(OR(G$6 = "H1", G$6 = "H2"), NOT(AND($D82 = "Full-time", $F82 = "Above 1 Year"))), AND(G$6 = "Year", AND($D82 = "Full-time", $F82 = "Above 1 Year")))), "N/A", SUMIFS('Form Responses 1'!$O$2:$O1005, 'Form Responses 1'!$B$2:$B1005, $B82, 'Form Responses 1'!$G$2:$G1005, G$5, 'Form Responses 1'!$K$2:$K1005, $D82,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" s="48" t="str">
        <f>IF(ISBLANK($B82), "", IF(AND(H$5 = "Vacation Leave", OR(AND(OR(H$6 = "H1", H$6 = "H2"), NOT(AND($D82 = "Full-time", $F82 = "Above 1 Year"))), AND(H$6 = "Year", AND($D82 = "Full-time", $F82 = "Above 1 Year")))), "N/A", SUMIFS('Form Responses 1'!$O$2:$O1005, 'Form Responses 1'!$B$2:$B1005, $B82, 'Form Responses 1'!$G$2:$G1005, H$5, 'Form Responses 1'!$K$2:$K1005, $D82,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" s="49" t="str">
        <f>IF(ISBLANK($B82), "", IF(AND(I$5 = "Vacation Leave", OR(AND(OR(I$6 = "H1", I$6 = "H2"), NOT(AND($D82 = "Full-time", $F82 = "Above 1 Year"))), AND(I$6 = "Year", AND($D82 = "Full-time", $F82 = "Above 1 Year")))), "N/A", SUMIFS('Form Responses 1'!$O$2:$O1005, 'Form Responses 1'!$B$2:$B1005, $B82, 'Form Responses 1'!$G$2:$G1005, I$5, 'Form Responses 1'!$K$2:$K1005, $D82,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" s="48" t="str">
        <f>IF(ISBLANK($B82), "", IF(AND(J$5 = "Vacation Leave", OR(AND(OR(J$6 = "H1", J$6 = "H2"), NOT(AND($D82 = "Full-time", $F82 = "Above 1 Year"))), AND(J$6 = "Year", AND($D82 = "Full-time", $F82 = "Above 1 Year")))), "N/A", SUMIFS('Form Responses 1'!$O$2:$O1005, 'Form Responses 1'!$B$2:$B1005, $B82, 'Form Responses 1'!$G$2:$G1005, J$5, 'Form Responses 1'!$K$2:$K1005, $D82,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" s="48" t="str">
        <f>IF(ISBLANK($B82), "", IF(AND(K$5 = "Vacation Leave", OR(AND(OR(K$6 = "H1", K$6 = "H2"), NOT(AND($D82 = "Full-time", $F82 = "Above 1 Year"))), AND(K$6 = "Year", AND($D82 = "Full-time", $F82 = "Above 1 Year")))), "N/A", SUMIFS('Form Responses 1'!$O$2:$O1005, 'Form Responses 1'!$B$2:$B1005, $B82, 'Form Responses 1'!$G$2:$G1005, K$5, 'Form Responses 1'!$K$2:$K1005, $D82,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" s="48" t="str">
        <f>IF(ISBLANK($B82), "", IF(AND(L$5 = "Vacation Leave", OR(AND(OR(L$6 = "H1", L$6 = "H2"), NOT(AND($D82 = "Full-time", $F82 = "Above 1 Year"))), AND(L$6 = "Year", AND($D82 = "Full-time", $F82 = "Above 1 Year")))), "N/A", SUMIFS('Form Responses 1'!$O$2:$O1005, 'Form Responses 1'!$B$2:$B1005, $B82, 'Form Responses 1'!$G$2:$G1005, L$5, 'Form Responses 1'!$K$2:$K1005, $D82,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" s="48" t="str">
        <f>IF(ISBLANK($B82), "", IF(AND(M$5 = "Vacation Leave", OR(AND(OR(M$6 = "H1", M$6 = "H2"), NOT(AND($D82 = "Full-time", $F82 = "Above 1 Year"))), AND(M$6 = "Year", AND($D82 = "Full-time", $F82 = "Above 1 Year")))), "N/A", SUMIFS('Form Responses 1'!$O$2:$O1005, 'Form Responses 1'!$B$2:$B1005, $B82, 'Form Responses 1'!$G$2:$G1005, M$5, 'Form Responses 1'!$K$2:$K1005, $D82,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" s="48" t="str">
        <f>IF(ISBLANK($B82), "", IF(AND(N$5 = "Vacation Leave", OR(AND(OR(N$6 = "H1", N$6 = "H2"), NOT(AND($D82 = "Full-time", $F82 = "Above 1 Year"))), AND(N$6 = "Year", AND($D82 = "Full-time", $F82 = "Above 1 Year")))), "N/A", SUMIFS('Form Responses 1'!$O$2:$O1005, 'Form Responses 1'!$B$2:$B1005, $B82, 'Form Responses 1'!$G$2:$G1005, N$5, 'Form Responses 1'!$K$2:$K1005, $D82,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" s="48" t="str">
        <f>IF(ISBLANK($B82), "", IF(AND(O$5 = "Vacation Leave", OR(AND(OR(O$6 = "H1", O$6 = "H2"), NOT(AND($D82 = "Full-time", $F82 = "Above 1 Year"))), AND(O$6 = "Year", AND($D82 = "Full-time", $F82 = "Above 1 Year")))), "N/A", SUMIFS('Form Responses 1'!$O$2:$O1005, 'Form Responses 1'!$B$2:$B1005, $B82, 'Form Responses 1'!$G$2:$G1005, O$5, 'Form Responses 1'!$K$2:$K1005, $D82,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" s="48" t="str">
        <f>IF(ISBLANK($B82), "", IF(AND(P$5 = "Vacation Leave", OR(AND(OR(P$6 = "H1", P$6 = "H2"), NOT(AND($D82 = "Full-time", $F82 = "Above 1 Year"))), AND(P$6 = "Year", AND($D82 = "Full-time", $F82 = "Above 1 Year")))), "N/A", SUMIFS('Form Responses 1'!$O$2:$O1005, 'Form Responses 1'!$B$2:$B1005, $B82, 'Form Responses 1'!$G$2:$G1005, P$5, 'Form Responses 1'!$K$2:$K1005, $D82,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" s="48" t="str">
        <f>IF(ISBLANK($B82), "", IF(AND(Q$5 = "Vacation Leave", OR(AND(OR(Q$6 = "H1", Q$6 = "H2"), NOT(AND($D82 = "Full-time", $F82 = "Above 1 Year"))), AND(Q$6 = "Year", AND($D82 = "Full-time", $F82 = "Above 1 Year")))), "N/A", SUMIFS('Form Responses 1'!$O$2:$O1005, 'Form Responses 1'!$B$2:$B1005, $B82, 'Form Responses 1'!$G$2:$G1005, Q$5, 'Form Responses 1'!$K$2:$K1005, $D82,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" s="48" t="str">
        <f>IF(ISBLANK($B82), "", IF(AND(R$5 = "Vacation Leave", OR(AND(OR(R$6 = "H1", R$6 = "H2"), NOT(AND($D82 = "Full-time", $F82 = "Above 1 Year"))), AND(R$6 = "Year", AND($D82 = "Full-time", $F82 = "Above 1 Year")))), "N/A", SUMIFS('Form Responses 1'!$O$2:$O1005, 'Form Responses 1'!$B$2:$B1005, $B82, 'Form Responses 1'!$G$2:$G1005, R$5, 'Form Responses 1'!$K$2:$K1005, $D82,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" s="48" t="str">
        <f>IF(ISBLANK($B82), "", IF(AND(S$5 = "Vacation Leave", OR(AND(OR(S$6 = "H1", S$6 = "H2"), NOT(AND($D82 = "Full-time", $F82 = "Above 1 Year"))), AND(S$6 = "Year", AND($D82 = "Full-time", $F82 = "Above 1 Year")))), "N/A", SUMIFS('Form Responses 1'!$O$2:$O1005, 'Form Responses 1'!$B$2:$B1005, $B82, 'Form Responses 1'!$G$2:$G1005, S$5, 'Form Responses 1'!$K$2:$K1005, $D82,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" s="50" t="str">
        <f t="shared" si="2"/>
        <v/>
      </c>
      <c r="U82" s="51" t="str">
        <f t="array" ref="U82">IF(ISBLANK($B82), "", IF(AND(U$5 = "Vacation Leave", OR(AND(OR(U$6 = "H1", U$6 = "H2"), NOT(AND($D82 = "Full-time", $F82 = "Above 1 Year"))), AND(U$6 = "Year", AND($D82 = "Full-time", $F82 = "Above 1 Year")))), "N/A", INDEX('Allocated Leaves'!$B$2:$E1005, MATCH(U$5 &amp; IF(U$5 = "Vacation Leave", IFS(U$6 = "Year", "", OR(U$6 = "H1", U$6 = "H2"), " " &amp; U$6), ""), 'Allocated Leaves'!$A$2:$A1005, 0), MATCH($D82 &amp; IF($D82 = "Full-time",  " " &amp; $F82, ""), 'Allocated Leaves'!$B$1:AA$1, 0)) - G82))</f>
        <v/>
      </c>
      <c r="V82" s="52" t="str">
        <f t="array" ref="V82">IF(ISBLANK($B82), "", IF(AND(V$5 = "Vacation Leave", OR(AND(OR(V$6 = "H1", V$6 = "H2"), NOT(AND($D82 = "Full-time", $F82 = "Above 1 Year"))), AND(V$6 = "Year", AND($D82 = "Full-time", $F82 = "Above 1 Year")))), "N/A", INDEX('Allocated Leaves'!$B$2:$E1005, MATCH(V$5 &amp; IF(V$5 = "Vacation Leave", IFS(V$6 = "Year", "", OR(V$6 = "H1", V$6 = "H2"), " " &amp; V$6), ""), 'Allocated Leaves'!$A$2:$A1005, 0), MATCH($D82 &amp; IF($D82 = "Full-time",  " " &amp; $F82, ""), 'Allocated Leaves'!$B$1:AA$1, 0)) - H82))</f>
        <v/>
      </c>
      <c r="W82" s="52" t="str">
        <f t="array" ref="W82">IF(ISBLANK($B82), "", IF(AND(W$5 = "Vacation Leave", OR(AND(OR(W$6 = "H1", W$6 = "H2"), NOT(AND($D82 = "Full-time", $F82 = "Above 1 Year"))), AND(W$6 = "Year", AND($D82 = "Full-time", $F82 = "Above 1 Year")))), "N/A", INDEX('Allocated Leaves'!$B$2:$E1005, MATCH(W$5 &amp; IF(W$5 = "Vacation Leave", IFS(W$6 = "Year", "", OR(W$6 = "H1", W$6 = "H2"), " " &amp; W$6), ""), 'Allocated Leaves'!$A$2:$A1005, 0), MATCH($D82 &amp; IF($D82 = "Full-time",  " " &amp; $F82, ""), 'Allocated Leaves'!$B$1:AA$1, 0)) - I82))</f>
        <v/>
      </c>
      <c r="X82" s="51" t="str">
        <f t="array" ref="X82">IF(ISBLANK($B82), "", IF(AND(X$5 = "Vacation Leave", OR(AND(OR(X$6 = "H1", X$6 = "H2"), NOT(AND($D82 = "Full-time", $F82 = "Above 1 Year"))), AND(X$6 = "Year", AND($D82 = "Full-time", $F82 = "Above 1 Year")))), "N/A", INDEX('Allocated Leaves'!$B$2:$E1005, MATCH(X$5 &amp; IF(X$5 = "Vacation Leave", IFS(X$6 = "Year", "", OR(X$6 = "H1", X$6 = "H2"), " " &amp; X$6), ""), 'Allocated Leaves'!$A$2:$A1005, 0), MATCH($D82 &amp; IF($D82 = "Full-time",  " " &amp; $F82, ""), 'Allocated Leaves'!$B$1:AA$1, 0)) - J82))</f>
        <v/>
      </c>
      <c r="Y82" s="52" t="str">
        <f t="array" ref="Y82">IF(ISBLANK($B82), "", IF(AND(Y$5 = "Vacation Leave", OR(AND(OR(Y$6 = "H1", Y$6 = "H2"), NOT(AND($D82 = "Full-time", $F82 = "Above 1 Year"))), AND(Y$6 = "Year", AND($D82 = "Full-time", $F82 = "Above 1 Year")))), "N/A", INDEX('Allocated Leaves'!$B$2:$E1005, MATCH(Y$5 &amp; IF(Y$5 = "Vacation Leave", IFS(Y$6 = "Year", "", OR(Y$6 = "H1", Y$6 = "H2"), " " &amp; Y$6), ""), 'Allocated Leaves'!$A$2:$A1005, 0), MATCH($D82 &amp; IF($D82 = "Full-time",  " " &amp; $F82, ""), 'Allocated Leaves'!$B$1:AA$1, 0)) - K82))</f>
        <v/>
      </c>
      <c r="Z82" s="52" t="str">
        <f t="array" ref="Z82">IF(ISBLANK($B82), "", IF(AND(Z$5 = "Vacation Leave", OR(AND(OR(Z$6 = "H1", Z$6 = "H2"), NOT(AND($D82 = "Full-time", $F82 = "Above 1 Year"))), AND(Z$6 = "Year", AND($D82 = "Full-time", $F82 = "Above 1 Year")))), "N/A", INDEX('Allocated Leaves'!$B$2:$E1005, MATCH(Z$5 &amp; IF(Z$5 = "Vacation Leave", IFS(Z$6 = "Year", "", OR(Z$6 = "H1", Z$6 = "H2"), " " &amp; Z$6), ""), 'Allocated Leaves'!$A$2:$A1005, 0), MATCH($D82 &amp; IF($D82 = "Full-time",  " " &amp; $F82, ""), 'Allocated Leaves'!$B$1:AA$1, 0)) - L82))</f>
        <v/>
      </c>
      <c r="AA82" s="55" t="str">
        <f t="shared" si="3"/>
        <v/>
      </c>
    </row>
    <row r="83">
      <c r="A83" s="42"/>
      <c r="B83" s="43"/>
      <c r="C83" s="44"/>
      <c r="D83" s="45"/>
      <c r="E83" s="46"/>
      <c r="F83" s="47" t="str">
        <f t="shared" si="1"/>
        <v/>
      </c>
      <c r="G83" s="48" t="str">
        <f>IF(ISBLANK($B83), "", IF(AND(G$5 = "Vacation Leave", OR(AND(OR(G$6 = "H1", G$6 = "H2"), NOT(AND($D83 = "Full-time", $F83 = "Above 1 Year"))), AND(G$6 = "Year", AND($D83 = "Full-time", $F83 = "Above 1 Year")))), "N/A", SUMIFS('Form Responses 1'!$O$2:$O1005, 'Form Responses 1'!$B$2:$B1005, $B83, 'Form Responses 1'!$G$2:$G1005, G$5, 'Form Responses 1'!$K$2:$K1005, $D83,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" s="48" t="str">
        <f>IF(ISBLANK($B83), "", IF(AND(H$5 = "Vacation Leave", OR(AND(OR(H$6 = "H1", H$6 = "H2"), NOT(AND($D83 = "Full-time", $F83 = "Above 1 Year"))), AND(H$6 = "Year", AND($D83 = "Full-time", $F83 = "Above 1 Year")))), "N/A", SUMIFS('Form Responses 1'!$O$2:$O1005, 'Form Responses 1'!$B$2:$B1005, $B83, 'Form Responses 1'!$G$2:$G1005, H$5, 'Form Responses 1'!$K$2:$K1005, $D83,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" s="49" t="str">
        <f>IF(ISBLANK($B83), "", IF(AND(I$5 = "Vacation Leave", OR(AND(OR(I$6 = "H1", I$6 = "H2"), NOT(AND($D83 = "Full-time", $F83 = "Above 1 Year"))), AND(I$6 = "Year", AND($D83 = "Full-time", $F83 = "Above 1 Year")))), "N/A", SUMIFS('Form Responses 1'!$O$2:$O1005, 'Form Responses 1'!$B$2:$B1005, $B83, 'Form Responses 1'!$G$2:$G1005, I$5, 'Form Responses 1'!$K$2:$K1005, $D83,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" s="48" t="str">
        <f>IF(ISBLANK($B83), "", IF(AND(J$5 = "Vacation Leave", OR(AND(OR(J$6 = "H1", J$6 = "H2"), NOT(AND($D83 = "Full-time", $F83 = "Above 1 Year"))), AND(J$6 = "Year", AND($D83 = "Full-time", $F83 = "Above 1 Year")))), "N/A", SUMIFS('Form Responses 1'!$O$2:$O1005, 'Form Responses 1'!$B$2:$B1005, $B83, 'Form Responses 1'!$G$2:$G1005, J$5, 'Form Responses 1'!$K$2:$K1005, $D83,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" s="48" t="str">
        <f>IF(ISBLANK($B83), "", IF(AND(K$5 = "Vacation Leave", OR(AND(OR(K$6 = "H1", K$6 = "H2"), NOT(AND($D83 = "Full-time", $F83 = "Above 1 Year"))), AND(K$6 = "Year", AND($D83 = "Full-time", $F83 = "Above 1 Year")))), "N/A", SUMIFS('Form Responses 1'!$O$2:$O1005, 'Form Responses 1'!$B$2:$B1005, $B83, 'Form Responses 1'!$G$2:$G1005, K$5, 'Form Responses 1'!$K$2:$K1005, $D83,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" s="48" t="str">
        <f>IF(ISBLANK($B83), "", IF(AND(L$5 = "Vacation Leave", OR(AND(OR(L$6 = "H1", L$6 = "H2"), NOT(AND($D83 = "Full-time", $F83 = "Above 1 Year"))), AND(L$6 = "Year", AND($D83 = "Full-time", $F83 = "Above 1 Year")))), "N/A", SUMIFS('Form Responses 1'!$O$2:$O1005, 'Form Responses 1'!$B$2:$B1005, $B83, 'Form Responses 1'!$G$2:$G1005, L$5, 'Form Responses 1'!$K$2:$K1005, $D83,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" s="48" t="str">
        <f>IF(ISBLANK($B83), "", IF(AND(M$5 = "Vacation Leave", OR(AND(OR(M$6 = "H1", M$6 = "H2"), NOT(AND($D83 = "Full-time", $F83 = "Above 1 Year"))), AND(M$6 = "Year", AND($D83 = "Full-time", $F83 = "Above 1 Year")))), "N/A", SUMIFS('Form Responses 1'!$O$2:$O1005, 'Form Responses 1'!$B$2:$B1005, $B83, 'Form Responses 1'!$G$2:$G1005, M$5, 'Form Responses 1'!$K$2:$K1005, $D83,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" s="48" t="str">
        <f>IF(ISBLANK($B83), "", IF(AND(N$5 = "Vacation Leave", OR(AND(OR(N$6 = "H1", N$6 = "H2"), NOT(AND($D83 = "Full-time", $F83 = "Above 1 Year"))), AND(N$6 = "Year", AND($D83 = "Full-time", $F83 = "Above 1 Year")))), "N/A", SUMIFS('Form Responses 1'!$O$2:$O1005, 'Form Responses 1'!$B$2:$B1005, $B83, 'Form Responses 1'!$G$2:$G1005, N$5, 'Form Responses 1'!$K$2:$K1005, $D83,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" s="48" t="str">
        <f>IF(ISBLANK($B83), "", IF(AND(O$5 = "Vacation Leave", OR(AND(OR(O$6 = "H1", O$6 = "H2"), NOT(AND($D83 = "Full-time", $F83 = "Above 1 Year"))), AND(O$6 = "Year", AND($D83 = "Full-time", $F83 = "Above 1 Year")))), "N/A", SUMIFS('Form Responses 1'!$O$2:$O1005, 'Form Responses 1'!$B$2:$B1005, $B83, 'Form Responses 1'!$G$2:$G1005, O$5, 'Form Responses 1'!$K$2:$K1005, $D83,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" s="48" t="str">
        <f>IF(ISBLANK($B83), "", IF(AND(P$5 = "Vacation Leave", OR(AND(OR(P$6 = "H1", P$6 = "H2"), NOT(AND($D83 = "Full-time", $F83 = "Above 1 Year"))), AND(P$6 = "Year", AND($D83 = "Full-time", $F83 = "Above 1 Year")))), "N/A", SUMIFS('Form Responses 1'!$O$2:$O1005, 'Form Responses 1'!$B$2:$B1005, $B83, 'Form Responses 1'!$G$2:$G1005, P$5, 'Form Responses 1'!$K$2:$K1005, $D83,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" s="48" t="str">
        <f>IF(ISBLANK($B83), "", IF(AND(Q$5 = "Vacation Leave", OR(AND(OR(Q$6 = "H1", Q$6 = "H2"), NOT(AND($D83 = "Full-time", $F83 = "Above 1 Year"))), AND(Q$6 = "Year", AND($D83 = "Full-time", $F83 = "Above 1 Year")))), "N/A", SUMIFS('Form Responses 1'!$O$2:$O1005, 'Form Responses 1'!$B$2:$B1005, $B83, 'Form Responses 1'!$G$2:$G1005, Q$5, 'Form Responses 1'!$K$2:$K1005, $D83,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" s="48" t="str">
        <f>IF(ISBLANK($B83), "", IF(AND(R$5 = "Vacation Leave", OR(AND(OR(R$6 = "H1", R$6 = "H2"), NOT(AND($D83 = "Full-time", $F83 = "Above 1 Year"))), AND(R$6 = "Year", AND($D83 = "Full-time", $F83 = "Above 1 Year")))), "N/A", SUMIFS('Form Responses 1'!$O$2:$O1005, 'Form Responses 1'!$B$2:$B1005, $B83, 'Form Responses 1'!$G$2:$G1005, R$5, 'Form Responses 1'!$K$2:$K1005, $D83,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" s="48" t="str">
        <f>IF(ISBLANK($B83), "", IF(AND(S$5 = "Vacation Leave", OR(AND(OR(S$6 = "H1", S$6 = "H2"), NOT(AND($D83 = "Full-time", $F83 = "Above 1 Year"))), AND(S$6 = "Year", AND($D83 = "Full-time", $F83 = "Above 1 Year")))), "N/A", SUMIFS('Form Responses 1'!$O$2:$O1005, 'Form Responses 1'!$B$2:$B1005, $B83, 'Form Responses 1'!$G$2:$G1005, S$5, 'Form Responses 1'!$K$2:$K1005, $D83,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" s="50" t="str">
        <f t="shared" si="2"/>
        <v/>
      </c>
      <c r="U83" s="51" t="str">
        <f t="array" ref="U83">IF(ISBLANK($B83), "", IF(AND(U$5 = "Vacation Leave", OR(AND(OR(U$6 = "H1", U$6 = "H2"), NOT(AND($D83 = "Full-time", $F83 = "Above 1 Year"))), AND(U$6 = "Year", AND($D83 = "Full-time", $F83 = "Above 1 Year")))), "N/A", INDEX('Allocated Leaves'!$B$2:$E1005, MATCH(U$5 &amp; IF(U$5 = "Vacation Leave", IFS(U$6 = "Year", "", OR(U$6 = "H1", U$6 = "H2"), " " &amp; U$6), ""), 'Allocated Leaves'!$A$2:$A1005, 0), MATCH($D83 &amp; IF($D83 = "Full-time",  " " &amp; $F83, ""), 'Allocated Leaves'!$B$1:AA$1, 0)) - G83))</f>
        <v/>
      </c>
      <c r="V83" s="52" t="str">
        <f t="array" ref="V83">IF(ISBLANK($B83), "", IF(AND(V$5 = "Vacation Leave", OR(AND(OR(V$6 = "H1", V$6 = "H2"), NOT(AND($D83 = "Full-time", $F83 = "Above 1 Year"))), AND(V$6 = "Year", AND($D83 = "Full-time", $F83 = "Above 1 Year")))), "N/A", INDEX('Allocated Leaves'!$B$2:$E1005, MATCH(V$5 &amp; IF(V$5 = "Vacation Leave", IFS(V$6 = "Year", "", OR(V$6 = "H1", V$6 = "H2"), " " &amp; V$6), ""), 'Allocated Leaves'!$A$2:$A1005, 0), MATCH($D83 &amp; IF($D83 = "Full-time",  " " &amp; $F83, ""), 'Allocated Leaves'!$B$1:AA$1, 0)) - H83))</f>
        <v/>
      </c>
      <c r="W83" s="52" t="str">
        <f t="array" ref="W83">IF(ISBLANK($B83), "", IF(AND(W$5 = "Vacation Leave", OR(AND(OR(W$6 = "H1", W$6 = "H2"), NOT(AND($D83 = "Full-time", $F83 = "Above 1 Year"))), AND(W$6 = "Year", AND($D83 = "Full-time", $F83 = "Above 1 Year")))), "N/A", INDEX('Allocated Leaves'!$B$2:$E1005, MATCH(W$5 &amp; IF(W$5 = "Vacation Leave", IFS(W$6 = "Year", "", OR(W$6 = "H1", W$6 = "H2"), " " &amp; W$6), ""), 'Allocated Leaves'!$A$2:$A1005, 0), MATCH($D83 &amp; IF($D83 = "Full-time",  " " &amp; $F83, ""), 'Allocated Leaves'!$B$1:AA$1, 0)) - I83))</f>
        <v/>
      </c>
      <c r="X83" s="51" t="str">
        <f t="array" ref="X83">IF(ISBLANK($B83), "", IF(AND(X$5 = "Vacation Leave", OR(AND(OR(X$6 = "H1", X$6 = "H2"), NOT(AND($D83 = "Full-time", $F83 = "Above 1 Year"))), AND(X$6 = "Year", AND($D83 = "Full-time", $F83 = "Above 1 Year")))), "N/A", INDEX('Allocated Leaves'!$B$2:$E1005, MATCH(X$5 &amp; IF(X$5 = "Vacation Leave", IFS(X$6 = "Year", "", OR(X$6 = "H1", X$6 = "H2"), " " &amp; X$6), ""), 'Allocated Leaves'!$A$2:$A1005, 0), MATCH($D83 &amp; IF($D83 = "Full-time",  " " &amp; $F83, ""), 'Allocated Leaves'!$B$1:AA$1, 0)) - J83))</f>
        <v/>
      </c>
      <c r="Y83" s="52" t="str">
        <f t="array" ref="Y83">IF(ISBLANK($B83), "", IF(AND(Y$5 = "Vacation Leave", OR(AND(OR(Y$6 = "H1", Y$6 = "H2"), NOT(AND($D83 = "Full-time", $F83 = "Above 1 Year"))), AND(Y$6 = "Year", AND($D83 = "Full-time", $F83 = "Above 1 Year")))), "N/A", INDEX('Allocated Leaves'!$B$2:$E1005, MATCH(Y$5 &amp; IF(Y$5 = "Vacation Leave", IFS(Y$6 = "Year", "", OR(Y$6 = "H1", Y$6 = "H2"), " " &amp; Y$6), ""), 'Allocated Leaves'!$A$2:$A1005, 0), MATCH($D83 &amp; IF($D83 = "Full-time",  " " &amp; $F83, ""), 'Allocated Leaves'!$B$1:AA$1, 0)) - K83))</f>
        <v/>
      </c>
      <c r="Z83" s="52" t="str">
        <f t="array" ref="Z83">IF(ISBLANK($B83), "", IF(AND(Z$5 = "Vacation Leave", OR(AND(OR(Z$6 = "H1", Z$6 = "H2"), NOT(AND($D83 = "Full-time", $F83 = "Above 1 Year"))), AND(Z$6 = "Year", AND($D83 = "Full-time", $F83 = "Above 1 Year")))), "N/A", INDEX('Allocated Leaves'!$B$2:$E1005, MATCH(Z$5 &amp; IF(Z$5 = "Vacation Leave", IFS(Z$6 = "Year", "", OR(Z$6 = "H1", Z$6 = "H2"), " " &amp; Z$6), ""), 'Allocated Leaves'!$A$2:$A1005, 0), MATCH($D83 &amp; IF($D83 = "Full-time",  " " &amp; $F83, ""), 'Allocated Leaves'!$B$1:AA$1, 0)) - L83))</f>
        <v/>
      </c>
      <c r="AA83" s="55" t="str">
        <f t="shared" si="3"/>
        <v/>
      </c>
    </row>
    <row r="84">
      <c r="A84" s="42"/>
      <c r="B84" s="43"/>
      <c r="C84" s="44"/>
      <c r="D84" s="45"/>
      <c r="E84" s="46"/>
      <c r="F84" s="47" t="str">
        <f t="shared" si="1"/>
        <v/>
      </c>
      <c r="G84" s="48" t="str">
        <f>IF(ISBLANK($B84), "", IF(AND(G$5 = "Vacation Leave", OR(AND(OR(G$6 = "H1", G$6 = "H2"), NOT(AND($D84 = "Full-time", $F84 = "Above 1 Year"))), AND(G$6 = "Year", AND($D84 = "Full-time", $F84 = "Above 1 Year")))), "N/A", SUMIFS('Form Responses 1'!$O$2:$O1005, 'Form Responses 1'!$B$2:$B1005, $B84, 'Form Responses 1'!$G$2:$G1005, G$5, 'Form Responses 1'!$K$2:$K1005, $D84,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" s="48" t="str">
        <f>IF(ISBLANK($B84), "", IF(AND(H$5 = "Vacation Leave", OR(AND(OR(H$6 = "H1", H$6 = "H2"), NOT(AND($D84 = "Full-time", $F84 = "Above 1 Year"))), AND(H$6 = "Year", AND($D84 = "Full-time", $F84 = "Above 1 Year")))), "N/A", SUMIFS('Form Responses 1'!$O$2:$O1005, 'Form Responses 1'!$B$2:$B1005, $B84, 'Form Responses 1'!$G$2:$G1005, H$5, 'Form Responses 1'!$K$2:$K1005, $D84,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" s="49" t="str">
        <f>IF(ISBLANK($B84), "", IF(AND(I$5 = "Vacation Leave", OR(AND(OR(I$6 = "H1", I$6 = "H2"), NOT(AND($D84 = "Full-time", $F84 = "Above 1 Year"))), AND(I$6 = "Year", AND($D84 = "Full-time", $F84 = "Above 1 Year")))), "N/A", SUMIFS('Form Responses 1'!$O$2:$O1005, 'Form Responses 1'!$B$2:$B1005, $B84, 'Form Responses 1'!$G$2:$G1005, I$5, 'Form Responses 1'!$K$2:$K1005, $D84,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" s="48" t="str">
        <f>IF(ISBLANK($B84), "", IF(AND(J$5 = "Vacation Leave", OR(AND(OR(J$6 = "H1", J$6 = "H2"), NOT(AND($D84 = "Full-time", $F84 = "Above 1 Year"))), AND(J$6 = "Year", AND($D84 = "Full-time", $F84 = "Above 1 Year")))), "N/A", SUMIFS('Form Responses 1'!$O$2:$O1005, 'Form Responses 1'!$B$2:$B1005, $B84, 'Form Responses 1'!$G$2:$G1005, J$5, 'Form Responses 1'!$K$2:$K1005, $D84,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" s="48" t="str">
        <f>IF(ISBLANK($B84), "", IF(AND(K$5 = "Vacation Leave", OR(AND(OR(K$6 = "H1", K$6 = "H2"), NOT(AND($D84 = "Full-time", $F84 = "Above 1 Year"))), AND(K$6 = "Year", AND($D84 = "Full-time", $F84 = "Above 1 Year")))), "N/A", SUMIFS('Form Responses 1'!$O$2:$O1005, 'Form Responses 1'!$B$2:$B1005, $B84, 'Form Responses 1'!$G$2:$G1005, K$5, 'Form Responses 1'!$K$2:$K1005, $D84,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" s="48" t="str">
        <f>IF(ISBLANK($B84), "", IF(AND(L$5 = "Vacation Leave", OR(AND(OR(L$6 = "H1", L$6 = "H2"), NOT(AND($D84 = "Full-time", $F84 = "Above 1 Year"))), AND(L$6 = "Year", AND($D84 = "Full-time", $F84 = "Above 1 Year")))), "N/A", SUMIFS('Form Responses 1'!$O$2:$O1005, 'Form Responses 1'!$B$2:$B1005, $B84, 'Form Responses 1'!$G$2:$G1005, L$5, 'Form Responses 1'!$K$2:$K1005, $D84,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" s="48" t="str">
        <f>IF(ISBLANK($B84), "", IF(AND(M$5 = "Vacation Leave", OR(AND(OR(M$6 = "H1", M$6 = "H2"), NOT(AND($D84 = "Full-time", $F84 = "Above 1 Year"))), AND(M$6 = "Year", AND($D84 = "Full-time", $F84 = "Above 1 Year")))), "N/A", SUMIFS('Form Responses 1'!$O$2:$O1005, 'Form Responses 1'!$B$2:$B1005, $B84, 'Form Responses 1'!$G$2:$G1005, M$5, 'Form Responses 1'!$K$2:$K1005, $D84,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" s="48" t="str">
        <f>IF(ISBLANK($B84), "", IF(AND(N$5 = "Vacation Leave", OR(AND(OR(N$6 = "H1", N$6 = "H2"), NOT(AND($D84 = "Full-time", $F84 = "Above 1 Year"))), AND(N$6 = "Year", AND($D84 = "Full-time", $F84 = "Above 1 Year")))), "N/A", SUMIFS('Form Responses 1'!$O$2:$O1005, 'Form Responses 1'!$B$2:$B1005, $B84, 'Form Responses 1'!$G$2:$G1005, N$5, 'Form Responses 1'!$K$2:$K1005, $D84,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" s="48" t="str">
        <f>IF(ISBLANK($B84), "", IF(AND(O$5 = "Vacation Leave", OR(AND(OR(O$6 = "H1", O$6 = "H2"), NOT(AND($D84 = "Full-time", $F84 = "Above 1 Year"))), AND(O$6 = "Year", AND($D84 = "Full-time", $F84 = "Above 1 Year")))), "N/A", SUMIFS('Form Responses 1'!$O$2:$O1005, 'Form Responses 1'!$B$2:$B1005, $B84, 'Form Responses 1'!$G$2:$G1005, O$5, 'Form Responses 1'!$K$2:$K1005, $D84,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" s="48" t="str">
        <f>IF(ISBLANK($B84), "", IF(AND(P$5 = "Vacation Leave", OR(AND(OR(P$6 = "H1", P$6 = "H2"), NOT(AND($D84 = "Full-time", $F84 = "Above 1 Year"))), AND(P$6 = "Year", AND($D84 = "Full-time", $F84 = "Above 1 Year")))), "N/A", SUMIFS('Form Responses 1'!$O$2:$O1005, 'Form Responses 1'!$B$2:$B1005, $B84, 'Form Responses 1'!$G$2:$G1005, P$5, 'Form Responses 1'!$K$2:$K1005, $D84,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" s="48" t="str">
        <f>IF(ISBLANK($B84), "", IF(AND(Q$5 = "Vacation Leave", OR(AND(OR(Q$6 = "H1", Q$6 = "H2"), NOT(AND($D84 = "Full-time", $F84 = "Above 1 Year"))), AND(Q$6 = "Year", AND($D84 = "Full-time", $F84 = "Above 1 Year")))), "N/A", SUMIFS('Form Responses 1'!$O$2:$O1005, 'Form Responses 1'!$B$2:$B1005, $B84, 'Form Responses 1'!$G$2:$G1005, Q$5, 'Form Responses 1'!$K$2:$K1005, $D84,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" s="48" t="str">
        <f>IF(ISBLANK($B84), "", IF(AND(R$5 = "Vacation Leave", OR(AND(OR(R$6 = "H1", R$6 = "H2"), NOT(AND($D84 = "Full-time", $F84 = "Above 1 Year"))), AND(R$6 = "Year", AND($D84 = "Full-time", $F84 = "Above 1 Year")))), "N/A", SUMIFS('Form Responses 1'!$O$2:$O1005, 'Form Responses 1'!$B$2:$B1005, $B84, 'Form Responses 1'!$G$2:$G1005, R$5, 'Form Responses 1'!$K$2:$K1005, $D84,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" s="48" t="str">
        <f>IF(ISBLANK($B84), "", IF(AND(S$5 = "Vacation Leave", OR(AND(OR(S$6 = "H1", S$6 = "H2"), NOT(AND($D84 = "Full-time", $F84 = "Above 1 Year"))), AND(S$6 = "Year", AND($D84 = "Full-time", $F84 = "Above 1 Year")))), "N/A", SUMIFS('Form Responses 1'!$O$2:$O1005, 'Form Responses 1'!$B$2:$B1005, $B84, 'Form Responses 1'!$G$2:$G1005, S$5, 'Form Responses 1'!$K$2:$K1005, $D84,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" s="50" t="str">
        <f t="shared" si="2"/>
        <v/>
      </c>
      <c r="U84" s="51" t="str">
        <f t="array" ref="U84">IF(ISBLANK($B84), "", IF(AND(U$5 = "Vacation Leave", OR(AND(OR(U$6 = "H1", U$6 = "H2"), NOT(AND($D84 = "Full-time", $F84 = "Above 1 Year"))), AND(U$6 = "Year", AND($D84 = "Full-time", $F84 = "Above 1 Year")))), "N/A", INDEX('Allocated Leaves'!$B$2:$E1005, MATCH(U$5 &amp; IF(U$5 = "Vacation Leave", IFS(U$6 = "Year", "", OR(U$6 = "H1", U$6 = "H2"), " " &amp; U$6), ""), 'Allocated Leaves'!$A$2:$A1005, 0), MATCH($D84 &amp; IF($D84 = "Full-time",  " " &amp; $F84, ""), 'Allocated Leaves'!$B$1:AA$1, 0)) - G84))</f>
        <v/>
      </c>
      <c r="V84" s="52" t="str">
        <f t="array" ref="V84">IF(ISBLANK($B84), "", IF(AND(V$5 = "Vacation Leave", OR(AND(OR(V$6 = "H1", V$6 = "H2"), NOT(AND($D84 = "Full-time", $F84 = "Above 1 Year"))), AND(V$6 = "Year", AND($D84 = "Full-time", $F84 = "Above 1 Year")))), "N/A", INDEX('Allocated Leaves'!$B$2:$E1005, MATCH(V$5 &amp; IF(V$5 = "Vacation Leave", IFS(V$6 = "Year", "", OR(V$6 = "H1", V$6 = "H2"), " " &amp; V$6), ""), 'Allocated Leaves'!$A$2:$A1005, 0), MATCH($D84 &amp; IF($D84 = "Full-time",  " " &amp; $F84, ""), 'Allocated Leaves'!$B$1:AA$1, 0)) - H84))</f>
        <v/>
      </c>
      <c r="W84" s="52" t="str">
        <f t="array" ref="W84">IF(ISBLANK($B84), "", IF(AND(W$5 = "Vacation Leave", OR(AND(OR(W$6 = "H1", W$6 = "H2"), NOT(AND($D84 = "Full-time", $F84 = "Above 1 Year"))), AND(W$6 = "Year", AND($D84 = "Full-time", $F84 = "Above 1 Year")))), "N/A", INDEX('Allocated Leaves'!$B$2:$E1005, MATCH(W$5 &amp; IF(W$5 = "Vacation Leave", IFS(W$6 = "Year", "", OR(W$6 = "H1", W$6 = "H2"), " " &amp; W$6), ""), 'Allocated Leaves'!$A$2:$A1005, 0), MATCH($D84 &amp; IF($D84 = "Full-time",  " " &amp; $F84, ""), 'Allocated Leaves'!$B$1:AA$1, 0)) - I84))</f>
        <v/>
      </c>
      <c r="X84" s="51" t="str">
        <f t="array" ref="X84">IF(ISBLANK($B84), "", IF(AND(X$5 = "Vacation Leave", OR(AND(OR(X$6 = "H1", X$6 = "H2"), NOT(AND($D84 = "Full-time", $F84 = "Above 1 Year"))), AND(X$6 = "Year", AND($D84 = "Full-time", $F84 = "Above 1 Year")))), "N/A", INDEX('Allocated Leaves'!$B$2:$E1005, MATCH(X$5 &amp; IF(X$5 = "Vacation Leave", IFS(X$6 = "Year", "", OR(X$6 = "H1", X$6 = "H2"), " " &amp; X$6), ""), 'Allocated Leaves'!$A$2:$A1005, 0), MATCH($D84 &amp; IF($D84 = "Full-time",  " " &amp; $F84, ""), 'Allocated Leaves'!$B$1:AA$1, 0)) - J84))</f>
        <v/>
      </c>
      <c r="Y84" s="52" t="str">
        <f t="array" ref="Y84">IF(ISBLANK($B84), "", IF(AND(Y$5 = "Vacation Leave", OR(AND(OR(Y$6 = "H1", Y$6 = "H2"), NOT(AND($D84 = "Full-time", $F84 = "Above 1 Year"))), AND(Y$6 = "Year", AND($D84 = "Full-time", $F84 = "Above 1 Year")))), "N/A", INDEX('Allocated Leaves'!$B$2:$E1005, MATCH(Y$5 &amp; IF(Y$5 = "Vacation Leave", IFS(Y$6 = "Year", "", OR(Y$6 = "H1", Y$6 = "H2"), " " &amp; Y$6), ""), 'Allocated Leaves'!$A$2:$A1005, 0), MATCH($D84 &amp; IF($D84 = "Full-time",  " " &amp; $F84, ""), 'Allocated Leaves'!$B$1:AA$1, 0)) - K84))</f>
        <v/>
      </c>
      <c r="Z84" s="52" t="str">
        <f t="array" ref="Z84">IF(ISBLANK($B84), "", IF(AND(Z$5 = "Vacation Leave", OR(AND(OR(Z$6 = "H1", Z$6 = "H2"), NOT(AND($D84 = "Full-time", $F84 = "Above 1 Year"))), AND(Z$6 = "Year", AND($D84 = "Full-time", $F84 = "Above 1 Year")))), "N/A", INDEX('Allocated Leaves'!$B$2:$E1005, MATCH(Z$5 &amp; IF(Z$5 = "Vacation Leave", IFS(Z$6 = "Year", "", OR(Z$6 = "H1", Z$6 = "H2"), " " &amp; Z$6), ""), 'Allocated Leaves'!$A$2:$A1005, 0), MATCH($D84 &amp; IF($D84 = "Full-time",  " " &amp; $F84, ""), 'Allocated Leaves'!$B$1:AA$1, 0)) - L84))</f>
        <v/>
      </c>
      <c r="AA84" s="55" t="str">
        <f t="shared" si="3"/>
        <v/>
      </c>
    </row>
    <row r="85">
      <c r="A85" s="42"/>
      <c r="B85" s="43"/>
      <c r="C85" s="44"/>
      <c r="D85" s="45"/>
      <c r="E85" s="46"/>
      <c r="F85" s="47" t="str">
        <f t="shared" si="1"/>
        <v/>
      </c>
      <c r="G85" s="48" t="str">
        <f>IF(ISBLANK($B85), "", IF(AND(G$5 = "Vacation Leave", OR(AND(OR(G$6 = "H1", G$6 = "H2"), NOT(AND($D85 = "Full-time", $F85 = "Above 1 Year"))), AND(G$6 = "Year", AND($D85 = "Full-time", $F85 = "Above 1 Year")))), "N/A", SUMIFS('Form Responses 1'!$O$2:$O1005, 'Form Responses 1'!$B$2:$B1005, $B85, 'Form Responses 1'!$G$2:$G1005, G$5, 'Form Responses 1'!$K$2:$K1005, $D85,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" s="48" t="str">
        <f>IF(ISBLANK($B85), "", IF(AND(H$5 = "Vacation Leave", OR(AND(OR(H$6 = "H1", H$6 = "H2"), NOT(AND($D85 = "Full-time", $F85 = "Above 1 Year"))), AND(H$6 = "Year", AND($D85 = "Full-time", $F85 = "Above 1 Year")))), "N/A", SUMIFS('Form Responses 1'!$O$2:$O1005, 'Form Responses 1'!$B$2:$B1005, $B85, 'Form Responses 1'!$G$2:$G1005, H$5, 'Form Responses 1'!$K$2:$K1005, $D85,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" s="49" t="str">
        <f>IF(ISBLANK($B85), "", IF(AND(I$5 = "Vacation Leave", OR(AND(OR(I$6 = "H1", I$6 = "H2"), NOT(AND($D85 = "Full-time", $F85 = "Above 1 Year"))), AND(I$6 = "Year", AND($D85 = "Full-time", $F85 = "Above 1 Year")))), "N/A", SUMIFS('Form Responses 1'!$O$2:$O1005, 'Form Responses 1'!$B$2:$B1005, $B85, 'Form Responses 1'!$G$2:$G1005, I$5, 'Form Responses 1'!$K$2:$K1005, $D85,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" s="48" t="str">
        <f>IF(ISBLANK($B85), "", IF(AND(J$5 = "Vacation Leave", OR(AND(OR(J$6 = "H1", J$6 = "H2"), NOT(AND($D85 = "Full-time", $F85 = "Above 1 Year"))), AND(J$6 = "Year", AND($D85 = "Full-time", $F85 = "Above 1 Year")))), "N/A", SUMIFS('Form Responses 1'!$O$2:$O1005, 'Form Responses 1'!$B$2:$B1005, $B85, 'Form Responses 1'!$G$2:$G1005, J$5, 'Form Responses 1'!$K$2:$K1005, $D85,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" s="48" t="str">
        <f>IF(ISBLANK($B85), "", IF(AND(K$5 = "Vacation Leave", OR(AND(OR(K$6 = "H1", K$6 = "H2"), NOT(AND($D85 = "Full-time", $F85 = "Above 1 Year"))), AND(K$6 = "Year", AND($D85 = "Full-time", $F85 = "Above 1 Year")))), "N/A", SUMIFS('Form Responses 1'!$O$2:$O1005, 'Form Responses 1'!$B$2:$B1005, $B85, 'Form Responses 1'!$G$2:$G1005, K$5, 'Form Responses 1'!$K$2:$K1005, $D85,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" s="48" t="str">
        <f>IF(ISBLANK($B85), "", IF(AND(L$5 = "Vacation Leave", OR(AND(OR(L$6 = "H1", L$6 = "H2"), NOT(AND($D85 = "Full-time", $F85 = "Above 1 Year"))), AND(L$6 = "Year", AND($D85 = "Full-time", $F85 = "Above 1 Year")))), "N/A", SUMIFS('Form Responses 1'!$O$2:$O1005, 'Form Responses 1'!$B$2:$B1005, $B85, 'Form Responses 1'!$G$2:$G1005, L$5, 'Form Responses 1'!$K$2:$K1005, $D85,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" s="48" t="str">
        <f>IF(ISBLANK($B85), "", IF(AND(M$5 = "Vacation Leave", OR(AND(OR(M$6 = "H1", M$6 = "H2"), NOT(AND($D85 = "Full-time", $F85 = "Above 1 Year"))), AND(M$6 = "Year", AND($D85 = "Full-time", $F85 = "Above 1 Year")))), "N/A", SUMIFS('Form Responses 1'!$O$2:$O1005, 'Form Responses 1'!$B$2:$B1005, $B85, 'Form Responses 1'!$G$2:$G1005, M$5, 'Form Responses 1'!$K$2:$K1005, $D85,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" s="48" t="str">
        <f>IF(ISBLANK($B85), "", IF(AND(N$5 = "Vacation Leave", OR(AND(OR(N$6 = "H1", N$6 = "H2"), NOT(AND($D85 = "Full-time", $F85 = "Above 1 Year"))), AND(N$6 = "Year", AND($D85 = "Full-time", $F85 = "Above 1 Year")))), "N/A", SUMIFS('Form Responses 1'!$O$2:$O1005, 'Form Responses 1'!$B$2:$B1005, $B85, 'Form Responses 1'!$G$2:$G1005, N$5, 'Form Responses 1'!$K$2:$K1005, $D85,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" s="48" t="str">
        <f>IF(ISBLANK($B85), "", IF(AND(O$5 = "Vacation Leave", OR(AND(OR(O$6 = "H1", O$6 = "H2"), NOT(AND($D85 = "Full-time", $F85 = "Above 1 Year"))), AND(O$6 = "Year", AND($D85 = "Full-time", $F85 = "Above 1 Year")))), "N/A", SUMIFS('Form Responses 1'!$O$2:$O1005, 'Form Responses 1'!$B$2:$B1005, $B85, 'Form Responses 1'!$G$2:$G1005, O$5, 'Form Responses 1'!$K$2:$K1005, $D85,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" s="48" t="str">
        <f>IF(ISBLANK($B85), "", IF(AND(P$5 = "Vacation Leave", OR(AND(OR(P$6 = "H1", P$6 = "H2"), NOT(AND($D85 = "Full-time", $F85 = "Above 1 Year"))), AND(P$6 = "Year", AND($D85 = "Full-time", $F85 = "Above 1 Year")))), "N/A", SUMIFS('Form Responses 1'!$O$2:$O1005, 'Form Responses 1'!$B$2:$B1005, $B85, 'Form Responses 1'!$G$2:$G1005, P$5, 'Form Responses 1'!$K$2:$K1005, $D85,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" s="48" t="str">
        <f>IF(ISBLANK($B85), "", IF(AND(Q$5 = "Vacation Leave", OR(AND(OR(Q$6 = "H1", Q$6 = "H2"), NOT(AND($D85 = "Full-time", $F85 = "Above 1 Year"))), AND(Q$6 = "Year", AND($D85 = "Full-time", $F85 = "Above 1 Year")))), "N/A", SUMIFS('Form Responses 1'!$O$2:$O1005, 'Form Responses 1'!$B$2:$B1005, $B85, 'Form Responses 1'!$G$2:$G1005, Q$5, 'Form Responses 1'!$K$2:$K1005, $D85,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" s="48" t="str">
        <f>IF(ISBLANK($B85), "", IF(AND(R$5 = "Vacation Leave", OR(AND(OR(R$6 = "H1", R$6 = "H2"), NOT(AND($D85 = "Full-time", $F85 = "Above 1 Year"))), AND(R$6 = "Year", AND($D85 = "Full-time", $F85 = "Above 1 Year")))), "N/A", SUMIFS('Form Responses 1'!$O$2:$O1005, 'Form Responses 1'!$B$2:$B1005, $B85, 'Form Responses 1'!$G$2:$G1005, R$5, 'Form Responses 1'!$K$2:$K1005, $D85,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" s="48" t="str">
        <f>IF(ISBLANK($B85), "", IF(AND(S$5 = "Vacation Leave", OR(AND(OR(S$6 = "H1", S$6 = "H2"), NOT(AND($D85 = "Full-time", $F85 = "Above 1 Year"))), AND(S$6 = "Year", AND($D85 = "Full-time", $F85 = "Above 1 Year")))), "N/A", SUMIFS('Form Responses 1'!$O$2:$O1005, 'Form Responses 1'!$B$2:$B1005, $B85, 'Form Responses 1'!$G$2:$G1005, S$5, 'Form Responses 1'!$K$2:$K1005, $D85,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" s="50" t="str">
        <f t="shared" si="2"/>
        <v/>
      </c>
      <c r="U85" s="51" t="str">
        <f t="array" ref="U85">IF(ISBLANK($B85), "", IF(AND(U$5 = "Vacation Leave", OR(AND(OR(U$6 = "H1", U$6 = "H2"), NOT(AND($D85 = "Full-time", $F85 = "Above 1 Year"))), AND(U$6 = "Year", AND($D85 = "Full-time", $F85 = "Above 1 Year")))), "N/A", INDEX('Allocated Leaves'!$B$2:$E1005, MATCH(U$5 &amp; IF(U$5 = "Vacation Leave", IFS(U$6 = "Year", "", OR(U$6 = "H1", U$6 = "H2"), " " &amp; U$6), ""), 'Allocated Leaves'!$A$2:$A1005, 0), MATCH($D85 &amp; IF($D85 = "Full-time",  " " &amp; $F85, ""), 'Allocated Leaves'!$B$1:AA$1, 0)) - G85))</f>
        <v/>
      </c>
      <c r="V85" s="52" t="str">
        <f t="array" ref="V85">IF(ISBLANK($B85), "", IF(AND(V$5 = "Vacation Leave", OR(AND(OR(V$6 = "H1", V$6 = "H2"), NOT(AND($D85 = "Full-time", $F85 = "Above 1 Year"))), AND(V$6 = "Year", AND($D85 = "Full-time", $F85 = "Above 1 Year")))), "N/A", INDEX('Allocated Leaves'!$B$2:$E1005, MATCH(V$5 &amp; IF(V$5 = "Vacation Leave", IFS(V$6 = "Year", "", OR(V$6 = "H1", V$6 = "H2"), " " &amp; V$6), ""), 'Allocated Leaves'!$A$2:$A1005, 0), MATCH($D85 &amp; IF($D85 = "Full-time",  " " &amp; $F85, ""), 'Allocated Leaves'!$B$1:AA$1, 0)) - H85))</f>
        <v/>
      </c>
      <c r="W85" s="52" t="str">
        <f t="array" ref="W85">IF(ISBLANK($B85), "", IF(AND(W$5 = "Vacation Leave", OR(AND(OR(W$6 = "H1", W$6 = "H2"), NOT(AND($D85 = "Full-time", $F85 = "Above 1 Year"))), AND(W$6 = "Year", AND($D85 = "Full-time", $F85 = "Above 1 Year")))), "N/A", INDEX('Allocated Leaves'!$B$2:$E1005, MATCH(W$5 &amp; IF(W$5 = "Vacation Leave", IFS(W$6 = "Year", "", OR(W$6 = "H1", W$6 = "H2"), " " &amp; W$6), ""), 'Allocated Leaves'!$A$2:$A1005, 0), MATCH($D85 &amp; IF($D85 = "Full-time",  " " &amp; $F85, ""), 'Allocated Leaves'!$B$1:AA$1, 0)) - I85))</f>
        <v/>
      </c>
      <c r="X85" s="51" t="str">
        <f t="array" ref="X85">IF(ISBLANK($B85), "", IF(AND(X$5 = "Vacation Leave", OR(AND(OR(X$6 = "H1", X$6 = "H2"), NOT(AND($D85 = "Full-time", $F85 = "Above 1 Year"))), AND(X$6 = "Year", AND($D85 = "Full-time", $F85 = "Above 1 Year")))), "N/A", INDEX('Allocated Leaves'!$B$2:$E1005, MATCH(X$5 &amp; IF(X$5 = "Vacation Leave", IFS(X$6 = "Year", "", OR(X$6 = "H1", X$6 = "H2"), " " &amp; X$6), ""), 'Allocated Leaves'!$A$2:$A1005, 0), MATCH($D85 &amp; IF($D85 = "Full-time",  " " &amp; $F85, ""), 'Allocated Leaves'!$B$1:AA$1, 0)) - J85))</f>
        <v/>
      </c>
      <c r="Y85" s="52" t="str">
        <f t="array" ref="Y85">IF(ISBLANK($B85), "", IF(AND(Y$5 = "Vacation Leave", OR(AND(OR(Y$6 = "H1", Y$6 = "H2"), NOT(AND($D85 = "Full-time", $F85 = "Above 1 Year"))), AND(Y$6 = "Year", AND($D85 = "Full-time", $F85 = "Above 1 Year")))), "N/A", INDEX('Allocated Leaves'!$B$2:$E1005, MATCH(Y$5 &amp; IF(Y$5 = "Vacation Leave", IFS(Y$6 = "Year", "", OR(Y$6 = "H1", Y$6 = "H2"), " " &amp; Y$6), ""), 'Allocated Leaves'!$A$2:$A1005, 0), MATCH($D85 &amp; IF($D85 = "Full-time",  " " &amp; $F85, ""), 'Allocated Leaves'!$B$1:AA$1, 0)) - K85))</f>
        <v/>
      </c>
      <c r="Z85" s="52" t="str">
        <f t="array" ref="Z85">IF(ISBLANK($B85), "", IF(AND(Z$5 = "Vacation Leave", OR(AND(OR(Z$6 = "H1", Z$6 = "H2"), NOT(AND($D85 = "Full-time", $F85 = "Above 1 Year"))), AND(Z$6 = "Year", AND($D85 = "Full-time", $F85 = "Above 1 Year")))), "N/A", INDEX('Allocated Leaves'!$B$2:$E1005, MATCH(Z$5 &amp; IF(Z$5 = "Vacation Leave", IFS(Z$6 = "Year", "", OR(Z$6 = "H1", Z$6 = "H2"), " " &amp; Z$6), ""), 'Allocated Leaves'!$A$2:$A1005, 0), MATCH($D85 &amp; IF($D85 = "Full-time",  " " &amp; $F85, ""), 'Allocated Leaves'!$B$1:AA$1, 0)) - L85))</f>
        <v/>
      </c>
      <c r="AA85" s="55" t="str">
        <f t="shared" si="3"/>
        <v/>
      </c>
    </row>
    <row r="86">
      <c r="A86" s="42"/>
      <c r="B86" s="43"/>
      <c r="C86" s="44"/>
      <c r="D86" s="45"/>
      <c r="E86" s="46"/>
      <c r="F86" s="47" t="str">
        <f t="shared" si="1"/>
        <v/>
      </c>
      <c r="G86" s="48" t="str">
        <f>IF(ISBLANK($B86), "", IF(AND(G$5 = "Vacation Leave", OR(AND(OR(G$6 = "H1", G$6 = "H2"), NOT(AND($D86 = "Full-time", $F86 = "Above 1 Year"))), AND(G$6 = "Year", AND($D86 = "Full-time", $F86 = "Above 1 Year")))), "N/A", SUMIFS('Form Responses 1'!$O$2:$O1005, 'Form Responses 1'!$B$2:$B1005, $B86, 'Form Responses 1'!$G$2:$G1005, G$5, 'Form Responses 1'!$K$2:$K1005, $D86,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" s="48" t="str">
        <f>IF(ISBLANK($B86), "", IF(AND(H$5 = "Vacation Leave", OR(AND(OR(H$6 = "H1", H$6 = "H2"), NOT(AND($D86 = "Full-time", $F86 = "Above 1 Year"))), AND(H$6 = "Year", AND($D86 = "Full-time", $F86 = "Above 1 Year")))), "N/A", SUMIFS('Form Responses 1'!$O$2:$O1005, 'Form Responses 1'!$B$2:$B1005, $B86, 'Form Responses 1'!$G$2:$G1005, H$5, 'Form Responses 1'!$K$2:$K1005, $D86,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" s="49" t="str">
        <f>IF(ISBLANK($B86), "", IF(AND(I$5 = "Vacation Leave", OR(AND(OR(I$6 = "H1", I$6 = "H2"), NOT(AND($D86 = "Full-time", $F86 = "Above 1 Year"))), AND(I$6 = "Year", AND($D86 = "Full-time", $F86 = "Above 1 Year")))), "N/A", SUMIFS('Form Responses 1'!$O$2:$O1005, 'Form Responses 1'!$B$2:$B1005, $B86, 'Form Responses 1'!$G$2:$G1005, I$5, 'Form Responses 1'!$K$2:$K1005, $D86,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" s="48" t="str">
        <f>IF(ISBLANK($B86), "", IF(AND(J$5 = "Vacation Leave", OR(AND(OR(J$6 = "H1", J$6 = "H2"), NOT(AND($D86 = "Full-time", $F86 = "Above 1 Year"))), AND(J$6 = "Year", AND($D86 = "Full-time", $F86 = "Above 1 Year")))), "N/A", SUMIFS('Form Responses 1'!$O$2:$O1005, 'Form Responses 1'!$B$2:$B1005, $B86, 'Form Responses 1'!$G$2:$G1005, J$5, 'Form Responses 1'!$K$2:$K1005, $D86,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" s="48" t="str">
        <f>IF(ISBLANK($B86), "", IF(AND(K$5 = "Vacation Leave", OR(AND(OR(K$6 = "H1", K$6 = "H2"), NOT(AND($D86 = "Full-time", $F86 = "Above 1 Year"))), AND(K$6 = "Year", AND($D86 = "Full-time", $F86 = "Above 1 Year")))), "N/A", SUMIFS('Form Responses 1'!$O$2:$O1005, 'Form Responses 1'!$B$2:$B1005, $B86, 'Form Responses 1'!$G$2:$G1005, K$5, 'Form Responses 1'!$K$2:$K1005, $D86,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" s="48" t="str">
        <f>IF(ISBLANK($B86), "", IF(AND(L$5 = "Vacation Leave", OR(AND(OR(L$6 = "H1", L$6 = "H2"), NOT(AND($D86 = "Full-time", $F86 = "Above 1 Year"))), AND(L$6 = "Year", AND($D86 = "Full-time", $F86 = "Above 1 Year")))), "N/A", SUMIFS('Form Responses 1'!$O$2:$O1005, 'Form Responses 1'!$B$2:$B1005, $B86, 'Form Responses 1'!$G$2:$G1005, L$5, 'Form Responses 1'!$K$2:$K1005, $D86,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" s="48" t="str">
        <f>IF(ISBLANK($B86), "", IF(AND(M$5 = "Vacation Leave", OR(AND(OR(M$6 = "H1", M$6 = "H2"), NOT(AND($D86 = "Full-time", $F86 = "Above 1 Year"))), AND(M$6 = "Year", AND($D86 = "Full-time", $F86 = "Above 1 Year")))), "N/A", SUMIFS('Form Responses 1'!$O$2:$O1005, 'Form Responses 1'!$B$2:$B1005, $B86, 'Form Responses 1'!$G$2:$G1005, M$5, 'Form Responses 1'!$K$2:$K1005, $D86,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" s="48" t="str">
        <f>IF(ISBLANK($B86), "", IF(AND(N$5 = "Vacation Leave", OR(AND(OR(N$6 = "H1", N$6 = "H2"), NOT(AND($D86 = "Full-time", $F86 = "Above 1 Year"))), AND(N$6 = "Year", AND($D86 = "Full-time", $F86 = "Above 1 Year")))), "N/A", SUMIFS('Form Responses 1'!$O$2:$O1005, 'Form Responses 1'!$B$2:$B1005, $B86, 'Form Responses 1'!$G$2:$G1005, N$5, 'Form Responses 1'!$K$2:$K1005, $D86,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" s="48" t="str">
        <f>IF(ISBLANK($B86), "", IF(AND(O$5 = "Vacation Leave", OR(AND(OR(O$6 = "H1", O$6 = "H2"), NOT(AND($D86 = "Full-time", $F86 = "Above 1 Year"))), AND(O$6 = "Year", AND($D86 = "Full-time", $F86 = "Above 1 Year")))), "N/A", SUMIFS('Form Responses 1'!$O$2:$O1005, 'Form Responses 1'!$B$2:$B1005, $B86, 'Form Responses 1'!$G$2:$G1005, O$5, 'Form Responses 1'!$K$2:$K1005, $D86,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" s="48" t="str">
        <f>IF(ISBLANK($B86), "", IF(AND(P$5 = "Vacation Leave", OR(AND(OR(P$6 = "H1", P$6 = "H2"), NOT(AND($D86 = "Full-time", $F86 = "Above 1 Year"))), AND(P$6 = "Year", AND($D86 = "Full-time", $F86 = "Above 1 Year")))), "N/A", SUMIFS('Form Responses 1'!$O$2:$O1005, 'Form Responses 1'!$B$2:$B1005, $B86, 'Form Responses 1'!$G$2:$G1005, P$5, 'Form Responses 1'!$K$2:$K1005, $D86,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" s="48" t="str">
        <f>IF(ISBLANK($B86), "", IF(AND(Q$5 = "Vacation Leave", OR(AND(OR(Q$6 = "H1", Q$6 = "H2"), NOT(AND($D86 = "Full-time", $F86 = "Above 1 Year"))), AND(Q$6 = "Year", AND($D86 = "Full-time", $F86 = "Above 1 Year")))), "N/A", SUMIFS('Form Responses 1'!$O$2:$O1005, 'Form Responses 1'!$B$2:$B1005, $B86, 'Form Responses 1'!$G$2:$G1005, Q$5, 'Form Responses 1'!$K$2:$K1005, $D86,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" s="48" t="str">
        <f>IF(ISBLANK($B86), "", IF(AND(R$5 = "Vacation Leave", OR(AND(OR(R$6 = "H1", R$6 = "H2"), NOT(AND($D86 = "Full-time", $F86 = "Above 1 Year"))), AND(R$6 = "Year", AND($D86 = "Full-time", $F86 = "Above 1 Year")))), "N/A", SUMIFS('Form Responses 1'!$O$2:$O1005, 'Form Responses 1'!$B$2:$B1005, $B86, 'Form Responses 1'!$G$2:$G1005, R$5, 'Form Responses 1'!$K$2:$K1005, $D86,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" s="48" t="str">
        <f>IF(ISBLANK($B86), "", IF(AND(S$5 = "Vacation Leave", OR(AND(OR(S$6 = "H1", S$6 = "H2"), NOT(AND($D86 = "Full-time", $F86 = "Above 1 Year"))), AND(S$6 = "Year", AND($D86 = "Full-time", $F86 = "Above 1 Year")))), "N/A", SUMIFS('Form Responses 1'!$O$2:$O1005, 'Form Responses 1'!$B$2:$B1005, $B86, 'Form Responses 1'!$G$2:$G1005, S$5, 'Form Responses 1'!$K$2:$K1005, $D86,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" s="50" t="str">
        <f t="shared" si="2"/>
        <v/>
      </c>
      <c r="U86" s="51" t="str">
        <f t="array" ref="U86">IF(ISBLANK($B86), "", IF(AND(U$5 = "Vacation Leave", OR(AND(OR(U$6 = "H1", U$6 = "H2"), NOT(AND($D86 = "Full-time", $F86 = "Above 1 Year"))), AND(U$6 = "Year", AND($D86 = "Full-time", $F86 = "Above 1 Year")))), "N/A", INDEX('Allocated Leaves'!$B$2:$E1005, MATCH(U$5 &amp; IF(U$5 = "Vacation Leave", IFS(U$6 = "Year", "", OR(U$6 = "H1", U$6 = "H2"), " " &amp; U$6), ""), 'Allocated Leaves'!$A$2:$A1005, 0), MATCH($D86 &amp; IF($D86 = "Full-time",  " " &amp; $F86, ""), 'Allocated Leaves'!$B$1:AA$1, 0)) - G86))</f>
        <v/>
      </c>
      <c r="V86" s="52" t="str">
        <f t="array" ref="V86">IF(ISBLANK($B86), "", IF(AND(V$5 = "Vacation Leave", OR(AND(OR(V$6 = "H1", V$6 = "H2"), NOT(AND($D86 = "Full-time", $F86 = "Above 1 Year"))), AND(V$6 = "Year", AND($D86 = "Full-time", $F86 = "Above 1 Year")))), "N/A", INDEX('Allocated Leaves'!$B$2:$E1005, MATCH(V$5 &amp; IF(V$5 = "Vacation Leave", IFS(V$6 = "Year", "", OR(V$6 = "H1", V$6 = "H2"), " " &amp; V$6), ""), 'Allocated Leaves'!$A$2:$A1005, 0), MATCH($D86 &amp; IF($D86 = "Full-time",  " " &amp; $F86, ""), 'Allocated Leaves'!$B$1:AA$1, 0)) - H86))</f>
        <v/>
      </c>
      <c r="W86" s="52" t="str">
        <f t="array" ref="W86">IF(ISBLANK($B86), "", IF(AND(W$5 = "Vacation Leave", OR(AND(OR(W$6 = "H1", W$6 = "H2"), NOT(AND($D86 = "Full-time", $F86 = "Above 1 Year"))), AND(W$6 = "Year", AND($D86 = "Full-time", $F86 = "Above 1 Year")))), "N/A", INDEX('Allocated Leaves'!$B$2:$E1005, MATCH(W$5 &amp; IF(W$5 = "Vacation Leave", IFS(W$6 = "Year", "", OR(W$6 = "H1", W$6 = "H2"), " " &amp; W$6), ""), 'Allocated Leaves'!$A$2:$A1005, 0), MATCH($D86 &amp; IF($D86 = "Full-time",  " " &amp; $F86, ""), 'Allocated Leaves'!$B$1:AA$1, 0)) - I86))</f>
        <v/>
      </c>
      <c r="X86" s="51" t="str">
        <f t="array" ref="X86">IF(ISBLANK($B86), "", IF(AND(X$5 = "Vacation Leave", OR(AND(OR(X$6 = "H1", X$6 = "H2"), NOT(AND($D86 = "Full-time", $F86 = "Above 1 Year"))), AND(X$6 = "Year", AND($D86 = "Full-time", $F86 = "Above 1 Year")))), "N/A", INDEX('Allocated Leaves'!$B$2:$E1005, MATCH(X$5 &amp; IF(X$5 = "Vacation Leave", IFS(X$6 = "Year", "", OR(X$6 = "H1", X$6 = "H2"), " " &amp; X$6), ""), 'Allocated Leaves'!$A$2:$A1005, 0), MATCH($D86 &amp; IF($D86 = "Full-time",  " " &amp; $F86, ""), 'Allocated Leaves'!$B$1:AA$1, 0)) - J86))</f>
        <v/>
      </c>
      <c r="Y86" s="52" t="str">
        <f t="array" ref="Y86">IF(ISBLANK($B86), "", IF(AND(Y$5 = "Vacation Leave", OR(AND(OR(Y$6 = "H1", Y$6 = "H2"), NOT(AND($D86 = "Full-time", $F86 = "Above 1 Year"))), AND(Y$6 = "Year", AND($D86 = "Full-time", $F86 = "Above 1 Year")))), "N/A", INDEX('Allocated Leaves'!$B$2:$E1005, MATCH(Y$5 &amp; IF(Y$5 = "Vacation Leave", IFS(Y$6 = "Year", "", OR(Y$6 = "H1", Y$6 = "H2"), " " &amp; Y$6), ""), 'Allocated Leaves'!$A$2:$A1005, 0), MATCH($D86 &amp; IF($D86 = "Full-time",  " " &amp; $F86, ""), 'Allocated Leaves'!$B$1:AA$1, 0)) - K86))</f>
        <v/>
      </c>
      <c r="Z86" s="52" t="str">
        <f t="array" ref="Z86">IF(ISBLANK($B86), "", IF(AND(Z$5 = "Vacation Leave", OR(AND(OR(Z$6 = "H1", Z$6 = "H2"), NOT(AND($D86 = "Full-time", $F86 = "Above 1 Year"))), AND(Z$6 = "Year", AND($D86 = "Full-time", $F86 = "Above 1 Year")))), "N/A", INDEX('Allocated Leaves'!$B$2:$E1005, MATCH(Z$5 &amp; IF(Z$5 = "Vacation Leave", IFS(Z$6 = "Year", "", OR(Z$6 = "H1", Z$6 = "H2"), " " &amp; Z$6), ""), 'Allocated Leaves'!$A$2:$A1005, 0), MATCH($D86 &amp; IF($D86 = "Full-time",  " " &amp; $F86, ""), 'Allocated Leaves'!$B$1:AA$1, 0)) - L86))</f>
        <v/>
      </c>
      <c r="AA86" s="55" t="str">
        <f t="shared" si="3"/>
        <v/>
      </c>
    </row>
    <row r="87">
      <c r="A87" s="42"/>
      <c r="B87" s="43"/>
      <c r="C87" s="44"/>
      <c r="D87" s="45"/>
      <c r="E87" s="46"/>
      <c r="F87" s="47" t="str">
        <f t="shared" si="1"/>
        <v/>
      </c>
      <c r="G87" s="48" t="str">
        <f>IF(ISBLANK($B87), "", IF(AND(G$5 = "Vacation Leave", OR(AND(OR(G$6 = "H1", G$6 = "H2"), NOT(AND($D87 = "Full-time", $F87 = "Above 1 Year"))), AND(G$6 = "Year", AND($D87 = "Full-time", $F87 = "Above 1 Year")))), "N/A", SUMIFS('Form Responses 1'!$O$2:$O1005, 'Form Responses 1'!$B$2:$B1005, $B87, 'Form Responses 1'!$G$2:$G1005, G$5, 'Form Responses 1'!$K$2:$K1005, $D87,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" s="48" t="str">
        <f>IF(ISBLANK($B87), "", IF(AND(H$5 = "Vacation Leave", OR(AND(OR(H$6 = "H1", H$6 = "H2"), NOT(AND($D87 = "Full-time", $F87 = "Above 1 Year"))), AND(H$6 = "Year", AND($D87 = "Full-time", $F87 = "Above 1 Year")))), "N/A", SUMIFS('Form Responses 1'!$O$2:$O1005, 'Form Responses 1'!$B$2:$B1005, $B87, 'Form Responses 1'!$G$2:$G1005, H$5, 'Form Responses 1'!$K$2:$K1005, $D87,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" s="49" t="str">
        <f>IF(ISBLANK($B87), "", IF(AND(I$5 = "Vacation Leave", OR(AND(OR(I$6 = "H1", I$6 = "H2"), NOT(AND($D87 = "Full-time", $F87 = "Above 1 Year"))), AND(I$6 = "Year", AND($D87 = "Full-time", $F87 = "Above 1 Year")))), "N/A", SUMIFS('Form Responses 1'!$O$2:$O1005, 'Form Responses 1'!$B$2:$B1005, $B87, 'Form Responses 1'!$G$2:$G1005, I$5, 'Form Responses 1'!$K$2:$K1005, $D87,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" s="48" t="str">
        <f>IF(ISBLANK($B87), "", IF(AND(J$5 = "Vacation Leave", OR(AND(OR(J$6 = "H1", J$6 = "H2"), NOT(AND($D87 = "Full-time", $F87 = "Above 1 Year"))), AND(J$6 = "Year", AND($D87 = "Full-time", $F87 = "Above 1 Year")))), "N/A", SUMIFS('Form Responses 1'!$O$2:$O1005, 'Form Responses 1'!$B$2:$B1005, $B87, 'Form Responses 1'!$G$2:$G1005, J$5, 'Form Responses 1'!$K$2:$K1005, $D87,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" s="48" t="str">
        <f>IF(ISBLANK($B87), "", IF(AND(K$5 = "Vacation Leave", OR(AND(OR(K$6 = "H1", K$6 = "H2"), NOT(AND($D87 = "Full-time", $F87 = "Above 1 Year"))), AND(K$6 = "Year", AND($D87 = "Full-time", $F87 = "Above 1 Year")))), "N/A", SUMIFS('Form Responses 1'!$O$2:$O1005, 'Form Responses 1'!$B$2:$B1005, $B87, 'Form Responses 1'!$G$2:$G1005, K$5, 'Form Responses 1'!$K$2:$K1005, $D87,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" s="48" t="str">
        <f>IF(ISBLANK($B87), "", IF(AND(L$5 = "Vacation Leave", OR(AND(OR(L$6 = "H1", L$6 = "H2"), NOT(AND($D87 = "Full-time", $F87 = "Above 1 Year"))), AND(L$6 = "Year", AND($D87 = "Full-time", $F87 = "Above 1 Year")))), "N/A", SUMIFS('Form Responses 1'!$O$2:$O1005, 'Form Responses 1'!$B$2:$B1005, $B87, 'Form Responses 1'!$G$2:$G1005, L$5, 'Form Responses 1'!$K$2:$K1005, $D87,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" s="48" t="str">
        <f>IF(ISBLANK($B87), "", IF(AND(M$5 = "Vacation Leave", OR(AND(OR(M$6 = "H1", M$6 = "H2"), NOT(AND($D87 = "Full-time", $F87 = "Above 1 Year"))), AND(M$6 = "Year", AND($D87 = "Full-time", $F87 = "Above 1 Year")))), "N/A", SUMIFS('Form Responses 1'!$O$2:$O1005, 'Form Responses 1'!$B$2:$B1005, $B87, 'Form Responses 1'!$G$2:$G1005, M$5, 'Form Responses 1'!$K$2:$K1005, $D87,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" s="48" t="str">
        <f>IF(ISBLANK($B87), "", IF(AND(N$5 = "Vacation Leave", OR(AND(OR(N$6 = "H1", N$6 = "H2"), NOT(AND($D87 = "Full-time", $F87 = "Above 1 Year"))), AND(N$6 = "Year", AND($D87 = "Full-time", $F87 = "Above 1 Year")))), "N/A", SUMIFS('Form Responses 1'!$O$2:$O1005, 'Form Responses 1'!$B$2:$B1005, $B87, 'Form Responses 1'!$G$2:$G1005, N$5, 'Form Responses 1'!$K$2:$K1005, $D87,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" s="48" t="str">
        <f>IF(ISBLANK($B87), "", IF(AND(O$5 = "Vacation Leave", OR(AND(OR(O$6 = "H1", O$6 = "H2"), NOT(AND($D87 = "Full-time", $F87 = "Above 1 Year"))), AND(O$6 = "Year", AND($D87 = "Full-time", $F87 = "Above 1 Year")))), "N/A", SUMIFS('Form Responses 1'!$O$2:$O1005, 'Form Responses 1'!$B$2:$B1005, $B87, 'Form Responses 1'!$G$2:$G1005, O$5, 'Form Responses 1'!$K$2:$K1005, $D87,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" s="48" t="str">
        <f>IF(ISBLANK($B87), "", IF(AND(P$5 = "Vacation Leave", OR(AND(OR(P$6 = "H1", P$6 = "H2"), NOT(AND($D87 = "Full-time", $F87 = "Above 1 Year"))), AND(P$6 = "Year", AND($D87 = "Full-time", $F87 = "Above 1 Year")))), "N/A", SUMIFS('Form Responses 1'!$O$2:$O1005, 'Form Responses 1'!$B$2:$B1005, $B87, 'Form Responses 1'!$G$2:$G1005, P$5, 'Form Responses 1'!$K$2:$K1005, $D87,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" s="48" t="str">
        <f>IF(ISBLANK($B87), "", IF(AND(Q$5 = "Vacation Leave", OR(AND(OR(Q$6 = "H1", Q$6 = "H2"), NOT(AND($D87 = "Full-time", $F87 = "Above 1 Year"))), AND(Q$6 = "Year", AND($D87 = "Full-time", $F87 = "Above 1 Year")))), "N/A", SUMIFS('Form Responses 1'!$O$2:$O1005, 'Form Responses 1'!$B$2:$B1005, $B87, 'Form Responses 1'!$G$2:$G1005, Q$5, 'Form Responses 1'!$K$2:$K1005, $D87,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" s="48" t="str">
        <f>IF(ISBLANK($B87), "", IF(AND(R$5 = "Vacation Leave", OR(AND(OR(R$6 = "H1", R$6 = "H2"), NOT(AND($D87 = "Full-time", $F87 = "Above 1 Year"))), AND(R$6 = "Year", AND($D87 = "Full-time", $F87 = "Above 1 Year")))), "N/A", SUMIFS('Form Responses 1'!$O$2:$O1005, 'Form Responses 1'!$B$2:$B1005, $B87, 'Form Responses 1'!$G$2:$G1005, R$5, 'Form Responses 1'!$K$2:$K1005, $D87,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" s="48" t="str">
        <f>IF(ISBLANK($B87), "", IF(AND(S$5 = "Vacation Leave", OR(AND(OR(S$6 = "H1", S$6 = "H2"), NOT(AND($D87 = "Full-time", $F87 = "Above 1 Year"))), AND(S$6 = "Year", AND($D87 = "Full-time", $F87 = "Above 1 Year")))), "N/A", SUMIFS('Form Responses 1'!$O$2:$O1005, 'Form Responses 1'!$B$2:$B1005, $B87, 'Form Responses 1'!$G$2:$G1005, S$5, 'Form Responses 1'!$K$2:$K1005, $D87,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" s="50" t="str">
        <f t="shared" si="2"/>
        <v/>
      </c>
      <c r="U87" s="51" t="str">
        <f t="array" ref="U87">IF(ISBLANK($B87), "", IF(AND(U$5 = "Vacation Leave", OR(AND(OR(U$6 = "H1", U$6 = "H2"), NOT(AND($D87 = "Full-time", $F87 = "Above 1 Year"))), AND(U$6 = "Year", AND($D87 = "Full-time", $F87 = "Above 1 Year")))), "N/A", INDEX('Allocated Leaves'!$B$2:$E1005, MATCH(U$5 &amp; IF(U$5 = "Vacation Leave", IFS(U$6 = "Year", "", OR(U$6 = "H1", U$6 = "H2"), " " &amp; U$6), ""), 'Allocated Leaves'!$A$2:$A1005, 0), MATCH($D87 &amp; IF($D87 = "Full-time",  " " &amp; $F87, ""), 'Allocated Leaves'!$B$1:AA$1, 0)) - G87))</f>
        <v/>
      </c>
      <c r="V87" s="52" t="str">
        <f t="array" ref="V87">IF(ISBLANK($B87), "", IF(AND(V$5 = "Vacation Leave", OR(AND(OR(V$6 = "H1", V$6 = "H2"), NOT(AND($D87 = "Full-time", $F87 = "Above 1 Year"))), AND(V$6 = "Year", AND($D87 = "Full-time", $F87 = "Above 1 Year")))), "N/A", INDEX('Allocated Leaves'!$B$2:$E1005, MATCH(V$5 &amp; IF(V$5 = "Vacation Leave", IFS(V$6 = "Year", "", OR(V$6 = "H1", V$6 = "H2"), " " &amp; V$6), ""), 'Allocated Leaves'!$A$2:$A1005, 0), MATCH($D87 &amp; IF($D87 = "Full-time",  " " &amp; $F87, ""), 'Allocated Leaves'!$B$1:AA$1, 0)) - H87))</f>
        <v/>
      </c>
      <c r="W87" s="52" t="str">
        <f t="array" ref="W87">IF(ISBLANK($B87), "", IF(AND(W$5 = "Vacation Leave", OR(AND(OR(W$6 = "H1", W$6 = "H2"), NOT(AND($D87 = "Full-time", $F87 = "Above 1 Year"))), AND(W$6 = "Year", AND($D87 = "Full-time", $F87 = "Above 1 Year")))), "N/A", INDEX('Allocated Leaves'!$B$2:$E1005, MATCH(W$5 &amp; IF(W$5 = "Vacation Leave", IFS(W$6 = "Year", "", OR(W$6 = "H1", W$6 = "H2"), " " &amp; W$6), ""), 'Allocated Leaves'!$A$2:$A1005, 0), MATCH($D87 &amp; IF($D87 = "Full-time",  " " &amp; $F87, ""), 'Allocated Leaves'!$B$1:AA$1, 0)) - I87))</f>
        <v/>
      </c>
      <c r="X87" s="51" t="str">
        <f t="array" ref="X87">IF(ISBLANK($B87), "", IF(AND(X$5 = "Vacation Leave", OR(AND(OR(X$6 = "H1", X$6 = "H2"), NOT(AND($D87 = "Full-time", $F87 = "Above 1 Year"))), AND(X$6 = "Year", AND($D87 = "Full-time", $F87 = "Above 1 Year")))), "N/A", INDEX('Allocated Leaves'!$B$2:$E1005, MATCH(X$5 &amp; IF(X$5 = "Vacation Leave", IFS(X$6 = "Year", "", OR(X$6 = "H1", X$6 = "H2"), " " &amp; X$6), ""), 'Allocated Leaves'!$A$2:$A1005, 0), MATCH($D87 &amp; IF($D87 = "Full-time",  " " &amp; $F87, ""), 'Allocated Leaves'!$B$1:AA$1, 0)) - J87))</f>
        <v/>
      </c>
      <c r="Y87" s="52" t="str">
        <f t="array" ref="Y87">IF(ISBLANK($B87), "", IF(AND(Y$5 = "Vacation Leave", OR(AND(OR(Y$6 = "H1", Y$6 = "H2"), NOT(AND($D87 = "Full-time", $F87 = "Above 1 Year"))), AND(Y$6 = "Year", AND($D87 = "Full-time", $F87 = "Above 1 Year")))), "N/A", INDEX('Allocated Leaves'!$B$2:$E1005, MATCH(Y$5 &amp; IF(Y$5 = "Vacation Leave", IFS(Y$6 = "Year", "", OR(Y$6 = "H1", Y$6 = "H2"), " " &amp; Y$6), ""), 'Allocated Leaves'!$A$2:$A1005, 0), MATCH($D87 &amp; IF($D87 = "Full-time",  " " &amp; $F87, ""), 'Allocated Leaves'!$B$1:AA$1, 0)) - K87))</f>
        <v/>
      </c>
      <c r="Z87" s="52" t="str">
        <f t="array" ref="Z87">IF(ISBLANK($B87), "", IF(AND(Z$5 = "Vacation Leave", OR(AND(OR(Z$6 = "H1", Z$6 = "H2"), NOT(AND($D87 = "Full-time", $F87 = "Above 1 Year"))), AND(Z$6 = "Year", AND($D87 = "Full-time", $F87 = "Above 1 Year")))), "N/A", INDEX('Allocated Leaves'!$B$2:$E1005, MATCH(Z$5 &amp; IF(Z$5 = "Vacation Leave", IFS(Z$6 = "Year", "", OR(Z$6 = "H1", Z$6 = "H2"), " " &amp; Z$6), ""), 'Allocated Leaves'!$A$2:$A1005, 0), MATCH($D87 &amp; IF($D87 = "Full-time",  " " &amp; $F87, ""), 'Allocated Leaves'!$B$1:AA$1, 0)) - L87))</f>
        <v/>
      </c>
      <c r="AA87" s="55" t="str">
        <f t="shared" si="3"/>
        <v/>
      </c>
    </row>
    <row r="88">
      <c r="A88" s="42"/>
      <c r="B88" s="43"/>
      <c r="C88" s="44"/>
      <c r="D88" s="45"/>
      <c r="E88" s="46"/>
      <c r="F88" s="47" t="str">
        <f t="shared" si="1"/>
        <v/>
      </c>
      <c r="G88" s="48" t="str">
        <f>IF(ISBLANK($B88), "", IF(AND(G$5 = "Vacation Leave", OR(AND(OR(G$6 = "H1", G$6 = "H2"), NOT(AND($D88 = "Full-time", $F88 = "Above 1 Year"))), AND(G$6 = "Year", AND($D88 = "Full-time", $F88 = "Above 1 Year")))), "N/A", SUMIFS('Form Responses 1'!$O$2:$O1005, 'Form Responses 1'!$B$2:$B1005, $B88, 'Form Responses 1'!$G$2:$G1005, G$5, 'Form Responses 1'!$K$2:$K1005, $D88,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" s="48" t="str">
        <f>IF(ISBLANK($B88), "", IF(AND(H$5 = "Vacation Leave", OR(AND(OR(H$6 = "H1", H$6 = "H2"), NOT(AND($D88 = "Full-time", $F88 = "Above 1 Year"))), AND(H$6 = "Year", AND($D88 = "Full-time", $F88 = "Above 1 Year")))), "N/A", SUMIFS('Form Responses 1'!$O$2:$O1005, 'Form Responses 1'!$B$2:$B1005, $B88, 'Form Responses 1'!$G$2:$G1005, H$5, 'Form Responses 1'!$K$2:$K1005, $D88,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" s="49" t="str">
        <f>IF(ISBLANK($B88), "", IF(AND(I$5 = "Vacation Leave", OR(AND(OR(I$6 = "H1", I$6 = "H2"), NOT(AND($D88 = "Full-time", $F88 = "Above 1 Year"))), AND(I$6 = "Year", AND($D88 = "Full-time", $F88 = "Above 1 Year")))), "N/A", SUMIFS('Form Responses 1'!$O$2:$O1005, 'Form Responses 1'!$B$2:$B1005, $B88, 'Form Responses 1'!$G$2:$G1005, I$5, 'Form Responses 1'!$K$2:$K1005, $D88,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" s="48" t="str">
        <f>IF(ISBLANK($B88), "", IF(AND(J$5 = "Vacation Leave", OR(AND(OR(J$6 = "H1", J$6 = "H2"), NOT(AND($D88 = "Full-time", $F88 = "Above 1 Year"))), AND(J$6 = "Year", AND($D88 = "Full-time", $F88 = "Above 1 Year")))), "N/A", SUMIFS('Form Responses 1'!$O$2:$O1005, 'Form Responses 1'!$B$2:$B1005, $B88, 'Form Responses 1'!$G$2:$G1005, J$5, 'Form Responses 1'!$K$2:$K1005, $D88,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" s="48" t="str">
        <f>IF(ISBLANK($B88), "", IF(AND(K$5 = "Vacation Leave", OR(AND(OR(K$6 = "H1", K$6 = "H2"), NOT(AND($D88 = "Full-time", $F88 = "Above 1 Year"))), AND(K$6 = "Year", AND($D88 = "Full-time", $F88 = "Above 1 Year")))), "N/A", SUMIFS('Form Responses 1'!$O$2:$O1005, 'Form Responses 1'!$B$2:$B1005, $B88, 'Form Responses 1'!$G$2:$G1005, K$5, 'Form Responses 1'!$K$2:$K1005, $D88,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" s="48" t="str">
        <f>IF(ISBLANK($B88), "", IF(AND(L$5 = "Vacation Leave", OR(AND(OR(L$6 = "H1", L$6 = "H2"), NOT(AND($D88 = "Full-time", $F88 = "Above 1 Year"))), AND(L$6 = "Year", AND($D88 = "Full-time", $F88 = "Above 1 Year")))), "N/A", SUMIFS('Form Responses 1'!$O$2:$O1005, 'Form Responses 1'!$B$2:$B1005, $B88, 'Form Responses 1'!$G$2:$G1005, L$5, 'Form Responses 1'!$K$2:$K1005, $D88,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" s="48" t="str">
        <f>IF(ISBLANK($B88), "", IF(AND(M$5 = "Vacation Leave", OR(AND(OR(M$6 = "H1", M$6 = "H2"), NOT(AND($D88 = "Full-time", $F88 = "Above 1 Year"))), AND(M$6 = "Year", AND($D88 = "Full-time", $F88 = "Above 1 Year")))), "N/A", SUMIFS('Form Responses 1'!$O$2:$O1005, 'Form Responses 1'!$B$2:$B1005, $B88, 'Form Responses 1'!$G$2:$G1005, M$5, 'Form Responses 1'!$K$2:$K1005, $D88,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" s="48" t="str">
        <f>IF(ISBLANK($B88), "", IF(AND(N$5 = "Vacation Leave", OR(AND(OR(N$6 = "H1", N$6 = "H2"), NOT(AND($D88 = "Full-time", $F88 = "Above 1 Year"))), AND(N$6 = "Year", AND($D88 = "Full-time", $F88 = "Above 1 Year")))), "N/A", SUMIFS('Form Responses 1'!$O$2:$O1005, 'Form Responses 1'!$B$2:$B1005, $B88, 'Form Responses 1'!$G$2:$G1005, N$5, 'Form Responses 1'!$K$2:$K1005, $D88,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" s="48" t="str">
        <f>IF(ISBLANK($B88), "", IF(AND(O$5 = "Vacation Leave", OR(AND(OR(O$6 = "H1", O$6 = "H2"), NOT(AND($D88 = "Full-time", $F88 = "Above 1 Year"))), AND(O$6 = "Year", AND($D88 = "Full-time", $F88 = "Above 1 Year")))), "N/A", SUMIFS('Form Responses 1'!$O$2:$O1005, 'Form Responses 1'!$B$2:$B1005, $B88, 'Form Responses 1'!$G$2:$G1005, O$5, 'Form Responses 1'!$K$2:$K1005, $D88,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" s="48" t="str">
        <f>IF(ISBLANK($B88), "", IF(AND(P$5 = "Vacation Leave", OR(AND(OR(P$6 = "H1", P$6 = "H2"), NOT(AND($D88 = "Full-time", $F88 = "Above 1 Year"))), AND(P$6 = "Year", AND($D88 = "Full-time", $F88 = "Above 1 Year")))), "N/A", SUMIFS('Form Responses 1'!$O$2:$O1005, 'Form Responses 1'!$B$2:$B1005, $B88, 'Form Responses 1'!$G$2:$G1005, P$5, 'Form Responses 1'!$K$2:$K1005, $D88,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" s="48" t="str">
        <f>IF(ISBLANK($B88), "", IF(AND(Q$5 = "Vacation Leave", OR(AND(OR(Q$6 = "H1", Q$6 = "H2"), NOT(AND($D88 = "Full-time", $F88 = "Above 1 Year"))), AND(Q$6 = "Year", AND($D88 = "Full-time", $F88 = "Above 1 Year")))), "N/A", SUMIFS('Form Responses 1'!$O$2:$O1005, 'Form Responses 1'!$B$2:$B1005, $B88, 'Form Responses 1'!$G$2:$G1005, Q$5, 'Form Responses 1'!$K$2:$K1005, $D88,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" s="48" t="str">
        <f>IF(ISBLANK($B88), "", IF(AND(R$5 = "Vacation Leave", OR(AND(OR(R$6 = "H1", R$6 = "H2"), NOT(AND($D88 = "Full-time", $F88 = "Above 1 Year"))), AND(R$6 = "Year", AND($D88 = "Full-time", $F88 = "Above 1 Year")))), "N/A", SUMIFS('Form Responses 1'!$O$2:$O1005, 'Form Responses 1'!$B$2:$B1005, $B88, 'Form Responses 1'!$G$2:$G1005, R$5, 'Form Responses 1'!$K$2:$K1005, $D88,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" s="48" t="str">
        <f>IF(ISBLANK($B88), "", IF(AND(S$5 = "Vacation Leave", OR(AND(OR(S$6 = "H1", S$6 = "H2"), NOT(AND($D88 = "Full-time", $F88 = "Above 1 Year"))), AND(S$6 = "Year", AND($D88 = "Full-time", $F88 = "Above 1 Year")))), "N/A", SUMIFS('Form Responses 1'!$O$2:$O1005, 'Form Responses 1'!$B$2:$B1005, $B88, 'Form Responses 1'!$G$2:$G1005, S$5, 'Form Responses 1'!$K$2:$K1005, $D88,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" s="50" t="str">
        <f t="shared" si="2"/>
        <v/>
      </c>
      <c r="U88" s="51" t="str">
        <f t="array" ref="U88">IF(ISBLANK($B88), "", IF(AND(U$5 = "Vacation Leave", OR(AND(OR(U$6 = "H1", U$6 = "H2"), NOT(AND($D88 = "Full-time", $F88 = "Above 1 Year"))), AND(U$6 = "Year", AND($D88 = "Full-time", $F88 = "Above 1 Year")))), "N/A", INDEX('Allocated Leaves'!$B$2:$E1005, MATCH(U$5 &amp; IF(U$5 = "Vacation Leave", IFS(U$6 = "Year", "", OR(U$6 = "H1", U$6 = "H2"), " " &amp; U$6), ""), 'Allocated Leaves'!$A$2:$A1005, 0), MATCH($D88 &amp; IF($D88 = "Full-time",  " " &amp; $F88, ""), 'Allocated Leaves'!$B$1:AA$1, 0)) - G88))</f>
        <v/>
      </c>
      <c r="V88" s="52" t="str">
        <f t="array" ref="V88">IF(ISBLANK($B88), "", IF(AND(V$5 = "Vacation Leave", OR(AND(OR(V$6 = "H1", V$6 = "H2"), NOT(AND($D88 = "Full-time", $F88 = "Above 1 Year"))), AND(V$6 = "Year", AND($D88 = "Full-time", $F88 = "Above 1 Year")))), "N/A", INDEX('Allocated Leaves'!$B$2:$E1005, MATCH(V$5 &amp; IF(V$5 = "Vacation Leave", IFS(V$6 = "Year", "", OR(V$6 = "H1", V$6 = "H2"), " " &amp; V$6), ""), 'Allocated Leaves'!$A$2:$A1005, 0), MATCH($D88 &amp; IF($D88 = "Full-time",  " " &amp; $F88, ""), 'Allocated Leaves'!$B$1:AA$1, 0)) - H88))</f>
        <v/>
      </c>
      <c r="W88" s="52" t="str">
        <f t="array" ref="W88">IF(ISBLANK($B88), "", IF(AND(W$5 = "Vacation Leave", OR(AND(OR(W$6 = "H1", W$6 = "H2"), NOT(AND($D88 = "Full-time", $F88 = "Above 1 Year"))), AND(W$6 = "Year", AND($D88 = "Full-time", $F88 = "Above 1 Year")))), "N/A", INDEX('Allocated Leaves'!$B$2:$E1005, MATCH(W$5 &amp; IF(W$5 = "Vacation Leave", IFS(W$6 = "Year", "", OR(W$6 = "H1", W$6 = "H2"), " " &amp; W$6), ""), 'Allocated Leaves'!$A$2:$A1005, 0), MATCH($D88 &amp; IF($D88 = "Full-time",  " " &amp; $F88, ""), 'Allocated Leaves'!$B$1:AA$1, 0)) - I88))</f>
        <v/>
      </c>
      <c r="X88" s="51" t="str">
        <f t="array" ref="X88">IF(ISBLANK($B88), "", IF(AND(X$5 = "Vacation Leave", OR(AND(OR(X$6 = "H1", X$6 = "H2"), NOT(AND($D88 = "Full-time", $F88 = "Above 1 Year"))), AND(X$6 = "Year", AND($D88 = "Full-time", $F88 = "Above 1 Year")))), "N/A", INDEX('Allocated Leaves'!$B$2:$E1005, MATCH(X$5 &amp; IF(X$5 = "Vacation Leave", IFS(X$6 = "Year", "", OR(X$6 = "H1", X$6 = "H2"), " " &amp; X$6), ""), 'Allocated Leaves'!$A$2:$A1005, 0), MATCH($D88 &amp; IF($D88 = "Full-time",  " " &amp; $F88, ""), 'Allocated Leaves'!$B$1:AA$1, 0)) - J88))</f>
        <v/>
      </c>
      <c r="Y88" s="52" t="str">
        <f t="array" ref="Y88">IF(ISBLANK($B88), "", IF(AND(Y$5 = "Vacation Leave", OR(AND(OR(Y$6 = "H1", Y$6 = "H2"), NOT(AND($D88 = "Full-time", $F88 = "Above 1 Year"))), AND(Y$6 = "Year", AND($D88 = "Full-time", $F88 = "Above 1 Year")))), "N/A", INDEX('Allocated Leaves'!$B$2:$E1005, MATCH(Y$5 &amp; IF(Y$5 = "Vacation Leave", IFS(Y$6 = "Year", "", OR(Y$6 = "H1", Y$6 = "H2"), " " &amp; Y$6), ""), 'Allocated Leaves'!$A$2:$A1005, 0), MATCH($D88 &amp; IF($D88 = "Full-time",  " " &amp; $F88, ""), 'Allocated Leaves'!$B$1:AA$1, 0)) - K88))</f>
        <v/>
      </c>
      <c r="Z88" s="52" t="str">
        <f t="array" ref="Z88">IF(ISBLANK($B88), "", IF(AND(Z$5 = "Vacation Leave", OR(AND(OR(Z$6 = "H1", Z$6 = "H2"), NOT(AND($D88 = "Full-time", $F88 = "Above 1 Year"))), AND(Z$6 = "Year", AND($D88 = "Full-time", $F88 = "Above 1 Year")))), "N/A", INDEX('Allocated Leaves'!$B$2:$E1005, MATCH(Z$5 &amp; IF(Z$5 = "Vacation Leave", IFS(Z$6 = "Year", "", OR(Z$6 = "H1", Z$6 = "H2"), " " &amp; Z$6), ""), 'Allocated Leaves'!$A$2:$A1005, 0), MATCH($D88 &amp; IF($D88 = "Full-time",  " " &amp; $F88, ""), 'Allocated Leaves'!$B$1:AA$1, 0)) - L88))</f>
        <v/>
      </c>
      <c r="AA88" s="55" t="str">
        <f t="shared" si="3"/>
        <v/>
      </c>
    </row>
    <row r="89">
      <c r="A89" s="42"/>
      <c r="B89" s="43"/>
      <c r="C89" s="44"/>
      <c r="D89" s="45"/>
      <c r="E89" s="46"/>
      <c r="F89" s="47" t="str">
        <f t="shared" si="1"/>
        <v/>
      </c>
      <c r="G89" s="48" t="str">
        <f>IF(ISBLANK($B89), "", IF(AND(G$5 = "Vacation Leave", OR(AND(OR(G$6 = "H1", G$6 = "H2"), NOT(AND($D89 = "Full-time", $F89 = "Above 1 Year"))), AND(G$6 = "Year", AND($D89 = "Full-time", $F89 = "Above 1 Year")))), "N/A", SUMIFS('Form Responses 1'!$O$2:$O1005, 'Form Responses 1'!$B$2:$B1005, $B89, 'Form Responses 1'!$G$2:$G1005, G$5, 'Form Responses 1'!$K$2:$K1005, $D89,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" s="48" t="str">
        <f>IF(ISBLANK($B89), "", IF(AND(H$5 = "Vacation Leave", OR(AND(OR(H$6 = "H1", H$6 = "H2"), NOT(AND($D89 = "Full-time", $F89 = "Above 1 Year"))), AND(H$6 = "Year", AND($D89 = "Full-time", $F89 = "Above 1 Year")))), "N/A", SUMIFS('Form Responses 1'!$O$2:$O1005, 'Form Responses 1'!$B$2:$B1005, $B89, 'Form Responses 1'!$G$2:$G1005, H$5, 'Form Responses 1'!$K$2:$K1005, $D89,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" s="49" t="str">
        <f>IF(ISBLANK($B89), "", IF(AND(I$5 = "Vacation Leave", OR(AND(OR(I$6 = "H1", I$6 = "H2"), NOT(AND($D89 = "Full-time", $F89 = "Above 1 Year"))), AND(I$6 = "Year", AND($D89 = "Full-time", $F89 = "Above 1 Year")))), "N/A", SUMIFS('Form Responses 1'!$O$2:$O1005, 'Form Responses 1'!$B$2:$B1005, $B89, 'Form Responses 1'!$G$2:$G1005, I$5, 'Form Responses 1'!$K$2:$K1005, $D89,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" s="48" t="str">
        <f>IF(ISBLANK($B89), "", IF(AND(J$5 = "Vacation Leave", OR(AND(OR(J$6 = "H1", J$6 = "H2"), NOT(AND($D89 = "Full-time", $F89 = "Above 1 Year"))), AND(J$6 = "Year", AND($D89 = "Full-time", $F89 = "Above 1 Year")))), "N/A", SUMIFS('Form Responses 1'!$O$2:$O1005, 'Form Responses 1'!$B$2:$B1005, $B89, 'Form Responses 1'!$G$2:$G1005, J$5, 'Form Responses 1'!$K$2:$K1005, $D89,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" s="48" t="str">
        <f>IF(ISBLANK($B89), "", IF(AND(K$5 = "Vacation Leave", OR(AND(OR(K$6 = "H1", K$6 = "H2"), NOT(AND($D89 = "Full-time", $F89 = "Above 1 Year"))), AND(K$6 = "Year", AND($D89 = "Full-time", $F89 = "Above 1 Year")))), "N/A", SUMIFS('Form Responses 1'!$O$2:$O1005, 'Form Responses 1'!$B$2:$B1005, $B89, 'Form Responses 1'!$G$2:$G1005, K$5, 'Form Responses 1'!$K$2:$K1005, $D89,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" s="48" t="str">
        <f>IF(ISBLANK($B89), "", IF(AND(L$5 = "Vacation Leave", OR(AND(OR(L$6 = "H1", L$6 = "H2"), NOT(AND($D89 = "Full-time", $F89 = "Above 1 Year"))), AND(L$6 = "Year", AND($D89 = "Full-time", $F89 = "Above 1 Year")))), "N/A", SUMIFS('Form Responses 1'!$O$2:$O1005, 'Form Responses 1'!$B$2:$B1005, $B89, 'Form Responses 1'!$G$2:$G1005, L$5, 'Form Responses 1'!$K$2:$K1005, $D89,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" s="48" t="str">
        <f>IF(ISBLANK($B89), "", IF(AND(M$5 = "Vacation Leave", OR(AND(OR(M$6 = "H1", M$6 = "H2"), NOT(AND($D89 = "Full-time", $F89 = "Above 1 Year"))), AND(M$6 = "Year", AND($D89 = "Full-time", $F89 = "Above 1 Year")))), "N/A", SUMIFS('Form Responses 1'!$O$2:$O1005, 'Form Responses 1'!$B$2:$B1005, $B89, 'Form Responses 1'!$G$2:$G1005, M$5, 'Form Responses 1'!$K$2:$K1005, $D89,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" s="48" t="str">
        <f>IF(ISBLANK($B89), "", IF(AND(N$5 = "Vacation Leave", OR(AND(OR(N$6 = "H1", N$6 = "H2"), NOT(AND($D89 = "Full-time", $F89 = "Above 1 Year"))), AND(N$6 = "Year", AND($D89 = "Full-time", $F89 = "Above 1 Year")))), "N/A", SUMIFS('Form Responses 1'!$O$2:$O1005, 'Form Responses 1'!$B$2:$B1005, $B89, 'Form Responses 1'!$G$2:$G1005, N$5, 'Form Responses 1'!$K$2:$K1005, $D89,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" s="48" t="str">
        <f>IF(ISBLANK($B89), "", IF(AND(O$5 = "Vacation Leave", OR(AND(OR(O$6 = "H1", O$6 = "H2"), NOT(AND($D89 = "Full-time", $F89 = "Above 1 Year"))), AND(O$6 = "Year", AND($D89 = "Full-time", $F89 = "Above 1 Year")))), "N/A", SUMIFS('Form Responses 1'!$O$2:$O1005, 'Form Responses 1'!$B$2:$B1005, $B89, 'Form Responses 1'!$G$2:$G1005, O$5, 'Form Responses 1'!$K$2:$K1005, $D89,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" s="48" t="str">
        <f>IF(ISBLANK($B89), "", IF(AND(P$5 = "Vacation Leave", OR(AND(OR(P$6 = "H1", P$6 = "H2"), NOT(AND($D89 = "Full-time", $F89 = "Above 1 Year"))), AND(P$6 = "Year", AND($D89 = "Full-time", $F89 = "Above 1 Year")))), "N/A", SUMIFS('Form Responses 1'!$O$2:$O1005, 'Form Responses 1'!$B$2:$B1005, $B89, 'Form Responses 1'!$G$2:$G1005, P$5, 'Form Responses 1'!$K$2:$K1005, $D89,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" s="48" t="str">
        <f>IF(ISBLANK($B89), "", IF(AND(Q$5 = "Vacation Leave", OR(AND(OR(Q$6 = "H1", Q$6 = "H2"), NOT(AND($D89 = "Full-time", $F89 = "Above 1 Year"))), AND(Q$6 = "Year", AND($D89 = "Full-time", $F89 = "Above 1 Year")))), "N/A", SUMIFS('Form Responses 1'!$O$2:$O1005, 'Form Responses 1'!$B$2:$B1005, $B89, 'Form Responses 1'!$G$2:$G1005, Q$5, 'Form Responses 1'!$K$2:$K1005, $D89,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" s="48" t="str">
        <f>IF(ISBLANK($B89), "", IF(AND(R$5 = "Vacation Leave", OR(AND(OR(R$6 = "H1", R$6 = "H2"), NOT(AND($D89 = "Full-time", $F89 = "Above 1 Year"))), AND(R$6 = "Year", AND($D89 = "Full-time", $F89 = "Above 1 Year")))), "N/A", SUMIFS('Form Responses 1'!$O$2:$O1005, 'Form Responses 1'!$B$2:$B1005, $B89, 'Form Responses 1'!$G$2:$G1005, R$5, 'Form Responses 1'!$K$2:$K1005, $D89,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" s="48" t="str">
        <f>IF(ISBLANK($B89), "", IF(AND(S$5 = "Vacation Leave", OR(AND(OR(S$6 = "H1", S$6 = "H2"), NOT(AND($D89 = "Full-time", $F89 = "Above 1 Year"))), AND(S$6 = "Year", AND($D89 = "Full-time", $F89 = "Above 1 Year")))), "N/A", SUMIFS('Form Responses 1'!$O$2:$O1005, 'Form Responses 1'!$B$2:$B1005, $B89, 'Form Responses 1'!$G$2:$G1005, S$5, 'Form Responses 1'!$K$2:$K1005, $D89,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" s="50" t="str">
        <f t="shared" si="2"/>
        <v/>
      </c>
      <c r="U89" s="51" t="str">
        <f t="array" ref="U89">IF(ISBLANK($B89), "", IF(AND(U$5 = "Vacation Leave", OR(AND(OR(U$6 = "H1", U$6 = "H2"), NOT(AND($D89 = "Full-time", $F89 = "Above 1 Year"))), AND(U$6 = "Year", AND($D89 = "Full-time", $F89 = "Above 1 Year")))), "N/A", INDEX('Allocated Leaves'!$B$2:$E1005, MATCH(U$5 &amp; IF(U$5 = "Vacation Leave", IFS(U$6 = "Year", "", OR(U$6 = "H1", U$6 = "H2"), " " &amp; U$6), ""), 'Allocated Leaves'!$A$2:$A1005, 0), MATCH($D89 &amp; IF($D89 = "Full-time",  " " &amp; $F89, ""), 'Allocated Leaves'!$B$1:AA$1, 0)) - G89))</f>
        <v/>
      </c>
      <c r="V89" s="52" t="str">
        <f t="array" ref="V89">IF(ISBLANK($B89), "", IF(AND(V$5 = "Vacation Leave", OR(AND(OR(V$6 = "H1", V$6 = "H2"), NOT(AND($D89 = "Full-time", $F89 = "Above 1 Year"))), AND(V$6 = "Year", AND($D89 = "Full-time", $F89 = "Above 1 Year")))), "N/A", INDEX('Allocated Leaves'!$B$2:$E1005, MATCH(V$5 &amp; IF(V$5 = "Vacation Leave", IFS(V$6 = "Year", "", OR(V$6 = "H1", V$6 = "H2"), " " &amp; V$6), ""), 'Allocated Leaves'!$A$2:$A1005, 0), MATCH($D89 &amp; IF($D89 = "Full-time",  " " &amp; $F89, ""), 'Allocated Leaves'!$B$1:AA$1, 0)) - H89))</f>
        <v/>
      </c>
      <c r="W89" s="52" t="str">
        <f t="array" ref="W89">IF(ISBLANK($B89), "", IF(AND(W$5 = "Vacation Leave", OR(AND(OR(W$6 = "H1", W$6 = "H2"), NOT(AND($D89 = "Full-time", $F89 = "Above 1 Year"))), AND(W$6 = "Year", AND($D89 = "Full-time", $F89 = "Above 1 Year")))), "N/A", INDEX('Allocated Leaves'!$B$2:$E1005, MATCH(W$5 &amp; IF(W$5 = "Vacation Leave", IFS(W$6 = "Year", "", OR(W$6 = "H1", W$6 = "H2"), " " &amp; W$6), ""), 'Allocated Leaves'!$A$2:$A1005, 0), MATCH($D89 &amp; IF($D89 = "Full-time",  " " &amp; $F89, ""), 'Allocated Leaves'!$B$1:AA$1, 0)) - I89))</f>
        <v/>
      </c>
      <c r="X89" s="51" t="str">
        <f t="array" ref="X89">IF(ISBLANK($B89), "", IF(AND(X$5 = "Vacation Leave", OR(AND(OR(X$6 = "H1", X$6 = "H2"), NOT(AND($D89 = "Full-time", $F89 = "Above 1 Year"))), AND(X$6 = "Year", AND($D89 = "Full-time", $F89 = "Above 1 Year")))), "N/A", INDEX('Allocated Leaves'!$B$2:$E1005, MATCH(X$5 &amp; IF(X$5 = "Vacation Leave", IFS(X$6 = "Year", "", OR(X$6 = "H1", X$6 = "H2"), " " &amp; X$6), ""), 'Allocated Leaves'!$A$2:$A1005, 0), MATCH($D89 &amp; IF($D89 = "Full-time",  " " &amp; $F89, ""), 'Allocated Leaves'!$B$1:AA$1, 0)) - J89))</f>
        <v/>
      </c>
      <c r="Y89" s="52" t="str">
        <f t="array" ref="Y89">IF(ISBLANK($B89), "", IF(AND(Y$5 = "Vacation Leave", OR(AND(OR(Y$6 = "H1", Y$6 = "H2"), NOT(AND($D89 = "Full-time", $F89 = "Above 1 Year"))), AND(Y$6 = "Year", AND($D89 = "Full-time", $F89 = "Above 1 Year")))), "N/A", INDEX('Allocated Leaves'!$B$2:$E1005, MATCH(Y$5 &amp; IF(Y$5 = "Vacation Leave", IFS(Y$6 = "Year", "", OR(Y$6 = "H1", Y$6 = "H2"), " " &amp; Y$6), ""), 'Allocated Leaves'!$A$2:$A1005, 0), MATCH($D89 &amp; IF($D89 = "Full-time",  " " &amp; $F89, ""), 'Allocated Leaves'!$B$1:AA$1, 0)) - K89))</f>
        <v/>
      </c>
      <c r="Z89" s="52" t="str">
        <f t="array" ref="Z89">IF(ISBLANK($B89), "", IF(AND(Z$5 = "Vacation Leave", OR(AND(OR(Z$6 = "H1", Z$6 = "H2"), NOT(AND($D89 = "Full-time", $F89 = "Above 1 Year"))), AND(Z$6 = "Year", AND($D89 = "Full-time", $F89 = "Above 1 Year")))), "N/A", INDEX('Allocated Leaves'!$B$2:$E1005, MATCH(Z$5 &amp; IF(Z$5 = "Vacation Leave", IFS(Z$6 = "Year", "", OR(Z$6 = "H1", Z$6 = "H2"), " " &amp; Z$6), ""), 'Allocated Leaves'!$A$2:$A1005, 0), MATCH($D89 &amp; IF($D89 = "Full-time",  " " &amp; $F89, ""), 'Allocated Leaves'!$B$1:AA$1, 0)) - L89))</f>
        <v/>
      </c>
      <c r="AA89" s="55" t="str">
        <f t="shared" si="3"/>
        <v/>
      </c>
    </row>
    <row r="90">
      <c r="A90" s="42"/>
      <c r="B90" s="43"/>
      <c r="C90" s="44"/>
      <c r="D90" s="45"/>
      <c r="E90" s="46"/>
      <c r="F90" s="47" t="str">
        <f t="shared" si="1"/>
        <v/>
      </c>
      <c r="G90" s="48" t="str">
        <f>IF(ISBLANK($B90), "", IF(AND(G$5 = "Vacation Leave", OR(AND(OR(G$6 = "H1", G$6 = "H2"), NOT(AND($D90 = "Full-time", $F90 = "Above 1 Year"))), AND(G$6 = "Year", AND($D90 = "Full-time", $F90 = "Above 1 Year")))), "N/A", SUMIFS('Form Responses 1'!$O$2:$O1005, 'Form Responses 1'!$B$2:$B1005, $B90, 'Form Responses 1'!$G$2:$G1005, G$5, 'Form Responses 1'!$K$2:$K1005, $D90,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" s="48" t="str">
        <f>IF(ISBLANK($B90), "", IF(AND(H$5 = "Vacation Leave", OR(AND(OR(H$6 = "H1", H$6 = "H2"), NOT(AND($D90 = "Full-time", $F90 = "Above 1 Year"))), AND(H$6 = "Year", AND($D90 = "Full-time", $F90 = "Above 1 Year")))), "N/A", SUMIFS('Form Responses 1'!$O$2:$O1005, 'Form Responses 1'!$B$2:$B1005, $B90, 'Form Responses 1'!$G$2:$G1005, H$5, 'Form Responses 1'!$K$2:$K1005, $D90,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" s="49" t="str">
        <f>IF(ISBLANK($B90), "", IF(AND(I$5 = "Vacation Leave", OR(AND(OR(I$6 = "H1", I$6 = "H2"), NOT(AND($D90 = "Full-time", $F90 = "Above 1 Year"))), AND(I$6 = "Year", AND($D90 = "Full-time", $F90 = "Above 1 Year")))), "N/A", SUMIFS('Form Responses 1'!$O$2:$O1005, 'Form Responses 1'!$B$2:$B1005, $B90, 'Form Responses 1'!$G$2:$G1005, I$5, 'Form Responses 1'!$K$2:$K1005, $D90,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" s="48" t="str">
        <f>IF(ISBLANK($B90), "", IF(AND(J$5 = "Vacation Leave", OR(AND(OR(J$6 = "H1", J$6 = "H2"), NOT(AND($D90 = "Full-time", $F90 = "Above 1 Year"))), AND(J$6 = "Year", AND($D90 = "Full-time", $F90 = "Above 1 Year")))), "N/A", SUMIFS('Form Responses 1'!$O$2:$O1005, 'Form Responses 1'!$B$2:$B1005, $B90, 'Form Responses 1'!$G$2:$G1005, J$5, 'Form Responses 1'!$K$2:$K1005, $D90,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" s="48" t="str">
        <f>IF(ISBLANK($B90), "", IF(AND(K$5 = "Vacation Leave", OR(AND(OR(K$6 = "H1", K$6 = "H2"), NOT(AND($D90 = "Full-time", $F90 = "Above 1 Year"))), AND(K$6 = "Year", AND($D90 = "Full-time", $F90 = "Above 1 Year")))), "N/A", SUMIFS('Form Responses 1'!$O$2:$O1005, 'Form Responses 1'!$B$2:$B1005, $B90, 'Form Responses 1'!$G$2:$G1005, K$5, 'Form Responses 1'!$K$2:$K1005, $D90,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" s="48" t="str">
        <f>IF(ISBLANK($B90), "", IF(AND(L$5 = "Vacation Leave", OR(AND(OR(L$6 = "H1", L$6 = "H2"), NOT(AND($D90 = "Full-time", $F90 = "Above 1 Year"))), AND(L$6 = "Year", AND($D90 = "Full-time", $F90 = "Above 1 Year")))), "N/A", SUMIFS('Form Responses 1'!$O$2:$O1005, 'Form Responses 1'!$B$2:$B1005, $B90, 'Form Responses 1'!$G$2:$G1005, L$5, 'Form Responses 1'!$K$2:$K1005, $D90,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" s="48" t="str">
        <f>IF(ISBLANK($B90), "", IF(AND(M$5 = "Vacation Leave", OR(AND(OR(M$6 = "H1", M$6 = "H2"), NOT(AND($D90 = "Full-time", $F90 = "Above 1 Year"))), AND(M$6 = "Year", AND($D90 = "Full-time", $F90 = "Above 1 Year")))), "N/A", SUMIFS('Form Responses 1'!$O$2:$O1005, 'Form Responses 1'!$B$2:$B1005, $B90, 'Form Responses 1'!$G$2:$G1005, M$5, 'Form Responses 1'!$K$2:$K1005, $D90,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" s="48" t="str">
        <f>IF(ISBLANK($B90), "", IF(AND(N$5 = "Vacation Leave", OR(AND(OR(N$6 = "H1", N$6 = "H2"), NOT(AND($D90 = "Full-time", $F90 = "Above 1 Year"))), AND(N$6 = "Year", AND($D90 = "Full-time", $F90 = "Above 1 Year")))), "N/A", SUMIFS('Form Responses 1'!$O$2:$O1005, 'Form Responses 1'!$B$2:$B1005, $B90, 'Form Responses 1'!$G$2:$G1005, N$5, 'Form Responses 1'!$K$2:$K1005, $D90,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" s="48" t="str">
        <f>IF(ISBLANK($B90), "", IF(AND(O$5 = "Vacation Leave", OR(AND(OR(O$6 = "H1", O$6 = "H2"), NOT(AND($D90 = "Full-time", $F90 = "Above 1 Year"))), AND(O$6 = "Year", AND($D90 = "Full-time", $F90 = "Above 1 Year")))), "N/A", SUMIFS('Form Responses 1'!$O$2:$O1005, 'Form Responses 1'!$B$2:$B1005, $B90, 'Form Responses 1'!$G$2:$G1005, O$5, 'Form Responses 1'!$K$2:$K1005, $D90,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" s="48" t="str">
        <f>IF(ISBLANK($B90), "", IF(AND(P$5 = "Vacation Leave", OR(AND(OR(P$6 = "H1", P$6 = "H2"), NOT(AND($D90 = "Full-time", $F90 = "Above 1 Year"))), AND(P$6 = "Year", AND($D90 = "Full-time", $F90 = "Above 1 Year")))), "N/A", SUMIFS('Form Responses 1'!$O$2:$O1005, 'Form Responses 1'!$B$2:$B1005, $B90, 'Form Responses 1'!$G$2:$G1005, P$5, 'Form Responses 1'!$K$2:$K1005, $D90,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" s="48" t="str">
        <f>IF(ISBLANK($B90), "", IF(AND(Q$5 = "Vacation Leave", OR(AND(OR(Q$6 = "H1", Q$6 = "H2"), NOT(AND($D90 = "Full-time", $F90 = "Above 1 Year"))), AND(Q$6 = "Year", AND($D90 = "Full-time", $F90 = "Above 1 Year")))), "N/A", SUMIFS('Form Responses 1'!$O$2:$O1005, 'Form Responses 1'!$B$2:$B1005, $B90, 'Form Responses 1'!$G$2:$G1005, Q$5, 'Form Responses 1'!$K$2:$K1005, $D90,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" s="48" t="str">
        <f>IF(ISBLANK($B90), "", IF(AND(R$5 = "Vacation Leave", OR(AND(OR(R$6 = "H1", R$6 = "H2"), NOT(AND($D90 = "Full-time", $F90 = "Above 1 Year"))), AND(R$6 = "Year", AND($D90 = "Full-time", $F90 = "Above 1 Year")))), "N/A", SUMIFS('Form Responses 1'!$O$2:$O1005, 'Form Responses 1'!$B$2:$B1005, $B90, 'Form Responses 1'!$G$2:$G1005, R$5, 'Form Responses 1'!$K$2:$K1005, $D90,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" s="48" t="str">
        <f>IF(ISBLANK($B90), "", IF(AND(S$5 = "Vacation Leave", OR(AND(OR(S$6 = "H1", S$6 = "H2"), NOT(AND($D90 = "Full-time", $F90 = "Above 1 Year"))), AND(S$6 = "Year", AND($D90 = "Full-time", $F90 = "Above 1 Year")))), "N/A", SUMIFS('Form Responses 1'!$O$2:$O1005, 'Form Responses 1'!$B$2:$B1005, $B90, 'Form Responses 1'!$G$2:$G1005, S$5, 'Form Responses 1'!$K$2:$K1005, $D90,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" s="50" t="str">
        <f t="shared" si="2"/>
        <v/>
      </c>
      <c r="U90" s="51" t="str">
        <f t="array" ref="U90">IF(ISBLANK($B90), "", IF(AND(U$5 = "Vacation Leave", OR(AND(OR(U$6 = "H1", U$6 = "H2"), NOT(AND($D90 = "Full-time", $F90 = "Above 1 Year"))), AND(U$6 = "Year", AND($D90 = "Full-time", $F90 = "Above 1 Year")))), "N/A", INDEX('Allocated Leaves'!$B$2:$E1005, MATCH(U$5 &amp; IF(U$5 = "Vacation Leave", IFS(U$6 = "Year", "", OR(U$6 = "H1", U$6 = "H2"), " " &amp; U$6), ""), 'Allocated Leaves'!$A$2:$A1005, 0), MATCH($D90 &amp; IF($D90 = "Full-time",  " " &amp; $F90, ""), 'Allocated Leaves'!$B$1:AA$1, 0)) - G90))</f>
        <v/>
      </c>
      <c r="V90" s="52" t="str">
        <f t="array" ref="V90">IF(ISBLANK($B90), "", IF(AND(V$5 = "Vacation Leave", OR(AND(OR(V$6 = "H1", V$6 = "H2"), NOT(AND($D90 = "Full-time", $F90 = "Above 1 Year"))), AND(V$6 = "Year", AND($D90 = "Full-time", $F90 = "Above 1 Year")))), "N/A", INDEX('Allocated Leaves'!$B$2:$E1005, MATCH(V$5 &amp; IF(V$5 = "Vacation Leave", IFS(V$6 = "Year", "", OR(V$6 = "H1", V$6 = "H2"), " " &amp; V$6), ""), 'Allocated Leaves'!$A$2:$A1005, 0), MATCH($D90 &amp; IF($D90 = "Full-time",  " " &amp; $F90, ""), 'Allocated Leaves'!$B$1:AA$1, 0)) - H90))</f>
        <v/>
      </c>
      <c r="W90" s="52" t="str">
        <f t="array" ref="W90">IF(ISBLANK($B90), "", IF(AND(W$5 = "Vacation Leave", OR(AND(OR(W$6 = "H1", W$6 = "H2"), NOT(AND($D90 = "Full-time", $F90 = "Above 1 Year"))), AND(W$6 = "Year", AND($D90 = "Full-time", $F90 = "Above 1 Year")))), "N/A", INDEX('Allocated Leaves'!$B$2:$E1005, MATCH(W$5 &amp; IF(W$5 = "Vacation Leave", IFS(W$6 = "Year", "", OR(W$6 = "H1", W$6 = "H2"), " " &amp; W$6), ""), 'Allocated Leaves'!$A$2:$A1005, 0), MATCH($D90 &amp; IF($D90 = "Full-time",  " " &amp; $F90, ""), 'Allocated Leaves'!$B$1:AA$1, 0)) - I90))</f>
        <v/>
      </c>
      <c r="X90" s="51" t="str">
        <f t="array" ref="X90">IF(ISBLANK($B90), "", IF(AND(X$5 = "Vacation Leave", OR(AND(OR(X$6 = "H1", X$6 = "H2"), NOT(AND($D90 = "Full-time", $F90 = "Above 1 Year"))), AND(X$6 = "Year", AND($D90 = "Full-time", $F90 = "Above 1 Year")))), "N/A", INDEX('Allocated Leaves'!$B$2:$E1005, MATCH(X$5 &amp; IF(X$5 = "Vacation Leave", IFS(X$6 = "Year", "", OR(X$6 = "H1", X$6 = "H2"), " " &amp; X$6), ""), 'Allocated Leaves'!$A$2:$A1005, 0), MATCH($D90 &amp; IF($D90 = "Full-time",  " " &amp; $F90, ""), 'Allocated Leaves'!$B$1:AA$1, 0)) - J90))</f>
        <v/>
      </c>
      <c r="Y90" s="52" t="str">
        <f t="array" ref="Y90">IF(ISBLANK($B90), "", IF(AND(Y$5 = "Vacation Leave", OR(AND(OR(Y$6 = "H1", Y$6 = "H2"), NOT(AND($D90 = "Full-time", $F90 = "Above 1 Year"))), AND(Y$6 = "Year", AND($D90 = "Full-time", $F90 = "Above 1 Year")))), "N/A", INDEX('Allocated Leaves'!$B$2:$E1005, MATCH(Y$5 &amp; IF(Y$5 = "Vacation Leave", IFS(Y$6 = "Year", "", OR(Y$6 = "H1", Y$6 = "H2"), " " &amp; Y$6), ""), 'Allocated Leaves'!$A$2:$A1005, 0), MATCH($D90 &amp; IF($D90 = "Full-time",  " " &amp; $F90, ""), 'Allocated Leaves'!$B$1:AA$1, 0)) - K90))</f>
        <v/>
      </c>
      <c r="Z90" s="52" t="str">
        <f t="array" ref="Z90">IF(ISBLANK($B90), "", IF(AND(Z$5 = "Vacation Leave", OR(AND(OR(Z$6 = "H1", Z$6 = "H2"), NOT(AND($D90 = "Full-time", $F90 = "Above 1 Year"))), AND(Z$6 = "Year", AND($D90 = "Full-time", $F90 = "Above 1 Year")))), "N/A", INDEX('Allocated Leaves'!$B$2:$E1005, MATCH(Z$5 &amp; IF(Z$5 = "Vacation Leave", IFS(Z$6 = "Year", "", OR(Z$6 = "H1", Z$6 = "H2"), " " &amp; Z$6), ""), 'Allocated Leaves'!$A$2:$A1005, 0), MATCH($D90 &amp; IF($D90 = "Full-time",  " " &amp; $F90, ""), 'Allocated Leaves'!$B$1:AA$1, 0)) - L90))</f>
        <v/>
      </c>
      <c r="AA90" s="55" t="str">
        <f t="shared" si="3"/>
        <v/>
      </c>
    </row>
    <row r="91">
      <c r="A91" s="42"/>
      <c r="B91" s="43"/>
      <c r="C91" s="44"/>
      <c r="D91" s="45"/>
      <c r="E91" s="46"/>
      <c r="F91" s="47" t="str">
        <f t="shared" si="1"/>
        <v/>
      </c>
      <c r="G91" s="48" t="str">
        <f>IF(ISBLANK($B91), "", IF(AND(G$5 = "Vacation Leave", OR(AND(OR(G$6 = "H1", G$6 = "H2"), NOT(AND($D91 = "Full-time", $F91 = "Above 1 Year"))), AND(G$6 = "Year", AND($D91 = "Full-time", $F91 = "Above 1 Year")))), "N/A", SUMIFS('Form Responses 1'!$O$2:$O1005, 'Form Responses 1'!$B$2:$B1005, $B91, 'Form Responses 1'!$G$2:$G1005, G$5, 'Form Responses 1'!$K$2:$K1005, $D91,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" s="48" t="str">
        <f>IF(ISBLANK($B91), "", IF(AND(H$5 = "Vacation Leave", OR(AND(OR(H$6 = "H1", H$6 = "H2"), NOT(AND($D91 = "Full-time", $F91 = "Above 1 Year"))), AND(H$6 = "Year", AND($D91 = "Full-time", $F91 = "Above 1 Year")))), "N/A", SUMIFS('Form Responses 1'!$O$2:$O1005, 'Form Responses 1'!$B$2:$B1005, $B91, 'Form Responses 1'!$G$2:$G1005, H$5, 'Form Responses 1'!$K$2:$K1005, $D91,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" s="49" t="str">
        <f>IF(ISBLANK($B91), "", IF(AND(I$5 = "Vacation Leave", OR(AND(OR(I$6 = "H1", I$6 = "H2"), NOT(AND($D91 = "Full-time", $F91 = "Above 1 Year"))), AND(I$6 = "Year", AND($D91 = "Full-time", $F91 = "Above 1 Year")))), "N/A", SUMIFS('Form Responses 1'!$O$2:$O1005, 'Form Responses 1'!$B$2:$B1005, $B91, 'Form Responses 1'!$G$2:$G1005, I$5, 'Form Responses 1'!$K$2:$K1005, $D91,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" s="48" t="str">
        <f>IF(ISBLANK($B91), "", IF(AND(J$5 = "Vacation Leave", OR(AND(OR(J$6 = "H1", J$6 = "H2"), NOT(AND($D91 = "Full-time", $F91 = "Above 1 Year"))), AND(J$6 = "Year", AND($D91 = "Full-time", $F91 = "Above 1 Year")))), "N/A", SUMIFS('Form Responses 1'!$O$2:$O1005, 'Form Responses 1'!$B$2:$B1005, $B91, 'Form Responses 1'!$G$2:$G1005, J$5, 'Form Responses 1'!$K$2:$K1005, $D91,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" s="48" t="str">
        <f>IF(ISBLANK($B91), "", IF(AND(K$5 = "Vacation Leave", OR(AND(OR(K$6 = "H1", K$6 = "H2"), NOT(AND($D91 = "Full-time", $F91 = "Above 1 Year"))), AND(K$6 = "Year", AND($D91 = "Full-time", $F91 = "Above 1 Year")))), "N/A", SUMIFS('Form Responses 1'!$O$2:$O1005, 'Form Responses 1'!$B$2:$B1005, $B91, 'Form Responses 1'!$G$2:$G1005, K$5, 'Form Responses 1'!$K$2:$K1005, $D91,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" s="48" t="str">
        <f>IF(ISBLANK($B91), "", IF(AND(L$5 = "Vacation Leave", OR(AND(OR(L$6 = "H1", L$6 = "H2"), NOT(AND($D91 = "Full-time", $F91 = "Above 1 Year"))), AND(L$6 = "Year", AND($D91 = "Full-time", $F91 = "Above 1 Year")))), "N/A", SUMIFS('Form Responses 1'!$O$2:$O1005, 'Form Responses 1'!$B$2:$B1005, $B91, 'Form Responses 1'!$G$2:$G1005, L$5, 'Form Responses 1'!$K$2:$K1005, $D91,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" s="48" t="str">
        <f>IF(ISBLANK($B91), "", IF(AND(M$5 = "Vacation Leave", OR(AND(OR(M$6 = "H1", M$6 = "H2"), NOT(AND($D91 = "Full-time", $F91 = "Above 1 Year"))), AND(M$6 = "Year", AND($D91 = "Full-time", $F91 = "Above 1 Year")))), "N/A", SUMIFS('Form Responses 1'!$O$2:$O1005, 'Form Responses 1'!$B$2:$B1005, $B91, 'Form Responses 1'!$G$2:$G1005, M$5, 'Form Responses 1'!$K$2:$K1005, $D91,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" s="48" t="str">
        <f>IF(ISBLANK($B91), "", IF(AND(N$5 = "Vacation Leave", OR(AND(OR(N$6 = "H1", N$6 = "H2"), NOT(AND($D91 = "Full-time", $F91 = "Above 1 Year"))), AND(N$6 = "Year", AND($D91 = "Full-time", $F91 = "Above 1 Year")))), "N/A", SUMIFS('Form Responses 1'!$O$2:$O1005, 'Form Responses 1'!$B$2:$B1005, $B91, 'Form Responses 1'!$G$2:$G1005, N$5, 'Form Responses 1'!$K$2:$K1005, $D91,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" s="48" t="str">
        <f>IF(ISBLANK($B91), "", IF(AND(O$5 = "Vacation Leave", OR(AND(OR(O$6 = "H1", O$6 = "H2"), NOT(AND($D91 = "Full-time", $F91 = "Above 1 Year"))), AND(O$6 = "Year", AND($D91 = "Full-time", $F91 = "Above 1 Year")))), "N/A", SUMIFS('Form Responses 1'!$O$2:$O1005, 'Form Responses 1'!$B$2:$B1005, $B91, 'Form Responses 1'!$G$2:$G1005, O$5, 'Form Responses 1'!$K$2:$K1005, $D91,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" s="48" t="str">
        <f>IF(ISBLANK($B91), "", IF(AND(P$5 = "Vacation Leave", OR(AND(OR(P$6 = "H1", P$6 = "H2"), NOT(AND($D91 = "Full-time", $F91 = "Above 1 Year"))), AND(P$6 = "Year", AND($D91 = "Full-time", $F91 = "Above 1 Year")))), "N/A", SUMIFS('Form Responses 1'!$O$2:$O1005, 'Form Responses 1'!$B$2:$B1005, $B91, 'Form Responses 1'!$G$2:$G1005, P$5, 'Form Responses 1'!$K$2:$K1005, $D91,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" s="48" t="str">
        <f>IF(ISBLANK($B91), "", IF(AND(Q$5 = "Vacation Leave", OR(AND(OR(Q$6 = "H1", Q$6 = "H2"), NOT(AND($D91 = "Full-time", $F91 = "Above 1 Year"))), AND(Q$6 = "Year", AND($D91 = "Full-time", $F91 = "Above 1 Year")))), "N/A", SUMIFS('Form Responses 1'!$O$2:$O1005, 'Form Responses 1'!$B$2:$B1005, $B91, 'Form Responses 1'!$G$2:$G1005, Q$5, 'Form Responses 1'!$K$2:$K1005, $D91,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" s="48" t="str">
        <f>IF(ISBLANK($B91), "", IF(AND(R$5 = "Vacation Leave", OR(AND(OR(R$6 = "H1", R$6 = "H2"), NOT(AND($D91 = "Full-time", $F91 = "Above 1 Year"))), AND(R$6 = "Year", AND($D91 = "Full-time", $F91 = "Above 1 Year")))), "N/A", SUMIFS('Form Responses 1'!$O$2:$O1005, 'Form Responses 1'!$B$2:$B1005, $B91, 'Form Responses 1'!$G$2:$G1005, R$5, 'Form Responses 1'!$K$2:$K1005, $D91,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" s="48" t="str">
        <f>IF(ISBLANK($B91), "", IF(AND(S$5 = "Vacation Leave", OR(AND(OR(S$6 = "H1", S$6 = "H2"), NOT(AND($D91 = "Full-time", $F91 = "Above 1 Year"))), AND(S$6 = "Year", AND($D91 = "Full-time", $F91 = "Above 1 Year")))), "N/A", SUMIFS('Form Responses 1'!$O$2:$O1005, 'Form Responses 1'!$B$2:$B1005, $B91, 'Form Responses 1'!$G$2:$G1005, S$5, 'Form Responses 1'!$K$2:$K1005, $D91,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" s="50" t="str">
        <f t="shared" si="2"/>
        <v/>
      </c>
      <c r="U91" s="51" t="str">
        <f t="array" ref="U91">IF(ISBLANK($B91), "", IF(AND(U$5 = "Vacation Leave", OR(AND(OR(U$6 = "H1", U$6 = "H2"), NOT(AND($D91 = "Full-time", $F91 = "Above 1 Year"))), AND(U$6 = "Year", AND($D91 = "Full-time", $F91 = "Above 1 Year")))), "N/A", INDEX('Allocated Leaves'!$B$2:$E1005, MATCH(U$5 &amp; IF(U$5 = "Vacation Leave", IFS(U$6 = "Year", "", OR(U$6 = "H1", U$6 = "H2"), " " &amp; U$6), ""), 'Allocated Leaves'!$A$2:$A1005, 0), MATCH($D91 &amp; IF($D91 = "Full-time",  " " &amp; $F91, ""), 'Allocated Leaves'!$B$1:AA$1, 0)) - G91))</f>
        <v/>
      </c>
      <c r="V91" s="52" t="str">
        <f t="array" ref="V91">IF(ISBLANK($B91), "", IF(AND(V$5 = "Vacation Leave", OR(AND(OR(V$6 = "H1", V$6 = "H2"), NOT(AND($D91 = "Full-time", $F91 = "Above 1 Year"))), AND(V$6 = "Year", AND($D91 = "Full-time", $F91 = "Above 1 Year")))), "N/A", INDEX('Allocated Leaves'!$B$2:$E1005, MATCH(V$5 &amp; IF(V$5 = "Vacation Leave", IFS(V$6 = "Year", "", OR(V$6 = "H1", V$6 = "H2"), " " &amp; V$6), ""), 'Allocated Leaves'!$A$2:$A1005, 0), MATCH($D91 &amp; IF($D91 = "Full-time",  " " &amp; $F91, ""), 'Allocated Leaves'!$B$1:AA$1, 0)) - H91))</f>
        <v/>
      </c>
      <c r="W91" s="52" t="str">
        <f t="array" ref="W91">IF(ISBLANK($B91), "", IF(AND(W$5 = "Vacation Leave", OR(AND(OR(W$6 = "H1", W$6 = "H2"), NOT(AND($D91 = "Full-time", $F91 = "Above 1 Year"))), AND(W$6 = "Year", AND($D91 = "Full-time", $F91 = "Above 1 Year")))), "N/A", INDEX('Allocated Leaves'!$B$2:$E1005, MATCH(W$5 &amp; IF(W$5 = "Vacation Leave", IFS(W$6 = "Year", "", OR(W$6 = "H1", W$6 = "H2"), " " &amp; W$6), ""), 'Allocated Leaves'!$A$2:$A1005, 0), MATCH($D91 &amp; IF($D91 = "Full-time",  " " &amp; $F91, ""), 'Allocated Leaves'!$B$1:AA$1, 0)) - I91))</f>
        <v/>
      </c>
      <c r="X91" s="51" t="str">
        <f t="array" ref="X91">IF(ISBLANK($B91), "", IF(AND(X$5 = "Vacation Leave", OR(AND(OR(X$6 = "H1", X$6 = "H2"), NOT(AND($D91 = "Full-time", $F91 = "Above 1 Year"))), AND(X$6 = "Year", AND($D91 = "Full-time", $F91 = "Above 1 Year")))), "N/A", INDEX('Allocated Leaves'!$B$2:$E1005, MATCH(X$5 &amp; IF(X$5 = "Vacation Leave", IFS(X$6 = "Year", "", OR(X$6 = "H1", X$6 = "H2"), " " &amp; X$6), ""), 'Allocated Leaves'!$A$2:$A1005, 0), MATCH($D91 &amp; IF($D91 = "Full-time",  " " &amp; $F91, ""), 'Allocated Leaves'!$B$1:AA$1, 0)) - J91))</f>
        <v/>
      </c>
      <c r="Y91" s="52" t="str">
        <f t="array" ref="Y91">IF(ISBLANK($B91), "", IF(AND(Y$5 = "Vacation Leave", OR(AND(OR(Y$6 = "H1", Y$6 = "H2"), NOT(AND($D91 = "Full-time", $F91 = "Above 1 Year"))), AND(Y$6 = "Year", AND($D91 = "Full-time", $F91 = "Above 1 Year")))), "N/A", INDEX('Allocated Leaves'!$B$2:$E1005, MATCH(Y$5 &amp; IF(Y$5 = "Vacation Leave", IFS(Y$6 = "Year", "", OR(Y$6 = "H1", Y$6 = "H2"), " " &amp; Y$6), ""), 'Allocated Leaves'!$A$2:$A1005, 0), MATCH($D91 &amp; IF($D91 = "Full-time",  " " &amp; $F91, ""), 'Allocated Leaves'!$B$1:AA$1, 0)) - K91))</f>
        <v/>
      </c>
      <c r="Z91" s="52" t="str">
        <f t="array" ref="Z91">IF(ISBLANK($B91), "", IF(AND(Z$5 = "Vacation Leave", OR(AND(OR(Z$6 = "H1", Z$6 = "H2"), NOT(AND($D91 = "Full-time", $F91 = "Above 1 Year"))), AND(Z$6 = "Year", AND($D91 = "Full-time", $F91 = "Above 1 Year")))), "N/A", INDEX('Allocated Leaves'!$B$2:$E1005, MATCH(Z$5 &amp; IF(Z$5 = "Vacation Leave", IFS(Z$6 = "Year", "", OR(Z$6 = "H1", Z$6 = "H2"), " " &amp; Z$6), ""), 'Allocated Leaves'!$A$2:$A1005, 0), MATCH($D91 &amp; IF($D91 = "Full-time",  " " &amp; $F91, ""), 'Allocated Leaves'!$B$1:AA$1, 0)) - L91))</f>
        <v/>
      </c>
      <c r="AA91" s="55" t="str">
        <f t="shared" si="3"/>
        <v/>
      </c>
    </row>
    <row r="92">
      <c r="A92" s="42"/>
      <c r="B92" s="43"/>
      <c r="C92" s="44"/>
      <c r="D92" s="45"/>
      <c r="E92" s="46"/>
      <c r="F92" s="47" t="str">
        <f t="shared" si="1"/>
        <v/>
      </c>
      <c r="G92" s="48" t="str">
        <f>IF(ISBLANK($B92), "", IF(AND(G$5 = "Vacation Leave", OR(AND(OR(G$6 = "H1", G$6 = "H2"), NOT(AND($D92 = "Full-time", $F92 = "Above 1 Year"))), AND(G$6 = "Year", AND($D92 = "Full-time", $F92 = "Above 1 Year")))), "N/A", SUMIFS('Form Responses 1'!$O$2:$O1005, 'Form Responses 1'!$B$2:$B1005, $B92, 'Form Responses 1'!$G$2:$G1005, G$5, 'Form Responses 1'!$K$2:$K1005, $D92,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" s="48" t="str">
        <f>IF(ISBLANK($B92), "", IF(AND(H$5 = "Vacation Leave", OR(AND(OR(H$6 = "H1", H$6 = "H2"), NOT(AND($D92 = "Full-time", $F92 = "Above 1 Year"))), AND(H$6 = "Year", AND($D92 = "Full-time", $F92 = "Above 1 Year")))), "N/A", SUMIFS('Form Responses 1'!$O$2:$O1005, 'Form Responses 1'!$B$2:$B1005, $B92, 'Form Responses 1'!$G$2:$G1005, H$5, 'Form Responses 1'!$K$2:$K1005, $D92,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" s="49" t="str">
        <f>IF(ISBLANK($B92), "", IF(AND(I$5 = "Vacation Leave", OR(AND(OR(I$6 = "H1", I$6 = "H2"), NOT(AND($D92 = "Full-time", $F92 = "Above 1 Year"))), AND(I$6 = "Year", AND($D92 = "Full-time", $F92 = "Above 1 Year")))), "N/A", SUMIFS('Form Responses 1'!$O$2:$O1005, 'Form Responses 1'!$B$2:$B1005, $B92, 'Form Responses 1'!$G$2:$G1005, I$5, 'Form Responses 1'!$K$2:$K1005, $D92,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" s="48" t="str">
        <f>IF(ISBLANK($B92), "", IF(AND(J$5 = "Vacation Leave", OR(AND(OR(J$6 = "H1", J$6 = "H2"), NOT(AND($D92 = "Full-time", $F92 = "Above 1 Year"))), AND(J$6 = "Year", AND($D92 = "Full-time", $F92 = "Above 1 Year")))), "N/A", SUMIFS('Form Responses 1'!$O$2:$O1005, 'Form Responses 1'!$B$2:$B1005, $B92, 'Form Responses 1'!$G$2:$G1005, J$5, 'Form Responses 1'!$K$2:$K1005, $D92,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" s="48" t="str">
        <f>IF(ISBLANK($B92), "", IF(AND(K$5 = "Vacation Leave", OR(AND(OR(K$6 = "H1", K$6 = "H2"), NOT(AND($D92 = "Full-time", $F92 = "Above 1 Year"))), AND(K$6 = "Year", AND($D92 = "Full-time", $F92 = "Above 1 Year")))), "N/A", SUMIFS('Form Responses 1'!$O$2:$O1005, 'Form Responses 1'!$B$2:$B1005, $B92, 'Form Responses 1'!$G$2:$G1005, K$5, 'Form Responses 1'!$K$2:$K1005, $D92,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" s="48" t="str">
        <f>IF(ISBLANK($B92), "", IF(AND(L$5 = "Vacation Leave", OR(AND(OR(L$6 = "H1", L$6 = "H2"), NOT(AND($D92 = "Full-time", $F92 = "Above 1 Year"))), AND(L$6 = "Year", AND($D92 = "Full-time", $F92 = "Above 1 Year")))), "N/A", SUMIFS('Form Responses 1'!$O$2:$O1005, 'Form Responses 1'!$B$2:$B1005, $B92, 'Form Responses 1'!$G$2:$G1005, L$5, 'Form Responses 1'!$K$2:$K1005, $D92,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" s="48" t="str">
        <f>IF(ISBLANK($B92), "", IF(AND(M$5 = "Vacation Leave", OR(AND(OR(M$6 = "H1", M$6 = "H2"), NOT(AND($D92 = "Full-time", $F92 = "Above 1 Year"))), AND(M$6 = "Year", AND($D92 = "Full-time", $F92 = "Above 1 Year")))), "N/A", SUMIFS('Form Responses 1'!$O$2:$O1005, 'Form Responses 1'!$B$2:$B1005, $B92, 'Form Responses 1'!$G$2:$G1005, M$5, 'Form Responses 1'!$K$2:$K1005, $D92,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" s="48" t="str">
        <f>IF(ISBLANK($B92), "", IF(AND(N$5 = "Vacation Leave", OR(AND(OR(N$6 = "H1", N$6 = "H2"), NOT(AND($D92 = "Full-time", $F92 = "Above 1 Year"))), AND(N$6 = "Year", AND($D92 = "Full-time", $F92 = "Above 1 Year")))), "N/A", SUMIFS('Form Responses 1'!$O$2:$O1005, 'Form Responses 1'!$B$2:$B1005, $B92, 'Form Responses 1'!$G$2:$G1005, N$5, 'Form Responses 1'!$K$2:$K1005, $D92,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" s="48" t="str">
        <f>IF(ISBLANK($B92), "", IF(AND(O$5 = "Vacation Leave", OR(AND(OR(O$6 = "H1", O$6 = "H2"), NOT(AND($D92 = "Full-time", $F92 = "Above 1 Year"))), AND(O$6 = "Year", AND($D92 = "Full-time", $F92 = "Above 1 Year")))), "N/A", SUMIFS('Form Responses 1'!$O$2:$O1005, 'Form Responses 1'!$B$2:$B1005, $B92, 'Form Responses 1'!$G$2:$G1005, O$5, 'Form Responses 1'!$K$2:$K1005, $D92,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" s="48" t="str">
        <f>IF(ISBLANK($B92), "", IF(AND(P$5 = "Vacation Leave", OR(AND(OR(P$6 = "H1", P$6 = "H2"), NOT(AND($D92 = "Full-time", $F92 = "Above 1 Year"))), AND(P$6 = "Year", AND($D92 = "Full-time", $F92 = "Above 1 Year")))), "N/A", SUMIFS('Form Responses 1'!$O$2:$O1005, 'Form Responses 1'!$B$2:$B1005, $B92, 'Form Responses 1'!$G$2:$G1005, P$5, 'Form Responses 1'!$K$2:$K1005, $D92,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" s="48" t="str">
        <f>IF(ISBLANK($B92), "", IF(AND(Q$5 = "Vacation Leave", OR(AND(OR(Q$6 = "H1", Q$6 = "H2"), NOT(AND($D92 = "Full-time", $F92 = "Above 1 Year"))), AND(Q$6 = "Year", AND($D92 = "Full-time", $F92 = "Above 1 Year")))), "N/A", SUMIFS('Form Responses 1'!$O$2:$O1005, 'Form Responses 1'!$B$2:$B1005, $B92, 'Form Responses 1'!$G$2:$G1005, Q$5, 'Form Responses 1'!$K$2:$K1005, $D92,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" s="48" t="str">
        <f>IF(ISBLANK($B92), "", IF(AND(R$5 = "Vacation Leave", OR(AND(OR(R$6 = "H1", R$6 = "H2"), NOT(AND($D92 = "Full-time", $F92 = "Above 1 Year"))), AND(R$6 = "Year", AND($D92 = "Full-time", $F92 = "Above 1 Year")))), "N/A", SUMIFS('Form Responses 1'!$O$2:$O1005, 'Form Responses 1'!$B$2:$B1005, $B92, 'Form Responses 1'!$G$2:$G1005, R$5, 'Form Responses 1'!$K$2:$K1005, $D92,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" s="48" t="str">
        <f>IF(ISBLANK($B92), "", IF(AND(S$5 = "Vacation Leave", OR(AND(OR(S$6 = "H1", S$6 = "H2"), NOT(AND($D92 = "Full-time", $F92 = "Above 1 Year"))), AND(S$6 = "Year", AND($D92 = "Full-time", $F92 = "Above 1 Year")))), "N/A", SUMIFS('Form Responses 1'!$O$2:$O1005, 'Form Responses 1'!$B$2:$B1005, $B92, 'Form Responses 1'!$G$2:$G1005, S$5, 'Form Responses 1'!$K$2:$K1005, $D92,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" s="50" t="str">
        <f t="shared" si="2"/>
        <v/>
      </c>
      <c r="U92" s="51" t="str">
        <f t="array" ref="U92">IF(ISBLANK($B92), "", IF(AND(U$5 = "Vacation Leave", OR(AND(OR(U$6 = "H1", U$6 = "H2"), NOT(AND($D92 = "Full-time", $F92 = "Above 1 Year"))), AND(U$6 = "Year", AND($D92 = "Full-time", $F92 = "Above 1 Year")))), "N/A", INDEX('Allocated Leaves'!$B$2:$E1005, MATCH(U$5 &amp; IF(U$5 = "Vacation Leave", IFS(U$6 = "Year", "", OR(U$6 = "H1", U$6 = "H2"), " " &amp; U$6), ""), 'Allocated Leaves'!$A$2:$A1005, 0), MATCH($D92 &amp; IF($D92 = "Full-time",  " " &amp; $F92, ""), 'Allocated Leaves'!$B$1:AA$1, 0)) - G92))</f>
        <v/>
      </c>
      <c r="V92" s="52" t="str">
        <f t="array" ref="V92">IF(ISBLANK($B92), "", IF(AND(V$5 = "Vacation Leave", OR(AND(OR(V$6 = "H1", V$6 = "H2"), NOT(AND($D92 = "Full-time", $F92 = "Above 1 Year"))), AND(V$6 = "Year", AND($D92 = "Full-time", $F92 = "Above 1 Year")))), "N/A", INDEX('Allocated Leaves'!$B$2:$E1005, MATCH(V$5 &amp; IF(V$5 = "Vacation Leave", IFS(V$6 = "Year", "", OR(V$6 = "H1", V$6 = "H2"), " " &amp; V$6), ""), 'Allocated Leaves'!$A$2:$A1005, 0), MATCH($D92 &amp; IF($D92 = "Full-time",  " " &amp; $F92, ""), 'Allocated Leaves'!$B$1:AA$1, 0)) - H92))</f>
        <v/>
      </c>
      <c r="W92" s="52" t="str">
        <f t="array" ref="W92">IF(ISBLANK($B92), "", IF(AND(W$5 = "Vacation Leave", OR(AND(OR(W$6 = "H1", W$6 = "H2"), NOT(AND($D92 = "Full-time", $F92 = "Above 1 Year"))), AND(W$6 = "Year", AND($D92 = "Full-time", $F92 = "Above 1 Year")))), "N/A", INDEX('Allocated Leaves'!$B$2:$E1005, MATCH(W$5 &amp; IF(W$5 = "Vacation Leave", IFS(W$6 = "Year", "", OR(W$6 = "H1", W$6 = "H2"), " " &amp; W$6), ""), 'Allocated Leaves'!$A$2:$A1005, 0), MATCH($D92 &amp; IF($D92 = "Full-time",  " " &amp; $F92, ""), 'Allocated Leaves'!$B$1:AA$1, 0)) - I92))</f>
        <v/>
      </c>
      <c r="X92" s="51" t="str">
        <f t="array" ref="X92">IF(ISBLANK($B92), "", IF(AND(X$5 = "Vacation Leave", OR(AND(OR(X$6 = "H1", X$6 = "H2"), NOT(AND($D92 = "Full-time", $F92 = "Above 1 Year"))), AND(X$6 = "Year", AND($D92 = "Full-time", $F92 = "Above 1 Year")))), "N/A", INDEX('Allocated Leaves'!$B$2:$E1005, MATCH(X$5 &amp; IF(X$5 = "Vacation Leave", IFS(X$6 = "Year", "", OR(X$6 = "H1", X$6 = "H2"), " " &amp; X$6), ""), 'Allocated Leaves'!$A$2:$A1005, 0), MATCH($D92 &amp; IF($D92 = "Full-time",  " " &amp; $F92, ""), 'Allocated Leaves'!$B$1:AA$1, 0)) - J92))</f>
        <v/>
      </c>
      <c r="Y92" s="52" t="str">
        <f t="array" ref="Y92">IF(ISBLANK($B92), "", IF(AND(Y$5 = "Vacation Leave", OR(AND(OR(Y$6 = "H1", Y$6 = "H2"), NOT(AND($D92 = "Full-time", $F92 = "Above 1 Year"))), AND(Y$6 = "Year", AND($D92 = "Full-time", $F92 = "Above 1 Year")))), "N/A", INDEX('Allocated Leaves'!$B$2:$E1005, MATCH(Y$5 &amp; IF(Y$5 = "Vacation Leave", IFS(Y$6 = "Year", "", OR(Y$6 = "H1", Y$6 = "H2"), " " &amp; Y$6), ""), 'Allocated Leaves'!$A$2:$A1005, 0), MATCH($D92 &amp; IF($D92 = "Full-time",  " " &amp; $F92, ""), 'Allocated Leaves'!$B$1:AA$1, 0)) - K92))</f>
        <v/>
      </c>
      <c r="Z92" s="52" t="str">
        <f t="array" ref="Z92">IF(ISBLANK($B92), "", IF(AND(Z$5 = "Vacation Leave", OR(AND(OR(Z$6 = "H1", Z$6 = "H2"), NOT(AND($D92 = "Full-time", $F92 = "Above 1 Year"))), AND(Z$6 = "Year", AND($D92 = "Full-time", $F92 = "Above 1 Year")))), "N/A", INDEX('Allocated Leaves'!$B$2:$E1005, MATCH(Z$5 &amp; IF(Z$5 = "Vacation Leave", IFS(Z$6 = "Year", "", OR(Z$6 = "H1", Z$6 = "H2"), " " &amp; Z$6), ""), 'Allocated Leaves'!$A$2:$A1005, 0), MATCH($D92 &amp; IF($D92 = "Full-time",  " " &amp; $F92, ""), 'Allocated Leaves'!$B$1:AA$1, 0)) - L92))</f>
        <v/>
      </c>
      <c r="AA92" s="55" t="str">
        <f t="shared" si="3"/>
        <v/>
      </c>
    </row>
    <row r="93">
      <c r="A93" s="42"/>
      <c r="B93" s="43"/>
      <c r="C93" s="44"/>
      <c r="D93" s="45"/>
      <c r="E93" s="46"/>
      <c r="F93" s="47" t="str">
        <f t="shared" si="1"/>
        <v/>
      </c>
      <c r="G93" s="48" t="str">
        <f>IF(ISBLANK($B93), "", IF(AND(G$5 = "Vacation Leave", OR(AND(OR(G$6 = "H1", G$6 = "H2"), NOT(AND($D93 = "Full-time", $F93 = "Above 1 Year"))), AND(G$6 = "Year", AND($D93 = "Full-time", $F93 = "Above 1 Year")))), "N/A", SUMIFS('Form Responses 1'!$O$2:$O1005, 'Form Responses 1'!$B$2:$B1005, $B93, 'Form Responses 1'!$G$2:$G1005, G$5, 'Form Responses 1'!$K$2:$K1005, $D93,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" s="48" t="str">
        <f>IF(ISBLANK($B93), "", IF(AND(H$5 = "Vacation Leave", OR(AND(OR(H$6 = "H1", H$6 = "H2"), NOT(AND($D93 = "Full-time", $F93 = "Above 1 Year"))), AND(H$6 = "Year", AND($D93 = "Full-time", $F93 = "Above 1 Year")))), "N/A", SUMIFS('Form Responses 1'!$O$2:$O1005, 'Form Responses 1'!$B$2:$B1005, $B93, 'Form Responses 1'!$G$2:$G1005, H$5, 'Form Responses 1'!$K$2:$K1005, $D93,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" s="49" t="str">
        <f>IF(ISBLANK($B93), "", IF(AND(I$5 = "Vacation Leave", OR(AND(OR(I$6 = "H1", I$6 = "H2"), NOT(AND($D93 = "Full-time", $F93 = "Above 1 Year"))), AND(I$6 = "Year", AND($D93 = "Full-time", $F93 = "Above 1 Year")))), "N/A", SUMIFS('Form Responses 1'!$O$2:$O1005, 'Form Responses 1'!$B$2:$B1005, $B93, 'Form Responses 1'!$G$2:$G1005, I$5, 'Form Responses 1'!$K$2:$K1005, $D93,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" s="48" t="str">
        <f>IF(ISBLANK($B93), "", IF(AND(J$5 = "Vacation Leave", OR(AND(OR(J$6 = "H1", J$6 = "H2"), NOT(AND($D93 = "Full-time", $F93 = "Above 1 Year"))), AND(J$6 = "Year", AND($D93 = "Full-time", $F93 = "Above 1 Year")))), "N/A", SUMIFS('Form Responses 1'!$O$2:$O1005, 'Form Responses 1'!$B$2:$B1005, $B93, 'Form Responses 1'!$G$2:$G1005, J$5, 'Form Responses 1'!$K$2:$K1005, $D93,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" s="48" t="str">
        <f>IF(ISBLANK($B93), "", IF(AND(K$5 = "Vacation Leave", OR(AND(OR(K$6 = "H1", K$6 = "H2"), NOT(AND($D93 = "Full-time", $F93 = "Above 1 Year"))), AND(K$6 = "Year", AND($D93 = "Full-time", $F93 = "Above 1 Year")))), "N/A", SUMIFS('Form Responses 1'!$O$2:$O1005, 'Form Responses 1'!$B$2:$B1005, $B93, 'Form Responses 1'!$G$2:$G1005, K$5, 'Form Responses 1'!$K$2:$K1005, $D93,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" s="48" t="str">
        <f>IF(ISBLANK($B93), "", IF(AND(L$5 = "Vacation Leave", OR(AND(OR(L$6 = "H1", L$6 = "H2"), NOT(AND($D93 = "Full-time", $F93 = "Above 1 Year"))), AND(L$6 = "Year", AND($D93 = "Full-time", $F93 = "Above 1 Year")))), "N/A", SUMIFS('Form Responses 1'!$O$2:$O1005, 'Form Responses 1'!$B$2:$B1005, $B93, 'Form Responses 1'!$G$2:$G1005, L$5, 'Form Responses 1'!$K$2:$K1005, $D93,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" s="48" t="str">
        <f>IF(ISBLANK($B93), "", IF(AND(M$5 = "Vacation Leave", OR(AND(OR(M$6 = "H1", M$6 = "H2"), NOT(AND($D93 = "Full-time", $F93 = "Above 1 Year"))), AND(M$6 = "Year", AND($D93 = "Full-time", $F93 = "Above 1 Year")))), "N/A", SUMIFS('Form Responses 1'!$O$2:$O1005, 'Form Responses 1'!$B$2:$B1005, $B93, 'Form Responses 1'!$G$2:$G1005, M$5, 'Form Responses 1'!$K$2:$K1005, $D93,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" s="48" t="str">
        <f>IF(ISBLANK($B93), "", IF(AND(N$5 = "Vacation Leave", OR(AND(OR(N$6 = "H1", N$6 = "H2"), NOT(AND($D93 = "Full-time", $F93 = "Above 1 Year"))), AND(N$6 = "Year", AND($D93 = "Full-time", $F93 = "Above 1 Year")))), "N/A", SUMIFS('Form Responses 1'!$O$2:$O1005, 'Form Responses 1'!$B$2:$B1005, $B93, 'Form Responses 1'!$G$2:$G1005, N$5, 'Form Responses 1'!$K$2:$K1005, $D93,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" s="48" t="str">
        <f>IF(ISBLANK($B93), "", IF(AND(O$5 = "Vacation Leave", OR(AND(OR(O$6 = "H1", O$6 = "H2"), NOT(AND($D93 = "Full-time", $F93 = "Above 1 Year"))), AND(O$6 = "Year", AND($D93 = "Full-time", $F93 = "Above 1 Year")))), "N/A", SUMIFS('Form Responses 1'!$O$2:$O1005, 'Form Responses 1'!$B$2:$B1005, $B93, 'Form Responses 1'!$G$2:$G1005, O$5, 'Form Responses 1'!$K$2:$K1005, $D93,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" s="48" t="str">
        <f>IF(ISBLANK($B93), "", IF(AND(P$5 = "Vacation Leave", OR(AND(OR(P$6 = "H1", P$6 = "H2"), NOT(AND($D93 = "Full-time", $F93 = "Above 1 Year"))), AND(P$6 = "Year", AND($D93 = "Full-time", $F93 = "Above 1 Year")))), "N/A", SUMIFS('Form Responses 1'!$O$2:$O1005, 'Form Responses 1'!$B$2:$B1005, $B93, 'Form Responses 1'!$G$2:$G1005, P$5, 'Form Responses 1'!$K$2:$K1005, $D93,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" s="48" t="str">
        <f>IF(ISBLANK($B93), "", IF(AND(Q$5 = "Vacation Leave", OR(AND(OR(Q$6 = "H1", Q$6 = "H2"), NOT(AND($D93 = "Full-time", $F93 = "Above 1 Year"))), AND(Q$6 = "Year", AND($D93 = "Full-time", $F93 = "Above 1 Year")))), "N/A", SUMIFS('Form Responses 1'!$O$2:$O1005, 'Form Responses 1'!$B$2:$B1005, $B93, 'Form Responses 1'!$G$2:$G1005, Q$5, 'Form Responses 1'!$K$2:$K1005, $D93,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" s="48" t="str">
        <f>IF(ISBLANK($B93), "", IF(AND(R$5 = "Vacation Leave", OR(AND(OR(R$6 = "H1", R$6 = "H2"), NOT(AND($D93 = "Full-time", $F93 = "Above 1 Year"))), AND(R$6 = "Year", AND($D93 = "Full-time", $F93 = "Above 1 Year")))), "N/A", SUMIFS('Form Responses 1'!$O$2:$O1005, 'Form Responses 1'!$B$2:$B1005, $B93, 'Form Responses 1'!$G$2:$G1005, R$5, 'Form Responses 1'!$K$2:$K1005, $D93,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" s="48" t="str">
        <f>IF(ISBLANK($B93), "", IF(AND(S$5 = "Vacation Leave", OR(AND(OR(S$6 = "H1", S$6 = "H2"), NOT(AND($D93 = "Full-time", $F93 = "Above 1 Year"))), AND(S$6 = "Year", AND($D93 = "Full-time", $F93 = "Above 1 Year")))), "N/A", SUMIFS('Form Responses 1'!$O$2:$O1005, 'Form Responses 1'!$B$2:$B1005, $B93, 'Form Responses 1'!$G$2:$G1005, S$5, 'Form Responses 1'!$K$2:$K1005, $D93,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" s="50" t="str">
        <f t="shared" si="2"/>
        <v/>
      </c>
      <c r="U93" s="51" t="str">
        <f t="array" ref="U93">IF(ISBLANK($B93), "", IF(AND(U$5 = "Vacation Leave", OR(AND(OR(U$6 = "H1", U$6 = "H2"), NOT(AND($D93 = "Full-time", $F93 = "Above 1 Year"))), AND(U$6 = "Year", AND($D93 = "Full-time", $F93 = "Above 1 Year")))), "N/A", INDEX('Allocated Leaves'!$B$2:$E1005, MATCH(U$5 &amp; IF(U$5 = "Vacation Leave", IFS(U$6 = "Year", "", OR(U$6 = "H1", U$6 = "H2"), " " &amp; U$6), ""), 'Allocated Leaves'!$A$2:$A1005, 0), MATCH($D93 &amp; IF($D93 = "Full-time",  " " &amp; $F93, ""), 'Allocated Leaves'!$B$1:AA$1, 0)) - G93))</f>
        <v/>
      </c>
      <c r="V93" s="52" t="str">
        <f t="array" ref="V93">IF(ISBLANK($B93), "", IF(AND(V$5 = "Vacation Leave", OR(AND(OR(V$6 = "H1", V$6 = "H2"), NOT(AND($D93 = "Full-time", $F93 = "Above 1 Year"))), AND(V$6 = "Year", AND($D93 = "Full-time", $F93 = "Above 1 Year")))), "N/A", INDEX('Allocated Leaves'!$B$2:$E1005, MATCH(V$5 &amp; IF(V$5 = "Vacation Leave", IFS(V$6 = "Year", "", OR(V$6 = "H1", V$6 = "H2"), " " &amp; V$6), ""), 'Allocated Leaves'!$A$2:$A1005, 0), MATCH($D93 &amp; IF($D93 = "Full-time",  " " &amp; $F93, ""), 'Allocated Leaves'!$B$1:AA$1, 0)) - H93))</f>
        <v/>
      </c>
      <c r="W93" s="52" t="str">
        <f t="array" ref="W93">IF(ISBLANK($B93), "", IF(AND(W$5 = "Vacation Leave", OR(AND(OR(W$6 = "H1", W$6 = "H2"), NOT(AND($D93 = "Full-time", $F93 = "Above 1 Year"))), AND(W$6 = "Year", AND($D93 = "Full-time", $F93 = "Above 1 Year")))), "N/A", INDEX('Allocated Leaves'!$B$2:$E1005, MATCH(W$5 &amp; IF(W$5 = "Vacation Leave", IFS(W$6 = "Year", "", OR(W$6 = "H1", W$6 = "H2"), " " &amp; W$6), ""), 'Allocated Leaves'!$A$2:$A1005, 0), MATCH($D93 &amp; IF($D93 = "Full-time",  " " &amp; $F93, ""), 'Allocated Leaves'!$B$1:AA$1, 0)) - I93))</f>
        <v/>
      </c>
      <c r="X93" s="51" t="str">
        <f t="array" ref="X93">IF(ISBLANK($B93), "", IF(AND(X$5 = "Vacation Leave", OR(AND(OR(X$6 = "H1", X$6 = "H2"), NOT(AND($D93 = "Full-time", $F93 = "Above 1 Year"))), AND(X$6 = "Year", AND($D93 = "Full-time", $F93 = "Above 1 Year")))), "N/A", INDEX('Allocated Leaves'!$B$2:$E1005, MATCH(X$5 &amp; IF(X$5 = "Vacation Leave", IFS(X$6 = "Year", "", OR(X$6 = "H1", X$6 = "H2"), " " &amp; X$6), ""), 'Allocated Leaves'!$A$2:$A1005, 0), MATCH($D93 &amp; IF($D93 = "Full-time",  " " &amp; $F93, ""), 'Allocated Leaves'!$B$1:AA$1, 0)) - J93))</f>
        <v/>
      </c>
      <c r="Y93" s="52" t="str">
        <f t="array" ref="Y93">IF(ISBLANK($B93), "", IF(AND(Y$5 = "Vacation Leave", OR(AND(OR(Y$6 = "H1", Y$6 = "H2"), NOT(AND($D93 = "Full-time", $F93 = "Above 1 Year"))), AND(Y$6 = "Year", AND($D93 = "Full-time", $F93 = "Above 1 Year")))), "N/A", INDEX('Allocated Leaves'!$B$2:$E1005, MATCH(Y$5 &amp; IF(Y$5 = "Vacation Leave", IFS(Y$6 = "Year", "", OR(Y$6 = "H1", Y$6 = "H2"), " " &amp; Y$6), ""), 'Allocated Leaves'!$A$2:$A1005, 0), MATCH($D93 &amp; IF($D93 = "Full-time",  " " &amp; $F93, ""), 'Allocated Leaves'!$B$1:AA$1, 0)) - K93))</f>
        <v/>
      </c>
      <c r="Z93" s="52" t="str">
        <f t="array" ref="Z93">IF(ISBLANK($B93), "", IF(AND(Z$5 = "Vacation Leave", OR(AND(OR(Z$6 = "H1", Z$6 = "H2"), NOT(AND($D93 = "Full-time", $F93 = "Above 1 Year"))), AND(Z$6 = "Year", AND($D93 = "Full-time", $F93 = "Above 1 Year")))), "N/A", INDEX('Allocated Leaves'!$B$2:$E1005, MATCH(Z$5 &amp; IF(Z$5 = "Vacation Leave", IFS(Z$6 = "Year", "", OR(Z$6 = "H1", Z$6 = "H2"), " " &amp; Z$6), ""), 'Allocated Leaves'!$A$2:$A1005, 0), MATCH($D93 &amp; IF($D93 = "Full-time",  " " &amp; $F93, ""), 'Allocated Leaves'!$B$1:AA$1, 0)) - L93))</f>
        <v/>
      </c>
      <c r="AA93" s="55" t="str">
        <f t="shared" si="3"/>
        <v/>
      </c>
    </row>
    <row r="94">
      <c r="A94" s="42"/>
      <c r="B94" s="43"/>
      <c r="C94" s="44"/>
      <c r="D94" s="45"/>
      <c r="E94" s="46"/>
      <c r="F94" s="47" t="str">
        <f t="shared" si="1"/>
        <v/>
      </c>
      <c r="G94" s="48" t="str">
        <f>IF(ISBLANK($B94), "", IF(AND(G$5 = "Vacation Leave", OR(AND(OR(G$6 = "H1", G$6 = "H2"), NOT(AND($D94 = "Full-time", $F94 = "Above 1 Year"))), AND(G$6 = "Year", AND($D94 = "Full-time", $F94 = "Above 1 Year")))), "N/A", SUMIFS('Form Responses 1'!$O$2:$O1005, 'Form Responses 1'!$B$2:$B1005, $B94, 'Form Responses 1'!$G$2:$G1005, G$5, 'Form Responses 1'!$K$2:$K1005, $D94,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" s="48" t="str">
        <f>IF(ISBLANK($B94), "", IF(AND(H$5 = "Vacation Leave", OR(AND(OR(H$6 = "H1", H$6 = "H2"), NOT(AND($D94 = "Full-time", $F94 = "Above 1 Year"))), AND(H$6 = "Year", AND($D94 = "Full-time", $F94 = "Above 1 Year")))), "N/A", SUMIFS('Form Responses 1'!$O$2:$O1005, 'Form Responses 1'!$B$2:$B1005, $B94, 'Form Responses 1'!$G$2:$G1005, H$5, 'Form Responses 1'!$K$2:$K1005, $D94,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" s="49" t="str">
        <f>IF(ISBLANK($B94), "", IF(AND(I$5 = "Vacation Leave", OR(AND(OR(I$6 = "H1", I$6 = "H2"), NOT(AND($D94 = "Full-time", $F94 = "Above 1 Year"))), AND(I$6 = "Year", AND($D94 = "Full-time", $F94 = "Above 1 Year")))), "N/A", SUMIFS('Form Responses 1'!$O$2:$O1005, 'Form Responses 1'!$B$2:$B1005, $B94, 'Form Responses 1'!$G$2:$G1005, I$5, 'Form Responses 1'!$K$2:$K1005, $D94,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" s="48" t="str">
        <f>IF(ISBLANK($B94), "", IF(AND(J$5 = "Vacation Leave", OR(AND(OR(J$6 = "H1", J$6 = "H2"), NOT(AND($D94 = "Full-time", $F94 = "Above 1 Year"))), AND(J$6 = "Year", AND($D94 = "Full-time", $F94 = "Above 1 Year")))), "N/A", SUMIFS('Form Responses 1'!$O$2:$O1005, 'Form Responses 1'!$B$2:$B1005, $B94, 'Form Responses 1'!$G$2:$G1005, J$5, 'Form Responses 1'!$K$2:$K1005, $D94,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" s="48" t="str">
        <f>IF(ISBLANK($B94), "", IF(AND(K$5 = "Vacation Leave", OR(AND(OR(K$6 = "H1", K$6 = "H2"), NOT(AND($D94 = "Full-time", $F94 = "Above 1 Year"))), AND(K$6 = "Year", AND($D94 = "Full-time", $F94 = "Above 1 Year")))), "N/A", SUMIFS('Form Responses 1'!$O$2:$O1005, 'Form Responses 1'!$B$2:$B1005, $B94, 'Form Responses 1'!$G$2:$G1005, K$5, 'Form Responses 1'!$K$2:$K1005, $D94,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" s="48" t="str">
        <f>IF(ISBLANK($B94), "", IF(AND(L$5 = "Vacation Leave", OR(AND(OR(L$6 = "H1", L$6 = "H2"), NOT(AND($D94 = "Full-time", $F94 = "Above 1 Year"))), AND(L$6 = "Year", AND($D94 = "Full-time", $F94 = "Above 1 Year")))), "N/A", SUMIFS('Form Responses 1'!$O$2:$O1005, 'Form Responses 1'!$B$2:$B1005, $B94, 'Form Responses 1'!$G$2:$G1005, L$5, 'Form Responses 1'!$K$2:$K1005, $D94,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" s="48" t="str">
        <f>IF(ISBLANK($B94), "", IF(AND(M$5 = "Vacation Leave", OR(AND(OR(M$6 = "H1", M$6 = "H2"), NOT(AND($D94 = "Full-time", $F94 = "Above 1 Year"))), AND(M$6 = "Year", AND($D94 = "Full-time", $F94 = "Above 1 Year")))), "N/A", SUMIFS('Form Responses 1'!$O$2:$O1005, 'Form Responses 1'!$B$2:$B1005, $B94, 'Form Responses 1'!$G$2:$G1005, M$5, 'Form Responses 1'!$K$2:$K1005, $D94,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" s="48" t="str">
        <f>IF(ISBLANK($B94), "", IF(AND(N$5 = "Vacation Leave", OR(AND(OR(N$6 = "H1", N$6 = "H2"), NOT(AND($D94 = "Full-time", $F94 = "Above 1 Year"))), AND(N$6 = "Year", AND($D94 = "Full-time", $F94 = "Above 1 Year")))), "N/A", SUMIFS('Form Responses 1'!$O$2:$O1005, 'Form Responses 1'!$B$2:$B1005, $B94, 'Form Responses 1'!$G$2:$G1005, N$5, 'Form Responses 1'!$K$2:$K1005, $D94,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" s="48" t="str">
        <f>IF(ISBLANK($B94), "", IF(AND(O$5 = "Vacation Leave", OR(AND(OR(O$6 = "H1", O$6 = "H2"), NOT(AND($D94 = "Full-time", $F94 = "Above 1 Year"))), AND(O$6 = "Year", AND($D94 = "Full-time", $F94 = "Above 1 Year")))), "N/A", SUMIFS('Form Responses 1'!$O$2:$O1005, 'Form Responses 1'!$B$2:$B1005, $B94, 'Form Responses 1'!$G$2:$G1005, O$5, 'Form Responses 1'!$K$2:$K1005, $D94,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" s="48" t="str">
        <f>IF(ISBLANK($B94), "", IF(AND(P$5 = "Vacation Leave", OR(AND(OR(P$6 = "H1", P$6 = "H2"), NOT(AND($D94 = "Full-time", $F94 = "Above 1 Year"))), AND(P$6 = "Year", AND($D94 = "Full-time", $F94 = "Above 1 Year")))), "N/A", SUMIFS('Form Responses 1'!$O$2:$O1005, 'Form Responses 1'!$B$2:$B1005, $B94, 'Form Responses 1'!$G$2:$G1005, P$5, 'Form Responses 1'!$K$2:$K1005, $D94,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" s="48" t="str">
        <f>IF(ISBLANK($B94), "", IF(AND(Q$5 = "Vacation Leave", OR(AND(OR(Q$6 = "H1", Q$6 = "H2"), NOT(AND($D94 = "Full-time", $F94 = "Above 1 Year"))), AND(Q$6 = "Year", AND($D94 = "Full-time", $F94 = "Above 1 Year")))), "N/A", SUMIFS('Form Responses 1'!$O$2:$O1005, 'Form Responses 1'!$B$2:$B1005, $B94, 'Form Responses 1'!$G$2:$G1005, Q$5, 'Form Responses 1'!$K$2:$K1005, $D94,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" s="48" t="str">
        <f>IF(ISBLANK($B94), "", IF(AND(R$5 = "Vacation Leave", OR(AND(OR(R$6 = "H1", R$6 = "H2"), NOT(AND($D94 = "Full-time", $F94 = "Above 1 Year"))), AND(R$6 = "Year", AND($D94 = "Full-time", $F94 = "Above 1 Year")))), "N/A", SUMIFS('Form Responses 1'!$O$2:$O1005, 'Form Responses 1'!$B$2:$B1005, $B94, 'Form Responses 1'!$G$2:$G1005, R$5, 'Form Responses 1'!$K$2:$K1005, $D94,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" s="48" t="str">
        <f>IF(ISBLANK($B94), "", IF(AND(S$5 = "Vacation Leave", OR(AND(OR(S$6 = "H1", S$6 = "H2"), NOT(AND($D94 = "Full-time", $F94 = "Above 1 Year"))), AND(S$6 = "Year", AND($D94 = "Full-time", $F94 = "Above 1 Year")))), "N/A", SUMIFS('Form Responses 1'!$O$2:$O1005, 'Form Responses 1'!$B$2:$B1005, $B94, 'Form Responses 1'!$G$2:$G1005, S$5, 'Form Responses 1'!$K$2:$K1005, $D94,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" s="50" t="str">
        <f t="shared" si="2"/>
        <v/>
      </c>
      <c r="U94" s="51" t="str">
        <f t="array" ref="U94">IF(ISBLANK($B94), "", IF(AND(U$5 = "Vacation Leave", OR(AND(OR(U$6 = "H1", U$6 = "H2"), NOT(AND($D94 = "Full-time", $F94 = "Above 1 Year"))), AND(U$6 = "Year", AND($D94 = "Full-time", $F94 = "Above 1 Year")))), "N/A", INDEX('Allocated Leaves'!$B$2:$E1005, MATCH(U$5 &amp; IF(U$5 = "Vacation Leave", IFS(U$6 = "Year", "", OR(U$6 = "H1", U$6 = "H2"), " " &amp; U$6), ""), 'Allocated Leaves'!$A$2:$A1005, 0), MATCH($D94 &amp; IF($D94 = "Full-time",  " " &amp; $F94, ""), 'Allocated Leaves'!$B$1:AA$1, 0)) - G94))</f>
        <v/>
      </c>
      <c r="V94" s="52" t="str">
        <f t="array" ref="V94">IF(ISBLANK($B94), "", IF(AND(V$5 = "Vacation Leave", OR(AND(OR(V$6 = "H1", V$6 = "H2"), NOT(AND($D94 = "Full-time", $F94 = "Above 1 Year"))), AND(V$6 = "Year", AND($D94 = "Full-time", $F94 = "Above 1 Year")))), "N/A", INDEX('Allocated Leaves'!$B$2:$E1005, MATCH(V$5 &amp; IF(V$5 = "Vacation Leave", IFS(V$6 = "Year", "", OR(V$6 = "H1", V$6 = "H2"), " " &amp; V$6), ""), 'Allocated Leaves'!$A$2:$A1005, 0), MATCH($D94 &amp; IF($D94 = "Full-time",  " " &amp; $F94, ""), 'Allocated Leaves'!$B$1:AA$1, 0)) - H94))</f>
        <v/>
      </c>
      <c r="W94" s="52" t="str">
        <f t="array" ref="W94">IF(ISBLANK($B94), "", IF(AND(W$5 = "Vacation Leave", OR(AND(OR(W$6 = "H1", W$6 = "H2"), NOT(AND($D94 = "Full-time", $F94 = "Above 1 Year"))), AND(W$6 = "Year", AND($D94 = "Full-time", $F94 = "Above 1 Year")))), "N/A", INDEX('Allocated Leaves'!$B$2:$E1005, MATCH(W$5 &amp; IF(W$5 = "Vacation Leave", IFS(W$6 = "Year", "", OR(W$6 = "H1", W$6 = "H2"), " " &amp; W$6), ""), 'Allocated Leaves'!$A$2:$A1005, 0), MATCH($D94 &amp; IF($D94 = "Full-time",  " " &amp; $F94, ""), 'Allocated Leaves'!$B$1:AA$1, 0)) - I94))</f>
        <v/>
      </c>
      <c r="X94" s="51" t="str">
        <f t="array" ref="X94">IF(ISBLANK($B94), "", IF(AND(X$5 = "Vacation Leave", OR(AND(OR(X$6 = "H1", X$6 = "H2"), NOT(AND($D94 = "Full-time", $F94 = "Above 1 Year"))), AND(X$6 = "Year", AND($D94 = "Full-time", $F94 = "Above 1 Year")))), "N/A", INDEX('Allocated Leaves'!$B$2:$E1005, MATCH(X$5 &amp; IF(X$5 = "Vacation Leave", IFS(X$6 = "Year", "", OR(X$6 = "H1", X$6 = "H2"), " " &amp; X$6), ""), 'Allocated Leaves'!$A$2:$A1005, 0), MATCH($D94 &amp; IF($D94 = "Full-time",  " " &amp; $F94, ""), 'Allocated Leaves'!$B$1:AA$1, 0)) - J94))</f>
        <v/>
      </c>
      <c r="Y94" s="52" t="str">
        <f t="array" ref="Y94">IF(ISBLANK($B94), "", IF(AND(Y$5 = "Vacation Leave", OR(AND(OR(Y$6 = "H1", Y$6 = "H2"), NOT(AND($D94 = "Full-time", $F94 = "Above 1 Year"))), AND(Y$6 = "Year", AND($D94 = "Full-time", $F94 = "Above 1 Year")))), "N/A", INDEX('Allocated Leaves'!$B$2:$E1005, MATCH(Y$5 &amp; IF(Y$5 = "Vacation Leave", IFS(Y$6 = "Year", "", OR(Y$6 = "H1", Y$6 = "H2"), " " &amp; Y$6), ""), 'Allocated Leaves'!$A$2:$A1005, 0), MATCH($D94 &amp; IF($D94 = "Full-time",  " " &amp; $F94, ""), 'Allocated Leaves'!$B$1:AA$1, 0)) - K94))</f>
        <v/>
      </c>
      <c r="Z94" s="52" t="str">
        <f t="array" ref="Z94">IF(ISBLANK($B94), "", IF(AND(Z$5 = "Vacation Leave", OR(AND(OR(Z$6 = "H1", Z$6 = "H2"), NOT(AND($D94 = "Full-time", $F94 = "Above 1 Year"))), AND(Z$6 = "Year", AND($D94 = "Full-time", $F94 = "Above 1 Year")))), "N/A", INDEX('Allocated Leaves'!$B$2:$E1005, MATCH(Z$5 &amp; IF(Z$5 = "Vacation Leave", IFS(Z$6 = "Year", "", OR(Z$6 = "H1", Z$6 = "H2"), " " &amp; Z$6), ""), 'Allocated Leaves'!$A$2:$A1005, 0), MATCH($D94 &amp; IF($D94 = "Full-time",  " " &amp; $F94, ""), 'Allocated Leaves'!$B$1:AA$1, 0)) - L94))</f>
        <v/>
      </c>
      <c r="AA94" s="55" t="str">
        <f t="shared" si="3"/>
        <v/>
      </c>
    </row>
    <row r="95">
      <c r="A95" s="42"/>
      <c r="B95" s="43"/>
      <c r="C95" s="44"/>
      <c r="D95" s="45"/>
      <c r="E95" s="46"/>
      <c r="F95" s="47" t="str">
        <f t="shared" si="1"/>
        <v/>
      </c>
      <c r="G95" s="48" t="str">
        <f>IF(ISBLANK($B95), "", IF(AND(G$5 = "Vacation Leave", OR(AND(OR(G$6 = "H1", G$6 = "H2"), NOT(AND($D95 = "Full-time", $F95 = "Above 1 Year"))), AND(G$6 = "Year", AND($D95 = "Full-time", $F95 = "Above 1 Year")))), "N/A", SUMIFS('Form Responses 1'!$O$2:$O1005, 'Form Responses 1'!$B$2:$B1005, $B95, 'Form Responses 1'!$G$2:$G1005, G$5, 'Form Responses 1'!$K$2:$K1005, $D95,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" s="48" t="str">
        <f>IF(ISBLANK($B95), "", IF(AND(H$5 = "Vacation Leave", OR(AND(OR(H$6 = "H1", H$6 = "H2"), NOT(AND($D95 = "Full-time", $F95 = "Above 1 Year"))), AND(H$6 = "Year", AND($D95 = "Full-time", $F95 = "Above 1 Year")))), "N/A", SUMIFS('Form Responses 1'!$O$2:$O1005, 'Form Responses 1'!$B$2:$B1005, $B95, 'Form Responses 1'!$G$2:$G1005, H$5, 'Form Responses 1'!$K$2:$K1005, $D95,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" s="49" t="str">
        <f>IF(ISBLANK($B95), "", IF(AND(I$5 = "Vacation Leave", OR(AND(OR(I$6 = "H1", I$6 = "H2"), NOT(AND($D95 = "Full-time", $F95 = "Above 1 Year"))), AND(I$6 = "Year", AND($D95 = "Full-time", $F95 = "Above 1 Year")))), "N/A", SUMIFS('Form Responses 1'!$O$2:$O1005, 'Form Responses 1'!$B$2:$B1005, $B95, 'Form Responses 1'!$G$2:$G1005, I$5, 'Form Responses 1'!$K$2:$K1005, $D95,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" s="48" t="str">
        <f>IF(ISBLANK($B95), "", IF(AND(J$5 = "Vacation Leave", OR(AND(OR(J$6 = "H1", J$6 = "H2"), NOT(AND($D95 = "Full-time", $F95 = "Above 1 Year"))), AND(J$6 = "Year", AND($D95 = "Full-time", $F95 = "Above 1 Year")))), "N/A", SUMIFS('Form Responses 1'!$O$2:$O1005, 'Form Responses 1'!$B$2:$B1005, $B95, 'Form Responses 1'!$G$2:$G1005, J$5, 'Form Responses 1'!$K$2:$K1005, $D95,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" s="48" t="str">
        <f>IF(ISBLANK($B95), "", IF(AND(K$5 = "Vacation Leave", OR(AND(OR(K$6 = "H1", K$6 = "H2"), NOT(AND($D95 = "Full-time", $F95 = "Above 1 Year"))), AND(K$6 = "Year", AND($D95 = "Full-time", $F95 = "Above 1 Year")))), "N/A", SUMIFS('Form Responses 1'!$O$2:$O1005, 'Form Responses 1'!$B$2:$B1005, $B95, 'Form Responses 1'!$G$2:$G1005, K$5, 'Form Responses 1'!$K$2:$K1005, $D95,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" s="48" t="str">
        <f>IF(ISBLANK($B95), "", IF(AND(L$5 = "Vacation Leave", OR(AND(OR(L$6 = "H1", L$6 = "H2"), NOT(AND($D95 = "Full-time", $F95 = "Above 1 Year"))), AND(L$6 = "Year", AND($D95 = "Full-time", $F95 = "Above 1 Year")))), "N/A", SUMIFS('Form Responses 1'!$O$2:$O1005, 'Form Responses 1'!$B$2:$B1005, $B95, 'Form Responses 1'!$G$2:$G1005, L$5, 'Form Responses 1'!$K$2:$K1005, $D95,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" s="48" t="str">
        <f>IF(ISBLANK($B95), "", IF(AND(M$5 = "Vacation Leave", OR(AND(OR(M$6 = "H1", M$6 = "H2"), NOT(AND($D95 = "Full-time", $F95 = "Above 1 Year"))), AND(M$6 = "Year", AND($D95 = "Full-time", $F95 = "Above 1 Year")))), "N/A", SUMIFS('Form Responses 1'!$O$2:$O1005, 'Form Responses 1'!$B$2:$B1005, $B95, 'Form Responses 1'!$G$2:$G1005, M$5, 'Form Responses 1'!$K$2:$K1005, $D95,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" s="48" t="str">
        <f>IF(ISBLANK($B95), "", IF(AND(N$5 = "Vacation Leave", OR(AND(OR(N$6 = "H1", N$6 = "H2"), NOT(AND($D95 = "Full-time", $F95 = "Above 1 Year"))), AND(N$6 = "Year", AND($D95 = "Full-time", $F95 = "Above 1 Year")))), "N/A", SUMIFS('Form Responses 1'!$O$2:$O1005, 'Form Responses 1'!$B$2:$B1005, $B95, 'Form Responses 1'!$G$2:$G1005, N$5, 'Form Responses 1'!$K$2:$K1005, $D95,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" s="48" t="str">
        <f>IF(ISBLANK($B95), "", IF(AND(O$5 = "Vacation Leave", OR(AND(OR(O$6 = "H1", O$6 = "H2"), NOT(AND($D95 = "Full-time", $F95 = "Above 1 Year"))), AND(O$6 = "Year", AND($D95 = "Full-time", $F95 = "Above 1 Year")))), "N/A", SUMIFS('Form Responses 1'!$O$2:$O1005, 'Form Responses 1'!$B$2:$B1005, $B95, 'Form Responses 1'!$G$2:$G1005, O$5, 'Form Responses 1'!$K$2:$K1005, $D95,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" s="48" t="str">
        <f>IF(ISBLANK($B95), "", IF(AND(P$5 = "Vacation Leave", OR(AND(OR(P$6 = "H1", P$6 = "H2"), NOT(AND($D95 = "Full-time", $F95 = "Above 1 Year"))), AND(P$6 = "Year", AND($D95 = "Full-time", $F95 = "Above 1 Year")))), "N/A", SUMIFS('Form Responses 1'!$O$2:$O1005, 'Form Responses 1'!$B$2:$B1005, $B95, 'Form Responses 1'!$G$2:$G1005, P$5, 'Form Responses 1'!$K$2:$K1005, $D95,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" s="48" t="str">
        <f>IF(ISBLANK($B95), "", IF(AND(Q$5 = "Vacation Leave", OR(AND(OR(Q$6 = "H1", Q$6 = "H2"), NOT(AND($D95 = "Full-time", $F95 = "Above 1 Year"))), AND(Q$6 = "Year", AND($D95 = "Full-time", $F95 = "Above 1 Year")))), "N/A", SUMIFS('Form Responses 1'!$O$2:$O1005, 'Form Responses 1'!$B$2:$B1005, $B95, 'Form Responses 1'!$G$2:$G1005, Q$5, 'Form Responses 1'!$K$2:$K1005, $D95,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" s="48" t="str">
        <f>IF(ISBLANK($B95), "", IF(AND(R$5 = "Vacation Leave", OR(AND(OR(R$6 = "H1", R$6 = "H2"), NOT(AND($D95 = "Full-time", $F95 = "Above 1 Year"))), AND(R$6 = "Year", AND($D95 = "Full-time", $F95 = "Above 1 Year")))), "N/A", SUMIFS('Form Responses 1'!$O$2:$O1005, 'Form Responses 1'!$B$2:$B1005, $B95, 'Form Responses 1'!$G$2:$G1005, R$5, 'Form Responses 1'!$K$2:$K1005, $D95,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" s="48" t="str">
        <f>IF(ISBLANK($B95), "", IF(AND(S$5 = "Vacation Leave", OR(AND(OR(S$6 = "H1", S$6 = "H2"), NOT(AND($D95 = "Full-time", $F95 = "Above 1 Year"))), AND(S$6 = "Year", AND($D95 = "Full-time", $F95 = "Above 1 Year")))), "N/A", SUMIFS('Form Responses 1'!$O$2:$O1005, 'Form Responses 1'!$B$2:$B1005, $B95, 'Form Responses 1'!$G$2:$G1005, S$5, 'Form Responses 1'!$K$2:$K1005, $D95,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" s="50" t="str">
        <f t="shared" si="2"/>
        <v/>
      </c>
      <c r="U95" s="51" t="str">
        <f t="array" ref="U95">IF(ISBLANK($B95), "", IF(AND(U$5 = "Vacation Leave", OR(AND(OR(U$6 = "H1", U$6 = "H2"), NOT(AND($D95 = "Full-time", $F95 = "Above 1 Year"))), AND(U$6 = "Year", AND($D95 = "Full-time", $F95 = "Above 1 Year")))), "N/A", INDEX('Allocated Leaves'!$B$2:$E1005, MATCH(U$5 &amp; IF(U$5 = "Vacation Leave", IFS(U$6 = "Year", "", OR(U$6 = "H1", U$6 = "H2"), " " &amp; U$6), ""), 'Allocated Leaves'!$A$2:$A1005, 0), MATCH($D95 &amp; IF($D95 = "Full-time",  " " &amp; $F95, ""), 'Allocated Leaves'!$B$1:AA$1, 0)) - G95))</f>
        <v/>
      </c>
      <c r="V95" s="52" t="str">
        <f t="array" ref="V95">IF(ISBLANK($B95), "", IF(AND(V$5 = "Vacation Leave", OR(AND(OR(V$6 = "H1", V$6 = "H2"), NOT(AND($D95 = "Full-time", $F95 = "Above 1 Year"))), AND(V$6 = "Year", AND($D95 = "Full-time", $F95 = "Above 1 Year")))), "N/A", INDEX('Allocated Leaves'!$B$2:$E1005, MATCH(V$5 &amp; IF(V$5 = "Vacation Leave", IFS(V$6 = "Year", "", OR(V$6 = "H1", V$6 = "H2"), " " &amp; V$6), ""), 'Allocated Leaves'!$A$2:$A1005, 0), MATCH($D95 &amp; IF($D95 = "Full-time",  " " &amp; $F95, ""), 'Allocated Leaves'!$B$1:AA$1, 0)) - H95))</f>
        <v/>
      </c>
      <c r="W95" s="52" t="str">
        <f t="array" ref="W95">IF(ISBLANK($B95), "", IF(AND(W$5 = "Vacation Leave", OR(AND(OR(W$6 = "H1", W$6 = "H2"), NOT(AND($D95 = "Full-time", $F95 = "Above 1 Year"))), AND(W$6 = "Year", AND($D95 = "Full-time", $F95 = "Above 1 Year")))), "N/A", INDEX('Allocated Leaves'!$B$2:$E1005, MATCH(W$5 &amp; IF(W$5 = "Vacation Leave", IFS(W$6 = "Year", "", OR(W$6 = "H1", W$6 = "H2"), " " &amp; W$6), ""), 'Allocated Leaves'!$A$2:$A1005, 0), MATCH($D95 &amp; IF($D95 = "Full-time",  " " &amp; $F95, ""), 'Allocated Leaves'!$B$1:AA$1, 0)) - I95))</f>
        <v/>
      </c>
      <c r="X95" s="51" t="str">
        <f t="array" ref="X95">IF(ISBLANK($B95), "", IF(AND(X$5 = "Vacation Leave", OR(AND(OR(X$6 = "H1", X$6 = "H2"), NOT(AND($D95 = "Full-time", $F95 = "Above 1 Year"))), AND(X$6 = "Year", AND($D95 = "Full-time", $F95 = "Above 1 Year")))), "N/A", INDEX('Allocated Leaves'!$B$2:$E1005, MATCH(X$5 &amp; IF(X$5 = "Vacation Leave", IFS(X$6 = "Year", "", OR(X$6 = "H1", X$6 = "H2"), " " &amp; X$6), ""), 'Allocated Leaves'!$A$2:$A1005, 0), MATCH($D95 &amp; IF($D95 = "Full-time",  " " &amp; $F95, ""), 'Allocated Leaves'!$B$1:AA$1, 0)) - J95))</f>
        <v/>
      </c>
      <c r="Y95" s="52" t="str">
        <f t="array" ref="Y95">IF(ISBLANK($B95), "", IF(AND(Y$5 = "Vacation Leave", OR(AND(OR(Y$6 = "H1", Y$6 = "H2"), NOT(AND($D95 = "Full-time", $F95 = "Above 1 Year"))), AND(Y$6 = "Year", AND($D95 = "Full-time", $F95 = "Above 1 Year")))), "N/A", INDEX('Allocated Leaves'!$B$2:$E1005, MATCH(Y$5 &amp; IF(Y$5 = "Vacation Leave", IFS(Y$6 = "Year", "", OR(Y$6 = "H1", Y$6 = "H2"), " " &amp; Y$6), ""), 'Allocated Leaves'!$A$2:$A1005, 0), MATCH($D95 &amp; IF($D95 = "Full-time",  " " &amp; $F95, ""), 'Allocated Leaves'!$B$1:AA$1, 0)) - K95))</f>
        <v/>
      </c>
      <c r="Z95" s="52" t="str">
        <f t="array" ref="Z95">IF(ISBLANK($B95), "", IF(AND(Z$5 = "Vacation Leave", OR(AND(OR(Z$6 = "H1", Z$6 = "H2"), NOT(AND($D95 = "Full-time", $F95 = "Above 1 Year"))), AND(Z$6 = "Year", AND($D95 = "Full-time", $F95 = "Above 1 Year")))), "N/A", INDEX('Allocated Leaves'!$B$2:$E1005, MATCH(Z$5 &amp; IF(Z$5 = "Vacation Leave", IFS(Z$6 = "Year", "", OR(Z$6 = "H1", Z$6 = "H2"), " " &amp; Z$6), ""), 'Allocated Leaves'!$A$2:$A1005, 0), MATCH($D95 &amp; IF($D95 = "Full-time",  " " &amp; $F95, ""), 'Allocated Leaves'!$B$1:AA$1, 0)) - L95))</f>
        <v/>
      </c>
      <c r="AA95" s="55" t="str">
        <f t="shared" si="3"/>
        <v/>
      </c>
    </row>
    <row r="96">
      <c r="A96" s="42"/>
      <c r="B96" s="43"/>
      <c r="C96" s="44"/>
      <c r="D96" s="45"/>
      <c r="E96" s="46"/>
      <c r="F96" s="47" t="str">
        <f t="shared" si="1"/>
        <v/>
      </c>
      <c r="G96" s="48" t="str">
        <f>IF(ISBLANK($B96), "", IF(AND(G$5 = "Vacation Leave", OR(AND(OR(G$6 = "H1", G$6 = "H2"), NOT(AND($D96 = "Full-time", $F96 = "Above 1 Year"))), AND(G$6 = "Year", AND($D96 = "Full-time", $F96 = "Above 1 Year")))), "N/A", SUMIFS('Form Responses 1'!$O$2:$O1005, 'Form Responses 1'!$B$2:$B1005, $B96, 'Form Responses 1'!$G$2:$G1005, G$5, 'Form Responses 1'!$K$2:$K1005, $D96,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" s="48" t="str">
        <f>IF(ISBLANK($B96), "", IF(AND(H$5 = "Vacation Leave", OR(AND(OR(H$6 = "H1", H$6 = "H2"), NOT(AND($D96 = "Full-time", $F96 = "Above 1 Year"))), AND(H$6 = "Year", AND($D96 = "Full-time", $F96 = "Above 1 Year")))), "N/A", SUMIFS('Form Responses 1'!$O$2:$O1005, 'Form Responses 1'!$B$2:$B1005, $B96, 'Form Responses 1'!$G$2:$G1005, H$5, 'Form Responses 1'!$K$2:$K1005, $D96,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" s="49" t="str">
        <f>IF(ISBLANK($B96), "", IF(AND(I$5 = "Vacation Leave", OR(AND(OR(I$6 = "H1", I$6 = "H2"), NOT(AND($D96 = "Full-time", $F96 = "Above 1 Year"))), AND(I$6 = "Year", AND($D96 = "Full-time", $F96 = "Above 1 Year")))), "N/A", SUMIFS('Form Responses 1'!$O$2:$O1005, 'Form Responses 1'!$B$2:$B1005, $B96, 'Form Responses 1'!$G$2:$G1005, I$5, 'Form Responses 1'!$K$2:$K1005, $D96,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" s="48" t="str">
        <f>IF(ISBLANK($B96), "", IF(AND(J$5 = "Vacation Leave", OR(AND(OR(J$6 = "H1", J$6 = "H2"), NOT(AND($D96 = "Full-time", $F96 = "Above 1 Year"))), AND(J$6 = "Year", AND($D96 = "Full-time", $F96 = "Above 1 Year")))), "N/A", SUMIFS('Form Responses 1'!$O$2:$O1005, 'Form Responses 1'!$B$2:$B1005, $B96, 'Form Responses 1'!$G$2:$G1005, J$5, 'Form Responses 1'!$K$2:$K1005, $D96,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" s="48" t="str">
        <f>IF(ISBLANK($B96), "", IF(AND(K$5 = "Vacation Leave", OR(AND(OR(K$6 = "H1", K$6 = "H2"), NOT(AND($D96 = "Full-time", $F96 = "Above 1 Year"))), AND(K$6 = "Year", AND($D96 = "Full-time", $F96 = "Above 1 Year")))), "N/A", SUMIFS('Form Responses 1'!$O$2:$O1005, 'Form Responses 1'!$B$2:$B1005, $B96, 'Form Responses 1'!$G$2:$G1005, K$5, 'Form Responses 1'!$K$2:$K1005, $D96,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" s="48" t="str">
        <f>IF(ISBLANK($B96), "", IF(AND(L$5 = "Vacation Leave", OR(AND(OR(L$6 = "H1", L$6 = "H2"), NOT(AND($D96 = "Full-time", $F96 = "Above 1 Year"))), AND(L$6 = "Year", AND($D96 = "Full-time", $F96 = "Above 1 Year")))), "N/A", SUMIFS('Form Responses 1'!$O$2:$O1005, 'Form Responses 1'!$B$2:$B1005, $B96, 'Form Responses 1'!$G$2:$G1005, L$5, 'Form Responses 1'!$K$2:$K1005, $D96,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" s="48" t="str">
        <f>IF(ISBLANK($B96), "", IF(AND(M$5 = "Vacation Leave", OR(AND(OR(M$6 = "H1", M$6 = "H2"), NOT(AND($D96 = "Full-time", $F96 = "Above 1 Year"))), AND(M$6 = "Year", AND($D96 = "Full-time", $F96 = "Above 1 Year")))), "N/A", SUMIFS('Form Responses 1'!$O$2:$O1005, 'Form Responses 1'!$B$2:$B1005, $B96, 'Form Responses 1'!$G$2:$G1005, M$5, 'Form Responses 1'!$K$2:$K1005, $D96,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" s="48" t="str">
        <f>IF(ISBLANK($B96), "", IF(AND(N$5 = "Vacation Leave", OR(AND(OR(N$6 = "H1", N$6 = "H2"), NOT(AND($D96 = "Full-time", $F96 = "Above 1 Year"))), AND(N$6 = "Year", AND($D96 = "Full-time", $F96 = "Above 1 Year")))), "N/A", SUMIFS('Form Responses 1'!$O$2:$O1005, 'Form Responses 1'!$B$2:$B1005, $B96, 'Form Responses 1'!$G$2:$G1005, N$5, 'Form Responses 1'!$K$2:$K1005, $D96,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" s="48" t="str">
        <f>IF(ISBLANK($B96), "", IF(AND(O$5 = "Vacation Leave", OR(AND(OR(O$6 = "H1", O$6 = "H2"), NOT(AND($D96 = "Full-time", $F96 = "Above 1 Year"))), AND(O$6 = "Year", AND($D96 = "Full-time", $F96 = "Above 1 Year")))), "N/A", SUMIFS('Form Responses 1'!$O$2:$O1005, 'Form Responses 1'!$B$2:$B1005, $B96, 'Form Responses 1'!$G$2:$G1005, O$5, 'Form Responses 1'!$K$2:$K1005, $D96,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" s="48" t="str">
        <f>IF(ISBLANK($B96), "", IF(AND(P$5 = "Vacation Leave", OR(AND(OR(P$6 = "H1", P$6 = "H2"), NOT(AND($D96 = "Full-time", $F96 = "Above 1 Year"))), AND(P$6 = "Year", AND($D96 = "Full-time", $F96 = "Above 1 Year")))), "N/A", SUMIFS('Form Responses 1'!$O$2:$O1005, 'Form Responses 1'!$B$2:$B1005, $B96, 'Form Responses 1'!$G$2:$G1005, P$5, 'Form Responses 1'!$K$2:$K1005, $D96,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" s="48" t="str">
        <f>IF(ISBLANK($B96), "", IF(AND(Q$5 = "Vacation Leave", OR(AND(OR(Q$6 = "H1", Q$6 = "H2"), NOT(AND($D96 = "Full-time", $F96 = "Above 1 Year"))), AND(Q$6 = "Year", AND($D96 = "Full-time", $F96 = "Above 1 Year")))), "N/A", SUMIFS('Form Responses 1'!$O$2:$O1005, 'Form Responses 1'!$B$2:$B1005, $B96, 'Form Responses 1'!$G$2:$G1005, Q$5, 'Form Responses 1'!$K$2:$K1005, $D96,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" s="48" t="str">
        <f>IF(ISBLANK($B96), "", IF(AND(R$5 = "Vacation Leave", OR(AND(OR(R$6 = "H1", R$6 = "H2"), NOT(AND($D96 = "Full-time", $F96 = "Above 1 Year"))), AND(R$6 = "Year", AND($D96 = "Full-time", $F96 = "Above 1 Year")))), "N/A", SUMIFS('Form Responses 1'!$O$2:$O1005, 'Form Responses 1'!$B$2:$B1005, $B96, 'Form Responses 1'!$G$2:$G1005, R$5, 'Form Responses 1'!$K$2:$K1005, $D96,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" s="48" t="str">
        <f>IF(ISBLANK($B96), "", IF(AND(S$5 = "Vacation Leave", OR(AND(OR(S$6 = "H1", S$6 = "H2"), NOT(AND($D96 = "Full-time", $F96 = "Above 1 Year"))), AND(S$6 = "Year", AND($D96 = "Full-time", $F96 = "Above 1 Year")))), "N/A", SUMIFS('Form Responses 1'!$O$2:$O1005, 'Form Responses 1'!$B$2:$B1005, $B96, 'Form Responses 1'!$G$2:$G1005, S$5, 'Form Responses 1'!$K$2:$K1005, $D96,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" s="50" t="str">
        <f t="shared" si="2"/>
        <v/>
      </c>
      <c r="U96" s="51" t="str">
        <f t="array" ref="U96">IF(ISBLANK($B96), "", IF(AND(U$5 = "Vacation Leave", OR(AND(OR(U$6 = "H1", U$6 = "H2"), NOT(AND($D96 = "Full-time", $F96 = "Above 1 Year"))), AND(U$6 = "Year", AND($D96 = "Full-time", $F96 = "Above 1 Year")))), "N/A", INDEX('Allocated Leaves'!$B$2:$E1005, MATCH(U$5 &amp; IF(U$5 = "Vacation Leave", IFS(U$6 = "Year", "", OR(U$6 = "H1", U$6 = "H2"), " " &amp; U$6), ""), 'Allocated Leaves'!$A$2:$A1005, 0), MATCH($D96 &amp; IF($D96 = "Full-time",  " " &amp; $F96, ""), 'Allocated Leaves'!$B$1:AA$1, 0)) - G96))</f>
        <v/>
      </c>
      <c r="V96" s="52" t="str">
        <f t="array" ref="V96">IF(ISBLANK($B96), "", IF(AND(V$5 = "Vacation Leave", OR(AND(OR(V$6 = "H1", V$6 = "H2"), NOT(AND($D96 = "Full-time", $F96 = "Above 1 Year"))), AND(V$6 = "Year", AND($D96 = "Full-time", $F96 = "Above 1 Year")))), "N/A", INDEX('Allocated Leaves'!$B$2:$E1005, MATCH(V$5 &amp; IF(V$5 = "Vacation Leave", IFS(V$6 = "Year", "", OR(V$6 = "H1", V$6 = "H2"), " " &amp; V$6), ""), 'Allocated Leaves'!$A$2:$A1005, 0), MATCH($D96 &amp; IF($D96 = "Full-time",  " " &amp; $F96, ""), 'Allocated Leaves'!$B$1:AA$1, 0)) - H96))</f>
        <v/>
      </c>
      <c r="W96" s="52" t="str">
        <f t="array" ref="W96">IF(ISBLANK($B96), "", IF(AND(W$5 = "Vacation Leave", OR(AND(OR(W$6 = "H1", W$6 = "H2"), NOT(AND($D96 = "Full-time", $F96 = "Above 1 Year"))), AND(W$6 = "Year", AND($D96 = "Full-time", $F96 = "Above 1 Year")))), "N/A", INDEX('Allocated Leaves'!$B$2:$E1005, MATCH(W$5 &amp; IF(W$5 = "Vacation Leave", IFS(W$6 = "Year", "", OR(W$6 = "H1", W$6 = "H2"), " " &amp; W$6), ""), 'Allocated Leaves'!$A$2:$A1005, 0), MATCH($D96 &amp; IF($D96 = "Full-time",  " " &amp; $F96, ""), 'Allocated Leaves'!$B$1:AA$1, 0)) - I96))</f>
        <v/>
      </c>
      <c r="X96" s="51" t="str">
        <f t="array" ref="X96">IF(ISBLANK($B96), "", IF(AND(X$5 = "Vacation Leave", OR(AND(OR(X$6 = "H1", X$6 = "H2"), NOT(AND($D96 = "Full-time", $F96 = "Above 1 Year"))), AND(X$6 = "Year", AND($D96 = "Full-time", $F96 = "Above 1 Year")))), "N/A", INDEX('Allocated Leaves'!$B$2:$E1005, MATCH(X$5 &amp; IF(X$5 = "Vacation Leave", IFS(X$6 = "Year", "", OR(X$6 = "H1", X$6 = "H2"), " " &amp; X$6), ""), 'Allocated Leaves'!$A$2:$A1005, 0), MATCH($D96 &amp; IF($D96 = "Full-time",  " " &amp; $F96, ""), 'Allocated Leaves'!$B$1:AA$1, 0)) - J96))</f>
        <v/>
      </c>
      <c r="Y96" s="52" t="str">
        <f t="array" ref="Y96">IF(ISBLANK($B96), "", IF(AND(Y$5 = "Vacation Leave", OR(AND(OR(Y$6 = "H1", Y$6 = "H2"), NOT(AND($D96 = "Full-time", $F96 = "Above 1 Year"))), AND(Y$6 = "Year", AND($D96 = "Full-time", $F96 = "Above 1 Year")))), "N/A", INDEX('Allocated Leaves'!$B$2:$E1005, MATCH(Y$5 &amp; IF(Y$5 = "Vacation Leave", IFS(Y$6 = "Year", "", OR(Y$6 = "H1", Y$6 = "H2"), " " &amp; Y$6), ""), 'Allocated Leaves'!$A$2:$A1005, 0), MATCH($D96 &amp; IF($D96 = "Full-time",  " " &amp; $F96, ""), 'Allocated Leaves'!$B$1:AA$1, 0)) - K96))</f>
        <v/>
      </c>
      <c r="Z96" s="52" t="str">
        <f t="array" ref="Z96">IF(ISBLANK($B96), "", IF(AND(Z$5 = "Vacation Leave", OR(AND(OR(Z$6 = "H1", Z$6 = "H2"), NOT(AND($D96 = "Full-time", $F96 = "Above 1 Year"))), AND(Z$6 = "Year", AND($D96 = "Full-time", $F96 = "Above 1 Year")))), "N/A", INDEX('Allocated Leaves'!$B$2:$E1005, MATCH(Z$5 &amp; IF(Z$5 = "Vacation Leave", IFS(Z$6 = "Year", "", OR(Z$6 = "H1", Z$6 = "H2"), " " &amp; Z$6), ""), 'Allocated Leaves'!$A$2:$A1005, 0), MATCH($D96 &amp; IF($D96 = "Full-time",  " " &amp; $F96, ""), 'Allocated Leaves'!$B$1:AA$1, 0)) - L96))</f>
        <v/>
      </c>
      <c r="AA96" s="55" t="str">
        <f t="shared" si="3"/>
        <v/>
      </c>
    </row>
    <row r="97">
      <c r="A97" s="42"/>
      <c r="B97" s="43"/>
      <c r="C97" s="44"/>
      <c r="D97" s="45"/>
      <c r="E97" s="46"/>
      <c r="F97" s="47" t="str">
        <f t="shared" si="1"/>
        <v/>
      </c>
      <c r="G97" s="48" t="str">
        <f>IF(ISBLANK($B97), "", IF(AND(G$5 = "Vacation Leave", OR(AND(OR(G$6 = "H1", G$6 = "H2"), NOT(AND($D97 = "Full-time", $F97 = "Above 1 Year"))), AND(G$6 = "Year", AND($D97 = "Full-time", $F97 = "Above 1 Year")))), "N/A", SUMIFS('Form Responses 1'!$O$2:$O1005, 'Form Responses 1'!$B$2:$B1005, $B97, 'Form Responses 1'!$G$2:$G1005, G$5, 'Form Responses 1'!$K$2:$K1005, $D97,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" s="48" t="str">
        <f>IF(ISBLANK($B97), "", IF(AND(H$5 = "Vacation Leave", OR(AND(OR(H$6 = "H1", H$6 = "H2"), NOT(AND($D97 = "Full-time", $F97 = "Above 1 Year"))), AND(H$6 = "Year", AND($D97 = "Full-time", $F97 = "Above 1 Year")))), "N/A", SUMIFS('Form Responses 1'!$O$2:$O1005, 'Form Responses 1'!$B$2:$B1005, $B97, 'Form Responses 1'!$G$2:$G1005, H$5, 'Form Responses 1'!$K$2:$K1005, $D97,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" s="49" t="str">
        <f>IF(ISBLANK($B97), "", IF(AND(I$5 = "Vacation Leave", OR(AND(OR(I$6 = "H1", I$6 = "H2"), NOT(AND($D97 = "Full-time", $F97 = "Above 1 Year"))), AND(I$6 = "Year", AND($D97 = "Full-time", $F97 = "Above 1 Year")))), "N/A", SUMIFS('Form Responses 1'!$O$2:$O1005, 'Form Responses 1'!$B$2:$B1005, $B97, 'Form Responses 1'!$G$2:$G1005, I$5, 'Form Responses 1'!$K$2:$K1005, $D97,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" s="48" t="str">
        <f>IF(ISBLANK($B97), "", IF(AND(J$5 = "Vacation Leave", OR(AND(OR(J$6 = "H1", J$6 = "H2"), NOT(AND($D97 = "Full-time", $F97 = "Above 1 Year"))), AND(J$6 = "Year", AND($D97 = "Full-time", $F97 = "Above 1 Year")))), "N/A", SUMIFS('Form Responses 1'!$O$2:$O1005, 'Form Responses 1'!$B$2:$B1005, $B97, 'Form Responses 1'!$G$2:$G1005, J$5, 'Form Responses 1'!$K$2:$K1005, $D97,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" s="48" t="str">
        <f>IF(ISBLANK($B97), "", IF(AND(K$5 = "Vacation Leave", OR(AND(OR(K$6 = "H1", K$6 = "H2"), NOT(AND($D97 = "Full-time", $F97 = "Above 1 Year"))), AND(K$6 = "Year", AND($D97 = "Full-time", $F97 = "Above 1 Year")))), "N/A", SUMIFS('Form Responses 1'!$O$2:$O1005, 'Form Responses 1'!$B$2:$B1005, $B97, 'Form Responses 1'!$G$2:$G1005, K$5, 'Form Responses 1'!$K$2:$K1005, $D97,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" s="48" t="str">
        <f>IF(ISBLANK($B97), "", IF(AND(L$5 = "Vacation Leave", OR(AND(OR(L$6 = "H1", L$6 = "H2"), NOT(AND($D97 = "Full-time", $F97 = "Above 1 Year"))), AND(L$6 = "Year", AND($D97 = "Full-time", $F97 = "Above 1 Year")))), "N/A", SUMIFS('Form Responses 1'!$O$2:$O1005, 'Form Responses 1'!$B$2:$B1005, $B97, 'Form Responses 1'!$G$2:$G1005, L$5, 'Form Responses 1'!$K$2:$K1005, $D97,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" s="48" t="str">
        <f>IF(ISBLANK($B97), "", IF(AND(M$5 = "Vacation Leave", OR(AND(OR(M$6 = "H1", M$6 = "H2"), NOT(AND($D97 = "Full-time", $F97 = "Above 1 Year"))), AND(M$6 = "Year", AND($D97 = "Full-time", $F97 = "Above 1 Year")))), "N/A", SUMIFS('Form Responses 1'!$O$2:$O1005, 'Form Responses 1'!$B$2:$B1005, $B97, 'Form Responses 1'!$G$2:$G1005, M$5, 'Form Responses 1'!$K$2:$K1005, $D97,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" s="48" t="str">
        <f>IF(ISBLANK($B97), "", IF(AND(N$5 = "Vacation Leave", OR(AND(OR(N$6 = "H1", N$6 = "H2"), NOT(AND($D97 = "Full-time", $F97 = "Above 1 Year"))), AND(N$6 = "Year", AND($D97 = "Full-time", $F97 = "Above 1 Year")))), "N/A", SUMIFS('Form Responses 1'!$O$2:$O1005, 'Form Responses 1'!$B$2:$B1005, $B97, 'Form Responses 1'!$G$2:$G1005, N$5, 'Form Responses 1'!$K$2:$K1005, $D97,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" s="48" t="str">
        <f>IF(ISBLANK($B97), "", IF(AND(O$5 = "Vacation Leave", OR(AND(OR(O$6 = "H1", O$6 = "H2"), NOT(AND($D97 = "Full-time", $F97 = "Above 1 Year"))), AND(O$6 = "Year", AND($D97 = "Full-time", $F97 = "Above 1 Year")))), "N/A", SUMIFS('Form Responses 1'!$O$2:$O1005, 'Form Responses 1'!$B$2:$B1005, $B97, 'Form Responses 1'!$G$2:$G1005, O$5, 'Form Responses 1'!$K$2:$K1005, $D97,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" s="48" t="str">
        <f>IF(ISBLANK($B97), "", IF(AND(P$5 = "Vacation Leave", OR(AND(OR(P$6 = "H1", P$6 = "H2"), NOT(AND($D97 = "Full-time", $F97 = "Above 1 Year"))), AND(P$6 = "Year", AND($D97 = "Full-time", $F97 = "Above 1 Year")))), "N/A", SUMIFS('Form Responses 1'!$O$2:$O1005, 'Form Responses 1'!$B$2:$B1005, $B97, 'Form Responses 1'!$G$2:$G1005, P$5, 'Form Responses 1'!$K$2:$K1005, $D97,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" s="48" t="str">
        <f>IF(ISBLANK($B97), "", IF(AND(Q$5 = "Vacation Leave", OR(AND(OR(Q$6 = "H1", Q$6 = "H2"), NOT(AND($D97 = "Full-time", $F97 = "Above 1 Year"))), AND(Q$6 = "Year", AND($D97 = "Full-time", $F97 = "Above 1 Year")))), "N/A", SUMIFS('Form Responses 1'!$O$2:$O1005, 'Form Responses 1'!$B$2:$B1005, $B97, 'Form Responses 1'!$G$2:$G1005, Q$5, 'Form Responses 1'!$K$2:$K1005, $D97,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" s="48" t="str">
        <f>IF(ISBLANK($B97), "", IF(AND(R$5 = "Vacation Leave", OR(AND(OR(R$6 = "H1", R$6 = "H2"), NOT(AND($D97 = "Full-time", $F97 = "Above 1 Year"))), AND(R$6 = "Year", AND($D97 = "Full-time", $F97 = "Above 1 Year")))), "N/A", SUMIFS('Form Responses 1'!$O$2:$O1005, 'Form Responses 1'!$B$2:$B1005, $B97, 'Form Responses 1'!$G$2:$G1005, R$5, 'Form Responses 1'!$K$2:$K1005, $D97,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" s="48" t="str">
        <f>IF(ISBLANK($B97), "", IF(AND(S$5 = "Vacation Leave", OR(AND(OR(S$6 = "H1", S$6 = "H2"), NOT(AND($D97 = "Full-time", $F97 = "Above 1 Year"))), AND(S$6 = "Year", AND($D97 = "Full-time", $F97 = "Above 1 Year")))), "N/A", SUMIFS('Form Responses 1'!$O$2:$O1005, 'Form Responses 1'!$B$2:$B1005, $B97, 'Form Responses 1'!$G$2:$G1005, S$5, 'Form Responses 1'!$K$2:$K1005, $D97,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" s="50" t="str">
        <f t="shared" si="2"/>
        <v/>
      </c>
      <c r="U97" s="51" t="str">
        <f t="array" ref="U97">IF(ISBLANK($B97), "", IF(AND(U$5 = "Vacation Leave", OR(AND(OR(U$6 = "H1", U$6 = "H2"), NOT(AND($D97 = "Full-time", $F97 = "Above 1 Year"))), AND(U$6 = "Year", AND($D97 = "Full-time", $F97 = "Above 1 Year")))), "N/A", INDEX('Allocated Leaves'!$B$2:$E1005, MATCH(U$5 &amp; IF(U$5 = "Vacation Leave", IFS(U$6 = "Year", "", OR(U$6 = "H1", U$6 = "H2"), " " &amp; U$6), ""), 'Allocated Leaves'!$A$2:$A1005, 0), MATCH($D97 &amp; IF($D97 = "Full-time",  " " &amp; $F97, ""), 'Allocated Leaves'!$B$1:AA$1, 0)) - G97))</f>
        <v/>
      </c>
      <c r="V97" s="52" t="str">
        <f t="array" ref="V97">IF(ISBLANK($B97), "", IF(AND(V$5 = "Vacation Leave", OR(AND(OR(V$6 = "H1", V$6 = "H2"), NOT(AND($D97 = "Full-time", $F97 = "Above 1 Year"))), AND(V$6 = "Year", AND($D97 = "Full-time", $F97 = "Above 1 Year")))), "N/A", INDEX('Allocated Leaves'!$B$2:$E1005, MATCH(V$5 &amp; IF(V$5 = "Vacation Leave", IFS(V$6 = "Year", "", OR(V$6 = "H1", V$6 = "H2"), " " &amp; V$6), ""), 'Allocated Leaves'!$A$2:$A1005, 0), MATCH($D97 &amp; IF($D97 = "Full-time",  " " &amp; $F97, ""), 'Allocated Leaves'!$B$1:AA$1, 0)) - H97))</f>
        <v/>
      </c>
      <c r="W97" s="52" t="str">
        <f t="array" ref="W97">IF(ISBLANK($B97), "", IF(AND(W$5 = "Vacation Leave", OR(AND(OR(W$6 = "H1", W$6 = "H2"), NOT(AND($D97 = "Full-time", $F97 = "Above 1 Year"))), AND(W$6 = "Year", AND($D97 = "Full-time", $F97 = "Above 1 Year")))), "N/A", INDEX('Allocated Leaves'!$B$2:$E1005, MATCH(W$5 &amp; IF(W$5 = "Vacation Leave", IFS(W$6 = "Year", "", OR(W$6 = "H1", W$6 = "H2"), " " &amp; W$6), ""), 'Allocated Leaves'!$A$2:$A1005, 0), MATCH($D97 &amp; IF($D97 = "Full-time",  " " &amp; $F97, ""), 'Allocated Leaves'!$B$1:AA$1, 0)) - I97))</f>
        <v/>
      </c>
      <c r="X97" s="51" t="str">
        <f t="array" ref="X97">IF(ISBLANK($B97), "", IF(AND(X$5 = "Vacation Leave", OR(AND(OR(X$6 = "H1", X$6 = "H2"), NOT(AND($D97 = "Full-time", $F97 = "Above 1 Year"))), AND(X$6 = "Year", AND($D97 = "Full-time", $F97 = "Above 1 Year")))), "N/A", INDEX('Allocated Leaves'!$B$2:$E1005, MATCH(X$5 &amp; IF(X$5 = "Vacation Leave", IFS(X$6 = "Year", "", OR(X$6 = "H1", X$6 = "H2"), " " &amp; X$6), ""), 'Allocated Leaves'!$A$2:$A1005, 0), MATCH($D97 &amp; IF($D97 = "Full-time",  " " &amp; $F97, ""), 'Allocated Leaves'!$B$1:AA$1, 0)) - J97))</f>
        <v/>
      </c>
      <c r="Y97" s="52" t="str">
        <f t="array" ref="Y97">IF(ISBLANK($B97), "", IF(AND(Y$5 = "Vacation Leave", OR(AND(OR(Y$6 = "H1", Y$6 = "H2"), NOT(AND($D97 = "Full-time", $F97 = "Above 1 Year"))), AND(Y$6 = "Year", AND($D97 = "Full-time", $F97 = "Above 1 Year")))), "N/A", INDEX('Allocated Leaves'!$B$2:$E1005, MATCH(Y$5 &amp; IF(Y$5 = "Vacation Leave", IFS(Y$6 = "Year", "", OR(Y$6 = "H1", Y$6 = "H2"), " " &amp; Y$6), ""), 'Allocated Leaves'!$A$2:$A1005, 0), MATCH($D97 &amp; IF($D97 = "Full-time",  " " &amp; $F97, ""), 'Allocated Leaves'!$B$1:AA$1, 0)) - K97))</f>
        <v/>
      </c>
      <c r="Z97" s="52" t="str">
        <f t="array" ref="Z97">IF(ISBLANK($B97), "", IF(AND(Z$5 = "Vacation Leave", OR(AND(OR(Z$6 = "H1", Z$6 = "H2"), NOT(AND($D97 = "Full-time", $F97 = "Above 1 Year"))), AND(Z$6 = "Year", AND($D97 = "Full-time", $F97 = "Above 1 Year")))), "N/A", INDEX('Allocated Leaves'!$B$2:$E1005, MATCH(Z$5 &amp; IF(Z$5 = "Vacation Leave", IFS(Z$6 = "Year", "", OR(Z$6 = "H1", Z$6 = "H2"), " " &amp; Z$6), ""), 'Allocated Leaves'!$A$2:$A1005, 0), MATCH($D97 &amp; IF($D97 = "Full-time",  " " &amp; $F97, ""), 'Allocated Leaves'!$B$1:AA$1, 0)) - L97))</f>
        <v/>
      </c>
      <c r="AA97" s="55" t="str">
        <f t="shared" si="3"/>
        <v/>
      </c>
    </row>
    <row r="98">
      <c r="A98" s="42"/>
      <c r="B98" s="43"/>
      <c r="C98" s="44"/>
      <c r="D98" s="45"/>
      <c r="E98" s="46"/>
      <c r="F98" s="47" t="str">
        <f t="shared" si="1"/>
        <v/>
      </c>
      <c r="G98" s="48" t="str">
        <f>IF(ISBLANK($B98), "", IF(AND(G$5 = "Vacation Leave", OR(AND(OR(G$6 = "H1", G$6 = "H2"), NOT(AND($D98 = "Full-time", $F98 = "Above 1 Year"))), AND(G$6 = "Year", AND($D98 = "Full-time", $F98 = "Above 1 Year")))), "N/A", SUMIFS('Form Responses 1'!$O$2:$O1005, 'Form Responses 1'!$B$2:$B1005, $B98, 'Form Responses 1'!$G$2:$G1005, G$5, 'Form Responses 1'!$K$2:$K1005, $D98,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" s="48" t="str">
        <f>IF(ISBLANK($B98), "", IF(AND(H$5 = "Vacation Leave", OR(AND(OR(H$6 = "H1", H$6 = "H2"), NOT(AND($D98 = "Full-time", $F98 = "Above 1 Year"))), AND(H$6 = "Year", AND($D98 = "Full-time", $F98 = "Above 1 Year")))), "N/A", SUMIFS('Form Responses 1'!$O$2:$O1005, 'Form Responses 1'!$B$2:$B1005, $B98, 'Form Responses 1'!$G$2:$G1005, H$5, 'Form Responses 1'!$K$2:$K1005, $D98,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" s="49" t="str">
        <f>IF(ISBLANK($B98), "", IF(AND(I$5 = "Vacation Leave", OR(AND(OR(I$6 = "H1", I$6 = "H2"), NOT(AND($D98 = "Full-time", $F98 = "Above 1 Year"))), AND(I$6 = "Year", AND($D98 = "Full-time", $F98 = "Above 1 Year")))), "N/A", SUMIFS('Form Responses 1'!$O$2:$O1005, 'Form Responses 1'!$B$2:$B1005, $B98, 'Form Responses 1'!$G$2:$G1005, I$5, 'Form Responses 1'!$K$2:$K1005, $D98,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" s="48" t="str">
        <f>IF(ISBLANK($B98), "", IF(AND(J$5 = "Vacation Leave", OR(AND(OR(J$6 = "H1", J$6 = "H2"), NOT(AND($D98 = "Full-time", $F98 = "Above 1 Year"))), AND(J$6 = "Year", AND($D98 = "Full-time", $F98 = "Above 1 Year")))), "N/A", SUMIFS('Form Responses 1'!$O$2:$O1005, 'Form Responses 1'!$B$2:$B1005, $B98, 'Form Responses 1'!$G$2:$G1005, J$5, 'Form Responses 1'!$K$2:$K1005, $D98,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" s="48" t="str">
        <f>IF(ISBLANK($B98), "", IF(AND(K$5 = "Vacation Leave", OR(AND(OR(K$6 = "H1", K$6 = "H2"), NOT(AND($D98 = "Full-time", $F98 = "Above 1 Year"))), AND(K$6 = "Year", AND($D98 = "Full-time", $F98 = "Above 1 Year")))), "N/A", SUMIFS('Form Responses 1'!$O$2:$O1005, 'Form Responses 1'!$B$2:$B1005, $B98, 'Form Responses 1'!$G$2:$G1005, K$5, 'Form Responses 1'!$K$2:$K1005, $D98,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" s="48" t="str">
        <f>IF(ISBLANK($B98), "", IF(AND(L$5 = "Vacation Leave", OR(AND(OR(L$6 = "H1", L$6 = "H2"), NOT(AND($D98 = "Full-time", $F98 = "Above 1 Year"))), AND(L$6 = "Year", AND($D98 = "Full-time", $F98 = "Above 1 Year")))), "N/A", SUMIFS('Form Responses 1'!$O$2:$O1005, 'Form Responses 1'!$B$2:$B1005, $B98, 'Form Responses 1'!$G$2:$G1005, L$5, 'Form Responses 1'!$K$2:$K1005, $D98,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" s="48" t="str">
        <f>IF(ISBLANK($B98), "", IF(AND(M$5 = "Vacation Leave", OR(AND(OR(M$6 = "H1", M$6 = "H2"), NOT(AND($D98 = "Full-time", $F98 = "Above 1 Year"))), AND(M$6 = "Year", AND($D98 = "Full-time", $F98 = "Above 1 Year")))), "N/A", SUMIFS('Form Responses 1'!$O$2:$O1005, 'Form Responses 1'!$B$2:$B1005, $B98, 'Form Responses 1'!$G$2:$G1005, M$5, 'Form Responses 1'!$K$2:$K1005, $D98,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" s="48" t="str">
        <f>IF(ISBLANK($B98), "", IF(AND(N$5 = "Vacation Leave", OR(AND(OR(N$6 = "H1", N$6 = "H2"), NOT(AND($D98 = "Full-time", $F98 = "Above 1 Year"))), AND(N$6 = "Year", AND($D98 = "Full-time", $F98 = "Above 1 Year")))), "N/A", SUMIFS('Form Responses 1'!$O$2:$O1005, 'Form Responses 1'!$B$2:$B1005, $B98, 'Form Responses 1'!$G$2:$G1005, N$5, 'Form Responses 1'!$K$2:$K1005, $D98,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" s="48" t="str">
        <f>IF(ISBLANK($B98), "", IF(AND(O$5 = "Vacation Leave", OR(AND(OR(O$6 = "H1", O$6 = "H2"), NOT(AND($D98 = "Full-time", $F98 = "Above 1 Year"))), AND(O$6 = "Year", AND($D98 = "Full-time", $F98 = "Above 1 Year")))), "N/A", SUMIFS('Form Responses 1'!$O$2:$O1005, 'Form Responses 1'!$B$2:$B1005, $B98, 'Form Responses 1'!$G$2:$G1005, O$5, 'Form Responses 1'!$K$2:$K1005, $D98,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" s="48" t="str">
        <f>IF(ISBLANK($B98), "", IF(AND(P$5 = "Vacation Leave", OR(AND(OR(P$6 = "H1", P$6 = "H2"), NOT(AND($D98 = "Full-time", $F98 = "Above 1 Year"))), AND(P$6 = "Year", AND($D98 = "Full-time", $F98 = "Above 1 Year")))), "N/A", SUMIFS('Form Responses 1'!$O$2:$O1005, 'Form Responses 1'!$B$2:$B1005, $B98, 'Form Responses 1'!$G$2:$G1005, P$5, 'Form Responses 1'!$K$2:$K1005, $D98,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" s="48" t="str">
        <f>IF(ISBLANK($B98), "", IF(AND(Q$5 = "Vacation Leave", OR(AND(OR(Q$6 = "H1", Q$6 = "H2"), NOT(AND($D98 = "Full-time", $F98 = "Above 1 Year"))), AND(Q$6 = "Year", AND($D98 = "Full-time", $F98 = "Above 1 Year")))), "N/A", SUMIFS('Form Responses 1'!$O$2:$O1005, 'Form Responses 1'!$B$2:$B1005, $B98, 'Form Responses 1'!$G$2:$G1005, Q$5, 'Form Responses 1'!$K$2:$K1005, $D98,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" s="48" t="str">
        <f>IF(ISBLANK($B98), "", IF(AND(R$5 = "Vacation Leave", OR(AND(OR(R$6 = "H1", R$6 = "H2"), NOT(AND($D98 = "Full-time", $F98 = "Above 1 Year"))), AND(R$6 = "Year", AND($D98 = "Full-time", $F98 = "Above 1 Year")))), "N/A", SUMIFS('Form Responses 1'!$O$2:$O1005, 'Form Responses 1'!$B$2:$B1005, $B98, 'Form Responses 1'!$G$2:$G1005, R$5, 'Form Responses 1'!$K$2:$K1005, $D98,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" s="48" t="str">
        <f>IF(ISBLANK($B98), "", IF(AND(S$5 = "Vacation Leave", OR(AND(OR(S$6 = "H1", S$6 = "H2"), NOT(AND($D98 = "Full-time", $F98 = "Above 1 Year"))), AND(S$6 = "Year", AND($D98 = "Full-time", $F98 = "Above 1 Year")))), "N/A", SUMIFS('Form Responses 1'!$O$2:$O1005, 'Form Responses 1'!$B$2:$B1005, $B98, 'Form Responses 1'!$G$2:$G1005, S$5, 'Form Responses 1'!$K$2:$K1005, $D98,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" s="50" t="str">
        <f t="shared" si="2"/>
        <v/>
      </c>
      <c r="U98" s="51" t="str">
        <f t="array" ref="U98">IF(ISBLANK($B98), "", IF(AND(U$5 = "Vacation Leave", OR(AND(OR(U$6 = "H1", U$6 = "H2"), NOT(AND($D98 = "Full-time", $F98 = "Above 1 Year"))), AND(U$6 = "Year", AND($D98 = "Full-time", $F98 = "Above 1 Year")))), "N/A", INDEX('Allocated Leaves'!$B$2:$E1005, MATCH(U$5 &amp; IF(U$5 = "Vacation Leave", IFS(U$6 = "Year", "", OR(U$6 = "H1", U$6 = "H2"), " " &amp; U$6), ""), 'Allocated Leaves'!$A$2:$A1005, 0), MATCH($D98 &amp; IF($D98 = "Full-time",  " " &amp; $F98, ""), 'Allocated Leaves'!$B$1:AA$1, 0)) - G98))</f>
        <v/>
      </c>
      <c r="V98" s="52" t="str">
        <f t="array" ref="V98">IF(ISBLANK($B98), "", IF(AND(V$5 = "Vacation Leave", OR(AND(OR(V$6 = "H1", V$6 = "H2"), NOT(AND($D98 = "Full-time", $F98 = "Above 1 Year"))), AND(V$6 = "Year", AND($D98 = "Full-time", $F98 = "Above 1 Year")))), "N/A", INDEX('Allocated Leaves'!$B$2:$E1005, MATCH(V$5 &amp; IF(V$5 = "Vacation Leave", IFS(V$6 = "Year", "", OR(V$6 = "H1", V$6 = "H2"), " " &amp; V$6), ""), 'Allocated Leaves'!$A$2:$A1005, 0), MATCH($D98 &amp; IF($D98 = "Full-time",  " " &amp; $F98, ""), 'Allocated Leaves'!$B$1:AA$1, 0)) - H98))</f>
        <v/>
      </c>
      <c r="W98" s="52" t="str">
        <f t="array" ref="W98">IF(ISBLANK($B98), "", IF(AND(W$5 = "Vacation Leave", OR(AND(OR(W$6 = "H1", W$6 = "H2"), NOT(AND($D98 = "Full-time", $F98 = "Above 1 Year"))), AND(W$6 = "Year", AND($D98 = "Full-time", $F98 = "Above 1 Year")))), "N/A", INDEX('Allocated Leaves'!$B$2:$E1005, MATCH(W$5 &amp; IF(W$5 = "Vacation Leave", IFS(W$6 = "Year", "", OR(W$6 = "H1", W$6 = "H2"), " " &amp; W$6), ""), 'Allocated Leaves'!$A$2:$A1005, 0), MATCH($D98 &amp; IF($D98 = "Full-time",  " " &amp; $F98, ""), 'Allocated Leaves'!$B$1:AA$1, 0)) - I98))</f>
        <v/>
      </c>
      <c r="X98" s="51" t="str">
        <f t="array" ref="X98">IF(ISBLANK($B98), "", IF(AND(X$5 = "Vacation Leave", OR(AND(OR(X$6 = "H1", X$6 = "H2"), NOT(AND($D98 = "Full-time", $F98 = "Above 1 Year"))), AND(X$6 = "Year", AND($D98 = "Full-time", $F98 = "Above 1 Year")))), "N/A", INDEX('Allocated Leaves'!$B$2:$E1005, MATCH(X$5 &amp; IF(X$5 = "Vacation Leave", IFS(X$6 = "Year", "", OR(X$6 = "H1", X$6 = "H2"), " " &amp; X$6), ""), 'Allocated Leaves'!$A$2:$A1005, 0), MATCH($D98 &amp; IF($D98 = "Full-time",  " " &amp; $F98, ""), 'Allocated Leaves'!$B$1:AA$1, 0)) - J98))</f>
        <v/>
      </c>
      <c r="Y98" s="52" t="str">
        <f t="array" ref="Y98">IF(ISBLANK($B98), "", IF(AND(Y$5 = "Vacation Leave", OR(AND(OR(Y$6 = "H1", Y$6 = "H2"), NOT(AND($D98 = "Full-time", $F98 = "Above 1 Year"))), AND(Y$6 = "Year", AND($D98 = "Full-time", $F98 = "Above 1 Year")))), "N/A", INDEX('Allocated Leaves'!$B$2:$E1005, MATCH(Y$5 &amp; IF(Y$5 = "Vacation Leave", IFS(Y$6 = "Year", "", OR(Y$6 = "H1", Y$6 = "H2"), " " &amp; Y$6), ""), 'Allocated Leaves'!$A$2:$A1005, 0), MATCH($D98 &amp; IF($D98 = "Full-time",  " " &amp; $F98, ""), 'Allocated Leaves'!$B$1:AA$1, 0)) - K98))</f>
        <v/>
      </c>
      <c r="Z98" s="52" t="str">
        <f t="array" ref="Z98">IF(ISBLANK($B98), "", IF(AND(Z$5 = "Vacation Leave", OR(AND(OR(Z$6 = "H1", Z$6 = "H2"), NOT(AND($D98 = "Full-time", $F98 = "Above 1 Year"))), AND(Z$6 = "Year", AND($D98 = "Full-time", $F98 = "Above 1 Year")))), "N/A", INDEX('Allocated Leaves'!$B$2:$E1005, MATCH(Z$5 &amp; IF(Z$5 = "Vacation Leave", IFS(Z$6 = "Year", "", OR(Z$6 = "H1", Z$6 = "H2"), " " &amp; Z$6), ""), 'Allocated Leaves'!$A$2:$A1005, 0), MATCH($D98 &amp; IF($D98 = "Full-time",  " " &amp; $F98, ""), 'Allocated Leaves'!$B$1:AA$1, 0)) - L98))</f>
        <v/>
      </c>
      <c r="AA98" s="55" t="str">
        <f t="shared" si="3"/>
        <v/>
      </c>
    </row>
    <row r="99">
      <c r="A99" s="42"/>
      <c r="B99" s="43"/>
      <c r="C99" s="44"/>
      <c r="D99" s="45"/>
      <c r="E99" s="46"/>
      <c r="F99" s="47" t="str">
        <f t="shared" si="1"/>
        <v/>
      </c>
      <c r="G99" s="48" t="str">
        <f>IF(ISBLANK($B99), "", IF(AND(G$5 = "Vacation Leave", OR(AND(OR(G$6 = "H1", G$6 = "H2"), NOT(AND($D99 = "Full-time", $F99 = "Above 1 Year"))), AND(G$6 = "Year", AND($D99 = "Full-time", $F99 = "Above 1 Year")))), "N/A", SUMIFS('Form Responses 1'!$O$2:$O1005, 'Form Responses 1'!$B$2:$B1005, $B99, 'Form Responses 1'!$G$2:$G1005, G$5, 'Form Responses 1'!$K$2:$K1005, $D99,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" s="48" t="str">
        <f>IF(ISBLANK($B99), "", IF(AND(H$5 = "Vacation Leave", OR(AND(OR(H$6 = "H1", H$6 = "H2"), NOT(AND($D99 = "Full-time", $F99 = "Above 1 Year"))), AND(H$6 = "Year", AND($D99 = "Full-time", $F99 = "Above 1 Year")))), "N/A", SUMIFS('Form Responses 1'!$O$2:$O1005, 'Form Responses 1'!$B$2:$B1005, $B99, 'Form Responses 1'!$G$2:$G1005, H$5, 'Form Responses 1'!$K$2:$K1005, $D99,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" s="49" t="str">
        <f>IF(ISBLANK($B99), "", IF(AND(I$5 = "Vacation Leave", OR(AND(OR(I$6 = "H1", I$6 = "H2"), NOT(AND($D99 = "Full-time", $F99 = "Above 1 Year"))), AND(I$6 = "Year", AND($D99 = "Full-time", $F99 = "Above 1 Year")))), "N/A", SUMIFS('Form Responses 1'!$O$2:$O1005, 'Form Responses 1'!$B$2:$B1005, $B99, 'Form Responses 1'!$G$2:$G1005, I$5, 'Form Responses 1'!$K$2:$K1005, $D99,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" s="48" t="str">
        <f>IF(ISBLANK($B99), "", IF(AND(J$5 = "Vacation Leave", OR(AND(OR(J$6 = "H1", J$6 = "H2"), NOT(AND($D99 = "Full-time", $F99 = "Above 1 Year"))), AND(J$6 = "Year", AND($D99 = "Full-time", $F99 = "Above 1 Year")))), "N/A", SUMIFS('Form Responses 1'!$O$2:$O1005, 'Form Responses 1'!$B$2:$B1005, $B99, 'Form Responses 1'!$G$2:$G1005, J$5, 'Form Responses 1'!$K$2:$K1005, $D99,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" s="48" t="str">
        <f>IF(ISBLANK($B99), "", IF(AND(K$5 = "Vacation Leave", OR(AND(OR(K$6 = "H1", K$6 = "H2"), NOT(AND($D99 = "Full-time", $F99 = "Above 1 Year"))), AND(K$6 = "Year", AND($D99 = "Full-time", $F99 = "Above 1 Year")))), "N/A", SUMIFS('Form Responses 1'!$O$2:$O1005, 'Form Responses 1'!$B$2:$B1005, $B99, 'Form Responses 1'!$G$2:$G1005, K$5, 'Form Responses 1'!$K$2:$K1005, $D99,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" s="48" t="str">
        <f>IF(ISBLANK($B99), "", IF(AND(L$5 = "Vacation Leave", OR(AND(OR(L$6 = "H1", L$6 = "H2"), NOT(AND($D99 = "Full-time", $F99 = "Above 1 Year"))), AND(L$6 = "Year", AND($D99 = "Full-time", $F99 = "Above 1 Year")))), "N/A", SUMIFS('Form Responses 1'!$O$2:$O1005, 'Form Responses 1'!$B$2:$B1005, $B99, 'Form Responses 1'!$G$2:$G1005, L$5, 'Form Responses 1'!$K$2:$K1005, $D99,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" s="48" t="str">
        <f>IF(ISBLANK($B99), "", IF(AND(M$5 = "Vacation Leave", OR(AND(OR(M$6 = "H1", M$6 = "H2"), NOT(AND($D99 = "Full-time", $F99 = "Above 1 Year"))), AND(M$6 = "Year", AND($D99 = "Full-time", $F99 = "Above 1 Year")))), "N/A", SUMIFS('Form Responses 1'!$O$2:$O1005, 'Form Responses 1'!$B$2:$B1005, $B99, 'Form Responses 1'!$G$2:$G1005, M$5, 'Form Responses 1'!$K$2:$K1005, $D99,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" s="48" t="str">
        <f>IF(ISBLANK($B99), "", IF(AND(N$5 = "Vacation Leave", OR(AND(OR(N$6 = "H1", N$6 = "H2"), NOT(AND($D99 = "Full-time", $F99 = "Above 1 Year"))), AND(N$6 = "Year", AND($D99 = "Full-time", $F99 = "Above 1 Year")))), "N/A", SUMIFS('Form Responses 1'!$O$2:$O1005, 'Form Responses 1'!$B$2:$B1005, $B99, 'Form Responses 1'!$G$2:$G1005, N$5, 'Form Responses 1'!$K$2:$K1005, $D99,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" s="48" t="str">
        <f>IF(ISBLANK($B99), "", IF(AND(O$5 = "Vacation Leave", OR(AND(OR(O$6 = "H1", O$6 = "H2"), NOT(AND($D99 = "Full-time", $F99 = "Above 1 Year"))), AND(O$6 = "Year", AND($D99 = "Full-time", $F99 = "Above 1 Year")))), "N/A", SUMIFS('Form Responses 1'!$O$2:$O1005, 'Form Responses 1'!$B$2:$B1005, $B99, 'Form Responses 1'!$G$2:$G1005, O$5, 'Form Responses 1'!$K$2:$K1005, $D99,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" s="48" t="str">
        <f>IF(ISBLANK($B99), "", IF(AND(P$5 = "Vacation Leave", OR(AND(OR(P$6 = "H1", P$6 = "H2"), NOT(AND($D99 = "Full-time", $F99 = "Above 1 Year"))), AND(P$6 = "Year", AND($D99 = "Full-time", $F99 = "Above 1 Year")))), "N/A", SUMIFS('Form Responses 1'!$O$2:$O1005, 'Form Responses 1'!$B$2:$B1005, $B99, 'Form Responses 1'!$G$2:$G1005, P$5, 'Form Responses 1'!$K$2:$K1005, $D99,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" s="48" t="str">
        <f>IF(ISBLANK($B99), "", IF(AND(Q$5 = "Vacation Leave", OR(AND(OR(Q$6 = "H1", Q$6 = "H2"), NOT(AND($D99 = "Full-time", $F99 = "Above 1 Year"))), AND(Q$6 = "Year", AND($D99 = "Full-time", $F99 = "Above 1 Year")))), "N/A", SUMIFS('Form Responses 1'!$O$2:$O1005, 'Form Responses 1'!$B$2:$B1005, $B99, 'Form Responses 1'!$G$2:$G1005, Q$5, 'Form Responses 1'!$K$2:$K1005, $D99,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" s="48" t="str">
        <f>IF(ISBLANK($B99), "", IF(AND(R$5 = "Vacation Leave", OR(AND(OR(R$6 = "H1", R$6 = "H2"), NOT(AND($D99 = "Full-time", $F99 = "Above 1 Year"))), AND(R$6 = "Year", AND($D99 = "Full-time", $F99 = "Above 1 Year")))), "N/A", SUMIFS('Form Responses 1'!$O$2:$O1005, 'Form Responses 1'!$B$2:$B1005, $B99, 'Form Responses 1'!$G$2:$G1005, R$5, 'Form Responses 1'!$K$2:$K1005, $D99,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" s="48" t="str">
        <f>IF(ISBLANK($B99), "", IF(AND(S$5 = "Vacation Leave", OR(AND(OR(S$6 = "H1", S$6 = "H2"), NOT(AND($D99 = "Full-time", $F99 = "Above 1 Year"))), AND(S$6 = "Year", AND($D99 = "Full-time", $F99 = "Above 1 Year")))), "N/A", SUMIFS('Form Responses 1'!$O$2:$O1005, 'Form Responses 1'!$B$2:$B1005, $B99, 'Form Responses 1'!$G$2:$G1005, S$5, 'Form Responses 1'!$K$2:$K1005, $D99,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" s="50" t="str">
        <f t="shared" si="2"/>
        <v/>
      </c>
      <c r="U99" s="51" t="str">
        <f t="array" ref="U99">IF(ISBLANK($B99), "", IF(AND(U$5 = "Vacation Leave", OR(AND(OR(U$6 = "H1", U$6 = "H2"), NOT(AND($D99 = "Full-time", $F99 = "Above 1 Year"))), AND(U$6 = "Year", AND($D99 = "Full-time", $F99 = "Above 1 Year")))), "N/A", INDEX('Allocated Leaves'!$B$2:$E1005, MATCH(U$5 &amp; IF(U$5 = "Vacation Leave", IFS(U$6 = "Year", "", OR(U$6 = "H1", U$6 = "H2"), " " &amp; U$6), ""), 'Allocated Leaves'!$A$2:$A1005, 0), MATCH($D99 &amp; IF($D99 = "Full-time",  " " &amp; $F99, ""), 'Allocated Leaves'!$B$1:AA$1, 0)) - G99))</f>
        <v/>
      </c>
      <c r="V99" s="52" t="str">
        <f t="array" ref="V99">IF(ISBLANK($B99), "", IF(AND(V$5 = "Vacation Leave", OR(AND(OR(V$6 = "H1", V$6 = "H2"), NOT(AND($D99 = "Full-time", $F99 = "Above 1 Year"))), AND(V$6 = "Year", AND($D99 = "Full-time", $F99 = "Above 1 Year")))), "N/A", INDEX('Allocated Leaves'!$B$2:$E1005, MATCH(V$5 &amp; IF(V$5 = "Vacation Leave", IFS(V$6 = "Year", "", OR(V$6 = "H1", V$6 = "H2"), " " &amp; V$6), ""), 'Allocated Leaves'!$A$2:$A1005, 0), MATCH($D99 &amp; IF($D99 = "Full-time",  " " &amp; $F99, ""), 'Allocated Leaves'!$B$1:AA$1, 0)) - H99))</f>
        <v/>
      </c>
      <c r="W99" s="52" t="str">
        <f t="array" ref="W99">IF(ISBLANK($B99), "", IF(AND(W$5 = "Vacation Leave", OR(AND(OR(W$6 = "H1", W$6 = "H2"), NOT(AND($D99 = "Full-time", $F99 = "Above 1 Year"))), AND(W$6 = "Year", AND($D99 = "Full-time", $F99 = "Above 1 Year")))), "N/A", INDEX('Allocated Leaves'!$B$2:$E1005, MATCH(W$5 &amp; IF(W$5 = "Vacation Leave", IFS(W$6 = "Year", "", OR(W$6 = "H1", W$6 = "H2"), " " &amp; W$6), ""), 'Allocated Leaves'!$A$2:$A1005, 0), MATCH($D99 &amp; IF($D99 = "Full-time",  " " &amp; $F99, ""), 'Allocated Leaves'!$B$1:AA$1, 0)) - I99))</f>
        <v/>
      </c>
      <c r="X99" s="51" t="str">
        <f t="array" ref="X99">IF(ISBLANK($B99), "", IF(AND(X$5 = "Vacation Leave", OR(AND(OR(X$6 = "H1", X$6 = "H2"), NOT(AND($D99 = "Full-time", $F99 = "Above 1 Year"))), AND(X$6 = "Year", AND($D99 = "Full-time", $F99 = "Above 1 Year")))), "N/A", INDEX('Allocated Leaves'!$B$2:$E1005, MATCH(X$5 &amp; IF(X$5 = "Vacation Leave", IFS(X$6 = "Year", "", OR(X$6 = "H1", X$6 = "H2"), " " &amp; X$6), ""), 'Allocated Leaves'!$A$2:$A1005, 0), MATCH($D99 &amp; IF($D99 = "Full-time",  " " &amp; $F99, ""), 'Allocated Leaves'!$B$1:AA$1, 0)) - J99))</f>
        <v/>
      </c>
      <c r="Y99" s="52" t="str">
        <f t="array" ref="Y99">IF(ISBLANK($B99), "", IF(AND(Y$5 = "Vacation Leave", OR(AND(OR(Y$6 = "H1", Y$6 = "H2"), NOT(AND($D99 = "Full-time", $F99 = "Above 1 Year"))), AND(Y$6 = "Year", AND($D99 = "Full-time", $F99 = "Above 1 Year")))), "N/A", INDEX('Allocated Leaves'!$B$2:$E1005, MATCH(Y$5 &amp; IF(Y$5 = "Vacation Leave", IFS(Y$6 = "Year", "", OR(Y$6 = "H1", Y$6 = "H2"), " " &amp; Y$6), ""), 'Allocated Leaves'!$A$2:$A1005, 0), MATCH($D99 &amp; IF($D99 = "Full-time",  " " &amp; $F99, ""), 'Allocated Leaves'!$B$1:AA$1, 0)) - K99))</f>
        <v/>
      </c>
      <c r="Z99" s="52" t="str">
        <f t="array" ref="Z99">IF(ISBLANK($B99), "", IF(AND(Z$5 = "Vacation Leave", OR(AND(OR(Z$6 = "H1", Z$6 = "H2"), NOT(AND($D99 = "Full-time", $F99 = "Above 1 Year"))), AND(Z$6 = "Year", AND($D99 = "Full-time", $F99 = "Above 1 Year")))), "N/A", INDEX('Allocated Leaves'!$B$2:$E1005, MATCH(Z$5 &amp; IF(Z$5 = "Vacation Leave", IFS(Z$6 = "Year", "", OR(Z$6 = "H1", Z$6 = "H2"), " " &amp; Z$6), ""), 'Allocated Leaves'!$A$2:$A1005, 0), MATCH($D99 &amp; IF($D99 = "Full-time",  " " &amp; $F99, ""), 'Allocated Leaves'!$B$1:AA$1, 0)) - L99))</f>
        <v/>
      </c>
      <c r="AA99" s="55" t="str">
        <f t="shared" si="3"/>
        <v/>
      </c>
    </row>
    <row r="100">
      <c r="A100" s="42"/>
      <c r="B100" s="43"/>
      <c r="C100" s="44"/>
      <c r="D100" s="45"/>
      <c r="E100" s="46"/>
      <c r="F100" s="47" t="str">
        <f t="shared" si="1"/>
        <v/>
      </c>
      <c r="G100" s="48" t="str">
        <f>IF(ISBLANK($B100), "", IF(AND(G$5 = "Vacation Leave", OR(AND(OR(G$6 = "H1", G$6 = "H2"), NOT(AND($D100 = "Full-time", $F100 = "Above 1 Year"))), AND(G$6 = "Year", AND($D100 = "Full-time", $F100 = "Above 1 Year")))), "N/A", SUMIFS('Form Responses 1'!$O$2:$O1005, 'Form Responses 1'!$B$2:$B1005, $B100, 'Form Responses 1'!$G$2:$G1005, G$5, 'Form Responses 1'!$K$2:$K1005, $D100,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0" s="48" t="str">
        <f>IF(ISBLANK($B100), "", IF(AND(H$5 = "Vacation Leave", OR(AND(OR(H$6 = "H1", H$6 = "H2"), NOT(AND($D100 = "Full-time", $F100 = "Above 1 Year"))), AND(H$6 = "Year", AND($D100 = "Full-time", $F100 = "Above 1 Year")))), "N/A", SUMIFS('Form Responses 1'!$O$2:$O1005, 'Form Responses 1'!$B$2:$B1005, $B100, 'Form Responses 1'!$G$2:$G1005, H$5, 'Form Responses 1'!$K$2:$K1005, $D100,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0" s="49" t="str">
        <f>IF(ISBLANK($B100), "", IF(AND(I$5 = "Vacation Leave", OR(AND(OR(I$6 = "H1", I$6 = "H2"), NOT(AND($D100 = "Full-time", $F100 = "Above 1 Year"))), AND(I$6 = "Year", AND($D100 = "Full-time", $F100 = "Above 1 Year")))), "N/A", SUMIFS('Form Responses 1'!$O$2:$O1005, 'Form Responses 1'!$B$2:$B1005, $B100, 'Form Responses 1'!$G$2:$G1005, I$5, 'Form Responses 1'!$K$2:$K1005, $D100,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0" s="48" t="str">
        <f>IF(ISBLANK($B100), "", IF(AND(J$5 = "Vacation Leave", OR(AND(OR(J$6 = "H1", J$6 = "H2"), NOT(AND($D100 = "Full-time", $F100 = "Above 1 Year"))), AND(J$6 = "Year", AND($D100 = "Full-time", $F100 = "Above 1 Year")))), "N/A", SUMIFS('Form Responses 1'!$O$2:$O1005, 'Form Responses 1'!$B$2:$B1005, $B100, 'Form Responses 1'!$G$2:$G1005, J$5, 'Form Responses 1'!$K$2:$K1005, $D100,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0" s="48" t="str">
        <f>IF(ISBLANK($B100), "", IF(AND(K$5 = "Vacation Leave", OR(AND(OR(K$6 = "H1", K$6 = "H2"), NOT(AND($D100 = "Full-time", $F100 = "Above 1 Year"))), AND(K$6 = "Year", AND($D100 = "Full-time", $F100 = "Above 1 Year")))), "N/A", SUMIFS('Form Responses 1'!$O$2:$O1005, 'Form Responses 1'!$B$2:$B1005, $B100, 'Form Responses 1'!$G$2:$G1005, K$5, 'Form Responses 1'!$K$2:$K1005, $D100,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0" s="48" t="str">
        <f>IF(ISBLANK($B100), "", IF(AND(L$5 = "Vacation Leave", OR(AND(OR(L$6 = "H1", L$6 = "H2"), NOT(AND($D100 = "Full-time", $F100 = "Above 1 Year"))), AND(L$6 = "Year", AND($D100 = "Full-time", $F100 = "Above 1 Year")))), "N/A", SUMIFS('Form Responses 1'!$O$2:$O1005, 'Form Responses 1'!$B$2:$B1005, $B100, 'Form Responses 1'!$G$2:$G1005, L$5, 'Form Responses 1'!$K$2:$K1005, $D100,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0" s="48" t="str">
        <f>IF(ISBLANK($B100), "", IF(AND(M$5 = "Vacation Leave", OR(AND(OR(M$6 = "H1", M$6 = "H2"), NOT(AND($D100 = "Full-time", $F100 = "Above 1 Year"))), AND(M$6 = "Year", AND($D100 = "Full-time", $F100 = "Above 1 Year")))), "N/A", SUMIFS('Form Responses 1'!$O$2:$O1005, 'Form Responses 1'!$B$2:$B1005, $B100, 'Form Responses 1'!$G$2:$G1005, M$5, 'Form Responses 1'!$K$2:$K1005, $D100,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0" s="48" t="str">
        <f>IF(ISBLANK($B100), "", IF(AND(N$5 = "Vacation Leave", OR(AND(OR(N$6 = "H1", N$6 = "H2"), NOT(AND($D100 = "Full-time", $F100 = "Above 1 Year"))), AND(N$6 = "Year", AND($D100 = "Full-time", $F100 = "Above 1 Year")))), "N/A", SUMIFS('Form Responses 1'!$O$2:$O1005, 'Form Responses 1'!$B$2:$B1005, $B100, 'Form Responses 1'!$G$2:$G1005, N$5, 'Form Responses 1'!$K$2:$K1005, $D100,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0" s="48" t="str">
        <f>IF(ISBLANK($B100), "", IF(AND(O$5 = "Vacation Leave", OR(AND(OR(O$6 = "H1", O$6 = "H2"), NOT(AND($D100 = "Full-time", $F100 = "Above 1 Year"))), AND(O$6 = "Year", AND($D100 = "Full-time", $F100 = "Above 1 Year")))), "N/A", SUMIFS('Form Responses 1'!$O$2:$O1005, 'Form Responses 1'!$B$2:$B1005, $B100, 'Form Responses 1'!$G$2:$G1005, O$5, 'Form Responses 1'!$K$2:$K1005, $D100,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0" s="48" t="str">
        <f>IF(ISBLANK($B100), "", IF(AND(P$5 = "Vacation Leave", OR(AND(OR(P$6 = "H1", P$6 = "H2"), NOT(AND($D100 = "Full-time", $F100 = "Above 1 Year"))), AND(P$6 = "Year", AND($D100 = "Full-time", $F100 = "Above 1 Year")))), "N/A", SUMIFS('Form Responses 1'!$O$2:$O1005, 'Form Responses 1'!$B$2:$B1005, $B100, 'Form Responses 1'!$G$2:$G1005, P$5, 'Form Responses 1'!$K$2:$K1005, $D100,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0" s="48" t="str">
        <f>IF(ISBLANK($B100), "", IF(AND(Q$5 = "Vacation Leave", OR(AND(OR(Q$6 = "H1", Q$6 = "H2"), NOT(AND($D100 = "Full-time", $F100 = "Above 1 Year"))), AND(Q$6 = "Year", AND($D100 = "Full-time", $F100 = "Above 1 Year")))), "N/A", SUMIFS('Form Responses 1'!$O$2:$O1005, 'Form Responses 1'!$B$2:$B1005, $B100, 'Form Responses 1'!$G$2:$G1005, Q$5, 'Form Responses 1'!$K$2:$K1005, $D100,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0" s="48" t="str">
        <f>IF(ISBLANK($B100), "", IF(AND(R$5 = "Vacation Leave", OR(AND(OR(R$6 = "H1", R$6 = "H2"), NOT(AND($D100 = "Full-time", $F100 = "Above 1 Year"))), AND(R$6 = "Year", AND($D100 = "Full-time", $F100 = "Above 1 Year")))), "N/A", SUMIFS('Form Responses 1'!$O$2:$O1005, 'Form Responses 1'!$B$2:$B1005, $B100, 'Form Responses 1'!$G$2:$G1005, R$5, 'Form Responses 1'!$K$2:$K1005, $D100,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0" s="48" t="str">
        <f>IF(ISBLANK($B100), "", IF(AND(S$5 = "Vacation Leave", OR(AND(OR(S$6 = "H1", S$6 = "H2"), NOT(AND($D100 = "Full-time", $F100 = "Above 1 Year"))), AND(S$6 = "Year", AND($D100 = "Full-time", $F100 = "Above 1 Year")))), "N/A", SUMIFS('Form Responses 1'!$O$2:$O1005, 'Form Responses 1'!$B$2:$B1005, $B100, 'Form Responses 1'!$G$2:$G1005, S$5, 'Form Responses 1'!$K$2:$K1005, $D100,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0" s="50" t="str">
        <f t="shared" si="2"/>
        <v/>
      </c>
      <c r="U100" s="51" t="str">
        <f t="array" ref="U100">IF(ISBLANK($B100), "", IF(AND(U$5 = "Vacation Leave", OR(AND(OR(U$6 = "H1", U$6 = "H2"), NOT(AND($D100 = "Full-time", $F100 = "Above 1 Year"))), AND(U$6 = "Year", AND($D100 = "Full-time", $F100 = "Above 1 Year")))), "N/A", INDEX('Allocated Leaves'!$B$2:$E1005, MATCH(U$5 &amp; IF(U$5 = "Vacation Leave", IFS(U$6 = "Year", "", OR(U$6 = "H1", U$6 = "H2"), " " &amp; U$6), ""), 'Allocated Leaves'!$A$2:$A1005, 0), MATCH($D100 &amp; IF($D100 = "Full-time",  " " &amp; $F100, ""), 'Allocated Leaves'!$B$1:AA$1, 0)) - G100))</f>
        <v/>
      </c>
      <c r="V100" s="52" t="str">
        <f t="array" ref="V100">IF(ISBLANK($B100), "", IF(AND(V$5 = "Vacation Leave", OR(AND(OR(V$6 = "H1", V$6 = "H2"), NOT(AND($D100 = "Full-time", $F100 = "Above 1 Year"))), AND(V$6 = "Year", AND($D100 = "Full-time", $F100 = "Above 1 Year")))), "N/A", INDEX('Allocated Leaves'!$B$2:$E1005, MATCH(V$5 &amp; IF(V$5 = "Vacation Leave", IFS(V$6 = "Year", "", OR(V$6 = "H1", V$6 = "H2"), " " &amp; V$6), ""), 'Allocated Leaves'!$A$2:$A1005, 0), MATCH($D100 &amp; IF($D100 = "Full-time",  " " &amp; $F100, ""), 'Allocated Leaves'!$B$1:AA$1, 0)) - H100))</f>
        <v/>
      </c>
      <c r="W100" s="52" t="str">
        <f t="array" ref="W100">IF(ISBLANK($B100), "", IF(AND(W$5 = "Vacation Leave", OR(AND(OR(W$6 = "H1", W$6 = "H2"), NOT(AND($D100 = "Full-time", $F100 = "Above 1 Year"))), AND(W$6 = "Year", AND($D100 = "Full-time", $F100 = "Above 1 Year")))), "N/A", INDEX('Allocated Leaves'!$B$2:$E1005, MATCH(W$5 &amp; IF(W$5 = "Vacation Leave", IFS(W$6 = "Year", "", OR(W$6 = "H1", W$6 = "H2"), " " &amp; W$6), ""), 'Allocated Leaves'!$A$2:$A1005, 0), MATCH($D100 &amp; IF($D100 = "Full-time",  " " &amp; $F100, ""), 'Allocated Leaves'!$B$1:AA$1, 0)) - I100))</f>
        <v/>
      </c>
      <c r="X100" s="51" t="str">
        <f t="array" ref="X100">IF(ISBLANK($B100), "", IF(AND(X$5 = "Vacation Leave", OR(AND(OR(X$6 = "H1", X$6 = "H2"), NOT(AND($D100 = "Full-time", $F100 = "Above 1 Year"))), AND(X$6 = "Year", AND($D100 = "Full-time", $F100 = "Above 1 Year")))), "N/A", INDEX('Allocated Leaves'!$B$2:$E1005, MATCH(X$5 &amp; IF(X$5 = "Vacation Leave", IFS(X$6 = "Year", "", OR(X$6 = "H1", X$6 = "H2"), " " &amp; X$6), ""), 'Allocated Leaves'!$A$2:$A1005, 0), MATCH($D100 &amp; IF($D100 = "Full-time",  " " &amp; $F100, ""), 'Allocated Leaves'!$B$1:AA$1, 0)) - J100))</f>
        <v/>
      </c>
      <c r="Y100" s="52" t="str">
        <f t="array" ref="Y100">IF(ISBLANK($B100), "", IF(AND(Y$5 = "Vacation Leave", OR(AND(OR(Y$6 = "H1", Y$6 = "H2"), NOT(AND($D100 = "Full-time", $F100 = "Above 1 Year"))), AND(Y$6 = "Year", AND($D100 = "Full-time", $F100 = "Above 1 Year")))), "N/A", INDEX('Allocated Leaves'!$B$2:$E1005, MATCH(Y$5 &amp; IF(Y$5 = "Vacation Leave", IFS(Y$6 = "Year", "", OR(Y$6 = "H1", Y$6 = "H2"), " " &amp; Y$6), ""), 'Allocated Leaves'!$A$2:$A1005, 0), MATCH($D100 &amp; IF($D100 = "Full-time",  " " &amp; $F100, ""), 'Allocated Leaves'!$B$1:AA$1, 0)) - K100))</f>
        <v/>
      </c>
      <c r="Z100" s="52" t="str">
        <f t="array" ref="Z100">IF(ISBLANK($B100), "", IF(AND(Z$5 = "Vacation Leave", OR(AND(OR(Z$6 = "H1", Z$6 = "H2"), NOT(AND($D100 = "Full-time", $F100 = "Above 1 Year"))), AND(Z$6 = "Year", AND($D100 = "Full-time", $F100 = "Above 1 Year")))), "N/A", INDEX('Allocated Leaves'!$B$2:$E1005, MATCH(Z$5 &amp; IF(Z$5 = "Vacation Leave", IFS(Z$6 = "Year", "", OR(Z$6 = "H1", Z$6 = "H2"), " " &amp; Z$6), ""), 'Allocated Leaves'!$A$2:$A1005, 0), MATCH($D100 &amp; IF($D100 = "Full-time",  " " &amp; $F100, ""), 'Allocated Leaves'!$B$1:AA$1, 0)) - L100))</f>
        <v/>
      </c>
      <c r="AA100" s="55" t="str">
        <f t="shared" si="3"/>
        <v/>
      </c>
    </row>
    <row r="101">
      <c r="A101" s="42"/>
      <c r="B101" s="43"/>
      <c r="C101" s="44"/>
      <c r="D101" s="45"/>
      <c r="E101" s="46"/>
      <c r="F101" s="47" t="str">
        <f t="shared" si="1"/>
        <v/>
      </c>
      <c r="G101" s="48" t="str">
        <f>IF(ISBLANK($B101), "", IF(AND(G$5 = "Vacation Leave", OR(AND(OR(G$6 = "H1", G$6 = "H2"), NOT(AND($D101 = "Full-time", $F101 = "Above 1 Year"))), AND(G$6 = "Year", AND($D101 = "Full-time", $F101 = "Above 1 Year")))), "N/A", SUMIFS('Form Responses 1'!$O$2:$O1005, 'Form Responses 1'!$B$2:$B1005, $B101, 'Form Responses 1'!$G$2:$G1005, G$5, 'Form Responses 1'!$K$2:$K1005, $D101,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1" s="48" t="str">
        <f>IF(ISBLANK($B101), "", IF(AND(H$5 = "Vacation Leave", OR(AND(OR(H$6 = "H1", H$6 = "H2"), NOT(AND($D101 = "Full-time", $F101 = "Above 1 Year"))), AND(H$6 = "Year", AND($D101 = "Full-time", $F101 = "Above 1 Year")))), "N/A", SUMIFS('Form Responses 1'!$O$2:$O1005, 'Form Responses 1'!$B$2:$B1005, $B101, 'Form Responses 1'!$G$2:$G1005, H$5, 'Form Responses 1'!$K$2:$K1005, $D101,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1" s="49" t="str">
        <f>IF(ISBLANK($B101), "", IF(AND(I$5 = "Vacation Leave", OR(AND(OR(I$6 = "H1", I$6 = "H2"), NOT(AND($D101 = "Full-time", $F101 = "Above 1 Year"))), AND(I$6 = "Year", AND($D101 = "Full-time", $F101 = "Above 1 Year")))), "N/A", SUMIFS('Form Responses 1'!$O$2:$O1005, 'Form Responses 1'!$B$2:$B1005, $B101, 'Form Responses 1'!$G$2:$G1005, I$5, 'Form Responses 1'!$K$2:$K1005, $D101,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1" s="48" t="str">
        <f>IF(ISBLANK($B101), "", IF(AND(J$5 = "Vacation Leave", OR(AND(OR(J$6 = "H1", J$6 = "H2"), NOT(AND($D101 = "Full-time", $F101 = "Above 1 Year"))), AND(J$6 = "Year", AND($D101 = "Full-time", $F101 = "Above 1 Year")))), "N/A", SUMIFS('Form Responses 1'!$O$2:$O1005, 'Form Responses 1'!$B$2:$B1005, $B101, 'Form Responses 1'!$G$2:$G1005, J$5, 'Form Responses 1'!$K$2:$K1005, $D101,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1" s="48" t="str">
        <f>IF(ISBLANK($B101), "", IF(AND(K$5 = "Vacation Leave", OR(AND(OR(K$6 = "H1", K$6 = "H2"), NOT(AND($D101 = "Full-time", $F101 = "Above 1 Year"))), AND(K$6 = "Year", AND($D101 = "Full-time", $F101 = "Above 1 Year")))), "N/A", SUMIFS('Form Responses 1'!$O$2:$O1005, 'Form Responses 1'!$B$2:$B1005, $B101, 'Form Responses 1'!$G$2:$G1005, K$5, 'Form Responses 1'!$K$2:$K1005, $D101,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1" s="48" t="str">
        <f>IF(ISBLANK($B101), "", IF(AND(L$5 = "Vacation Leave", OR(AND(OR(L$6 = "H1", L$6 = "H2"), NOT(AND($D101 = "Full-time", $F101 = "Above 1 Year"))), AND(L$6 = "Year", AND($D101 = "Full-time", $F101 = "Above 1 Year")))), "N/A", SUMIFS('Form Responses 1'!$O$2:$O1005, 'Form Responses 1'!$B$2:$B1005, $B101, 'Form Responses 1'!$G$2:$G1005, L$5, 'Form Responses 1'!$K$2:$K1005, $D101,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1" s="48" t="str">
        <f>IF(ISBLANK($B101), "", IF(AND(M$5 = "Vacation Leave", OR(AND(OR(M$6 = "H1", M$6 = "H2"), NOT(AND($D101 = "Full-time", $F101 = "Above 1 Year"))), AND(M$6 = "Year", AND($D101 = "Full-time", $F101 = "Above 1 Year")))), "N/A", SUMIFS('Form Responses 1'!$O$2:$O1005, 'Form Responses 1'!$B$2:$B1005, $B101, 'Form Responses 1'!$G$2:$G1005, M$5, 'Form Responses 1'!$K$2:$K1005, $D101,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1" s="48" t="str">
        <f>IF(ISBLANK($B101), "", IF(AND(N$5 = "Vacation Leave", OR(AND(OR(N$6 = "H1", N$6 = "H2"), NOT(AND($D101 = "Full-time", $F101 = "Above 1 Year"))), AND(N$6 = "Year", AND($D101 = "Full-time", $F101 = "Above 1 Year")))), "N/A", SUMIFS('Form Responses 1'!$O$2:$O1005, 'Form Responses 1'!$B$2:$B1005, $B101, 'Form Responses 1'!$G$2:$G1005, N$5, 'Form Responses 1'!$K$2:$K1005, $D101,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1" s="48" t="str">
        <f>IF(ISBLANK($B101), "", IF(AND(O$5 = "Vacation Leave", OR(AND(OR(O$6 = "H1", O$6 = "H2"), NOT(AND($D101 = "Full-time", $F101 = "Above 1 Year"))), AND(O$6 = "Year", AND($D101 = "Full-time", $F101 = "Above 1 Year")))), "N/A", SUMIFS('Form Responses 1'!$O$2:$O1005, 'Form Responses 1'!$B$2:$B1005, $B101, 'Form Responses 1'!$G$2:$G1005, O$5, 'Form Responses 1'!$K$2:$K1005, $D101,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1" s="48" t="str">
        <f>IF(ISBLANK($B101), "", IF(AND(P$5 = "Vacation Leave", OR(AND(OR(P$6 = "H1", P$6 = "H2"), NOT(AND($D101 = "Full-time", $F101 = "Above 1 Year"))), AND(P$6 = "Year", AND($D101 = "Full-time", $F101 = "Above 1 Year")))), "N/A", SUMIFS('Form Responses 1'!$O$2:$O1005, 'Form Responses 1'!$B$2:$B1005, $B101, 'Form Responses 1'!$G$2:$G1005, P$5, 'Form Responses 1'!$K$2:$K1005, $D101,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1" s="48" t="str">
        <f>IF(ISBLANK($B101), "", IF(AND(Q$5 = "Vacation Leave", OR(AND(OR(Q$6 = "H1", Q$6 = "H2"), NOT(AND($D101 = "Full-time", $F101 = "Above 1 Year"))), AND(Q$6 = "Year", AND($D101 = "Full-time", $F101 = "Above 1 Year")))), "N/A", SUMIFS('Form Responses 1'!$O$2:$O1005, 'Form Responses 1'!$B$2:$B1005, $B101, 'Form Responses 1'!$G$2:$G1005, Q$5, 'Form Responses 1'!$K$2:$K1005, $D101,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1" s="48" t="str">
        <f>IF(ISBLANK($B101), "", IF(AND(R$5 = "Vacation Leave", OR(AND(OR(R$6 = "H1", R$6 = "H2"), NOT(AND($D101 = "Full-time", $F101 = "Above 1 Year"))), AND(R$6 = "Year", AND($D101 = "Full-time", $F101 = "Above 1 Year")))), "N/A", SUMIFS('Form Responses 1'!$O$2:$O1005, 'Form Responses 1'!$B$2:$B1005, $B101, 'Form Responses 1'!$G$2:$G1005, R$5, 'Form Responses 1'!$K$2:$K1005, $D101,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1" s="48" t="str">
        <f>IF(ISBLANK($B101), "", IF(AND(S$5 = "Vacation Leave", OR(AND(OR(S$6 = "H1", S$6 = "H2"), NOT(AND($D101 = "Full-time", $F101 = "Above 1 Year"))), AND(S$6 = "Year", AND($D101 = "Full-time", $F101 = "Above 1 Year")))), "N/A", SUMIFS('Form Responses 1'!$O$2:$O1005, 'Form Responses 1'!$B$2:$B1005, $B101, 'Form Responses 1'!$G$2:$G1005, S$5, 'Form Responses 1'!$K$2:$K1005, $D101,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1" s="50" t="str">
        <f t="shared" si="2"/>
        <v/>
      </c>
      <c r="U101" s="51" t="str">
        <f t="array" ref="U101">IF(ISBLANK($B101), "", IF(AND(U$5 = "Vacation Leave", OR(AND(OR(U$6 = "H1", U$6 = "H2"), NOT(AND($D101 = "Full-time", $F101 = "Above 1 Year"))), AND(U$6 = "Year", AND($D101 = "Full-time", $F101 = "Above 1 Year")))), "N/A", INDEX('Allocated Leaves'!$B$2:$E1005, MATCH(U$5 &amp; IF(U$5 = "Vacation Leave", IFS(U$6 = "Year", "", OR(U$6 = "H1", U$6 = "H2"), " " &amp; U$6), ""), 'Allocated Leaves'!$A$2:$A1005, 0), MATCH($D101 &amp; IF($D101 = "Full-time",  " " &amp; $F101, ""), 'Allocated Leaves'!$B$1:AA$1, 0)) - G101))</f>
        <v/>
      </c>
      <c r="V101" s="52" t="str">
        <f t="array" ref="V101">IF(ISBLANK($B101), "", IF(AND(V$5 = "Vacation Leave", OR(AND(OR(V$6 = "H1", V$6 = "H2"), NOT(AND($D101 = "Full-time", $F101 = "Above 1 Year"))), AND(V$6 = "Year", AND($D101 = "Full-time", $F101 = "Above 1 Year")))), "N/A", INDEX('Allocated Leaves'!$B$2:$E1005, MATCH(V$5 &amp; IF(V$5 = "Vacation Leave", IFS(V$6 = "Year", "", OR(V$6 = "H1", V$6 = "H2"), " " &amp; V$6), ""), 'Allocated Leaves'!$A$2:$A1005, 0), MATCH($D101 &amp; IF($D101 = "Full-time",  " " &amp; $F101, ""), 'Allocated Leaves'!$B$1:AA$1, 0)) - H101))</f>
        <v/>
      </c>
      <c r="W101" s="52" t="str">
        <f t="array" ref="W101">IF(ISBLANK($B101), "", IF(AND(W$5 = "Vacation Leave", OR(AND(OR(W$6 = "H1", W$6 = "H2"), NOT(AND($D101 = "Full-time", $F101 = "Above 1 Year"))), AND(W$6 = "Year", AND($D101 = "Full-time", $F101 = "Above 1 Year")))), "N/A", INDEX('Allocated Leaves'!$B$2:$E1005, MATCH(W$5 &amp; IF(W$5 = "Vacation Leave", IFS(W$6 = "Year", "", OR(W$6 = "H1", W$6 = "H2"), " " &amp; W$6), ""), 'Allocated Leaves'!$A$2:$A1005, 0), MATCH($D101 &amp; IF($D101 = "Full-time",  " " &amp; $F101, ""), 'Allocated Leaves'!$B$1:AA$1, 0)) - I101))</f>
        <v/>
      </c>
      <c r="X101" s="51" t="str">
        <f t="array" ref="X101">IF(ISBLANK($B101), "", IF(AND(X$5 = "Vacation Leave", OR(AND(OR(X$6 = "H1", X$6 = "H2"), NOT(AND($D101 = "Full-time", $F101 = "Above 1 Year"))), AND(X$6 = "Year", AND($D101 = "Full-time", $F101 = "Above 1 Year")))), "N/A", INDEX('Allocated Leaves'!$B$2:$E1005, MATCH(X$5 &amp; IF(X$5 = "Vacation Leave", IFS(X$6 = "Year", "", OR(X$6 = "H1", X$6 = "H2"), " " &amp; X$6), ""), 'Allocated Leaves'!$A$2:$A1005, 0), MATCH($D101 &amp; IF($D101 = "Full-time",  " " &amp; $F101, ""), 'Allocated Leaves'!$B$1:AA$1, 0)) - J101))</f>
        <v/>
      </c>
      <c r="Y101" s="52" t="str">
        <f t="array" ref="Y101">IF(ISBLANK($B101), "", IF(AND(Y$5 = "Vacation Leave", OR(AND(OR(Y$6 = "H1", Y$6 = "H2"), NOT(AND($D101 = "Full-time", $F101 = "Above 1 Year"))), AND(Y$6 = "Year", AND($D101 = "Full-time", $F101 = "Above 1 Year")))), "N/A", INDEX('Allocated Leaves'!$B$2:$E1005, MATCH(Y$5 &amp; IF(Y$5 = "Vacation Leave", IFS(Y$6 = "Year", "", OR(Y$6 = "H1", Y$6 = "H2"), " " &amp; Y$6), ""), 'Allocated Leaves'!$A$2:$A1005, 0), MATCH($D101 &amp; IF($D101 = "Full-time",  " " &amp; $F101, ""), 'Allocated Leaves'!$B$1:AA$1, 0)) - K101))</f>
        <v/>
      </c>
      <c r="Z101" s="52" t="str">
        <f t="array" ref="Z101">IF(ISBLANK($B101), "", IF(AND(Z$5 = "Vacation Leave", OR(AND(OR(Z$6 = "H1", Z$6 = "H2"), NOT(AND($D101 = "Full-time", $F101 = "Above 1 Year"))), AND(Z$6 = "Year", AND($D101 = "Full-time", $F101 = "Above 1 Year")))), "N/A", INDEX('Allocated Leaves'!$B$2:$E1005, MATCH(Z$5 &amp; IF(Z$5 = "Vacation Leave", IFS(Z$6 = "Year", "", OR(Z$6 = "H1", Z$6 = "H2"), " " &amp; Z$6), ""), 'Allocated Leaves'!$A$2:$A1005, 0), MATCH($D101 &amp; IF($D101 = "Full-time",  " " &amp; $F101, ""), 'Allocated Leaves'!$B$1:AA$1, 0)) - L101))</f>
        <v/>
      </c>
      <c r="AA101" s="55" t="str">
        <f t="shared" si="3"/>
        <v/>
      </c>
    </row>
    <row r="102">
      <c r="A102" s="42"/>
      <c r="B102" s="43"/>
      <c r="C102" s="44"/>
      <c r="D102" s="45"/>
      <c r="E102" s="46"/>
      <c r="F102" s="47" t="str">
        <f t="shared" si="1"/>
        <v/>
      </c>
      <c r="G102" s="48" t="str">
        <f>IF(ISBLANK($B102), "", IF(AND(G$5 = "Vacation Leave", OR(AND(OR(G$6 = "H1", G$6 = "H2"), NOT(AND($D102 = "Full-time", $F102 = "Above 1 Year"))), AND(G$6 = "Year", AND($D102 = "Full-time", $F102 = "Above 1 Year")))), "N/A", SUMIFS('Form Responses 1'!$O$2:$O1005, 'Form Responses 1'!$B$2:$B1005, $B102, 'Form Responses 1'!$G$2:$G1005, G$5, 'Form Responses 1'!$K$2:$K1005, $D102,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2" s="48" t="str">
        <f>IF(ISBLANK($B102), "", IF(AND(H$5 = "Vacation Leave", OR(AND(OR(H$6 = "H1", H$6 = "H2"), NOT(AND($D102 = "Full-time", $F102 = "Above 1 Year"))), AND(H$6 = "Year", AND($D102 = "Full-time", $F102 = "Above 1 Year")))), "N/A", SUMIFS('Form Responses 1'!$O$2:$O1005, 'Form Responses 1'!$B$2:$B1005, $B102, 'Form Responses 1'!$G$2:$G1005, H$5, 'Form Responses 1'!$K$2:$K1005, $D102,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2" s="49" t="str">
        <f>IF(ISBLANK($B102), "", IF(AND(I$5 = "Vacation Leave", OR(AND(OR(I$6 = "H1", I$6 = "H2"), NOT(AND($D102 = "Full-time", $F102 = "Above 1 Year"))), AND(I$6 = "Year", AND($D102 = "Full-time", $F102 = "Above 1 Year")))), "N/A", SUMIFS('Form Responses 1'!$O$2:$O1005, 'Form Responses 1'!$B$2:$B1005, $B102, 'Form Responses 1'!$G$2:$G1005, I$5, 'Form Responses 1'!$K$2:$K1005, $D102,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2" s="48" t="str">
        <f>IF(ISBLANK($B102), "", IF(AND(J$5 = "Vacation Leave", OR(AND(OR(J$6 = "H1", J$6 = "H2"), NOT(AND($D102 = "Full-time", $F102 = "Above 1 Year"))), AND(J$6 = "Year", AND($D102 = "Full-time", $F102 = "Above 1 Year")))), "N/A", SUMIFS('Form Responses 1'!$O$2:$O1005, 'Form Responses 1'!$B$2:$B1005, $B102, 'Form Responses 1'!$G$2:$G1005, J$5, 'Form Responses 1'!$K$2:$K1005, $D102,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2" s="48" t="str">
        <f>IF(ISBLANK($B102), "", IF(AND(K$5 = "Vacation Leave", OR(AND(OR(K$6 = "H1", K$6 = "H2"), NOT(AND($D102 = "Full-time", $F102 = "Above 1 Year"))), AND(K$6 = "Year", AND($D102 = "Full-time", $F102 = "Above 1 Year")))), "N/A", SUMIFS('Form Responses 1'!$O$2:$O1005, 'Form Responses 1'!$B$2:$B1005, $B102, 'Form Responses 1'!$G$2:$G1005, K$5, 'Form Responses 1'!$K$2:$K1005, $D102,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2" s="48" t="str">
        <f>IF(ISBLANK($B102), "", IF(AND(L$5 = "Vacation Leave", OR(AND(OR(L$6 = "H1", L$6 = "H2"), NOT(AND($D102 = "Full-time", $F102 = "Above 1 Year"))), AND(L$6 = "Year", AND($D102 = "Full-time", $F102 = "Above 1 Year")))), "N/A", SUMIFS('Form Responses 1'!$O$2:$O1005, 'Form Responses 1'!$B$2:$B1005, $B102, 'Form Responses 1'!$G$2:$G1005, L$5, 'Form Responses 1'!$K$2:$K1005, $D102,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2" s="48" t="str">
        <f>IF(ISBLANK($B102), "", IF(AND(M$5 = "Vacation Leave", OR(AND(OR(M$6 = "H1", M$6 = "H2"), NOT(AND($D102 = "Full-time", $F102 = "Above 1 Year"))), AND(M$6 = "Year", AND($D102 = "Full-time", $F102 = "Above 1 Year")))), "N/A", SUMIFS('Form Responses 1'!$O$2:$O1005, 'Form Responses 1'!$B$2:$B1005, $B102, 'Form Responses 1'!$G$2:$G1005, M$5, 'Form Responses 1'!$K$2:$K1005, $D102,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2" s="48" t="str">
        <f>IF(ISBLANK($B102), "", IF(AND(N$5 = "Vacation Leave", OR(AND(OR(N$6 = "H1", N$6 = "H2"), NOT(AND($D102 = "Full-time", $F102 = "Above 1 Year"))), AND(N$6 = "Year", AND($D102 = "Full-time", $F102 = "Above 1 Year")))), "N/A", SUMIFS('Form Responses 1'!$O$2:$O1005, 'Form Responses 1'!$B$2:$B1005, $B102, 'Form Responses 1'!$G$2:$G1005, N$5, 'Form Responses 1'!$K$2:$K1005, $D102,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2" s="48" t="str">
        <f>IF(ISBLANK($B102), "", IF(AND(O$5 = "Vacation Leave", OR(AND(OR(O$6 = "H1", O$6 = "H2"), NOT(AND($D102 = "Full-time", $F102 = "Above 1 Year"))), AND(O$6 = "Year", AND($D102 = "Full-time", $F102 = "Above 1 Year")))), "N/A", SUMIFS('Form Responses 1'!$O$2:$O1005, 'Form Responses 1'!$B$2:$B1005, $B102, 'Form Responses 1'!$G$2:$G1005, O$5, 'Form Responses 1'!$K$2:$K1005, $D102,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2" s="48" t="str">
        <f>IF(ISBLANK($B102), "", IF(AND(P$5 = "Vacation Leave", OR(AND(OR(P$6 = "H1", P$6 = "H2"), NOT(AND($D102 = "Full-time", $F102 = "Above 1 Year"))), AND(P$6 = "Year", AND($D102 = "Full-time", $F102 = "Above 1 Year")))), "N/A", SUMIFS('Form Responses 1'!$O$2:$O1005, 'Form Responses 1'!$B$2:$B1005, $B102, 'Form Responses 1'!$G$2:$G1005, P$5, 'Form Responses 1'!$K$2:$K1005, $D102,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2" s="48" t="str">
        <f>IF(ISBLANK($B102), "", IF(AND(Q$5 = "Vacation Leave", OR(AND(OR(Q$6 = "H1", Q$6 = "H2"), NOT(AND($D102 = "Full-time", $F102 = "Above 1 Year"))), AND(Q$6 = "Year", AND($D102 = "Full-time", $F102 = "Above 1 Year")))), "N/A", SUMIFS('Form Responses 1'!$O$2:$O1005, 'Form Responses 1'!$B$2:$B1005, $B102, 'Form Responses 1'!$G$2:$G1005, Q$5, 'Form Responses 1'!$K$2:$K1005, $D102,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2" s="48" t="str">
        <f>IF(ISBLANK($B102), "", IF(AND(R$5 = "Vacation Leave", OR(AND(OR(R$6 = "H1", R$6 = "H2"), NOT(AND($D102 = "Full-time", $F102 = "Above 1 Year"))), AND(R$6 = "Year", AND($D102 = "Full-time", $F102 = "Above 1 Year")))), "N/A", SUMIFS('Form Responses 1'!$O$2:$O1005, 'Form Responses 1'!$B$2:$B1005, $B102, 'Form Responses 1'!$G$2:$G1005, R$5, 'Form Responses 1'!$K$2:$K1005, $D102,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2" s="48" t="str">
        <f>IF(ISBLANK($B102), "", IF(AND(S$5 = "Vacation Leave", OR(AND(OR(S$6 = "H1", S$6 = "H2"), NOT(AND($D102 = "Full-time", $F102 = "Above 1 Year"))), AND(S$6 = "Year", AND($D102 = "Full-time", $F102 = "Above 1 Year")))), "N/A", SUMIFS('Form Responses 1'!$O$2:$O1005, 'Form Responses 1'!$B$2:$B1005, $B102, 'Form Responses 1'!$G$2:$G1005, S$5, 'Form Responses 1'!$K$2:$K1005, $D102,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2" s="50" t="str">
        <f t="shared" si="2"/>
        <v/>
      </c>
      <c r="U102" s="51" t="str">
        <f t="array" ref="U102">IF(ISBLANK($B102), "", IF(AND(U$5 = "Vacation Leave", OR(AND(OR(U$6 = "H1", U$6 = "H2"), NOT(AND($D102 = "Full-time", $F102 = "Above 1 Year"))), AND(U$6 = "Year", AND($D102 = "Full-time", $F102 = "Above 1 Year")))), "N/A", INDEX('Allocated Leaves'!$B$2:$E1005, MATCH(U$5 &amp; IF(U$5 = "Vacation Leave", IFS(U$6 = "Year", "", OR(U$6 = "H1", U$6 = "H2"), " " &amp; U$6), ""), 'Allocated Leaves'!$A$2:$A1005, 0), MATCH($D102 &amp; IF($D102 = "Full-time",  " " &amp; $F102, ""), 'Allocated Leaves'!$B$1:AA$1, 0)) - G102))</f>
        <v/>
      </c>
      <c r="V102" s="52" t="str">
        <f t="array" ref="V102">IF(ISBLANK($B102), "", IF(AND(V$5 = "Vacation Leave", OR(AND(OR(V$6 = "H1", V$6 = "H2"), NOT(AND($D102 = "Full-time", $F102 = "Above 1 Year"))), AND(V$6 = "Year", AND($D102 = "Full-time", $F102 = "Above 1 Year")))), "N/A", INDEX('Allocated Leaves'!$B$2:$E1005, MATCH(V$5 &amp; IF(V$5 = "Vacation Leave", IFS(V$6 = "Year", "", OR(V$6 = "H1", V$6 = "H2"), " " &amp; V$6), ""), 'Allocated Leaves'!$A$2:$A1005, 0), MATCH($D102 &amp; IF($D102 = "Full-time",  " " &amp; $F102, ""), 'Allocated Leaves'!$B$1:AA$1, 0)) - H102))</f>
        <v/>
      </c>
      <c r="W102" s="52" t="str">
        <f t="array" ref="W102">IF(ISBLANK($B102), "", IF(AND(W$5 = "Vacation Leave", OR(AND(OR(W$6 = "H1", W$6 = "H2"), NOT(AND($D102 = "Full-time", $F102 = "Above 1 Year"))), AND(W$6 = "Year", AND($D102 = "Full-time", $F102 = "Above 1 Year")))), "N/A", INDEX('Allocated Leaves'!$B$2:$E1005, MATCH(W$5 &amp; IF(W$5 = "Vacation Leave", IFS(W$6 = "Year", "", OR(W$6 = "H1", W$6 = "H2"), " " &amp; W$6), ""), 'Allocated Leaves'!$A$2:$A1005, 0), MATCH($D102 &amp; IF($D102 = "Full-time",  " " &amp; $F102, ""), 'Allocated Leaves'!$B$1:AA$1, 0)) - I102))</f>
        <v/>
      </c>
      <c r="X102" s="51" t="str">
        <f t="array" ref="X102">IF(ISBLANK($B102), "", IF(AND(X$5 = "Vacation Leave", OR(AND(OR(X$6 = "H1", X$6 = "H2"), NOT(AND($D102 = "Full-time", $F102 = "Above 1 Year"))), AND(X$6 = "Year", AND($D102 = "Full-time", $F102 = "Above 1 Year")))), "N/A", INDEX('Allocated Leaves'!$B$2:$E1005, MATCH(X$5 &amp; IF(X$5 = "Vacation Leave", IFS(X$6 = "Year", "", OR(X$6 = "H1", X$6 = "H2"), " " &amp; X$6), ""), 'Allocated Leaves'!$A$2:$A1005, 0), MATCH($D102 &amp; IF($D102 = "Full-time",  " " &amp; $F102, ""), 'Allocated Leaves'!$B$1:AA$1, 0)) - J102))</f>
        <v/>
      </c>
      <c r="Y102" s="52" t="str">
        <f t="array" ref="Y102">IF(ISBLANK($B102), "", IF(AND(Y$5 = "Vacation Leave", OR(AND(OR(Y$6 = "H1", Y$6 = "H2"), NOT(AND($D102 = "Full-time", $F102 = "Above 1 Year"))), AND(Y$6 = "Year", AND($D102 = "Full-time", $F102 = "Above 1 Year")))), "N/A", INDEX('Allocated Leaves'!$B$2:$E1005, MATCH(Y$5 &amp; IF(Y$5 = "Vacation Leave", IFS(Y$6 = "Year", "", OR(Y$6 = "H1", Y$6 = "H2"), " " &amp; Y$6), ""), 'Allocated Leaves'!$A$2:$A1005, 0), MATCH($D102 &amp; IF($D102 = "Full-time",  " " &amp; $F102, ""), 'Allocated Leaves'!$B$1:AA$1, 0)) - K102))</f>
        <v/>
      </c>
      <c r="Z102" s="52" t="str">
        <f t="array" ref="Z102">IF(ISBLANK($B102), "", IF(AND(Z$5 = "Vacation Leave", OR(AND(OR(Z$6 = "H1", Z$6 = "H2"), NOT(AND($D102 = "Full-time", $F102 = "Above 1 Year"))), AND(Z$6 = "Year", AND($D102 = "Full-time", $F102 = "Above 1 Year")))), "N/A", INDEX('Allocated Leaves'!$B$2:$E1005, MATCH(Z$5 &amp; IF(Z$5 = "Vacation Leave", IFS(Z$6 = "Year", "", OR(Z$6 = "H1", Z$6 = "H2"), " " &amp; Z$6), ""), 'Allocated Leaves'!$A$2:$A1005, 0), MATCH($D102 &amp; IF($D102 = "Full-time",  " " &amp; $F102, ""), 'Allocated Leaves'!$B$1:AA$1, 0)) - L102))</f>
        <v/>
      </c>
      <c r="AA102" s="55" t="str">
        <f t="shared" si="3"/>
        <v/>
      </c>
    </row>
    <row r="103">
      <c r="A103" s="42"/>
      <c r="B103" s="43"/>
      <c r="C103" s="44"/>
      <c r="D103" s="45"/>
      <c r="E103" s="46"/>
      <c r="F103" s="47" t="str">
        <f t="shared" si="1"/>
        <v/>
      </c>
      <c r="G103" s="48" t="str">
        <f>IF(ISBLANK($B103), "", IF(AND(G$5 = "Vacation Leave", OR(AND(OR(G$6 = "H1", G$6 = "H2"), NOT(AND($D103 = "Full-time", $F103 = "Above 1 Year"))), AND(G$6 = "Year", AND($D103 = "Full-time", $F103 = "Above 1 Year")))), "N/A", SUMIFS('Form Responses 1'!$O$2:$O1005, 'Form Responses 1'!$B$2:$B1005, $B103, 'Form Responses 1'!$G$2:$G1005, G$5, 'Form Responses 1'!$K$2:$K1005, $D103,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3" s="48" t="str">
        <f>IF(ISBLANK($B103), "", IF(AND(H$5 = "Vacation Leave", OR(AND(OR(H$6 = "H1", H$6 = "H2"), NOT(AND($D103 = "Full-time", $F103 = "Above 1 Year"))), AND(H$6 = "Year", AND($D103 = "Full-time", $F103 = "Above 1 Year")))), "N/A", SUMIFS('Form Responses 1'!$O$2:$O1005, 'Form Responses 1'!$B$2:$B1005, $B103, 'Form Responses 1'!$G$2:$G1005, H$5, 'Form Responses 1'!$K$2:$K1005, $D103,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3" s="49" t="str">
        <f>IF(ISBLANK($B103), "", IF(AND(I$5 = "Vacation Leave", OR(AND(OR(I$6 = "H1", I$6 = "H2"), NOT(AND($D103 = "Full-time", $F103 = "Above 1 Year"))), AND(I$6 = "Year", AND($D103 = "Full-time", $F103 = "Above 1 Year")))), "N/A", SUMIFS('Form Responses 1'!$O$2:$O1005, 'Form Responses 1'!$B$2:$B1005, $B103, 'Form Responses 1'!$G$2:$G1005, I$5, 'Form Responses 1'!$K$2:$K1005, $D103,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3" s="48" t="str">
        <f>IF(ISBLANK($B103), "", IF(AND(J$5 = "Vacation Leave", OR(AND(OR(J$6 = "H1", J$6 = "H2"), NOT(AND($D103 = "Full-time", $F103 = "Above 1 Year"))), AND(J$6 = "Year", AND($D103 = "Full-time", $F103 = "Above 1 Year")))), "N/A", SUMIFS('Form Responses 1'!$O$2:$O1005, 'Form Responses 1'!$B$2:$B1005, $B103, 'Form Responses 1'!$G$2:$G1005, J$5, 'Form Responses 1'!$K$2:$K1005, $D103,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3" s="48" t="str">
        <f>IF(ISBLANK($B103), "", IF(AND(K$5 = "Vacation Leave", OR(AND(OR(K$6 = "H1", K$6 = "H2"), NOT(AND($D103 = "Full-time", $F103 = "Above 1 Year"))), AND(K$6 = "Year", AND($D103 = "Full-time", $F103 = "Above 1 Year")))), "N/A", SUMIFS('Form Responses 1'!$O$2:$O1005, 'Form Responses 1'!$B$2:$B1005, $B103, 'Form Responses 1'!$G$2:$G1005, K$5, 'Form Responses 1'!$K$2:$K1005, $D103,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3" s="48" t="str">
        <f>IF(ISBLANK($B103), "", IF(AND(L$5 = "Vacation Leave", OR(AND(OR(L$6 = "H1", L$6 = "H2"), NOT(AND($D103 = "Full-time", $F103 = "Above 1 Year"))), AND(L$6 = "Year", AND($D103 = "Full-time", $F103 = "Above 1 Year")))), "N/A", SUMIFS('Form Responses 1'!$O$2:$O1005, 'Form Responses 1'!$B$2:$B1005, $B103, 'Form Responses 1'!$G$2:$G1005, L$5, 'Form Responses 1'!$K$2:$K1005, $D103,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3" s="48" t="str">
        <f>IF(ISBLANK($B103), "", IF(AND(M$5 = "Vacation Leave", OR(AND(OR(M$6 = "H1", M$6 = "H2"), NOT(AND($D103 = "Full-time", $F103 = "Above 1 Year"))), AND(M$6 = "Year", AND($D103 = "Full-time", $F103 = "Above 1 Year")))), "N/A", SUMIFS('Form Responses 1'!$O$2:$O1005, 'Form Responses 1'!$B$2:$B1005, $B103, 'Form Responses 1'!$G$2:$G1005, M$5, 'Form Responses 1'!$K$2:$K1005, $D103,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3" s="48" t="str">
        <f>IF(ISBLANK($B103), "", IF(AND(N$5 = "Vacation Leave", OR(AND(OR(N$6 = "H1", N$6 = "H2"), NOT(AND($D103 = "Full-time", $F103 = "Above 1 Year"))), AND(N$6 = "Year", AND($D103 = "Full-time", $F103 = "Above 1 Year")))), "N/A", SUMIFS('Form Responses 1'!$O$2:$O1005, 'Form Responses 1'!$B$2:$B1005, $B103, 'Form Responses 1'!$G$2:$G1005, N$5, 'Form Responses 1'!$K$2:$K1005, $D103,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3" s="48" t="str">
        <f>IF(ISBLANK($B103), "", IF(AND(O$5 = "Vacation Leave", OR(AND(OR(O$6 = "H1", O$6 = "H2"), NOT(AND($D103 = "Full-time", $F103 = "Above 1 Year"))), AND(O$6 = "Year", AND($D103 = "Full-time", $F103 = "Above 1 Year")))), "N/A", SUMIFS('Form Responses 1'!$O$2:$O1005, 'Form Responses 1'!$B$2:$B1005, $B103, 'Form Responses 1'!$G$2:$G1005, O$5, 'Form Responses 1'!$K$2:$K1005, $D103,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3" s="48" t="str">
        <f>IF(ISBLANK($B103), "", IF(AND(P$5 = "Vacation Leave", OR(AND(OR(P$6 = "H1", P$6 = "H2"), NOT(AND($D103 = "Full-time", $F103 = "Above 1 Year"))), AND(P$6 = "Year", AND($D103 = "Full-time", $F103 = "Above 1 Year")))), "N/A", SUMIFS('Form Responses 1'!$O$2:$O1005, 'Form Responses 1'!$B$2:$B1005, $B103, 'Form Responses 1'!$G$2:$G1005, P$5, 'Form Responses 1'!$K$2:$K1005, $D103,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3" s="48" t="str">
        <f>IF(ISBLANK($B103), "", IF(AND(Q$5 = "Vacation Leave", OR(AND(OR(Q$6 = "H1", Q$6 = "H2"), NOT(AND($D103 = "Full-time", $F103 = "Above 1 Year"))), AND(Q$6 = "Year", AND($D103 = "Full-time", $F103 = "Above 1 Year")))), "N/A", SUMIFS('Form Responses 1'!$O$2:$O1005, 'Form Responses 1'!$B$2:$B1005, $B103, 'Form Responses 1'!$G$2:$G1005, Q$5, 'Form Responses 1'!$K$2:$K1005, $D103,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3" s="48" t="str">
        <f>IF(ISBLANK($B103), "", IF(AND(R$5 = "Vacation Leave", OR(AND(OR(R$6 = "H1", R$6 = "H2"), NOT(AND($D103 = "Full-time", $F103 = "Above 1 Year"))), AND(R$6 = "Year", AND($D103 = "Full-time", $F103 = "Above 1 Year")))), "N/A", SUMIFS('Form Responses 1'!$O$2:$O1005, 'Form Responses 1'!$B$2:$B1005, $B103, 'Form Responses 1'!$G$2:$G1005, R$5, 'Form Responses 1'!$K$2:$K1005, $D103,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3" s="48" t="str">
        <f>IF(ISBLANK($B103), "", IF(AND(S$5 = "Vacation Leave", OR(AND(OR(S$6 = "H1", S$6 = "H2"), NOT(AND($D103 = "Full-time", $F103 = "Above 1 Year"))), AND(S$6 = "Year", AND($D103 = "Full-time", $F103 = "Above 1 Year")))), "N/A", SUMIFS('Form Responses 1'!$O$2:$O1005, 'Form Responses 1'!$B$2:$B1005, $B103, 'Form Responses 1'!$G$2:$G1005, S$5, 'Form Responses 1'!$K$2:$K1005, $D103,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3" s="50" t="str">
        <f t="shared" si="2"/>
        <v/>
      </c>
      <c r="U103" s="51" t="str">
        <f t="array" ref="U103">IF(ISBLANK($B103), "", IF(AND(U$5 = "Vacation Leave", OR(AND(OR(U$6 = "H1", U$6 = "H2"), NOT(AND($D103 = "Full-time", $F103 = "Above 1 Year"))), AND(U$6 = "Year", AND($D103 = "Full-time", $F103 = "Above 1 Year")))), "N/A", INDEX('Allocated Leaves'!$B$2:$E1005, MATCH(U$5 &amp; IF(U$5 = "Vacation Leave", IFS(U$6 = "Year", "", OR(U$6 = "H1", U$6 = "H2"), " " &amp; U$6), ""), 'Allocated Leaves'!$A$2:$A1005, 0), MATCH($D103 &amp; IF($D103 = "Full-time",  " " &amp; $F103, ""), 'Allocated Leaves'!$B$1:AA$1, 0)) - G103))</f>
        <v/>
      </c>
      <c r="V103" s="52" t="str">
        <f t="array" ref="V103">IF(ISBLANK($B103), "", IF(AND(V$5 = "Vacation Leave", OR(AND(OR(V$6 = "H1", V$6 = "H2"), NOT(AND($D103 = "Full-time", $F103 = "Above 1 Year"))), AND(V$6 = "Year", AND($D103 = "Full-time", $F103 = "Above 1 Year")))), "N/A", INDEX('Allocated Leaves'!$B$2:$E1005, MATCH(V$5 &amp; IF(V$5 = "Vacation Leave", IFS(V$6 = "Year", "", OR(V$6 = "H1", V$6 = "H2"), " " &amp; V$6), ""), 'Allocated Leaves'!$A$2:$A1005, 0), MATCH($D103 &amp; IF($D103 = "Full-time",  " " &amp; $F103, ""), 'Allocated Leaves'!$B$1:AA$1, 0)) - H103))</f>
        <v/>
      </c>
      <c r="W103" s="52" t="str">
        <f t="array" ref="W103">IF(ISBLANK($B103), "", IF(AND(W$5 = "Vacation Leave", OR(AND(OR(W$6 = "H1", W$6 = "H2"), NOT(AND($D103 = "Full-time", $F103 = "Above 1 Year"))), AND(W$6 = "Year", AND($D103 = "Full-time", $F103 = "Above 1 Year")))), "N/A", INDEX('Allocated Leaves'!$B$2:$E1005, MATCH(W$5 &amp; IF(W$5 = "Vacation Leave", IFS(W$6 = "Year", "", OR(W$6 = "H1", W$6 = "H2"), " " &amp; W$6), ""), 'Allocated Leaves'!$A$2:$A1005, 0), MATCH($D103 &amp; IF($D103 = "Full-time",  " " &amp; $F103, ""), 'Allocated Leaves'!$B$1:AA$1, 0)) - I103))</f>
        <v/>
      </c>
      <c r="X103" s="51" t="str">
        <f t="array" ref="X103">IF(ISBLANK($B103), "", IF(AND(X$5 = "Vacation Leave", OR(AND(OR(X$6 = "H1", X$6 = "H2"), NOT(AND($D103 = "Full-time", $F103 = "Above 1 Year"))), AND(X$6 = "Year", AND($D103 = "Full-time", $F103 = "Above 1 Year")))), "N/A", INDEX('Allocated Leaves'!$B$2:$E1005, MATCH(X$5 &amp; IF(X$5 = "Vacation Leave", IFS(X$6 = "Year", "", OR(X$6 = "H1", X$6 = "H2"), " " &amp; X$6), ""), 'Allocated Leaves'!$A$2:$A1005, 0), MATCH($D103 &amp; IF($D103 = "Full-time",  " " &amp; $F103, ""), 'Allocated Leaves'!$B$1:AA$1, 0)) - J103))</f>
        <v/>
      </c>
      <c r="Y103" s="52" t="str">
        <f t="array" ref="Y103">IF(ISBLANK($B103), "", IF(AND(Y$5 = "Vacation Leave", OR(AND(OR(Y$6 = "H1", Y$6 = "H2"), NOT(AND($D103 = "Full-time", $F103 = "Above 1 Year"))), AND(Y$6 = "Year", AND($D103 = "Full-time", $F103 = "Above 1 Year")))), "N/A", INDEX('Allocated Leaves'!$B$2:$E1005, MATCH(Y$5 &amp; IF(Y$5 = "Vacation Leave", IFS(Y$6 = "Year", "", OR(Y$6 = "H1", Y$6 = "H2"), " " &amp; Y$6), ""), 'Allocated Leaves'!$A$2:$A1005, 0), MATCH($D103 &amp; IF($D103 = "Full-time",  " " &amp; $F103, ""), 'Allocated Leaves'!$B$1:AA$1, 0)) - K103))</f>
        <v/>
      </c>
      <c r="Z103" s="52" t="str">
        <f t="array" ref="Z103">IF(ISBLANK($B103), "", IF(AND(Z$5 = "Vacation Leave", OR(AND(OR(Z$6 = "H1", Z$6 = "H2"), NOT(AND($D103 = "Full-time", $F103 = "Above 1 Year"))), AND(Z$6 = "Year", AND($D103 = "Full-time", $F103 = "Above 1 Year")))), "N/A", INDEX('Allocated Leaves'!$B$2:$E1005, MATCH(Z$5 &amp; IF(Z$5 = "Vacation Leave", IFS(Z$6 = "Year", "", OR(Z$6 = "H1", Z$6 = "H2"), " " &amp; Z$6), ""), 'Allocated Leaves'!$A$2:$A1005, 0), MATCH($D103 &amp; IF($D103 = "Full-time",  " " &amp; $F103, ""), 'Allocated Leaves'!$B$1:AA$1, 0)) - L103))</f>
        <v/>
      </c>
      <c r="AA103" s="55" t="str">
        <f t="shared" si="3"/>
        <v/>
      </c>
    </row>
    <row r="104">
      <c r="A104" s="42"/>
      <c r="B104" s="43"/>
      <c r="C104" s="44"/>
      <c r="D104" s="45"/>
      <c r="E104" s="46"/>
      <c r="F104" s="47" t="str">
        <f t="shared" si="1"/>
        <v/>
      </c>
      <c r="G104" s="48" t="str">
        <f>IF(ISBLANK($B104), "", IF(AND(G$5 = "Vacation Leave", OR(AND(OR(G$6 = "H1", G$6 = "H2"), NOT(AND($D104 = "Full-time", $F104 = "Above 1 Year"))), AND(G$6 = "Year", AND($D104 = "Full-time", $F104 = "Above 1 Year")))), "N/A", SUMIFS('Form Responses 1'!$O$2:$O1005, 'Form Responses 1'!$B$2:$B1005, $B104, 'Form Responses 1'!$G$2:$G1005, G$5, 'Form Responses 1'!$K$2:$K1005, $D104,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4" s="48" t="str">
        <f>IF(ISBLANK($B104), "", IF(AND(H$5 = "Vacation Leave", OR(AND(OR(H$6 = "H1", H$6 = "H2"), NOT(AND($D104 = "Full-time", $F104 = "Above 1 Year"))), AND(H$6 = "Year", AND($D104 = "Full-time", $F104 = "Above 1 Year")))), "N/A", SUMIFS('Form Responses 1'!$O$2:$O1005, 'Form Responses 1'!$B$2:$B1005, $B104, 'Form Responses 1'!$G$2:$G1005, H$5, 'Form Responses 1'!$K$2:$K1005, $D104,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4" s="49" t="str">
        <f>IF(ISBLANK($B104), "", IF(AND(I$5 = "Vacation Leave", OR(AND(OR(I$6 = "H1", I$6 = "H2"), NOT(AND($D104 = "Full-time", $F104 = "Above 1 Year"))), AND(I$6 = "Year", AND($D104 = "Full-time", $F104 = "Above 1 Year")))), "N/A", SUMIFS('Form Responses 1'!$O$2:$O1005, 'Form Responses 1'!$B$2:$B1005, $B104, 'Form Responses 1'!$G$2:$G1005, I$5, 'Form Responses 1'!$K$2:$K1005, $D104,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4" s="48" t="str">
        <f>IF(ISBLANK($B104), "", IF(AND(J$5 = "Vacation Leave", OR(AND(OR(J$6 = "H1", J$6 = "H2"), NOT(AND($D104 = "Full-time", $F104 = "Above 1 Year"))), AND(J$6 = "Year", AND($D104 = "Full-time", $F104 = "Above 1 Year")))), "N/A", SUMIFS('Form Responses 1'!$O$2:$O1005, 'Form Responses 1'!$B$2:$B1005, $B104, 'Form Responses 1'!$G$2:$G1005, J$5, 'Form Responses 1'!$K$2:$K1005, $D104,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4" s="48" t="str">
        <f>IF(ISBLANK($B104), "", IF(AND(K$5 = "Vacation Leave", OR(AND(OR(K$6 = "H1", K$6 = "H2"), NOT(AND($D104 = "Full-time", $F104 = "Above 1 Year"))), AND(K$6 = "Year", AND($D104 = "Full-time", $F104 = "Above 1 Year")))), "N/A", SUMIFS('Form Responses 1'!$O$2:$O1005, 'Form Responses 1'!$B$2:$B1005, $B104, 'Form Responses 1'!$G$2:$G1005, K$5, 'Form Responses 1'!$K$2:$K1005, $D104,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4" s="48" t="str">
        <f>IF(ISBLANK($B104), "", IF(AND(L$5 = "Vacation Leave", OR(AND(OR(L$6 = "H1", L$6 = "H2"), NOT(AND($D104 = "Full-time", $F104 = "Above 1 Year"))), AND(L$6 = "Year", AND($D104 = "Full-time", $F104 = "Above 1 Year")))), "N/A", SUMIFS('Form Responses 1'!$O$2:$O1005, 'Form Responses 1'!$B$2:$B1005, $B104, 'Form Responses 1'!$G$2:$G1005, L$5, 'Form Responses 1'!$K$2:$K1005, $D104,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4" s="48" t="str">
        <f>IF(ISBLANK($B104), "", IF(AND(M$5 = "Vacation Leave", OR(AND(OR(M$6 = "H1", M$6 = "H2"), NOT(AND($D104 = "Full-time", $F104 = "Above 1 Year"))), AND(M$6 = "Year", AND($D104 = "Full-time", $F104 = "Above 1 Year")))), "N/A", SUMIFS('Form Responses 1'!$O$2:$O1005, 'Form Responses 1'!$B$2:$B1005, $B104, 'Form Responses 1'!$G$2:$G1005, M$5, 'Form Responses 1'!$K$2:$K1005, $D104,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4" s="48" t="str">
        <f>IF(ISBLANK($B104), "", IF(AND(N$5 = "Vacation Leave", OR(AND(OR(N$6 = "H1", N$6 = "H2"), NOT(AND($D104 = "Full-time", $F104 = "Above 1 Year"))), AND(N$6 = "Year", AND($D104 = "Full-time", $F104 = "Above 1 Year")))), "N/A", SUMIFS('Form Responses 1'!$O$2:$O1005, 'Form Responses 1'!$B$2:$B1005, $B104, 'Form Responses 1'!$G$2:$G1005, N$5, 'Form Responses 1'!$K$2:$K1005, $D104,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4" s="48" t="str">
        <f>IF(ISBLANK($B104), "", IF(AND(O$5 = "Vacation Leave", OR(AND(OR(O$6 = "H1", O$6 = "H2"), NOT(AND($D104 = "Full-time", $F104 = "Above 1 Year"))), AND(O$6 = "Year", AND($D104 = "Full-time", $F104 = "Above 1 Year")))), "N/A", SUMIFS('Form Responses 1'!$O$2:$O1005, 'Form Responses 1'!$B$2:$B1005, $B104, 'Form Responses 1'!$G$2:$G1005, O$5, 'Form Responses 1'!$K$2:$K1005, $D104,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4" s="48" t="str">
        <f>IF(ISBLANK($B104), "", IF(AND(P$5 = "Vacation Leave", OR(AND(OR(P$6 = "H1", P$6 = "H2"), NOT(AND($D104 = "Full-time", $F104 = "Above 1 Year"))), AND(P$6 = "Year", AND($D104 = "Full-time", $F104 = "Above 1 Year")))), "N/A", SUMIFS('Form Responses 1'!$O$2:$O1005, 'Form Responses 1'!$B$2:$B1005, $B104, 'Form Responses 1'!$G$2:$G1005, P$5, 'Form Responses 1'!$K$2:$K1005, $D104,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4" s="48" t="str">
        <f>IF(ISBLANK($B104), "", IF(AND(Q$5 = "Vacation Leave", OR(AND(OR(Q$6 = "H1", Q$6 = "H2"), NOT(AND($D104 = "Full-time", $F104 = "Above 1 Year"))), AND(Q$6 = "Year", AND($D104 = "Full-time", $F104 = "Above 1 Year")))), "N/A", SUMIFS('Form Responses 1'!$O$2:$O1005, 'Form Responses 1'!$B$2:$B1005, $B104, 'Form Responses 1'!$G$2:$G1005, Q$5, 'Form Responses 1'!$K$2:$K1005, $D104,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4" s="48" t="str">
        <f>IF(ISBLANK($B104), "", IF(AND(R$5 = "Vacation Leave", OR(AND(OR(R$6 = "H1", R$6 = "H2"), NOT(AND($D104 = "Full-time", $F104 = "Above 1 Year"))), AND(R$6 = "Year", AND($D104 = "Full-time", $F104 = "Above 1 Year")))), "N/A", SUMIFS('Form Responses 1'!$O$2:$O1005, 'Form Responses 1'!$B$2:$B1005, $B104, 'Form Responses 1'!$G$2:$G1005, R$5, 'Form Responses 1'!$K$2:$K1005, $D104,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4" s="48" t="str">
        <f>IF(ISBLANK($B104), "", IF(AND(S$5 = "Vacation Leave", OR(AND(OR(S$6 = "H1", S$6 = "H2"), NOT(AND($D104 = "Full-time", $F104 = "Above 1 Year"))), AND(S$6 = "Year", AND($D104 = "Full-time", $F104 = "Above 1 Year")))), "N/A", SUMIFS('Form Responses 1'!$O$2:$O1005, 'Form Responses 1'!$B$2:$B1005, $B104, 'Form Responses 1'!$G$2:$G1005, S$5, 'Form Responses 1'!$K$2:$K1005, $D104,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4" s="50" t="str">
        <f t="shared" si="2"/>
        <v/>
      </c>
      <c r="U104" s="51" t="str">
        <f t="array" ref="U104">IF(ISBLANK($B104), "", IF(AND(U$5 = "Vacation Leave", OR(AND(OR(U$6 = "H1", U$6 = "H2"), NOT(AND($D104 = "Full-time", $F104 = "Above 1 Year"))), AND(U$6 = "Year", AND($D104 = "Full-time", $F104 = "Above 1 Year")))), "N/A", INDEX('Allocated Leaves'!$B$2:$E1005, MATCH(U$5 &amp; IF(U$5 = "Vacation Leave", IFS(U$6 = "Year", "", OR(U$6 = "H1", U$6 = "H2"), " " &amp; U$6), ""), 'Allocated Leaves'!$A$2:$A1005, 0), MATCH($D104 &amp; IF($D104 = "Full-time",  " " &amp; $F104, ""), 'Allocated Leaves'!$B$1:AA$1, 0)) - G104))</f>
        <v/>
      </c>
      <c r="V104" s="52" t="str">
        <f t="array" ref="V104">IF(ISBLANK($B104), "", IF(AND(V$5 = "Vacation Leave", OR(AND(OR(V$6 = "H1", V$6 = "H2"), NOT(AND($D104 = "Full-time", $F104 = "Above 1 Year"))), AND(V$6 = "Year", AND($D104 = "Full-time", $F104 = "Above 1 Year")))), "N/A", INDEX('Allocated Leaves'!$B$2:$E1005, MATCH(V$5 &amp; IF(V$5 = "Vacation Leave", IFS(V$6 = "Year", "", OR(V$6 = "H1", V$6 = "H2"), " " &amp; V$6), ""), 'Allocated Leaves'!$A$2:$A1005, 0), MATCH($D104 &amp; IF($D104 = "Full-time",  " " &amp; $F104, ""), 'Allocated Leaves'!$B$1:AA$1, 0)) - H104))</f>
        <v/>
      </c>
      <c r="W104" s="52" t="str">
        <f t="array" ref="W104">IF(ISBLANK($B104), "", IF(AND(W$5 = "Vacation Leave", OR(AND(OR(W$6 = "H1", W$6 = "H2"), NOT(AND($D104 = "Full-time", $F104 = "Above 1 Year"))), AND(W$6 = "Year", AND($D104 = "Full-time", $F104 = "Above 1 Year")))), "N/A", INDEX('Allocated Leaves'!$B$2:$E1005, MATCH(W$5 &amp; IF(W$5 = "Vacation Leave", IFS(W$6 = "Year", "", OR(W$6 = "H1", W$6 = "H2"), " " &amp; W$6), ""), 'Allocated Leaves'!$A$2:$A1005, 0), MATCH($D104 &amp; IF($D104 = "Full-time",  " " &amp; $F104, ""), 'Allocated Leaves'!$B$1:AA$1, 0)) - I104))</f>
        <v/>
      </c>
      <c r="X104" s="51" t="str">
        <f t="array" ref="X104">IF(ISBLANK($B104), "", IF(AND(X$5 = "Vacation Leave", OR(AND(OR(X$6 = "H1", X$6 = "H2"), NOT(AND($D104 = "Full-time", $F104 = "Above 1 Year"))), AND(X$6 = "Year", AND($D104 = "Full-time", $F104 = "Above 1 Year")))), "N/A", INDEX('Allocated Leaves'!$B$2:$E1005, MATCH(X$5 &amp; IF(X$5 = "Vacation Leave", IFS(X$6 = "Year", "", OR(X$6 = "H1", X$6 = "H2"), " " &amp; X$6), ""), 'Allocated Leaves'!$A$2:$A1005, 0), MATCH($D104 &amp; IF($D104 = "Full-time",  " " &amp; $F104, ""), 'Allocated Leaves'!$B$1:AA$1, 0)) - J104))</f>
        <v/>
      </c>
      <c r="Y104" s="52" t="str">
        <f t="array" ref="Y104">IF(ISBLANK($B104), "", IF(AND(Y$5 = "Vacation Leave", OR(AND(OR(Y$6 = "H1", Y$6 = "H2"), NOT(AND($D104 = "Full-time", $F104 = "Above 1 Year"))), AND(Y$6 = "Year", AND($D104 = "Full-time", $F104 = "Above 1 Year")))), "N/A", INDEX('Allocated Leaves'!$B$2:$E1005, MATCH(Y$5 &amp; IF(Y$5 = "Vacation Leave", IFS(Y$6 = "Year", "", OR(Y$6 = "H1", Y$6 = "H2"), " " &amp; Y$6), ""), 'Allocated Leaves'!$A$2:$A1005, 0), MATCH($D104 &amp; IF($D104 = "Full-time",  " " &amp; $F104, ""), 'Allocated Leaves'!$B$1:AA$1, 0)) - K104))</f>
        <v/>
      </c>
      <c r="Z104" s="52" t="str">
        <f t="array" ref="Z104">IF(ISBLANK($B104), "", IF(AND(Z$5 = "Vacation Leave", OR(AND(OR(Z$6 = "H1", Z$6 = "H2"), NOT(AND($D104 = "Full-time", $F104 = "Above 1 Year"))), AND(Z$6 = "Year", AND($D104 = "Full-time", $F104 = "Above 1 Year")))), "N/A", INDEX('Allocated Leaves'!$B$2:$E1005, MATCH(Z$5 &amp; IF(Z$5 = "Vacation Leave", IFS(Z$6 = "Year", "", OR(Z$6 = "H1", Z$6 = "H2"), " " &amp; Z$6), ""), 'Allocated Leaves'!$A$2:$A1005, 0), MATCH($D104 &amp; IF($D104 = "Full-time",  " " &amp; $F104, ""), 'Allocated Leaves'!$B$1:AA$1, 0)) - L104))</f>
        <v/>
      </c>
      <c r="AA104" s="55" t="str">
        <f t="shared" si="3"/>
        <v/>
      </c>
    </row>
    <row r="105">
      <c r="A105" s="42"/>
      <c r="B105" s="43"/>
      <c r="C105" s="44"/>
      <c r="D105" s="45"/>
      <c r="E105" s="46"/>
      <c r="F105" s="47" t="str">
        <f t="shared" si="1"/>
        <v/>
      </c>
      <c r="G105" s="48" t="str">
        <f>IF(ISBLANK($B105), "", IF(AND(G$5 = "Vacation Leave", OR(AND(OR(G$6 = "H1", G$6 = "H2"), NOT(AND($D105 = "Full-time", $F105 = "Above 1 Year"))), AND(G$6 = "Year", AND($D105 = "Full-time", $F105 = "Above 1 Year")))), "N/A", SUMIFS('Form Responses 1'!$O$2:$O1005, 'Form Responses 1'!$B$2:$B1005, $B105, 'Form Responses 1'!$G$2:$G1005, G$5, 'Form Responses 1'!$K$2:$K1005, $D105,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5" s="48" t="str">
        <f>IF(ISBLANK($B105), "", IF(AND(H$5 = "Vacation Leave", OR(AND(OR(H$6 = "H1", H$6 = "H2"), NOT(AND($D105 = "Full-time", $F105 = "Above 1 Year"))), AND(H$6 = "Year", AND($D105 = "Full-time", $F105 = "Above 1 Year")))), "N/A", SUMIFS('Form Responses 1'!$O$2:$O1005, 'Form Responses 1'!$B$2:$B1005, $B105, 'Form Responses 1'!$G$2:$G1005, H$5, 'Form Responses 1'!$K$2:$K1005, $D105,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5" s="49" t="str">
        <f>IF(ISBLANK($B105), "", IF(AND(I$5 = "Vacation Leave", OR(AND(OR(I$6 = "H1", I$6 = "H2"), NOT(AND($D105 = "Full-time", $F105 = "Above 1 Year"))), AND(I$6 = "Year", AND($D105 = "Full-time", $F105 = "Above 1 Year")))), "N/A", SUMIFS('Form Responses 1'!$O$2:$O1005, 'Form Responses 1'!$B$2:$B1005, $B105, 'Form Responses 1'!$G$2:$G1005, I$5, 'Form Responses 1'!$K$2:$K1005, $D105,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5" s="48" t="str">
        <f>IF(ISBLANK($B105), "", IF(AND(J$5 = "Vacation Leave", OR(AND(OR(J$6 = "H1", J$6 = "H2"), NOT(AND($D105 = "Full-time", $F105 = "Above 1 Year"))), AND(J$6 = "Year", AND($D105 = "Full-time", $F105 = "Above 1 Year")))), "N/A", SUMIFS('Form Responses 1'!$O$2:$O1005, 'Form Responses 1'!$B$2:$B1005, $B105, 'Form Responses 1'!$G$2:$G1005, J$5, 'Form Responses 1'!$K$2:$K1005, $D105,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5" s="48" t="str">
        <f>IF(ISBLANK($B105), "", IF(AND(K$5 = "Vacation Leave", OR(AND(OR(K$6 = "H1", K$6 = "H2"), NOT(AND($D105 = "Full-time", $F105 = "Above 1 Year"))), AND(K$6 = "Year", AND($D105 = "Full-time", $F105 = "Above 1 Year")))), "N/A", SUMIFS('Form Responses 1'!$O$2:$O1005, 'Form Responses 1'!$B$2:$B1005, $B105, 'Form Responses 1'!$G$2:$G1005, K$5, 'Form Responses 1'!$K$2:$K1005, $D105,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5" s="48" t="str">
        <f>IF(ISBLANK($B105), "", IF(AND(L$5 = "Vacation Leave", OR(AND(OR(L$6 = "H1", L$6 = "H2"), NOT(AND($D105 = "Full-time", $F105 = "Above 1 Year"))), AND(L$6 = "Year", AND($D105 = "Full-time", $F105 = "Above 1 Year")))), "N/A", SUMIFS('Form Responses 1'!$O$2:$O1005, 'Form Responses 1'!$B$2:$B1005, $B105, 'Form Responses 1'!$G$2:$G1005, L$5, 'Form Responses 1'!$K$2:$K1005, $D105,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5" s="48" t="str">
        <f>IF(ISBLANK($B105), "", IF(AND(M$5 = "Vacation Leave", OR(AND(OR(M$6 = "H1", M$6 = "H2"), NOT(AND($D105 = "Full-time", $F105 = "Above 1 Year"))), AND(M$6 = "Year", AND($D105 = "Full-time", $F105 = "Above 1 Year")))), "N/A", SUMIFS('Form Responses 1'!$O$2:$O1005, 'Form Responses 1'!$B$2:$B1005, $B105, 'Form Responses 1'!$G$2:$G1005, M$5, 'Form Responses 1'!$K$2:$K1005, $D105,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5" s="48" t="str">
        <f>IF(ISBLANK($B105), "", IF(AND(N$5 = "Vacation Leave", OR(AND(OR(N$6 = "H1", N$6 = "H2"), NOT(AND($D105 = "Full-time", $F105 = "Above 1 Year"))), AND(N$6 = "Year", AND($D105 = "Full-time", $F105 = "Above 1 Year")))), "N/A", SUMIFS('Form Responses 1'!$O$2:$O1005, 'Form Responses 1'!$B$2:$B1005, $B105, 'Form Responses 1'!$G$2:$G1005, N$5, 'Form Responses 1'!$K$2:$K1005, $D105,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5" s="48" t="str">
        <f>IF(ISBLANK($B105), "", IF(AND(O$5 = "Vacation Leave", OR(AND(OR(O$6 = "H1", O$6 = "H2"), NOT(AND($D105 = "Full-time", $F105 = "Above 1 Year"))), AND(O$6 = "Year", AND($D105 = "Full-time", $F105 = "Above 1 Year")))), "N/A", SUMIFS('Form Responses 1'!$O$2:$O1005, 'Form Responses 1'!$B$2:$B1005, $B105, 'Form Responses 1'!$G$2:$G1005, O$5, 'Form Responses 1'!$K$2:$K1005, $D105,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5" s="48" t="str">
        <f>IF(ISBLANK($B105), "", IF(AND(P$5 = "Vacation Leave", OR(AND(OR(P$6 = "H1", P$6 = "H2"), NOT(AND($D105 = "Full-time", $F105 = "Above 1 Year"))), AND(P$6 = "Year", AND($D105 = "Full-time", $F105 = "Above 1 Year")))), "N/A", SUMIFS('Form Responses 1'!$O$2:$O1005, 'Form Responses 1'!$B$2:$B1005, $B105, 'Form Responses 1'!$G$2:$G1005, P$5, 'Form Responses 1'!$K$2:$K1005, $D105,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5" s="48" t="str">
        <f>IF(ISBLANK($B105), "", IF(AND(Q$5 = "Vacation Leave", OR(AND(OR(Q$6 = "H1", Q$6 = "H2"), NOT(AND($D105 = "Full-time", $F105 = "Above 1 Year"))), AND(Q$6 = "Year", AND($D105 = "Full-time", $F105 = "Above 1 Year")))), "N/A", SUMIFS('Form Responses 1'!$O$2:$O1005, 'Form Responses 1'!$B$2:$B1005, $B105, 'Form Responses 1'!$G$2:$G1005, Q$5, 'Form Responses 1'!$K$2:$K1005, $D105,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5" s="48" t="str">
        <f>IF(ISBLANK($B105), "", IF(AND(R$5 = "Vacation Leave", OR(AND(OR(R$6 = "H1", R$6 = "H2"), NOT(AND($D105 = "Full-time", $F105 = "Above 1 Year"))), AND(R$6 = "Year", AND($D105 = "Full-time", $F105 = "Above 1 Year")))), "N/A", SUMIFS('Form Responses 1'!$O$2:$O1005, 'Form Responses 1'!$B$2:$B1005, $B105, 'Form Responses 1'!$G$2:$G1005, R$5, 'Form Responses 1'!$K$2:$K1005, $D105,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5" s="48" t="str">
        <f>IF(ISBLANK($B105), "", IF(AND(S$5 = "Vacation Leave", OR(AND(OR(S$6 = "H1", S$6 = "H2"), NOT(AND($D105 = "Full-time", $F105 = "Above 1 Year"))), AND(S$6 = "Year", AND($D105 = "Full-time", $F105 = "Above 1 Year")))), "N/A", SUMIFS('Form Responses 1'!$O$2:$O1005, 'Form Responses 1'!$B$2:$B1005, $B105, 'Form Responses 1'!$G$2:$G1005, S$5, 'Form Responses 1'!$K$2:$K1005, $D105,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5" s="50" t="str">
        <f t="shared" si="2"/>
        <v/>
      </c>
      <c r="U105" s="51" t="str">
        <f t="array" ref="U105">IF(ISBLANK($B105), "", IF(AND(U$5 = "Vacation Leave", OR(AND(OR(U$6 = "H1", U$6 = "H2"), NOT(AND($D105 = "Full-time", $F105 = "Above 1 Year"))), AND(U$6 = "Year", AND($D105 = "Full-time", $F105 = "Above 1 Year")))), "N/A", INDEX('Allocated Leaves'!$B$2:$E1005, MATCH(U$5 &amp; IF(U$5 = "Vacation Leave", IFS(U$6 = "Year", "", OR(U$6 = "H1", U$6 = "H2"), " " &amp; U$6), ""), 'Allocated Leaves'!$A$2:$A1005, 0), MATCH($D105 &amp; IF($D105 = "Full-time",  " " &amp; $F105, ""), 'Allocated Leaves'!$B$1:AA$1, 0)) - G105))</f>
        <v/>
      </c>
      <c r="V105" s="52" t="str">
        <f t="array" ref="V105">IF(ISBLANK($B105), "", IF(AND(V$5 = "Vacation Leave", OR(AND(OR(V$6 = "H1", V$6 = "H2"), NOT(AND($D105 = "Full-time", $F105 = "Above 1 Year"))), AND(V$6 = "Year", AND($D105 = "Full-time", $F105 = "Above 1 Year")))), "N/A", INDEX('Allocated Leaves'!$B$2:$E1005, MATCH(V$5 &amp; IF(V$5 = "Vacation Leave", IFS(V$6 = "Year", "", OR(V$6 = "H1", V$6 = "H2"), " " &amp; V$6), ""), 'Allocated Leaves'!$A$2:$A1005, 0), MATCH($D105 &amp; IF($D105 = "Full-time",  " " &amp; $F105, ""), 'Allocated Leaves'!$B$1:AA$1, 0)) - H105))</f>
        <v/>
      </c>
      <c r="W105" s="52" t="str">
        <f t="array" ref="W105">IF(ISBLANK($B105), "", IF(AND(W$5 = "Vacation Leave", OR(AND(OR(W$6 = "H1", W$6 = "H2"), NOT(AND($D105 = "Full-time", $F105 = "Above 1 Year"))), AND(W$6 = "Year", AND($D105 = "Full-time", $F105 = "Above 1 Year")))), "N/A", INDEX('Allocated Leaves'!$B$2:$E1005, MATCH(W$5 &amp; IF(W$5 = "Vacation Leave", IFS(W$6 = "Year", "", OR(W$6 = "H1", W$6 = "H2"), " " &amp; W$6), ""), 'Allocated Leaves'!$A$2:$A1005, 0), MATCH($D105 &amp; IF($D105 = "Full-time",  " " &amp; $F105, ""), 'Allocated Leaves'!$B$1:AA$1, 0)) - I105))</f>
        <v/>
      </c>
      <c r="X105" s="51" t="str">
        <f t="array" ref="X105">IF(ISBLANK($B105), "", IF(AND(X$5 = "Vacation Leave", OR(AND(OR(X$6 = "H1", X$6 = "H2"), NOT(AND($D105 = "Full-time", $F105 = "Above 1 Year"))), AND(X$6 = "Year", AND($D105 = "Full-time", $F105 = "Above 1 Year")))), "N/A", INDEX('Allocated Leaves'!$B$2:$E1005, MATCH(X$5 &amp; IF(X$5 = "Vacation Leave", IFS(X$6 = "Year", "", OR(X$6 = "H1", X$6 = "H2"), " " &amp; X$6), ""), 'Allocated Leaves'!$A$2:$A1005, 0), MATCH($D105 &amp; IF($D105 = "Full-time",  " " &amp; $F105, ""), 'Allocated Leaves'!$B$1:AA$1, 0)) - J105))</f>
        <v/>
      </c>
      <c r="Y105" s="52" t="str">
        <f t="array" ref="Y105">IF(ISBLANK($B105), "", IF(AND(Y$5 = "Vacation Leave", OR(AND(OR(Y$6 = "H1", Y$6 = "H2"), NOT(AND($D105 = "Full-time", $F105 = "Above 1 Year"))), AND(Y$6 = "Year", AND($D105 = "Full-time", $F105 = "Above 1 Year")))), "N/A", INDEX('Allocated Leaves'!$B$2:$E1005, MATCH(Y$5 &amp; IF(Y$5 = "Vacation Leave", IFS(Y$6 = "Year", "", OR(Y$6 = "H1", Y$6 = "H2"), " " &amp; Y$6), ""), 'Allocated Leaves'!$A$2:$A1005, 0), MATCH($D105 &amp; IF($D105 = "Full-time",  " " &amp; $F105, ""), 'Allocated Leaves'!$B$1:AA$1, 0)) - K105))</f>
        <v/>
      </c>
      <c r="Z105" s="52" t="str">
        <f t="array" ref="Z105">IF(ISBLANK($B105), "", IF(AND(Z$5 = "Vacation Leave", OR(AND(OR(Z$6 = "H1", Z$6 = "H2"), NOT(AND($D105 = "Full-time", $F105 = "Above 1 Year"))), AND(Z$6 = "Year", AND($D105 = "Full-time", $F105 = "Above 1 Year")))), "N/A", INDEX('Allocated Leaves'!$B$2:$E1005, MATCH(Z$5 &amp; IF(Z$5 = "Vacation Leave", IFS(Z$6 = "Year", "", OR(Z$6 = "H1", Z$6 = "H2"), " " &amp; Z$6), ""), 'Allocated Leaves'!$A$2:$A1005, 0), MATCH($D105 &amp; IF($D105 = "Full-time",  " " &amp; $F105, ""), 'Allocated Leaves'!$B$1:AA$1, 0)) - L105))</f>
        <v/>
      </c>
      <c r="AA105" s="55" t="str">
        <f t="shared" si="3"/>
        <v/>
      </c>
    </row>
    <row r="106">
      <c r="A106" s="42"/>
      <c r="B106" s="43"/>
      <c r="C106" s="44"/>
      <c r="D106" s="45"/>
      <c r="E106" s="46"/>
      <c r="F106" s="47" t="str">
        <f t="shared" si="1"/>
        <v/>
      </c>
      <c r="G106" s="48" t="str">
        <f>IF(ISBLANK($B106), "", IF(AND(G$5 = "Vacation Leave", OR(AND(OR(G$6 = "H1", G$6 = "H2"), NOT(AND($D106 = "Full-time", $F106 = "Above 1 Year"))), AND(G$6 = "Year", AND($D106 = "Full-time", $F106 = "Above 1 Year")))), "N/A", SUMIFS('Form Responses 1'!$O$2:$O1005, 'Form Responses 1'!$B$2:$B1005, $B106, 'Form Responses 1'!$G$2:$G1005, G$5, 'Form Responses 1'!$K$2:$K1005, $D106,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6" s="48" t="str">
        <f>IF(ISBLANK($B106), "", IF(AND(H$5 = "Vacation Leave", OR(AND(OR(H$6 = "H1", H$6 = "H2"), NOT(AND($D106 = "Full-time", $F106 = "Above 1 Year"))), AND(H$6 = "Year", AND($D106 = "Full-time", $F106 = "Above 1 Year")))), "N/A", SUMIFS('Form Responses 1'!$O$2:$O1005, 'Form Responses 1'!$B$2:$B1005, $B106, 'Form Responses 1'!$G$2:$G1005, H$5, 'Form Responses 1'!$K$2:$K1005, $D106,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6" s="49" t="str">
        <f>IF(ISBLANK($B106), "", IF(AND(I$5 = "Vacation Leave", OR(AND(OR(I$6 = "H1", I$6 = "H2"), NOT(AND($D106 = "Full-time", $F106 = "Above 1 Year"))), AND(I$6 = "Year", AND($D106 = "Full-time", $F106 = "Above 1 Year")))), "N/A", SUMIFS('Form Responses 1'!$O$2:$O1005, 'Form Responses 1'!$B$2:$B1005, $B106, 'Form Responses 1'!$G$2:$G1005, I$5, 'Form Responses 1'!$K$2:$K1005, $D106,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6" s="48" t="str">
        <f>IF(ISBLANK($B106), "", IF(AND(J$5 = "Vacation Leave", OR(AND(OR(J$6 = "H1", J$6 = "H2"), NOT(AND($D106 = "Full-time", $F106 = "Above 1 Year"))), AND(J$6 = "Year", AND($D106 = "Full-time", $F106 = "Above 1 Year")))), "N/A", SUMIFS('Form Responses 1'!$O$2:$O1005, 'Form Responses 1'!$B$2:$B1005, $B106, 'Form Responses 1'!$G$2:$G1005, J$5, 'Form Responses 1'!$K$2:$K1005, $D106,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6" s="48" t="str">
        <f>IF(ISBLANK($B106), "", IF(AND(K$5 = "Vacation Leave", OR(AND(OR(K$6 = "H1", K$6 = "H2"), NOT(AND($D106 = "Full-time", $F106 = "Above 1 Year"))), AND(K$6 = "Year", AND($D106 = "Full-time", $F106 = "Above 1 Year")))), "N/A", SUMIFS('Form Responses 1'!$O$2:$O1005, 'Form Responses 1'!$B$2:$B1005, $B106, 'Form Responses 1'!$G$2:$G1005, K$5, 'Form Responses 1'!$K$2:$K1005, $D106,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6" s="48" t="str">
        <f>IF(ISBLANK($B106), "", IF(AND(L$5 = "Vacation Leave", OR(AND(OR(L$6 = "H1", L$6 = "H2"), NOT(AND($D106 = "Full-time", $F106 = "Above 1 Year"))), AND(L$6 = "Year", AND($D106 = "Full-time", $F106 = "Above 1 Year")))), "N/A", SUMIFS('Form Responses 1'!$O$2:$O1005, 'Form Responses 1'!$B$2:$B1005, $B106, 'Form Responses 1'!$G$2:$G1005, L$5, 'Form Responses 1'!$K$2:$K1005, $D106,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6" s="48" t="str">
        <f>IF(ISBLANK($B106), "", IF(AND(M$5 = "Vacation Leave", OR(AND(OR(M$6 = "H1", M$6 = "H2"), NOT(AND($D106 = "Full-time", $F106 = "Above 1 Year"))), AND(M$6 = "Year", AND($D106 = "Full-time", $F106 = "Above 1 Year")))), "N/A", SUMIFS('Form Responses 1'!$O$2:$O1005, 'Form Responses 1'!$B$2:$B1005, $B106, 'Form Responses 1'!$G$2:$G1005, M$5, 'Form Responses 1'!$K$2:$K1005, $D106,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6" s="48" t="str">
        <f>IF(ISBLANK($B106), "", IF(AND(N$5 = "Vacation Leave", OR(AND(OR(N$6 = "H1", N$6 = "H2"), NOT(AND($D106 = "Full-time", $F106 = "Above 1 Year"))), AND(N$6 = "Year", AND($D106 = "Full-time", $F106 = "Above 1 Year")))), "N/A", SUMIFS('Form Responses 1'!$O$2:$O1005, 'Form Responses 1'!$B$2:$B1005, $B106, 'Form Responses 1'!$G$2:$G1005, N$5, 'Form Responses 1'!$K$2:$K1005, $D106,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6" s="48" t="str">
        <f>IF(ISBLANK($B106), "", IF(AND(O$5 = "Vacation Leave", OR(AND(OR(O$6 = "H1", O$6 = "H2"), NOT(AND($D106 = "Full-time", $F106 = "Above 1 Year"))), AND(O$6 = "Year", AND($D106 = "Full-time", $F106 = "Above 1 Year")))), "N/A", SUMIFS('Form Responses 1'!$O$2:$O1005, 'Form Responses 1'!$B$2:$B1005, $B106, 'Form Responses 1'!$G$2:$G1005, O$5, 'Form Responses 1'!$K$2:$K1005, $D106,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6" s="48" t="str">
        <f>IF(ISBLANK($B106), "", IF(AND(P$5 = "Vacation Leave", OR(AND(OR(P$6 = "H1", P$6 = "H2"), NOT(AND($D106 = "Full-time", $F106 = "Above 1 Year"))), AND(P$6 = "Year", AND($D106 = "Full-time", $F106 = "Above 1 Year")))), "N/A", SUMIFS('Form Responses 1'!$O$2:$O1005, 'Form Responses 1'!$B$2:$B1005, $B106, 'Form Responses 1'!$G$2:$G1005, P$5, 'Form Responses 1'!$K$2:$K1005, $D106,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6" s="48" t="str">
        <f>IF(ISBLANK($B106), "", IF(AND(Q$5 = "Vacation Leave", OR(AND(OR(Q$6 = "H1", Q$6 = "H2"), NOT(AND($D106 = "Full-time", $F106 = "Above 1 Year"))), AND(Q$6 = "Year", AND($D106 = "Full-time", $F106 = "Above 1 Year")))), "N/A", SUMIFS('Form Responses 1'!$O$2:$O1005, 'Form Responses 1'!$B$2:$B1005, $B106, 'Form Responses 1'!$G$2:$G1005, Q$5, 'Form Responses 1'!$K$2:$K1005, $D106,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6" s="48" t="str">
        <f>IF(ISBLANK($B106), "", IF(AND(R$5 = "Vacation Leave", OR(AND(OR(R$6 = "H1", R$6 = "H2"), NOT(AND($D106 = "Full-time", $F106 = "Above 1 Year"))), AND(R$6 = "Year", AND($D106 = "Full-time", $F106 = "Above 1 Year")))), "N/A", SUMIFS('Form Responses 1'!$O$2:$O1005, 'Form Responses 1'!$B$2:$B1005, $B106, 'Form Responses 1'!$G$2:$G1005, R$5, 'Form Responses 1'!$K$2:$K1005, $D106,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6" s="48" t="str">
        <f>IF(ISBLANK($B106), "", IF(AND(S$5 = "Vacation Leave", OR(AND(OR(S$6 = "H1", S$6 = "H2"), NOT(AND($D106 = "Full-time", $F106 = "Above 1 Year"))), AND(S$6 = "Year", AND($D106 = "Full-time", $F106 = "Above 1 Year")))), "N/A", SUMIFS('Form Responses 1'!$O$2:$O1005, 'Form Responses 1'!$B$2:$B1005, $B106, 'Form Responses 1'!$G$2:$G1005, S$5, 'Form Responses 1'!$K$2:$K1005, $D106,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6" s="50" t="str">
        <f t="shared" si="2"/>
        <v/>
      </c>
      <c r="U106" s="51" t="str">
        <f t="array" ref="U106">IF(ISBLANK($B106), "", IF(AND(U$5 = "Vacation Leave", OR(AND(OR(U$6 = "H1", U$6 = "H2"), NOT(AND($D106 = "Full-time", $F106 = "Above 1 Year"))), AND(U$6 = "Year", AND($D106 = "Full-time", $F106 = "Above 1 Year")))), "N/A", INDEX('Allocated Leaves'!$B$2:$E1005, MATCH(U$5 &amp; IF(U$5 = "Vacation Leave", IFS(U$6 = "Year", "", OR(U$6 = "H1", U$6 = "H2"), " " &amp; U$6), ""), 'Allocated Leaves'!$A$2:$A1005, 0), MATCH($D106 &amp; IF($D106 = "Full-time",  " " &amp; $F106, ""), 'Allocated Leaves'!$B$1:AA$1, 0)) - G106))</f>
        <v/>
      </c>
      <c r="V106" s="52" t="str">
        <f t="array" ref="V106">IF(ISBLANK($B106), "", IF(AND(V$5 = "Vacation Leave", OR(AND(OR(V$6 = "H1", V$6 = "H2"), NOT(AND($D106 = "Full-time", $F106 = "Above 1 Year"))), AND(V$6 = "Year", AND($D106 = "Full-time", $F106 = "Above 1 Year")))), "N/A", INDEX('Allocated Leaves'!$B$2:$E1005, MATCH(V$5 &amp; IF(V$5 = "Vacation Leave", IFS(V$6 = "Year", "", OR(V$6 = "H1", V$6 = "H2"), " " &amp; V$6), ""), 'Allocated Leaves'!$A$2:$A1005, 0), MATCH($D106 &amp; IF($D106 = "Full-time",  " " &amp; $F106, ""), 'Allocated Leaves'!$B$1:AA$1, 0)) - H106))</f>
        <v/>
      </c>
      <c r="W106" s="52" t="str">
        <f t="array" ref="W106">IF(ISBLANK($B106), "", IF(AND(W$5 = "Vacation Leave", OR(AND(OR(W$6 = "H1", W$6 = "H2"), NOT(AND($D106 = "Full-time", $F106 = "Above 1 Year"))), AND(W$6 = "Year", AND($D106 = "Full-time", $F106 = "Above 1 Year")))), "N/A", INDEX('Allocated Leaves'!$B$2:$E1005, MATCH(W$5 &amp; IF(W$5 = "Vacation Leave", IFS(W$6 = "Year", "", OR(W$6 = "H1", W$6 = "H2"), " " &amp; W$6), ""), 'Allocated Leaves'!$A$2:$A1005, 0), MATCH($D106 &amp; IF($D106 = "Full-time",  " " &amp; $F106, ""), 'Allocated Leaves'!$B$1:AA$1, 0)) - I106))</f>
        <v/>
      </c>
      <c r="X106" s="51" t="str">
        <f t="array" ref="X106">IF(ISBLANK($B106), "", IF(AND(X$5 = "Vacation Leave", OR(AND(OR(X$6 = "H1", X$6 = "H2"), NOT(AND($D106 = "Full-time", $F106 = "Above 1 Year"))), AND(X$6 = "Year", AND($D106 = "Full-time", $F106 = "Above 1 Year")))), "N/A", INDEX('Allocated Leaves'!$B$2:$E1005, MATCH(X$5 &amp; IF(X$5 = "Vacation Leave", IFS(X$6 = "Year", "", OR(X$6 = "H1", X$6 = "H2"), " " &amp; X$6), ""), 'Allocated Leaves'!$A$2:$A1005, 0), MATCH($D106 &amp; IF($D106 = "Full-time",  " " &amp; $F106, ""), 'Allocated Leaves'!$B$1:AA$1, 0)) - J106))</f>
        <v/>
      </c>
      <c r="Y106" s="52" t="str">
        <f t="array" ref="Y106">IF(ISBLANK($B106), "", IF(AND(Y$5 = "Vacation Leave", OR(AND(OR(Y$6 = "H1", Y$6 = "H2"), NOT(AND($D106 = "Full-time", $F106 = "Above 1 Year"))), AND(Y$6 = "Year", AND($D106 = "Full-time", $F106 = "Above 1 Year")))), "N/A", INDEX('Allocated Leaves'!$B$2:$E1005, MATCH(Y$5 &amp; IF(Y$5 = "Vacation Leave", IFS(Y$6 = "Year", "", OR(Y$6 = "H1", Y$6 = "H2"), " " &amp; Y$6), ""), 'Allocated Leaves'!$A$2:$A1005, 0), MATCH($D106 &amp; IF($D106 = "Full-time",  " " &amp; $F106, ""), 'Allocated Leaves'!$B$1:AA$1, 0)) - K106))</f>
        <v/>
      </c>
      <c r="Z106" s="52" t="str">
        <f t="array" ref="Z106">IF(ISBLANK($B106), "", IF(AND(Z$5 = "Vacation Leave", OR(AND(OR(Z$6 = "H1", Z$6 = "H2"), NOT(AND($D106 = "Full-time", $F106 = "Above 1 Year"))), AND(Z$6 = "Year", AND($D106 = "Full-time", $F106 = "Above 1 Year")))), "N/A", INDEX('Allocated Leaves'!$B$2:$E1005, MATCH(Z$5 &amp; IF(Z$5 = "Vacation Leave", IFS(Z$6 = "Year", "", OR(Z$6 = "H1", Z$6 = "H2"), " " &amp; Z$6), ""), 'Allocated Leaves'!$A$2:$A1005, 0), MATCH($D106 &amp; IF($D106 = "Full-time",  " " &amp; $F106, ""), 'Allocated Leaves'!$B$1:AA$1, 0)) - L106))</f>
        <v/>
      </c>
      <c r="AA106" s="55" t="str">
        <f t="shared" si="3"/>
        <v/>
      </c>
    </row>
    <row r="107">
      <c r="A107" s="42"/>
      <c r="B107" s="43"/>
      <c r="C107" s="44"/>
      <c r="D107" s="45"/>
      <c r="E107" s="46"/>
      <c r="F107" s="47" t="str">
        <f t="shared" si="1"/>
        <v/>
      </c>
      <c r="G107" s="48" t="str">
        <f>IF(ISBLANK($B107), "", IF(AND(G$5 = "Vacation Leave", OR(AND(OR(G$6 = "H1", G$6 = "H2"), NOT(AND($D107 = "Full-time", $F107 = "Above 1 Year"))), AND(G$6 = "Year", AND($D107 = "Full-time", $F107 = "Above 1 Year")))), "N/A", SUMIFS('Form Responses 1'!$O$2:$O1005, 'Form Responses 1'!$B$2:$B1005, $B107, 'Form Responses 1'!$G$2:$G1005, G$5, 'Form Responses 1'!$K$2:$K1005, $D107,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7" s="48" t="str">
        <f>IF(ISBLANK($B107), "", IF(AND(H$5 = "Vacation Leave", OR(AND(OR(H$6 = "H1", H$6 = "H2"), NOT(AND($D107 = "Full-time", $F107 = "Above 1 Year"))), AND(H$6 = "Year", AND($D107 = "Full-time", $F107 = "Above 1 Year")))), "N/A", SUMIFS('Form Responses 1'!$O$2:$O1005, 'Form Responses 1'!$B$2:$B1005, $B107, 'Form Responses 1'!$G$2:$G1005, H$5, 'Form Responses 1'!$K$2:$K1005, $D107,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7" s="49" t="str">
        <f>IF(ISBLANK($B107), "", IF(AND(I$5 = "Vacation Leave", OR(AND(OR(I$6 = "H1", I$6 = "H2"), NOT(AND($D107 = "Full-time", $F107 = "Above 1 Year"))), AND(I$6 = "Year", AND($D107 = "Full-time", $F107 = "Above 1 Year")))), "N/A", SUMIFS('Form Responses 1'!$O$2:$O1005, 'Form Responses 1'!$B$2:$B1005, $B107, 'Form Responses 1'!$G$2:$G1005, I$5, 'Form Responses 1'!$K$2:$K1005, $D107,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7" s="48" t="str">
        <f>IF(ISBLANK($B107), "", IF(AND(J$5 = "Vacation Leave", OR(AND(OR(J$6 = "H1", J$6 = "H2"), NOT(AND($D107 = "Full-time", $F107 = "Above 1 Year"))), AND(J$6 = "Year", AND($D107 = "Full-time", $F107 = "Above 1 Year")))), "N/A", SUMIFS('Form Responses 1'!$O$2:$O1005, 'Form Responses 1'!$B$2:$B1005, $B107, 'Form Responses 1'!$G$2:$G1005, J$5, 'Form Responses 1'!$K$2:$K1005, $D107,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7" s="48" t="str">
        <f>IF(ISBLANK($B107), "", IF(AND(K$5 = "Vacation Leave", OR(AND(OR(K$6 = "H1", K$6 = "H2"), NOT(AND($D107 = "Full-time", $F107 = "Above 1 Year"))), AND(K$6 = "Year", AND($D107 = "Full-time", $F107 = "Above 1 Year")))), "N/A", SUMIFS('Form Responses 1'!$O$2:$O1005, 'Form Responses 1'!$B$2:$B1005, $B107, 'Form Responses 1'!$G$2:$G1005, K$5, 'Form Responses 1'!$K$2:$K1005, $D107,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7" s="48" t="str">
        <f>IF(ISBLANK($B107), "", IF(AND(L$5 = "Vacation Leave", OR(AND(OR(L$6 = "H1", L$6 = "H2"), NOT(AND($D107 = "Full-time", $F107 = "Above 1 Year"))), AND(L$6 = "Year", AND($D107 = "Full-time", $F107 = "Above 1 Year")))), "N/A", SUMIFS('Form Responses 1'!$O$2:$O1005, 'Form Responses 1'!$B$2:$B1005, $B107, 'Form Responses 1'!$G$2:$G1005, L$5, 'Form Responses 1'!$K$2:$K1005, $D107,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7" s="48" t="str">
        <f>IF(ISBLANK($B107), "", IF(AND(M$5 = "Vacation Leave", OR(AND(OR(M$6 = "H1", M$6 = "H2"), NOT(AND($D107 = "Full-time", $F107 = "Above 1 Year"))), AND(M$6 = "Year", AND($D107 = "Full-time", $F107 = "Above 1 Year")))), "N/A", SUMIFS('Form Responses 1'!$O$2:$O1005, 'Form Responses 1'!$B$2:$B1005, $B107, 'Form Responses 1'!$G$2:$G1005, M$5, 'Form Responses 1'!$K$2:$K1005, $D107,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7" s="48" t="str">
        <f>IF(ISBLANK($B107), "", IF(AND(N$5 = "Vacation Leave", OR(AND(OR(N$6 = "H1", N$6 = "H2"), NOT(AND($D107 = "Full-time", $F107 = "Above 1 Year"))), AND(N$6 = "Year", AND($D107 = "Full-time", $F107 = "Above 1 Year")))), "N/A", SUMIFS('Form Responses 1'!$O$2:$O1005, 'Form Responses 1'!$B$2:$B1005, $B107, 'Form Responses 1'!$G$2:$G1005, N$5, 'Form Responses 1'!$K$2:$K1005, $D107,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7" s="48" t="str">
        <f>IF(ISBLANK($B107), "", IF(AND(O$5 = "Vacation Leave", OR(AND(OR(O$6 = "H1", O$6 = "H2"), NOT(AND($D107 = "Full-time", $F107 = "Above 1 Year"))), AND(O$6 = "Year", AND($D107 = "Full-time", $F107 = "Above 1 Year")))), "N/A", SUMIFS('Form Responses 1'!$O$2:$O1005, 'Form Responses 1'!$B$2:$B1005, $B107, 'Form Responses 1'!$G$2:$G1005, O$5, 'Form Responses 1'!$K$2:$K1005, $D107,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7" s="48" t="str">
        <f>IF(ISBLANK($B107), "", IF(AND(P$5 = "Vacation Leave", OR(AND(OR(P$6 = "H1", P$6 = "H2"), NOT(AND($D107 = "Full-time", $F107 = "Above 1 Year"))), AND(P$6 = "Year", AND($D107 = "Full-time", $F107 = "Above 1 Year")))), "N/A", SUMIFS('Form Responses 1'!$O$2:$O1005, 'Form Responses 1'!$B$2:$B1005, $B107, 'Form Responses 1'!$G$2:$G1005, P$5, 'Form Responses 1'!$K$2:$K1005, $D107,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7" s="48" t="str">
        <f>IF(ISBLANK($B107), "", IF(AND(Q$5 = "Vacation Leave", OR(AND(OR(Q$6 = "H1", Q$6 = "H2"), NOT(AND($D107 = "Full-time", $F107 = "Above 1 Year"))), AND(Q$6 = "Year", AND($D107 = "Full-time", $F107 = "Above 1 Year")))), "N/A", SUMIFS('Form Responses 1'!$O$2:$O1005, 'Form Responses 1'!$B$2:$B1005, $B107, 'Form Responses 1'!$G$2:$G1005, Q$5, 'Form Responses 1'!$K$2:$K1005, $D107,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7" s="48" t="str">
        <f>IF(ISBLANK($B107), "", IF(AND(R$5 = "Vacation Leave", OR(AND(OR(R$6 = "H1", R$6 = "H2"), NOT(AND($D107 = "Full-time", $F107 = "Above 1 Year"))), AND(R$6 = "Year", AND($D107 = "Full-time", $F107 = "Above 1 Year")))), "N/A", SUMIFS('Form Responses 1'!$O$2:$O1005, 'Form Responses 1'!$B$2:$B1005, $B107, 'Form Responses 1'!$G$2:$G1005, R$5, 'Form Responses 1'!$K$2:$K1005, $D107,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7" s="48" t="str">
        <f>IF(ISBLANK($B107), "", IF(AND(S$5 = "Vacation Leave", OR(AND(OR(S$6 = "H1", S$6 = "H2"), NOT(AND($D107 = "Full-time", $F107 = "Above 1 Year"))), AND(S$6 = "Year", AND($D107 = "Full-time", $F107 = "Above 1 Year")))), "N/A", SUMIFS('Form Responses 1'!$O$2:$O1005, 'Form Responses 1'!$B$2:$B1005, $B107, 'Form Responses 1'!$G$2:$G1005, S$5, 'Form Responses 1'!$K$2:$K1005, $D107,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7" s="50" t="str">
        <f t="shared" si="2"/>
        <v/>
      </c>
      <c r="U107" s="51" t="str">
        <f t="array" ref="U107">IF(ISBLANK($B107), "", IF(AND(U$5 = "Vacation Leave", OR(AND(OR(U$6 = "H1", U$6 = "H2"), NOT(AND($D107 = "Full-time", $F107 = "Above 1 Year"))), AND(U$6 = "Year", AND($D107 = "Full-time", $F107 = "Above 1 Year")))), "N/A", INDEX('Allocated Leaves'!$B$2:$E1005, MATCH(U$5 &amp; IF(U$5 = "Vacation Leave", IFS(U$6 = "Year", "", OR(U$6 = "H1", U$6 = "H2"), " " &amp; U$6), ""), 'Allocated Leaves'!$A$2:$A1005, 0), MATCH($D107 &amp; IF($D107 = "Full-time",  " " &amp; $F107, ""), 'Allocated Leaves'!$B$1:AA$1, 0)) - G107))</f>
        <v/>
      </c>
      <c r="V107" s="52" t="str">
        <f t="array" ref="V107">IF(ISBLANK($B107), "", IF(AND(V$5 = "Vacation Leave", OR(AND(OR(V$6 = "H1", V$6 = "H2"), NOT(AND($D107 = "Full-time", $F107 = "Above 1 Year"))), AND(V$6 = "Year", AND($D107 = "Full-time", $F107 = "Above 1 Year")))), "N/A", INDEX('Allocated Leaves'!$B$2:$E1005, MATCH(V$5 &amp; IF(V$5 = "Vacation Leave", IFS(V$6 = "Year", "", OR(V$6 = "H1", V$6 = "H2"), " " &amp; V$6), ""), 'Allocated Leaves'!$A$2:$A1005, 0), MATCH($D107 &amp; IF($D107 = "Full-time",  " " &amp; $F107, ""), 'Allocated Leaves'!$B$1:AA$1, 0)) - H107))</f>
        <v/>
      </c>
      <c r="W107" s="52" t="str">
        <f t="array" ref="W107">IF(ISBLANK($B107), "", IF(AND(W$5 = "Vacation Leave", OR(AND(OR(W$6 = "H1", W$6 = "H2"), NOT(AND($D107 = "Full-time", $F107 = "Above 1 Year"))), AND(W$6 = "Year", AND($D107 = "Full-time", $F107 = "Above 1 Year")))), "N/A", INDEX('Allocated Leaves'!$B$2:$E1005, MATCH(W$5 &amp; IF(W$5 = "Vacation Leave", IFS(W$6 = "Year", "", OR(W$6 = "H1", W$6 = "H2"), " " &amp; W$6), ""), 'Allocated Leaves'!$A$2:$A1005, 0), MATCH($D107 &amp; IF($D107 = "Full-time",  " " &amp; $F107, ""), 'Allocated Leaves'!$B$1:AA$1, 0)) - I107))</f>
        <v/>
      </c>
      <c r="X107" s="51" t="str">
        <f t="array" ref="X107">IF(ISBLANK($B107), "", IF(AND(X$5 = "Vacation Leave", OR(AND(OR(X$6 = "H1", X$6 = "H2"), NOT(AND($D107 = "Full-time", $F107 = "Above 1 Year"))), AND(X$6 = "Year", AND($D107 = "Full-time", $F107 = "Above 1 Year")))), "N/A", INDEX('Allocated Leaves'!$B$2:$E1005, MATCH(X$5 &amp; IF(X$5 = "Vacation Leave", IFS(X$6 = "Year", "", OR(X$6 = "H1", X$6 = "H2"), " " &amp; X$6), ""), 'Allocated Leaves'!$A$2:$A1005, 0), MATCH($D107 &amp; IF($D107 = "Full-time",  " " &amp; $F107, ""), 'Allocated Leaves'!$B$1:AA$1, 0)) - J107))</f>
        <v/>
      </c>
      <c r="Y107" s="52" t="str">
        <f t="array" ref="Y107">IF(ISBLANK($B107), "", IF(AND(Y$5 = "Vacation Leave", OR(AND(OR(Y$6 = "H1", Y$6 = "H2"), NOT(AND($D107 = "Full-time", $F107 = "Above 1 Year"))), AND(Y$6 = "Year", AND($D107 = "Full-time", $F107 = "Above 1 Year")))), "N/A", INDEX('Allocated Leaves'!$B$2:$E1005, MATCH(Y$5 &amp; IF(Y$5 = "Vacation Leave", IFS(Y$6 = "Year", "", OR(Y$6 = "H1", Y$6 = "H2"), " " &amp; Y$6), ""), 'Allocated Leaves'!$A$2:$A1005, 0), MATCH($D107 &amp; IF($D107 = "Full-time",  " " &amp; $F107, ""), 'Allocated Leaves'!$B$1:AA$1, 0)) - K107))</f>
        <v/>
      </c>
      <c r="Z107" s="52" t="str">
        <f t="array" ref="Z107">IF(ISBLANK($B107), "", IF(AND(Z$5 = "Vacation Leave", OR(AND(OR(Z$6 = "H1", Z$6 = "H2"), NOT(AND($D107 = "Full-time", $F107 = "Above 1 Year"))), AND(Z$6 = "Year", AND($D107 = "Full-time", $F107 = "Above 1 Year")))), "N/A", INDEX('Allocated Leaves'!$B$2:$E1005, MATCH(Z$5 &amp; IF(Z$5 = "Vacation Leave", IFS(Z$6 = "Year", "", OR(Z$6 = "H1", Z$6 = "H2"), " " &amp; Z$6), ""), 'Allocated Leaves'!$A$2:$A1005, 0), MATCH($D107 &amp; IF($D107 = "Full-time",  " " &amp; $F107, ""), 'Allocated Leaves'!$B$1:AA$1, 0)) - L107))</f>
        <v/>
      </c>
      <c r="AA107" s="55" t="str">
        <f t="shared" si="3"/>
        <v/>
      </c>
    </row>
    <row r="108">
      <c r="A108" s="42"/>
      <c r="B108" s="43"/>
      <c r="C108" s="44"/>
      <c r="D108" s="45"/>
      <c r="E108" s="46"/>
      <c r="F108" s="47" t="str">
        <f t="shared" si="1"/>
        <v/>
      </c>
      <c r="G108" s="48" t="str">
        <f>IF(ISBLANK($B108), "", IF(AND(G$5 = "Vacation Leave", OR(AND(OR(G$6 = "H1", G$6 = "H2"), NOT(AND($D108 = "Full-time", $F108 = "Above 1 Year"))), AND(G$6 = "Year", AND($D108 = "Full-time", $F108 = "Above 1 Year")))), "N/A", SUMIFS('Form Responses 1'!$O$2:$O1005, 'Form Responses 1'!$B$2:$B1005, $B108, 'Form Responses 1'!$G$2:$G1005, G$5, 'Form Responses 1'!$K$2:$K1005, $D108,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8" s="48" t="str">
        <f>IF(ISBLANK($B108), "", IF(AND(H$5 = "Vacation Leave", OR(AND(OR(H$6 = "H1", H$6 = "H2"), NOT(AND($D108 = "Full-time", $F108 = "Above 1 Year"))), AND(H$6 = "Year", AND($D108 = "Full-time", $F108 = "Above 1 Year")))), "N/A", SUMIFS('Form Responses 1'!$O$2:$O1005, 'Form Responses 1'!$B$2:$B1005, $B108, 'Form Responses 1'!$G$2:$G1005, H$5, 'Form Responses 1'!$K$2:$K1005, $D108,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8" s="49" t="str">
        <f>IF(ISBLANK($B108), "", IF(AND(I$5 = "Vacation Leave", OR(AND(OR(I$6 = "H1", I$6 = "H2"), NOT(AND($D108 = "Full-time", $F108 = "Above 1 Year"))), AND(I$6 = "Year", AND($D108 = "Full-time", $F108 = "Above 1 Year")))), "N/A", SUMIFS('Form Responses 1'!$O$2:$O1005, 'Form Responses 1'!$B$2:$B1005, $B108, 'Form Responses 1'!$G$2:$G1005, I$5, 'Form Responses 1'!$K$2:$K1005, $D108,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8" s="48" t="str">
        <f>IF(ISBLANK($B108), "", IF(AND(J$5 = "Vacation Leave", OR(AND(OR(J$6 = "H1", J$6 = "H2"), NOT(AND($D108 = "Full-time", $F108 = "Above 1 Year"))), AND(J$6 = "Year", AND($D108 = "Full-time", $F108 = "Above 1 Year")))), "N/A", SUMIFS('Form Responses 1'!$O$2:$O1005, 'Form Responses 1'!$B$2:$B1005, $B108, 'Form Responses 1'!$G$2:$G1005, J$5, 'Form Responses 1'!$K$2:$K1005, $D108,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8" s="48" t="str">
        <f>IF(ISBLANK($B108), "", IF(AND(K$5 = "Vacation Leave", OR(AND(OR(K$6 = "H1", K$6 = "H2"), NOT(AND($D108 = "Full-time", $F108 = "Above 1 Year"))), AND(K$6 = "Year", AND($D108 = "Full-time", $F108 = "Above 1 Year")))), "N/A", SUMIFS('Form Responses 1'!$O$2:$O1005, 'Form Responses 1'!$B$2:$B1005, $B108, 'Form Responses 1'!$G$2:$G1005, K$5, 'Form Responses 1'!$K$2:$K1005, $D108,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8" s="48" t="str">
        <f>IF(ISBLANK($B108), "", IF(AND(L$5 = "Vacation Leave", OR(AND(OR(L$6 = "H1", L$6 = "H2"), NOT(AND($D108 = "Full-time", $F108 = "Above 1 Year"))), AND(L$6 = "Year", AND($D108 = "Full-time", $F108 = "Above 1 Year")))), "N/A", SUMIFS('Form Responses 1'!$O$2:$O1005, 'Form Responses 1'!$B$2:$B1005, $B108, 'Form Responses 1'!$G$2:$G1005, L$5, 'Form Responses 1'!$K$2:$K1005, $D108,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8" s="48" t="str">
        <f>IF(ISBLANK($B108), "", IF(AND(M$5 = "Vacation Leave", OR(AND(OR(M$6 = "H1", M$6 = "H2"), NOT(AND($D108 = "Full-time", $F108 = "Above 1 Year"))), AND(M$6 = "Year", AND($D108 = "Full-time", $F108 = "Above 1 Year")))), "N/A", SUMIFS('Form Responses 1'!$O$2:$O1005, 'Form Responses 1'!$B$2:$B1005, $B108, 'Form Responses 1'!$G$2:$G1005, M$5, 'Form Responses 1'!$K$2:$K1005, $D108,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8" s="48" t="str">
        <f>IF(ISBLANK($B108), "", IF(AND(N$5 = "Vacation Leave", OR(AND(OR(N$6 = "H1", N$6 = "H2"), NOT(AND($D108 = "Full-time", $F108 = "Above 1 Year"))), AND(N$6 = "Year", AND($D108 = "Full-time", $F108 = "Above 1 Year")))), "N/A", SUMIFS('Form Responses 1'!$O$2:$O1005, 'Form Responses 1'!$B$2:$B1005, $B108, 'Form Responses 1'!$G$2:$G1005, N$5, 'Form Responses 1'!$K$2:$K1005, $D108,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8" s="48" t="str">
        <f>IF(ISBLANK($B108), "", IF(AND(O$5 = "Vacation Leave", OR(AND(OR(O$6 = "H1", O$6 = "H2"), NOT(AND($D108 = "Full-time", $F108 = "Above 1 Year"))), AND(O$6 = "Year", AND($D108 = "Full-time", $F108 = "Above 1 Year")))), "N/A", SUMIFS('Form Responses 1'!$O$2:$O1005, 'Form Responses 1'!$B$2:$B1005, $B108, 'Form Responses 1'!$G$2:$G1005, O$5, 'Form Responses 1'!$K$2:$K1005, $D108,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8" s="48" t="str">
        <f>IF(ISBLANK($B108), "", IF(AND(P$5 = "Vacation Leave", OR(AND(OR(P$6 = "H1", P$6 = "H2"), NOT(AND($D108 = "Full-time", $F108 = "Above 1 Year"))), AND(P$6 = "Year", AND($D108 = "Full-time", $F108 = "Above 1 Year")))), "N/A", SUMIFS('Form Responses 1'!$O$2:$O1005, 'Form Responses 1'!$B$2:$B1005, $B108, 'Form Responses 1'!$G$2:$G1005, P$5, 'Form Responses 1'!$K$2:$K1005, $D108,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8" s="48" t="str">
        <f>IF(ISBLANK($B108), "", IF(AND(Q$5 = "Vacation Leave", OR(AND(OR(Q$6 = "H1", Q$6 = "H2"), NOT(AND($D108 = "Full-time", $F108 = "Above 1 Year"))), AND(Q$6 = "Year", AND($D108 = "Full-time", $F108 = "Above 1 Year")))), "N/A", SUMIFS('Form Responses 1'!$O$2:$O1005, 'Form Responses 1'!$B$2:$B1005, $B108, 'Form Responses 1'!$G$2:$G1005, Q$5, 'Form Responses 1'!$K$2:$K1005, $D108,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8" s="48" t="str">
        <f>IF(ISBLANK($B108), "", IF(AND(R$5 = "Vacation Leave", OR(AND(OR(R$6 = "H1", R$6 = "H2"), NOT(AND($D108 = "Full-time", $F108 = "Above 1 Year"))), AND(R$6 = "Year", AND($D108 = "Full-time", $F108 = "Above 1 Year")))), "N/A", SUMIFS('Form Responses 1'!$O$2:$O1005, 'Form Responses 1'!$B$2:$B1005, $B108, 'Form Responses 1'!$G$2:$G1005, R$5, 'Form Responses 1'!$K$2:$K1005, $D108,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8" s="48" t="str">
        <f>IF(ISBLANK($B108), "", IF(AND(S$5 = "Vacation Leave", OR(AND(OR(S$6 = "H1", S$6 = "H2"), NOT(AND($D108 = "Full-time", $F108 = "Above 1 Year"))), AND(S$6 = "Year", AND($D108 = "Full-time", $F108 = "Above 1 Year")))), "N/A", SUMIFS('Form Responses 1'!$O$2:$O1005, 'Form Responses 1'!$B$2:$B1005, $B108, 'Form Responses 1'!$G$2:$G1005, S$5, 'Form Responses 1'!$K$2:$K1005, $D108,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8" s="50" t="str">
        <f t="shared" si="2"/>
        <v/>
      </c>
      <c r="U108" s="51" t="str">
        <f t="array" ref="U108">IF(ISBLANK($B108), "", IF(AND(U$5 = "Vacation Leave", OR(AND(OR(U$6 = "H1", U$6 = "H2"), NOT(AND($D108 = "Full-time", $F108 = "Above 1 Year"))), AND(U$6 = "Year", AND($D108 = "Full-time", $F108 = "Above 1 Year")))), "N/A", INDEX('Allocated Leaves'!$B$2:$E1005, MATCH(U$5 &amp; IF(U$5 = "Vacation Leave", IFS(U$6 = "Year", "", OR(U$6 = "H1", U$6 = "H2"), " " &amp; U$6), ""), 'Allocated Leaves'!$A$2:$A1005, 0), MATCH($D108 &amp; IF($D108 = "Full-time",  " " &amp; $F108, ""), 'Allocated Leaves'!$B$1:AA$1, 0)) - G108))</f>
        <v/>
      </c>
      <c r="V108" s="52" t="str">
        <f t="array" ref="V108">IF(ISBLANK($B108), "", IF(AND(V$5 = "Vacation Leave", OR(AND(OR(V$6 = "H1", V$6 = "H2"), NOT(AND($D108 = "Full-time", $F108 = "Above 1 Year"))), AND(V$6 = "Year", AND($D108 = "Full-time", $F108 = "Above 1 Year")))), "N/A", INDEX('Allocated Leaves'!$B$2:$E1005, MATCH(V$5 &amp; IF(V$5 = "Vacation Leave", IFS(V$6 = "Year", "", OR(V$6 = "H1", V$6 = "H2"), " " &amp; V$6), ""), 'Allocated Leaves'!$A$2:$A1005, 0), MATCH($D108 &amp; IF($D108 = "Full-time",  " " &amp; $F108, ""), 'Allocated Leaves'!$B$1:AA$1, 0)) - H108))</f>
        <v/>
      </c>
      <c r="W108" s="52" t="str">
        <f t="array" ref="W108">IF(ISBLANK($B108), "", IF(AND(W$5 = "Vacation Leave", OR(AND(OR(W$6 = "H1", W$6 = "H2"), NOT(AND($D108 = "Full-time", $F108 = "Above 1 Year"))), AND(W$6 = "Year", AND($D108 = "Full-time", $F108 = "Above 1 Year")))), "N/A", INDEX('Allocated Leaves'!$B$2:$E1005, MATCH(W$5 &amp; IF(W$5 = "Vacation Leave", IFS(W$6 = "Year", "", OR(W$6 = "H1", W$6 = "H2"), " " &amp; W$6), ""), 'Allocated Leaves'!$A$2:$A1005, 0), MATCH($D108 &amp; IF($D108 = "Full-time",  " " &amp; $F108, ""), 'Allocated Leaves'!$B$1:AA$1, 0)) - I108))</f>
        <v/>
      </c>
      <c r="X108" s="51" t="str">
        <f t="array" ref="X108">IF(ISBLANK($B108), "", IF(AND(X$5 = "Vacation Leave", OR(AND(OR(X$6 = "H1", X$6 = "H2"), NOT(AND($D108 = "Full-time", $F108 = "Above 1 Year"))), AND(X$6 = "Year", AND($D108 = "Full-time", $F108 = "Above 1 Year")))), "N/A", INDEX('Allocated Leaves'!$B$2:$E1005, MATCH(X$5 &amp; IF(X$5 = "Vacation Leave", IFS(X$6 = "Year", "", OR(X$6 = "H1", X$6 = "H2"), " " &amp; X$6), ""), 'Allocated Leaves'!$A$2:$A1005, 0), MATCH($D108 &amp; IF($D108 = "Full-time",  " " &amp; $F108, ""), 'Allocated Leaves'!$B$1:AA$1, 0)) - J108))</f>
        <v/>
      </c>
      <c r="Y108" s="52" t="str">
        <f t="array" ref="Y108">IF(ISBLANK($B108), "", IF(AND(Y$5 = "Vacation Leave", OR(AND(OR(Y$6 = "H1", Y$6 = "H2"), NOT(AND($D108 = "Full-time", $F108 = "Above 1 Year"))), AND(Y$6 = "Year", AND($D108 = "Full-time", $F108 = "Above 1 Year")))), "N/A", INDEX('Allocated Leaves'!$B$2:$E1005, MATCH(Y$5 &amp; IF(Y$5 = "Vacation Leave", IFS(Y$6 = "Year", "", OR(Y$6 = "H1", Y$6 = "H2"), " " &amp; Y$6), ""), 'Allocated Leaves'!$A$2:$A1005, 0), MATCH($D108 &amp; IF($D108 = "Full-time",  " " &amp; $F108, ""), 'Allocated Leaves'!$B$1:AA$1, 0)) - K108))</f>
        <v/>
      </c>
      <c r="Z108" s="52" t="str">
        <f t="array" ref="Z108">IF(ISBLANK($B108), "", IF(AND(Z$5 = "Vacation Leave", OR(AND(OR(Z$6 = "H1", Z$6 = "H2"), NOT(AND($D108 = "Full-time", $F108 = "Above 1 Year"))), AND(Z$6 = "Year", AND($D108 = "Full-time", $F108 = "Above 1 Year")))), "N/A", INDEX('Allocated Leaves'!$B$2:$E1005, MATCH(Z$5 &amp; IF(Z$5 = "Vacation Leave", IFS(Z$6 = "Year", "", OR(Z$6 = "H1", Z$6 = "H2"), " " &amp; Z$6), ""), 'Allocated Leaves'!$A$2:$A1005, 0), MATCH($D108 &amp; IF($D108 = "Full-time",  " " &amp; $F108, ""), 'Allocated Leaves'!$B$1:AA$1, 0)) - L108))</f>
        <v/>
      </c>
      <c r="AA108" s="55" t="str">
        <f t="shared" si="3"/>
        <v/>
      </c>
    </row>
    <row r="109">
      <c r="A109" s="42"/>
      <c r="B109" s="43"/>
      <c r="C109" s="44"/>
      <c r="D109" s="45"/>
      <c r="E109" s="46"/>
      <c r="F109" s="47" t="str">
        <f t="shared" si="1"/>
        <v/>
      </c>
      <c r="G109" s="48" t="str">
        <f>IF(ISBLANK($B109), "", IF(AND(G$5 = "Vacation Leave", OR(AND(OR(G$6 = "H1", G$6 = "H2"), NOT(AND($D109 = "Full-time", $F109 = "Above 1 Year"))), AND(G$6 = "Year", AND($D109 = "Full-time", $F109 = "Above 1 Year")))), "N/A", SUMIFS('Form Responses 1'!$O$2:$O1005, 'Form Responses 1'!$B$2:$B1005, $B109, 'Form Responses 1'!$G$2:$G1005, G$5, 'Form Responses 1'!$K$2:$K1005, $D109,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9" s="48" t="str">
        <f>IF(ISBLANK($B109), "", IF(AND(H$5 = "Vacation Leave", OR(AND(OR(H$6 = "H1", H$6 = "H2"), NOT(AND($D109 = "Full-time", $F109 = "Above 1 Year"))), AND(H$6 = "Year", AND($D109 = "Full-time", $F109 = "Above 1 Year")))), "N/A", SUMIFS('Form Responses 1'!$O$2:$O1005, 'Form Responses 1'!$B$2:$B1005, $B109, 'Form Responses 1'!$G$2:$G1005, H$5, 'Form Responses 1'!$K$2:$K1005, $D109,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9" s="49" t="str">
        <f>IF(ISBLANK($B109), "", IF(AND(I$5 = "Vacation Leave", OR(AND(OR(I$6 = "H1", I$6 = "H2"), NOT(AND($D109 = "Full-time", $F109 = "Above 1 Year"))), AND(I$6 = "Year", AND($D109 = "Full-time", $F109 = "Above 1 Year")))), "N/A", SUMIFS('Form Responses 1'!$O$2:$O1005, 'Form Responses 1'!$B$2:$B1005, $B109, 'Form Responses 1'!$G$2:$G1005, I$5, 'Form Responses 1'!$K$2:$K1005, $D109,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9" s="48" t="str">
        <f>IF(ISBLANK($B109), "", IF(AND(J$5 = "Vacation Leave", OR(AND(OR(J$6 = "H1", J$6 = "H2"), NOT(AND($D109 = "Full-time", $F109 = "Above 1 Year"))), AND(J$6 = "Year", AND($D109 = "Full-time", $F109 = "Above 1 Year")))), "N/A", SUMIFS('Form Responses 1'!$O$2:$O1005, 'Form Responses 1'!$B$2:$B1005, $B109, 'Form Responses 1'!$G$2:$G1005, J$5, 'Form Responses 1'!$K$2:$K1005, $D109,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9" s="48" t="str">
        <f>IF(ISBLANK($B109), "", IF(AND(K$5 = "Vacation Leave", OR(AND(OR(K$6 = "H1", K$6 = "H2"), NOT(AND($D109 = "Full-time", $F109 = "Above 1 Year"))), AND(K$6 = "Year", AND($D109 = "Full-time", $F109 = "Above 1 Year")))), "N/A", SUMIFS('Form Responses 1'!$O$2:$O1005, 'Form Responses 1'!$B$2:$B1005, $B109, 'Form Responses 1'!$G$2:$G1005, K$5, 'Form Responses 1'!$K$2:$K1005, $D109,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9" s="48" t="str">
        <f>IF(ISBLANK($B109), "", IF(AND(L$5 = "Vacation Leave", OR(AND(OR(L$6 = "H1", L$6 = "H2"), NOT(AND($D109 = "Full-time", $F109 = "Above 1 Year"))), AND(L$6 = "Year", AND($D109 = "Full-time", $F109 = "Above 1 Year")))), "N/A", SUMIFS('Form Responses 1'!$O$2:$O1005, 'Form Responses 1'!$B$2:$B1005, $B109, 'Form Responses 1'!$G$2:$G1005, L$5, 'Form Responses 1'!$K$2:$K1005, $D109,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9" s="48" t="str">
        <f>IF(ISBLANK($B109), "", IF(AND(M$5 = "Vacation Leave", OR(AND(OR(M$6 = "H1", M$6 = "H2"), NOT(AND($D109 = "Full-time", $F109 = "Above 1 Year"))), AND(M$6 = "Year", AND($D109 = "Full-time", $F109 = "Above 1 Year")))), "N/A", SUMIFS('Form Responses 1'!$O$2:$O1005, 'Form Responses 1'!$B$2:$B1005, $B109, 'Form Responses 1'!$G$2:$G1005, M$5, 'Form Responses 1'!$K$2:$K1005, $D109,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9" s="48" t="str">
        <f>IF(ISBLANK($B109), "", IF(AND(N$5 = "Vacation Leave", OR(AND(OR(N$6 = "H1", N$6 = "H2"), NOT(AND($D109 = "Full-time", $F109 = "Above 1 Year"))), AND(N$6 = "Year", AND($D109 = "Full-time", $F109 = "Above 1 Year")))), "N/A", SUMIFS('Form Responses 1'!$O$2:$O1005, 'Form Responses 1'!$B$2:$B1005, $B109, 'Form Responses 1'!$G$2:$G1005, N$5, 'Form Responses 1'!$K$2:$K1005, $D109,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9" s="48" t="str">
        <f>IF(ISBLANK($B109), "", IF(AND(O$5 = "Vacation Leave", OR(AND(OR(O$6 = "H1", O$6 = "H2"), NOT(AND($D109 = "Full-time", $F109 = "Above 1 Year"))), AND(O$6 = "Year", AND($D109 = "Full-time", $F109 = "Above 1 Year")))), "N/A", SUMIFS('Form Responses 1'!$O$2:$O1005, 'Form Responses 1'!$B$2:$B1005, $B109, 'Form Responses 1'!$G$2:$G1005, O$5, 'Form Responses 1'!$K$2:$K1005, $D109,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9" s="48" t="str">
        <f>IF(ISBLANK($B109), "", IF(AND(P$5 = "Vacation Leave", OR(AND(OR(P$6 = "H1", P$6 = "H2"), NOT(AND($D109 = "Full-time", $F109 = "Above 1 Year"))), AND(P$6 = "Year", AND($D109 = "Full-time", $F109 = "Above 1 Year")))), "N/A", SUMIFS('Form Responses 1'!$O$2:$O1005, 'Form Responses 1'!$B$2:$B1005, $B109, 'Form Responses 1'!$G$2:$G1005, P$5, 'Form Responses 1'!$K$2:$K1005, $D109,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9" s="48" t="str">
        <f>IF(ISBLANK($B109), "", IF(AND(Q$5 = "Vacation Leave", OR(AND(OR(Q$6 = "H1", Q$6 = "H2"), NOT(AND($D109 = "Full-time", $F109 = "Above 1 Year"))), AND(Q$6 = "Year", AND($D109 = "Full-time", $F109 = "Above 1 Year")))), "N/A", SUMIFS('Form Responses 1'!$O$2:$O1005, 'Form Responses 1'!$B$2:$B1005, $B109, 'Form Responses 1'!$G$2:$G1005, Q$5, 'Form Responses 1'!$K$2:$K1005, $D109,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9" s="48" t="str">
        <f>IF(ISBLANK($B109), "", IF(AND(R$5 = "Vacation Leave", OR(AND(OR(R$6 = "H1", R$6 = "H2"), NOT(AND($D109 = "Full-time", $F109 = "Above 1 Year"))), AND(R$6 = "Year", AND($D109 = "Full-time", $F109 = "Above 1 Year")))), "N/A", SUMIFS('Form Responses 1'!$O$2:$O1005, 'Form Responses 1'!$B$2:$B1005, $B109, 'Form Responses 1'!$G$2:$G1005, R$5, 'Form Responses 1'!$K$2:$K1005, $D109,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9" s="48" t="str">
        <f>IF(ISBLANK($B109), "", IF(AND(S$5 = "Vacation Leave", OR(AND(OR(S$6 = "H1", S$6 = "H2"), NOT(AND($D109 = "Full-time", $F109 = "Above 1 Year"))), AND(S$6 = "Year", AND($D109 = "Full-time", $F109 = "Above 1 Year")))), "N/A", SUMIFS('Form Responses 1'!$O$2:$O1005, 'Form Responses 1'!$B$2:$B1005, $B109, 'Form Responses 1'!$G$2:$G1005, S$5, 'Form Responses 1'!$K$2:$K1005, $D109,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9" s="50" t="str">
        <f t="shared" si="2"/>
        <v/>
      </c>
      <c r="U109" s="51" t="str">
        <f t="array" ref="U109">IF(ISBLANK($B109), "", IF(AND(U$5 = "Vacation Leave", OR(AND(OR(U$6 = "H1", U$6 = "H2"), NOT(AND($D109 = "Full-time", $F109 = "Above 1 Year"))), AND(U$6 = "Year", AND($D109 = "Full-time", $F109 = "Above 1 Year")))), "N/A", INDEX('Allocated Leaves'!$B$2:$E1005, MATCH(U$5 &amp; IF(U$5 = "Vacation Leave", IFS(U$6 = "Year", "", OR(U$6 = "H1", U$6 = "H2"), " " &amp; U$6), ""), 'Allocated Leaves'!$A$2:$A1005, 0), MATCH($D109 &amp; IF($D109 = "Full-time",  " " &amp; $F109, ""), 'Allocated Leaves'!$B$1:AA$1, 0)) - G109))</f>
        <v/>
      </c>
      <c r="V109" s="52" t="str">
        <f t="array" ref="V109">IF(ISBLANK($B109), "", IF(AND(V$5 = "Vacation Leave", OR(AND(OR(V$6 = "H1", V$6 = "H2"), NOT(AND($D109 = "Full-time", $F109 = "Above 1 Year"))), AND(V$6 = "Year", AND($D109 = "Full-time", $F109 = "Above 1 Year")))), "N/A", INDEX('Allocated Leaves'!$B$2:$E1005, MATCH(V$5 &amp; IF(V$5 = "Vacation Leave", IFS(V$6 = "Year", "", OR(V$6 = "H1", V$6 = "H2"), " " &amp; V$6), ""), 'Allocated Leaves'!$A$2:$A1005, 0), MATCH($D109 &amp; IF($D109 = "Full-time",  " " &amp; $F109, ""), 'Allocated Leaves'!$B$1:AA$1, 0)) - H109))</f>
        <v/>
      </c>
      <c r="W109" s="52" t="str">
        <f t="array" ref="W109">IF(ISBLANK($B109), "", IF(AND(W$5 = "Vacation Leave", OR(AND(OR(W$6 = "H1", W$6 = "H2"), NOT(AND($D109 = "Full-time", $F109 = "Above 1 Year"))), AND(W$6 = "Year", AND($D109 = "Full-time", $F109 = "Above 1 Year")))), "N/A", INDEX('Allocated Leaves'!$B$2:$E1005, MATCH(W$5 &amp; IF(W$5 = "Vacation Leave", IFS(W$6 = "Year", "", OR(W$6 = "H1", W$6 = "H2"), " " &amp; W$6), ""), 'Allocated Leaves'!$A$2:$A1005, 0), MATCH($D109 &amp; IF($D109 = "Full-time",  " " &amp; $F109, ""), 'Allocated Leaves'!$B$1:AA$1, 0)) - I109))</f>
        <v/>
      </c>
      <c r="X109" s="51" t="str">
        <f t="array" ref="X109">IF(ISBLANK($B109), "", IF(AND(X$5 = "Vacation Leave", OR(AND(OR(X$6 = "H1", X$6 = "H2"), NOT(AND($D109 = "Full-time", $F109 = "Above 1 Year"))), AND(X$6 = "Year", AND($D109 = "Full-time", $F109 = "Above 1 Year")))), "N/A", INDEX('Allocated Leaves'!$B$2:$E1005, MATCH(X$5 &amp; IF(X$5 = "Vacation Leave", IFS(X$6 = "Year", "", OR(X$6 = "H1", X$6 = "H2"), " " &amp; X$6), ""), 'Allocated Leaves'!$A$2:$A1005, 0), MATCH($D109 &amp; IF($D109 = "Full-time",  " " &amp; $F109, ""), 'Allocated Leaves'!$B$1:AA$1, 0)) - J109))</f>
        <v/>
      </c>
      <c r="Y109" s="52" t="str">
        <f t="array" ref="Y109">IF(ISBLANK($B109), "", IF(AND(Y$5 = "Vacation Leave", OR(AND(OR(Y$6 = "H1", Y$6 = "H2"), NOT(AND($D109 = "Full-time", $F109 = "Above 1 Year"))), AND(Y$6 = "Year", AND($D109 = "Full-time", $F109 = "Above 1 Year")))), "N/A", INDEX('Allocated Leaves'!$B$2:$E1005, MATCH(Y$5 &amp; IF(Y$5 = "Vacation Leave", IFS(Y$6 = "Year", "", OR(Y$6 = "H1", Y$6 = "H2"), " " &amp; Y$6), ""), 'Allocated Leaves'!$A$2:$A1005, 0), MATCH($D109 &amp; IF($D109 = "Full-time",  " " &amp; $F109, ""), 'Allocated Leaves'!$B$1:AA$1, 0)) - K109))</f>
        <v/>
      </c>
      <c r="Z109" s="52" t="str">
        <f t="array" ref="Z109">IF(ISBLANK($B109), "", IF(AND(Z$5 = "Vacation Leave", OR(AND(OR(Z$6 = "H1", Z$6 = "H2"), NOT(AND($D109 = "Full-time", $F109 = "Above 1 Year"))), AND(Z$6 = "Year", AND($D109 = "Full-time", $F109 = "Above 1 Year")))), "N/A", INDEX('Allocated Leaves'!$B$2:$E1005, MATCH(Z$5 &amp; IF(Z$5 = "Vacation Leave", IFS(Z$6 = "Year", "", OR(Z$6 = "H1", Z$6 = "H2"), " " &amp; Z$6), ""), 'Allocated Leaves'!$A$2:$A1005, 0), MATCH($D109 &amp; IF($D109 = "Full-time",  " " &amp; $F109, ""), 'Allocated Leaves'!$B$1:AA$1, 0)) - L109))</f>
        <v/>
      </c>
      <c r="AA109" s="55" t="str">
        <f t="shared" si="3"/>
        <v/>
      </c>
    </row>
    <row r="110">
      <c r="A110" s="42"/>
      <c r="B110" s="43"/>
      <c r="C110" s="44"/>
      <c r="D110" s="45"/>
      <c r="E110" s="46"/>
      <c r="F110" s="47" t="str">
        <f t="shared" si="1"/>
        <v/>
      </c>
      <c r="G110" s="48" t="str">
        <f>IF(ISBLANK($B110), "", IF(AND(G$5 = "Vacation Leave", OR(AND(OR(G$6 = "H1", G$6 = "H2"), NOT(AND($D110 = "Full-time", $F110 = "Above 1 Year"))), AND(G$6 = "Year", AND($D110 = "Full-time", $F110 = "Above 1 Year")))), "N/A", SUMIFS('Form Responses 1'!$O$2:$O1005, 'Form Responses 1'!$B$2:$B1005, $B110, 'Form Responses 1'!$G$2:$G1005, G$5, 'Form Responses 1'!$K$2:$K1005, $D110,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0" s="48" t="str">
        <f>IF(ISBLANK($B110), "", IF(AND(H$5 = "Vacation Leave", OR(AND(OR(H$6 = "H1", H$6 = "H2"), NOT(AND($D110 = "Full-time", $F110 = "Above 1 Year"))), AND(H$6 = "Year", AND($D110 = "Full-time", $F110 = "Above 1 Year")))), "N/A", SUMIFS('Form Responses 1'!$O$2:$O1005, 'Form Responses 1'!$B$2:$B1005, $B110, 'Form Responses 1'!$G$2:$G1005, H$5, 'Form Responses 1'!$K$2:$K1005, $D110,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0" s="49" t="str">
        <f>IF(ISBLANK($B110), "", IF(AND(I$5 = "Vacation Leave", OR(AND(OR(I$6 = "H1", I$6 = "H2"), NOT(AND($D110 = "Full-time", $F110 = "Above 1 Year"))), AND(I$6 = "Year", AND($D110 = "Full-time", $F110 = "Above 1 Year")))), "N/A", SUMIFS('Form Responses 1'!$O$2:$O1005, 'Form Responses 1'!$B$2:$B1005, $B110, 'Form Responses 1'!$G$2:$G1005, I$5, 'Form Responses 1'!$K$2:$K1005, $D110,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0" s="48" t="str">
        <f>IF(ISBLANK($B110), "", IF(AND(J$5 = "Vacation Leave", OR(AND(OR(J$6 = "H1", J$6 = "H2"), NOT(AND($D110 = "Full-time", $F110 = "Above 1 Year"))), AND(J$6 = "Year", AND($D110 = "Full-time", $F110 = "Above 1 Year")))), "N/A", SUMIFS('Form Responses 1'!$O$2:$O1005, 'Form Responses 1'!$B$2:$B1005, $B110, 'Form Responses 1'!$G$2:$G1005, J$5, 'Form Responses 1'!$K$2:$K1005, $D110,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0" s="48" t="str">
        <f>IF(ISBLANK($B110), "", IF(AND(K$5 = "Vacation Leave", OR(AND(OR(K$6 = "H1", K$6 = "H2"), NOT(AND($D110 = "Full-time", $F110 = "Above 1 Year"))), AND(K$6 = "Year", AND($D110 = "Full-time", $F110 = "Above 1 Year")))), "N/A", SUMIFS('Form Responses 1'!$O$2:$O1005, 'Form Responses 1'!$B$2:$B1005, $B110, 'Form Responses 1'!$G$2:$G1005, K$5, 'Form Responses 1'!$K$2:$K1005, $D110,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0" s="48" t="str">
        <f>IF(ISBLANK($B110), "", IF(AND(L$5 = "Vacation Leave", OR(AND(OR(L$6 = "H1", L$6 = "H2"), NOT(AND($D110 = "Full-time", $F110 = "Above 1 Year"))), AND(L$6 = "Year", AND($D110 = "Full-time", $F110 = "Above 1 Year")))), "N/A", SUMIFS('Form Responses 1'!$O$2:$O1005, 'Form Responses 1'!$B$2:$B1005, $B110, 'Form Responses 1'!$G$2:$G1005, L$5, 'Form Responses 1'!$K$2:$K1005, $D110,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0" s="48" t="str">
        <f>IF(ISBLANK($B110), "", IF(AND(M$5 = "Vacation Leave", OR(AND(OR(M$6 = "H1", M$6 = "H2"), NOT(AND($D110 = "Full-time", $F110 = "Above 1 Year"))), AND(M$6 = "Year", AND($D110 = "Full-time", $F110 = "Above 1 Year")))), "N/A", SUMIFS('Form Responses 1'!$O$2:$O1005, 'Form Responses 1'!$B$2:$B1005, $B110, 'Form Responses 1'!$G$2:$G1005, M$5, 'Form Responses 1'!$K$2:$K1005, $D110,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0" s="48" t="str">
        <f>IF(ISBLANK($B110), "", IF(AND(N$5 = "Vacation Leave", OR(AND(OR(N$6 = "H1", N$6 = "H2"), NOT(AND($D110 = "Full-time", $F110 = "Above 1 Year"))), AND(N$6 = "Year", AND($D110 = "Full-time", $F110 = "Above 1 Year")))), "N/A", SUMIFS('Form Responses 1'!$O$2:$O1005, 'Form Responses 1'!$B$2:$B1005, $B110, 'Form Responses 1'!$G$2:$G1005, N$5, 'Form Responses 1'!$K$2:$K1005, $D110,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0" s="48" t="str">
        <f>IF(ISBLANK($B110), "", IF(AND(O$5 = "Vacation Leave", OR(AND(OR(O$6 = "H1", O$6 = "H2"), NOT(AND($D110 = "Full-time", $F110 = "Above 1 Year"))), AND(O$6 = "Year", AND($D110 = "Full-time", $F110 = "Above 1 Year")))), "N/A", SUMIFS('Form Responses 1'!$O$2:$O1005, 'Form Responses 1'!$B$2:$B1005, $B110, 'Form Responses 1'!$G$2:$G1005, O$5, 'Form Responses 1'!$K$2:$K1005, $D110,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0" s="48" t="str">
        <f>IF(ISBLANK($B110), "", IF(AND(P$5 = "Vacation Leave", OR(AND(OR(P$6 = "H1", P$6 = "H2"), NOT(AND($D110 = "Full-time", $F110 = "Above 1 Year"))), AND(P$6 = "Year", AND($D110 = "Full-time", $F110 = "Above 1 Year")))), "N/A", SUMIFS('Form Responses 1'!$O$2:$O1005, 'Form Responses 1'!$B$2:$B1005, $B110, 'Form Responses 1'!$G$2:$G1005, P$5, 'Form Responses 1'!$K$2:$K1005, $D110,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0" s="48" t="str">
        <f>IF(ISBLANK($B110), "", IF(AND(Q$5 = "Vacation Leave", OR(AND(OR(Q$6 = "H1", Q$6 = "H2"), NOT(AND($D110 = "Full-time", $F110 = "Above 1 Year"))), AND(Q$6 = "Year", AND($D110 = "Full-time", $F110 = "Above 1 Year")))), "N/A", SUMIFS('Form Responses 1'!$O$2:$O1005, 'Form Responses 1'!$B$2:$B1005, $B110, 'Form Responses 1'!$G$2:$G1005, Q$5, 'Form Responses 1'!$K$2:$K1005, $D110,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0" s="48" t="str">
        <f>IF(ISBLANK($B110), "", IF(AND(R$5 = "Vacation Leave", OR(AND(OR(R$6 = "H1", R$6 = "H2"), NOT(AND($D110 = "Full-time", $F110 = "Above 1 Year"))), AND(R$6 = "Year", AND($D110 = "Full-time", $F110 = "Above 1 Year")))), "N/A", SUMIFS('Form Responses 1'!$O$2:$O1005, 'Form Responses 1'!$B$2:$B1005, $B110, 'Form Responses 1'!$G$2:$G1005, R$5, 'Form Responses 1'!$K$2:$K1005, $D110,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0" s="48" t="str">
        <f>IF(ISBLANK($B110), "", IF(AND(S$5 = "Vacation Leave", OR(AND(OR(S$6 = "H1", S$6 = "H2"), NOT(AND($D110 = "Full-time", $F110 = "Above 1 Year"))), AND(S$6 = "Year", AND($D110 = "Full-time", $F110 = "Above 1 Year")))), "N/A", SUMIFS('Form Responses 1'!$O$2:$O1005, 'Form Responses 1'!$B$2:$B1005, $B110, 'Form Responses 1'!$G$2:$G1005, S$5, 'Form Responses 1'!$K$2:$K1005, $D110,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0" s="50" t="str">
        <f t="shared" si="2"/>
        <v/>
      </c>
      <c r="U110" s="51" t="str">
        <f t="array" ref="U110">IF(ISBLANK($B110), "", IF(AND(U$5 = "Vacation Leave", OR(AND(OR(U$6 = "H1", U$6 = "H2"), NOT(AND($D110 = "Full-time", $F110 = "Above 1 Year"))), AND(U$6 = "Year", AND($D110 = "Full-time", $F110 = "Above 1 Year")))), "N/A", INDEX('Allocated Leaves'!$B$2:$E1005, MATCH(U$5 &amp; IF(U$5 = "Vacation Leave", IFS(U$6 = "Year", "", OR(U$6 = "H1", U$6 = "H2"), " " &amp; U$6), ""), 'Allocated Leaves'!$A$2:$A1005, 0), MATCH($D110 &amp; IF($D110 = "Full-time",  " " &amp; $F110, ""), 'Allocated Leaves'!$B$1:AA$1, 0)) - G110))</f>
        <v/>
      </c>
      <c r="V110" s="52" t="str">
        <f t="array" ref="V110">IF(ISBLANK($B110), "", IF(AND(V$5 = "Vacation Leave", OR(AND(OR(V$6 = "H1", V$6 = "H2"), NOT(AND($D110 = "Full-time", $F110 = "Above 1 Year"))), AND(V$6 = "Year", AND($D110 = "Full-time", $F110 = "Above 1 Year")))), "N/A", INDEX('Allocated Leaves'!$B$2:$E1005, MATCH(V$5 &amp; IF(V$5 = "Vacation Leave", IFS(V$6 = "Year", "", OR(V$6 = "H1", V$6 = "H2"), " " &amp; V$6), ""), 'Allocated Leaves'!$A$2:$A1005, 0), MATCH($D110 &amp; IF($D110 = "Full-time",  " " &amp; $F110, ""), 'Allocated Leaves'!$B$1:AA$1, 0)) - H110))</f>
        <v/>
      </c>
      <c r="W110" s="52" t="str">
        <f t="array" ref="W110">IF(ISBLANK($B110), "", IF(AND(W$5 = "Vacation Leave", OR(AND(OR(W$6 = "H1", W$6 = "H2"), NOT(AND($D110 = "Full-time", $F110 = "Above 1 Year"))), AND(W$6 = "Year", AND($D110 = "Full-time", $F110 = "Above 1 Year")))), "N/A", INDEX('Allocated Leaves'!$B$2:$E1005, MATCH(W$5 &amp; IF(W$5 = "Vacation Leave", IFS(W$6 = "Year", "", OR(W$6 = "H1", W$6 = "H2"), " " &amp; W$6), ""), 'Allocated Leaves'!$A$2:$A1005, 0), MATCH($D110 &amp; IF($D110 = "Full-time",  " " &amp; $F110, ""), 'Allocated Leaves'!$B$1:AA$1, 0)) - I110))</f>
        <v/>
      </c>
      <c r="X110" s="51" t="str">
        <f t="array" ref="X110">IF(ISBLANK($B110), "", IF(AND(X$5 = "Vacation Leave", OR(AND(OR(X$6 = "H1", X$6 = "H2"), NOT(AND($D110 = "Full-time", $F110 = "Above 1 Year"))), AND(X$6 = "Year", AND($D110 = "Full-time", $F110 = "Above 1 Year")))), "N/A", INDEX('Allocated Leaves'!$B$2:$E1005, MATCH(X$5 &amp; IF(X$5 = "Vacation Leave", IFS(X$6 = "Year", "", OR(X$6 = "H1", X$6 = "H2"), " " &amp; X$6), ""), 'Allocated Leaves'!$A$2:$A1005, 0), MATCH($D110 &amp; IF($D110 = "Full-time",  " " &amp; $F110, ""), 'Allocated Leaves'!$B$1:AA$1, 0)) - J110))</f>
        <v/>
      </c>
      <c r="Y110" s="52" t="str">
        <f t="array" ref="Y110">IF(ISBLANK($B110), "", IF(AND(Y$5 = "Vacation Leave", OR(AND(OR(Y$6 = "H1", Y$6 = "H2"), NOT(AND($D110 = "Full-time", $F110 = "Above 1 Year"))), AND(Y$6 = "Year", AND($D110 = "Full-time", $F110 = "Above 1 Year")))), "N/A", INDEX('Allocated Leaves'!$B$2:$E1005, MATCH(Y$5 &amp; IF(Y$5 = "Vacation Leave", IFS(Y$6 = "Year", "", OR(Y$6 = "H1", Y$6 = "H2"), " " &amp; Y$6), ""), 'Allocated Leaves'!$A$2:$A1005, 0), MATCH($D110 &amp; IF($D110 = "Full-time",  " " &amp; $F110, ""), 'Allocated Leaves'!$B$1:AA$1, 0)) - K110))</f>
        <v/>
      </c>
      <c r="Z110" s="52" t="str">
        <f t="array" ref="Z110">IF(ISBLANK($B110), "", IF(AND(Z$5 = "Vacation Leave", OR(AND(OR(Z$6 = "H1", Z$6 = "H2"), NOT(AND($D110 = "Full-time", $F110 = "Above 1 Year"))), AND(Z$6 = "Year", AND($D110 = "Full-time", $F110 = "Above 1 Year")))), "N/A", INDEX('Allocated Leaves'!$B$2:$E1005, MATCH(Z$5 &amp; IF(Z$5 = "Vacation Leave", IFS(Z$6 = "Year", "", OR(Z$6 = "H1", Z$6 = "H2"), " " &amp; Z$6), ""), 'Allocated Leaves'!$A$2:$A1005, 0), MATCH($D110 &amp; IF($D110 = "Full-time",  " " &amp; $F110, ""), 'Allocated Leaves'!$B$1:AA$1, 0)) - L110))</f>
        <v/>
      </c>
      <c r="AA110" s="55" t="str">
        <f t="shared" si="3"/>
        <v/>
      </c>
    </row>
    <row r="111">
      <c r="A111" s="42"/>
      <c r="B111" s="43"/>
      <c r="C111" s="44"/>
      <c r="D111" s="45"/>
      <c r="E111" s="46"/>
      <c r="F111" s="47" t="str">
        <f t="shared" si="1"/>
        <v/>
      </c>
      <c r="G111" s="48" t="str">
        <f>IF(ISBLANK($B111), "", IF(AND(G$5 = "Vacation Leave", OR(AND(OR(G$6 = "H1", G$6 = "H2"), NOT(AND($D111 = "Full-time", $F111 = "Above 1 Year"))), AND(G$6 = "Year", AND($D111 = "Full-time", $F111 = "Above 1 Year")))), "N/A", SUMIFS('Form Responses 1'!$O$2:$O1005, 'Form Responses 1'!$B$2:$B1005, $B111, 'Form Responses 1'!$G$2:$G1005, G$5, 'Form Responses 1'!$K$2:$K1005, $D111,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1" s="48" t="str">
        <f>IF(ISBLANK($B111), "", IF(AND(H$5 = "Vacation Leave", OR(AND(OR(H$6 = "H1", H$6 = "H2"), NOT(AND($D111 = "Full-time", $F111 = "Above 1 Year"))), AND(H$6 = "Year", AND($D111 = "Full-time", $F111 = "Above 1 Year")))), "N/A", SUMIFS('Form Responses 1'!$O$2:$O1005, 'Form Responses 1'!$B$2:$B1005, $B111, 'Form Responses 1'!$G$2:$G1005, H$5, 'Form Responses 1'!$K$2:$K1005, $D111,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1" s="49" t="str">
        <f>IF(ISBLANK($B111), "", IF(AND(I$5 = "Vacation Leave", OR(AND(OR(I$6 = "H1", I$6 = "H2"), NOT(AND($D111 = "Full-time", $F111 = "Above 1 Year"))), AND(I$6 = "Year", AND($D111 = "Full-time", $F111 = "Above 1 Year")))), "N/A", SUMIFS('Form Responses 1'!$O$2:$O1005, 'Form Responses 1'!$B$2:$B1005, $B111, 'Form Responses 1'!$G$2:$G1005, I$5, 'Form Responses 1'!$K$2:$K1005, $D111,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1" s="48" t="str">
        <f>IF(ISBLANK($B111), "", IF(AND(J$5 = "Vacation Leave", OR(AND(OR(J$6 = "H1", J$6 = "H2"), NOT(AND($D111 = "Full-time", $F111 = "Above 1 Year"))), AND(J$6 = "Year", AND($D111 = "Full-time", $F111 = "Above 1 Year")))), "N/A", SUMIFS('Form Responses 1'!$O$2:$O1005, 'Form Responses 1'!$B$2:$B1005, $B111, 'Form Responses 1'!$G$2:$G1005, J$5, 'Form Responses 1'!$K$2:$K1005, $D111,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1" s="48" t="str">
        <f>IF(ISBLANK($B111), "", IF(AND(K$5 = "Vacation Leave", OR(AND(OR(K$6 = "H1", K$6 = "H2"), NOT(AND($D111 = "Full-time", $F111 = "Above 1 Year"))), AND(K$6 = "Year", AND($D111 = "Full-time", $F111 = "Above 1 Year")))), "N/A", SUMIFS('Form Responses 1'!$O$2:$O1005, 'Form Responses 1'!$B$2:$B1005, $B111, 'Form Responses 1'!$G$2:$G1005, K$5, 'Form Responses 1'!$K$2:$K1005, $D111,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1" s="48" t="str">
        <f>IF(ISBLANK($B111), "", IF(AND(L$5 = "Vacation Leave", OR(AND(OR(L$6 = "H1", L$6 = "H2"), NOT(AND($D111 = "Full-time", $F111 = "Above 1 Year"))), AND(L$6 = "Year", AND($D111 = "Full-time", $F111 = "Above 1 Year")))), "N/A", SUMIFS('Form Responses 1'!$O$2:$O1005, 'Form Responses 1'!$B$2:$B1005, $B111, 'Form Responses 1'!$G$2:$G1005, L$5, 'Form Responses 1'!$K$2:$K1005, $D111,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1" s="48" t="str">
        <f>IF(ISBLANK($B111), "", IF(AND(M$5 = "Vacation Leave", OR(AND(OR(M$6 = "H1", M$6 = "H2"), NOT(AND($D111 = "Full-time", $F111 = "Above 1 Year"))), AND(M$6 = "Year", AND($D111 = "Full-time", $F111 = "Above 1 Year")))), "N/A", SUMIFS('Form Responses 1'!$O$2:$O1005, 'Form Responses 1'!$B$2:$B1005, $B111, 'Form Responses 1'!$G$2:$G1005, M$5, 'Form Responses 1'!$K$2:$K1005, $D111,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1" s="48" t="str">
        <f>IF(ISBLANK($B111), "", IF(AND(N$5 = "Vacation Leave", OR(AND(OR(N$6 = "H1", N$6 = "H2"), NOT(AND($D111 = "Full-time", $F111 = "Above 1 Year"))), AND(N$6 = "Year", AND($D111 = "Full-time", $F111 = "Above 1 Year")))), "N/A", SUMIFS('Form Responses 1'!$O$2:$O1005, 'Form Responses 1'!$B$2:$B1005, $B111, 'Form Responses 1'!$G$2:$G1005, N$5, 'Form Responses 1'!$K$2:$K1005, $D111,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1" s="48" t="str">
        <f>IF(ISBLANK($B111), "", IF(AND(O$5 = "Vacation Leave", OR(AND(OR(O$6 = "H1", O$6 = "H2"), NOT(AND($D111 = "Full-time", $F111 = "Above 1 Year"))), AND(O$6 = "Year", AND($D111 = "Full-time", $F111 = "Above 1 Year")))), "N/A", SUMIFS('Form Responses 1'!$O$2:$O1005, 'Form Responses 1'!$B$2:$B1005, $B111, 'Form Responses 1'!$G$2:$G1005, O$5, 'Form Responses 1'!$K$2:$K1005, $D111,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1" s="48" t="str">
        <f>IF(ISBLANK($B111), "", IF(AND(P$5 = "Vacation Leave", OR(AND(OR(P$6 = "H1", P$6 = "H2"), NOT(AND($D111 = "Full-time", $F111 = "Above 1 Year"))), AND(P$6 = "Year", AND($D111 = "Full-time", $F111 = "Above 1 Year")))), "N/A", SUMIFS('Form Responses 1'!$O$2:$O1005, 'Form Responses 1'!$B$2:$B1005, $B111, 'Form Responses 1'!$G$2:$G1005, P$5, 'Form Responses 1'!$K$2:$K1005, $D111,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1" s="48" t="str">
        <f>IF(ISBLANK($B111), "", IF(AND(Q$5 = "Vacation Leave", OR(AND(OR(Q$6 = "H1", Q$6 = "H2"), NOT(AND($D111 = "Full-time", $F111 = "Above 1 Year"))), AND(Q$6 = "Year", AND($D111 = "Full-time", $F111 = "Above 1 Year")))), "N/A", SUMIFS('Form Responses 1'!$O$2:$O1005, 'Form Responses 1'!$B$2:$B1005, $B111, 'Form Responses 1'!$G$2:$G1005, Q$5, 'Form Responses 1'!$K$2:$K1005, $D111,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1" s="48" t="str">
        <f>IF(ISBLANK($B111), "", IF(AND(R$5 = "Vacation Leave", OR(AND(OR(R$6 = "H1", R$6 = "H2"), NOT(AND($D111 = "Full-time", $F111 = "Above 1 Year"))), AND(R$6 = "Year", AND($D111 = "Full-time", $F111 = "Above 1 Year")))), "N/A", SUMIFS('Form Responses 1'!$O$2:$O1005, 'Form Responses 1'!$B$2:$B1005, $B111, 'Form Responses 1'!$G$2:$G1005, R$5, 'Form Responses 1'!$K$2:$K1005, $D111,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1" s="48" t="str">
        <f>IF(ISBLANK($B111), "", IF(AND(S$5 = "Vacation Leave", OR(AND(OR(S$6 = "H1", S$6 = "H2"), NOT(AND($D111 = "Full-time", $F111 = "Above 1 Year"))), AND(S$6 = "Year", AND($D111 = "Full-time", $F111 = "Above 1 Year")))), "N/A", SUMIFS('Form Responses 1'!$O$2:$O1005, 'Form Responses 1'!$B$2:$B1005, $B111, 'Form Responses 1'!$G$2:$G1005, S$5, 'Form Responses 1'!$K$2:$K1005, $D111,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1" s="50" t="str">
        <f t="shared" si="2"/>
        <v/>
      </c>
      <c r="U111" s="51" t="str">
        <f t="array" ref="U111">IF(ISBLANK($B111), "", IF(AND(U$5 = "Vacation Leave", OR(AND(OR(U$6 = "H1", U$6 = "H2"), NOT(AND($D111 = "Full-time", $F111 = "Above 1 Year"))), AND(U$6 = "Year", AND($D111 = "Full-time", $F111 = "Above 1 Year")))), "N/A", INDEX('Allocated Leaves'!$B$2:$E1005, MATCH(U$5 &amp; IF(U$5 = "Vacation Leave", IFS(U$6 = "Year", "", OR(U$6 = "H1", U$6 = "H2"), " " &amp; U$6), ""), 'Allocated Leaves'!$A$2:$A1005, 0), MATCH($D111 &amp; IF($D111 = "Full-time",  " " &amp; $F111, ""), 'Allocated Leaves'!$B$1:AA$1, 0)) - G111))</f>
        <v/>
      </c>
      <c r="V111" s="52" t="str">
        <f t="array" ref="V111">IF(ISBLANK($B111), "", IF(AND(V$5 = "Vacation Leave", OR(AND(OR(V$6 = "H1", V$6 = "H2"), NOT(AND($D111 = "Full-time", $F111 = "Above 1 Year"))), AND(V$6 = "Year", AND($D111 = "Full-time", $F111 = "Above 1 Year")))), "N/A", INDEX('Allocated Leaves'!$B$2:$E1005, MATCH(V$5 &amp; IF(V$5 = "Vacation Leave", IFS(V$6 = "Year", "", OR(V$6 = "H1", V$6 = "H2"), " " &amp; V$6), ""), 'Allocated Leaves'!$A$2:$A1005, 0), MATCH($D111 &amp; IF($D111 = "Full-time",  " " &amp; $F111, ""), 'Allocated Leaves'!$B$1:AA$1, 0)) - H111))</f>
        <v/>
      </c>
      <c r="W111" s="52" t="str">
        <f t="array" ref="W111">IF(ISBLANK($B111), "", IF(AND(W$5 = "Vacation Leave", OR(AND(OR(W$6 = "H1", W$6 = "H2"), NOT(AND($D111 = "Full-time", $F111 = "Above 1 Year"))), AND(W$6 = "Year", AND($D111 = "Full-time", $F111 = "Above 1 Year")))), "N/A", INDEX('Allocated Leaves'!$B$2:$E1005, MATCH(W$5 &amp; IF(W$5 = "Vacation Leave", IFS(W$6 = "Year", "", OR(W$6 = "H1", W$6 = "H2"), " " &amp; W$6), ""), 'Allocated Leaves'!$A$2:$A1005, 0), MATCH($D111 &amp; IF($D111 = "Full-time",  " " &amp; $F111, ""), 'Allocated Leaves'!$B$1:AA$1, 0)) - I111))</f>
        <v/>
      </c>
      <c r="X111" s="51" t="str">
        <f t="array" ref="X111">IF(ISBLANK($B111), "", IF(AND(X$5 = "Vacation Leave", OR(AND(OR(X$6 = "H1", X$6 = "H2"), NOT(AND($D111 = "Full-time", $F111 = "Above 1 Year"))), AND(X$6 = "Year", AND($D111 = "Full-time", $F111 = "Above 1 Year")))), "N/A", INDEX('Allocated Leaves'!$B$2:$E1005, MATCH(X$5 &amp; IF(X$5 = "Vacation Leave", IFS(X$6 = "Year", "", OR(X$6 = "H1", X$6 = "H2"), " " &amp; X$6), ""), 'Allocated Leaves'!$A$2:$A1005, 0), MATCH($D111 &amp; IF($D111 = "Full-time",  " " &amp; $F111, ""), 'Allocated Leaves'!$B$1:AA$1, 0)) - J111))</f>
        <v/>
      </c>
      <c r="Y111" s="52" t="str">
        <f t="array" ref="Y111">IF(ISBLANK($B111), "", IF(AND(Y$5 = "Vacation Leave", OR(AND(OR(Y$6 = "H1", Y$6 = "H2"), NOT(AND($D111 = "Full-time", $F111 = "Above 1 Year"))), AND(Y$6 = "Year", AND($D111 = "Full-time", $F111 = "Above 1 Year")))), "N/A", INDEX('Allocated Leaves'!$B$2:$E1005, MATCH(Y$5 &amp; IF(Y$5 = "Vacation Leave", IFS(Y$6 = "Year", "", OR(Y$6 = "H1", Y$6 = "H2"), " " &amp; Y$6), ""), 'Allocated Leaves'!$A$2:$A1005, 0), MATCH($D111 &amp; IF($D111 = "Full-time",  " " &amp; $F111, ""), 'Allocated Leaves'!$B$1:AA$1, 0)) - K111))</f>
        <v/>
      </c>
      <c r="Z111" s="52" t="str">
        <f t="array" ref="Z111">IF(ISBLANK($B111), "", IF(AND(Z$5 = "Vacation Leave", OR(AND(OR(Z$6 = "H1", Z$6 = "H2"), NOT(AND($D111 = "Full-time", $F111 = "Above 1 Year"))), AND(Z$6 = "Year", AND($D111 = "Full-time", $F111 = "Above 1 Year")))), "N/A", INDEX('Allocated Leaves'!$B$2:$E1005, MATCH(Z$5 &amp; IF(Z$5 = "Vacation Leave", IFS(Z$6 = "Year", "", OR(Z$6 = "H1", Z$6 = "H2"), " " &amp; Z$6), ""), 'Allocated Leaves'!$A$2:$A1005, 0), MATCH($D111 &amp; IF($D111 = "Full-time",  " " &amp; $F111, ""), 'Allocated Leaves'!$B$1:AA$1, 0)) - L111))</f>
        <v/>
      </c>
      <c r="AA111" s="55" t="str">
        <f t="shared" si="3"/>
        <v/>
      </c>
    </row>
    <row r="112">
      <c r="A112" s="42"/>
      <c r="B112" s="43"/>
      <c r="C112" s="44"/>
      <c r="D112" s="45"/>
      <c r="E112" s="46"/>
      <c r="F112" s="47" t="str">
        <f t="shared" si="1"/>
        <v/>
      </c>
      <c r="G112" s="48" t="str">
        <f>IF(ISBLANK($B112), "", IF(AND(G$5 = "Vacation Leave", OR(AND(OR(G$6 = "H1", G$6 = "H2"), NOT(AND($D112 = "Full-time", $F112 = "Above 1 Year"))), AND(G$6 = "Year", AND($D112 = "Full-time", $F112 = "Above 1 Year")))), "N/A", SUMIFS('Form Responses 1'!$O$2:$O1005, 'Form Responses 1'!$B$2:$B1005, $B112, 'Form Responses 1'!$G$2:$G1005, G$5, 'Form Responses 1'!$K$2:$K1005, $D112,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2" s="48" t="str">
        <f>IF(ISBLANK($B112), "", IF(AND(H$5 = "Vacation Leave", OR(AND(OR(H$6 = "H1", H$6 = "H2"), NOT(AND($D112 = "Full-time", $F112 = "Above 1 Year"))), AND(H$6 = "Year", AND($D112 = "Full-time", $F112 = "Above 1 Year")))), "N/A", SUMIFS('Form Responses 1'!$O$2:$O1005, 'Form Responses 1'!$B$2:$B1005, $B112, 'Form Responses 1'!$G$2:$G1005, H$5, 'Form Responses 1'!$K$2:$K1005, $D112,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2" s="49" t="str">
        <f>IF(ISBLANK($B112), "", IF(AND(I$5 = "Vacation Leave", OR(AND(OR(I$6 = "H1", I$6 = "H2"), NOT(AND($D112 = "Full-time", $F112 = "Above 1 Year"))), AND(I$6 = "Year", AND($D112 = "Full-time", $F112 = "Above 1 Year")))), "N/A", SUMIFS('Form Responses 1'!$O$2:$O1005, 'Form Responses 1'!$B$2:$B1005, $B112, 'Form Responses 1'!$G$2:$G1005, I$5, 'Form Responses 1'!$K$2:$K1005, $D112,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2" s="48" t="str">
        <f>IF(ISBLANK($B112), "", IF(AND(J$5 = "Vacation Leave", OR(AND(OR(J$6 = "H1", J$6 = "H2"), NOT(AND($D112 = "Full-time", $F112 = "Above 1 Year"))), AND(J$6 = "Year", AND($D112 = "Full-time", $F112 = "Above 1 Year")))), "N/A", SUMIFS('Form Responses 1'!$O$2:$O1005, 'Form Responses 1'!$B$2:$B1005, $B112, 'Form Responses 1'!$G$2:$G1005, J$5, 'Form Responses 1'!$K$2:$K1005, $D112,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2" s="48" t="str">
        <f>IF(ISBLANK($B112), "", IF(AND(K$5 = "Vacation Leave", OR(AND(OR(K$6 = "H1", K$6 = "H2"), NOT(AND($D112 = "Full-time", $F112 = "Above 1 Year"))), AND(K$6 = "Year", AND($D112 = "Full-time", $F112 = "Above 1 Year")))), "N/A", SUMIFS('Form Responses 1'!$O$2:$O1005, 'Form Responses 1'!$B$2:$B1005, $B112, 'Form Responses 1'!$G$2:$G1005, K$5, 'Form Responses 1'!$K$2:$K1005, $D112,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2" s="48" t="str">
        <f>IF(ISBLANK($B112), "", IF(AND(L$5 = "Vacation Leave", OR(AND(OR(L$6 = "H1", L$6 = "H2"), NOT(AND($D112 = "Full-time", $F112 = "Above 1 Year"))), AND(L$6 = "Year", AND($D112 = "Full-time", $F112 = "Above 1 Year")))), "N/A", SUMIFS('Form Responses 1'!$O$2:$O1005, 'Form Responses 1'!$B$2:$B1005, $B112, 'Form Responses 1'!$G$2:$G1005, L$5, 'Form Responses 1'!$K$2:$K1005, $D112,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2" s="48" t="str">
        <f>IF(ISBLANK($B112), "", IF(AND(M$5 = "Vacation Leave", OR(AND(OR(M$6 = "H1", M$6 = "H2"), NOT(AND($D112 = "Full-time", $F112 = "Above 1 Year"))), AND(M$6 = "Year", AND($D112 = "Full-time", $F112 = "Above 1 Year")))), "N/A", SUMIFS('Form Responses 1'!$O$2:$O1005, 'Form Responses 1'!$B$2:$B1005, $B112, 'Form Responses 1'!$G$2:$G1005, M$5, 'Form Responses 1'!$K$2:$K1005, $D112,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2" s="48" t="str">
        <f>IF(ISBLANK($B112), "", IF(AND(N$5 = "Vacation Leave", OR(AND(OR(N$6 = "H1", N$6 = "H2"), NOT(AND($D112 = "Full-time", $F112 = "Above 1 Year"))), AND(N$6 = "Year", AND($D112 = "Full-time", $F112 = "Above 1 Year")))), "N/A", SUMIFS('Form Responses 1'!$O$2:$O1005, 'Form Responses 1'!$B$2:$B1005, $B112, 'Form Responses 1'!$G$2:$G1005, N$5, 'Form Responses 1'!$K$2:$K1005, $D112,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2" s="48" t="str">
        <f>IF(ISBLANK($B112), "", IF(AND(O$5 = "Vacation Leave", OR(AND(OR(O$6 = "H1", O$6 = "H2"), NOT(AND($D112 = "Full-time", $F112 = "Above 1 Year"))), AND(O$6 = "Year", AND($D112 = "Full-time", $F112 = "Above 1 Year")))), "N/A", SUMIFS('Form Responses 1'!$O$2:$O1005, 'Form Responses 1'!$B$2:$B1005, $B112, 'Form Responses 1'!$G$2:$G1005, O$5, 'Form Responses 1'!$K$2:$K1005, $D112,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2" s="48" t="str">
        <f>IF(ISBLANK($B112), "", IF(AND(P$5 = "Vacation Leave", OR(AND(OR(P$6 = "H1", P$6 = "H2"), NOT(AND($D112 = "Full-time", $F112 = "Above 1 Year"))), AND(P$6 = "Year", AND($D112 = "Full-time", $F112 = "Above 1 Year")))), "N/A", SUMIFS('Form Responses 1'!$O$2:$O1005, 'Form Responses 1'!$B$2:$B1005, $B112, 'Form Responses 1'!$G$2:$G1005, P$5, 'Form Responses 1'!$K$2:$K1005, $D112,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2" s="48" t="str">
        <f>IF(ISBLANK($B112), "", IF(AND(Q$5 = "Vacation Leave", OR(AND(OR(Q$6 = "H1", Q$6 = "H2"), NOT(AND($D112 = "Full-time", $F112 = "Above 1 Year"))), AND(Q$6 = "Year", AND($D112 = "Full-time", $F112 = "Above 1 Year")))), "N/A", SUMIFS('Form Responses 1'!$O$2:$O1005, 'Form Responses 1'!$B$2:$B1005, $B112, 'Form Responses 1'!$G$2:$G1005, Q$5, 'Form Responses 1'!$K$2:$K1005, $D112,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2" s="48" t="str">
        <f>IF(ISBLANK($B112), "", IF(AND(R$5 = "Vacation Leave", OR(AND(OR(R$6 = "H1", R$6 = "H2"), NOT(AND($D112 = "Full-time", $F112 = "Above 1 Year"))), AND(R$6 = "Year", AND($D112 = "Full-time", $F112 = "Above 1 Year")))), "N/A", SUMIFS('Form Responses 1'!$O$2:$O1005, 'Form Responses 1'!$B$2:$B1005, $B112, 'Form Responses 1'!$G$2:$G1005, R$5, 'Form Responses 1'!$K$2:$K1005, $D112,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2" s="48" t="str">
        <f>IF(ISBLANK($B112), "", IF(AND(S$5 = "Vacation Leave", OR(AND(OR(S$6 = "H1", S$6 = "H2"), NOT(AND($D112 = "Full-time", $F112 = "Above 1 Year"))), AND(S$6 = "Year", AND($D112 = "Full-time", $F112 = "Above 1 Year")))), "N/A", SUMIFS('Form Responses 1'!$O$2:$O1005, 'Form Responses 1'!$B$2:$B1005, $B112, 'Form Responses 1'!$G$2:$G1005, S$5, 'Form Responses 1'!$K$2:$K1005, $D112,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2" s="50" t="str">
        <f t="shared" si="2"/>
        <v/>
      </c>
      <c r="U112" s="51" t="str">
        <f t="array" ref="U112">IF(ISBLANK($B112), "", IF(AND(U$5 = "Vacation Leave", OR(AND(OR(U$6 = "H1", U$6 = "H2"), NOT(AND($D112 = "Full-time", $F112 = "Above 1 Year"))), AND(U$6 = "Year", AND($D112 = "Full-time", $F112 = "Above 1 Year")))), "N/A", INDEX('Allocated Leaves'!$B$2:$E1005, MATCH(U$5 &amp; IF(U$5 = "Vacation Leave", IFS(U$6 = "Year", "", OR(U$6 = "H1", U$6 = "H2"), " " &amp; U$6), ""), 'Allocated Leaves'!$A$2:$A1005, 0), MATCH($D112 &amp; IF($D112 = "Full-time",  " " &amp; $F112, ""), 'Allocated Leaves'!$B$1:AA$1, 0)) - G112))</f>
        <v/>
      </c>
      <c r="V112" s="52" t="str">
        <f t="array" ref="V112">IF(ISBLANK($B112), "", IF(AND(V$5 = "Vacation Leave", OR(AND(OR(V$6 = "H1", V$6 = "H2"), NOT(AND($D112 = "Full-time", $F112 = "Above 1 Year"))), AND(V$6 = "Year", AND($D112 = "Full-time", $F112 = "Above 1 Year")))), "N/A", INDEX('Allocated Leaves'!$B$2:$E1005, MATCH(V$5 &amp; IF(V$5 = "Vacation Leave", IFS(V$6 = "Year", "", OR(V$6 = "H1", V$6 = "H2"), " " &amp; V$6), ""), 'Allocated Leaves'!$A$2:$A1005, 0), MATCH($D112 &amp; IF($D112 = "Full-time",  " " &amp; $F112, ""), 'Allocated Leaves'!$B$1:AA$1, 0)) - H112))</f>
        <v/>
      </c>
      <c r="W112" s="52" t="str">
        <f t="array" ref="W112">IF(ISBLANK($B112), "", IF(AND(W$5 = "Vacation Leave", OR(AND(OR(W$6 = "H1", W$6 = "H2"), NOT(AND($D112 = "Full-time", $F112 = "Above 1 Year"))), AND(W$6 = "Year", AND($D112 = "Full-time", $F112 = "Above 1 Year")))), "N/A", INDEX('Allocated Leaves'!$B$2:$E1005, MATCH(W$5 &amp; IF(W$5 = "Vacation Leave", IFS(W$6 = "Year", "", OR(W$6 = "H1", W$6 = "H2"), " " &amp; W$6), ""), 'Allocated Leaves'!$A$2:$A1005, 0), MATCH($D112 &amp; IF($D112 = "Full-time",  " " &amp; $F112, ""), 'Allocated Leaves'!$B$1:AA$1, 0)) - I112))</f>
        <v/>
      </c>
      <c r="X112" s="51" t="str">
        <f t="array" ref="X112">IF(ISBLANK($B112), "", IF(AND(X$5 = "Vacation Leave", OR(AND(OR(X$6 = "H1", X$6 = "H2"), NOT(AND($D112 = "Full-time", $F112 = "Above 1 Year"))), AND(X$6 = "Year", AND($D112 = "Full-time", $F112 = "Above 1 Year")))), "N/A", INDEX('Allocated Leaves'!$B$2:$E1005, MATCH(X$5 &amp; IF(X$5 = "Vacation Leave", IFS(X$6 = "Year", "", OR(X$6 = "H1", X$6 = "H2"), " " &amp; X$6), ""), 'Allocated Leaves'!$A$2:$A1005, 0), MATCH($D112 &amp; IF($D112 = "Full-time",  " " &amp; $F112, ""), 'Allocated Leaves'!$B$1:AA$1, 0)) - J112))</f>
        <v/>
      </c>
      <c r="Y112" s="52" t="str">
        <f t="array" ref="Y112">IF(ISBLANK($B112), "", IF(AND(Y$5 = "Vacation Leave", OR(AND(OR(Y$6 = "H1", Y$6 = "H2"), NOT(AND($D112 = "Full-time", $F112 = "Above 1 Year"))), AND(Y$6 = "Year", AND($D112 = "Full-time", $F112 = "Above 1 Year")))), "N/A", INDEX('Allocated Leaves'!$B$2:$E1005, MATCH(Y$5 &amp; IF(Y$5 = "Vacation Leave", IFS(Y$6 = "Year", "", OR(Y$6 = "H1", Y$6 = "H2"), " " &amp; Y$6), ""), 'Allocated Leaves'!$A$2:$A1005, 0), MATCH($D112 &amp; IF($D112 = "Full-time",  " " &amp; $F112, ""), 'Allocated Leaves'!$B$1:AA$1, 0)) - K112))</f>
        <v/>
      </c>
      <c r="Z112" s="52" t="str">
        <f t="array" ref="Z112">IF(ISBLANK($B112), "", IF(AND(Z$5 = "Vacation Leave", OR(AND(OR(Z$6 = "H1", Z$6 = "H2"), NOT(AND($D112 = "Full-time", $F112 = "Above 1 Year"))), AND(Z$6 = "Year", AND($D112 = "Full-time", $F112 = "Above 1 Year")))), "N/A", INDEX('Allocated Leaves'!$B$2:$E1005, MATCH(Z$5 &amp; IF(Z$5 = "Vacation Leave", IFS(Z$6 = "Year", "", OR(Z$6 = "H1", Z$6 = "H2"), " " &amp; Z$6), ""), 'Allocated Leaves'!$A$2:$A1005, 0), MATCH($D112 &amp; IF($D112 = "Full-time",  " " &amp; $F112, ""), 'Allocated Leaves'!$B$1:AA$1, 0)) - L112))</f>
        <v/>
      </c>
      <c r="AA112" s="55" t="str">
        <f t="shared" si="3"/>
        <v/>
      </c>
    </row>
    <row r="113">
      <c r="A113" s="42"/>
      <c r="B113" s="43"/>
      <c r="C113" s="44"/>
      <c r="D113" s="45"/>
      <c r="E113" s="46"/>
      <c r="F113" s="47" t="str">
        <f t="shared" si="1"/>
        <v/>
      </c>
      <c r="G113" s="48" t="str">
        <f>IF(ISBLANK($B113), "", IF(AND(G$5 = "Vacation Leave", OR(AND(OR(G$6 = "H1", G$6 = "H2"), NOT(AND($D113 = "Full-time", $F113 = "Above 1 Year"))), AND(G$6 = "Year", AND($D113 = "Full-time", $F113 = "Above 1 Year")))), "N/A", SUMIFS('Form Responses 1'!$O$2:$O1005, 'Form Responses 1'!$B$2:$B1005, $B113, 'Form Responses 1'!$G$2:$G1005, G$5, 'Form Responses 1'!$K$2:$K1005, $D113,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3" s="48" t="str">
        <f>IF(ISBLANK($B113), "", IF(AND(H$5 = "Vacation Leave", OR(AND(OR(H$6 = "H1", H$6 = "H2"), NOT(AND($D113 = "Full-time", $F113 = "Above 1 Year"))), AND(H$6 = "Year", AND($D113 = "Full-time", $F113 = "Above 1 Year")))), "N/A", SUMIFS('Form Responses 1'!$O$2:$O1005, 'Form Responses 1'!$B$2:$B1005, $B113, 'Form Responses 1'!$G$2:$G1005, H$5, 'Form Responses 1'!$K$2:$K1005, $D113,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3" s="49" t="str">
        <f>IF(ISBLANK($B113), "", IF(AND(I$5 = "Vacation Leave", OR(AND(OR(I$6 = "H1", I$6 = "H2"), NOT(AND($D113 = "Full-time", $F113 = "Above 1 Year"))), AND(I$6 = "Year", AND($D113 = "Full-time", $F113 = "Above 1 Year")))), "N/A", SUMIFS('Form Responses 1'!$O$2:$O1005, 'Form Responses 1'!$B$2:$B1005, $B113, 'Form Responses 1'!$G$2:$G1005, I$5, 'Form Responses 1'!$K$2:$K1005, $D113,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3" s="48" t="str">
        <f>IF(ISBLANK($B113), "", IF(AND(J$5 = "Vacation Leave", OR(AND(OR(J$6 = "H1", J$6 = "H2"), NOT(AND($D113 = "Full-time", $F113 = "Above 1 Year"))), AND(J$6 = "Year", AND($D113 = "Full-time", $F113 = "Above 1 Year")))), "N/A", SUMIFS('Form Responses 1'!$O$2:$O1005, 'Form Responses 1'!$B$2:$B1005, $B113, 'Form Responses 1'!$G$2:$G1005, J$5, 'Form Responses 1'!$K$2:$K1005, $D113,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3" s="48" t="str">
        <f>IF(ISBLANK($B113), "", IF(AND(K$5 = "Vacation Leave", OR(AND(OR(K$6 = "H1", K$6 = "H2"), NOT(AND($D113 = "Full-time", $F113 = "Above 1 Year"))), AND(K$6 = "Year", AND($D113 = "Full-time", $F113 = "Above 1 Year")))), "N/A", SUMIFS('Form Responses 1'!$O$2:$O1005, 'Form Responses 1'!$B$2:$B1005, $B113, 'Form Responses 1'!$G$2:$G1005, K$5, 'Form Responses 1'!$K$2:$K1005, $D113,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3" s="48" t="str">
        <f>IF(ISBLANK($B113), "", IF(AND(L$5 = "Vacation Leave", OR(AND(OR(L$6 = "H1", L$6 = "H2"), NOT(AND($D113 = "Full-time", $F113 = "Above 1 Year"))), AND(L$6 = "Year", AND($D113 = "Full-time", $F113 = "Above 1 Year")))), "N/A", SUMIFS('Form Responses 1'!$O$2:$O1005, 'Form Responses 1'!$B$2:$B1005, $B113, 'Form Responses 1'!$G$2:$G1005, L$5, 'Form Responses 1'!$K$2:$K1005, $D113,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3" s="48" t="str">
        <f>IF(ISBLANK($B113), "", IF(AND(M$5 = "Vacation Leave", OR(AND(OR(M$6 = "H1", M$6 = "H2"), NOT(AND($D113 = "Full-time", $F113 = "Above 1 Year"))), AND(M$6 = "Year", AND($D113 = "Full-time", $F113 = "Above 1 Year")))), "N/A", SUMIFS('Form Responses 1'!$O$2:$O1005, 'Form Responses 1'!$B$2:$B1005, $B113, 'Form Responses 1'!$G$2:$G1005, M$5, 'Form Responses 1'!$K$2:$K1005, $D113,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3" s="48" t="str">
        <f>IF(ISBLANK($B113), "", IF(AND(N$5 = "Vacation Leave", OR(AND(OR(N$6 = "H1", N$6 = "H2"), NOT(AND($D113 = "Full-time", $F113 = "Above 1 Year"))), AND(N$6 = "Year", AND($D113 = "Full-time", $F113 = "Above 1 Year")))), "N/A", SUMIFS('Form Responses 1'!$O$2:$O1005, 'Form Responses 1'!$B$2:$B1005, $B113, 'Form Responses 1'!$G$2:$G1005, N$5, 'Form Responses 1'!$K$2:$K1005, $D113,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3" s="48" t="str">
        <f>IF(ISBLANK($B113), "", IF(AND(O$5 = "Vacation Leave", OR(AND(OR(O$6 = "H1", O$6 = "H2"), NOT(AND($D113 = "Full-time", $F113 = "Above 1 Year"))), AND(O$6 = "Year", AND($D113 = "Full-time", $F113 = "Above 1 Year")))), "N/A", SUMIFS('Form Responses 1'!$O$2:$O1005, 'Form Responses 1'!$B$2:$B1005, $B113, 'Form Responses 1'!$G$2:$G1005, O$5, 'Form Responses 1'!$K$2:$K1005, $D113,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3" s="48" t="str">
        <f>IF(ISBLANK($B113), "", IF(AND(P$5 = "Vacation Leave", OR(AND(OR(P$6 = "H1", P$6 = "H2"), NOT(AND($D113 = "Full-time", $F113 = "Above 1 Year"))), AND(P$6 = "Year", AND($D113 = "Full-time", $F113 = "Above 1 Year")))), "N/A", SUMIFS('Form Responses 1'!$O$2:$O1005, 'Form Responses 1'!$B$2:$B1005, $B113, 'Form Responses 1'!$G$2:$G1005, P$5, 'Form Responses 1'!$K$2:$K1005, $D113,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3" s="48" t="str">
        <f>IF(ISBLANK($B113), "", IF(AND(Q$5 = "Vacation Leave", OR(AND(OR(Q$6 = "H1", Q$6 = "H2"), NOT(AND($D113 = "Full-time", $F113 = "Above 1 Year"))), AND(Q$6 = "Year", AND($D113 = "Full-time", $F113 = "Above 1 Year")))), "N/A", SUMIFS('Form Responses 1'!$O$2:$O1005, 'Form Responses 1'!$B$2:$B1005, $B113, 'Form Responses 1'!$G$2:$G1005, Q$5, 'Form Responses 1'!$K$2:$K1005, $D113,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3" s="48" t="str">
        <f>IF(ISBLANK($B113), "", IF(AND(R$5 = "Vacation Leave", OR(AND(OR(R$6 = "H1", R$6 = "H2"), NOT(AND($D113 = "Full-time", $F113 = "Above 1 Year"))), AND(R$6 = "Year", AND($D113 = "Full-time", $F113 = "Above 1 Year")))), "N/A", SUMIFS('Form Responses 1'!$O$2:$O1005, 'Form Responses 1'!$B$2:$B1005, $B113, 'Form Responses 1'!$G$2:$G1005, R$5, 'Form Responses 1'!$K$2:$K1005, $D113,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3" s="48" t="str">
        <f>IF(ISBLANK($B113), "", IF(AND(S$5 = "Vacation Leave", OR(AND(OR(S$6 = "H1", S$6 = "H2"), NOT(AND($D113 = "Full-time", $F113 = "Above 1 Year"))), AND(S$6 = "Year", AND($D113 = "Full-time", $F113 = "Above 1 Year")))), "N/A", SUMIFS('Form Responses 1'!$O$2:$O1005, 'Form Responses 1'!$B$2:$B1005, $B113, 'Form Responses 1'!$G$2:$G1005, S$5, 'Form Responses 1'!$K$2:$K1005, $D113,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3" s="50" t="str">
        <f t="shared" si="2"/>
        <v/>
      </c>
      <c r="U113" s="51" t="str">
        <f t="array" ref="U113">IF(ISBLANK($B113), "", IF(AND(U$5 = "Vacation Leave", OR(AND(OR(U$6 = "H1", U$6 = "H2"), NOT(AND($D113 = "Full-time", $F113 = "Above 1 Year"))), AND(U$6 = "Year", AND($D113 = "Full-time", $F113 = "Above 1 Year")))), "N/A", INDEX('Allocated Leaves'!$B$2:$E1005, MATCH(U$5 &amp; IF(U$5 = "Vacation Leave", IFS(U$6 = "Year", "", OR(U$6 = "H1", U$6 = "H2"), " " &amp; U$6), ""), 'Allocated Leaves'!$A$2:$A1005, 0), MATCH($D113 &amp; IF($D113 = "Full-time",  " " &amp; $F113, ""), 'Allocated Leaves'!$B$1:AA$1, 0)) - G113))</f>
        <v/>
      </c>
      <c r="V113" s="52" t="str">
        <f t="array" ref="V113">IF(ISBLANK($B113), "", IF(AND(V$5 = "Vacation Leave", OR(AND(OR(V$6 = "H1", V$6 = "H2"), NOT(AND($D113 = "Full-time", $F113 = "Above 1 Year"))), AND(V$6 = "Year", AND($D113 = "Full-time", $F113 = "Above 1 Year")))), "N/A", INDEX('Allocated Leaves'!$B$2:$E1005, MATCH(V$5 &amp; IF(V$5 = "Vacation Leave", IFS(V$6 = "Year", "", OR(V$6 = "H1", V$6 = "H2"), " " &amp; V$6), ""), 'Allocated Leaves'!$A$2:$A1005, 0), MATCH($D113 &amp; IF($D113 = "Full-time",  " " &amp; $F113, ""), 'Allocated Leaves'!$B$1:AA$1, 0)) - H113))</f>
        <v/>
      </c>
      <c r="W113" s="52" t="str">
        <f t="array" ref="W113">IF(ISBLANK($B113), "", IF(AND(W$5 = "Vacation Leave", OR(AND(OR(W$6 = "H1", W$6 = "H2"), NOT(AND($D113 = "Full-time", $F113 = "Above 1 Year"))), AND(W$6 = "Year", AND($D113 = "Full-time", $F113 = "Above 1 Year")))), "N/A", INDEX('Allocated Leaves'!$B$2:$E1005, MATCH(W$5 &amp; IF(W$5 = "Vacation Leave", IFS(W$6 = "Year", "", OR(W$6 = "H1", W$6 = "H2"), " " &amp; W$6), ""), 'Allocated Leaves'!$A$2:$A1005, 0), MATCH($D113 &amp; IF($D113 = "Full-time",  " " &amp; $F113, ""), 'Allocated Leaves'!$B$1:AA$1, 0)) - I113))</f>
        <v/>
      </c>
      <c r="X113" s="51" t="str">
        <f t="array" ref="X113">IF(ISBLANK($B113), "", IF(AND(X$5 = "Vacation Leave", OR(AND(OR(X$6 = "H1", X$6 = "H2"), NOT(AND($D113 = "Full-time", $F113 = "Above 1 Year"))), AND(X$6 = "Year", AND($D113 = "Full-time", $F113 = "Above 1 Year")))), "N/A", INDEX('Allocated Leaves'!$B$2:$E1005, MATCH(X$5 &amp; IF(X$5 = "Vacation Leave", IFS(X$6 = "Year", "", OR(X$6 = "H1", X$6 = "H2"), " " &amp; X$6), ""), 'Allocated Leaves'!$A$2:$A1005, 0), MATCH($D113 &amp; IF($D113 = "Full-time",  " " &amp; $F113, ""), 'Allocated Leaves'!$B$1:AA$1, 0)) - J113))</f>
        <v/>
      </c>
      <c r="Y113" s="52" t="str">
        <f t="array" ref="Y113">IF(ISBLANK($B113), "", IF(AND(Y$5 = "Vacation Leave", OR(AND(OR(Y$6 = "H1", Y$6 = "H2"), NOT(AND($D113 = "Full-time", $F113 = "Above 1 Year"))), AND(Y$6 = "Year", AND($D113 = "Full-time", $F113 = "Above 1 Year")))), "N/A", INDEX('Allocated Leaves'!$B$2:$E1005, MATCH(Y$5 &amp; IF(Y$5 = "Vacation Leave", IFS(Y$6 = "Year", "", OR(Y$6 = "H1", Y$6 = "H2"), " " &amp; Y$6), ""), 'Allocated Leaves'!$A$2:$A1005, 0), MATCH($D113 &amp; IF($D113 = "Full-time",  " " &amp; $F113, ""), 'Allocated Leaves'!$B$1:AA$1, 0)) - K113))</f>
        <v/>
      </c>
      <c r="Z113" s="52" t="str">
        <f t="array" ref="Z113">IF(ISBLANK($B113), "", IF(AND(Z$5 = "Vacation Leave", OR(AND(OR(Z$6 = "H1", Z$6 = "H2"), NOT(AND($D113 = "Full-time", $F113 = "Above 1 Year"))), AND(Z$6 = "Year", AND($D113 = "Full-time", $F113 = "Above 1 Year")))), "N/A", INDEX('Allocated Leaves'!$B$2:$E1005, MATCH(Z$5 &amp; IF(Z$5 = "Vacation Leave", IFS(Z$6 = "Year", "", OR(Z$6 = "H1", Z$6 = "H2"), " " &amp; Z$6), ""), 'Allocated Leaves'!$A$2:$A1005, 0), MATCH($D113 &amp; IF($D113 = "Full-time",  " " &amp; $F113, ""), 'Allocated Leaves'!$B$1:AA$1, 0)) - L113))</f>
        <v/>
      </c>
      <c r="AA113" s="55" t="str">
        <f t="shared" si="3"/>
        <v/>
      </c>
    </row>
    <row r="114">
      <c r="A114" s="42"/>
      <c r="B114" s="43"/>
      <c r="C114" s="44"/>
      <c r="D114" s="45"/>
      <c r="E114" s="46"/>
      <c r="F114" s="47" t="str">
        <f t="shared" si="1"/>
        <v/>
      </c>
      <c r="G114" s="48" t="str">
        <f>IF(ISBLANK($B114), "", IF(AND(G$5 = "Vacation Leave", OR(AND(OR(G$6 = "H1", G$6 = "H2"), NOT(AND($D114 = "Full-time", $F114 = "Above 1 Year"))), AND(G$6 = "Year", AND($D114 = "Full-time", $F114 = "Above 1 Year")))), "N/A", SUMIFS('Form Responses 1'!$O$2:$O1005, 'Form Responses 1'!$B$2:$B1005, $B114, 'Form Responses 1'!$G$2:$G1005, G$5, 'Form Responses 1'!$K$2:$K1005, $D114,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4" s="48" t="str">
        <f>IF(ISBLANK($B114), "", IF(AND(H$5 = "Vacation Leave", OR(AND(OR(H$6 = "H1", H$6 = "H2"), NOT(AND($D114 = "Full-time", $F114 = "Above 1 Year"))), AND(H$6 = "Year", AND($D114 = "Full-time", $F114 = "Above 1 Year")))), "N/A", SUMIFS('Form Responses 1'!$O$2:$O1005, 'Form Responses 1'!$B$2:$B1005, $B114, 'Form Responses 1'!$G$2:$G1005, H$5, 'Form Responses 1'!$K$2:$K1005, $D114,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4" s="49" t="str">
        <f>IF(ISBLANK($B114), "", IF(AND(I$5 = "Vacation Leave", OR(AND(OR(I$6 = "H1", I$6 = "H2"), NOT(AND($D114 = "Full-time", $F114 = "Above 1 Year"))), AND(I$6 = "Year", AND($D114 = "Full-time", $F114 = "Above 1 Year")))), "N/A", SUMIFS('Form Responses 1'!$O$2:$O1005, 'Form Responses 1'!$B$2:$B1005, $B114, 'Form Responses 1'!$G$2:$G1005, I$5, 'Form Responses 1'!$K$2:$K1005, $D114,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4" s="48" t="str">
        <f>IF(ISBLANK($B114), "", IF(AND(J$5 = "Vacation Leave", OR(AND(OR(J$6 = "H1", J$6 = "H2"), NOT(AND($D114 = "Full-time", $F114 = "Above 1 Year"))), AND(J$6 = "Year", AND($D114 = "Full-time", $F114 = "Above 1 Year")))), "N/A", SUMIFS('Form Responses 1'!$O$2:$O1005, 'Form Responses 1'!$B$2:$B1005, $B114, 'Form Responses 1'!$G$2:$G1005, J$5, 'Form Responses 1'!$K$2:$K1005, $D114,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4" s="48" t="str">
        <f>IF(ISBLANK($B114), "", IF(AND(K$5 = "Vacation Leave", OR(AND(OR(K$6 = "H1", K$6 = "H2"), NOT(AND($D114 = "Full-time", $F114 = "Above 1 Year"))), AND(K$6 = "Year", AND($D114 = "Full-time", $F114 = "Above 1 Year")))), "N/A", SUMIFS('Form Responses 1'!$O$2:$O1005, 'Form Responses 1'!$B$2:$B1005, $B114, 'Form Responses 1'!$G$2:$G1005, K$5, 'Form Responses 1'!$K$2:$K1005, $D114,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4" s="48" t="str">
        <f>IF(ISBLANK($B114), "", IF(AND(L$5 = "Vacation Leave", OR(AND(OR(L$6 = "H1", L$6 = "H2"), NOT(AND($D114 = "Full-time", $F114 = "Above 1 Year"))), AND(L$6 = "Year", AND($D114 = "Full-time", $F114 = "Above 1 Year")))), "N/A", SUMIFS('Form Responses 1'!$O$2:$O1005, 'Form Responses 1'!$B$2:$B1005, $B114, 'Form Responses 1'!$G$2:$G1005, L$5, 'Form Responses 1'!$K$2:$K1005, $D114,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4" s="48" t="str">
        <f>IF(ISBLANK($B114), "", IF(AND(M$5 = "Vacation Leave", OR(AND(OR(M$6 = "H1", M$6 = "H2"), NOT(AND($D114 = "Full-time", $F114 = "Above 1 Year"))), AND(M$6 = "Year", AND($D114 = "Full-time", $F114 = "Above 1 Year")))), "N/A", SUMIFS('Form Responses 1'!$O$2:$O1005, 'Form Responses 1'!$B$2:$B1005, $B114, 'Form Responses 1'!$G$2:$G1005, M$5, 'Form Responses 1'!$K$2:$K1005, $D114,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4" s="48" t="str">
        <f>IF(ISBLANK($B114), "", IF(AND(N$5 = "Vacation Leave", OR(AND(OR(N$6 = "H1", N$6 = "H2"), NOT(AND($D114 = "Full-time", $F114 = "Above 1 Year"))), AND(N$6 = "Year", AND($D114 = "Full-time", $F114 = "Above 1 Year")))), "N/A", SUMIFS('Form Responses 1'!$O$2:$O1005, 'Form Responses 1'!$B$2:$B1005, $B114, 'Form Responses 1'!$G$2:$G1005, N$5, 'Form Responses 1'!$K$2:$K1005, $D114,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4" s="48" t="str">
        <f>IF(ISBLANK($B114), "", IF(AND(O$5 = "Vacation Leave", OR(AND(OR(O$6 = "H1", O$6 = "H2"), NOT(AND($D114 = "Full-time", $F114 = "Above 1 Year"))), AND(O$6 = "Year", AND($D114 = "Full-time", $F114 = "Above 1 Year")))), "N/A", SUMIFS('Form Responses 1'!$O$2:$O1005, 'Form Responses 1'!$B$2:$B1005, $B114, 'Form Responses 1'!$G$2:$G1005, O$5, 'Form Responses 1'!$K$2:$K1005, $D114,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4" s="48" t="str">
        <f>IF(ISBLANK($B114), "", IF(AND(P$5 = "Vacation Leave", OR(AND(OR(P$6 = "H1", P$6 = "H2"), NOT(AND($D114 = "Full-time", $F114 = "Above 1 Year"))), AND(P$6 = "Year", AND($D114 = "Full-time", $F114 = "Above 1 Year")))), "N/A", SUMIFS('Form Responses 1'!$O$2:$O1005, 'Form Responses 1'!$B$2:$B1005, $B114, 'Form Responses 1'!$G$2:$G1005, P$5, 'Form Responses 1'!$K$2:$K1005, $D114,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4" s="48" t="str">
        <f>IF(ISBLANK($B114), "", IF(AND(Q$5 = "Vacation Leave", OR(AND(OR(Q$6 = "H1", Q$6 = "H2"), NOT(AND($D114 = "Full-time", $F114 = "Above 1 Year"))), AND(Q$6 = "Year", AND($D114 = "Full-time", $F114 = "Above 1 Year")))), "N/A", SUMIFS('Form Responses 1'!$O$2:$O1005, 'Form Responses 1'!$B$2:$B1005, $B114, 'Form Responses 1'!$G$2:$G1005, Q$5, 'Form Responses 1'!$K$2:$K1005, $D114,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4" s="48" t="str">
        <f>IF(ISBLANK($B114), "", IF(AND(R$5 = "Vacation Leave", OR(AND(OR(R$6 = "H1", R$6 = "H2"), NOT(AND($D114 = "Full-time", $F114 = "Above 1 Year"))), AND(R$6 = "Year", AND($D114 = "Full-time", $F114 = "Above 1 Year")))), "N/A", SUMIFS('Form Responses 1'!$O$2:$O1005, 'Form Responses 1'!$B$2:$B1005, $B114, 'Form Responses 1'!$G$2:$G1005, R$5, 'Form Responses 1'!$K$2:$K1005, $D114,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4" s="48" t="str">
        <f>IF(ISBLANK($B114), "", IF(AND(S$5 = "Vacation Leave", OR(AND(OR(S$6 = "H1", S$6 = "H2"), NOT(AND($D114 = "Full-time", $F114 = "Above 1 Year"))), AND(S$6 = "Year", AND($D114 = "Full-time", $F114 = "Above 1 Year")))), "N/A", SUMIFS('Form Responses 1'!$O$2:$O1005, 'Form Responses 1'!$B$2:$B1005, $B114, 'Form Responses 1'!$G$2:$G1005, S$5, 'Form Responses 1'!$K$2:$K1005, $D114,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4" s="50" t="str">
        <f t="shared" si="2"/>
        <v/>
      </c>
      <c r="U114" s="51" t="str">
        <f t="array" ref="U114">IF(ISBLANK($B114), "", IF(AND(U$5 = "Vacation Leave", OR(AND(OR(U$6 = "H1", U$6 = "H2"), NOT(AND($D114 = "Full-time", $F114 = "Above 1 Year"))), AND(U$6 = "Year", AND($D114 = "Full-time", $F114 = "Above 1 Year")))), "N/A", INDEX('Allocated Leaves'!$B$2:$E1005, MATCH(U$5 &amp; IF(U$5 = "Vacation Leave", IFS(U$6 = "Year", "", OR(U$6 = "H1", U$6 = "H2"), " " &amp; U$6), ""), 'Allocated Leaves'!$A$2:$A1005, 0), MATCH($D114 &amp; IF($D114 = "Full-time",  " " &amp; $F114, ""), 'Allocated Leaves'!$B$1:AA$1, 0)) - G114))</f>
        <v/>
      </c>
      <c r="V114" s="52" t="str">
        <f t="array" ref="V114">IF(ISBLANK($B114), "", IF(AND(V$5 = "Vacation Leave", OR(AND(OR(V$6 = "H1", V$6 = "H2"), NOT(AND($D114 = "Full-time", $F114 = "Above 1 Year"))), AND(V$6 = "Year", AND($D114 = "Full-time", $F114 = "Above 1 Year")))), "N/A", INDEX('Allocated Leaves'!$B$2:$E1005, MATCH(V$5 &amp; IF(V$5 = "Vacation Leave", IFS(V$6 = "Year", "", OR(V$6 = "H1", V$6 = "H2"), " " &amp; V$6), ""), 'Allocated Leaves'!$A$2:$A1005, 0), MATCH($D114 &amp; IF($D114 = "Full-time",  " " &amp; $F114, ""), 'Allocated Leaves'!$B$1:AA$1, 0)) - H114))</f>
        <v/>
      </c>
      <c r="W114" s="52" t="str">
        <f t="array" ref="W114">IF(ISBLANK($B114), "", IF(AND(W$5 = "Vacation Leave", OR(AND(OR(W$6 = "H1", W$6 = "H2"), NOT(AND($D114 = "Full-time", $F114 = "Above 1 Year"))), AND(W$6 = "Year", AND($D114 = "Full-time", $F114 = "Above 1 Year")))), "N/A", INDEX('Allocated Leaves'!$B$2:$E1005, MATCH(W$5 &amp; IF(W$5 = "Vacation Leave", IFS(W$6 = "Year", "", OR(W$6 = "H1", W$6 = "H2"), " " &amp; W$6), ""), 'Allocated Leaves'!$A$2:$A1005, 0), MATCH($D114 &amp; IF($D114 = "Full-time",  " " &amp; $F114, ""), 'Allocated Leaves'!$B$1:AA$1, 0)) - I114))</f>
        <v/>
      </c>
      <c r="X114" s="51" t="str">
        <f t="array" ref="X114">IF(ISBLANK($B114), "", IF(AND(X$5 = "Vacation Leave", OR(AND(OR(X$6 = "H1", X$6 = "H2"), NOT(AND($D114 = "Full-time", $F114 = "Above 1 Year"))), AND(X$6 = "Year", AND($D114 = "Full-time", $F114 = "Above 1 Year")))), "N/A", INDEX('Allocated Leaves'!$B$2:$E1005, MATCH(X$5 &amp; IF(X$5 = "Vacation Leave", IFS(X$6 = "Year", "", OR(X$6 = "H1", X$6 = "H2"), " " &amp; X$6), ""), 'Allocated Leaves'!$A$2:$A1005, 0), MATCH($D114 &amp; IF($D114 = "Full-time",  " " &amp; $F114, ""), 'Allocated Leaves'!$B$1:AA$1, 0)) - J114))</f>
        <v/>
      </c>
      <c r="Y114" s="52" t="str">
        <f t="array" ref="Y114">IF(ISBLANK($B114), "", IF(AND(Y$5 = "Vacation Leave", OR(AND(OR(Y$6 = "H1", Y$6 = "H2"), NOT(AND($D114 = "Full-time", $F114 = "Above 1 Year"))), AND(Y$6 = "Year", AND($D114 = "Full-time", $F114 = "Above 1 Year")))), "N/A", INDEX('Allocated Leaves'!$B$2:$E1005, MATCH(Y$5 &amp; IF(Y$5 = "Vacation Leave", IFS(Y$6 = "Year", "", OR(Y$6 = "H1", Y$6 = "H2"), " " &amp; Y$6), ""), 'Allocated Leaves'!$A$2:$A1005, 0), MATCH($D114 &amp; IF($D114 = "Full-time",  " " &amp; $F114, ""), 'Allocated Leaves'!$B$1:AA$1, 0)) - K114))</f>
        <v/>
      </c>
      <c r="Z114" s="52" t="str">
        <f t="array" ref="Z114">IF(ISBLANK($B114), "", IF(AND(Z$5 = "Vacation Leave", OR(AND(OR(Z$6 = "H1", Z$6 = "H2"), NOT(AND($D114 = "Full-time", $F114 = "Above 1 Year"))), AND(Z$6 = "Year", AND($D114 = "Full-time", $F114 = "Above 1 Year")))), "N/A", INDEX('Allocated Leaves'!$B$2:$E1005, MATCH(Z$5 &amp; IF(Z$5 = "Vacation Leave", IFS(Z$6 = "Year", "", OR(Z$6 = "H1", Z$6 = "H2"), " " &amp; Z$6), ""), 'Allocated Leaves'!$A$2:$A1005, 0), MATCH($D114 &amp; IF($D114 = "Full-time",  " " &amp; $F114, ""), 'Allocated Leaves'!$B$1:AA$1, 0)) - L114))</f>
        <v/>
      </c>
      <c r="AA114" s="55" t="str">
        <f t="shared" si="3"/>
        <v/>
      </c>
    </row>
    <row r="115">
      <c r="A115" s="42"/>
      <c r="B115" s="43"/>
      <c r="C115" s="44"/>
      <c r="D115" s="45"/>
      <c r="E115" s="46"/>
      <c r="F115" s="47" t="str">
        <f t="shared" si="1"/>
        <v/>
      </c>
      <c r="G115" s="48" t="str">
        <f>IF(ISBLANK($B115), "", IF(AND(G$5 = "Vacation Leave", OR(AND(OR(G$6 = "H1", G$6 = "H2"), NOT(AND($D115 = "Full-time", $F115 = "Above 1 Year"))), AND(G$6 = "Year", AND($D115 = "Full-time", $F115 = "Above 1 Year")))), "N/A", SUMIFS('Form Responses 1'!$O$2:$O1005, 'Form Responses 1'!$B$2:$B1005, $B115, 'Form Responses 1'!$G$2:$G1005, G$5, 'Form Responses 1'!$K$2:$K1005, $D115,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5" s="48" t="str">
        <f>IF(ISBLANK($B115), "", IF(AND(H$5 = "Vacation Leave", OR(AND(OR(H$6 = "H1", H$6 = "H2"), NOT(AND($D115 = "Full-time", $F115 = "Above 1 Year"))), AND(H$6 = "Year", AND($D115 = "Full-time", $F115 = "Above 1 Year")))), "N/A", SUMIFS('Form Responses 1'!$O$2:$O1005, 'Form Responses 1'!$B$2:$B1005, $B115, 'Form Responses 1'!$G$2:$G1005, H$5, 'Form Responses 1'!$K$2:$K1005, $D115,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5" s="49" t="str">
        <f>IF(ISBLANK($B115), "", IF(AND(I$5 = "Vacation Leave", OR(AND(OR(I$6 = "H1", I$6 = "H2"), NOT(AND($D115 = "Full-time", $F115 = "Above 1 Year"))), AND(I$6 = "Year", AND($D115 = "Full-time", $F115 = "Above 1 Year")))), "N/A", SUMIFS('Form Responses 1'!$O$2:$O1005, 'Form Responses 1'!$B$2:$B1005, $B115, 'Form Responses 1'!$G$2:$G1005, I$5, 'Form Responses 1'!$K$2:$K1005, $D115,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5" s="48" t="str">
        <f>IF(ISBLANK($B115), "", IF(AND(J$5 = "Vacation Leave", OR(AND(OR(J$6 = "H1", J$6 = "H2"), NOT(AND($D115 = "Full-time", $F115 = "Above 1 Year"))), AND(J$6 = "Year", AND($D115 = "Full-time", $F115 = "Above 1 Year")))), "N/A", SUMIFS('Form Responses 1'!$O$2:$O1005, 'Form Responses 1'!$B$2:$B1005, $B115, 'Form Responses 1'!$G$2:$G1005, J$5, 'Form Responses 1'!$K$2:$K1005, $D115,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5" s="48" t="str">
        <f>IF(ISBLANK($B115), "", IF(AND(K$5 = "Vacation Leave", OR(AND(OR(K$6 = "H1", K$6 = "H2"), NOT(AND($D115 = "Full-time", $F115 = "Above 1 Year"))), AND(K$6 = "Year", AND($D115 = "Full-time", $F115 = "Above 1 Year")))), "N/A", SUMIFS('Form Responses 1'!$O$2:$O1005, 'Form Responses 1'!$B$2:$B1005, $B115, 'Form Responses 1'!$G$2:$G1005, K$5, 'Form Responses 1'!$K$2:$K1005, $D115,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5" s="48" t="str">
        <f>IF(ISBLANK($B115), "", IF(AND(L$5 = "Vacation Leave", OR(AND(OR(L$6 = "H1", L$6 = "H2"), NOT(AND($D115 = "Full-time", $F115 = "Above 1 Year"))), AND(L$6 = "Year", AND($D115 = "Full-time", $F115 = "Above 1 Year")))), "N/A", SUMIFS('Form Responses 1'!$O$2:$O1005, 'Form Responses 1'!$B$2:$B1005, $B115, 'Form Responses 1'!$G$2:$G1005, L$5, 'Form Responses 1'!$K$2:$K1005, $D115,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5" s="48" t="str">
        <f>IF(ISBLANK($B115), "", IF(AND(M$5 = "Vacation Leave", OR(AND(OR(M$6 = "H1", M$6 = "H2"), NOT(AND($D115 = "Full-time", $F115 = "Above 1 Year"))), AND(M$6 = "Year", AND($D115 = "Full-time", $F115 = "Above 1 Year")))), "N/A", SUMIFS('Form Responses 1'!$O$2:$O1005, 'Form Responses 1'!$B$2:$B1005, $B115, 'Form Responses 1'!$G$2:$G1005, M$5, 'Form Responses 1'!$K$2:$K1005, $D115,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5" s="48" t="str">
        <f>IF(ISBLANK($B115), "", IF(AND(N$5 = "Vacation Leave", OR(AND(OR(N$6 = "H1", N$6 = "H2"), NOT(AND($D115 = "Full-time", $F115 = "Above 1 Year"))), AND(N$6 = "Year", AND($D115 = "Full-time", $F115 = "Above 1 Year")))), "N/A", SUMIFS('Form Responses 1'!$O$2:$O1005, 'Form Responses 1'!$B$2:$B1005, $B115, 'Form Responses 1'!$G$2:$G1005, N$5, 'Form Responses 1'!$K$2:$K1005, $D115,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5" s="48" t="str">
        <f>IF(ISBLANK($B115), "", IF(AND(O$5 = "Vacation Leave", OR(AND(OR(O$6 = "H1", O$6 = "H2"), NOT(AND($D115 = "Full-time", $F115 = "Above 1 Year"))), AND(O$6 = "Year", AND($D115 = "Full-time", $F115 = "Above 1 Year")))), "N/A", SUMIFS('Form Responses 1'!$O$2:$O1005, 'Form Responses 1'!$B$2:$B1005, $B115, 'Form Responses 1'!$G$2:$G1005, O$5, 'Form Responses 1'!$K$2:$K1005, $D115,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5" s="48" t="str">
        <f>IF(ISBLANK($B115), "", IF(AND(P$5 = "Vacation Leave", OR(AND(OR(P$6 = "H1", P$6 = "H2"), NOT(AND($D115 = "Full-time", $F115 = "Above 1 Year"))), AND(P$6 = "Year", AND($D115 = "Full-time", $F115 = "Above 1 Year")))), "N/A", SUMIFS('Form Responses 1'!$O$2:$O1005, 'Form Responses 1'!$B$2:$B1005, $B115, 'Form Responses 1'!$G$2:$G1005, P$5, 'Form Responses 1'!$K$2:$K1005, $D115,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5" s="48" t="str">
        <f>IF(ISBLANK($B115), "", IF(AND(Q$5 = "Vacation Leave", OR(AND(OR(Q$6 = "H1", Q$6 = "H2"), NOT(AND($D115 = "Full-time", $F115 = "Above 1 Year"))), AND(Q$6 = "Year", AND($D115 = "Full-time", $F115 = "Above 1 Year")))), "N/A", SUMIFS('Form Responses 1'!$O$2:$O1005, 'Form Responses 1'!$B$2:$B1005, $B115, 'Form Responses 1'!$G$2:$G1005, Q$5, 'Form Responses 1'!$K$2:$K1005, $D115,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5" s="48" t="str">
        <f>IF(ISBLANK($B115), "", IF(AND(R$5 = "Vacation Leave", OR(AND(OR(R$6 = "H1", R$6 = "H2"), NOT(AND($D115 = "Full-time", $F115 = "Above 1 Year"))), AND(R$6 = "Year", AND($D115 = "Full-time", $F115 = "Above 1 Year")))), "N/A", SUMIFS('Form Responses 1'!$O$2:$O1005, 'Form Responses 1'!$B$2:$B1005, $B115, 'Form Responses 1'!$G$2:$G1005, R$5, 'Form Responses 1'!$K$2:$K1005, $D115,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5" s="48" t="str">
        <f>IF(ISBLANK($B115), "", IF(AND(S$5 = "Vacation Leave", OR(AND(OR(S$6 = "H1", S$6 = "H2"), NOT(AND($D115 = "Full-time", $F115 = "Above 1 Year"))), AND(S$6 = "Year", AND($D115 = "Full-time", $F115 = "Above 1 Year")))), "N/A", SUMIFS('Form Responses 1'!$O$2:$O1005, 'Form Responses 1'!$B$2:$B1005, $B115, 'Form Responses 1'!$G$2:$G1005, S$5, 'Form Responses 1'!$K$2:$K1005, $D115,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5" s="50" t="str">
        <f t="shared" si="2"/>
        <v/>
      </c>
      <c r="U115" s="51" t="str">
        <f t="array" ref="U115">IF(ISBLANK($B115), "", IF(AND(U$5 = "Vacation Leave", OR(AND(OR(U$6 = "H1", U$6 = "H2"), NOT(AND($D115 = "Full-time", $F115 = "Above 1 Year"))), AND(U$6 = "Year", AND($D115 = "Full-time", $F115 = "Above 1 Year")))), "N/A", INDEX('Allocated Leaves'!$B$2:$E1005, MATCH(U$5 &amp; IF(U$5 = "Vacation Leave", IFS(U$6 = "Year", "", OR(U$6 = "H1", U$6 = "H2"), " " &amp; U$6), ""), 'Allocated Leaves'!$A$2:$A1005, 0), MATCH($D115 &amp; IF($D115 = "Full-time",  " " &amp; $F115, ""), 'Allocated Leaves'!$B$1:AA$1, 0)) - G115))</f>
        <v/>
      </c>
      <c r="V115" s="52" t="str">
        <f t="array" ref="V115">IF(ISBLANK($B115), "", IF(AND(V$5 = "Vacation Leave", OR(AND(OR(V$6 = "H1", V$6 = "H2"), NOT(AND($D115 = "Full-time", $F115 = "Above 1 Year"))), AND(V$6 = "Year", AND($D115 = "Full-time", $F115 = "Above 1 Year")))), "N/A", INDEX('Allocated Leaves'!$B$2:$E1005, MATCH(V$5 &amp; IF(V$5 = "Vacation Leave", IFS(V$6 = "Year", "", OR(V$6 = "H1", V$6 = "H2"), " " &amp; V$6), ""), 'Allocated Leaves'!$A$2:$A1005, 0), MATCH($D115 &amp; IF($D115 = "Full-time",  " " &amp; $F115, ""), 'Allocated Leaves'!$B$1:AA$1, 0)) - H115))</f>
        <v/>
      </c>
      <c r="W115" s="52" t="str">
        <f t="array" ref="W115">IF(ISBLANK($B115), "", IF(AND(W$5 = "Vacation Leave", OR(AND(OR(W$6 = "H1", W$6 = "H2"), NOT(AND($D115 = "Full-time", $F115 = "Above 1 Year"))), AND(W$6 = "Year", AND($D115 = "Full-time", $F115 = "Above 1 Year")))), "N/A", INDEX('Allocated Leaves'!$B$2:$E1005, MATCH(W$5 &amp; IF(W$5 = "Vacation Leave", IFS(W$6 = "Year", "", OR(W$6 = "H1", W$6 = "H2"), " " &amp; W$6), ""), 'Allocated Leaves'!$A$2:$A1005, 0), MATCH($D115 &amp; IF($D115 = "Full-time",  " " &amp; $F115, ""), 'Allocated Leaves'!$B$1:AA$1, 0)) - I115))</f>
        <v/>
      </c>
      <c r="X115" s="51" t="str">
        <f t="array" ref="X115">IF(ISBLANK($B115), "", IF(AND(X$5 = "Vacation Leave", OR(AND(OR(X$6 = "H1", X$6 = "H2"), NOT(AND($D115 = "Full-time", $F115 = "Above 1 Year"))), AND(X$6 = "Year", AND($D115 = "Full-time", $F115 = "Above 1 Year")))), "N/A", INDEX('Allocated Leaves'!$B$2:$E1005, MATCH(X$5 &amp; IF(X$5 = "Vacation Leave", IFS(X$6 = "Year", "", OR(X$6 = "H1", X$6 = "H2"), " " &amp; X$6), ""), 'Allocated Leaves'!$A$2:$A1005, 0), MATCH($D115 &amp; IF($D115 = "Full-time",  " " &amp; $F115, ""), 'Allocated Leaves'!$B$1:AA$1, 0)) - J115))</f>
        <v/>
      </c>
      <c r="Y115" s="52" t="str">
        <f t="array" ref="Y115">IF(ISBLANK($B115), "", IF(AND(Y$5 = "Vacation Leave", OR(AND(OR(Y$6 = "H1", Y$6 = "H2"), NOT(AND($D115 = "Full-time", $F115 = "Above 1 Year"))), AND(Y$6 = "Year", AND($D115 = "Full-time", $F115 = "Above 1 Year")))), "N/A", INDEX('Allocated Leaves'!$B$2:$E1005, MATCH(Y$5 &amp; IF(Y$5 = "Vacation Leave", IFS(Y$6 = "Year", "", OR(Y$6 = "H1", Y$6 = "H2"), " " &amp; Y$6), ""), 'Allocated Leaves'!$A$2:$A1005, 0), MATCH($D115 &amp; IF($D115 = "Full-time",  " " &amp; $F115, ""), 'Allocated Leaves'!$B$1:AA$1, 0)) - K115))</f>
        <v/>
      </c>
      <c r="Z115" s="52" t="str">
        <f t="array" ref="Z115">IF(ISBLANK($B115), "", IF(AND(Z$5 = "Vacation Leave", OR(AND(OR(Z$6 = "H1", Z$6 = "H2"), NOT(AND($D115 = "Full-time", $F115 = "Above 1 Year"))), AND(Z$6 = "Year", AND($D115 = "Full-time", $F115 = "Above 1 Year")))), "N/A", INDEX('Allocated Leaves'!$B$2:$E1005, MATCH(Z$5 &amp; IF(Z$5 = "Vacation Leave", IFS(Z$6 = "Year", "", OR(Z$6 = "H1", Z$6 = "H2"), " " &amp; Z$6), ""), 'Allocated Leaves'!$A$2:$A1005, 0), MATCH($D115 &amp; IF($D115 = "Full-time",  " " &amp; $F115, ""), 'Allocated Leaves'!$B$1:AA$1, 0)) - L115))</f>
        <v/>
      </c>
      <c r="AA115" s="55" t="str">
        <f t="shared" si="3"/>
        <v/>
      </c>
    </row>
    <row r="116">
      <c r="A116" s="42"/>
      <c r="B116" s="43"/>
      <c r="C116" s="44"/>
      <c r="D116" s="45"/>
      <c r="E116" s="46"/>
      <c r="F116" s="47" t="str">
        <f t="shared" si="1"/>
        <v/>
      </c>
      <c r="G116" s="48" t="str">
        <f>IF(ISBLANK($B116), "", IF(AND(G$5 = "Vacation Leave", OR(AND(OR(G$6 = "H1", G$6 = "H2"), NOT(AND($D116 = "Full-time", $F116 = "Above 1 Year"))), AND(G$6 = "Year", AND($D116 = "Full-time", $F116 = "Above 1 Year")))), "N/A", SUMIFS('Form Responses 1'!$O$2:$O1005, 'Form Responses 1'!$B$2:$B1005, $B116, 'Form Responses 1'!$G$2:$G1005, G$5, 'Form Responses 1'!$K$2:$K1005, $D116,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6" s="48" t="str">
        <f>IF(ISBLANK($B116), "", IF(AND(H$5 = "Vacation Leave", OR(AND(OR(H$6 = "H1", H$6 = "H2"), NOT(AND($D116 = "Full-time", $F116 = "Above 1 Year"))), AND(H$6 = "Year", AND($D116 = "Full-time", $F116 = "Above 1 Year")))), "N/A", SUMIFS('Form Responses 1'!$O$2:$O1005, 'Form Responses 1'!$B$2:$B1005, $B116, 'Form Responses 1'!$G$2:$G1005, H$5, 'Form Responses 1'!$K$2:$K1005, $D116,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6" s="49" t="str">
        <f>IF(ISBLANK($B116), "", IF(AND(I$5 = "Vacation Leave", OR(AND(OR(I$6 = "H1", I$6 = "H2"), NOT(AND($D116 = "Full-time", $F116 = "Above 1 Year"))), AND(I$6 = "Year", AND($D116 = "Full-time", $F116 = "Above 1 Year")))), "N/A", SUMIFS('Form Responses 1'!$O$2:$O1005, 'Form Responses 1'!$B$2:$B1005, $B116, 'Form Responses 1'!$G$2:$G1005, I$5, 'Form Responses 1'!$K$2:$K1005, $D116,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6" s="48" t="str">
        <f>IF(ISBLANK($B116), "", IF(AND(J$5 = "Vacation Leave", OR(AND(OR(J$6 = "H1", J$6 = "H2"), NOT(AND($D116 = "Full-time", $F116 = "Above 1 Year"))), AND(J$6 = "Year", AND($D116 = "Full-time", $F116 = "Above 1 Year")))), "N/A", SUMIFS('Form Responses 1'!$O$2:$O1005, 'Form Responses 1'!$B$2:$B1005, $B116, 'Form Responses 1'!$G$2:$G1005, J$5, 'Form Responses 1'!$K$2:$K1005, $D116,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6" s="48" t="str">
        <f>IF(ISBLANK($B116), "", IF(AND(K$5 = "Vacation Leave", OR(AND(OR(K$6 = "H1", K$6 = "H2"), NOT(AND($D116 = "Full-time", $F116 = "Above 1 Year"))), AND(K$6 = "Year", AND($D116 = "Full-time", $F116 = "Above 1 Year")))), "N/A", SUMIFS('Form Responses 1'!$O$2:$O1005, 'Form Responses 1'!$B$2:$B1005, $B116, 'Form Responses 1'!$G$2:$G1005, K$5, 'Form Responses 1'!$K$2:$K1005, $D116,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6" s="48" t="str">
        <f>IF(ISBLANK($B116), "", IF(AND(L$5 = "Vacation Leave", OR(AND(OR(L$6 = "H1", L$6 = "H2"), NOT(AND($D116 = "Full-time", $F116 = "Above 1 Year"))), AND(L$6 = "Year", AND($D116 = "Full-time", $F116 = "Above 1 Year")))), "N/A", SUMIFS('Form Responses 1'!$O$2:$O1005, 'Form Responses 1'!$B$2:$B1005, $B116, 'Form Responses 1'!$G$2:$G1005, L$5, 'Form Responses 1'!$K$2:$K1005, $D116,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6" s="48" t="str">
        <f>IF(ISBLANK($B116), "", IF(AND(M$5 = "Vacation Leave", OR(AND(OR(M$6 = "H1", M$6 = "H2"), NOT(AND($D116 = "Full-time", $F116 = "Above 1 Year"))), AND(M$6 = "Year", AND($D116 = "Full-time", $F116 = "Above 1 Year")))), "N/A", SUMIFS('Form Responses 1'!$O$2:$O1005, 'Form Responses 1'!$B$2:$B1005, $B116, 'Form Responses 1'!$G$2:$G1005, M$5, 'Form Responses 1'!$K$2:$K1005, $D116,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6" s="48" t="str">
        <f>IF(ISBLANK($B116), "", IF(AND(N$5 = "Vacation Leave", OR(AND(OR(N$6 = "H1", N$6 = "H2"), NOT(AND($D116 = "Full-time", $F116 = "Above 1 Year"))), AND(N$6 = "Year", AND($D116 = "Full-time", $F116 = "Above 1 Year")))), "N/A", SUMIFS('Form Responses 1'!$O$2:$O1005, 'Form Responses 1'!$B$2:$B1005, $B116, 'Form Responses 1'!$G$2:$G1005, N$5, 'Form Responses 1'!$K$2:$K1005, $D116,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6" s="48" t="str">
        <f>IF(ISBLANK($B116), "", IF(AND(O$5 = "Vacation Leave", OR(AND(OR(O$6 = "H1", O$6 = "H2"), NOT(AND($D116 = "Full-time", $F116 = "Above 1 Year"))), AND(O$6 = "Year", AND($D116 = "Full-time", $F116 = "Above 1 Year")))), "N/A", SUMIFS('Form Responses 1'!$O$2:$O1005, 'Form Responses 1'!$B$2:$B1005, $B116, 'Form Responses 1'!$G$2:$G1005, O$5, 'Form Responses 1'!$K$2:$K1005, $D116,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6" s="48" t="str">
        <f>IF(ISBLANK($B116), "", IF(AND(P$5 = "Vacation Leave", OR(AND(OR(P$6 = "H1", P$6 = "H2"), NOT(AND($D116 = "Full-time", $F116 = "Above 1 Year"))), AND(P$6 = "Year", AND($D116 = "Full-time", $F116 = "Above 1 Year")))), "N/A", SUMIFS('Form Responses 1'!$O$2:$O1005, 'Form Responses 1'!$B$2:$B1005, $B116, 'Form Responses 1'!$G$2:$G1005, P$5, 'Form Responses 1'!$K$2:$K1005, $D116,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6" s="48" t="str">
        <f>IF(ISBLANK($B116), "", IF(AND(Q$5 = "Vacation Leave", OR(AND(OR(Q$6 = "H1", Q$6 = "H2"), NOT(AND($D116 = "Full-time", $F116 = "Above 1 Year"))), AND(Q$6 = "Year", AND($D116 = "Full-time", $F116 = "Above 1 Year")))), "N/A", SUMIFS('Form Responses 1'!$O$2:$O1005, 'Form Responses 1'!$B$2:$B1005, $B116, 'Form Responses 1'!$G$2:$G1005, Q$5, 'Form Responses 1'!$K$2:$K1005, $D116,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6" s="48" t="str">
        <f>IF(ISBLANK($B116), "", IF(AND(R$5 = "Vacation Leave", OR(AND(OR(R$6 = "H1", R$6 = "H2"), NOT(AND($D116 = "Full-time", $F116 = "Above 1 Year"))), AND(R$6 = "Year", AND($D116 = "Full-time", $F116 = "Above 1 Year")))), "N/A", SUMIFS('Form Responses 1'!$O$2:$O1005, 'Form Responses 1'!$B$2:$B1005, $B116, 'Form Responses 1'!$G$2:$G1005, R$5, 'Form Responses 1'!$K$2:$K1005, $D116,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6" s="48" t="str">
        <f>IF(ISBLANK($B116), "", IF(AND(S$5 = "Vacation Leave", OR(AND(OR(S$6 = "H1", S$6 = "H2"), NOT(AND($D116 = "Full-time", $F116 = "Above 1 Year"))), AND(S$6 = "Year", AND($D116 = "Full-time", $F116 = "Above 1 Year")))), "N/A", SUMIFS('Form Responses 1'!$O$2:$O1005, 'Form Responses 1'!$B$2:$B1005, $B116, 'Form Responses 1'!$G$2:$G1005, S$5, 'Form Responses 1'!$K$2:$K1005, $D116,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6" s="50" t="str">
        <f t="shared" si="2"/>
        <v/>
      </c>
      <c r="U116" s="51" t="str">
        <f t="array" ref="U116">IF(ISBLANK($B116), "", IF(AND(U$5 = "Vacation Leave", OR(AND(OR(U$6 = "H1", U$6 = "H2"), NOT(AND($D116 = "Full-time", $F116 = "Above 1 Year"))), AND(U$6 = "Year", AND($D116 = "Full-time", $F116 = "Above 1 Year")))), "N/A", INDEX('Allocated Leaves'!$B$2:$E1005, MATCH(U$5 &amp; IF(U$5 = "Vacation Leave", IFS(U$6 = "Year", "", OR(U$6 = "H1", U$6 = "H2"), " " &amp; U$6), ""), 'Allocated Leaves'!$A$2:$A1005, 0), MATCH($D116 &amp; IF($D116 = "Full-time",  " " &amp; $F116, ""), 'Allocated Leaves'!$B$1:AA$1, 0)) - G116))</f>
        <v/>
      </c>
      <c r="V116" s="52" t="str">
        <f t="array" ref="V116">IF(ISBLANK($B116), "", IF(AND(V$5 = "Vacation Leave", OR(AND(OR(V$6 = "H1", V$6 = "H2"), NOT(AND($D116 = "Full-time", $F116 = "Above 1 Year"))), AND(V$6 = "Year", AND($D116 = "Full-time", $F116 = "Above 1 Year")))), "N/A", INDEX('Allocated Leaves'!$B$2:$E1005, MATCH(V$5 &amp; IF(V$5 = "Vacation Leave", IFS(V$6 = "Year", "", OR(V$6 = "H1", V$6 = "H2"), " " &amp; V$6), ""), 'Allocated Leaves'!$A$2:$A1005, 0), MATCH($D116 &amp; IF($D116 = "Full-time",  " " &amp; $F116, ""), 'Allocated Leaves'!$B$1:AA$1, 0)) - H116))</f>
        <v/>
      </c>
      <c r="W116" s="52" t="str">
        <f t="array" ref="W116">IF(ISBLANK($B116), "", IF(AND(W$5 = "Vacation Leave", OR(AND(OR(W$6 = "H1", W$6 = "H2"), NOT(AND($D116 = "Full-time", $F116 = "Above 1 Year"))), AND(W$6 = "Year", AND($D116 = "Full-time", $F116 = "Above 1 Year")))), "N/A", INDEX('Allocated Leaves'!$B$2:$E1005, MATCH(W$5 &amp; IF(W$5 = "Vacation Leave", IFS(W$6 = "Year", "", OR(W$6 = "H1", W$6 = "H2"), " " &amp; W$6), ""), 'Allocated Leaves'!$A$2:$A1005, 0), MATCH($D116 &amp; IF($D116 = "Full-time",  " " &amp; $F116, ""), 'Allocated Leaves'!$B$1:AA$1, 0)) - I116))</f>
        <v/>
      </c>
      <c r="X116" s="51" t="str">
        <f t="array" ref="X116">IF(ISBLANK($B116), "", IF(AND(X$5 = "Vacation Leave", OR(AND(OR(X$6 = "H1", X$6 = "H2"), NOT(AND($D116 = "Full-time", $F116 = "Above 1 Year"))), AND(X$6 = "Year", AND($D116 = "Full-time", $F116 = "Above 1 Year")))), "N/A", INDEX('Allocated Leaves'!$B$2:$E1005, MATCH(X$5 &amp; IF(X$5 = "Vacation Leave", IFS(X$6 = "Year", "", OR(X$6 = "H1", X$6 = "H2"), " " &amp; X$6), ""), 'Allocated Leaves'!$A$2:$A1005, 0), MATCH($D116 &amp; IF($D116 = "Full-time",  " " &amp; $F116, ""), 'Allocated Leaves'!$B$1:AA$1, 0)) - J116))</f>
        <v/>
      </c>
      <c r="Y116" s="52" t="str">
        <f t="array" ref="Y116">IF(ISBLANK($B116), "", IF(AND(Y$5 = "Vacation Leave", OR(AND(OR(Y$6 = "H1", Y$6 = "H2"), NOT(AND($D116 = "Full-time", $F116 = "Above 1 Year"))), AND(Y$6 = "Year", AND($D116 = "Full-time", $F116 = "Above 1 Year")))), "N/A", INDEX('Allocated Leaves'!$B$2:$E1005, MATCH(Y$5 &amp; IF(Y$5 = "Vacation Leave", IFS(Y$6 = "Year", "", OR(Y$6 = "H1", Y$6 = "H2"), " " &amp; Y$6), ""), 'Allocated Leaves'!$A$2:$A1005, 0), MATCH($D116 &amp; IF($D116 = "Full-time",  " " &amp; $F116, ""), 'Allocated Leaves'!$B$1:AA$1, 0)) - K116))</f>
        <v/>
      </c>
      <c r="Z116" s="52" t="str">
        <f t="array" ref="Z116">IF(ISBLANK($B116), "", IF(AND(Z$5 = "Vacation Leave", OR(AND(OR(Z$6 = "H1", Z$6 = "H2"), NOT(AND($D116 = "Full-time", $F116 = "Above 1 Year"))), AND(Z$6 = "Year", AND($D116 = "Full-time", $F116 = "Above 1 Year")))), "N/A", INDEX('Allocated Leaves'!$B$2:$E1005, MATCH(Z$5 &amp; IF(Z$5 = "Vacation Leave", IFS(Z$6 = "Year", "", OR(Z$6 = "H1", Z$6 = "H2"), " " &amp; Z$6), ""), 'Allocated Leaves'!$A$2:$A1005, 0), MATCH($D116 &amp; IF($D116 = "Full-time",  " " &amp; $F116, ""), 'Allocated Leaves'!$B$1:AA$1, 0)) - L116))</f>
        <v/>
      </c>
      <c r="AA116" s="55" t="str">
        <f t="shared" si="3"/>
        <v/>
      </c>
    </row>
    <row r="117">
      <c r="A117" s="42"/>
      <c r="B117" s="43"/>
      <c r="C117" s="44"/>
      <c r="D117" s="45"/>
      <c r="E117" s="46"/>
      <c r="F117" s="47" t="str">
        <f t="shared" si="1"/>
        <v/>
      </c>
      <c r="G117" s="48" t="str">
        <f>IF(ISBLANK($B117), "", IF(AND(G$5 = "Vacation Leave", OR(AND(OR(G$6 = "H1", G$6 = "H2"), NOT(AND($D117 = "Full-time", $F117 = "Above 1 Year"))), AND(G$6 = "Year", AND($D117 = "Full-time", $F117 = "Above 1 Year")))), "N/A", SUMIFS('Form Responses 1'!$O$2:$O1005, 'Form Responses 1'!$B$2:$B1005, $B117, 'Form Responses 1'!$G$2:$G1005, G$5, 'Form Responses 1'!$K$2:$K1005, $D117,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7" s="48" t="str">
        <f>IF(ISBLANK($B117), "", IF(AND(H$5 = "Vacation Leave", OR(AND(OR(H$6 = "H1", H$6 = "H2"), NOT(AND($D117 = "Full-time", $F117 = "Above 1 Year"))), AND(H$6 = "Year", AND($D117 = "Full-time", $F117 = "Above 1 Year")))), "N/A", SUMIFS('Form Responses 1'!$O$2:$O1005, 'Form Responses 1'!$B$2:$B1005, $B117, 'Form Responses 1'!$G$2:$G1005, H$5, 'Form Responses 1'!$K$2:$K1005, $D117,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7" s="49" t="str">
        <f>IF(ISBLANK($B117), "", IF(AND(I$5 = "Vacation Leave", OR(AND(OR(I$6 = "H1", I$6 = "H2"), NOT(AND($D117 = "Full-time", $F117 = "Above 1 Year"))), AND(I$6 = "Year", AND($D117 = "Full-time", $F117 = "Above 1 Year")))), "N/A", SUMIFS('Form Responses 1'!$O$2:$O1005, 'Form Responses 1'!$B$2:$B1005, $B117, 'Form Responses 1'!$G$2:$G1005, I$5, 'Form Responses 1'!$K$2:$K1005, $D117,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7" s="48" t="str">
        <f>IF(ISBLANK($B117), "", IF(AND(J$5 = "Vacation Leave", OR(AND(OR(J$6 = "H1", J$6 = "H2"), NOT(AND($D117 = "Full-time", $F117 = "Above 1 Year"))), AND(J$6 = "Year", AND($D117 = "Full-time", $F117 = "Above 1 Year")))), "N/A", SUMIFS('Form Responses 1'!$O$2:$O1005, 'Form Responses 1'!$B$2:$B1005, $B117, 'Form Responses 1'!$G$2:$G1005, J$5, 'Form Responses 1'!$K$2:$K1005, $D117,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7" s="48" t="str">
        <f>IF(ISBLANK($B117), "", IF(AND(K$5 = "Vacation Leave", OR(AND(OR(K$6 = "H1", K$6 = "H2"), NOT(AND($D117 = "Full-time", $F117 = "Above 1 Year"))), AND(K$6 = "Year", AND($D117 = "Full-time", $F117 = "Above 1 Year")))), "N/A", SUMIFS('Form Responses 1'!$O$2:$O1005, 'Form Responses 1'!$B$2:$B1005, $B117, 'Form Responses 1'!$G$2:$G1005, K$5, 'Form Responses 1'!$K$2:$K1005, $D117,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7" s="48" t="str">
        <f>IF(ISBLANK($B117), "", IF(AND(L$5 = "Vacation Leave", OR(AND(OR(L$6 = "H1", L$6 = "H2"), NOT(AND($D117 = "Full-time", $F117 = "Above 1 Year"))), AND(L$6 = "Year", AND($D117 = "Full-time", $F117 = "Above 1 Year")))), "N/A", SUMIFS('Form Responses 1'!$O$2:$O1005, 'Form Responses 1'!$B$2:$B1005, $B117, 'Form Responses 1'!$G$2:$G1005, L$5, 'Form Responses 1'!$K$2:$K1005, $D117,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7" s="48" t="str">
        <f>IF(ISBLANK($B117), "", IF(AND(M$5 = "Vacation Leave", OR(AND(OR(M$6 = "H1", M$6 = "H2"), NOT(AND($D117 = "Full-time", $F117 = "Above 1 Year"))), AND(M$6 = "Year", AND($D117 = "Full-time", $F117 = "Above 1 Year")))), "N/A", SUMIFS('Form Responses 1'!$O$2:$O1005, 'Form Responses 1'!$B$2:$B1005, $B117, 'Form Responses 1'!$G$2:$G1005, M$5, 'Form Responses 1'!$K$2:$K1005, $D117,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7" s="48" t="str">
        <f>IF(ISBLANK($B117), "", IF(AND(N$5 = "Vacation Leave", OR(AND(OR(N$6 = "H1", N$6 = "H2"), NOT(AND($D117 = "Full-time", $F117 = "Above 1 Year"))), AND(N$6 = "Year", AND($D117 = "Full-time", $F117 = "Above 1 Year")))), "N/A", SUMIFS('Form Responses 1'!$O$2:$O1005, 'Form Responses 1'!$B$2:$B1005, $B117, 'Form Responses 1'!$G$2:$G1005, N$5, 'Form Responses 1'!$K$2:$K1005, $D117,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7" s="48" t="str">
        <f>IF(ISBLANK($B117), "", IF(AND(O$5 = "Vacation Leave", OR(AND(OR(O$6 = "H1", O$6 = "H2"), NOT(AND($D117 = "Full-time", $F117 = "Above 1 Year"))), AND(O$6 = "Year", AND($D117 = "Full-time", $F117 = "Above 1 Year")))), "N/A", SUMIFS('Form Responses 1'!$O$2:$O1005, 'Form Responses 1'!$B$2:$B1005, $B117, 'Form Responses 1'!$G$2:$G1005, O$5, 'Form Responses 1'!$K$2:$K1005, $D117,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7" s="48" t="str">
        <f>IF(ISBLANK($B117), "", IF(AND(P$5 = "Vacation Leave", OR(AND(OR(P$6 = "H1", P$6 = "H2"), NOT(AND($D117 = "Full-time", $F117 = "Above 1 Year"))), AND(P$6 = "Year", AND($D117 = "Full-time", $F117 = "Above 1 Year")))), "N/A", SUMIFS('Form Responses 1'!$O$2:$O1005, 'Form Responses 1'!$B$2:$B1005, $B117, 'Form Responses 1'!$G$2:$G1005, P$5, 'Form Responses 1'!$K$2:$K1005, $D117,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7" s="48" t="str">
        <f>IF(ISBLANK($B117), "", IF(AND(Q$5 = "Vacation Leave", OR(AND(OR(Q$6 = "H1", Q$6 = "H2"), NOT(AND($D117 = "Full-time", $F117 = "Above 1 Year"))), AND(Q$6 = "Year", AND($D117 = "Full-time", $F117 = "Above 1 Year")))), "N/A", SUMIFS('Form Responses 1'!$O$2:$O1005, 'Form Responses 1'!$B$2:$B1005, $B117, 'Form Responses 1'!$G$2:$G1005, Q$5, 'Form Responses 1'!$K$2:$K1005, $D117,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7" s="48" t="str">
        <f>IF(ISBLANK($B117), "", IF(AND(R$5 = "Vacation Leave", OR(AND(OR(R$6 = "H1", R$6 = "H2"), NOT(AND($D117 = "Full-time", $F117 = "Above 1 Year"))), AND(R$6 = "Year", AND($D117 = "Full-time", $F117 = "Above 1 Year")))), "N/A", SUMIFS('Form Responses 1'!$O$2:$O1005, 'Form Responses 1'!$B$2:$B1005, $B117, 'Form Responses 1'!$G$2:$G1005, R$5, 'Form Responses 1'!$K$2:$K1005, $D117,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7" s="48" t="str">
        <f>IF(ISBLANK($B117), "", IF(AND(S$5 = "Vacation Leave", OR(AND(OR(S$6 = "H1", S$6 = "H2"), NOT(AND($D117 = "Full-time", $F117 = "Above 1 Year"))), AND(S$6 = "Year", AND($D117 = "Full-time", $F117 = "Above 1 Year")))), "N/A", SUMIFS('Form Responses 1'!$O$2:$O1005, 'Form Responses 1'!$B$2:$B1005, $B117, 'Form Responses 1'!$G$2:$G1005, S$5, 'Form Responses 1'!$K$2:$K1005, $D117,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7" s="50" t="str">
        <f t="shared" si="2"/>
        <v/>
      </c>
      <c r="U117" s="51" t="str">
        <f t="array" ref="U117">IF(ISBLANK($B117), "", IF(AND(U$5 = "Vacation Leave", OR(AND(OR(U$6 = "H1", U$6 = "H2"), NOT(AND($D117 = "Full-time", $F117 = "Above 1 Year"))), AND(U$6 = "Year", AND($D117 = "Full-time", $F117 = "Above 1 Year")))), "N/A", INDEX('Allocated Leaves'!$B$2:$E1005, MATCH(U$5 &amp; IF(U$5 = "Vacation Leave", IFS(U$6 = "Year", "", OR(U$6 = "H1", U$6 = "H2"), " " &amp; U$6), ""), 'Allocated Leaves'!$A$2:$A1005, 0), MATCH($D117 &amp; IF($D117 = "Full-time",  " " &amp; $F117, ""), 'Allocated Leaves'!$B$1:AA$1, 0)) - G117))</f>
        <v/>
      </c>
      <c r="V117" s="52" t="str">
        <f t="array" ref="V117">IF(ISBLANK($B117), "", IF(AND(V$5 = "Vacation Leave", OR(AND(OR(V$6 = "H1", V$6 = "H2"), NOT(AND($D117 = "Full-time", $F117 = "Above 1 Year"))), AND(V$6 = "Year", AND($D117 = "Full-time", $F117 = "Above 1 Year")))), "N/A", INDEX('Allocated Leaves'!$B$2:$E1005, MATCH(V$5 &amp; IF(V$5 = "Vacation Leave", IFS(V$6 = "Year", "", OR(V$6 = "H1", V$6 = "H2"), " " &amp; V$6), ""), 'Allocated Leaves'!$A$2:$A1005, 0), MATCH($D117 &amp; IF($D117 = "Full-time",  " " &amp; $F117, ""), 'Allocated Leaves'!$B$1:AA$1, 0)) - H117))</f>
        <v/>
      </c>
      <c r="W117" s="52" t="str">
        <f t="array" ref="W117">IF(ISBLANK($B117), "", IF(AND(W$5 = "Vacation Leave", OR(AND(OR(W$6 = "H1", W$6 = "H2"), NOT(AND($D117 = "Full-time", $F117 = "Above 1 Year"))), AND(W$6 = "Year", AND($D117 = "Full-time", $F117 = "Above 1 Year")))), "N/A", INDEX('Allocated Leaves'!$B$2:$E1005, MATCH(W$5 &amp; IF(W$5 = "Vacation Leave", IFS(W$6 = "Year", "", OR(W$6 = "H1", W$6 = "H2"), " " &amp; W$6), ""), 'Allocated Leaves'!$A$2:$A1005, 0), MATCH($D117 &amp; IF($D117 = "Full-time",  " " &amp; $F117, ""), 'Allocated Leaves'!$B$1:AA$1, 0)) - I117))</f>
        <v/>
      </c>
      <c r="X117" s="51" t="str">
        <f t="array" ref="X117">IF(ISBLANK($B117), "", IF(AND(X$5 = "Vacation Leave", OR(AND(OR(X$6 = "H1", X$6 = "H2"), NOT(AND($D117 = "Full-time", $F117 = "Above 1 Year"))), AND(X$6 = "Year", AND($D117 = "Full-time", $F117 = "Above 1 Year")))), "N/A", INDEX('Allocated Leaves'!$B$2:$E1005, MATCH(X$5 &amp; IF(X$5 = "Vacation Leave", IFS(X$6 = "Year", "", OR(X$6 = "H1", X$6 = "H2"), " " &amp; X$6), ""), 'Allocated Leaves'!$A$2:$A1005, 0), MATCH($D117 &amp; IF($D117 = "Full-time",  " " &amp; $F117, ""), 'Allocated Leaves'!$B$1:AA$1, 0)) - J117))</f>
        <v/>
      </c>
      <c r="Y117" s="52" t="str">
        <f t="array" ref="Y117">IF(ISBLANK($B117), "", IF(AND(Y$5 = "Vacation Leave", OR(AND(OR(Y$6 = "H1", Y$6 = "H2"), NOT(AND($D117 = "Full-time", $F117 = "Above 1 Year"))), AND(Y$6 = "Year", AND($D117 = "Full-time", $F117 = "Above 1 Year")))), "N/A", INDEX('Allocated Leaves'!$B$2:$E1005, MATCH(Y$5 &amp; IF(Y$5 = "Vacation Leave", IFS(Y$6 = "Year", "", OR(Y$6 = "H1", Y$6 = "H2"), " " &amp; Y$6), ""), 'Allocated Leaves'!$A$2:$A1005, 0), MATCH($D117 &amp; IF($D117 = "Full-time",  " " &amp; $F117, ""), 'Allocated Leaves'!$B$1:AA$1, 0)) - K117))</f>
        <v/>
      </c>
      <c r="Z117" s="52" t="str">
        <f t="array" ref="Z117">IF(ISBLANK($B117), "", IF(AND(Z$5 = "Vacation Leave", OR(AND(OR(Z$6 = "H1", Z$6 = "H2"), NOT(AND($D117 = "Full-time", $F117 = "Above 1 Year"))), AND(Z$6 = "Year", AND($D117 = "Full-time", $F117 = "Above 1 Year")))), "N/A", INDEX('Allocated Leaves'!$B$2:$E1005, MATCH(Z$5 &amp; IF(Z$5 = "Vacation Leave", IFS(Z$6 = "Year", "", OR(Z$6 = "H1", Z$6 = "H2"), " " &amp; Z$6), ""), 'Allocated Leaves'!$A$2:$A1005, 0), MATCH($D117 &amp; IF($D117 = "Full-time",  " " &amp; $F117, ""), 'Allocated Leaves'!$B$1:AA$1, 0)) - L117))</f>
        <v/>
      </c>
      <c r="AA117" s="55" t="str">
        <f t="shared" si="3"/>
        <v/>
      </c>
    </row>
    <row r="118">
      <c r="A118" s="42"/>
      <c r="B118" s="43"/>
      <c r="C118" s="44"/>
      <c r="D118" s="45"/>
      <c r="E118" s="46"/>
      <c r="F118" s="47" t="str">
        <f t="shared" si="1"/>
        <v/>
      </c>
      <c r="G118" s="48" t="str">
        <f>IF(ISBLANK($B118), "", IF(AND(G$5 = "Vacation Leave", OR(AND(OR(G$6 = "H1", G$6 = "H2"), NOT(AND($D118 = "Full-time", $F118 = "Above 1 Year"))), AND(G$6 = "Year", AND($D118 = "Full-time", $F118 = "Above 1 Year")))), "N/A", SUMIFS('Form Responses 1'!$O$2:$O1005, 'Form Responses 1'!$B$2:$B1005, $B118, 'Form Responses 1'!$G$2:$G1005, G$5, 'Form Responses 1'!$K$2:$K1005, $D118,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8" s="48" t="str">
        <f>IF(ISBLANK($B118), "", IF(AND(H$5 = "Vacation Leave", OR(AND(OR(H$6 = "H1", H$6 = "H2"), NOT(AND($D118 = "Full-time", $F118 = "Above 1 Year"))), AND(H$6 = "Year", AND($D118 = "Full-time", $F118 = "Above 1 Year")))), "N/A", SUMIFS('Form Responses 1'!$O$2:$O1005, 'Form Responses 1'!$B$2:$B1005, $B118, 'Form Responses 1'!$G$2:$G1005, H$5, 'Form Responses 1'!$K$2:$K1005, $D118,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8" s="49" t="str">
        <f>IF(ISBLANK($B118), "", IF(AND(I$5 = "Vacation Leave", OR(AND(OR(I$6 = "H1", I$6 = "H2"), NOT(AND($D118 = "Full-time", $F118 = "Above 1 Year"))), AND(I$6 = "Year", AND($D118 = "Full-time", $F118 = "Above 1 Year")))), "N/A", SUMIFS('Form Responses 1'!$O$2:$O1005, 'Form Responses 1'!$B$2:$B1005, $B118, 'Form Responses 1'!$G$2:$G1005, I$5, 'Form Responses 1'!$K$2:$K1005, $D118,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8" s="48" t="str">
        <f>IF(ISBLANK($B118), "", IF(AND(J$5 = "Vacation Leave", OR(AND(OR(J$6 = "H1", J$6 = "H2"), NOT(AND($D118 = "Full-time", $F118 = "Above 1 Year"))), AND(J$6 = "Year", AND($D118 = "Full-time", $F118 = "Above 1 Year")))), "N/A", SUMIFS('Form Responses 1'!$O$2:$O1005, 'Form Responses 1'!$B$2:$B1005, $B118, 'Form Responses 1'!$G$2:$G1005, J$5, 'Form Responses 1'!$K$2:$K1005, $D118,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8" s="48" t="str">
        <f>IF(ISBLANK($B118), "", IF(AND(K$5 = "Vacation Leave", OR(AND(OR(K$6 = "H1", K$6 = "H2"), NOT(AND($D118 = "Full-time", $F118 = "Above 1 Year"))), AND(K$6 = "Year", AND($D118 = "Full-time", $F118 = "Above 1 Year")))), "N/A", SUMIFS('Form Responses 1'!$O$2:$O1005, 'Form Responses 1'!$B$2:$B1005, $B118, 'Form Responses 1'!$G$2:$G1005, K$5, 'Form Responses 1'!$K$2:$K1005, $D118,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8" s="48" t="str">
        <f>IF(ISBLANK($B118), "", IF(AND(L$5 = "Vacation Leave", OR(AND(OR(L$6 = "H1", L$6 = "H2"), NOT(AND($D118 = "Full-time", $F118 = "Above 1 Year"))), AND(L$6 = "Year", AND($D118 = "Full-time", $F118 = "Above 1 Year")))), "N/A", SUMIFS('Form Responses 1'!$O$2:$O1005, 'Form Responses 1'!$B$2:$B1005, $B118, 'Form Responses 1'!$G$2:$G1005, L$5, 'Form Responses 1'!$K$2:$K1005, $D118,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8" s="48" t="str">
        <f>IF(ISBLANK($B118), "", IF(AND(M$5 = "Vacation Leave", OR(AND(OR(M$6 = "H1", M$6 = "H2"), NOT(AND($D118 = "Full-time", $F118 = "Above 1 Year"))), AND(M$6 = "Year", AND($D118 = "Full-time", $F118 = "Above 1 Year")))), "N/A", SUMIFS('Form Responses 1'!$O$2:$O1005, 'Form Responses 1'!$B$2:$B1005, $B118, 'Form Responses 1'!$G$2:$G1005, M$5, 'Form Responses 1'!$K$2:$K1005, $D118,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8" s="48" t="str">
        <f>IF(ISBLANK($B118), "", IF(AND(N$5 = "Vacation Leave", OR(AND(OR(N$6 = "H1", N$6 = "H2"), NOT(AND($D118 = "Full-time", $F118 = "Above 1 Year"))), AND(N$6 = "Year", AND($D118 = "Full-time", $F118 = "Above 1 Year")))), "N/A", SUMIFS('Form Responses 1'!$O$2:$O1005, 'Form Responses 1'!$B$2:$B1005, $B118, 'Form Responses 1'!$G$2:$G1005, N$5, 'Form Responses 1'!$K$2:$K1005, $D118,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8" s="48" t="str">
        <f>IF(ISBLANK($B118), "", IF(AND(O$5 = "Vacation Leave", OR(AND(OR(O$6 = "H1", O$6 = "H2"), NOT(AND($D118 = "Full-time", $F118 = "Above 1 Year"))), AND(O$6 = "Year", AND($D118 = "Full-time", $F118 = "Above 1 Year")))), "N/A", SUMIFS('Form Responses 1'!$O$2:$O1005, 'Form Responses 1'!$B$2:$B1005, $B118, 'Form Responses 1'!$G$2:$G1005, O$5, 'Form Responses 1'!$K$2:$K1005, $D118,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8" s="48" t="str">
        <f>IF(ISBLANK($B118), "", IF(AND(P$5 = "Vacation Leave", OR(AND(OR(P$6 = "H1", P$6 = "H2"), NOT(AND($D118 = "Full-time", $F118 = "Above 1 Year"))), AND(P$6 = "Year", AND($D118 = "Full-time", $F118 = "Above 1 Year")))), "N/A", SUMIFS('Form Responses 1'!$O$2:$O1005, 'Form Responses 1'!$B$2:$B1005, $B118, 'Form Responses 1'!$G$2:$G1005, P$5, 'Form Responses 1'!$K$2:$K1005, $D118,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8" s="48" t="str">
        <f>IF(ISBLANK($B118), "", IF(AND(Q$5 = "Vacation Leave", OR(AND(OR(Q$6 = "H1", Q$6 = "H2"), NOT(AND($D118 = "Full-time", $F118 = "Above 1 Year"))), AND(Q$6 = "Year", AND($D118 = "Full-time", $F118 = "Above 1 Year")))), "N/A", SUMIFS('Form Responses 1'!$O$2:$O1005, 'Form Responses 1'!$B$2:$B1005, $B118, 'Form Responses 1'!$G$2:$G1005, Q$5, 'Form Responses 1'!$K$2:$K1005, $D118,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8" s="48" t="str">
        <f>IF(ISBLANK($B118), "", IF(AND(R$5 = "Vacation Leave", OR(AND(OR(R$6 = "H1", R$6 = "H2"), NOT(AND($D118 = "Full-time", $F118 = "Above 1 Year"))), AND(R$6 = "Year", AND($D118 = "Full-time", $F118 = "Above 1 Year")))), "N/A", SUMIFS('Form Responses 1'!$O$2:$O1005, 'Form Responses 1'!$B$2:$B1005, $B118, 'Form Responses 1'!$G$2:$G1005, R$5, 'Form Responses 1'!$K$2:$K1005, $D118,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8" s="48" t="str">
        <f>IF(ISBLANK($B118), "", IF(AND(S$5 = "Vacation Leave", OR(AND(OR(S$6 = "H1", S$6 = "H2"), NOT(AND($D118 = "Full-time", $F118 = "Above 1 Year"))), AND(S$6 = "Year", AND($D118 = "Full-time", $F118 = "Above 1 Year")))), "N/A", SUMIFS('Form Responses 1'!$O$2:$O1005, 'Form Responses 1'!$B$2:$B1005, $B118, 'Form Responses 1'!$G$2:$G1005, S$5, 'Form Responses 1'!$K$2:$K1005, $D118,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8" s="50" t="str">
        <f t="shared" si="2"/>
        <v/>
      </c>
      <c r="U118" s="51" t="str">
        <f t="array" ref="U118">IF(ISBLANK($B118), "", IF(AND(U$5 = "Vacation Leave", OR(AND(OR(U$6 = "H1", U$6 = "H2"), NOT(AND($D118 = "Full-time", $F118 = "Above 1 Year"))), AND(U$6 = "Year", AND($D118 = "Full-time", $F118 = "Above 1 Year")))), "N/A", INDEX('Allocated Leaves'!$B$2:$E1005, MATCH(U$5 &amp; IF(U$5 = "Vacation Leave", IFS(U$6 = "Year", "", OR(U$6 = "H1", U$6 = "H2"), " " &amp; U$6), ""), 'Allocated Leaves'!$A$2:$A1005, 0), MATCH($D118 &amp; IF($D118 = "Full-time",  " " &amp; $F118, ""), 'Allocated Leaves'!$B$1:AA$1, 0)) - G118))</f>
        <v/>
      </c>
      <c r="V118" s="52" t="str">
        <f t="array" ref="V118">IF(ISBLANK($B118), "", IF(AND(V$5 = "Vacation Leave", OR(AND(OR(V$6 = "H1", V$6 = "H2"), NOT(AND($D118 = "Full-time", $F118 = "Above 1 Year"))), AND(V$6 = "Year", AND($D118 = "Full-time", $F118 = "Above 1 Year")))), "N/A", INDEX('Allocated Leaves'!$B$2:$E1005, MATCH(V$5 &amp; IF(V$5 = "Vacation Leave", IFS(V$6 = "Year", "", OR(V$6 = "H1", V$6 = "H2"), " " &amp; V$6), ""), 'Allocated Leaves'!$A$2:$A1005, 0), MATCH($D118 &amp; IF($D118 = "Full-time",  " " &amp; $F118, ""), 'Allocated Leaves'!$B$1:AA$1, 0)) - H118))</f>
        <v/>
      </c>
      <c r="W118" s="52" t="str">
        <f t="array" ref="W118">IF(ISBLANK($B118), "", IF(AND(W$5 = "Vacation Leave", OR(AND(OR(W$6 = "H1", W$6 = "H2"), NOT(AND($D118 = "Full-time", $F118 = "Above 1 Year"))), AND(W$6 = "Year", AND($D118 = "Full-time", $F118 = "Above 1 Year")))), "N/A", INDEX('Allocated Leaves'!$B$2:$E1005, MATCH(W$5 &amp; IF(W$5 = "Vacation Leave", IFS(W$6 = "Year", "", OR(W$6 = "H1", W$6 = "H2"), " " &amp; W$6), ""), 'Allocated Leaves'!$A$2:$A1005, 0), MATCH($D118 &amp; IF($D118 = "Full-time",  " " &amp; $F118, ""), 'Allocated Leaves'!$B$1:AA$1, 0)) - I118))</f>
        <v/>
      </c>
      <c r="X118" s="51" t="str">
        <f t="array" ref="X118">IF(ISBLANK($B118), "", IF(AND(X$5 = "Vacation Leave", OR(AND(OR(X$6 = "H1", X$6 = "H2"), NOT(AND($D118 = "Full-time", $F118 = "Above 1 Year"))), AND(X$6 = "Year", AND($D118 = "Full-time", $F118 = "Above 1 Year")))), "N/A", INDEX('Allocated Leaves'!$B$2:$E1005, MATCH(X$5 &amp; IF(X$5 = "Vacation Leave", IFS(X$6 = "Year", "", OR(X$6 = "H1", X$6 = "H2"), " " &amp; X$6), ""), 'Allocated Leaves'!$A$2:$A1005, 0), MATCH($D118 &amp; IF($D118 = "Full-time",  " " &amp; $F118, ""), 'Allocated Leaves'!$B$1:AA$1, 0)) - J118))</f>
        <v/>
      </c>
      <c r="Y118" s="52" t="str">
        <f t="array" ref="Y118">IF(ISBLANK($B118), "", IF(AND(Y$5 = "Vacation Leave", OR(AND(OR(Y$6 = "H1", Y$6 = "H2"), NOT(AND($D118 = "Full-time", $F118 = "Above 1 Year"))), AND(Y$6 = "Year", AND($D118 = "Full-time", $F118 = "Above 1 Year")))), "N/A", INDEX('Allocated Leaves'!$B$2:$E1005, MATCH(Y$5 &amp; IF(Y$5 = "Vacation Leave", IFS(Y$6 = "Year", "", OR(Y$6 = "H1", Y$6 = "H2"), " " &amp; Y$6), ""), 'Allocated Leaves'!$A$2:$A1005, 0), MATCH($D118 &amp; IF($D118 = "Full-time",  " " &amp; $F118, ""), 'Allocated Leaves'!$B$1:AA$1, 0)) - K118))</f>
        <v/>
      </c>
      <c r="Z118" s="52" t="str">
        <f t="array" ref="Z118">IF(ISBLANK($B118), "", IF(AND(Z$5 = "Vacation Leave", OR(AND(OR(Z$6 = "H1", Z$6 = "H2"), NOT(AND($D118 = "Full-time", $F118 = "Above 1 Year"))), AND(Z$6 = "Year", AND($D118 = "Full-time", $F118 = "Above 1 Year")))), "N/A", INDEX('Allocated Leaves'!$B$2:$E1005, MATCH(Z$5 &amp; IF(Z$5 = "Vacation Leave", IFS(Z$6 = "Year", "", OR(Z$6 = "H1", Z$6 = "H2"), " " &amp; Z$6), ""), 'Allocated Leaves'!$A$2:$A1005, 0), MATCH($D118 &amp; IF($D118 = "Full-time",  " " &amp; $F118, ""), 'Allocated Leaves'!$B$1:AA$1, 0)) - L118))</f>
        <v/>
      </c>
      <c r="AA118" s="55" t="str">
        <f t="shared" si="3"/>
        <v/>
      </c>
    </row>
    <row r="119">
      <c r="A119" s="42"/>
      <c r="B119" s="43"/>
      <c r="C119" s="44"/>
      <c r="D119" s="45"/>
      <c r="E119" s="46"/>
      <c r="F119" s="47" t="str">
        <f t="shared" si="1"/>
        <v/>
      </c>
      <c r="G119" s="48" t="str">
        <f>IF(ISBLANK($B119), "", IF(AND(G$5 = "Vacation Leave", OR(AND(OR(G$6 = "H1", G$6 = "H2"), NOT(AND($D119 = "Full-time", $F119 = "Above 1 Year"))), AND(G$6 = "Year", AND($D119 = "Full-time", $F119 = "Above 1 Year")))), "N/A", SUMIFS('Form Responses 1'!$O$2:$O1005, 'Form Responses 1'!$B$2:$B1005, $B119, 'Form Responses 1'!$G$2:$G1005, G$5, 'Form Responses 1'!$K$2:$K1005, $D119,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19" s="48" t="str">
        <f>IF(ISBLANK($B119), "", IF(AND(H$5 = "Vacation Leave", OR(AND(OR(H$6 = "H1", H$6 = "H2"), NOT(AND($D119 = "Full-time", $F119 = "Above 1 Year"))), AND(H$6 = "Year", AND($D119 = "Full-time", $F119 = "Above 1 Year")))), "N/A", SUMIFS('Form Responses 1'!$O$2:$O1005, 'Form Responses 1'!$B$2:$B1005, $B119, 'Form Responses 1'!$G$2:$G1005, H$5, 'Form Responses 1'!$K$2:$K1005, $D119,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19" s="49" t="str">
        <f>IF(ISBLANK($B119), "", IF(AND(I$5 = "Vacation Leave", OR(AND(OR(I$6 = "H1", I$6 = "H2"), NOT(AND($D119 = "Full-time", $F119 = "Above 1 Year"))), AND(I$6 = "Year", AND($D119 = "Full-time", $F119 = "Above 1 Year")))), "N/A", SUMIFS('Form Responses 1'!$O$2:$O1005, 'Form Responses 1'!$B$2:$B1005, $B119, 'Form Responses 1'!$G$2:$G1005, I$5, 'Form Responses 1'!$K$2:$K1005, $D119,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19" s="48" t="str">
        <f>IF(ISBLANK($B119), "", IF(AND(J$5 = "Vacation Leave", OR(AND(OR(J$6 = "H1", J$6 = "H2"), NOT(AND($D119 = "Full-time", $F119 = "Above 1 Year"))), AND(J$6 = "Year", AND($D119 = "Full-time", $F119 = "Above 1 Year")))), "N/A", SUMIFS('Form Responses 1'!$O$2:$O1005, 'Form Responses 1'!$B$2:$B1005, $B119, 'Form Responses 1'!$G$2:$G1005, J$5, 'Form Responses 1'!$K$2:$K1005, $D119,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19" s="48" t="str">
        <f>IF(ISBLANK($B119), "", IF(AND(K$5 = "Vacation Leave", OR(AND(OR(K$6 = "H1", K$6 = "H2"), NOT(AND($D119 = "Full-time", $F119 = "Above 1 Year"))), AND(K$6 = "Year", AND($D119 = "Full-time", $F119 = "Above 1 Year")))), "N/A", SUMIFS('Form Responses 1'!$O$2:$O1005, 'Form Responses 1'!$B$2:$B1005, $B119, 'Form Responses 1'!$G$2:$G1005, K$5, 'Form Responses 1'!$K$2:$K1005, $D119,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19" s="48" t="str">
        <f>IF(ISBLANK($B119), "", IF(AND(L$5 = "Vacation Leave", OR(AND(OR(L$6 = "H1", L$6 = "H2"), NOT(AND($D119 = "Full-time", $F119 = "Above 1 Year"))), AND(L$6 = "Year", AND($D119 = "Full-time", $F119 = "Above 1 Year")))), "N/A", SUMIFS('Form Responses 1'!$O$2:$O1005, 'Form Responses 1'!$B$2:$B1005, $B119, 'Form Responses 1'!$G$2:$G1005, L$5, 'Form Responses 1'!$K$2:$K1005, $D119,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19" s="48" t="str">
        <f>IF(ISBLANK($B119), "", IF(AND(M$5 = "Vacation Leave", OR(AND(OR(M$6 = "H1", M$6 = "H2"), NOT(AND($D119 = "Full-time", $F119 = "Above 1 Year"))), AND(M$6 = "Year", AND($D119 = "Full-time", $F119 = "Above 1 Year")))), "N/A", SUMIFS('Form Responses 1'!$O$2:$O1005, 'Form Responses 1'!$B$2:$B1005, $B119, 'Form Responses 1'!$G$2:$G1005, M$5, 'Form Responses 1'!$K$2:$K1005, $D119,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19" s="48" t="str">
        <f>IF(ISBLANK($B119), "", IF(AND(N$5 = "Vacation Leave", OR(AND(OR(N$6 = "H1", N$6 = "H2"), NOT(AND($D119 = "Full-time", $F119 = "Above 1 Year"))), AND(N$6 = "Year", AND($D119 = "Full-time", $F119 = "Above 1 Year")))), "N/A", SUMIFS('Form Responses 1'!$O$2:$O1005, 'Form Responses 1'!$B$2:$B1005, $B119, 'Form Responses 1'!$G$2:$G1005, N$5, 'Form Responses 1'!$K$2:$K1005, $D119,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19" s="48" t="str">
        <f>IF(ISBLANK($B119), "", IF(AND(O$5 = "Vacation Leave", OR(AND(OR(O$6 = "H1", O$6 = "H2"), NOT(AND($D119 = "Full-time", $F119 = "Above 1 Year"))), AND(O$6 = "Year", AND($D119 = "Full-time", $F119 = "Above 1 Year")))), "N/A", SUMIFS('Form Responses 1'!$O$2:$O1005, 'Form Responses 1'!$B$2:$B1005, $B119, 'Form Responses 1'!$G$2:$G1005, O$5, 'Form Responses 1'!$K$2:$K1005, $D119,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19" s="48" t="str">
        <f>IF(ISBLANK($B119), "", IF(AND(P$5 = "Vacation Leave", OR(AND(OR(P$6 = "H1", P$6 = "H2"), NOT(AND($D119 = "Full-time", $F119 = "Above 1 Year"))), AND(P$6 = "Year", AND($D119 = "Full-time", $F119 = "Above 1 Year")))), "N/A", SUMIFS('Form Responses 1'!$O$2:$O1005, 'Form Responses 1'!$B$2:$B1005, $B119, 'Form Responses 1'!$G$2:$G1005, P$5, 'Form Responses 1'!$K$2:$K1005, $D119,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19" s="48" t="str">
        <f>IF(ISBLANK($B119), "", IF(AND(Q$5 = "Vacation Leave", OR(AND(OR(Q$6 = "H1", Q$6 = "H2"), NOT(AND($D119 = "Full-time", $F119 = "Above 1 Year"))), AND(Q$6 = "Year", AND($D119 = "Full-time", $F119 = "Above 1 Year")))), "N/A", SUMIFS('Form Responses 1'!$O$2:$O1005, 'Form Responses 1'!$B$2:$B1005, $B119, 'Form Responses 1'!$G$2:$G1005, Q$5, 'Form Responses 1'!$K$2:$K1005, $D119,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19" s="48" t="str">
        <f>IF(ISBLANK($B119), "", IF(AND(R$5 = "Vacation Leave", OR(AND(OR(R$6 = "H1", R$6 = "H2"), NOT(AND($D119 = "Full-time", $F119 = "Above 1 Year"))), AND(R$6 = "Year", AND($D119 = "Full-time", $F119 = "Above 1 Year")))), "N/A", SUMIFS('Form Responses 1'!$O$2:$O1005, 'Form Responses 1'!$B$2:$B1005, $B119, 'Form Responses 1'!$G$2:$G1005, R$5, 'Form Responses 1'!$K$2:$K1005, $D119,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19" s="48" t="str">
        <f>IF(ISBLANK($B119), "", IF(AND(S$5 = "Vacation Leave", OR(AND(OR(S$6 = "H1", S$6 = "H2"), NOT(AND($D119 = "Full-time", $F119 = "Above 1 Year"))), AND(S$6 = "Year", AND($D119 = "Full-time", $F119 = "Above 1 Year")))), "N/A", SUMIFS('Form Responses 1'!$O$2:$O1005, 'Form Responses 1'!$B$2:$B1005, $B119, 'Form Responses 1'!$G$2:$G1005, S$5, 'Form Responses 1'!$K$2:$K1005, $D119,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19" s="50" t="str">
        <f t="shared" si="2"/>
        <v/>
      </c>
      <c r="U119" s="51" t="str">
        <f t="array" ref="U119">IF(ISBLANK($B119), "", IF(AND(U$5 = "Vacation Leave", OR(AND(OR(U$6 = "H1", U$6 = "H2"), NOT(AND($D119 = "Full-time", $F119 = "Above 1 Year"))), AND(U$6 = "Year", AND($D119 = "Full-time", $F119 = "Above 1 Year")))), "N/A", INDEX('Allocated Leaves'!$B$2:$E1005, MATCH(U$5 &amp; IF(U$5 = "Vacation Leave", IFS(U$6 = "Year", "", OR(U$6 = "H1", U$6 = "H2"), " " &amp; U$6), ""), 'Allocated Leaves'!$A$2:$A1005, 0), MATCH($D119 &amp; IF($D119 = "Full-time",  " " &amp; $F119, ""), 'Allocated Leaves'!$B$1:AA$1, 0)) - G119))</f>
        <v/>
      </c>
      <c r="V119" s="52" t="str">
        <f t="array" ref="V119">IF(ISBLANK($B119), "", IF(AND(V$5 = "Vacation Leave", OR(AND(OR(V$6 = "H1", V$6 = "H2"), NOT(AND($D119 = "Full-time", $F119 = "Above 1 Year"))), AND(V$6 = "Year", AND($D119 = "Full-time", $F119 = "Above 1 Year")))), "N/A", INDEX('Allocated Leaves'!$B$2:$E1005, MATCH(V$5 &amp; IF(V$5 = "Vacation Leave", IFS(V$6 = "Year", "", OR(V$6 = "H1", V$6 = "H2"), " " &amp; V$6), ""), 'Allocated Leaves'!$A$2:$A1005, 0), MATCH($D119 &amp; IF($D119 = "Full-time",  " " &amp; $F119, ""), 'Allocated Leaves'!$B$1:AA$1, 0)) - H119))</f>
        <v/>
      </c>
      <c r="W119" s="52" t="str">
        <f t="array" ref="W119">IF(ISBLANK($B119), "", IF(AND(W$5 = "Vacation Leave", OR(AND(OR(W$6 = "H1", W$6 = "H2"), NOT(AND($D119 = "Full-time", $F119 = "Above 1 Year"))), AND(W$6 = "Year", AND($D119 = "Full-time", $F119 = "Above 1 Year")))), "N/A", INDEX('Allocated Leaves'!$B$2:$E1005, MATCH(W$5 &amp; IF(W$5 = "Vacation Leave", IFS(W$6 = "Year", "", OR(W$6 = "H1", W$6 = "H2"), " " &amp; W$6), ""), 'Allocated Leaves'!$A$2:$A1005, 0), MATCH($D119 &amp; IF($D119 = "Full-time",  " " &amp; $F119, ""), 'Allocated Leaves'!$B$1:AA$1, 0)) - I119))</f>
        <v/>
      </c>
      <c r="X119" s="51" t="str">
        <f t="array" ref="X119">IF(ISBLANK($B119), "", IF(AND(X$5 = "Vacation Leave", OR(AND(OR(X$6 = "H1", X$6 = "H2"), NOT(AND($D119 = "Full-time", $F119 = "Above 1 Year"))), AND(X$6 = "Year", AND($D119 = "Full-time", $F119 = "Above 1 Year")))), "N/A", INDEX('Allocated Leaves'!$B$2:$E1005, MATCH(X$5 &amp; IF(X$5 = "Vacation Leave", IFS(X$6 = "Year", "", OR(X$6 = "H1", X$6 = "H2"), " " &amp; X$6), ""), 'Allocated Leaves'!$A$2:$A1005, 0), MATCH($D119 &amp; IF($D119 = "Full-time",  " " &amp; $F119, ""), 'Allocated Leaves'!$B$1:AA$1, 0)) - J119))</f>
        <v/>
      </c>
      <c r="Y119" s="52" t="str">
        <f t="array" ref="Y119">IF(ISBLANK($B119), "", IF(AND(Y$5 = "Vacation Leave", OR(AND(OR(Y$6 = "H1", Y$6 = "H2"), NOT(AND($D119 = "Full-time", $F119 = "Above 1 Year"))), AND(Y$6 = "Year", AND($D119 = "Full-time", $F119 = "Above 1 Year")))), "N/A", INDEX('Allocated Leaves'!$B$2:$E1005, MATCH(Y$5 &amp; IF(Y$5 = "Vacation Leave", IFS(Y$6 = "Year", "", OR(Y$6 = "H1", Y$6 = "H2"), " " &amp; Y$6), ""), 'Allocated Leaves'!$A$2:$A1005, 0), MATCH($D119 &amp; IF($D119 = "Full-time",  " " &amp; $F119, ""), 'Allocated Leaves'!$B$1:AA$1, 0)) - K119))</f>
        <v/>
      </c>
      <c r="Z119" s="52" t="str">
        <f t="array" ref="Z119">IF(ISBLANK($B119), "", IF(AND(Z$5 = "Vacation Leave", OR(AND(OR(Z$6 = "H1", Z$6 = "H2"), NOT(AND($D119 = "Full-time", $F119 = "Above 1 Year"))), AND(Z$6 = "Year", AND($D119 = "Full-time", $F119 = "Above 1 Year")))), "N/A", INDEX('Allocated Leaves'!$B$2:$E1005, MATCH(Z$5 &amp; IF(Z$5 = "Vacation Leave", IFS(Z$6 = "Year", "", OR(Z$6 = "H1", Z$6 = "H2"), " " &amp; Z$6), ""), 'Allocated Leaves'!$A$2:$A1005, 0), MATCH($D119 &amp; IF($D119 = "Full-time",  " " &amp; $F119, ""), 'Allocated Leaves'!$B$1:AA$1, 0)) - L119))</f>
        <v/>
      </c>
      <c r="AA119" s="55" t="str">
        <f t="shared" si="3"/>
        <v/>
      </c>
    </row>
    <row r="120">
      <c r="A120" s="42"/>
      <c r="B120" s="43"/>
      <c r="C120" s="44"/>
      <c r="D120" s="45"/>
      <c r="E120" s="46"/>
      <c r="F120" s="47" t="str">
        <f t="shared" si="1"/>
        <v/>
      </c>
      <c r="G120" s="48" t="str">
        <f>IF(ISBLANK($B120), "", IF(AND(G$5 = "Vacation Leave", OR(AND(OR(G$6 = "H1", G$6 = "H2"), NOT(AND($D120 = "Full-time", $F120 = "Above 1 Year"))), AND(G$6 = "Year", AND($D120 = "Full-time", $F120 = "Above 1 Year")))), "N/A", SUMIFS('Form Responses 1'!$O$2:$O1005, 'Form Responses 1'!$B$2:$B1005, $B120, 'Form Responses 1'!$G$2:$G1005, G$5, 'Form Responses 1'!$K$2:$K1005, $D120,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0" s="48" t="str">
        <f>IF(ISBLANK($B120), "", IF(AND(H$5 = "Vacation Leave", OR(AND(OR(H$6 = "H1", H$6 = "H2"), NOT(AND($D120 = "Full-time", $F120 = "Above 1 Year"))), AND(H$6 = "Year", AND($D120 = "Full-time", $F120 = "Above 1 Year")))), "N/A", SUMIFS('Form Responses 1'!$O$2:$O1005, 'Form Responses 1'!$B$2:$B1005, $B120, 'Form Responses 1'!$G$2:$G1005, H$5, 'Form Responses 1'!$K$2:$K1005, $D120,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0" s="49" t="str">
        <f>IF(ISBLANK($B120), "", IF(AND(I$5 = "Vacation Leave", OR(AND(OR(I$6 = "H1", I$6 = "H2"), NOT(AND($D120 = "Full-time", $F120 = "Above 1 Year"))), AND(I$6 = "Year", AND($D120 = "Full-time", $F120 = "Above 1 Year")))), "N/A", SUMIFS('Form Responses 1'!$O$2:$O1005, 'Form Responses 1'!$B$2:$B1005, $B120, 'Form Responses 1'!$G$2:$G1005, I$5, 'Form Responses 1'!$K$2:$K1005, $D120,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0" s="48" t="str">
        <f>IF(ISBLANK($B120), "", IF(AND(J$5 = "Vacation Leave", OR(AND(OR(J$6 = "H1", J$6 = "H2"), NOT(AND($D120 = "Full-time", $F120 = "Above 1 Year"))), AND(J$6 = "Year", AND($D120 = "Full-time", $F120 = "Above 1 Year")))), "N/A", SUMIFS('Form Responses 1'!$O$2:$O1005, 'Form Responses 1'!$B$2:$B1005, $B120, 'Form Responses 1'!$G$2:$G1005, J$5, 'Form Responses 1'!$K$2:$K1005, $D120,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0" s="48" t="str">
        <f>IF(ISBLANK($B120), "", IF(AND(K$5 = "Vacation Leave", OR(AND(OR(K$6 = "H1", K$6 = "H2"), NOT(AND($D120 = "Full-time", $F120 = "Above 1 Year"))), AND(K$6 = "Year", AND($D120 = "Full-time", $F120 = "Above 1 Year")))), "N/A", SUMIFS('Form Responses 1'!$O$2:$O1005, 'Form Responses 1'!$B$2:$B1005, $B120, 'Form Responses 1'!$G$2:$G1005, K$5, 'Form Responses 1'!$K$2:$K1005, $D120,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0" s="48" t="str">
        <f>IF(ISBLANK($B120), "", IF(AND(L$5 = "Vacation Leave", OR(AND(OR(L$6 = "H1", L$6 = "H2"), NOT(AND($D120 = "Full-time", $F120 = "Above 1 Year"))), AND(L$6 = "Year", AND($D120 = "Full-time", $F120 = "Above 1 Year")))), "N/A", SUMIFS('Form Responses 1'!$O$2:$O1005, 'Form Responses 1'!$B$2:$B1005, $B120, 'Form Responses 1'!$G$2:$G1005, L$5, 'Form Responses 1'!$K$2:$K1005, $D120,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0" s="48" t="str">
        <f>IF(ISBLANK($B120), "", IF(AND(M$5 = "Vacation Leave", OR(AND(OR(M$6 = "H1", M$6 = "H2"), NOT(AND($D120 = "Full-time", $F120 = "Above 1 Year"))), AND(M$6 = "Year", AND($D120 = "Full-time", $F120 = "Above 1 Year")))), "N/A", SUMIFS('Form Responses 1'!$O$2:$O1005, 'Form Responses 1'!$B$2:$B1005, $B120, 'Form Responses 1'!$G$2:$G1005, M$5, 'Form Responses 1'!$K$2:$K1005, $D120,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0" s="48" t="str">
        <f>IF(ISBLANK($B120), "", IF(AND(N$5 = "Vacation Leave", OR(AND(OR(N$6 = "H1", N$6 = "H2"), NOT(AND($D120 = "Full-time", $F120 = "Above 1 Year"))), AND(N$6 = "Year", AND($D120 = "Full-time", $F120 = "Above 1 Year")))), "N/A", SUMIFS('Form Responses 1'!$O$2:$O1005, 'Form Responses 1'!$B$2:$B1005, $B120, 'Form Responses 1'!$G$2:$G1005, N$5, 'Form Responses 1'!$K$2:$K1005, $D120,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0" s="48" t="str">
        <f>IF(ISBLANK($B120), "", IF(AND(O$5 = "Vacation Leave", OR(AND(OR(O$6 = "H1", O$6 = "H2"), NOT(AND($D120 = "Full-time", $F120 = "Above 1 Year"))), AND(O$6 = "Year", AND($D120 = "Full-time", $F120 = "Above 1 Year")))), "N/A", SUMIFS('Form Responses 1'!$O$2:$O1005, 'Form Responses 1'!$B$2:$B1005, $B120, 'Form Responses 1'!$G$2:$G1005, O$5, 'Form Responses 1'!$K$2:$K1005, $D120,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0" s="48" t="str">
        <f>IF(ISBLANK($B120), "", IF(AND(P$5 = "Vacation Leave", OR(AND(OR(P$6 = "H1", P$6 = "H2"), NOT(AND($D120 = "Full-time", $F120 = "Above 1 Year"))), AND(P$6 = "Year", AND($D120 = "Full-time", $F120 = "Above 1 Year")))), "N/A", SUMIFS('Form Responses 1'!$O$2:$O1005, 'Form Responses 1'!$B$2:$B1005, $B120, 'Form Responses 1'!$G$2:$G1005, P$5, 'Form Responses 1'!$K$2:$K1005, $D120,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0" s="48" t="str">
        <f>IF(ISBLANK($B120), "", IF(AND(Q$5 = "Vacation Leave", OR(AND(OR(Q$6 = "H1", Q$6 = "H2"), NOT(AND($D120 = "Full-time", $F120 = "Above 1 Year"))), AND(Q$6 = "Year", AND($D120 = "Full-time", $F120 = "Above 1 Year")))), "N/A", SUMIFS('Form Responses 1'!$O$2:$O1005, 'Form Responses 1'!$B$2:$B1005, $B120, 'Form Responses 1'!$G$2:$G1005, Q$5, 'Form Responses 1'!$K$2:$K1005, $D120,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0" s="48" t="str">
        <f>IF(ISBLANK($B120), "", IF(AND(R$5 = "Vacation Leave", OR(AND(OR(R$6 = "H1", R$6 = "H2"), NOT(AND($D120 = "Full-time", $F120 = "Above 1 Year"))), AND(R$6 = "Year", AND($D120 = "Full-time", $F120 = "Above 1 Year")))), "N/A", SUMIFS('Form Responses 1'!$O$2:$O1005, 'Form Responses 1'!$B$2:$B1005, $B120, 'Form Responses 1'!$G$2:$G1005, R$5, 'Form Responses 1'!$K$2:$K1005, $D120,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0" s="48" t="str">
        <f>IF(ISBLANK($B120), "", IF(AND(S$5 = "Vacation Leave", OR(AND(OR(S$6 = "H1", S$6 = "H2"), NOT(AND($D120 = "Full-time", $F120 = "Above 1 Year"))), AND(S$6 = "Year", AND($D120 = "Full-time", $F120 = "Above 1 Year")))), "N/A", SUMIFS('Form Responses 1'!$O$2:$O1005, 'Form Responses 1'!$B$2:$B1005, $B120, 'Form Responses 1'!$G$2:$G1005, S$5, 'Form Responses 1'!$K$2:$K1005, $D120,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0" s="50" t="str">
        <f t="shared" si="2"/>
        <v/>
      </c>
      <c r="U120" s="51" t="str">
        <f t="array" ref="U120">IF(ISBLANK($B120), "", IF(AND(U$5 = "Vacation Leave", OR(AND(OR(U$6 = "H1", U$6 = "H2"), NOT(AND($D120 = "Full-time", $F120 = "Above 1 Year"))), AND(U$6 = "Year", AND($D120 = "Full-time", $F120 = "Above 1 Year")))), "N/A", INDEX('Allocated Leaves'!$B$2:$E1005, MATCH(U$5 &amp; IF(U$5 = "Vacation Leave", IFS(U$6 = "Year", "", OR(U$6 = "H1", U$6 = "H2"), " " &amp; U$6), ""), 'Allocated Leaves'!$A$2:$A1005, 0), MATCH($D120 &amp; IF($D120 = "Full-time",  " " &amp; $F120, ""), 'Allocated Leaves'!$B$1:AA$1, 0)) - G120))</f>
        <v/>
      </c>
      <c r="V120" s="52" t="str">
        <f t="array" ref="V120">IF(ISBLANK($B120), "", IF(AND(V$5 = "Vacation Leave", OR(AND(OR(V$6 = "H1", V$6 = "H2"), NOT(AND($D120 = "Full-time", $F120 = "Above 1 Year"))), AND(V$6 = "Year", AND($D120 = "Full-time", $F120 = "Above 1 Year")))), "N/A", INDEX('Allocated Leaves'!$B$2:$E1005, MATCH(V$5 &amp; IF(V$5 = "Vacation Leave", IFS(V$6 = "Year", "", OR(V$6 = "H1", V$6 = "H2"), " " &amp; V$6), ""), 'Allocated Leaves'!$A$2:$A1005, 0), MATCH($D120 &amp; IF($D120 = "Full-time",  " " &amp; $F120, ""), 'Allocated Leaves'!$B$1:AA$1, 0)) - H120))</f>
        <v/>
      </c>
      <c r="W120" s="52" t="str">
        <f t="array" ref="W120">IF(ISBLANK($B120), "", IF(AND(W$5 = "Vacation Leave", OR(AND(OR(W$6 = "H1", W$6 = "H2"), NOT(AND($D120 = "Full-time", $F120 = "Above 1 Year"))), AND(W$6 = "Year", AND($D120 = "Full-time", $F120 = "Above 1 Year")))), "N/A", INDEX('Allocated Leaves'!$B$2:$E1005, MATCH(W$5 &amp; IF(W$5 = "Vacation Leave", IFS(W$6 = "Year", "", OR(W$6 = "H1", W$6 = "H2"), " " &amp; W$6), ""), 'Allocated Leaves'!$A$2:$A1005, 0), MATCH($D120 &amp; IF($D120 = "Full-time",  " " &amp; $F120, ""), 'Allocated Leaves'!$B$1:AA$1, 0)) - I120))</f>
        <v/>
      </c>
      <c r="X120" s="51" t="str">
        <f t="array" ref="X120">IF(ISBLANK($B120), "", IF(AND(X$5 = "Vacation Leave", OR(AND(OR(X$6 = "H1", X$6 = "H2"), NOT(AND($D120 = "Full-time", $F120 = "Above 1 Year"))), AND(X$6 = "Year", AND($D120 = "Full-time", $F120 = "Above 1 Year")))), "N/A", INDEX('Allocated Leaves'!$B$2:$E1005, MATCH(X$5 &amp; IF(X$5 = "Vacation Leave", IFS(X$6 = "Year", "", OR(X$6 = "H1", X$6 = "H2"), " " &amp; X$6), ""), 'Allocated Leaves'!$A$2:$A1005, 0), MATCH($D120 &amp; IF($D120 = "Full-time",  " " &amp; $F120, ""), 'Allocated Leaves'!$B$1:AA$1, 0)) - J120))</f>
        <v/>
      </c>
      <c r="Y120" s="52" t="str">
        <f t="array" ref="Y120">IF(ISBLANK($B120), "", IF(AND(Y$5 = "Vacation Leave", OR(AND(OR(Y$6 = "H1", Y$6 = "H2"), NOT(AND($D120 = "Full-time", $F120 = "Above 1 Year"))), AND(Y$6 = "Year", AND($D120 = "Full-time", $F120 = "Above 1 Year")))), "N/A", INDEX('Allocated Leaves'!$B$2:$E1005, MATCH(Y$5 &amp; IF(Y$5 = "Vacation Leave", IFS(Y$6 = "Year", "", OR(Y$6 = "H1", Y$6 = "H2"), " " &amp; Y$6), ""), 'Allocated Leaves'!$A$2:$A1005, 0), MATCH($D120 &amp; IF($D120 = "Full-time",  " " &amp; $F120, ""), 'Allocated Leaves'!$B$1:AA$1, 0)) - K120))</f>
        <v/>
      </c>
      <c r="Z120" s="52" t="str">
        <f t="array" ref="Z120">IF(ISBLANK($B120), "", IF(AND(Z$5 = "Vacation Leave", OR(AND(OR(Z$6 = "H1", Z$6 = "H2"), NOT(AND($D120 = "Full-time", $F120 = "Above 1 Year"))), AND(Z$6 = "Year", AND($D120 = "Full-time", $F120 = "Above 1 Year")))), "N/A", INDEX('Allocated Leaves'!$B$2:$E1005, MATCH(Z$5 &amp; IF(Z$5 = "Vacation Leave", IFS(Z$6 = "Year", "", OR(Z$6 = "H1", Z$6 = "H2"), " " &amp; Z$6), ""), 'Allocated Leaves'!$A$2:$A1005, 0), MATCH($D120 &amp; IF($D120 = "Full-time",  " " &amp; $F120, ""), 'Allocated Leaves'!$B$1:AA$1, 0)) - L120))</f>
        <v/>
      </c>
      <c r="AA120" s="55" t="str">
        <f t="shared" si="3"/>
        <v/>
      </c>
    </row>
    <row r="121">
      <c r="A121" s="42"/>
      <c r="B121" s="43"/>
      <c r="C121" s="44"/>
      <c r="D121" s="45"/>
      <c r="E121" s="46"/>
      <c r="F121" s="47" t="str">
        <f t="shared" si="1"/>
        <v/>
      </c>
      <c r="G121" s="48" t="str">
        <f>IF(ISBLANK($B121), "", IF(AND(G$5 = "Vacation Leave", OR(AND(OR(G$6 = "H1", G$6 = "H2"), NOT(AND($D121 = "Full-time", $F121 = "Above 1 Year"))), AND(G$6 = "Year", AND($D121 = "Full-time", $F121 = "Above 1 Year")))), "N/A", SUMIFS('Form Responses 1'!$O$2:$O1005, 'Form Responses 1'!$B$2:$B1005, $B121, 'Form Responses 1'!$G$2:$G1005, G$5, 'Form Responses 1'!$K$2:$K1005, $D121,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1" s="48" t="str">
        <f>IF(ISBLANK($B121), "", IF(AND(H$5 = "Vacation Leave", OR(AND(OR(H$6 = "H1", H$6 = "H2"), NOT(AND($D121 = "Full-time", $F121 = "Above 1 Year"))), AND(H$6 = "Year", AND($D121 = "Full-time", $F121 = "Above 1 Year")))), "N/A", SUMIFS('Form Responses 1'!$O$2:$O1005, 'Form Responses 1'!$B$2:$B1005, $B121, 'Form Responses 1'!$G$2:$G1005, H$5, 'Form Responses 1'!$K$2:$K1005, $D121,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1" s="49" t="str">
        <f>IF(ISBLANK($B121), "", IF(AND(I$5 = "Vacation Leave", OR(AND(OR(I$6 = "H1", I$6 = "H2"), NOT(AND($D121 = "Full-time", $F121 = "Above 1 Year"))), AND(I$6 = "Year", AND($D121 = "Full-time", $F121 = "Above 1 Year")))), "N/A", SUMIFS('Form Responses 1'!$O$2:$O1005, 'Form Responses 1'!$B$2:$B1005, $B121, 'Form Responses 1'!$G$2:$G1005, I$5, 'Form Responses 1'!$K$2:$K1005, $D121,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1" s="48" t="str">
        <f>IF(ISBLANK($B121), "", IF(AND(J$5 = "Vacation Leave", OR(AND(OR(J$6 = "H1", J$6 = "H2"), NOT(AND($D121 = "Full-time", $F121 = "Above 1 Year"))), AND(J$6 = "Year", AND($D121 = "Full-time", $F121 = "Above 1 Year")))), "N/A", SUMIFS('Form Responses 1'!$O$2:$O1005, 'Form Responses 1'!$B$2:$B1005, $B121, 'Form Responses 1'!$G$2:$G1005, J$5, 'Form Responses 1'!$K$2:$K1005, $D121,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1" s="48" t="str">
        <f>IF(ISBLANK($B121), "", IF(AND(K$5 = "Vacation Leave", OR(AND(OR(K$6 = "H1", K$6 = "H2"), NOT(AND($D121 = "Full-time", $F121 = "Above 1 Year"))), AND(K$6 = "Year", AND($D121 = "Full-time", $F121 = "Above 1 Year")))), "N/A", SUMIFS('Form Responses 1'!$O$2:$O1005, 'Form Responses 1'!$B$2:$B1005, $B121, 'Form Responses 1'!$G$2:$G1005, K$5, 'Form Responses 1'!$K$2:$K1005, $D121,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1" s="48" t="str">
        <f>IF(ISBLANK($B121), "", IF(AND(L$5 = "Vacation Leave", OR(AND(OR(L$6 = "H1", L$6 = "H2"), NOT(AND($D121 = "Full-time", $F121 = "Above 1 Year"))), AND(L$6 = "Year", AND($D121 = "Full-time", $F121 = "Above 1 Year")))), "N/A", SUMIFS('Form Responses 1'!$O$2:$O1005, 'Form Responses 1'!$B$2:$B1005, $B121, 'Form Responses 1'!$G$2:$G1005, L$5, 'Form Responses 1'!$K$2:$K1005, $D121,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1" s="48" t="str">
        <f>IF(ISBLANK($B121), "", IF(AND(M$5 = "Vacation Leave", OR(AND(OR(M$6 = "H1", M$6 = "H2"), NOT(AND($D121 = "Full-time", $F121 = "Above 1 Year"))), AND(M$6 = "Year", AND($D121 = "Full-time", $F121 = "Above 1 Year")))), "N/A", SUMIFS('Form Responses 1'!$O$2:$O1005, 'Form Responses 1'!$B$2:$B1005, $B121, 'Form Responses 1'!$G$2:$G1005, M$5, 'Form Responses 1'!$K$2:$K1005, $D121,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1" s="48" t="str">
        <f>IF(ISBLANK($B121), "", IF(AND(N$5 = "Vacation Leave", OR(AND(OR(N$6 = "H1", N$6 = "H2"), NOT(AND($D121 = "Full-time", $F121 = "Above 1 Year"))), AND(N$6 = "Year", AND($D121 = "Full-time", $F121 = "Above 1 Year")))), "N/A", SUMIFS('Form Responses 1'!$O$2:$O1005, 'Form Responses 1'!$B$2:$B1005, $B121, 'Form Responses 1'!$G$2:$G1005, N$5, 'Form Responses 1'!$K$2:$K1005, $D121,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1" s="48" t="str">
        <f>IF(ISBLANK($B121), "", IF(AND(O$5 = "Vacation Leave", OR(AND(OR(O$6 = "H1", O$6 = "H2"), NOT(AND($D121 = "Full-time", $F121 = "Above 1 Year"))), AND(O$6 = "Year", AND($D121 = "Full-time", $F121 = "Above 1 Year")))), "N/A", SUMIFS('Form Responses 1'!$O$2:$O1005, 'Form Responses 1'!$B$2:$B1005, $B121, 'Form Responses 1'!$G$2:$G1005, O$5, 'Form Responses 1'!$K$2:$K1005, $D121,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1" s="48" t="str">
        <f>IF(ISBLANK($B121), "", IF(AND(P$5 = "Vacation Leave", OR(AND(OR(P$6 = "H1", P$6 = "H2"), NOT(AND($D121 = "Full-time", $F121 = "Above 1 Year"))), AND(P$6 = "Year", AND($D121 = "Full-time", $F121 = "Above 1 Year")))), "N/A", SUMIFS('Form Responses 1'!$O$2:$O1005, 'Form Responses 1'!$B$2:$B1005, $B121, 'Form Responses 1'!$G$2:$G1005, P$5, 'Form Responses 1'!$K$2:$K1005, $D121,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1" s="48" t="str">
        <f>IF(ISBLANK($B121), "", IF(AND(Q$5 = "Vacation Leave", OR(AND(OR(Q$6 = "H1", Q$6 = "H2"), NOT(AND($D121 = "Full-time", $F121 = "Above 1 Year"))), AND(Q$6 = "Year", AND($D121 = "Full-time", $F121 = "Above 1 Year")))), "N/A", SUMIFS('Form Responses 1'!$O$2:$O1005, 'Form Responses 1'!$B$2:$B1005, $B121, 'Form Responses 1'!$G$2:$G1005, Q$5, 'Form Responses 1'!$K$2:$K1005, $D121,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1" s="48" t="str">
        <f>IF(ISBLANK($B121), "", IF(AND(R$5 = "Vacation Leave", OR(AND(OR(R$6 = "H1", R$6 = "H2"), NOT(AND($D121 = "Full-time", $F121 = "Above 1 Year"))), AND(R$6 = "Year", AND($D121 = "Full-time", $F121 = "Above 1 Year")))), "N/A", SUMIFS('Form Responses 1'!$O$2:$O1005, 'Form Responses 1'!$B$2:$B1005, $B121, 'Form Responses 1'!$G$2:$G1005, R$5, 'Form Responses 1'!$K$2:$K1005, $D121,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1" s="48" t="str">
        <f>IF(ISBLANK($B121), "", IF(AND(S$5 = "Vacation Leave", OR(AND(OR(S$6 = "H1", S$6 = "H2"), NOT(AND($D121 = "Full-time", $F121 = "Above 1 Year"))), AND(S$6 = "Year", AND($D121 = "Full-time", $F121 = "Above 1 Year")))), "N/A", SUMIFS('Form Responses 1'!$O$2:$O1005, 'Form Responses 1'!$B$2:$B1005, $B121, 'Form Responses 1'!$G$2:$G1005, S$5, 'Form Responses 1'!$K$2:$K1005, $D121,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1" s="50" t="str">
        <f t="shared" si="2"/>
        <v/>
      </c>
      <c r="U121" s="51" t="str">
        <f t="array" ref="U121">IF(ISBLANK($B121), "", IF(AND(U$5 = "Vacation Leave", OR(AND(OR(U$6 = "H1", U$6 = "H2"), NOT(AND($D121 = "Full-time", $F121 = "Above 1 Year"))), AND(U$6 = "Year", AND($D121 = "Full-time", $F121 = "Above 1 Year")))), "N/A", INDEX('Allocated Leaves'!$B$2:$E1005, MATCH(U$5 &amp; IF(U$5 = "Vacation Leave", IFS(U$6 = "Year", "", OR(U$6 = "H1", U$6 = "H2"), " " &amp; U$6), ""), 'Allocated Leaves'!$A$2:$A1005, 0), MATCH($D121 &amp; IF($D121 = "Full-time",  " " &amp; $F121, ""), 'Allocated Leaves'!$B$1:AA$1, 0)) - G121))</f>
        <v/>
      </c>
      <c r="V121" s="52" t="str">
        <f t="array" ref="V121">IF(ISBLANK($B121), "", IF(AND(V$5 = "Vacation Leave", OR(AND(OR(V$6 = "H1", V$6 = "H2"), NOT(AND($D121 = "Full-time", $F121 = "Above 1 Year"))), AND(V$6 = "Year", AND($D121 = "Full-time", $F121 = "Above 1 Year")))), "N/A", INDEX('Allocated Leaves'!$B$2:$E1005, MATCH(V$5 &amp; IF(V$5 = "Vacation Leave", IFS(V$6 = "Year", "", OR(V$6 = "H1", V$6 = "H2"), " " &amp; V$6), ""), 'Allocated Leaves'!$A$2:$A1005, 0), MATCH($D121 &amp; IF($D121 = "Full-time",  " " &amp; $F121, ""), 'Allocated Leaves'!$B$1:AA$1, 0)) - H121))</f>
        <v/>
      </c>
      <c r="W121" s="52" t="str">
        <f t="array" ref="W121">IF(ISBLANK($B121), "", IF(AND(W$5 = "Vacation Leave", OR(AND(OR(W$6 = "H1", W$6 = "H2"), NOT(AND($D121 = "Full-time", $F121 = "Above 1 Year"))), AND(W$6 = "Year", AND($D121 = "Full-time", $F121 = "Above 1 Year")))), "N/A", INDEX('Allocated Leaves'!$B$2:$E1005, MATCH(W$5 &amp; IF(W$5 = "Vacation Leave", IFS(W$6 = "Year", "", OR(W$6 = "H1", W$6 = "H2"), " " &amp; W$6), ""), 'Allocated Leaves'!$A$2:$A1005, 0), MATCH($D121 &amp; IF($D121 = "Full-time",  " " &amp; $F121, ""), 'Allocated Leaves'!$B$1:AA$1, 0)) - I121))</f>
        <v/>
      </c>
      <c r="X121" s="51" t="str">
        <f t="array" ref="X121">IF(ISBLANK($B121), "", IF(AND(X$5 = "Vacation Leave", OR(AND(OR(X$6 = "H1", X$6 = "H2"), NOT(AND($D121 = "Full-time", $F121 = "Above 1 Year"))), AND(X$6 = "Year", AND($D121 = "Full-time", $F121 = "Above 1 Year")))), "N/A", INDEX('Allocated Leaves'!$B$2:$E1005, MATCH(X$5 &amp; IF(X$5 = "Vacation Leave", IFS(X$6 = "Year", "", OR(X$6 = "H1", X$6 = "H2"), " " &amp; X$6), ""), 'Allocated Leaves'!$A$2:$A1005, 0), MATCH($D121 &amp; IF($D121 = "Full-time",  " " &amp; $F121, ""), 'Allocated Leaves'!$B$1:AA$1, 0)) - J121))</f>
        <v/>
      </c>
      <c r="Y121" s="52" t="str">
        <f t="array" ref="Y121">IF(ISBLANK($B121), "", IF(AND(Y$5 = "Vacation Leave", OR(AND(OR(Y$6 = "H1", Y$6 = "H2"), NOT(AND($D121 = "Full-time", $F121 = "Above 1 Year"))), AND(Y$6 = "Year", AND($D121 = "Full-time", $F121 = "Above 1 Year")))), "N/A", INDEX('Allocated Leaves'!$B$2:$E1005, MATCH(Y$5 &amp; IF(Y$5 = "Vacation Leave", IFS(Y$6 = "Year", "", OR(Y$6 = "H1", Y$6 = "H2"), " " &amp; Y$6), ""), 'Allocated Leaves'!$A$2:$A1005, 0), MATCH($D121 &amp; IF($D121 = "Full-time",  " " &amp; $F121, ""), 'Allocated Leaves'!$B$1:AA$1, 0)) - K121))</f>
        <v/>
      </c>
      <c r="Z121" s="52" t="str">
        <f t="array" ref="Z121">IF(ISBLANK($B121), "", IF(AND(Z$5 = "Vacation Leave", OR(AND(OR(Z$6 = "H1", Z$6 = "H2"), NOT(AND($D121 = "Full-time", $F121 = "Above 1 Year"))), AND(Z$6 = "Year", AND($D121 = "Full-time", $F121 = "Above 1 Year")))), "N/A", INDEX('Allocated Leaves'!$B$2:$E1005, MATCH(Z$5 &amp; IF(Z$5 = "Vacation Leave", IFS(Z$6 = "Year", "", OR(Z$6 = "H1", Z$6 = "H2"), " " &amp; Z$6), ""), 'Allocated Leaves'!$A$2:$A1005, 0), MATCH($D121 &amp; IF($D121 = "Full-time",  " " &amp; $F121, ""), 'Allocated Leaves'!$B$1:AA$1, 0)) - L121))</f>
        <v/>
      </c>
      <c r="AA121" s="55" t="str">
        <f t="shared" si="3"/>
        <v/>
      </c>
    </row>
    <row r="122">
      <c r="A122" s="42"/>
      <c r="B122" s="43"/>
      <c r="C122" s="44"/>
      <c r="D122" s="45"/>
      <c r="E122" s="46"/>
      <c r="F122" s="47" t="str">
        <f t="shared" si="1"/>
        <v/>
      </c>
      <c r="G122" s="48" t="str">
        <f>IF(ISBLANK($B122), "", IF(AND(G$5 = "Vacation Leave", OR(AND(OR(G$6 = "H1", G$6 = "H2"), NOT(AND($D122 = "Full-time", $F122 = "Above 1 Year"))), AND(G$6 = "Year", AND($D122 = "Full-time", $F122 = "Above 1 Year")))), "N/A", SUMIFS('Form Responses 1'!$O$2:$O1005, 'Form Responses 1'!$B$2:$B1005, $B122, 'Form Responses 1'!$G$2:$G1005, G$5, 'Form Responses 1'!$K$2:$K1005, $D122,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2" s="48" t="str">
        <f>IF(ISBLANK($B122), "", IF(AND(H$5 = "Vacation Leave", OR(AND(OR(H$6 = "H1", H$6 = "H2"), NOT(AND($D122 = "Full-time", $F122 = "Above 1 Year"))), AND(H$6 = "Year", AND($D122 = "Full-time", $F122 = "Above 1 Year")))), "N/A", SUMIFS('Form Responses 1'!$O$2:$O1005, 'Form Responses 1'!$B$2:$B1005, $B122, 'Form Responses 1'!$G$2:$G1005, H$5, 'Form Responses 1'!$K$2:$K1005, $D122,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2" s="49" t="str">
        <f>IF(ISBLANK($B122), "", IF(AND(I$5 = "Vacation Leave", OR(AND(OR(I$6 = "H1", I$6 = "H2"), NOT(AND($D122 = "Full-time", $F122 = "Above 1 Year"))), AND(I$6 = "Year", AND($D122 = "Full-time", $F122 = "Above 1 Year")))), "N/A", SUMIFS('Form Responses 1'!$O$2:$O1005, 'Form Responses 1'!$B$2:$B1005, $B122, 'Form Responses 1'!$G$2:$G1005, I$5, 'Form Responses 1'!$K$2:$K1005, $D122,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2" s="48" t="str">
        <f>IF(ISBLANK($B122), "", IF(AND(J$5 = "Vacation Leave", OR(AND(OR(J$6 = "H1", J$6 = "H2"), NOT(AND($D122 = "Full-time", $F122 = "Above 1 Year"))), AND(J$6 = "Year", AND($D122 = "Full-time", $F122 = "Above 1 Year")))), "N/A", SUMIFS('Form Responses 1'!$O$2:$O1005, 'Form Responses 1'!$B$2:$B1005, $B122, 'Form Responses 1'!$G$2:$G1005, J$5, 'Form Responses 1'!$K$2:$K1005, $D122,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2" s="48" t="str">
        <f>IF(ISBLANK($B122), "", IF(AND(K$5 = "Vacation Leave", OR(AND(OR(K$6 = "H1", K$6 = "H2"), NOT(AND($D122 = "Full-time", $F122 = "Above 1 Year"))), AND(K$6 = "Year", AND($D122 = "Full-time", $F122 = "Above 1 Year")))), "N/A", SUMIFS('Form Responses 1'!$O$2:$O1005, 'Form Responses 1'!$B$2:$B1005, $B122, 'Form Responses 1'!$G$2:$G1005, K$5, 'Form Responses 1'!$K$2:$K1005, $D122,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2" s="48" t="str">
        <f>IF(ISBLANK($B122), "", IF(AND(L$5 = "Vacation Leave", OR(AND(OR(L$6 = "H1", L$6 = "H2"), NOT(AND($D122 = "Full-time", $F122 = "Above 1 Year"))), AND(L$6 = "Year", AND($D122 = "Full-time", $F122 = "Above 1 Year")))), "N/A", SUMIFS('Form Responses 1'!$O$2:$O1005, 'Form Responses 1'!$B$2:$B1005, $B122, 'Form Responses 1'!$G$2:$G1005, L$5, 'Form Responses 1'!$K$2:$K1005, $D122,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2" s="48" t="str">
        <f>IF(ISBLANK($B122), "", IF(AND(M$5 = "Vacation Leave", OR(AND(OR(M$6 = "H1", M$6 = "H2"), NOT(AND($D122 = "Full-time", $F122 = "Above 1 Year"))), AND(M$6 = "Year", AND($D122 = "Full-time", $F122 = "Above 1 Year")))), "N/A", SUMIFS('Form Responses 1'!$O$2:$O1005, 'Form Responses 1'!$B$2:$B1005, $B122, 'Form Responses 1'!$G$2:$G1005, M$5, 'Form Responses 1'!$K$2:$K1005, $D122,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2" s="48" t="str">
        <f>IF(ISBLANK($B122), "", IF(AND(N$5 = "Vacation Leave", OR(AND(OR(N$6 = "H1", N$6 = "H2"), NOT(AND($D122 = "Full-time", $F122 = "Above 1 Year"))), AND(N$6 = "Year", AND($D122 = "Full-time", $F122 = "Above 1 Year")))), "N/A", SUMIFS('Form Responses 1'!$O$2:$O1005, 'Form Responses 1'!$B$2:$B1005, $B122, 'Form Responses 1'!$G$2:$G1005, N$5, 'Form Responses 1'!$K$2:$K1005, $D122,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2" s="48" t="str">
        <f>IF(ISBLANK($B122), "", IF(AND(O$5 = "Vacation Leave", OR(AND(OR(O$6 = "H1", O$6 = "H2"), NOT(AND($D122 = "Full-time", $F122 = "Above 1 Year"))), AND(O$6 = "Year", AND($D122 = "Full-time", $F122 = "Above 1 Year")))), "N/A", SUMIFS('Form Responses 1'!$O$2:$O1005, 'Form Responses 1'!$B$2:$B1005, $B122, 'Form Responses 1'!$G$2:$G1005, O$5, 'Form Responses 1'!$K$2:$K1005, $D122,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2" s="48" t="str">
        <f>IF(ISBLANK($B122), "", IF(AND(P$5 = "Vacation Leave", OR(AND(OR(P$6 = "H1", P$6 = "H2"), NOT(AND($D122 = "Full-time", $F122 = "Above 1 Year"))), AND(P$6 = "Year", AND($D122 = "Full-time", $F122 = "Above 1 Year")))), "N/A", SUMIFS('Form Responses 1'!$O$2:$O1005, 'Form Responses 1'!$B$2:$B1005, $B122, 'Form Responses 1'!$G$2:$G1005, P$5, 'Form Responses 1'!$K$2:$K1005, $D122,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2" s="48" t="str">
        <f>IF(ISBLANK($B122), "", IF(AND(Q$5 = "Vacation Leave", OR(AND(OR(Q$6 = "H1", Q$6 = "H2"), NOT(AND($D122 = "Full-time", $F122 = "Above 1 Year"))), AND(Q$6 = "Year", AND($D122 = "Full-time", $F122 = "Above 1 Year")))), "N/A", SUMIFS('Form Responses 1'!$O$2:$O1005, 'Form Responses 1'!$B$2:$B1005, $B122, 'Form Responses 1'!$G$2:$G1005, Q$5, 'Form Responses 1'!$K$2:$K1005, $D122,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2" s="48" t="str">
        <f>IF(ISBLANK($B122), "", IF(AND(R$5 = "Vacation Leave", OR(AND(OR(R$6 = "H1", R$6 = "H2"), NOT(AND($D122 = "Full-time", $F122 = "Above 1 Year"))), AND(R$6 = "Year", AND($D122 = "Full-time", $F122 = "Above 1 Year")))), "N/A", SUMIFS('Form Responses 1'!$O$2:$O1005, 'Form Responses 1'!$B$2:$B1005, $B122, 'Form Responses 1'!$G$2:$G1005, R$5, 'Form Responses 1'!$K$2:$K1005, $D122,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2" s="48" t="str">
        <f>IF(ISBLANK($B122), "", IF(AND(S$5 = "Vacation Leave", OR(AND(OR(S$6 = "H1", S$6 = "H2"), NOT(AND($D122 = "Full-time", $F122 = "Above 1 Year"))), AND(S$6 = "Year", AND($D122 = "Full-time", $F122 = "Above 1 Year")))), "N/A", SUMIFS('Form Responses 1'!$O$2:$O1005, 'Form Responses 1'!$B$2:$B1005, $B122, 'Form Responses 1'!$G$2:$G1005, S$5, 'Form Responses 1'!$K$2:$K1005, $D122,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2" s="50" t="str">
        <f t="shared" si="2"/>
        <v/>
      </c>
      <c r="U122" s="51" t="str">
        <f t="array" ref="U122">IF(ISBLANK($B122), "", IF(AND(U$5 = "Vacation Leave", OR(AND(OR(U$6 = "H1", U$6 = "H2"), NOT(AND($D122 = "Full-time", $F122 = "Above 1 Year"))), AND(U$6 = "Year", AND($D122 = "Full-time", $F122 = "Above 1 Year")))), "N/A", INDEX('Allocated Leaves'!$B$2:$E1005, MATCH(U$5 &amp; IF(U$5 = "Vacation Leave", IFS(U$6 = "Year", "", OR(U$6 = "H1", U$6 = "H2"), " " &amp; U$6), ""), 'Allocated Leaves'!$A$2:$A1005, 0), MATCH($D122 &amp; IF($D122 = "Full-time",  " " &amp; $F122, ""), 'Allocated Leaves'!$B$1:AA$1, 0)) - G122))</f>
        <v/>
      </c>
      <c r="V122" s="52" t="str">
        <f t="array" ref="V122">IF(ISBLANK($B122), "", IF(AND(V$5 = "Vacation Leave", OR(AND(OR(V$6 = "H1", V$6 = "H2"), NOT(AND($D122 = "Full-time", $F122 = "Above 1 Year"))), AND(V$6 = "Year", AND($D122 = "Full-time", $F122 = "Above 1 Year")))), "N/A", INDEX('Allocated Leaves'!$B$2:$E1005, MATCH(V$5 &amp; IF(V$5 = "Vacation Leave", IFS(V$6 = "Year", "", OR(V$6 = "H1", V$6 = "H2"), " " &amp; V$6), ""), 'Allocated Leaves'!$A$2:$A1005, 0), MATCH($D122 &amp; IF($D122 = "Full-time",  " " &amp; $F122, ""), 'Allocated Leaves'!$B$1:AA$1, 0)) - H122))</f>
        <v/>
      </c>
      <c r="W122" s="52" t="str">
        <f t="array" ref="W122">IF(ISBLANK($B122), "", IF(AND(W$5 = "Vacation Leave", OR(AND(OR(W$6 = "H1", W$6 = "H2"), NOT(AND($D122 = "Full-time", $F122 = "Above 1 Year"))), AND(W$6 = "Year", AND($D122 = "Full-time", $F122 = "Above 1 Year")))), "N/A", INDEX('Allocated Leaves'!$B$2:$E1005, MATCH(W$5 &amp; IF(W$5 = "Vacation Leave", IFS(W$6 = "Year", "", OR(W$6 = "H1", W$6 = "H2"), " " &amp; W$6), ""), 'Allocated Leaves'!$A$2:$A1005, 0), MATCH($D122 &amp; IF($D122 = "Full-time",  " " &amp; $F122, ""), 'Allocated Leaves'!$B$1:AA$1, 0)) - I122))</f>
        <v/>
      </c>
      <c r="X122" s="51" t="str">
        <f t="array" ref="X122">IF(ISBLANK($B122), "", IF(AND(X$5 = "Vacation Leave", OR(AND(OR(X$6 = "H1", X$6 = "H2"), NOT(AND($D122 = "Full-time", $F122 = "Above 1 Year"))), AND(X$6 = "Year", AND($D122 = "Full-time", $F122 = "Above 1 Year")))), "N/A", INDEX('Allocated Leaves'!$B$2:$E1005, MATCH(X$5 &amp; IF(X$5 = "Vacation Leave", IFS(X$6 = "Year", "", OR(X$6 = "H1", X$6 = "H2"), " " &amp; X$6), ""), 'Allocated Leaves'!$A$2:$A1005, 0), MATCH($D122 &amp; IF($D122 = "Full-time",  " " &amp; $F122, ""), 'Allocated Leaves'!$B$1:AA$1, 0)) - J122))</f>
        <v/>
      </c>
      <c r="Y122" s="52" t="str">
        <f t="array" ref="Y122">IF(ISBLANK($B122), "", IF(AND(Y$5 = "Vacation Leave", OR(AND(OR(Y$6 = "H1", Y$6 = "H2"), NOT(AND($D122 = "Full-time", $F122 = "Above 1 Year"))), AND(Y$6 = "Year", AND($D122 = "Full-time", $F122 = "Above 1 Year")))), "N/A", INDEX('Allocated Leaves'!$B$2:$E1005, MATCH(Y$5 &amp; IF(Y$5 = "Vacation Leave", IFS(Y$6 = "Year", "", OR(Y$6 = "H1", Y$6 = "H2"), " " &amp; Y$6), ""), 'Allocated Leaves'!$A$2:$A1005, 0), MATCH($D122 &amp; IF($D122 = "Full-time",  " " &amp; $F122, ""), 'Allocated Leaves'!$B$1:AA$1, 0)) - K122))</f>
        <v/>
      </c>
      <c r="Z122" s="52" t="str">
        <f t="array" ref="Z122">IF(ISBLANK($B122), "", IF(AND(Z$5 = "Vacation Leave", OR(AND(OR(Z$6 = "H1", Z$6 = "H2"), NOT(AND($D122 = "Full-time", $F122 = "Above 1 Year"))), AND(Z$6 = "Year", AND($D122 = "Full-time", $F122 = "Above 1 Year")))), "N/A", INDEX('Allocated Leaves'!$B$2:$E1005, MATCH(Z$5 &amp; IF(Z$5 = "Vacation Leave", IFS(Z$6 = "Year", "", OR(Z$6 = "H1", Z$6 = "H2"), " " &amp; Z$6), ""), 'Allocated Leaves'!$A$2:$A1005, 0), MATCH($D122 &amp; IF($D122 = "Full-time",  " " &amp; $F122, ""), 'Allocated Leaves'!$B$1:AA$1, 0)) - L122))</f>
        <v/>
      </c>
      <c r="AA122" s="55" t="str">
        <f t="shared" si="3"/>
        <v/>
      </c>
    </row>
    <row r="123">
      <c r="A123" s="42"/>
      <c r="B123" s="43"/>
      <c r="C123" s="44"/>
      <c r="D123" s="45"/>
      <c r="E123" s="46"/>
      <c r="F123" s="47" t="str">
        <f t="shared" si="1"/>
        <v/>
      </c>
      <c r="G123" s="48" t="str">
        <f>IF(ISBLANK($B123), "", IF(AND(G$5 = "Vacation Leave", OR(AND(OR(G$6 = "H1", G$6 = "H2"), NOT(AND($D123 = "Full-time", $F123 = "Above 1 Year"))), AND(G$6 = "Year", AND($D123 = "Full-time", $F123 = "Above 1 Year")))), "N/A", SUMIFS('Form Responses 1'!$O$2:$O1005, 'Form Responses 1'!$B$2:$B1005, $B123, 'Form Responses 1'!$G$2:$G1005, G$5, 'Form Responses 1'!$K$2:$K1005, $D123,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3" s="48" t="str">
        <f>IF(ISBLANK($B123), "", IF(AND(H$5 = "Vacation Leave", OR(AND(OR(H$6 = "H1", H$6 = "H2"), NOT(AND($D123 = "Full-time", $F123 = "Above 1 Year"))), AND(H$6 = "Year", AND($D123 = "Full-time", $F123 = "Above 1 Year")))), "N/A", SUMIFS('Form Responses 1'!$O$2:$O1005, 'Form Responses 1'!$B$2:$B1005, $B123, 'Form Responses 1'!$G$2:$G1005, H$5, 'Form Responses 1'!$K$2:$K1005, $D123,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3" s="49" t="str">
        <f>IF(ISBLANK($B123), "", IF(AND(I$5 = "Vacation Leave", OR(AND(OR(I$6 = "H1", I$6 = "H2"), NOT(AND($D123 = "Full-time", $F123 = "Above 1 Year"))), AND(I$6 = "Year", AND($D123 = "Full-time", $F123 = "Above 1 Year")))), "N/A", SUMIFS('Form Responses 1'!$O$2:$O1005, 'Form Responses 1'!$B$2:$B1005, $B123, 'Form Responses 1'!$G$2:$G1005, I$5, 'Form Responses 1'!$K$2:$K1005, $D123,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3" s="48" t="str">
        <f>IF(ISBLANK($B123), "", IF(AND(J$5 = "Vacation Leave", OR(AND(OR(J$6 = "H1", J$6 = "H2"), NOT(AND($D123 = "Full-time", $F123 = "Above 1 Year"))), AND(J$6 = "Year", AND($D123 = "Full-time", $F123 = "Above 1 Year")))), "N/A", SUMIFS('Form Responses 1'!$O$2:$O1005, 'Form Responses 1'!$B$2:$B1005, $B123, 'Form Responses 1'!$G$2:$G1005, J$5, 'Form Responses 1'!$K$2:$K1005, $D123,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3" s="48" t="str">
        <f>IF(ISBLANK($B123), "", IF(AND(K$5 = "Vacation Leave", OR(AND(OR(K$6 = "H1", K$6 = "H2"), NOT(AND($D123 = "Full-time", $F123 = "Above 1 Year"))), AND(K$6 = "Year", AND($D123 = "Full-time", $F123 = "Above 1 Year")))), "N/A", SUMIFS('Form Responses 1'!$O$2:$O1005, 'Form Responses 1'!$B$2:$B1005, $B123, 'Form Responses 1'!$G$2:$G1005, K$5, 'Form Responses 1'!$K$2:$K1005, $D123,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3" s="48" t="str">
        <f>IF(ISBLANK($B123), "", IF(AND(L$5 = "Vacation Leave", OR(AND(OR(L$6 = "H1", L$6 = "H2"), NOT(AND($D123 = "Full-time", $F123 = "Above 1 Year"))), AND(L$6 = "Year", AND($D123 = "Full-time", $F123 = "Above 1 Year")))), "N/A", SUMIFS('Form Responses 1'!$O$2:$O1005, 'Form Responses 1'!$B$2:$B1005, $B123, 'Form Responses 1'!$G$2:$G1005, L$5, 'Form Responses 1'!$K$2:$K1005, $D123,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3" s="48" t="str">
        <f>IF(ISBLANK($B123), "", IF(AND(M$5 = "Vacation Leave", OR(AND(OR(M$6 = "H1", M$6 = "H2"), NOT(AND($D123 = "Full-time", $F123 = "Above 1 Year"))), AND(M$6 = "Year", AND($D123 = "Full-time", $F123 = "Above 1 Year")))), "N/A", SUMIFS('Form Responses 1'!$O$2:$O1005, 'Form Responses 1'!$B$2:$B1005, $B123, 'Form Responses 1'!$G$2:$G1005, M$5, 'Form Responses 1'!$K$2:$K1005, $D123,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3" s="48" t="str">
        <f>IF(ISBLANK($B123), "", IF(AND(N$5 = "Vacation Leave", OR(AND(OR(N$6 = "H1", N$6 = "H2"), NOT(AND($D123 = "Full-time", $F123 = "Above 1 Year"))), AND(N$6 = "Year", AND($D123 = "Full-time", $F123 = "Above 1 Year")))), "N/A", SUMIFS('Form Responses 1'!$O$2:$O1005, 'Form Responses 1'!$B$2:$B1005, $B123, 'Form Responses 1'!$G$2:$G1005, N$5, 'Form Responses 1'!$K$2:$K1005, $D123,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3" s="48" t="str">
        <f>IF(ISBLANK($B123), "", IF(AND(O$5 = "Vacation Leave", OR(AND(OR(O$6 = "H1", O$6 = "H2"), NOT(AND($D123 = "Full-time", $F123 = "Above 1 Year"))), AND(O$6 = "Year", AND($D123 = "Full-time", $F123 = "Above 1 Year")))), "N/A", SUMIFS('Form Responses 1'!$O$2:$O1005, 'Form Responses 1'!$B$2:$B1005, $B123, 'Form Responses 1'!$G$2:$G1005, O$5, 'Form Responses 1'!$K$2:$K1005, $D123,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3" s="48" t="str">
        <f>IF(ISBLANK($B123), "", IF(AND(P$5 = "Vacation Leave", OR(AND(OR(P$6 = "H1", P$6 = "H2"), NOT(AND($D123 = "Full-time", $F123 = "Above 1 Year"))), AND(P$6 = "Year", AND($D123 = "Full-time", $F123 = "Above 1 Year")))), "N/A", SUMIFS('Form Responses 1'!$O$2:$O1005, 'Form Responses 1'!$B$2:$B1005, $B123, 'Form Responses 1'!$G$2:$G1005, P$5, 'Form Responses 1'!$K$2:$K1005, $D123,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3" s="48" t="str">
        <f>IF(ISBLANK($B123), "", IF(AND(Q$5 = "Vacation Leave", OR(AND(OR(Q$6 = "H1", Q$6 = "H2"), NOT(AND($D123 = "Full-time", $F123 = "Above 1 Year"))), AND(Q$6 = "Year", AND($D123 = "Full-time", $F123 = "Above 1 Year")))), "N/A", SUMIFS('Form Responses 1'!$O$2:$O1005, 'Form Responses 1'!$B$2:$B1005, $B123, 'Form Responses 1'!$G$2:$G1005, Q$5, 'Form Responses 1'!$K$2:$K1005, $D123,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3" s="48" t="str">
        <f>IF(ISBLANK($B123), "", IF(AND(R$5 = "Vacation Leave", OR(AND(OR(R$6 = "H1", R$6 = "H2"), NOT(AND($D123 = "Full-time", $F123 = "Above 1 Year"))), AND(R$6 = "Year", AND($D123 = "Full-time", $F123 = "Above 1 Year")))), "N/A", SUMIFS('Form Responses 1'!$O$2:$O1005, 'Form Responses 1'!$B$2:$B1005, $B123, 'Form Responses 1'!$G$2:$G1005, R$5, 'Form Responses 1'!$K$2:$K1005, $D123,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3" s="48" t="str">
        <f>IF(ISBLANK($B123), "", IF(AND(S$5 = "Vacation Leave", OR(AND(OR(S$6 = "H1", S$6 = "H2"), NOT(AND($D123 = "Full-time", $F123 = "Above 1 Year"))), AND(S$6 = "Year", AND($D123 = "Full-time", $F123 = "Above 1 Year")))), "N/A", SUMIFS('Form Responses 1'!$O$2:$O1005, 'Form Responses 1'!$B$2:$B1005, $B123, 'Form Responses 1'!$G$2:$G1005, S$5, 'Form Responses 1'!$K$2:$K1005, $D123,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3" s="50" t="str">
        <f t="shared" si="2"/>
        <v/>
      </c>
      <c r="U123" s="51" t="str">
        <f t="array" ref="U123">IF(ISBLANK($B123), "", IF(AND(U$5 = "Vacation Leave", OR(AND(OR(U$6 = "H1", U$6 = "H2"), NOT(AND($D123 = "Full-time", $F123 = "Above 1 Year"))), AND(U$6 = "Year", AND($D123 = "Full-time", $F123 = "Above 1 Year")))), "N/A", INDEX('Allocated Leaves'!$B$2:$E1005, MATCH(U$5 &amp; IF(U$5 = "Vacation Leave", IFS(U$6 = "Year", "", OR(U$6 = "H1", U$6 = "H2"), " " &amp; U$6), ""), 'Allocated Leaves'!$A$2:$A1005, 0), MATCH($D123 &amp; IF($D123 = "Full-time",  " " &amp; $F123, ""), 'Allocated Leaves'!$B$1:AA$1, 0)) - G123))</f>
        <v/>
      </c>
      <c r="V123" s="52" t="str">
        <f t="array" ref="V123">IF(ISBLANK($B123), "", IF(AND(V$5 = "Vacation Leave", OR(AND(OR(V$6 = "H1", V$6 = "H2"), NOT(AND($D123 = "Full-time", $F123 = "Above 1 Year"))), AND(V$6 = "Year", AND($D123 = "Full-time", $F123 = "Above 1 Year")))), "N/A", INDEX('Allocated Leaves'!$B$2:$E1005, MATCH(V$5 &amp; IF(V$5 = "Vacation Leave", IFS(V$6 = "Year", "", OR(V$6 = "H1", V$6 = "H2"), " " &amp; V$6), ""), 'Allocated Leaves'!$A$2:$A1005, 0), MATCH($D123 &amp; IF($D123 = "Full-time",  " " &amp; $F123, ""), 'Allocated Leaves'!$B$1:AA$1, 0)) - H123))</f>
        <v/>
      </c>
      <c r="W123" s="52" t="str">
        <f t="array" ref="W123">IF(ISBLANK($B123), "", IF(AND(W$5 = "Vacation Leave", OR(AND(OR(W$6 = "H1", W$6 = "H2"), NOT(AND($D123 = "Full-time", $F123 = "Above 1 Year"))), AND(W$6 = "Year", AND($D123 = "Full-time", $F123 = "Above 1 Year")))), "N/A", INDEX('Allocated Leaves'!$B$2:$E1005, MATCH(W$5 &amp; IF(W$5 = "Vacation Leave", IFS(W$6 = "Year", "", OR(W$6 = "H1", W$6 = "H2"), " " &amp; W$6), ""), 'Allocated Leaves'!$A$2:$A1005, 0), MATCH($D123 &amp; IF($D123 = "Full-time",  " " &amp; $F123, ""), 'Allocated Leaves'!$B$1:AA$1, 0)) - I123))</f>
        <v/>
      </c>
      <c r="X123" s="51" t="str">
        <f t="array" ref="X123">IF(ISBLANK($B123), "", IF(AND(X$5 = "Vacation Leave", OR(AND(OR(X$6 = "H1", X$6 = "H2"), NOT(AND($D123 = "Full-time", $F123 = "Above 1 Year"))), AND(X$6 = "Year", AND($D123 = "Full-time", $F123 = "Above 1 Year")))), "N/A", INDEX('Allocated Leaves'!$B$2:$E1005, MATCH(X$5 &amp; IF(X$5 = "Vacation Leave", IFS(X$6 = "Year", "", OR(X$6 = "H1", X$6 = "H2"), " " &amp; X$6), ""), 'Allocated Leaves'!$A$2:$A1005, 0), MATCH($D123 &amp; IF($D123 = "Full-time",  " " &amp; $F123, ""), 'Allocated Leaves'!$B$1:AA$1, 0)) - J123))</f>
        <v/>
      </c>
      <c r="Y123" s="52" t="str">
        <f t="array" ref="Y123">IF(ISBLANK($B123), "", IF(AND(Y$5 = "Vacation Leave", OR(AND(OR(Y$6 = "H1", Y$6 = "H2"), NOT(AND($D123 = "Full-time", $F123 = "Above 1 Year"))), AND(Y$6 = "Year", AND($D123 = "Full-time", $F123 = "Above 1 Year")))), "N/A", INDEX('Allocated Leaves'!$B$2:$E1005, MATCH(Y$5 &amp; IF(Y$5 = "Vacation Leave", IFS(Y$6 = "Year", "", OR(Y$6 = "H1", Y$6 = "H2"), " " &amp; Y$6), ""), 'Allocated Leaves'!$A$2:$A1005, 0), MATCH($D123 &amp; IF($D123 = "Full-time",  " " &amp; $F123, ""), 'Allocated Leaves'!$B$1:AA$1, 0)) - K123))</f>
        <v/>
      </c>
      <c r="Z123" s="52" t="str">
        <f t="array" ref="Z123">IF(ISBLANK($B123), "", IF(AND(Z$5 = "Vacation Leave", OR(AND(OR(Z$6 = "H1", Z$6 = "H2"), NOT(AND($D123 = "Full-time", $F123 = "Above 1 Year"))), AND(Z$6 = "Year", AND($D123 = "Full-time", $F123 = "Above 1 Year")))), "N/A", INDEX('Allocated Leaves'!$B$2:$E1005, MATCH(Z$5 &amp; IF(Z$5 = "Vacation Leave", IFS(Z$6 = "Year", "", OR(Z$6 = "H1", Z$6 = "H2"), " " &amp; Z$6), ""), 'Allocated Leaves'!$A$2:$A1005, 0), MATCH($D123 &amp; IF($D123 = "Full-time",  " " &amp; $F123, ""), 'Allocated Leaves'!$B$1:AA$1, 0)) - L123))</f>
        <v/>
      </c>
      <c r="AA123" s="55" t="str">
        <f t="shared" si="3"/>
        <v/>
      </c>
    </row>
    <row r="124">
      <c r="A124" s="42"/>
      <c r="B124" s="43"/>
      <c r="C124" s="44"/>
      <c r="D124" s="45"/>
      <c r="E124" s="46"/>
      <c r="F124" s="47" t="str">
        <f t="shared" si="1"/>
        <v/>
      </c>
      <c r="G124" s="48" t="str">
        <f>IF(ISBLANK($B124), "", IF(AND(G$5 = "Vacation Leave", OR(AND(OR(G$6 = "H1", G$6 = "H2"), NOT(AND($D124 = "Full-time", $F124 = "Above 1 Year"))), AND(G$6 = "Year", AND($D124 = "Full-time", $F124 = "Above 1 Year")))), "N/A", SUMIFS('Form Responses 1'!$O$2:$O1005, 'Form Responses 1'!$B$2:$B1005, $B124, 'Form Responses 1'!$G$2:$G1005, G$5, 'Form Responses 1'!$K$2:$K1005, $D124,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4" s="48" t="str">
        <f>IF(ISBLANK($B124), "", IF(AND(H$5 = "Vacation Leave", OR(AND(OR(H$6 = "H1", H$6 = "H2"), NOT(AND($D124 = "Full-time", $F124 = "Above 1 Year"))), AND(H$6 = "Year", AND($D124 = "Full-time", $F124 = "Above 1 Year")))), "N/A", SUMIFS('Form Responses 1'!$O$2:$O1005, 'Form Responses 1'!$B$2:$B1005, $B124, 'Form Responses 1'!$G$2:$G1005, H$5, 'Form Responses 1'!$K$2:$K1005, $D124,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4" s="49" t="str">
        <f>IF(ISBLANK($B124), "", IF(AND(I$5 = "Vacation Leave", OR(AND(OR(I$6 = "H1", I$6 = "H2"), NOT(AND($D124 = "Full-time", $F124 = "Above 1 Year"))), AND(I$6 = "Year", AND($D124 = "Full-time", $F124 = "Above 1 Year")))), "N/A", SUMIFS('Form Responses 1'!$O$2:$O1005, 'Form Responses 1'!$B$2:$B1005, $B124, 'Form Responses 1'!$G$2:$G1005, I$5, 'Form Responses 1'!$K$2:$K1005, $D124,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4" s="48" t="str">
        <f>IF(ISBLANK($B124), "", IF(AND(J$5 = "Vacation Leave", OR(AND(OR(J$6 = "H1", J$6 = "H2"), NOT(AND($D124 = "Full-time", $F124 = "Above 1 Year"))), AND(J$6 = "Year", AND($D124 = "Full-time", $F124 = "Above 1 Year")))), "N/A", SUMIFS('Form Responses 1'!$O$2:$O1005, 'Form Responses 1'!$B$2:$B1005, $B124, 'Form Responses 1'!$G$2:$G1005, J$5, 'Form Responses 1'!$K$2:$K1005, $D124,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4" s="48" t="str">
        <f>IF(ISBLANK($B124), "", IF(AND(K$5 = "Vacation Leave", OR(AND(OR(K$6 = "H1", K$6 = "H2"), NOT(AND($D124 = "Full-time", $F124 = "Above 1 Year"))), AND(K$6 = "Year", AND($D124 = "Full-time", $F124 = "Above 1 Year")))), "N/A", SUMIFS('Form Responses 1'!$O$2:$O1005, 'Form Responses 1'!$B$2:$B1005, $B124, 'Form Responses 1'!$G$2:$G1005, K$5, 'Form Responses 1'!$K$2:$K1005, $D124,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4" s="48" t="str">
        <f>IF(ISBLANK($B124), "", IF(AND(L$5 = "Vacation Leave", OR(AND(OR(L$6 = "H1", L$6 = "H2"), NOT(AND($D124 = "Full-time", $F124 = "Above 1 Year"))), AND(L$6 = "Year", AND($D124 = "Full-time", $F124 = "Above 1 Year")))), "N/A", SUMIFS('Form Responses 1'!$O$2:$O1005, 'Form Responses 1'!$B$2:$B1005, $B124, 'Form Responses 1'!$G$2:$G1005, L$5, 'Form Responses 1'!$K$2:$K1005, $D124,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4" s="48" t="str">
        <f>IF(ISBLANK($B124), "", IF(AND(M$5 = "Vacation Leave", OR(AND(OR(M$6 = "H1", M$6 = "H2"), NOT(AND($D124 = "Full-time", $F124 = "Above 1 Year"))), AND(M$6 = "Year", AND($D124 = "Full-time", $F124 = "Above 1 Year")))), "N/A", SUMIFS('Form Responses 1'!$O$2:$O1005, 'Form Responses 1'!$B$2:$B1005, $B124, 'Form Responses 1'!$G$2:$G1005, M$5, 'Form Responses 1'!$K$2:$K1005, $D124,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4" s="48" t="str">
        <f>IF(ISBLANK($B124), "", IF(AND(N$5 = "Vacation Leave", OR(AND(OR(N$6 = "H1", N$6 = "H2"), NOT(AND($D124 = "Full-time", $F124 = "Above 1 Year"))), AND(N$6 = "Year", AND($D124 = "Full-time", $F124 = "Above 1 Year")))), "N/A", SUMIFS('Form Responses 1'!$O$2:$O1005, 'Form Responses 1'!$B$2:$B1005, $B124, 'Form Responses 1'!$G$2:$G1005, N$5, 'Form Responses 1'!$K$2:$K1005, $D124,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4" s="48" t="str">
        <f>IF(ISBLANK($B124), "", IF(AND(O$5 = "Vacation Leave", OR(AND(OR(O$6 = "H1", O$6 = "H2"), NOT(AND($D124 = "Full-time", $F124 = "Above 1 Year"))), AND(O$6 = "Year", AND($D124 = "Full-time", $F124 = "Above 1 Year")))), "N/A", SUMIFS('Form Responses 1'!$O$2:$O1005, 'Form Responses 1'!$B$2:$B1005, $B124, 'Form Responses 1'!$G$2:$G1005, O$5, 'Form Responses 1'!$K$2:$K1005, $D124,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4" s="48" t="str">
        <f>IF(ISBLANK($B124), "", IF(AND(P$5 = "Vacation Leave", OR(AND(OR(P$6 = "H1", P$6 = "H2"), NOT(AND($D124 = "Full-time", $F124 = "Above 1 Year"))), AND(P$6 = "Year", AND($D124 = "Full-time", $F124 = "Above 1 Year")))), "N/A", SUMIFS('Form Responses 1'!$O$2:$O1005, 'Form Responses 1'!$B$2:$B1005, $B124, 'Form Responses 1'!$G$2:$G1005, P$5, 'Form Responses 1'!$K$2:$K1005, $D124,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4" s="48" t="str">
        <f>IF(ISBLANK($B124), "", IF(AND(Q$5 = "Vacation Leave", OR(AND(OR(Q$6 = "H1", Q$6 = "H2"), NOT(AND($D124 = "Full-time", $F124 = "Above 1 Year"))), AND(Q$6 = "Year", AND($D124 = "Full-time", $F124 = "Above 1 Year")))), "N/A", SUMIFS('Form Responses 1'!$O$2:$O1005, 'Form Responses 1'!$B$2:$B1005, $B124, 'Form Responses 1'!$G$2:$G1005, Q$5, 'Form Responses 1'!$K$2:$K1005, $D124,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4" s="48" t="str">
        <f>IF(ISBLANK($B124), "", IF(AND(R$5 = "Vacation Leave", OR(AND(OR(R$6 = "H1", R$6 = "H2"), NOT(AND($D124 = "Full-time", $F124 = "Above 1 Year"))), AND(R$6 = "Year", AND($D124 = "Full-time", $F124 = "Above 1 Year")))), "N/A", SUMIFS('Form Responses 1'!$O$2:$O1005, 'Form Responses 1'!$B$2:$B1005, $B124, 'Form Responses 1'!$G$2:$G1005, R$5, 'Form Responses 1'!$K$2:$K1005, $D124,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4" s="48" t="str">
        <f>IF(ISBLANK($B124), "", IF(AND(S$5 = "Vacation Leave", OR(AND(OR(S$6 = "H1", S$6 = "H2"), NOT(AND($D124 = "Full-time", $F124 = "Above 1 Year"))), AND(S$6 = "Year", AND($D124 = "Full-time", $F124 = "Above 1 Year")))), "N/A", SUMIFS('Form Responses 1'!$O$2:$O1005, 'Form Responses 1'!$B$2:$B1005, $B124, 'Form Responses 1'!$G$2:$G1005, S$5, 'Form Responses 1'!$K$2:$K1005, $D124,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4" s="50" t="str">
        <f t="shared" si="2"/>
        <v/>
      </c>
      <c r="U124" s="51" t="str">
        <f t="array" ref="U124">IF(ISBLANK($B124), "", IF(AND(U$5 = "Vacation Leave", OR(AND(OR(U$6 = "H1", U$6 = "H2"), NOT(AND($D124 = "Full-time", $F124 = "Above 1 Year"))), AND(U$6 = "Year", AND($D124 = "Full-time", $F124 = "Above 1 Year")))), "N/A", INDEX('Allocated Leaves'!$B$2:$E1005, MATCH(U$5 &amp; IF(U$5 = "Vacation Leave", IFS(U$6 = "Year", "", OR(U$6 = "H1", U$6 = "H2"), " " &amp; U$6), ""), 'Allocated Leaves'!$A$2:$A1005, 0), MATCH($D124 &amp; IF($D124 = "Full-time",  " " &amp; $F124, ""), 'Allocated Leaves'!$B$1:AA$1, 0)) - G124))</f>
        <v/>
      </c>
      <c r="V124" s="52" t="str">
        <f t="array" ref="V124">IF(ISBLANK($B124), "", IF(AND(V$5 = "Vacation Leave", OR(AND(OR(V$6 = "H1", V$6 = "H2"), NOT(AND($D124 = "Full-time", $F124 = "Above 1 Year"))), AND(V$6 = "Year", AND($D124 = "Full-time", $F124 = "Above 1 Year")))), "N/A", INDEX('Allocated Leaves'!$B$2:$E1005, MATCH(V$5 &amp; IF(V$5 = "Vacation Leave", IFS(V$6 = "Year", "", OR(V$6 = "H1", V$6 = "H2"), " " &amp; V$6), ""), 'Allocated Leaves'!$A$2:$A1005, 0), MATCH($D124 &amp; IF($D124 = "Full-time",  " " &amp; $F124, ""), 'Allocated Leaves'!$B$1:AA$1, 0)) - H124))</f>
        <v/>
      </c>
      <c r="W124" s="52" t="str">
        <f t="array" ref="W124">IF(ISBLANK($B124), "", IF(AND(W$5 = "Vacation Leave", OR(AND(OR(W$6 = "H1", W$6 = "H2"), NOT(AND($D124 = "Full-time", $F124 = "Above 1 Year"))), AND(W$6 = "Year", AND($D124 = "Full-time", $F124 = "Above 1 Year")))), "N/A", INDEX('Allocated Leaves'!$B$2:$E1005, MATCH(W$5 &amp; IF(W$5 = "Vacation Leave", IFS(W$6 = "Year", "", OR(W$6 = "H1", W$6 = "H2"), " " &amp; W$6), ""), 'Allocated Leaves'!$A$2:$A1005, 0), MATCH($D124 &amp; IF($D124 = "Full-time",  " " &amp; $F124, ""), 'Allocated Leaves'!$B$1:AA$1, 0)) - I124))</f>
        <v/>
      </c>
      <c r="X124" s="51" t="str">
        <f t="array" ref="X124">IF(ISBLANK($B124), "", IF(AND(X$5 = "Vacation Leave", OR(AND(OR(X$6 = "H1", X$6 = "H2"), NOT(AND($D124 = "Full-time", $F124 = "Above 1 Year"))), AND(X$6 = "Year", AND($D124 = "Full-time", $F124 = "Above 1 Year")))), "N/A", INDEX('Allocated Leaves'!$B$2:$E1005, MATCH(X$5 &amp; IF(X$5 = "Vacation Leave", IFS(X$6 = "Year", "", OR(X$6 = "H1", X$6 = "H2"), " " &amp; X$6), ""), 'Allocated Leaves'!$A$2:$A1005, 0), MATCH($D124 &amp; IF($D124 = "Full-time",  " " &amp; $F124, ""), 'Allocated Leaves'!$B$1:AA$1, 0)) - J124))</f>
        <v/>
      </c>
      <c r="Y124" s="52" t="str">
        <f t="array" ref="Y124">IF(ISBLANK($B124), "", IF(AND(Y$5 = "Vacation Leave", OR(AND(OR(Y$6 = "H1", Y$6 = "H2"), NOT(AND($D124 = "Full-time", $F124 = "Above 1 Year"))), AND(Y$6 = "Year", AND($D124 = "Full-time", $F124 = "Above 1 Year")))), "N/A", INDEX('Allocated Leaves'!$B$2:$E1005, MATCH(Y$5 &amp; IF(Y$5 = "Vacation Leave", IFS(Y$6 = "Year", "", OR(Y$6 = "H1", Y$6 = "H2"), " " &amp; Y$6), ""), 'Allocated Leaves'!$A$2:$A1005, 0), MATCH($D124 &amp; IF($D124 = "Full-time",  " " &amp; $F124, ""), 'Allocated Leaves'!$B$1:AA$1, 0)) - K124))</f>
        <v/>
      </c>
      <c r="Z124" s="52" t="str">
        <f t="array" ref="Z124">IF(ISBLANK($B124), "", IF(AND(Z$5 = "Vacation Leave", OR(AND(OR(Z$6 = "H1", Z$6 = "H2"), NOT(AND($D124 = "Full-time", $F124 = "Above 1 Year"))), AND(Z$6 = "Year", AND($D124 = "Full-time", $F124 = "Above 1 Year")))), "N/A", INDEX('Allocated Leaves'!$B$2:$E1005, MATCH(Z$5 &amp; IF(Z$5 = "Vacation Leave", IFS(Z$6 = "Year", "", OR(Z$6 = "H1", Z$6 = "H2"), " " &amp; Z$6), ""), 'Allocated Leaves'!$A$2:$A1005, 0), MATCH($D124 &amp; IF($D124 = "Full-time",  " " &amp; $F124, ""), 'Allocated Leaves'!$B$1:AA$1, 0)) - L124))</f>
        <v/>
      </c>
      <c r="AA124" s="55" t="str">
        <f t="shared" si="3"/>
        <v/>
      </c>
    </row>
    <row r="125">
      <c r="A125" s="42"/>
      <c r="B125" s="43"/>
      <c r="C125" s="44"/>
      <c r="D125" s="45"/>
      <c r="E125" s="46"/>
      <c r="F125" s="47" t="str">
        <f t="shared" si="1"/>
        <v/>
      </c>
      <c r="G125" s="48" t="str">
        <f>IF(ISBLANK($B125), "", IF(AND(G$5 = "Vacation Leave", OR(AND(OR(G$6 = "H1", G$6 = "H2"), NOT(AND($D125 = "Full-time", $F125 = "Above 1 Year"))), AND(G$6 = "Year", AND($D125 = "Full-time", $F125 = "Above 1 Year")))), "N/A", SUMIFS('Form Responses 1'!$O$2:$O1005, 'Form Responses 1'!$B$2:$B1005, $B125, 'Form Responses 1'!$G$2:$G1005, G$5, 'Form Responses 1'!$K$2:$K1005, $D125,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5" s="48" t="str">
        <f>IF(ISBLANK($B125), "", IF(AND(H$5 = "Vacation Leave", OR(AND(OR(H$6 = "H1", H$6 = "H2"), NOT(AND($D125 = "Full-time", $F125 = "Above 1 Year"))), AND(H$6 = "Year", AND($D125 = "Full-time", $F125 = "Above 1 Year")))), "N/A", SUMIFS('Form Responses 1'!$O$2:$O1005, 'Form Responses 1'!$B$2:$B1005, $B125, 'Form Responses 1'!$G$2:$G1005, H$5, 'Form Responses 1'!$K$2:$K1005, $D125,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5" s="49" t="str">
        <f>IF(ISBLANK($B125), "", IF(AND(I$5 = "Vacation Leave", OR(AND(OR(I$6 = "H1", I$6 = "H2"), NOT(AND($D125 = "Full-time", $F125 = "Above 1 Year"))), AND(I$6 = "Year", AND($D125 = "Full-time", $F125 = "Above 1 Year")))), "N/A", SUMIFS('Form Responses 1'!$O$2:$O1005, 'Form Responses 1'!$B$2:$B1005, $B125, 'Form Responses 1'!$G$2:$G1005, I$5, 'Form Responses 1'!$K$2:$K1005, $D125,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5" s="48" t="str">
        <f>IF(ISBLANK($B125), "", IF(AND(J$5 = "Vacation Leave", OR(AND(OR(J$6 = "H1", J$6 = "H2"), NOT(AND($D125 = "Full-time", $F125 = "Above 1 Year"))), AND(J$6 = "Year", AND($D125 = "Full-time", $F125 = "Above 1 Year")))), "N/A", SUMIFS('Form Responses 1'!$O$2:$O1005, 'Form Responses 1'!$B$2:$B1005, $B125, 'Form Responses 1'!$G$2:$G1005, J$5, 'Form Responses 1'!$K$2:$K1005, $D125,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5" s="48" t="str">
        <f>IF(ISBLANK($B125), "", IF(AND(K$5 = "Vacation Leave", OR(AND(OR(K$6 = "H1", K$6 = "H2"), NOT(AND($D125 = "Full-time", $F125 = "Above 1 Year"))), AND(K$6 = "Year", AND($D125 = "Full-time", $F125 = "Above 1 Year")))), "N/A", SUMIFS('Form Responses 1'!$O$2:$O1005, 'Form Responses 1'!$B$2:$B1005, $B125, 'Form Responses 1'!$G$2:$G1005, K$5, 'Form Responses 1'!$K$2:$K1005, $D125,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5" s="48" t="str">
        <f>IF(ISBLANK($B125), "", IF(AND(L$5 = "Vacation Leave", OR(AND(OR(L$6 = "H1", L$6 = "H2"), NOT(AND($D125 = "Full-time", $F125 = "Above 1 Year"))), AND(L$6 = "Year", AND($D125 = "Full-time", $F125 = "Above 1 Year")))), "N/A", SUMIFS('Form Responses 1'!$O$2:$O1005, 'Form Responses 1'!$B$2:$B1005, $B125, 'Form Responses 1'!$G$2:$G1005, L$5, 'Form Responses 1'!$K$2:$K1005, $D125,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5" s="48" t="str">
        <f>IF(ISBLANK($B125), "", IF(AND(M$5 = "Vacation Leave", OR(AND(OR(M$6 = "H1", M$6 = "H2"), NOT(AND($D125 = "Full-time", $F125 = "Above 1 Year"))), AND(M$6 = "Year", AND($D125 = "Full-time", $F125 = "Above 1 Year")))), "N/A", SUMIFS('Form Responses 1'!$O$2:$O1005, 'Form Responses 1'!$B$2:$B1005, $B125, 'Form Responses 1'!$G$2:$G1005, M$5, 'Form Responses 1'!$K$2:$K1005, $D125,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5" s="48" t="str">
        <f>IF(ISBLANK($B125), "", IF(AND(N$5 = "Vacation Leave", OR(AND(OR(N$6 = "H1", N$6 = "H2"), NOT(AND($D125 = "Full-time", $F125 = "Above 1 Year"))), AND(N$6 = "Year", AND($D125 = "Full-time", $F125 = "Above 1 Year")))), "N/A", SUMIFS('Form Responses 1'!$O$2:$O1005, 'Form Responses 1'!$B$2:$B1005, $B125, 'Form Responses 1'!$G$2:$G1005, N$5, 'Form Responses 1'!$K$2:$K1005, $D125,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5" s="48" t="str">
        <f>IF(ISBLANK($B125), "", IF(AND(O$5 = "Vacation Leave", OR(AND(OR(O$6 = "H1", O$6 = "H2"), NOT(AND($D125 = "Full-time", $F125 = "Above 1 Year"))), AND(O$6 = "Year", AND($D125 = "Full-time", $F125 = "Above 1 Year")))), "N/A", SUMIFS('Form Responses 1'!$O$2:$O1005, 'Form Responses 1'!$B$2:$B1005, $B125, 'Form Responses 1'!$G$2:$G1005, O$5, 'Form Responses 1'!$K$2:$K1005, $D125,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5" s="48" t="str">
        <f>IF(ISBLANK($B125), "", IF(AND(P$5 = "Vacation Leave", OR(AND(OR(P$6 = "H1", P$6 = "H2"), NOT(AND($D125 = "Full-time", $F125 = "Above 1 Year"))), AND(P$6 = "Year", AND($D125 = "Full-time", $F125 = "Above 1 Year")))), "N/A", SUMIFS('Form Responses 1'!$O$2:$O1005, 'Form Responses 1'!$B$2:$B1005, $B125, 'Form Responses 1'!$G$2:$G1005, P$5, 'Form Responses 1'!$K$2:$K1005, $D125,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5" s="48" t="str">
        <f>IF(ISBLANK($B125), "", IF(AND(Q$5 = "Vacation Leave", OR(AND(OR(Q$6 = "H1", Q$6 = "H2"), NOT(AND($D125 = "Full-time", $F125 = "Above 1 Year"))), AND(Q$6 = "Year", AND($D125 = "Full-time", $F125 = "Above 1 Year")))), "N/A", SUMIFS('Form Responses 1'!$O$2:$O1005, 'Form Responses 1'!$B$2:$B1005, $B125, 'Form Responses 1'!$G$2:$G1005, Q$5, 'Form Responses 1'!$K$2:$K1005, $D125,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5" s="48" t="str">
        <f>IF(ISBLANK($B125), "", IF(AND(R$5 = "Vacation Leave", OR(AND(OR(R$6 = "H1", R$6 = "H2"), NOT(AND($D125 = "Full-time", $F125 = "Above 1 Year"))), AND(R$6 = "Year", AND($D125 = "Full-time", $F125 = "Above 1 Year")))), "N/A", SUMIFS('Form Responses 1'!$O$2:$O1005, 'Form Responses 1'!$B$2:$B1005, $B125, 'Form Responses 1'!$G$2:$G1005, R$5, 'Form Responses 1'!$K$2:$K1005, $D125,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5" s="48" t="str">
        <f>IF(ISBLANK($B125), "", IF(AND(S$5 = "Vacation Leave", OR(AND(OR(S$6 = "H1", S$6 = "H2"), NOT(AND($D125 = "Full-time", $F125 = "Above 1 Year"))), AND(S$6 = "Year", AND($D125 = "Full-time", $F125 = "Above 1 Year")))), "N/A", SUMIFS('Form Responses 1'!$O$2:$O1005, 'Form Responses 1'!$B$2:$B1005, $B125, 'Form Responses 1'!$G$2:$G1005, S$5, 'Form Responses 1'!$K$2:$K1005, $D125,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5" s="50" t="str">
        <f t="shared" si="2"/>
        <v/>
      </c>
      <c r="U125" s="51" t="str">
        <f t="array" ref="U125">IF(ISBLANK($B125), "", IF(AND(U$5 = "Vacation Leave", OR(AND(OR(U$6 = "H1", U$6 = "H2"), NOT(AND($D125 = "Full-time", $F125 = "Above 1 Year"))), AND(U$6 = "Year", AND($D125 = "Full-time", $F125 = "Above 1 Year")))), "N/A", INDEX('Allocated Leaves'!$B$2:$E1005, MATCH(U$5 &amp; IF(U$5 = "Vacation Leave", IFS(U$6 = "Year", "", OR(U$6 = "H1", U$6 = "H2"), " " &amp; U$6), ""), 'Allocated Leaves'!$A$2:$A1005, 0), MATCH($D125 &amp; IF($D125 = "Full-time",  " " &amp; $F125, ""), 'Allocated Leaves'!$B$1:AA$1, 0)) - G125))</f>
        <v/>
      </c>
      <c r="V125" s="52" t="str">
        <f t="array" ref="V125">IF(ISBLANK($B125), "", IF(AND(V$5 = "Vacation Leave", OR(AND(OR(V$6 = "H1", V$6 = "H2"), NOT(AND($D125 = "Full-time", $F125 = "Above 1 Year"))), AND(V$6 = "Year", AND($D125 = "Full-time", $F125 = "Above 1 Year")))), "N/A", INDEX('Allocated Leaves'!$B$2:$E1005, MATCH(V$5 &amp; IF(V$5 = "Vacation Leave", IFS(V$6 = "Year", "", OR(V$6 = "H1", V$6 = "H2"), " " &amp; V$6), ""), 'Allocated Leaves'!$A$2:$A1005, 0), MATCH($D125 &amp; IF($D125 = "Full-time",  " " &amp; $F125, ""), 'Allocated Leaves'!$B$1:AA$1, 0)) - H125))</f>
        <v/>
      </c>
      <c r="W125" s="52" t="str">
        <f t="array" ref="W125">IF(ISBLANK($B125), "", IF(AND(W$5 = "Vacation Leave", OR(AND(OR(W$6 = "H1", W$6 = "H2"), NOT(AND($D125 = "Full-time", $F125 = "Above 1 Year"))), AND(W$6 = "Year", AND($D125 = "Full-time", $F125 = "Above 1 Year")))), "N/A", INDEX('Allocated Leaves'!$B$2:$E1005, MATCH(W$5 &amp; IF(W$5 = "Vacation Leave", IFS(W$6 = "Year", "", OR(W$6 = "H1", W$6 = "H2"), " " &amp; W$6), ""), 'Allocated Leaves'!$A$2:$A1005, 0), MATCH($D125 &amp; IF($D125 = "Full-time",  " " &amp; $F125, ""), 'Allocated Leaves'!$B$1:AA$1, 0)) - I125))</f>
        <v/>
      </c>
      <c r="X125" s="51" t="str">
        <f t="array" ref="X125">IF(ISBLANK($B125), "", IF(AND(X$5 = "Vacation Leave", OR(AND(OR(X$6 = "H1", X$6 = "H2"), NOT(AND($D125 = "Full-time", $F125 = "Above 1 Year"))), AND(X$6 = "Year", AND($D125 = "Full-time", $F125 = "Above 1 Year")))), "N/A", INDEX('Allocated Leaves'!$B$2:$E1005, MATCH(X$5 &amp; IF(X$5 = "Vacation Leave", IFS(X$6 = "Year", "", OR(X$6 = "H1", X$6 = "H2"), " " &amp; X$6), ""), 'Allocated Leaves'!$A$2:$A1005, 0), MATCH($D125 &amp; IF($D125 = "Full-time",  " " &amp; $F125, ""), 'Allocated Leaves'!$B$1:AA$1, 0)) - J125))</f>
        <v/>
      </c>
      <c r="Y125" s="52" t="str">
        <f t="array" ref="Y125">IF(ISBLANK($B125), "", IF(AND(Y$5 = "Vacation Leave", OR(AND(OR(Y$6 = "H1", Y$6 = "H2"), NOT(AND($D125 = "Full-time", $F125 = "Above 1 Year"))), AND(Y$6 = "Year", AND($D125 = "Full-time", $F125 = "Above 1 Year")))), "N/A", INDEX('Allocated Leaves'!$B$2:$E1005, MATCH(Y$5 &amp; IF(Y$5 = "Vacation Leave", IFS(Y$6 = "Year", "", OR(Y$6 = "H1", Y$6 = "H2"), " " &amp; Y$6), ""), 'Allocated Leaves'!$A$2:$A1005, 0), MATCH($D125 &amp; IF($D125 = "Full-time",  " " &amp; $F125, ""), 'Allocated Leaves'!$B$1:AA$1, 0)) - K125))</f>
        <v/>
      </c>
      <c r="Z125" s="52" t="str">
        <f t="array" ref="Z125">IF(ISBLANK($B125), "", IF(AND(Z$5 = "Vacation Leave", OR(AND(OR(Z$6 = "H1", Z$6 = "H2"), NOT(AND($D125 = "Full-time", $F125 = "Above 1 Year"))), AND(Z$6 = "Year", AND($D125 = "Full-time", $F125 = "Above 1 Year")))), "N/A", INDEX('Allocated Leaves'!$B$2:$E1005, MATCH(Z$5 &amp; IF(Z$5 = "Vacation Leave", IFS(Z$6 = "Year", "", OR(Z$6 = "H1", Z$6 = "H2"), " " &amp; Z$6), ""), 'Allocated Leaves'!$A$2:$A1005, 0), MATCH($D125 &amp; IF($D125 = "Full-time",  " " &amp; $F125, ""), 'Allocated Leaves'!$B$1:AA$1, 0)) - L125))</f>
        <v/>
      </c>
      <c r="AA125" s="55" t="str">
        <f t="shared" si="3"/>
        <v/>
      </c>
    </row>
    <row r="126">
      <c r="A126" s="42"/>
      <c r="B126" s="43"/>
      <c r="C126" s="44"/>
      <c r="D126" s="45"/>
      <c r="E126" s="46"/>
      <c r="F126" s="47" t="str">
        <f t="shared" si="1"/>
        <v/>
      </c>
      <c r="G126" s="48" t="str">
        <f>IF(ISBLANK($B126), "", IF(AND(G$5 = "Vacation Leave", OR(AND(OR(G$6 = "H1", G$6 = "H2"), NOT(AND($D126 = "Full-time", $F126 = "Above 1 Year"))), AND(G$6 = "Year", AND($D126 = "Full-time", $F126 = "Above 1 Year")))), "N/A", SUMIFS('Form Responses 1'!$O$2:$O1005, 'Form Responses 1'!$B$2:$B1005, $B126, 'Form Responses 1'!$G$2:$G1005, G$5, 'Form Responses 1'!$K$2:$K1005, $D126,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6" s="48" t="str">
        <f>IF(ISBLANK($B126), "", IF(AND(H$5 = "Vacation Leave", OR(AND(OR(H$6 = "H1", H$6 = "H2"), NOT(AND($D126 = "Full-time", $F126 = "Above 1 Year"))), AND(H$6 = "Year", AND($D126 = "Full-time", $F126 = "Above 1 Year")))), "N/A", SUMIFS('Form Responses 1'!$O$2:$O1005, 'Form Responses 1'!$B$2:$B1005, $B126, 'Form Responses 1'!$G$2:$G1005, H$5, 'Form Responses 1'!$K$2:$K1005, $D126,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6" s="49" t="str">
        <f>IF(ISBLANK($B126), "", IF(AND(I$5 = "Vacation Leave", OR(AND(OR(I$6 = "H1", I$6 = "H2"), NOT(AND($D126 = "Full-time", $F126 = "Above 1 Year"))), AND(I$6 = "Year", AND($D126 = "Full-time", $F126 = "Above 1 Year")))), "N/A", SUMIFS('Form Responses 1'!$O$2:$O1005, 'Form Responses 1'!$B$2:$B1005, $B126, 'Form Responses 1'!$G$2:$G1005, I$5, 'Form Responses 1'!$K$2:$K1005, $D126,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6" s="48" t="str">
        <f>IF(ISBLANK($B126), "", IF(AND(J$5 = "Vacation Leave", OR(AND(OR(J$6 = "H1", J$6 = "H2"), NOT(AND($D126 = "Full-time", $F126 = "Above 1 Year"))), AND(J$6 = "Year", AND($D126 = "Full-time", $F126 = "Above 1 Year")))), "N/A", SUMIFS('Form Responses 1'!$O$2:$O1005, 'Form Responses 1'!$B$2:$B1005, $B126, 'Form Responses 1'!$G$2:$G1005, J$5, 'Form Responses 1'!$K$2:$K1005, $D126,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6" s="48" t="str">
        <f>IF(ISBLANK($B126), "", IF(AND(K$5 = "Vacation Leave", OR(AND(OR(K$6 = "H1", K$6 = "H2"), NOT(AND($D126 = "Full-time", $F126 = "Above 1 Year"))), AND(K$6 = "Year", AND($D126 = "Full-time", $F126 = "Above 1 Year")))), "N/A", SUMIFS('Form Responses 1'!$O$2:$O1005, 'Form Responses 1'!$B$2:$B1005, $B126, 'Form Responses 1'!$G$2:$G1005, K$5, 'Form Responses 1'!$K$2:$K1005, $D126,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6" s="48" t="str">
        <f>IF(ISBLANK($B126), "", IF(AND(L$5 = "Vacation Leave", OR(AND(OR(L$6 = "H1", L$6 = "H2"), NOT(AND($D126 = "Full-time", $F126 = "Above 1 Year"))), AND(L$6 = "Year", AND($D126 = "Full-time", $F126 = "Above 1 Year")))), "N/A", SUMIFS('Form Responses 1'!$O$2:$O1005, 'Form Responses 1'!$B$2:$B1005, $B126, 'Form Responses 1'!$G$2:$G1005, L$5, 'Form Responses 1'!$K$2:$K1005, $D126,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6" s="48" t="str">
        <f>IF(ISBLANK($B126), "", IF(AND(M$5 = "Vacation Leave", OR(AND(OR(M$6 = "H1", M$6 = "H2"), NOT(AND($D126 = "Full-time", $F126 = "Above 1 Year"))), AND(M$6 = "Year", AND($D126 = "Full-time", $F126 = "Above 1 Year")))), "N/A", SUMIFS('Form Responses 1'!$O$2:$O1005, 'Form Responses 1'!$B$2:$B1005, $B126, 'Form Responses 1'!$G$2:$G1005, M$5, 'Form Responses 1'!$K$2:$K1005, $D126,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6" s="48" t="str">
        <f>IF(ISBLANK($B126), "", IF(AND(N$5 = "Vacation Leave", OR(AND(OR(N$6 = "H1", N$6 = "H2"), NOT(AND($D126 = "Full-time", $F126 = "Above 1 Year"))), AND(N$6 = "Year", AND($D126 = "Full-time", $F126 = "Above 1 Year")))), "N/A", SUMIFS('Form Responses 1'!$O$2:$O1005, 'Form Responses 1'!$B$2:$B1005, $B126, 'Form Responses 1'!$G$2:$G1005, N$5, 'Form Responses 1'!$K$2:$K1005, $D126,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6" s="48" t="str">
        <f>IF(ISBLANK($B126), "", IF(AND(O$5 = "Vacation Leave", OR(AND(OR(O$6 = "H1", O$6 = "H2"), NOT(AND($D126 = "Full-time", $F126 = "Above 1 Year"))), AND(O$6 = "Year", AND($D126 = "Full-time", $F126 = "Above 1 Year")))), "N/A", SUMIFS('Form Responses 1'!$O$2:$O1005, 'Form Responses 1'!$B$2:$B1005, $B126, 'Form Responses 1'!$G$2:$G1005, O$5, 'Form Responses 1'!$K$2:$K1005, $D126,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6" s="48" t="str">
        <f>IF(ISBLANK($B126), "", IF(AND(P$5 = "Vacation Leave", OR(AND(OR(P$6 = "H1", P$6 = "H2"), NOT(AND($D126 = "Full-time", $F126 = "Above 1 Year"))), AND(P$6 = "Year", AND($D126 = "Full-time", $F126 = "Above 1 Year")))), "N/A", SUMIFS('Form Responses 1'!$O$2:$O1005, 'Form Responses 1'!$B$2:$B1005, $B126, 'Form Responses 1'!$G$2:$G1005, P$5, 'Form Responses 1'!$K$2:$K1005, $D126,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6" s="48" t="str">
        <f>IF(ISBLANK($B126), "", IF(AND(Q$5 = "Vacation Leave", OR(AND(OR(Q$6 = "H1", Q$6 = "H2"), NOT(AND($D126 = "Full-time", $F126 = "Above 1 Year"))), AND(Q$6 = "Year", AND($D126 = "Full-time", $F126 = "Above 1 Year")))), "N/A", SUMIFS('Form Responses 1'!$O$2:$O1005, 'Form Responses 1'!$B$2:$B1005, $B126, 'Form Responses 1'!$G$2:$G1005, Q$5, 'Form Responses 1'!$K$2:$K1005, $D126,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6" s="48" t="str">
        <f>IF(ISBLANK($B126), "", IF(AND(R$5 = "Vacation Leave", OR(AND(OR(R$6 = "H1", R$6 = "H2"), NOT(AND($D126 = "Full-time", $F126 = "Above 1 Year"))), AND(R$6 = "Year", AND($D126 = "Full-time", $F126 = "Above 1 Year")))), "N/A", SUMIFS('Form Responses 1'!$O$2:$O1005, 'Form Responses 1'!$B$2:$B1005, $B126, 'Form Responses 1'!$G$2:$G1005, R$5, 'Form Responses 1'!$K$2:$K1005, $D126,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6" s="48" t="str">
        <f>IF(ISBLANK($B126), "", IF(AND(S$5 = "Vacation Leave", OR(AND(OR(S$6 = "H1", S$6 = "H2"), NOT(AND($D126 = "Full-time", $F126 = "Above 1 Year"))), AND(S$6 = "Year", AND($D126 = "Full-time", $F126 = "Above 1 Year")))), "N/A", SUMIFS('Form Responses 1'!$O$2:$O1005, 'Form Responses 1'!$B$2:$B1005, $B126, 'Form Responses 1'!$G$2:$G1005, S$5, 'Form Responses 1'!$K$2:$K1005, $D126,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6" s="50" t="str">
        <f t="shared" si="2"/>
        <v/>
      </c>
      <c r="U126" s="51" t="str">
        <f t="array" ref="U126">IF(ISBLANK($B126), "", IF(AND(U$5 = "Vacation Leave", OR(AND(OR(U$6 = "H1", U$6 = "H2"), NOT(AND($D126 = "Full-time", $F126 = "Above 1 Year"))), AND(U$6 = "Year", AND($D126 = "Full-time", $F126 = "Above 1 Year")))), "N/A", INDEX('Allocated Leaves'!$B$2:$E1005, MATCH(U$5 &amp; IF(U$5 = "Vacation Leave", IFS(U$6 = "Year", "", OR(U$6 = "H1", U$6 = "H2"), " " &amp; U$6), ""), 'Allocated Leaves'!$A$2:$A1005, 0), MATCH($D126 &amp; IF($D126 = "Full-time",  " " &amp; $F126, ""), 'Allocated Leaves'!$B$1:AA$1, 0)) - G126))</f>
        <v/>
      </c>
      <c r="V126" s="52" t="str">
        <f t="array" ref="V126">IF(ISBLANK($B126), "", IF(AND(V$5 = "Vacation Leave", OR(AND(OR(V$6 = "H1", V$6 = "H2"), NOT(AND($D126 = "Full-time", $F126 = "Above 1 Year"))), AND(V$6 = "Year", AND($D126 = "Full-time", $F126 = "Above 1 Year")))), "N/A", INDEX('Allocated Leaves'!$B$2:$E1005, MATCH(V$5 &amp; IF(V$5 = "Vacation Leave", IFS(V$6 = "Year", "", OR(V$6 = "H1", V$6 = "H2"), " " &amp; V$6), ""), 'Allocated Leaves'!$A$2:$A1005, 0), MATCH($D126 &amp; IF($D126 = "Full-time",  " " &amp; $F126, ""), 'Allocated Leaves'!$B$1:AA$1, 0)) - H126))</f>
        <v/>
      </c>
      <c r="W126" s="52" t="str">
        <f t="array" ref="W126">IF(ISBLANK($B126), "", IF(AND(W$5 = "Vacation Leave", OR(AND(OR(W$6 = "H1", W$6 = "H2"), NOT(AND($D126 = "Full-time", $F126 = "Above 1 Year"))), AND(W$6 = "Year", AND($D126 = "Full-time", $F126 = "Above 1 Year")))), "N/A", INDEX('Allocated Leaves'!$B$2:$E1005, MATCH(W$5 &amp; IF(W$5 = "Vacation Leave", IFS(W$6 = "Year", "", OR(W$6 = "H1", W$6 = "H2"), " " &amp; W$6), ""), 'Allocated Leaves'!$A$2:$A1005, 0), MATCH($D126 &amp; IF($D126 = "Full-time",  " " &amp; $F126, ""), 'Allocated Leaves'!$B$1:AA$1, 0)) - I126))</f>
        <v/>
      </c>
      <c r="X126" s="51" t="str">
        <f t="array" ref="X126">IF(ISBLANK($B126), "", IF(AND(X$5 = "Vacation Leave", OR(AND(OR(X$6 = "H1", X$6 = "H2"), NOT(AND($D126 = "Full-time", $F126 = "Above 1 Year"))), AND(X$6 = "Year", AND($D126 = "Full-time", $F126 = "Above 1 Year")))), "N/A", INDEX('Allocated Leaves'!$B$2:$E1005, MATCH(X$5 &amp; IF(X$5 = "Vacation Leave", IFS(X$6 = "Year", "", OR(X$6 = "H1", X$6 = "H2"), " " &amp; X$6), ""), 'Allocated Leaves'!$A$2:$A1005, 0), MATCH($D126 &amp; IF($D126 = "Full-time",  " " &amp; $F126, ""), 'Allocated Leaves'!$B$1:AA$1, 0)) - J126))</f>
        <v/>
      </c>
      <c r="Y126" s="52" t="str">
        <f t="array" ref="Y126">IF(ISBLANK($B126), "", IF(AND(Y$5 = "Vacation Leave", OR(AND(OR(Y$6 = "H1", Y$6 = "H2"), NOT(AND($D126 = "Full-time", $F126 = "Above 1 Year"))), AND(Y$6 = "Year", AND($D126 = "Full-time", $F126 = "Above 1 Year")))), "N/A", INDEX('Allocated Leaves'!$B$2:$E1005, MATCH(Y$5 &amp; IF(Y$5 = "Vacation Leave", IFS(Y$6 = "Year", "", OR(Y$6 = "H1", Y$6 = "H2"), " " &amp; Y$6), ""), 'Allocated Leaves'!$A$2:$A1005, 0), MATCH($D126 &amp; IF($D126 = "Full-time",  " " &amp; $F126, ""), 'Allocated Leaves'!$B$1:AA$1, 0)) - K126))</f>
        <v/>
      </c>
      <c r="Z126" s="52" t="str">
        <f t="array" ref="Z126">IF(ISBLANK($B126), "", IF(AND(Z$5 = "Vacation Leave", OR(AND(OR(Z$6 = "H1", Z$6 = "H2"), NOT(AND($D126 = "Full-time", $F126 = "Above 1 Year"))), AND(Z$6 = "Year", AND($D126 = "Full-time", $F126 = "Above 1 Year")))), "N/A", INDEX('Allocated Leaves'!$B$2:$E1005, MATCH(Z$5 &amp; IF(Z$5 = "Vacation Leave", IFS(Z$6 = "Year", "", OR(Z$6 = "H1", Z$6 = "H2"), " " &amp; Z$6), ""), 'Allocated Leaves'!$A$2:$A1005, 0), MATCH($D126 &amp; IF($D126 = "Full-time",  " " &amp; $F126, ""), 'Allocated Leaves'!$B$1:AA$1, 0)) - L126))</f>
        <v/>
      </c>
      <c r="AA126" s="55" t="str">
        <f t="shared" si="3"/>
        <v/>
      </c>
    </row>
    <row r="127">
      <c r="A127" s="42"/>
      <c r="B127" s="43"/>
      <c r="C127" s="44"/>
      <c r="D127" s="45"/>
      <c r="E127" s="46"/>
      <c r="F127" s="47" t="str">
        <f t="shared" si="1"/>
        <v/>
      </c>
      <c r="G127" s="48" t="str">
        <f>IF(ISBLANK($B127), "", IF(AND(G$5 = "Vacation Leave", OR(AND(OR(G$6 = "H1", G$6 = "H2"), NOT(AND($D127 = "Full-time", $F127 = "Above 1 Year"))), AND(G$6 = "Year", AND($D127 = "Full-time", $F127 = "Above 1 Year")))), "N/A", SUMIFS('Form Responses 1'!$O$2:$O1005, 'Form Responses 1'!$B$2:$B1005, $B127, 'Form Responses 1'!$G$2:$G1005, G$5, 'Form Responses 1'!$K$2:$K1005, $D127,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7" s="48" t="str">
        <f>IF(ISBLANK($B127), "", IF(AND(H$5 = "Vacation Leave", OR(AND(OR(H$6 = "H1", H$6 = "H2"), NOT(AND($D127 = "Full-time", $F127 = "Above 1 Year"))), AND(H$6 = "Year", AND($D127 = "Full-time", $F127 = "Above 1 Year")))), "N/A", SUMIFS('Form Responses 1'!$O$2:$O1005, 'Form Responses 1'!$B$2:$B1005, $B127, 'Form Responses 1'!$G$2:$G1005, H$5, 'Form Responses 1'!$K$2:$K1005, $D127,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7" s="49" t="str">
        <f>IF(ISBLANK($B127), "", IF(AND(I$5 = "Vacation Leave", OR(AND(OR(I$6 = "H1", I$6 = "H2"), NOT(AND($D127 = "Full-time", $F127 = "Above 1 Year"))), AND(I$6 = "Year", AND($D127 = "Full-time", $F127 = "Above 1 Year")))), "N/A", SUMIFS('Form Responses 1'!$O$2:$O1005, 'Form Responses 1'!$B$2:$B1005, $B127, 'Form Responses 1'!$G$2:$G1005, I$5, 'Form Responses 1'!$K$2:$K1005, $D127,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7" s="48" t="str">
        <f>IF(ISBLANK($B127), "", IF(AND(J$5 = "Vacation Leave", OR(AND(OR(J$6 = "H1", J$6 = "H2"), NOT(AND($D127 = "Full-time", $F127 = "Above 1 Year"))), AND(J$6 = "Year", AND($D127 = "Full-time", $F127 = "Above 1 Year")))), "N/A", SUMIFS('Form Responses 1'!$O$2:$O1005, 'Form Responses 1'!$B$2:$B1005, $B127, 'Form Responses 1'!$G$2:$G1005, J$5, 'Form Responses 1'!$K$2:$K1005, $D127,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7" s="48" t="str">
        <f>IF(ISBLANK($B127), "", IF(AND(K$5 = "Vacation Leave", OR(AND(OR(K$6 = "H1", K$6 = "H2"), NOT(AND($D127 = "Full-time", $F127 = "Above 1 Year"))), AND(K$6 = "Year", AND($D127 = "Full-time", $F127 = "Above 1 Year")))), "N/A", SUMIFS('Form Responses 1'!$O$2:$O1005, 'Form Responses 1'!$B$2:$B1005, $B127, 'Form Responses 1'!$G$2:$G1005, K$5, 'Form Responses 1'!$K$2:$K1005, $D127,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7" s="48" t="str">
        <f>IF(ISBLANK($B127), "", IF(AND(L$5 = "Vacation Leave", OR(AND(OR(L$6 = "H1", L$6 = "H2"), NOT(AND($D127 = "Full-time", $F127 = "Above 1 Year"))), AND(L$6 = "Year", AND($D127 = "Full-time", $F127 = "Above 1 Year")))), "N/A", SUMIFS('Form Responses 1'!$O$2:$O1005, 'Form Responses 1'!$B$2:$B1005, $B127, 'Form Responses 1'!$G$2:$G1005, L$5, 'Form Responses 1'!$K$2:$K1005, $D127,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7" s="48" t="str">
        <f>IF(ISBLANK($B127), "", IF(AND(M$5 = "Vacation Leave", OR(AND(OR(M$6 = "H1", M$6 = "H2"), NOT(AND($D127 = "Full-time", $F127 = "Above 1 Year"))), AND(M$6 = "Year", AND($D127 = "Full-time", $F127 = "Above 1 Year")))), "N/A", SUMIFS('Form Responses 1'!$O$2:$O1005, 'Form Responses 1'!$B$2:$B1005, $B127, 'Form Responses 1'!$G$2:$G1005, M$5, 'Form Responses 1'!$K$2:$K1005, $D127,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7" s="48" t="str">
        <f>IF(ISBLANK($B127), "", IF(AND(N$5 = "Vacation Leave", OR(AND(OR(N$6 = "H1", N$6 = "H2"), NOT(AND($D127 = "Full-time", $F127 = "Above 1 Year"))), AND(N$6 = "Year", AND($D127 = "Full-time", $F127 = "Above 1 Year")))), "N/A", SUMIFS('Form Responses 1'!$O$2:$O1005, 'Form Responses 1'!$B$2:$B1005, $B127, 'Form Responses 1'!$G$2:$G1005, N$5, 'Form Responses 1'!$K$2:$K1005, $D127,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7" s="48" t="str">
        <f>IF(ISBLANK($B127), "", IF(AND(O$5 = "Vacation Leave", OR(AND(OR(O$6 = "H1", O$6 = "H2"), NOT(AND($D127 = "Full-time", $F127 = "Above 1 Year"))), AND(O$6 = "Year", AND($D127 = "Full-time", $F127 = "Above 1 Year")))), "N/A", SUMIFS('Form Responses 1'!$O$2:$O1005, 'Form Responses 1'!$B$2:$B1005, $B127, 'Form Responses 1'!$G$2:$G1005, O$5, 'Form Responses 1'!$K$2:$K1005, $D127,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7" s="48" t="str">
        <f>IF(ISBLANK($B127), "", IF(AND(P$5 = "Vacation Leave", OR(AND(OR(P$6 = "H1", P$6 = "H2"), NOT(AND($D127 = "Full-time", $F127 = "Above 1 Year"))), AND(P$6 = "Year", AND($D127 = "Full-time", $F127 = "Above 1 Year")))), "N/A", SUMIFS('Form Responses 1'!$O$2:$O1005, 'Form Responses 1'!$B$2:$B1005, $B127, 'Form Responses 1'!$G$2:$G1005, P$5, 'Form Responses 1'!$K$2:$K1005, $D127,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7" s="48" t="str">
        <f>IF(ISBLANK($B127), "", IF(AND(Q$5 = "Vacation Leave", OR(AND(OR(Q$6 = "H1", Q$6 = "H2"), NOT(AND($D127 = "Full-time", $F127 = "Above 1 Year"))), AND(Q$6 = "Year", AND($D127 = "Full-time", $F127 = "Above 1 Year")))), "N/A", SUMIFS('Form Responses 1'!$O$2:$O1005, 'Form Responses 1'!$B$2:$B1005, $B127, 'Form Responses 1'!$G$2:$G1005, Q$5, 'Form Responses 1'!$K$2:$K1005, $D127,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7" s="48" t="str">
        <f>IF(ISBLANK($B127), "", IF(AND(R$5 = "Vacation Leave", OR(AND(OR(R$6 = "H1", R$6 = "H2"), NOT(AND($D127 = "Full-time", $F127 = "Above 1 Year"))), AND(R$6 = "Year", AND($D127 = "Full-time", $F127 = "Above 1 Year")))), "N/A", SUMIFS('Form Responses 1'!$O$2:$O1005, 'Form Responses 1'!$B$2:$B1005, $B127, 'Form Responses 1'!$G$2:$G1005, R$5, 'Form Responses 1'!$K$2:$K1005, $D127,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7" s="48" t="str">
        <f>IF(ISBLANK($B127), "", IF(AND(S$5 = "Vacation Leave", OR(AND(OR(S$6 = "H1", S$6 = "H2"), NOT(AND($D127 = "Full-time", $F127 = "Above 1 Year"))), AND(S$6 = "Year", AND($D127 = "Full-time", $F127 = "Above 1 Year")))), "N/A", SUMIFS('Form Responses 1'!$O$2:$O1005, 'Form Responses 1'!$B$2:$B1005, $B127, 'Form Responses 1'!$G$2:$G1005, S$5, 'Form Responses 1'!$K$2:$K1005, $D127,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7" s="50" t="str">
        <f t="shared" si="2"/>
        <v/>
      </c>
      <c r="U127" s="51" t="str">
        <f t="array" ref="U127">IF(ISBLANK($B127), "", IF(AND(U$5 = "Vacation Leave", OR(AND(OR(U$6 = "H1", U$6 = "H2"), NOT(AND($D127 = "Full-time", $F127 = "Above 1 Year"))), AND(U$6 = "Year", AND($D127 = "Full-time", $F127 = "Above 1 Year")))), "N/A", INDEX('Allocated Leaves'!$B$2:$E1005, MATCH(U$5 &amp; IF(U$5 = "Vacation Leave", IFS(U$6 = "Year", "", OR(U$6 = "H1", U$6 = "H2"), " " &amp; U$6), ""), 'Allocated Leaves'!$A$2:$A1005, 0), MATCH($D127 &amp; IF($D127 = "Full-time",  " " &amp; $F127, ""), 'Allocated Leaves'!$B$1:AA$1, 0)) - G127))</f>
        <v/>
      </c>
      <c r="V127" s="52" t="str">
        <f t="array" ref="V127">IF(ISBLANK($B127), "", IF(AND(V$5 = "Vacation Leave", OR(AND(OR(V$6 = "H1", V$6 = "H2"), NOT(AND($D127 = "Full-time", $F127 = "Above 1 Year"))), AND(V$6 = "Year", AND($D127 = "Full-time", $F127 = "Above 1 Year")))), "N/A", INDEX('Allocated Leaves'!$B$2:$E1005, MATCH(V$5 &amp; IF(V$5 = "Vacation Leave", IFS(V$6 = "Year", "", OR(V$6 = "H1", V$6 = "H2"), " " &amp; V$6), ""), 'Allocated Leaves'!$A$2:$A1005, 0), MATCH($D127 &amp; IF($D127 = "Full-time",  " " &amp; $F127, ""), 'Allocated Leaves'!$B$1:AA$1, 0)) - H127))</f>
        <v/>
      </c>
      <c r="W127" s="52" t="str">
        <f t="array" ref="W127">IF(ISBLANK($B127), "", IF(AND(W$5 = "Vacation Leave", OR(AND(OR(W$6 = "H1", W$6 = "H2"), NOT(AND($D127 = "Full-time", $F127 = "Above 1 Year"))), AND(W$6 = "Year", AND($D127 = "Full-time", $F127 = "Above 1 Year")))), "N/A", INDEX('Allocated Leaves'!$B$2:$E1005, MATCH(W$5 &amp; IF(W$5 = "Vacation Leave", IFS(W$6 = "Year", "", OR(W$6 = "H1", W$6 = "H2"), " " &amp; W$6), ""), 'Allocated Leaves'!$A$2:$A1005, 0), MATCH($D127 &amp; IF($D127 = "Full-time",  " " &amp; $F127, ""), 'Allocated Leaves'!$B$1:AA$1, 0)) - I127))</f>
        <v/>
      </c>
      <c r="X127" s="51" t="str">
        <f t="array" ref="X127">IF(ISBLANK($B127), "", IF(AND(X$5 = "Vacation Leave", OR(AND(OR(X$6 = "H1", X$6 = "H2"), NOT(AND($D127 = "Full-time", $F127 = "Above 1 Year"))), AND(X$6 = "Year", AND($D127 = "Full-time", $F127 = "Above 1 Year")))), "N/A", INDEX('Allocated Leaves'!$B$2:$E1005, MATCH(X$5 &amp; IF(X$5 = "Vacation Leave", IFS(X$6 = "Year", "", OR(X$6 = "H1", X$6 = "H2"), " " &amp; X$6), ""), 'Allocated Leaves'!$A$2:$A1005, 0), MATCH($D127 &amp; IF($D127 = "Full-time",  " " &amp; $F127, ""), 'Allocated Leaves'!$B$1:AA$1, 0)) - J127))</f>
        <v/>
      </c>
      <c r="Y127" s="52" t="str">
        <f t="array" ref="Y127">IF(ISBLANK($B127), "", IF(AND(Y$5 = "Vacation Leave", OR(AND(OR(Y$6 = "H1", Y$6 = "H2"), NOT(AND($D127 = "Full-time", $F127 = "Above 1 Year"))), AND(Y$6 = "Year", AND($D127 = "Full-time", $F127 = "Above 1 Year")))), "N/A", INDEX('Allocated Leaves'!$B$2:$E1005, MATCH(Y$5 &amp; IF(Y$5 = "Vacation Leave", IFS(Y$6 = "Year", "", OR(Y$6 = "H1", Y$6 = "H2"), " " &amp; Y$6), ""), 'Allocated Leaves'!$A$2:$A1005, 0), MATCH($D127 &amp; IF($D127 = "Full-time",  " " &amp; $F127, ""), 'Allocated Leaves'!$B$1:AA$1, 0)) - K127))</f>
        <v/>
      </c>
      <c r="Z127" s="52" t="str">
        <f t="array" ref="Z127">IF(ISBLANK($B127), "", IF(AND(Z$5 = "Vacation Leave", OR(AND(OR(Z$6 = "H1", Z$6 = "H2"), NOT(AND($D127 = "Full-time", $F127 = "Above 1 Year"))), AND(Z$6 = "Year", AND($D127 = "Full-time", $F127 = "Above 1 Year")))), "N/A", INDEX('Allocated Leaves'!$B$2:$E1005, MATCH(Z$5 &amp; IF(Z$5 = "Vacation Leave", IFS(Z$6 = "Year", "", OR(Z$6 = "H1", Z$6 = "H2"), " " &amp; Z$6), ""), 'Allocated Leaves'!$A$2:$A1005, 0), MATCH($D127 &amp; IF($D127 = "Full-time",  " " &amp; $F127, ""), 'Allocated Leaves'!$B$1:AA$1, 0)) - L127))</f>
        <v/>
      </c>
      <c r="AA127" s="55" t="str">
        <f t="shared" si="3"/>
        <v/>
      </c>
    </row>
    <row r="128">
      <c r="A128" s="42"/>
      <c r="B128" s="43"/>
      <c r="C128" s="44"/>
      <c r="D128" s="45"/>
      <c r="E128" s="46"/>
      <c r="F128" s="47" t="str">
        <f t="shared" si="1"/>
        <v/>
      </c>
      <c r="G128" s="48" t="str">
        <f>IF(ISBLANK($B128), "", IF(AND(G$5 = "Vacation Leave", OR(AND(OR(G$6 = "H1", G$6 = "H2"), NOT(AND($D128 = "Full-time", $F128 = "Above 1 Year"))), AND(G$6 = "Year", AND($D128 = "Full-time", $F128 = "Above 1 Year")))), "N/A", SUMIFS('Form Responses 1'!$O$2:$O1005, 'Form Responses 1'!$B$2:$B1005, $B128, 'Form Responses 1'!$G$2:$G1005, G$5, 'Form Responses 1'!$K$2:$K1005, $D128,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8" s="48" t="str">
        <f>IF(ISBLANK($B128), "", IF(AND(H$5 = "Vacation Leave", OR(AND(OR(H$6 = "H1", H$6 = "H2"), NOT(AND($D128 = "Full-time", $F128 = "Above 1 Year"))), AND(H$6 = "Year", AND($D128 = "Full-time", $F128 = "Above 1 Year")))), "N/A", SUMIFS('Form Responses 1'!$O$2:$O1005, 'Form Responses 1'!$B$2:$B1005, $B128, 'Form Responses 1'!$G$2:$G1005, H$5, 'Form Responses 1'!$K$2:$K1005, $D128,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8" s="49" t="str">
        <f>IF(ISBLANK($B128), "", IF(AND(I$5 = "Vacation Leave", OR(AND(OR(I$6 = "H1", I$6 = "H2"), NOT(AND($D128 = "Full-time", $F128 = "Above 1 Year"))), AND(I$6 = "Year", AND($D128 = "Full-time", $F128 = "Above 1 Year")))), "N/A", SUMIFS('Form Responses 1'!$O$2:$O1005, 'Form Responses 1'!$B$2:$B1005, $B128, 'Form Responses 1'!$G$2:$G1005, I$5, 'Form Responses 1'!$K$2:$K1005, $D128,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8" s="48" t="str">
        <f>IF(ISBLANK($B128), "", IF(AND(J$5 = "Vacation Leave", OR(AND(OR(J$6 = "H1", J$6 = "H2"), NOT(AND($D128 = "Full-time", $F128 = "Above 1 Year"))), AND(J$6 = "Year", AND($D128 = "Full-time", $F128 = "Above 1 Year")))), "N/A", SUMIFS('Form Responses 1'!$O$2:$O1005, 'Form Responses 1'!$B$2:$B1005, $B128, 'Form Responses 1'!$G$2:$G1005, J$5, 'Form Responses 1'!$K$2:$K1005, $D128,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8" s="48" t="str">
        <f>IF(ISBLANK($B128), "", IF(AND(K$5 = "Vacation Leave", OR(AND(OR(K$6 = "H1", K$6 = "H2"), NOT(AND($D128 = "Full-time", $F128 = "Above 1 Year"))), AND(K$6 = "Year", AND($D128 = "Full-time", $F128 = "Above 1 Year")))), "N/A", SUMIFS('Form Responses 1'!$O$2:$O1005, 'Form Responses 1'!$B$2:$B1005, $B128, 'Form Responses 1'!$G$2:$G1005, K$5, 'Form Responses 1'!$K$2:$K1005, $D128,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8" s="48" t="str">
        <f>IF(ISBLANK($B128), "", IF(AND(L$5 = "Vacation Leave", OR(AND(OR(L$6 = "H1", L$6 = "H2"), NOT(AND($D128 = "Full-time", $F128 = "Above 1 Year"))), AND(L$6 = "Year", AND($D128 = "Full-time", $F128 = "Above 1 Year")))), "N/A", SUMIFS('Form Responses 1'!$O$2:$O1005, 'Form Responses 1'!$B$2:$B1005, $B128, 'Form Responses 1'!$G$2:$G1005, L$5, 'Form Responses 1'!$K$2:$K1005, $D128,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8" s="48" t="str">
        <f>IF(ISBLANK($B128), "", IF(AND(M$5 = "Vacation Leave", OR(AND(OR(M$6 = "H1", M$6 = "H2"), NOT(AND($D128 = "Full-time", $F128 = "Above 1 Year"))), AND(M$6 = "Year", AND($D128 = "Full-time", $F128 = "Above 1 Year")))), "N/A", SUMIFS('Form Responses 1'!$O$2:$O1005, 'Form Responses 1'!$B$2:$B1005, $B128, 'Form Responses 1'!$G$2:$G1005, M$5, 'Form Responses 1'!$K$2:$K1005, $D128,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8" s="48" t="str">
        <f>IF(ISBLANK($B128), "", IF(AND(N$5 = "Vacation Leave", OR(AND(OR(N$6 = "H1", N$6 = "H2"), NOT(AND($D128 = "Full-time", $F128 = "Above 1 Year"))), AND(N$6 = "Year", AND($D128 = "Full-time", $F128 = "Above 1 Year")))), "N/A", SUMIFS('Form Responses 1'!$O$2:$O1005, 'Form Responses 1'!$B$2:$B1005, $B128, 'Form Responses 1'!$G$2:$G1005, N$5, 'Form Responses 1'!$K$2:$K1005, $D128,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8" s="48" t="str">
        <f>IF(ISBLANK($B128), "", IF(AND(O$5 = "Vacation Leave", OR(AND(OR(O$6 = "H1", O$6 = "H2"), NOT(AND($D128 = "Full-time", $F128 = "Above 1 Year"))), AND(O$6 = "Year", AND($D128 = "Full-time", $F128 = "Above 1 Year")))), "N/A", SUMIFS('Form Responses 1'!$O$2:$O1005, 'Form Responses 1'!$B$2:$B1005, $B128, 'Form Responses 1'!$G$2:$G1005, O$5, 'Form Responses 1'!$K$2:$K1005, $D128,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8" s="48" t="str">
        <f>IF(ISBLANK($B128), "", IF(AND(P$5 = "Vacation Leave", OR(AND(OR(P$6 = "H1", P$6 = "H2"), NOT(AND($D128 = "Full-time", $F128 = "Above 1 Year"))), AND(P$6 = "Year", AND($D128 = "Full-time", $F128 = "Above 1 Year")))), "N/A", SUMIFS('Form Responses 1'!$O$2:$O1005, 'Form Responses 1'!$B$2:$B1005, $B128, 'Form Responses 1'!$G$2:$G1005, P$5, 'Form Responses 1'!$K$2:$K1005, $D128,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8" s="48" t="str">
        <f>IF(ISBLANK($B128), "", IF(AND(Q$5 = "Vacation Leave", OR(AND(OR(Q$6 = "H1", Q$6 = "H2"), NOT(AND($D128 = "Full-time", $F128 = "Above 1 Year"))), AND(Q$6 = "Year", AND($D128 = "Full-time", $F128 = "Above 1 Year")))), "N/A", SUMIFS('Form Responses 1'!$O$2:$O1005, 'Form Responses 1'!$B$2:$B1005, $B128, 'Form Responses 1'!$G$2:$G1005, Q$5, 'Form Responses 1'!$K$2:$K1005, $D128,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8" s="48" t="str">
        <f>IF(ISBLANK($B128), "", IF(AND(R$5 = "Vacation Leave", OR(AND(OR(R$6 = "H1", R$6 = "H2"), NOT(AND($D128 = "Full-time", $F128 = "Above 1 Year"))), AND(R$6 = "Year", AND($D128 = "Full-time", $F128 = "Above 1 Year")))), "N/A", SUMIFS('Form Responses 1'!$O$2:$O1005, 'Form Responses 1'!$B$2:$B1005, $B128, 'Form Responses 1'!$G$2:$G1005, R$5, 'Form Responses 1'!$K$2:$K1005, $D128,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8" s="48" t="str">
        <f>IF(ISBLANK($B128), "", IF(AND(S$5 = "Vacation Leave", OR(AND(OR(S$6 = "H1", S$6 = "H2"), NOT(AND($D128 = "Full-time", $F128 = "Above 1 Year"))), AND(S$6 = "Year", AND($D128 = "Full-time", $F128 = "Above 1 Year")))), "N/A", SUMIFS('Form Responses 1'!$O$2:$O1005, 'Form Responses 1'!$B$2:$B1005, $B128, 'Form Responses 1'!$G$2:$G1005, S$5, 'Form Responses 1'!$K$2:$K1005, $D128,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8" s="50" t="str">
        <f t="shared" si="2"/>
        <v/>
      </c>
      <c r="U128" s="51" t="str">
        <f t="array" ref="U128">IF(ISBLANK($B128), "", IF(AND(U$5 = "Vacation Leave", OR(AND(OR(U$6 = "H1", U$6 = "H2"), NOT(AND($D128 = "Full-time", $F128 = "Above 1 Year"))), AND(U$6 = "Year", AND($D128 = "Full-time", $F128 = "Above 1 Year")))), "N/A", INDEX('Allocated Leaves'!$B$2:$E1005, MATCH(U$5 &amp; IF(U$5 = "Vacation Leave", IFS(U$6 = "Year", "", OR(U$6 = "H1", U$6 = "H2"), " " &amp; U$6), ""), 'Allocated Leaves'!$A$2:$A1005, 0), MATCH($D128 &amp; IF($D128 = "Full-time",  " " &amp; $F128, ""), 'Allocated Leaves'!$B$1:AA$1, 0)) - G128))</f>
        <v/>
      </c>
      <c r="V128" s="52" t="str">
        <f t="array" ref="V128">IF(ISBLANK($B128), "", IF(AND(V$5 = "Vacation Leave", OR(AND(OR(V$6 = "H1", V$6 = "H2"), NOT(AND($D128 = "Full-time", $F128 = "Above 1 Year"))), AND(V$6 = "Year", AND($D128 = "Full-time", $F128 = "Above 1 Year")))), "N/A", INDEX('Allocated Leaves'!$B$2:$E1005, MATCH(V$5 &amp; IF(V$5 = "Vacation Leave", IFS(V$6 = "Year", "", OR(V$6 = "H1", V$6 = "H2"), " " &amp; V$6), ""), 'Allocated Leaves'!$A$2:$A1005, 0), MATCH($D128 &amp; IF($D128 = "Full-time",  " " &amp; $F128, ""), 'Allocated Leaves'!$B$1:AA$1, 0)) - H128))</f>
        <v/>
      </c>
      <c r="W128" s="52" t="str">
        <f t="array" ref="W128">IF(ISBLANK($B128), "", IF(AND(W$5 = "Vacation Leave", OR(AND(OR(W$6 = "H1", W$6 = "H2"), NOT(AND($D128 = "Full-time", $F128 = "Above 1 Year"))), AND(W$6 = "Year", AND($D128 = "Full-time", $F128 = "Above 1 Year")))), "N/A", INDEX('Allocated Leaves'!$B$2:$E1005, MATCH(W$5 &amp; IF(W$5 = "Vacation Leave", IFS(W$6 = "Year", "", OR(W$6 = "H1", W$6 = "H2"), " " &amp; W$6), ""), 'Allocated Leaves'!$A$2:$A1005, 0), MATCH($D128 &amp; IF($D128 = "Full-time",  " " &amp; $F128, ""), 'Allocated Leaves'!$B$1:AA$1, 0)) - I128))</f>
        <v/>
      </c>
      <c r="X128" s="51" t="str">
        <f t="array" ref="X128">IF(ISBLANK($B128), "", IF(AND(X$5 = "Vacation Leave", OR(AND(OR(X$6 = "H1", X$6 = "H2"), NOT(AND($D128 = "Full-time", $F128 = "Above 1 Year"))), AND(X$6 = "Year", AND($D128 = "Full-time", $F128 = "Above 1 Year")))), "N/A", INDEX('Allocated Leaves'!$B$2:$E1005, MATCH(X$5 &amp; IF(X$5 = "Vacation Leave", IFS(X$6 = "Year", "", OR(X$6 = "H1", X$6 = "H2"), " " &amp; X$6), ""), 'Allocated Leaves'!$A$2:$A1005, 0), MATCH($D128 &amp; IF($D128 = "Full-time",  " " &amp; $F128, ""), 'Allocated Leaves'!$B$1:AA$1, 0)) - J128))</f>
        <v/>
      </c>
      <c r="Y128" s="52" t="str">
        <f t="array" ref="Y128">IF(ISBLANK($B128), "", IF(AND(Y$5 = "Vacation Leave", OR(AND(OR(Y$6 = "H1", Y$6 = "H2"), NOT(AND($D128 = "Full-time", $F128 = "Above 1 Year"))), AND(Y$6 = "Year", AND($D128 = "Full-time", $F128 = "Above 1 Year")))), "N/A", INDEX('Allocated Leaves'!$B$2:$E1005, MATCH(Y$5 &amp; IF(Y$5 = "Vacation Leave", IFS(Y$6 = "Year", "", OR(Y$6 = "H1", Y$6 = "H2"), " " &amp; Y$6), ""), 'Allocated Leaves'!$A$2:$A1005, 0), MATCH($D128 &amp; IF($D128 = "Full-time",  " " &amp; $F128, ""), 'Allocated Leaves'!$B$1:AA$1, 0)) - K128))</f>
        <v/>
      </c>
      <c r="Z128" s="52" t="str">
        <f t="array" ref="Z128">IF(ISBLANK($B128), "", IF(AND(Z$5 = "Vacation Leave", OR(AND(OR(Z$6 = "H1", Z$6 = "H2"), NOT(AND($D128 = "Full-time", $F128 = "Above 1 Year"))), AND(Z$6 = "Year", AND($D128 = "Full-time", $F128 = "Above 1 Year")))), "N/A", INDEX('Allocated Leaves'!$B$2:$E1005, MATCH(Z$5 &amp; IF(Z$5 = "Vacation Leave", IFS(Z$6 = "Year", "", OR(Z$6 = "H1", Z$6 = "H2"), " " &amp; Z$6), ""), 'Allocated Leaves'!$A$2:$A1005, 0), MATCH($D128 &amp; IF($D128 = "Full-time",  " " &amp; $F128, ""), 'Allocated Leaves'!$B$1:AA$1, 0)) - L128))</f>
        <v/>
      </c>
      <c r="AA128" s="55" t="str">
        <f t="shared" si="3"/>
        <v/>
      </c>
    </row>
    <row r="129">
      <c r="A129" s="42"/>
      <c r="B129" s="43"/>
      <c r="C129" s="44"/>
      <c r="D129" s="45"/>
      <c r="E129" s="46"/>
      <c r="F129" s="47" t="str">
        <f t="shared" si="1"/>
        <v/>
      </c>
      <c r="G129" s="48" t="str">
        <f>IF(ISBLANK($B129), "", IF(AND(G$5 = "Vacation Leave", OR(AND(OR(G$6 = "H1", G$6 = "H2"), NOT(AND($D129 = "Full-time", $F129 = "Above 1 Year"))), AND(G$6 = "Year", AND($D129 = "Full-time", $F129 = "Above 1 Year")))), "N/A", SUMIFS('Form Responses 1'!$O$2:$O1005, 'Form Responses 1'!$B$2:$B1005, $B129, 'Form Responses 1'!$G$2:$G1005, G$5, 'Form Responses 1'!$K$2:$K1005, $D129,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29" s="48" t="str">
        <f>IF(ISBLANK($B129), "", IF(AND(H$5 = "Vacation Leave", OR(AND(OR(H$6 = "H1", H$6 = "H2"), NOT(AND($D129 = "Full-time", $F129 = "Above 1 Year"))), AND(H$6 = "Year", AND($D129 = "Full-time", $F129 = "Above 1 Year")))), "N/A", SUMIFS('Form Responses 1'!$O$2:$O1005, 'Form Responses 1'!$B$2:$B1005, $B129, 'Form Responses 1'!$G$2:$G1005, H$5, 'Form Responses 1'!$K$2:$K1005, $D129,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29" s="49" t="str">
        <f>IF(ISBLANK($B129), "", IF(AND(I$5 = "Vacation Leave", OR(AND(OR(I$6 = "H1", I$6 = "H2"), NOT(AND($D129 = "Full-time", $F129 = "Above 1 Year"))), AND(I$6 = "Year", AND($D129 = "Full-time", $F129 = "Above 1 Year")))), "N/A", SUMIFS('Form Responses 1'!$O$2:$O1005, 'Form Responses 1'!$B$2:$B1005, $B129, 'Form Responses 1'!$G$2:$G1005, I$5, 'Form Responses 1'!$K$2:$K1005, $D129,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29" s="48" t="str">
        <f>IF(ISBLANK($B129), "", IF(AND(J$5 = "Vacation Leave", OR(AND(OR(J$6 = "H1", J$6 = "H2"), NOT(AND($D129 = "Full-time", $F129 = "Above 1 Year"))), AND(J$6 = "Year", AND($D129 = "Full-time", $F129 = "Above 1 Year")))), "N/A", SUMIFS('Form Responses 1'!$O$2:$O1005, 'Form Responses 1'!$B$2:$B1005, $B129, 'Form Responses 1'!$G$2:$G1005, J$5, 'Form Responses 1'!$K$2:$K1005, $D129,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29" s="48" t="str">
        <f>IF(ISBLANK($B129), "", IF(AND(K$5 = "Vacation Leave", OR(AND(OR(K$6 = "H1", K$6 = "H2"), NOT(AND($D129 = "Full-time", $F129 = "Above 1 Year"))), AND(K$6 = "Year", AND($D129 = "Full-time", $F129 = "Above 1 Year")))), "N/A", SUMIFS('Form Responses 1'!$O$2:$O1005, 'Form Responses 1'!$B$2:$B1005, $B129, 'Form Responses 1'!$G$2:$G1005, K$5, 'Form Responses 1'!$K$2:$K1005, $D129,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29" s="48" t="str">
        <f>IF(ISBLANK($B129), "", IF(AND(L$5 = "Vacation Leave", OR(AND(OR(L$6 = "H1", L$6 = "H2"), NOT(AND($D129 = "Full-time", $F129 = "Above 1 Year"))), AND(L$6 = "Year", AND($D129 = "Full-time", $F129 = "Above 1 Year")))), "N/A", SUMIFS('Form Responses 1'!$O$2:$O1005, 'Form Responses 1'!$B$2:$B1005, $B129, 'Form Responses 1'!$G$2:$G1005, L$5, 'Form Responses 1'!$K$2:$K1005, $D129,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29" s="48" t="str">
        <f>IF(ISBLANK($B129), "", IF(AND(M$5 = "Vacation Leave", OR(AND(OR(M$6 = "H1", M$6 = "H2"), NOT(AND($D129 = "Full-time", $F129 = "Above 1 Year"))), AND(M$6 = "Year", AND($D129 = "Full-time", $F129 = "Above 1 Year")))), "N/A", SUMIFS('Form Responses 1'!$O$2:$O1005, 'Form Responses 1'!$B$2:$B1005, $B129, 'Form Responses 1'!$G$2:$G1005, M$5, 'Form Responses 1'!$K$2:$K1005, $D129,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29" s="48" t="str">
        <f>IF(ISBLANK($B129), "", IF(AND(N$5 = "Vacation Leave", OR(AND(OR(N$6 = "H1", N$6 = "H2"), NOT(AND($D129 = "Full-time", $F129 = "Above 1 Year"))), AND(N$6 = "Year", AND($D129 = "Full-time", $F129 = "Above 1 Year")))), "N/A", SUMIFS('Form Responses 1'!$O$2:$O1005, 'Form Responses 1'!$B$2:$B1005, $B129, 'Form Responses 1'!$G$2:$G1005, N$5, 'Form Responses 1'!$K$2:$K1005, $D129,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29" s="48" t="str">
        <f>IF(ISBLANK($B129), "", IF(AND(O$5 = "Vacation Leave", OR(AND(OR(O$6 = "H1", O$6 = "H2"), NOT(AND($D129 = "Full-time", $F129 = "Above 1 Year"))), AND(O$6 = "Year", AND($D129 = "Full-time", $F129 = "Above 1 Year")))), "N/A", SUMIFS('Form Responses 1'!$O$2:$O1005, 'Form Responses 1'!$B$2:$B1005, $B129, 'Form Responses 1'!$G$2:$G1005, O$5, 'Form Responses 1'!$K$2:$K1005, $D129,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29" s="48" t="str">
        <f>IF(ISBLANK($B129), "", IF(AND(P$5 = "Vacation Leave", OR(AND(OR(P$6 = "H1", P$6 = "H2"), NOT(AND($D129 = "Full-time", $F129 = "Above 1 Year"))), AND(P$6 = "Year", AND($D129 = "Full-time", $F129 = "Above 1 Year")))), "N/A", SUMIFS('Form Responses 1'!$O$2:$O1005, 'Form Responses 1'!$B$2:$B1005, $B129, 'Form Responses 1'!$G$2:$G1005, P$5, 'Form Responses 1'!$K$2:$K1005, $D129,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29" s="48" t="str">
        <f>IF(ISBLANK($B129), "", IF(AND(Q$5 = "Vacation Leave", OR(AND(OR(Q$6 = "H1", Q$6 = "H2"), NOT(AND($D129 = "Full-time", $F129 = "Above 1 Year"))), AND(Q$6 = "Year", AND($D129 = "Full-time", $F129 = "Above 1 Year")))), "N/A", SUMIFS('Form Responses 1'!$O$2:$O1005, 'Form Responses 1'!$B$2:$B1005, $B129, 'Form Responses 1'!$G$2:$G1005, Q$5, 'Form Responses 1'!$K$2:$K1005, $D129,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29" s="48" t="str">
        <f>IF(ISBLANK($B129), "", IF(AND(R$5 = "Vacation Leave", OR(AND(OR(R$6 = "H1", R$6 = "H2"), NOT(AND($D129 = "Full-time", $F129 = "Above 1 Year"))), AND(R$6 = "Year", AND($D129 = "Full-time", $F129 = "Above 1 Year")))), "N/A", SUMIFS('Form Responses 1'!$O$2:$O1005, 'Form Responses 1'!$B$2:$B1005, $B129, 'Form Responses 1'!$G$2:$G1005, R$5, 'Form Responses 1'!$K$2:$K1005, $D129,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29" s="48" t="str">
        <f>IF(ISBLANK($B129), "", IF(AND(S$5 = "Vacation Leave", OR(AND(OR(S$6 = "H1", S$6 = "H2"), NOT(AND($D129 = "Full-time", $F129 = "Above 1 Year"))), AND(S$6 = "Year", AND($D129 = "Full-time", $F129 = "Above 1 Year")))), "N/A", SUMIFS('Form Responses 1'!$O$2:$O1005, 'Form Responses 1'!$B$2:$B1005, $B129, 'Form Responses 1'!$G$2:$G1005, S$5, 'Form Responses 1'!$K$2:$K1005, $D129,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29" s="50" t="str">
        <f t="shared" si="2"/>
        <v/>
      </c>
      <c r="U129" s="51" t="str">
        <f t="array" ref="U129">IF(ISBLANK($B129), "", IF(AND(U$5 = "Vacation Leave", OR(AND(OR(U$6 = "H1", U$6 = "H2"), NOT(AND($D129 = "Full-time", $F129 = "Above 1 Year"))), AND(U$6 = "Year", AND($D129 = "Full-time", $F129 = "Above 1 Year")))), "N/A", INDEX('Allocated Leaves'!$B$2:$E1005, MATCH(U$5 &amp; IF(U$5 = "Vacation Leave", IFS(U$6 = "Year", "", OR(U$6 = "H1", U$6 = "H2"), " " &amp; U$6), ""), 'Allocated Leaves'!$A$2:$A1005, 0), MATCH($D129 &amp; IF($D129 = "Full-time",  " " &amp; $F129, ""), 'Allocated Leaves'!$B$1:AA$1, 0)) - G129))</f>
        <v/>
      </c>
      <c r="V129" s="52" t="str">
        <f t="array" ref="V129">IF(ISBLANK($B129), "", IF(AND(V$5 = "Vacation Leave", OR(AND(OR(V$6 = "H1", V$6 = "H2"), NOT(AND($D129 = "Full-time", $F129 = "Above 1 Year"))), AND(V$6 = "Year", AND($D129 = "Full-time", $F129 = "Above 1 Year")))), "N/A", INDEX('Allocated Leaves'!$B$2:$E1005, MATCH(V$5 &amp; IF(V$5 = "Vacation Leave", IFS(V$6 = "Year", "", OR(V$6 = "H1", V$6 = "H2"), " " &amp; V$6), ""), 'Allocated Leaves'!$A$2:$A1005, 0), MATCH($D129 &amp; IF($D129 = "Full-time",  " " &amp; $F129, ""), 'Allocated Leaves'!$B$1:AA$1, 0)) - H129))</f>
        <v/>
      </c>
      <c r="W129" s="52" t="str">
        <f t="array" ref="W129">IF(ISBLANK($B129), "", IF(AND(W$5 = "Vacation Leave", OR(AND(OR(W$6 = "H1", W$6 = "H2"), NOT(AND($D129 = "Full-time", $F129 = "Above 1 Year"))), AND(W$6 = "Year", AND($D129 = "Full-time", $F129 = "Above 1 Year")))), "N/A", INDEX('Allocated Leaves'!$B$2:$E1005, MATCH(W$5 &amp; IF(W$5 = "Vacation Leave", IFS(W$6 = "Year", "", OR(W$6 = "H1", W$6 = "H2"), " " &amp; W$6), ""), 'Allocated Leaves'!$A$2:$A1005, 0), MATCH($D129 &amp; IF($D129 = "Full-time",  " " &amp; $F129, ""), 'Allocated Leaves'!$B$1:AA$1, 0)) - I129))</f>
        <v/>
      </c>
      <c r="X129" s="51" t="str">
        <f t="array" ref="X129">IF(ISBLANK($B129), "", IF(AND(X$5 = "Vacation Leave", OR(AND(OR(X$6 = "H1", X$6 = "H2"), NOT(AND($D129 = "Full-time", $F129 = "Above 1 Year"))), AND(X$6 = "Year", AND($D129 = "Full-time", $F129 = "Above 1 Year")))), "N/A", INDEX('Allocated Leaves'!$B$2:$E1005, MATCH(X$5 &amp; IF(X$5 = "Vacation Leave", IFS(X$6 = "Year", "", OR(X$6 = "H1", X$6 = "H2"), " " &amp; X$6), ""), 'Allocated Leaves'!$A$2:$A1005, 0), MATCH($D129 &amp; IF($D129 = "Full-time",  " " &amp; $F129, ""), 'Allocated Leaves'!$B$1:AA$1, 0)) - J129))</f>
        <v/>
      </c>
      <c r="Y129" s="52" t="str">
        <f t="array" ref="Y129">IF(ISBLANK($B129), "", IF(AND(Y$5 = "Vacation Leave", OR(AND(OR(Y$6 = "H1", Y$6 = "H2"), NOT(AND($D129 = "Full-time", $F129 = "Above 1 Year"))), AND(Y$6 = "Year", AND($D129 = "Full-time", $F129 = "Above 1 Year")))), "N/A", INDEX('Allocated Leaves'!$B$2:$E1005, MATCH(Y$5 &amp; IF(Y$5 = "Vacation Leave", IFS(Y$6 = "Year", "", OR(Y$6 = "H1", Y$6 = "H2"), " " &amp; Y$6), ""), 'Allocated Leaves'!$A$2:$A1005, 0), MATCH($D129 &amp; IF($D129 = "Full-time",  " " &amp; $F129, ""), 'Allocated Leaves'!$B$1:AA$1, 0)) - K129))</f>
        <v/>
      </c>
      <c r="Z129" s="52" t="str">
        <f t="array" ref="Z129">IF(ISBLANK($B129), "", IF(AND(Z$5 = "Vacation Leave", OR(AND(OR(Z$6 = "H1", Z$6 = "H2"), NOT(AND($D129 = "Full-time", $F129 = "Above 1 Year"))), AND(Z$6 = "Year", AND($D129 = "Full-time", $F129 = "Above 1 Year")))), "N/A", INDEX('Allocated Leaves'!$B$2:$E1005, MATCH(Z$5 &amp; IF(Z$5 = "Vacation Leave", IFS(Z$6 = "Year", "", OR(Z$6 = "H1", Z$6 = "H2"), " " &amp; Z$6), ""), 'Allocated Leaves'!$A$2:$A1005, 0), MATCH($D129 &amp; IF($D129 = "Full-time",  " " &amp; $F129, ""), 'Allocated Leaves'!$B$1:AA$1, 0)) - L129))</f>
        <v/>
      </c>
      <c r="AA129" s="55" t="str">
        <f t="shared" si="3"/>
        <v/>
      </c>
    </row>
    <row r="130">
      <c r="A130" s="42"/>
      <c r="B130" s="43"/>
      <c r="C130" s="44"/>
      <c r="D130" s="45"/>
      <c r="E130" s="46"/>
      <c r="F130" s="47" t="str">
        <f t="shared" si="1"/>
        <v/>
      </c>
      <c r="G130" s="48" t="str">
        <f>IF(ISBLANK($B130), "", IF(AND(G$5 = "Vacation Leave", OR(AND(OR(G$6 = "H1", G$6 = "H2"), NOT(AND($D130 = "Full-time", $F130 = "Above 1 Year"))), AND(G$6 = "Year", AND($D130 = "Full-time", $F130 = "Above 1 Year")))), "N/A", SUMIFS('Form Responses 1'!$O$2:$O1005, 'Form Responses 1'!$B$2:$B1005, $B130, 'Form Responses 1'!$G$2:$G1005, G$5, 'Form Responses 1'!$K$2:$K1005, $D130,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0" s="48" t="str">
        <f>IF(ISBLANK($B130), "", IF(AND(H$5 = "Vacation Leave", OR(AND(OR(H$6 = "H1", H$6 = "H2"), NOT(AND($D130 = "Full-time", $F130 = "Above 1 Year"))), AND(H$6 = "Year", AND($D130 = "Full-time", $F130 = "Above 1 Year")))), "N/A", SUMIFS('Form Responses 1'!$O$2:$O1005, 'Form Responses 1'!$B$2:$B1005, $B130, 'Form Responses 1'!$G$2:$G1005, H$5, 'Form Responses 1'!$K$2:$K1005, $D130,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0" s="49" t="str">
        <f>IF(ISBLANK($B130), "", IF(AND(I$5 = "Vacation Leave", OR(AND(OR(I$6 = "H1", I$6 = "H2"), NOT(AND($D130 = "Full-time", $F130 = "Above 1 Year"))), AND(I$6 = "Year", AND($D130 = "Full-time", $F130 = "Above 1 Year")))), "N/A", SUMIFS('Form Responses 1'!$O$2:$O1005, 'Form Responses 1'!$B$2:$B1005, $B130, 'Form Responses 1'!$G$2:$G1005, I$5, 'Form Responses 1'!$K$2:$K1005, $D130,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0" s="48" t="str">
        <f>IF(ISBLANK($B130), "", IF(AND(J$5 = "Vacation Leave", OR(AND(OR(J$6 = "H1", J$6 = "H2"), NOT(AND($D130 = "Full-time", $F130 = "Above 1 Year"))), AND(J$6 = "Year", AND($D130 = "Full-time", $F130 = "Above 1 Year")))), "N/A", SUMIFS('Form Responses 1'!$O$2:$O1005, 'Form Responses 1'!$B$2:$B1005, $B130, 'Form Responses 1'!$G$2:$G1005, J$5, 'Form Responses 1'!$K$2:$K1005, $D130,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0" s="48" t="str">
        <f>IF(ISBLANK($B130), "", IF(AND(K$5 = "Vacation Leave", OR(AND(OR(K$6 = "H1", K$6 = "H2"), NOT(AND($D130 = "Full-time", $F130 = "Above 1 Year"))), AND(K$6 = "Year", AND($D130 = "Full-time", $F130 = "Above 1 Year")))), "N/A", SUMIFS('Form Responses 1'!$O$2:$O1005, 'Form Responses 1'!$B$2:$B1005, $B130, 'Form Responses 1'!$G$2:$G1005, K$5, 'Form Responses 1'!$K$2:$K1005, $D130,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0" s="48" t="str">
        <f>IF(ISBLANK($B130), "", IF(AND(L$5 = "Vacation Leave", OR(AND(OR(L$6 = "H1", L$6 = "H2"), NOT(AND($D130 = "Full-time", $F130 = "Above 1 Year"))), AND(L$6 = "Year", AND($D130 = "Full-time", $F130 = "Above 1 Year")))), "N/A", SUMIFS('Form Responses 1'!$O$2:$O1005, 'Form Responses 1'!$B$2:$B1005, $B130, 'Form Responses 1'!$G$2:$G1005, L$5, 'Form Responses 1'!$K$2:$K1005, $D130,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0" s="48" t="str">
        <f>IF(ISBLANK($B130), "", IF(AND(M$5 = "Vacation Leave", OR(AND(OR(M$6 = "H1", M$6 = "H2"), NOT(AND($D130 = "Full-time", $F130 = "Above 1 Year"))), AND(M$6 = "Year", AND($D130 = "Full-time", $F130 = "Above 1 Year")))), "N/A", SUMIFS('Form Responses 1'!$O$2:$O1005, 'Form Responses 1'!$B$2:$B1005, $B130, 'Form Responses 1'!$G$2:$G1005, M$5, 'Form Responses 1'!$K$2:$K1005, $D130,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0" s="48" t="str">
        <f>IF(ISBLANK($B130), "", IF(AND(N$5 = "Vacation Leave", OR(AND(OR(N$6 = "H1", N$6 = "H2"), NOT(AND($D130 = "Full-time", $F130 = "Above 1 Year"))), AND(N$6 = "Year", AND($D130 = "Full-time", $F130 = "Above 1 Year")))), "N/A", SUMIFS('Form Responses 1'!$O$2:$O1005, 'Form Responses 1'!$B$2:$B1005, $B130, 'Form Responses 1'!$G$2:$G1005, N$5, 'Form Responses 1'!$K$2:$K1005, $D130,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0" s="48" t="str">
        <f>IF(ISBLANK($B130), "", IF(AND(O$5 = "Vacation Leave", OR(AND(OR(O$6 = "H1", O$6 = "H2"), NOT(AND($D130 = "Full-time", $F130 = "Above 1 Year"))), AND(O$6 = "Year", AND($D130 = "Full-time", $F130 = "Above 1 Year")))), "N/A", SUMIFS('Form Responses 1'!$O$2:$O1005, 'Form Responses 1'!$B$2:$B1005, $B130, 'Form Responses 1'!$G$2:$G1005, O$5, 'Form Responses 1'!$K$2:$K1005, $D130,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0" s="48" t="str">
        <f>IF(ISBLANK($B130), "", IF(AND(P$5 = "Vacation Leave", OR(AND(OR(P$6 = "H1", P$6 = "H2"), NOT(AND($D130 = "Full-time", $F130 = "Above 1 Year"))), AND(P$6 = "Year", AND($D130 = "Full-time", $F130 = "Above 1 Year")))), "N/A", SUMIFS('Form Responses 1'!$O$2:$O1005, 'Form Responses 1'!$B$2:$B1005, $B130, 'Form Responses 1'!$G$2:$G1005, P$5, 'Form Responses 1'!$K$2:$K1005, $D130,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0" s="48" t="str">
        <f>IF(ISBLANK($B130), "", IF(AND(Q$5 = "Vacation Leave", OR(AND(OR(Q$6 = "H1", Q$6 = "H2"), NOT(AND($D130 = "Full-time", $F130 = "Above 1 Year"))), AND(Q$6 = "Year", AND($D130 = "Full-time", $F130 = "Above 1 Year")))), "N/A", SUMIFS('Form Responses 1'!$O$2:$O1005, 'Form Responses 1'!$B$2:$B1005, $B130, 'Form Responses 1'!$G$2:$G1005, Q$5, 'Form Responses 1'!$K$2:$K1005, $D130,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0" s="48" t="str">
        <f>IF(ISBLANK($B130), "", IF(AND(R$5 = "Vacation Leave", OR(AND(OR(R$6 = "H1", R$6 = "H2"), NOT(AND($D130 = "Full-time", $F130 = "Above 1 Year"))), AND(R$6 = "Year", AND($D130 = "Full-time", $F130 = "Above 1 Year")))), "N/A", SUMIFS('Form Responses 1'!$O$2:$O1005, 'Form Responses 1'!$B$2:$B1005, $B130, 'Form Responses 1'!$G$2:$G1005, R$5, 'Form Responses 1'!$K$2:$K1005, $D130,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0" s="48" t="str">
        <f>IF(ISBLANK($B130), "", IF(AND(S$5 = "Vacation Leave", OR(AND(OR(S$6 = "H1", S$6 = "H2"), NOT(AND($D130 = "Full-time", $F130 = "Above 1 Year"))), AND(S$6 = "Year", AND($D130 = "Full-time", $F130 = "Above 1 Year")))), "N/A", SUMIFS('Form Responses 1'!$O$2:$O1005, 'Form Responses 1'!$B$2:$B1005, $B130, 'Form Responses 1'!$G$2:$G1005, S$5, 'Form Responses 1'!$K$2:$K1005, $D130,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0" s="50" t="str">
        <f t="shared" si="2"/>
        <v/>
      </c>
      <c r="U130" s="51" t="str">
        <f t="array" ref="U130">IF(ISBLANK($B130), "", IF(AND(U$5 = "Vacation Leave", OR(AND(OR(U$6 = "H1", U$6 = "H2"), NOT(AND($D130 = "Full-time", $F130 = "Above 1 Year"))), AND(U$6 = "Year", AND($D130 = "Full-time", $F130 = "Above 1 Year")))), "N/A", INDEX('Allocated Leaves'!$B$2:$E1005, MATCH(U$5 &amp; IF(U$5 = "Vacation Leave", IFS(U$6 = "Year", "", OR(U$6 = "H1", U$6 = "H2"), " " &amp; U$6), ""), 'Allocated Leaves'!$A$2:$A1005, 0), MATCH($D130 &amp; IF($D130 = "Full-time",  " " &amp; $F130, ""), 'Allocated Leaves'!$B$1:AA$1, 0)) - G130))</f>
        <v/>
      </c>
      <c r="V130" s="52" t="str">
        <f t="array" ref="V130">IF(ISBLANK($B130), "", IF(AND(V$5 = "Vacation Leave", OR(AND(OR(V$6 = "H1", V$6 = "H2"), NOT(AND($D130 = "Full-time", $F130 = "Above 1 Year"))), AND(V$6 = "Year", AND($D130 = "Full-time", $F130 = "Above 1 Year")))), "N/A", INDEX('Allocated Leaves'!$B$2:$E1005, MATCH(V$5 &amp; IF(V$5 = "Vacation Leave", IFS(V$6 = "Year", "", OR(V$6 = "H1", V$6 = "H2"), " " &amp; V$6), ""), 'Allocated Leaves'!$A$2:$A1005, 0), MATCH($D130 &amp; IF($D130 = "Full-time",  " " &amp; $F130, ""), 'Allocated Leaves'!$B$1:AA$1, 0)) - H130))</f>
        <v/>
      </c>
      <c r="W130" s="52" t="str">
        <f t="array" ref="W130">IF(ISBLANK($B130), "", IF(AND(W$5 = "Vacation Leave", OR(AND(OR(W$6 = "H1", W$6 = "H2"), NOT(AND($D130 = "Full-time", $F130 = "Above 1 Year"))), AND(W$6 = "Year", AND($D130 = "Full-time", $F130 = "Above 1 Year")))), "N/A", INDEX('Allocated Leaves'!$B$2:$E1005, MATCH(W$5 &amp; IF(W$5 = "Vacation Leave", IFS(W$6 = "Year", "", OR(W$6 = "H1", W$6 = "H2"), " " &amp; W$6), ""), 'Allocated Leaves'!$A$2:$A1005, 0), MATCH($D130 &amp; IF($D130 = "Full-time",  " " &amp; $F130, ""), 'Allocated Leaves'!$B$1:AA$1, 0)) - I130))</f>
        <v/>
      </c>
      <c r="X130" s="51" t="str">
        <f t="array" ref="X130">IF(ISBLANK($B130), "", IF(AND(X$5 = "Vacation Leave", OR(AND(OR(X$6 = "H1", X$6 = "H2"), NOT(AND($D130 = "Full-time", $F130 = "Above 1 Year"))), AND(X$6 = "Year", AND($D130 = "Full-time", $F130 = "Above 1 Year")))), "N/A", INDEX('Allocated Leaves'!$B$2:$E1005, MATCH(X$5 &amp; IF(X$5 = "Vacation Leave", IFS(X$6 = "Year", "", OR(X$6 = "H1", X$6 = "H2"), " " &amp; X$6), ""), 'Allocated Leaves'!$A$2:$A1005, 0), MATCH($D130 &amp; IF($D130 = "Full-time",  " " &amp; $F130, ""), 'Allocated Leaves'!$B$1:AA$1, 0)) - J130))</f>
        <v/>
      </c>
      <c r="Y130" s="52" t="str">
        <f t="array" ref="Y130">IF(ISBLANK($B130), "", IF(AND(Y$5 = "Vacation Leave", OR(AND(OR(Y$6 = "H1", Y$6 = "H2"), NOT(AND($D130 = "Full-time", $F130 = "Above 1 Year"))), AND(Y$6 = "Year", AND($D130 = "Full-time", $F130 = "Above 1 Year")))), "N/A", INDEX('Allocated Leaves'!$B$2:$E1005, MATCH(Y$5 &amp; IF(Y$5 = "Vacation Leave", IFS(Y$6 = "Year", "", OR(Y$6 = "H1", Y$6 = "H2"), " " &amp; Y$6), ""), 'Allocated Leaves'!$A$2:$A1005, 0), MATCH($D130 &amp; IF($D130 = "Full-time",  " " &amp; $F130, ""), 'Allocated Leaves'!$B$1:AA$1, 0)) - K130))</f>
        <v/>
      </c>
      <c r="Z130" s="52" t="str">
        <f t="array" ref="Z130">IF(ISBLANK($B130), "", IF(AND(Z$5 = "Vacation Leave", OR(AND(OR(Z$6 = "H1", Z$6 = "H2"), NOT(AND($D130 = "Full-time", $F130 = "Above 1 Year"))), AND(Z$6 = "Year", AND($D130 = "Full-time", $F130 = "Above 1 Year")))), "N/A", INDEX('Allocated Leaves'!$B$2:$E1005, MATCH(Z$5 &amp; IF(Z$5 = "Vacation Leave", IFS(Z$6 = "Year", "", OR(Z$6 = "H1", Z$6 = "H2"), " " &amp; Z$6), ""), 'Allocated Leaves'!$A$2:$A1005, 0), MATCH($D130 &amp; IF($D130 = "Full-time",  " " &amp; $F130, ""), 'Allocated Leaves'!$B$1:AA$1, 0)) - L130))</f>
        <v/>
      </c>
      <c r="AA130" s="55" t="str">
        <f t="shared" si="3"/>
        <v/>
      </c>
    </row>
    <row r="131">
      <c r="A131" s="42"/>
      <c r="B131" s="43"/>
      <c r="C131" s="44"/>
      <c r="D131" s="45"/>
      <c r="E131" s="46"/>
      <c r="F131" s="47" t="str">
        <f t="shared" si="1"/>
        <v/>
      </c>
      <c r="G131" s="48" t="str">
        <f>IF(ISBLANK($B131), "", IF(AND(G$5 = "Vacation Leave", OR(AND(OR(G$6 = "H1", G$6 = "H2"), NOT(AND($D131 = "Full-time", $F131 = "Above 1 Year"))), AND(G$6 = "Year", AND($D131 = "Full-time", $F131 = "Above 1 Year")))), "N/A", SUMIFS('Form Responses 1'!$O$2:$O1005, 'Form Responses 1'!$B$2:$B1005, $B131, 'Form Responses 1'!$G$2:$G1005, G$5, 'Form Responses 1'!$K$2:$K1005, $D131,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1" s="48" t="str">
        <f>IF(ISBLANK($B131), "", IF(AND(H$5 = "Vacation Leave", OR(AND(OR(H$6 = "H1", H$6 = "H2"), NOT(AND($D131 = "Full-time", $F131 = "Above 1 Year"))), AND(H$6 = "Year", AND($D131 = "Full-time", $F131 = "Above 1 Year")))), "N/A", SUMIFS('Form Responses 1'!$O$2:$O1005, 'Form Responses 1'!$B$2:$B1005, $B131, 'Form Responses 1'!$G$2:$G1005, H$5, 'Form Responses 1'!$K$2:$K1005, $D131,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1" s="49" t="str">
        <f>IF(ISBLANK($B131), "", IF(AND(I$5 = "Vacation Leave", OR(AND(OR(I$6 = "H1", I$6 = "H2"), NOT(AND($D131 = "Full-time", $F131 = "Above 1 Year"))), AND(I$6 = "Year", AND($D131 = "Full-time", $F131 = "Above 1 Year")))), "N/A", SUMIFS('Form Responses 1'!$O$2:$O1005, 'Form Responses 1'!$B$2:$B1005, $B131, 'Form Responses 1'!$G$2:$G1005, I$5, 'Form Responses 1'!$K$2:$K1005, $D131,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1" s="48" t="str">
        <f>IF(ISBLANK($B131), "", IF(AND(J$5 = "Vacation Leave", OR(AND(OR(J$6 = "H1", J$6 = "H2"), NOT(AND($D131 = "Full-time", $F131 = "Above 1 Year"))), AND(J$6 = "Year", AND($D131 = "Full-time", $F131 = "Above 1 Year")))), "N/A", SUMIFS('Form Responses 1'!$O$2:$O1005, 'Form Responses 1'!$B$2:$B1005, $B131, 'Form Responses 1'!$G$2:$G1005, J$5, 'Form Responses 1'!$K$2:$K1005, $D131,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1" s="48" t="str">
        <f>IF(ISBLANK($B131), "", IF(AND(K$5 = "Vacation Leave", OR(AND(OR(K$6 = "H1", K$6 = "H2"), NOT(AND($D131 = "Full-time", $F131 = "Above 1 Year"))), AND(K$6 = "Year", AND($D131 = "Full-time", $F131 = "Above 1 Year")))), "N/A", SUMIFS('Form Responses 1'!$O$2:$O1005, 'Form Responses 1'!$B$2:$B1005, $B131, 'Form Responses 1'!$G$2:$G1005, K$5, 'Form Responses 1'!$K$2:$K1005, $D131,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1" s="48" t="str">
        <f>IF(ISBLANK($B131), "", IF(AND(L$5 = "Vacation Leave", OR(AND(OR(L$6 = "H1", L$6 = "H2"), NOT(AND($D131 = "Full-time", $F131 = "Above 1 Year"))), AND(L$6 = "Year", AND($D131 = "Full-time", $F131 = "Above 1 Year")))), "N/A", SUMIFS('Form Responses 1'!$O$2:$O1005, 'Form Responses 1'!$B$2:$B1005, $B131, 'Form Responses 1'!$G$2:$G1005, L$5, 'Form Responses 1'!$K$2:$K1005, $D131,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1" s="48" t="str">
        <f>IF(ISBLANK($B131), "", IF(AND(M$5 = "Vacation Leave", OR(AND(OR(M$6 = "H1", M$6 = "H2"), NOT(AND($D131 = "Full-time", $F131 = "Above 1 Year"))), AND(M$6 = "Year", AND($D131 = "Full-time", $F131 = "Above 1 Year")))), "N/A", SUMIFS('Form Responses 1'!$O$2:$O1005, 'Form Responses 1'!$B$2:$B1005, $B131, 'Form Responses 1'!$G$2:$G1005, M$5, 'Form Responses 1'!$K$2:$K1005, $D131,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1" s="48" t="str">
        <f>IF(ISBLANK($B131), "", IF(AND(N$5 = "Vacation Leave", OR(AND(OR(N$6 = "H1", N$6 = "H2"), NOT(AND($D131 = "Full-time", $F131 = "Above 1 Year"))), AND(N$6 = "Year", AND($D131 = "Full-time", $F131 = "Above 1 Year")))), "N/A", SUMIFS('Form Responses 1'!$O$2:$O1005, 'Form Responses 1'!$B$2:$B1005, $B131, 'Form Responses 1'!$G$2:$G1005, N$5, 'Form Responses 1'!$K$2:$K1005, $D131,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1" s="48" t="str">
        <f>IF(ISBLANK($B131), "", IF(AND(O$5 = "Vacation Leave", OR(AND(OR(O$6 = "H1", O$6 = "H2"), NOT(AND($D131 = "Full-time", $F131 = "Above 1 Year"))), AND(O$6 = "Year", AND($D131 = "Full-time", $F131 = "Above 1 Year")))), "N/A", SUMIFS('Form Responses 1'!$O$2:$O1005, 'Form Responses 1'!$B$2:$B1005, $B131, 'Form Responses 1'!$G$2:$G1005, O$5, 'Form Responses 1'!$K$2:$K1005, $D131,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1" s="48" t="str">
        <f>IF(ISBLANK($B131), "", IF(AND(P$5 = "Vacation Leave", OR(AND(OR(P$6 = "H1", P$6 = "H2"), NOT(AND($D131 = "Full-time", $F131 = "Above 1 Year"))), AND(P$6 = "Year", AND($D131 = "Full-time", $F131 = "Above 1 Year")))), "N/A", SUMIFS('Form Responses 1'!$O$2:$O1005, 'Form Responses 1'!$B$2:$B1005, $B131, 'Form Responses 1'!$G$2:$G1005, P$5, 'Form Responses 1'!$K$2:$K1005, $D131,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1" s="48" t="str">
        <f>IF(ISBLANK($B131), "", IF(AND(Q$5 = "Vacation Leave", OR(AND(OR(Q$6 = "H1", Q$6 = "H2"), NOT(AND($D131 = "Full-time", $F131 = "Above 1 Year"))), AND(Q$6 = "Year", AND($D131 = "Full-time", $F131 = "Above 1 Year")))), "N/A", SUMIFS('Form Responses 1'!$O$2:$O1005, 'Form Responses 1'!$B$2:$B1005, $B131, 'Form Responses 1'!$G$2:$G1005, Q$5, 'Form Responses 1'!$K$2:$K1005, $D131,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1" s="48" t="str">
        <f>IF(ISBLANK($B131), "", IF(AND(R$5 = "Vacation Leave", OR(AND(OR(R$6 = "H1", R$6 = "H2"), NOT(AND($D131 = "Full-time", $F131 = "Above 1 Year"))), AND(R$6 = "Year", AND($D131 = "Full-time", $F131 = "Above 1 Year")))), "N/A", SUMIFS('Form Responses 1'!$O$2:$O1005, 'Form Responses 1'!$B$2:$B1005, $B131, 'Form Responses 1'!$G$2:$G1005, R$5, 'Form Responses 1'!$K$2:$K1005, $D131,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1" s="48" t="str">
        <f>IF(ISBLANK($B131), "", IF(AND(S$5 = "Vacation Leave", OR(AND(OR(S$6 = "H1", S$6 = "H2"), NOT(AND($D131 = "Full-time", $F131 = "Above 1 Year"))), AND(S$6 = "Year", AND($D131 = "Full-time", $F131 = "Above 1 Year")))), "N/A", SUMIFS('Form Responses 1'!$O$2:$O1005, 'Form Responses 1'!$B$2:$B1005, $B131, 'Form Responses 1'!$G$2:$G1005, S$5, 'Form Responses 1'!$K$2:$K1005, $D131,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1" s="50" t="str">
        <f t="shared" si="2"/>
        <v/>
      </c>
      <c r="U131" s="51" t="str">
        <f t="array" ref="U131">IF(ISBLANK($B131), "", IF(AND(U$5 = "Vacation Leave", OR(AND(OR(U$6 = "H1", U$6 = "H2"), NOT(AND($D131 = "Full-time", $F131 = "Above 1 Year"))), AND(U$6 = "Year", AND($D131 = "Full-time", $F131 = "Above 1 Year")))), "N/A", INDEX('Allocated Leaves'!$B$2:$E1005, MATCH(U$5 &amp; IF(U$5 = "Vacation Leave", IFS(U$6 = "Year", "", OR(U$6 = "H1", U$6 = "H2"), " " &amp; U$6), ""), 'Allocated Leaves'!$A$2:$A1005, 0), MATCH($D131 &amp; IF($D131 = "Full-time",  " " &amp; $F131, ""), 'Allocated Leaves'!$B$1:AA$1, 0)) - G131))</f>
        <v/>
      </c>
      <c r="V131" s="52" t="str">
        <f t="array" ref="V131">IF(ISBLANK($B131), "", IF(AND(V$5 = "Vacation Leave", OR(AND(OR(V$6 = "H1", V$6 = "H2"), NOT(AND($D131 = "Full-time", $F131 = "Above 1 Year"))), AND(V$6 = "Year", AND($D131 = "Full-time", $F131 = "Above 1 Year")))), "N/A", INDEX('Allocated Leaves'!$B$2:$E1005, MATCH(V$5 &amp; IF(V$5 = "Vacation Leave", IFS(V$6 = "Year", "", OR(V$6 = "H1", V$6 = "H2"), " " &amp; V$6), ""), 'Allocated Leaves'!$A$2:$A1005, 0), MATCH($D131 &amp; IF($D131 = "Full-time",  " " &amp; $F131, ""), 'Allocated Leaves'!$B$1:AA$1, 0)) - H131))</f>
        <v/>
      </c>
      <c r="W131" s="52" t="str">
        <f t="array" ref="W131">IF(ISBLANK($B131), "", IF(AND(W$5 = "Vacation Leave", OR(AND(OR(W$6 = "H1", W$6 = "H2"), NOT(AND($D131 = "Full-time", $F131 = "Above 1 Year"))), AND(W$6 = "Year", AND($D131 = "Full-time", $F131 = "Above 1 Year")))), "N/A", INDEX('Allocated Leaves'!$B$2:$E1005, MATCH(W$5 &amp; IF(W$5 = "Vacation Leave", IFS(W$6 = "Year", "", OR(W$6 = "H1", W$6 = "H2"), " " &amp; W$6), ""), 'Allocated Leaves'!$A$2:$A1005, 0), MATCH($D131 &amp; IF($D131 = "Full-time",  " " &amp; $F131, ""), 'Allocated Leaves'!$B$1:AA$1, 0)) - I131))</f>
        <v/>
      </c>
      <c r="X131" s="51" t="str">
        <f t="array" ref="X131">IF(ISBLANK($B131), "", IF(AND(X$5 = "Vacation Leave", OR(AND(OR(X$6 = "H1", X$6 = "H2"), NOT(AND($D131 = "Full-time", $F131 = "Above 1 Year"))), AND(X$6 = "Year", AND($D131 = "Full-time", $F131 = "Above 1 Year")))), "N/A", INDEX('Allocated Leaves'!$B$2:$E1005, MATCH(X$5 &amp; IF(X$5 = "Vacation Leave", IFS(X$6 = "Year", "", OR(X$6 = "H1", X$6 = "H2"), " " &amp; X$6), ""), 'Allocated Leaves'!$A$2:$A1005, 0), MATCH($D131 &amp; IF($D131 = "Full-time",  " " &amp; $F131, ""), 'Allocated Leaves'!$B$1:AA$1, 0)) - J131))</f>
        <v/>
      </c>
      <c r="Y131" s="52" t="str">
        <f t="array" ref="Y131">IF(ISBLANK($B131), "", IF(AND(Y$5 = "Vacation Leave", OR(AND(OR(Y$6 = "H1", Y$6 = "H2"), NOT(AND($D131 = "Full-time", $F131 = "Above 1 Year"))), AND(Y$6 = "Year", AND($D131 = "Full-time", $F131 = "Above 1 Year")))), "N/A", INDEX('Allocated Leaves'!$B$2:$E1005, MATCH(Y$5 &amp; IF(Y$5 = "Vacation Leave", IFS(Y$6 = "Year", "", OR(Y$6 = "H1", Y$6 = "H2"), " " &amp; Y$6), ""), 'Allocated Leaves'!$A$2:$A1005, 0), MATCH($D131 &amp; IF($D131 = "Full-time",  " " &amp; $F131, ""), 'Allocated Leaves'!$B$1:AA$1, 0)) - K131))</f>
        <v/>
      </c>
      <c r="Z131" s="52" t="str">
        <f t="array" ref="Z131">IF(ISBLANK($B131), "", IF(AND(Z$5 = "Vacation Leave", OR(AND(OR(Z$6 = "H1", Z$6 = "H2"), NOT(AND($D131 = "Full-time", $F131 = "Above 1 Year"))), AND(Z$6 = "Year", AND($D131 = "Full-time", $F131 = "Above 1 Year")))), "N/A", INDEX('Allocated Leaves'!$B$2:$E1005, MATCH(Z$5 &amp; IF(Z$5 = "Vacation Leave", IFS(Z$6 = "Year", "", OR(Z$6 = "H1", Z$6 = "H2"), " " &amp; Z$6), ""), 'Allocated Leaves'!$A$2:$A1005, 0), MATCH($D131 &amp; IF($D131 = "Full-time",  " " &amp; $F131, ""), 'Allocated Leaves'!$B$1:AA$1, 0)) - L131))</f>
        <v/>
      </c>
      <c r="AA131" s="55" t="str">
        <f t="shared" si="3"/>
        <v/>
      </c>
    </row>
    <row r="132">
      <c r="A132" s="42"/>
      <c r="B132" s="43"/>
      <c r="C132" s="44"/>
      <c r="D132" s="45"/>
      <c r="E132" s="46"/>
      <c r="F132" s="47" t="str">
        <f t="shared" si="1"/>
        <v/>
      </c>
      <c r="G132" s="48" t="str">
        <f>IF(ISBLANK($B132), "", IF(AND(G$5 = "Vacation Leave", OR(AND(OR(G$6 = "H1", G$6 = "H2"), NOT(AND($D132 = "Full-time", $F132 = "Above 1 Year"))), AND(G$6 = "Year", AND($D132 = "Full-time", $F132 = "Above 1 Year")))), "N/A", SUMIFS('Form Responses 1'!$O$2:$O1005, 'Form Responses 1'!$B$2:$B1005, $B132, 'Form Responses 1'!$G$2:$G1005, G$5, 'Form Responses 1'!$K$2:$K1005, $D132,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2" s="48" t="str">
        <f>IF(ISBLANK($B132), "", IF(AND(H$5 = "Vacation Leave", OR(AND(OR(H$6 = "H1", H$6 = "H2"), NOT(AND($D132 = "Full-time", $F132 = "Above 1 Year"))), AND(H$6 = "Year", AND($D132 = "Full-time", $F132 = "Above 1 Year")))), "N/A", SUMIFS('Form Responses 1'!$O$2:$O1005, 'Form Responses 1'!$B$2:$B1005, $B132, 'Form Responses 1'!$G$2:$G1005, H$5, 'Form Responses 1'!$K$2:$K1005, $D132,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2" s="49" t="str">
        <f>IF(ISBLANK($B132), "", IF(AND(I$5 = "Vacation Leave", OR(AND(OR(I$6 = "H1", I$6 = "H2"), NOT(AND($D132 = "Full-time", $F132 = "Above 1 Year"))), AND(I$6 = "Year", AND($D132 = "Full-time", $F132 = "Above 1 Year")))), "N/A", SUMIFS('Form Responses 1'!$O$2:$O1005, 'Form Responses 1'!$B$2:$B1005, $B132, 'Form Responses 1'!$G$2:$G1005, I$5, 'Form Responses 1'!$K$2:$K1005, $D132,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2" s="48" t="str">
        <f>IF(ISBLANK($B132), "", IF(AND(J$5 = "Vacation Leave", OR(AND(OR(J$6 = "H1", J$6 = "H2"), NOT(AND($D132 = "Full-time", $F132 = "Above 1 Year"))), AND(J$6 = "Year", AND($D132 = "Full-time", $F132 = "Above 1 Year")))), "N/A", SUMIFS('Form Responses 1'!$O$2:$O1005, 'Form Responses 1'!$B$2:$B1005, $B132, 'Form Responses 1'!$G$2:$G1005, J$5, 'Form Responses 1'!$K$2:$K1005, $D132,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2" s="48" t="str">
        <f>IF(ISBLANK($B132), "", IF(AND(K$5 = "Vacation Leave", OR(AND(OR(K$6 = "H1", K$6 = "H2"), NOT(AND($D132 = "Full-time", $F132 = "Above 1 Year"))), AND(K$6 = "Year", AND($D132 = "Full-time", $F132 = "Above 1 Year")))), "N/A", SUMIFS('Form Responses 1'!$O$2:$O1005, 'Form Responses 1'!$B$2:$B1005, $B132, 'Form Responses 1'!$G$2:$G1005, K$5, 'Form Responses 1'!$K$2:$K1005, $D132,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2" s="48" t="str">
        <f>IF(ISBLANK($B132), "", IF(AND(L$5 = "Vacation Leave", OR(AND(OR(L$6 = "H1", L$6 = "H2"), NOT(AND($D132 = "Full-time", $F132 = "Above 1 Year"))), AND(L$6 = "Year", AND($D132 = "Full-time", $F132 = "Above 1 Year")))), "N/A", SUMIFS('Form Responses 1'!$O$2:$O1005, 'Form Responses 1'!$B$2:$B1005, $B132, 'Form Responses 1'!$G$2:$G1005, L$5, 'Form Responses 1'!$K$2:$K1005, $D132,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2" s="48" t="str">
        <f>IF(ISBLANK($B132), "", IF(AND(M$5 = "Vacation Leave", OR(AND(OR(M$6 = "H1", M$6 = "H2"), NOT(AND($D132 = "Full-time", $F132 = "Above 1 Year"))), AND(M$6 = "Year", AND($D132 = "Full-time", $F132 = "Above 1 Year")))), "N/A", SUMIFS('Form Responses 1'!$O$2:$O1005, 'Form Responses 1'!$B$2:$B1005, $B132, 'Form Responses 1'!$G$2:$G1005, M$5, 'Form Responses 1'!$K$2:$K1005, $D132,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2" s="48" t="str">
        <f>IF(ISBLANK($B132), "", IF(AND(N$5 = "Vacation Leave", OR(AND(OR(N$6 = "H1", N$6 = "H2"), NOT(AND($D132 = "Full-time", $F132 = "Above 1 Year"))), AND(N$6 = "Year", AND($D132 = "Full-time", $F132 = "Above 1 Year")))), "N/A", SUMIFS('Form Responses 1'!$O$2:$O1005, 'Form Responses 1'!$B$2:$B1005, $B132, 'Form Responses 1'!$G$2:$G1005, N$5, 'Form Responses 1'!$K$2:$K1005, $D132,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2" s="48" t="str">
        <f>IF(ISBLANK($B132), "", IF(AND(O$5 = "Vacation Leave", OR(AND(OR(O$6 = "H1", O$6 = "H2"), NOT(AND($D132 = "Full-time", $F132 = "Above 1 Year"))), AND(O$6 = "Year", AND($D132 = "Full-time", $F132 = "Above 1 Year")))), "N/A", SUMIFS('Form Responses 1'!$O$2:$O1005, 'Form Responses 1'!$B$2:$B1005, $B132, 'Form Responses 1'!$G$2:$G1005, O$5, 'Form Responses 1'!$K$2:$K1005, $D132,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2" s="48" t="str">
        <f>IF(ISBLANK($B132), "", IF(AND(P$5 = "Vacation Leave", OR(AND(OR(P$6 = "H1", P$6 = "H2"), NOT(AND($D132 = "Full-time", $F132 = "Above 1 Year"))), AND(P$6 = "Year", AND($D132 = "Full-time", $F132 = "Above 1 Year")))), "N/A", SUMIFS('Form Responses 1'!$O$2:$O1005, 'Form Responses 1'!$B$2:$B1005, $B132, 'Form Responses 1'!$G$2:$G1005, P$5, 'Form Responses 1'!$K$2:$K1005, $D132,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2" s="48" t="str">
        <f>IF(ISBLANK($B132), "", IF(AND(Q$5 = "Vacation Leave", OR(AND(OR(Q$6 = "H1", Q$6 = "H2"), NOT(AND($D132 = "Full-time", $F132 = "Above 1 Year"))), AND(Q$6 = "Year", AND($D132 = "Full-time", $F132 = "Above 1 Year")))), "N/A", SUMIFS('Form Responses 1'!$O$2:$O1005, 'Form Responses 1'!$B$2:$B1005, $B132, 'Form Responses 1'!$G$2:$G1005, Q$5, 'Form Responses 1'!$K$2:$K1005, $D132,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2" s="48" t="str">
        <f>IF(ISBLANK($B132), "", IF(AND(R$5 = "Vacation Leave", OR(AND(OR(R$6 = "H1", R$6 = "H2"), NOT(AND($D132 = "Full-time", $F132 = "Above 1 Year"))), AND(R$6 = "Year", AND($D132 = "Full-time", $F132 = "Above 1 Year")))), "N/A", SUMIFS('Form Responses 1'!$O$2:$O1005, 'Form Responses 1'!$B$2:$B1005, $B132, 'Form Responses 1'!$G$2:$G1005, R$5, 'Form Responses 1'!$K$2:$K1005, $D132,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2" s="48" t="str">
        <f>IF(ISBLANK($B132), "", IF(AND(S$5 = "Vacation Leave", OR(AND(OR(S$6 = "H1", S$6 = "H2"), NOT(AND($D132 = "Full-time", $F132 = "Above 1 Year"))), AND(S$6 = "Year", AND($D132 = "Full-time", $F132 = "Above 1 Year")))), "N/A", SUMIFS('Form Responses 1'!$O$2:$O1005, 'Form Responses 1'!$B$2:$B1005, $B132, 'Form Responses 1'!$G$2:$G1005, S$5, 'Form Responses 1'!$K$2:$K1005, $D132,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2" s="50" t="str">
        <f t="shared" si="2"/>
        <v/>
      </c>
      <c r="U132" s="51" t="str">
        <f t="array" ref="U132">IF(ISBLANK($B132), "", IF(AND(U$5 = "Vacation Leave", OR(AND(OR(U$6 = "H1", U$6 = "H2"), NOT(AND($D132 = "Full-time", $F132 = "Above 1 Year"))), AND(U$6 = "Year", AND($D132 = "Full-time", $F132 = "Above 1 Year")))), "N/A", INDEX('Allocated Leaves'!$B$2:$E1005, MATCH(U$5 &amp; IF(U$5 = "Vacation Leave", IFS(U$6 = "Year", "", OR(U$6 = "H1", U$6 = "H2"), " " &amp; U$6), ""), 'Allocated Leaves'!$A$2:$A1005, 0), MATCH($D132 &amp; IF($D132 = "Full-time",  " " &amp; $F132, ""), 'Allocated Leaves'!$B$1:AA$1, 0)) - G132))</f>
        <v/>
      </c>
      <c r="V132" s="52" t="str">
        <f t="array" ref="V132">IF(ISBLANK($B132), "", IF(AND(V$5 = "Vacation Leave", OR(AND(OR(V$6 = "H1", V$6 = "H2"), NOT(AND($D132 = "Full-time", $F132 = "Above 1 Year"))), AND(V$6 = "Year", AND($D132 = "Full-time", $F132 = "Above 1 Year")))), "N/A", INDEX('Allocated Leaves'!$B$2:$E1005, MATCH(V$5 &amp; IF(V$5 = "Vacation Leave", IFS(V$6 = "Year", "", OR(V$6 = "H1", V$6 = "H2"), " " &amp; V$6), ""), 'Allocated Leaves'!$A$2:$A1005, 0), MATCH($D132 &amp; IF($D132 = "Full-time",  " " &amp; $F132, ""), 'Allocated Leaves'!$B$1:AA$1, 0)) - H132))</f>
        <v/>
      </c>
      <c r="W132" s="52" t="str">
        <f t="array" ref="W132">IF(ISBLANK($B132), "", IF(AND(W$5 = "Vacation Leave", OR(AND(OR(W$6 = "H1", W$6 = "H2"), NOT(AND($D132 = "Full-time", $F132 = "Above 1 Year"))), AND(W$6 = "Year", AND($D132 = "Full-time", $F132 = "Above 1 Year")))), "N/A", INDEX('Allocated Leaves'!$B$2:$E1005, MATCH(W$5 &amp; IF(W$5 = "Vacation Leave", IFS(W$6 = "Year", "", OR(W$6 = "H1", W$6 = "H2"), " " &amp; W$6), ""), 'Allocated Leaves'!$A$2:$A1005, 0), MATCH($D132 &amp; IF($D132 = "Full-time",  " " &amp; $F132, ""), 'Allocated Leaves'!$B$1:AA$1, 0)) - I132))</f>
        <v/>
      </c>
      <c r="X132" s="51" t="str">
        <f t="array" ref="X132">IF(ISBLANK($B132), "", IF(AND(X$5 = "Vacation Leave", OR(AND(OR(X$6 = "H1", X$6 = "H2"), NOT(AND($D132 = "Full-time", $F132 = "Above 1 Year"))), AND(X$6 = "Year", AND($D132 = "Full-time", $F132 = "Above 1 Year")))), "N/A", INDEX('Allocated Leaves'!$B$2:$E1005, MATCH(X$5 &amp; IF(X$5 = "Vacation Leave", IFS(X$6 = "Year", "", OR(X$6 = "H1", X$6 = "H2"), " " &amp; X$6), ""), 'Allocated Leaves'!$A$2:$A1005, 0), MATCH($D132 &amp; IF($D132 = "Full-time",  " " &amp; $F132, ""), 'Allocated Leaves'!$B$1:AA$1, 0)) - J132))</f>
        <v/>
      </c>
      <c r="Y132" s="52" t="str">
        <f t="array" ref="Y132">IF(ISBLANK($B132), "", IF(AND(Y$5 = "Vacation Leave", OR(AND(OR(Y$6 = "H1", Y$6 = "H2"), NOT(AND($D132 = "Full-time", $F132 = "Above 1 Year"))), AND(Y$6 = "Year", AND($D132 = "Full-time", $F132 = "Above 1 Year")))), "N/A", INDEX('Allocated Leaves'!$B$2:$E1005, MATCH(Y$5 &amp; IF(Y$5 = "Vacation Leave", IFS(Y$6 = "Year", "", OR(Y$6 = "H1", Y$6 = "H2"), " " &amp; Y$6), ""), 'Allocated Leaves'!$A$2:$A1005, 0), MATCH($D132 &amp; IF($D132 = "Full-time",  " " &amp; $F132, ""), 'Allocated Leaves'!$B$1:AA$1, 0)) - K132))</f>
        <v/>
      </c>
      <c r="Z132" s="52" t="str">
        <f t="array" ref="Z132">IF(ISBLANK($B132), "", IF(AND(Z$5 = "Vacation Leave", OR(AND(OR(Z$6 = "H1", Z$6 = "H2"), NOT(AND($D132 = "Full-time", $F132 = "Above 1 Year"))), AND(Z$6 = "Year", AND($D132 = "Full-time", $F132 = "Above 1 Year")))), "N/A", INDEX('Allocated Leaves'!$B$2:$E1005, MATCH(Z$5 &amp; IF(Z$5 = "Vacation Leave", IFS(Z$6 = "Year", "", OR(Z$6 = "H1", Z$6 = "H2"), " " &amp; Z$6), ""), 'Allocated Leaves'!$A$2:$A1005, 0), MATCH($D132 &amp; IF($D132 = "Full-time",  " " &amp; $F132, ""), 'Allocated Leaves'!$B$1:AA$1, 0)) - L132))</f>
        <v/>
      </c>
      <c r="AA132" s="55" t="str">
        <f t="shared" si="3"/>
        <v/>
      </c>
    </row>
    <row r="133">
      <c r="A133" s="42"/>
      <c r="B133" s="43"/>
      <c r="C133" s="44"/>
      <c r="D133" s="45"/>
      <c r="E133" s="46"/>
      <c r="F133" s="47" t="str">
        <f t="shared" si="1"/>
        <v/>
      </c>
      <c r="G133" s="48" t="str">
        <f>IF(ISBLANK($B133), "", IF(AND(G$5 = "Vacation Leave", OR(AND(OR(G$6 = "H1", G$6 = "H2"), NOT(AND($D133 = "Full-time", $F133 = "Above 1 Year"))), AND(G$6 = "Year", AND($D133 = "Full-time", $F133 = "Above 1 Year")))), "N/A", SUMIFS('Form Responses 1'!$O$2:$O1005, 'Form Responses 1'!$B$2:$B1005, $B133, 'Form Responses 1'!$G$2:$G1005, G$5, 'Form Responses 1'!$K$2:$K1005, $D133,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3" s="48" t="str">
        <f>IF(ISBLANK($B133), "", IF(AND(H$5 = "Vacation Leave", OR(AND(OR(H$6 = "H1", H$6 = "H2"), NOT(AND($D133 = "Full-time", $F133 = "Above 1 Year"))), AND(H$6 = "Year", AND($D133 = "Full-time", $F133 = "Above 1 Year")))), "N/A", SUMIFS('Form Responses 1'!$O$2:$O1005, 'Form Responses 1'!$B$2:$B1005, $B133, 'Form Responses 1'!$G$2:$G1005, H$5, 'Form Responses 1'!$K$2:$K1005, $D133,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3" s="49" t="str">
        <f>IF(ISBLANK($B133), "", IF(AND(I$5 = "Vacation Leave", OR(AND(OR(I$6 = "H1", I$6 = "H2"), NOT(AND($D133 = "Full-time", $F133 = "Above 1 Year"))), AND(I$6 = "Year", AND($D133 = "Full-time", $F133 = "Above 1 Year")))), "N/A", SUMIFS('Form Responses 1'!$O$2:$O1005, 'Form Responses 1'!$B$2:$B1005, $B133, 'Form Responses 1'!$G$2:$G1005, I$5, 'Form Responses 1'!$K$2:$K1005, $D133,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3" s="48" t="str">
        <f>IF(ISBLANK($B133), "", IF(AND(J$5 = "Vacation Leave", OR(AND(OR(J$6 = "H1", J$6 = "H2"), NOT(AND($D133 = "Full-time", $F133 = "Above 1 Year"))), AND(J$6 = "Year", AND($D133 = "Full-time", $F133 = "Above 1 Year")))), "N/A", SUMIFS('Form Responses 1'!$O$2:$O1005, 'Form Responses 1'!$B$2:$B1005, $B133, 'Form Responses 1'!$G$2:$G1005, J$5, 'Form Responses 1'!$K$2:$K1005, $D133,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3" s="48" t="str">
        <f>IF(ISBLANK($B133), "", IF(AND(K$5 = "Vacation Leave", OR(AND(OR(K$6 = "H1", K$6 = "H2"), NOT(AND($D133 = "Full-time", $F133 = "Above 1 Year"))), AND(K$6 = "Year", AND($D133 = "Full-time", $F133 = "Above 1 Year")))), "N/A", SUMIFS('Form Responses 1'!$O$2:$O1005, 'Form Responses 1'!$B$2:$B1005, $B133, 'Form Responses 1'!$G$2:$G1005, K$5, 'Form Responses 1'!$K$2:$K1005, $D133,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3" s="48" t="str">
        <f>IF(ISBLANK($B133), "", IF(AND(L$5 = "Vacation Leave", OR(AND(OR(L$6 = "H1", L$6 = "H2"), NOT(AND($D133 = "Full-time", $F133 = "Above 1 Year"))), AND(L$6 = "Year", AND($D133 = "Full-time", $F133 = "Above 1 Year")))), "N/A", SUMIFS('Form Responses 1'!$O$2:$O1005, 'Form Responses 1'!$B$2:$B1005, $B133, 'Form Responses 1'!$G$2:$G1005, L$5, 'Form Responses 1'!$K$2:$K1005, $D133,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3" s="48" t="str">
        <f>IF(ISBLANK($B133), "", IF(AND(M$5 = "Vacation Leave", OR(AND(OR(M$6 = "H1", M$6 = "H2"), NOT(AND($D133 = "Full-time", $F133 = "Above 1 Year"))), AND(M$6 = "Year", AND($D133 = "Full-time", $F133 = "Above 1 Year")))), "N/A", SUMIFS('Form Responses 1'!$O$2:$O1005, 'Form Responses 1'!$B$2:$B1005, $B133, 'Form Responses 1'!$G$2:$G1005, M$5, 'Form Responses 1'!$K$2:$K1005, $D133,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3" s="48" t="str">
        <f>IF(ISBLANK($B133), "", IF(AND(N$5 = "Vacation Leave", OR(AND(OR(N$6 = "H1", N$6 = "H2"), NOT(AND($D133 = "Full-time", $F133 = "Above 1 Year"))), AND(N$6 = "Year", AND($D133 = "Full-time", $F133 = "Above 1 Year")))), "N/A", SUMIFS('Form Responses 1'!$O$2:$O1005, 'Form Responses 1'!$B$2:$B1005, $B133, 'Form Responses 1'!$G$2:$G1005, N$5, 'Form Responses 1'!$K$2:$K1005, $D133,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3" s="48" t="str">
        <f>IF(ISBLANK($B133), "", IF(AND(O$5 = "Vacation Leave", OR(AND(OR(O$6 = "H1", O$6 = "H2"), NOT(AND($D133 = "Full-time", $F133 = "Above 1 Year"))), AND(O$6 = "Year", AND($D133 = "Full-time", $F133 = "Above 1 Year")))), "N/A", SUMIFS('Form Responses 1'!$O$2:$O1005, 'Form Responses 1'!$B$2:$B1005, $B133, 'Form Responses 1'!$G$2:$G1005, O$5, 'Form Responses 1'!$K$2:$K1005, $D133,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3" s="48" t="str">
        <f>IF(ISBLANK($B133), "", IF(AND(P$5 = "Vacation Leave", OR(AND(OR(P$6 = "H1", P$6 = "H2"), NOT(AND($D133 = "Full-time", $F133 = "Above 1 Year"))), AND(P$6 = "Year", AND($D133 = "Full-time", $F133 = "Above 1 Year")))), "N/A", SUMIFS('Form Responses 1'!$O$2:$O1005, 'Form Responses 1'!$B$2:$B1005, $B133, 'Form Responses 1'!$G$2:$G1005, P$5, 'Form Responses 1'!$K$2:$K1005, $D133,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3" s="48" t="str">
        <f>IF(ISBLANK($B133), "", IF(AND(Q$5 = "Vacation Leave", OR(AND(OR(Q$6 = "H1", Q$6 = "H2"), NOT(AND($D133 = "Full-time", $F133 = "Above 1 Year"))), AND(Q$6 = "Year", AND($D133 = "Full-time", $F133 = "Above 1 Year")))), "N/A", SUMIFS('Form Responses 1'!$O$2:$O1005, 'Form Responses 1'!$B$2:$B1005, $B133, 'Form Responses 1'!$G$2:$G1005, Q$5, 'Form Responses 1'!$K$2:$K1005, $D133,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3" s="48" t="str">
        <f>IF(ISBLANK($B133), "", IF(AND(R$5 = "Vacation Leave", OR(AND(OR(R$6 = "H1", R$6 = "H2"), NOT(AND($D133 = "Full-time", $F133 = "Above 1 Year"))), AND(R$6 = "Year", AND($D133 = "Full-time", $F133 = "Above 1 Year")))), "N/A", SUMIFS('Form Responses 1'!$O$2:$O1005, 'Form Responses 1'!$B$2:$B1005, $B133, 'Form Responses 1'!$G$2:$G1005, R$5, 'Form Responses 1'!$K$2:$K1005, $D133,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3" s="48" t="str">
        <f>IF(ISBLANK($B133), "", IF(AND(S$5 = "Vacation Leave", OR(AND(OR(S$6 = "H1", S$6 = "H2"), NOT(AND($D133 = "Full-time", $F133 = "Above 1 Year"))), AND(S$6 = "Year", AND($D133 = "Full-time", $F133 = "Above 1 Year")))), "N/A", SUMIFS('Form Responses 1'!$O$2:$O1005, 'Form Responses 1'!$B$2:$B1005, $B133, 'Form Responses 1'!$G$2:$G1005, S$5, 'Form Responses 1'!$K$2:$K1005, $D133,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3" s="50" t="str">
        <f t="shared" si="2"/>
        <v/>
      </c>
      <c r="U133" s="51" t="str">
        <f t="array" ref="U133">IF(ISBLANK($B133), "", IF(AND(U$5 = "Vacation Leave", OR(AND(OR(U$6 = "H1", U$6 = "H2"), NOT(AND($D133 = "Full-time", $F133 = "Above 1 Year"))), AND(U$6 = "Year", AND($D133 = "Full-time", $F133 = "Above 1 Year")))), "N/A", INDEX('Allocated Leaves'!$B$2:$E1005, MATCH(U$5 &amp; IF(U$5 = "Vacation Leave", IFS(U$6 = "Year", "", OR(U$6 = "H1", U$6 = "H2"), " " &amp; U$6), ""), 'Allocated Leaves'!$A$2:$A1005, 0), MATCH($D133 &amp; IF($D133 = "Full-time",  " " &amp; $F133, ""), 'Allocated Leaves'!$B$1:AA$1, 0)) - G133))</f>
        <v/>
      </c>
      <c r="V133" s="52" t="str">
        <f t="array" ref="V133">IF(ISBLANK($B133), "", IF(AND(V$5 = "Vacation Leave", OR(AND(OR(V$6 = "H1", V$6 = "H2"), NOT(AND($D133 = "Full-time", $F133 = "Above 1 Year"))), AND(V$6 = "Year", AND($D133 = "Full-time", $F133 = "Above 1 Year")))), "N/A", INDEX('Allocated Leaves'!$B$2:$E1005, MATCH(V$5 &amp; IF(V$5 = "Vacation Leave", IFS(V$6 = "Year", "", OR(V$6 = "H1", V$6 = "H2"), " " &amp; V$6), ""), 'Allocated Leaves'!$A$2:$A1005, 0), MATCH($D133 &amp; IF($D133 = "Full-time",  " " &amp; $F133, ""), 'Allocated Leaves'!$B$1:AA$1, 0)) - H133))</f>
        <v/>
      </c>
      <c r="W133" s="52" t="str">
        <f t="array" ref="W133">IF(ISBLANK($B133), "", IF(AND(W$5 = "Vacation Leave", OR(AND(OR(W$6 = "H1", W$6 = "H2"), NOT(AND($D133 = "Full-time", $F133 = "Above 1 Year"))), AND(W$6 = "Year", AND($D133 = "Full-time", $F133 = "Above 1 Year")))), "N/A", INDEX('Allocated Leaves'!$B$2:$E1005, MATCH(W$5 &amp; IF(W$5 = "Vacation Leave", IFS(W$6 = "Year", "", OR(W$6 = "H1", W$6 = "H2"), " " &amp; W$6), ""), 'Allocated Leaves'!$A$2:$A1005, 0), MATCH($D133 &amp; IF($D133 = "Full-time",  " " &amp; $F133, ""), 'Allocated Leaves'!$B$1:AA$1, 0)) - I133))</f>
        <v/>
      </c>
      <c r="X133" s="51" t="str">
        <f t="array" ref="X133">IF(ISBLANK($B133), "", IF(AND(X$5 = "Vacation Leave", OR(AND(OR(X$6 = "H1", X$6 = "H2"), NOT(AND($D133 = "Full-time", $F133 = "Above 1 Year"))), AND(X$6 = "Year", AND($D133 = "Full-time", $F133 = "Above 1 Year")))), "N/A", INDEX('Allocated Leaves'!$B$2:$E1005, MATCH(X$5 &amp; IF(X$5 = "Vacation Leave", IFS(X$6 = "Year", "", OR(X$6 = "H1", X$6 = "H2"), " " &amp; X$6), ""), 'Allocated Leaves'!$A$2:$A1005, 0), MATCH($D133 &amp; IF($D133 = "Full-time",  " " &amp; $F133, ""), 'Allocated Leaves'!$B$1:AA$1, 0)) - J133))</f>
        <v/>
      </c>
      <c r="Y133" s="52" t="str">
        <f t="array" ref="Y133">IF(ISBLANK($B133), "", IF(AND(Y$5 = "Vacation Leave", OR(AND(OR(Y$6 = "H1", Y$6 = "H2"), NOT(AND($D133 = "Full-time", $F133 = "Above 1 Year"))), AND(Y$6 = "Year", AND($D133 = "Full-time", $F133 = "Above 1 Year")))), "N/A", INDEX('Allocated Leaves'!$B$2:$E1005, MATCH(Y$5 &amp; IF(Y$5 = "Vacation Leave", IFS(Y$6 = "Year", "", OR(Y$6 = "H1", Y$6 = "H2"), " " &amp; Y$6), ""), 'Allocated Leaves'!$A$2:$A1005, 0), MATCH($D133 &amp; IF($D133 = "Full-time",  " " &amp; $F133, ""), 'Allocated Leaves'!$B$1:AA$1, 0)) - K133))</f>
        <v/>
      </c>
      <c r="Z133" s="52" t="str">
        <f t="array" ref="Z133">IF(ISBLANK($B133), "", IF(AND(Z$5 = "Vacation Leave", OR(AND(OR(Z$6 = "H1", Z$6 = "H2"), NOT(AND($D133 = "Full-time", $F133 = "Above 1 Year"))), AND(Z$6 = "Year", AND($D133 = "Full-time", $F133 = "Above 1 Year")))), "N/A", INDEX('Allocated Leaves'!$B$2:$E1005, MATCH(Z$5 &amp; IF(Z$5 = "Vacation Leave", IFS(Z$6 = "Year", "", OR(Z$6 = "H1", Z$6 = "H2"), " " &amp; Z$6), ""), 'Allocated Leaves'!$A$2:$A1005, 0), MATCH($D133 &amp; IF($D133 = "Full-time",  " " &amp; $F133, ""), 'Allocated Leaves'!$B$1:AA$1, 0)) - L133))</f>
        <v/>
      </c>
      <c r="AA133" s="55" t="str">
        <f t="shared" si="3"/>
        <v/>
      </c>
    </row>
    <row r="134">
      <c r="A134" s="42"/>
      <c r="B134" s="43"/>
      <c r="C134" s="44"/>
      <c r="D134" s="45"/>
      <c r="E134" s="46"/>
      <c r="F134" s="47" t="str">
        <f t="shared" si="1"/>
        <v/>
      </c>
      <c r="G134" s="48" t="str">
        <f>IF(ISBLANK($B134), "", IF(AND(G$5 = "Vacation Leave", OR(AND(OR(G$6 = "H1", G$6 = "H2"), NOT(AND($D134 = "Full-time", $F134 = "Above 1 Year"))), AND(G$6 = "Year", AND($D134 = "Full-time", $F134 = "Above 1 Year")))), "N/A", SUMIFS('Form Responses 1'!$O$2:$O1005, 'Form Responses 1'!$B$2:$B1005, $B134, 'Form Responses 1'!$G$2:$G1005, G$5, 'Form Responses 1'!$K$2:$K1005, $D134,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4" s="48" t="str">
        <f>IF(ISBLANK($B134), "", IF(AND(H$5 = "Vacation Leave", OR(AND(OR(H$6 = "H1", H$6 = "H2"), NOT(AND($D134 = "Full-time", $F134 = "Above 1 Year"))), AND(H$6 = "Year", AND($D134 = "Full-time", $F134 = "Above 1 Year")))), "N/A", SUMIFS('Form Responses 1'!$O$2:$O1005, 'Form Responses 1'!$B$2:$B1005, $B134, 'Form Responses 1'!$G$2:$G1005, H$5, 'Form Responses 1'!$K$2:$K1005, $D134,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4" s="49" t="str">
        <f>IF(ISBLANK($B134), "", IF(AND(I$5 = "Vacation Leave", OR(AND(OR(I$6 = "H1", I$6 = "H2"), NOT(AND($D134 = "Full-time", $F134 = "Above 1 Year"))), AND(I$6 = "Year", AND($D134 = "Full-time", $F134 = "Above 1 Year")))), "N/A", SUMIFS('Form Responses 1'!$O$2:$O1005, 'Form Responses 1'!$B$2:$B1005, $B134, 'Form Responses 1'!$G$2:$G1005, I$5, 'Form Responses 1'!$K$2:$K1005, $D134,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4" s="48" t="str">
        <f>IF(ISBLANK($B134), "", IF(AND(J$5 = "Vacation Leave", OR(AND(OR(J$6 = "H1", J$6 = "H2"), NOT(AND($D134 = "Full-time", $F134 = "Above 1 Year"))), AND(J$6 = "Year", AND($D134 = "Full-time", $F134 = "Above 1 Year")))), "N/A", SUMIFS('Form Responses 1'!$O$2:$O1005, 'Form Responses 1'!$B$2:$B1005, $B134, 'Form Responses 1'!$G$2:$G1005, J$5, 'Form Responses 1'!$K$2:$K1005, $D134,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4" s="48" t="str">
        <f>IF(ISBLANK($B134), "", IF(AND(K$5 = "Vacation Leave", OR(AND(OR(K$6 = "H1", K$6 = "H2"), NOT(AND($D134 = "Full-time", $F134 = "Above 1 Year"))), AND(K$6 = "Year", AND($D134 = "Full-time", $F134 = "Above 1 Year")))), "N/A", SUMIFS('Form Responses 1'!$O$2:$O1005, 'Form Responses 1'!$B$2:$B1005, $B134, 'Form Responses 1'!$G$2:$G1005, K$5, 'Form Responses 1'!$K$2:$K1005, $D134,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4" s="48" t="str">
        <f>IF(ISBLANK($B134), "", IF(AND(L$5 = "Vacation Leave", OR(AND(OR(L$6 = "H1", L$6 = "H2"), NOT(AND($D134 = "Full-time", $F134 = "Above 1 Year"))), AND(L$6 = "Year", AND($D134 = "Full-time", $F134 = "Above 1 Year")))), "N/A", SUMIFS('Form Responses 1'!$O$2:$O1005, 'Form Responses 1'!$B$2:$B1005, $B134, 'Form Responses 1'!$G$2:$G1005, L$5, 'Form Responses 1'!$K$2:$K1005, $D134,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4" s="48" t="str">
        <f>IF(ISBLANK($B134), "", IF(AND(M$5 = "Vacation Leave", OR(AND(OR(M$6 = "H1", M$6 = "H2"), NOT(AND($D134 = "Full-time", $F134 = "Above 1 Year"))), AND(M$6 = "Year", AND($D134 = "Full-time", $F134 = "Above 1 Year")))), "N/A", SUMIFS('Form Responses 1'!$O$2:$O1005, 'Form Responses 1'!$B$2:$B1005, $B134, 'Form Responses 1'!$G$2:$G1005, M$5, 'Form Responses 1'!$K$2:$K1005, $D134,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4" s="48" t="str">
        <f>IF(ISBLANK($B134), "", IF(AND(N$5 = "Vacation Leave", OR(AND(OR(N$6 = "H1", N$6 = "H2"), NOT(AND($D134 = "Full-time", $F134 = "Above 1 Year"))), AND(N$6 = "Year", AND($D134 = "Full-time", $F134 = "Above 1 Year")))), "N/A", SUMIFS('Form Responses 1'!$O$2:$O1005, 'Form Responses 1'!$B$2:$B1005, $B134, 'Form Responses 1'!$G$2:$G1005, N$5, 'Form Responses 1'!$K$2:$K1005, $D134,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4" s="48" t="str">
        <f>IF(ISBLANK($B134), "", IF(AND(O$5 = "Vacation Leave", OR(AND(OR(O$6 = "H1", O$6 = "H2"), NOT(AND($D134 = "Full-time", $F134 = "Above 1 Year"))), AND(O$6 = "Year", AND($D134 = "Full-time", $F134 = "Above 1 Year")))), "N/A", SUMIFS('Form Responses 1'!$O$2:$O1005, 'Form Responses 1'!$B$2:$B1005, $B134, 'Form Responses 1'!$G$2:$G1005, O$5, 'Form Responses 1'!$K$2:$K1005, $D134,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4" s="48" t="str">
        <f>IF(ISBLANK($B134), "", IF(AND(P$5 = "Vacation Leave", OR(AND(OR(P$6 = "H1", P$6 = "H2"), NOT(AND($D134 = "Full-time", $F134 = "Above 1 Year"))), AND(P$6 = "Year", AND($D134 = "Full-time", $F134 = "Above 1 Year")))), "N/A", SUMIFS('Form Responses 1'!$O$2:$O1005, 'Form Responses 1'!$B$2:$B1005, $B134, 'Form Responses 1'!$G$2:$G1005, P$5, 'Form Responses 1'!$K$2:$K1005, $D134,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4" s="48" t="str">
        <f>IF(ISBLANK($B134), "", IF(AND(Q$5 = "Vacation Leave", OR(AND(OR(Q$6 = "H1", Q$6 = "H2"), NOT(AND($D134 = "Full-time", $F134 = "Above 1 Year"))), AND(Q$6 = "Year", AND($D134 = "Full-time", $F134 = "Above 1 Year")))), "N/A", SUMIFS('Form Responses 1'!$O$2:$O1005, 'Form Responses 1'!$B$2:$B1005, $B134, 'Form Responses 1'!$G$2:$G1005, Q$5, 'Form Responses 1'!$K$2:$K1005, $D134,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4" s="48" t="str">
        <f>IF(ISBLANK($B134), "", IF(AND(R$5 = "Vacation Leave", OR(AND(OR(R$6 = "H1", R$6 = "H2"), NOT(AND($D134 = "Full-time", $F134 = "Above 1 Year"))), AND(R$6 = "Year", AND($D134 = "Full-time", $F134 = "Above 1 Year")))), "N/A", SUMIFS('Form Responses 1'!$O$2:$O1005, 'Form Responses 1'!$B$2:$B1005, $B134, 'Form Responses 1'!$G$2:$G1005, R$5, 'Form Responses 1'!$K$2:$K1005, $D134,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4" s="48" t="str">
        <f>IF(ISBLANK($B134), "", IF(AND(S$5 = "Vacation Leave", OR(AND(OR(S$6 = "H1", S$6 = "H2"), NOT(AND($D134 = "Full-time", $F134 = "Above 1 Year"))), AND(S$6 = "Year", AND($D134 = "Full-time", $F134 = "Above 1 Year")))), "N/A", SUMIFS('Form Responses 1'!$O$2:$O1005, 'Form Responses 1'!$B$2:$B1005, $B134, 'Form Responses 1'!$G$2:$G1005, S$5, 'Form Responses 1'!$K$2:$K1005, $D134,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4" s="50" t="str">
        <f t="shared" si="2"/>
        <v/>
      </c>
      <c r="U134" s="51" t="str">
        <f t="array" ref="U134">IF(ISBLANK($B134), "", IF(AND(U$5 = "Vacation Leave", OR(AND(OR(U$6 = "H1", U$6 = "H2"), NOT(AND($D134 = "Full-time", $F134 = "Above 1 Year"))), AND(U$6 = "Year", AND($D134 = "Full-time", $F134 = "Above 1 Year")))), "N/A", INDEX('Allocated Leaves'!$B$2:$E1005, MATCH(U$5 &amp; IF(U$5 = "Vacation Leave", IFS(U$6 = "Year", "", OR(U$6 = "H1", U$6 = "H2"), " " &amp; U$6), ""), 'Allocated Leaves'!$A$2:$A1005, 0), MATCH($D134 &amp; IF($D134 = "Full-time",  " " &amp; $F134, ""), 'Allocated Leaves'!$B$1:AA$1, 0)) - G134))</f>
        <v/>
      </c>
      <c r="V134" s="52" t="str">
        <f t="array" ref="V134">IF(ISBLANK($B134), "", IF(AND(V$5 = "Vacation Leave", OR(AND(OR(V$6 = "H1", V$6 = "H2"), NOT(AND($D134 = "Full-time", $F134 = "Above 1 Year"))), AND(V$6 = "Year", AND($D134 = "Full-time", $F134 = "Above 1 Year")))), "N/A", INDEX('Allocated Leaves'!$B$2:$E1005, MATCH(V$5 &amp; IF(V$5 = "Vacation Leave", IFS(V$6 = "Year", "", OR(V$6 = "H1", V$6 = "H2"), " " &amp; V$6), ""), 'Allocated Leaves'!$A$2:$A1005, 0), MATCH($D134 &amp; IF($D134 = "Full-time",  " " &amp; $F134, ""), 'Allocated Leaves'!$B$1:AA$1, 0)) - H134))</f>
        <v/>
      </c>
      <c r="W134" s="52" t="str">
        <f t="array" ref="W134">IF(ISBLANK($B134), "", IF(AND(W$5 = "Vacation Leave", OR(AND(OR(W$6 = "H1", W$6 = "H2"), NOT(AND($D134 = "Full-time", $F134 = "Above 1 Year"))), AND(W$6 = "Year", AND($D134 = "Full-time", $F134 = "Above 1 Year")))), "N/A", INDEX('Allocated Leaves'!$B$2:$E1005, MATCH(W$5 &amp; IF(W$5 = "Vacation Leave", IFS(W$6 = "Year", "", OR(W$6 = "H1", W$6 = "H2"), " " &amp; W$6), ""), 'Allocated Leaves'!$A$2:$A1005, 0), MATCH($D134 &amp; IF($D134 = "Full-time",  " " &amp; $F134, ""), 'Allocated Leaves'!$B$1:AA$1, 0)) - I134))</f>
        <v/>
      </c>
      <c r="X134" s="51" t="str">
        <f t="array" ref="X134">IF(ISBLANK($B134), "", IF(AND(X$5 = "Vacation Leave", OR(AND(OR(X$6 = "H1", X$6 = "H2"), NOT(AND($D134 = "Full-time", $F134 = "Above 1 Year"))), AND(X$6 = "Year", AND($D134 = "Full-time", $F134 = "Above 1 Year")))), "N/A", INDEX('Allocated Leaves'!$B$2:$E1005, MATCH(X$5 &amp; IF(X$5 = "Vacation Leave", IFS(X$6 = "Year", "", OR(X$6 = "H1", X$6 = "H2"), " " &amp; X$6), ""), 'Allocated Leaves'!$A$2:$A1005, 0), MATCH($D134 &amp; IF($D134 = "Full-time",  " " &amp; $F134, ""), 'Allocated Leaves'!$B$1:AA$1, 0)) - J134))</f>
        <v/>
      </c>
      <c r="Y134" s="52" t="str">
        <f t="array" ref="Y134">IF(ISBLANK($B134), "", IF(AND(Y$5 = "Vacation Leave", OR(AND(OR(Y$6 = "H1", Y$6 = "H2"), NOT(AND($D134 = "Full-time", $F134 = "Above 1 Year"))), AND(Y$6 = "Year", AND($D134 = "Full-time", $F134 = "Above 1 Year")))), "N/A", INDEX('Allocated Leaves'!$B$2:$E1005, MATCH(Y$5 &amp; IF(Y$5 = "Vacation Leave", IFS(Y$6 = "Year", "", OR(Y$6 = "H1", Y$6 = "H2"), " " &amp; Y$6), ""), 'Allocated Leaves'!$A$2:$A1005, 0), MATCH($D134 &amp; IF($D134 = "Full-time",  " " &amp; $F134, ""), 'Allocated Leaves'!$B$1:AA$1, 0)) - K134))</f>
        <v/>
      </c>
      <c r="Z134" s="52" t="str">
        <f t="array" ref="Z134">IF(ISBLANK($B134), "", IF(AND(Z$5 = "Vacation Leave", OR(AND(OR(Z$6 = "H1", Z$6 = "H2"), NOT(AND($D134 = "Full-time", $F134 = "Above 1 Year"))), AND(Z$6 = "Year", AND($D134 = "Full-time", $F134 = "Above 1 Year")))), "N/A", INDEX('Allocated Leaves'!$B$2:$E1005, MATCH(Z$5 &amp; IF(Z$5 = "Vacation Leave", IFS(Z$6 = "Year", "", OR(Z$6 = "H1", Z$6 = "H2"), " " &amp; Z$6), ""), 'Allocated Leaves'!$A$2:$A1005, 0), MATCH($D134 &amp; IF($D134 = "Full-time",  " " &amp; $F134, ""), 'Allocated Leaves'!$B$1:AA$1, 0)) - L134))</f>
        <v/>
      </c>
      <c r="AA134" s="55" t="str">
        <f t="shared" si="3"/>
        <v/>
      </c>
    </row>
    <row r="135">
      <c r="A135" s="42"/>
      <c r="B135" s="43"/>
      <c r="C135" s="44"/>
      <c r="D135" s="45"/>
      <c r="E135" s="46"/>
      <c r="F135" s="47" t="str">
        <f t="shared" si="1"/>
        <v/>
      </c>
      <c r="G135" s="48" t="str">
        <f>IF(ISBLANK($B135), "", IF(AND(G$5 = "Vacation Leave", OR(AND(OR(G$6 = "H1", G$6 = "H2"), NOT(AND($D135 = "Full-time", $F135 = "Above 1 Year"))), AND(G$6 = "Year", AND($D135 = "Full-time", $F135 = "Above 1 Year")))), "N/A", SUMIFS('Form Responses 1'!$O$2:$O1005, 'Form Responses 1'!$B$2:$B1005, $B135, 'Form Responses 1'!$G$2:$G1005, G$5, 'Form Responses 1'!$K$2:$K1005, $D135,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5" s="48" t="str">
        <f>IF(ISBLANK($B135), "", IF(AND(H$5 = "Vacation Leave", OR(AND(OR(H$6 = "H1", H$6 = "H2"), NOT(AND($D135 = "Full-time", $F135 = "Above 1 Year"))), AND(H$6 = "Year", AND($D135 = "Full-time", $F135 = "Above 1 Year")))), "N/A", SUMIFS('Form Responses 1'!$O$2:$O1005, 'Form Responses 1'!$B$2:$B1005, $B135, 'Form Responses 1'!$G$2:$G1005, H$5, 'Form Responses 1'!$K$2:$K1005, $D135,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5" s="49" t="str">
        <f>IF(ISBLANK($B135), "", IF(AND(I$5 = "Vacation Leave", OR(AND(OR(I$6 = "H1", I$6 = "H2"), NOT(AND($D135 = "Full-time", $F135 = "Above 1 Year"))), AND(I$6 = "Year", AND($D135 = "Full-time", $F135 = "Above 1 Year")))), "N/A", SUMIFS('Form Responses 1'!$O$2:$O1005, 'Form Responses 1'!$B$2:$B1005, $B135, 'Form Responses 1'!$G$2:$G1005, I$5, 'Form Responses 1'!$K$2:$K1005, $D135,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5" s="48" t="str">
        <f>IF(ISBLANK($B135), "", IF(AND(J$5 = "Vacation Leave", OR(AND(OR(J$6 = "H1", J$6 = "H2"), NOT(AND($D135 = "Full-time", $F135 = "Above 1 Year"))), AND(J$6 = "Year", AND($D135 = "Full-time", $F135 = "Above 1 Year")))), "N/A", SUMIFS('Form Responses 1'!$O$2:$O1005, 'Form Responses 1'!$B$2:$B1005, $B135, 'Form Responses 1'!$G$2:$G1005, J$5, 'Form Responses 1'!$K$2:$K1005, $D135,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5" s="48" t="str">
        <f>IF(ISBLANK($B135), "", IF(AND(K$5 = "Vacation Leave", OR(AND(OR(K$6 = "H1", K$6 = "H2"), NOT(AND($D135 = "Full-time", $F135 = "Above 1 Year"))), AND(K$6 = "Year", AND($D135 = "Full-time", $F135 = "Above 1 Year")))), "N/A", SUMIFS('Form Responses 1'!$O$2:$O1005, 'Form Responses 1'!$B$2:$B1005, $B135, 'Form Responses 1'!$G$2:$G1005, K$5, 'Form Responses 1'!$K$2:$K1005, $D135,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5" s="48" t="str">
        <f>IF(ISBLANK($B135), "", IF(AND(L$5 = "Vacation Leave", OR(AND(OR(L$6 = "H1", L$6 = "H2"), NOT(AND($D135 = "Full-time", $F135 = "Above 1 Year"))), AND(L$6 = "Year", AND($D135 = "Full-time", $F135 = "Above 1 Year")))), "N/A", SUMIFS('Form Responses 1'!$O$2:$O1005, 'Form Responses 1'!$B$2:$B1005, $B135, 'Form Responses 1'!$G$2:$G1005, L$5, 'Form Responses 1'!$K$2:$K1005, $D135,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5" s="48" t="str">
        <f>IF(ISBLANK($B135), "", IF(AND(M$5 = "Vacation Leave", OR(AND(OR(M$6 = "H1", M$6 = "H2"), NOT(AND($D135 = "Full-time", $F135 = "Above 1 Year"))), AND(M$6 = "Year", AND($D135 = "Full-time", $F135 = "Above 1 Year")))), "N/A", SUMIFS('Form Responses 1'!$O$2:$O1005, 'Form Responses 1'!$B$2:$B1005, $B135, 'Form Responses 1'!$G$2:$G1005, M$5, 'Form Responses 1'!$K$2:$K1005, $D135,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5" s="48" t="str">
        <f>IF(ISBLANK($B135), "", IF(AND(N$5 = "Vacation Leave", OR(AND(OR(N$6 = "H1", N$6 = "H2"), NOT(AND($D135 = "Full-time", $F135 = "Above 1 Year"))), AND(N$6 = "Year", AND($D135 = "Full-time", $F135 = "Above 1 Year")))), "N/A", SUMIFS('Form Responses 1'!$O$2:$O1005, 'Form Responses 1'!$B$2:$B1005, $B135, 'Form Responses 1'!$G$2:$G1005, N$5, 'Form Responses 1'!$K$2:$K1005, $D135,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5" s="48" t="str">
        <f>IF(ISBLANK($B135), "", IF(AND(O$5 = "Vacation Leave", OR(AND(OR(O$6 = "H1", O$6 = "H2"), NOT(AND($D135 = "Full-time", $F135 = "Above 1 Year"))), AND(O$6 = "Year", AND($D135 = "Full-time", $F135 = "Above 1 Year")))), "N/A", SUMIFS('Form Responses 1'!$O$2:$O1005, 'Form Responses 1'!$B$2:$B1005, $B135, 'Form Responses 1'!$G$2:$G1005, O$5, 'Form Responses 1'!$K$2:$K1005, $D135,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5" s="48" t="str">
        <f>IF(ISBLANK($B135), "", IF(AND(P$5 = "Vacation Leave", OR(AND(OR(P$6 = "H1", P$6 = "H2"), NOT(AND($D135 = "Full-time", $F135 = "Above 1 Year"))), AND(P$6 = "Year", AND($D135 = "Full-time", $F135 = "Above 1 Year")))), "N/A", SUMIFS('Form Responses 1'!$O$2:$O1005, 'Form Responses 1'!$B$2:$B1005, $B135, 'Form Responses 1'!$G$2:$G1005, P$5, 'Form Responses 1'!$K$2:$K1005, $D135,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5" s="48" t="str">
        <f>IF(ISBLANK($B135), "", IF(AND(Q$5 = "Vacation Leave", OR(AND(OR(Q$6 = "H1", Q$6 = "H2"), NOT(AND($D135 = "Full-time", $F135 = "Above 1 Year"))), AND(Q$6 = "Year", AND($D135 = "Full-time", $F135 = "Above 1 Year")))), "N/A", SUMIFS('Form Responses 1'!$O$2:$O1005, 'Form Responses 1'!$B$2:$B1005, $B135, 'Form Responses 1'!$G$2:$G1005, Q$5, 'Form Responses 1'!$K$2:$K1005, $D135,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5" s="48" t="str">
        <f>IF(ISBLANK($B135), "", IF(AND(R$5 = "Vacation Leave", OR(AND(OR(R$6 = "H1", R$6 = "H2"), NOT(AND($D135 = "Full-time", $F135 = "Above 1 Year"))), AND(R$6 = "Year", AND($D135 = "Full-time", $F135 = "Above 1 Year")))), "N/A", SUMIFS('Form Responses 1'!$O$2:$O1005, 'Form Responses 1'!$B$2:$B1005, $B135, 'Form Responses 1'!$G$2:$G1005, R$5, 'Form Responses 1'!$K$2:$K1005, $D135,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5" s="48" t="str">
        <f>IF(ISBLANK($B135), "", IF(AND(S$5 = "Vacation Leave", OR(AND(OR(S$6 = "H1", S$6 = "H2"), NOT(AND($D135 = "Full-time", $F135 = "Above 1 Year"))), AND(S$6 = "Year", AND($D135 = "Full-time", $F135 = "Above 1 Year")))), "N/A", SUMIFS('Form Responses 1'!$O$2:$O1005, 'Form Responses 1'!$B$2:$B1005, $B135, 'Form Responses 1'!$G$2:$G1005, S$5, 'Form Responses 1'!$K$2:$K1005, $D135,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5" s="50" t="str">
        <f t="shared" si="2"/>
        <v/>
      </c>
      <c r="U135" s="51" t="str">
        <f t="array" ref="U135">IF(ISBLANK($B135), "", IF(AND(U$5 = "Vacation Leave", OR(AND(OR(U$6 = "H1", U$6 = "H2"), NOT(AND($D135 = "Full-time", $F135 = "Above 1 Year"))), AND(U$6 = "Year", AND($D135 = "Full-time", $F135 = "Above 1 Year")))), "N/A", INDEX('Allocated Leaves'!$B$2:$E1005, MATCH(U$5 &amp; IF(U$5 = "Vacation Leave", IFS(U$6 = "Year", "", OR(U$6 = "H1", U$6 = "H2"), " " &amp; U$6), ""), 'Allocated Leaves'!$A$2:$A1005, 0), MATCH($D135 &amp; IF($D135 = "Full-time",  " " &amp; $F135, ""), 'Allocated Leaves'!$B$1:AA$1, 0)) - G135))</f>
        <v/>
      </c>
      <c r="V135" s="52" t="str">
        <f t="array" ref="V135">IF(ISBLANK($B135), "", IF(AND(V$5 = "Vacation Leave", OR(AND(OR(V$6 = "H1", V$6 = "H2"), NOT(AND($D135 = "Full-time", $F135 = "Above 1 Year"))), AND(V$6 = "Year", AND($D135 = "Full-time", $F135 = "Above 1 Year")))), "N/A", INDEX('Allocated Leaves'!$B$2:$E1005, MATCH(V$5 &amp; IF(V$5 = "Vacation Leave", IFS(V$6 = "Year", "", OR(V$6 = "H1", V$6 = "H2"), " " &amp; V$6), ""), 'Allocated Leaves'!$A$2:$A1005, 0), MATCH($D135 &amp; IF($D135 = "Full-time",  " " &amp; $F135, ""), 'Allocated Leaves'!$B$1:AA$1, 0)) - H135))</f>
        <v/>
      </c>
      <c r="W135" s="52" t="str">
        <f t="array" ref="W135">IF(ISBLANK($B135), "", IF(AND(W$5 = "Vacation Leave", OR(AND(OR(W$6 = "H1", W$6 = "H2"), NOT(AND($D135 = "Full-time", $F135 = "Above 1 Year"))), AND(W$6 = "Year", AND($D135 = "Full-time", $F135 = "Above 1 Year")))), "N/A", INDEX('Allocated Leaves'!$B$2:$E1005, MATCH(W$5 &amp; IF(W$5 = "Vacation Leave", IFS(W$6 = "Year", "", OR(W$6 = "H1", W$6 = "H2"), " " &amp; W$6), ""), 'Allocated Leaves'!$A$2:$A1005, 0), MATCH($D135 &amp; IF($D135 = "Full-time",  " " &amp; $F135, ""), 'Allocated Leaves'!$B$1:AA$1, 0)) - I135))</f>
        <v/>
      </c>
      <c r="X135" s="51" t="str">
        <f t="array" ref="X135">IF(ISBLANK($B135), "", IF(AND(X$5 = "Vacation Leave", OR(AND(OR(X$6 = "H1", X$6 = "H2"), NOT(AND($D135 = "Full-time", $F135 = "Above 1 Year"))), AND(X$6 = "Year", AND($D135 = "Full-time", $F135 = "Above 1 Year")))), "N/A", INDEX('Allocated Leaves'!$B$2:$E1005, MATCH(X$5 &amp; IF(X$5 = "Vacation Leave", IFS(X$6 = "Year", "", OR(X$6 = "H1", X$6 = "H2"), " " &amp; X$6), ""), 'Allocated Leaves'!$A$2:$A1005, 0), MATCH($D135 &amp; IF($D135 = "Full-time",  " " &amp; $F135, ""), 'Allocated Leaves'!$B$1:AA$1, 0)) - J135))</f>
        <v/>
      </c>
      <c r="Y135" s="52" t="str">
        <f t="array" ref="Y135">IF(ISBLANK($B135), "", IF(AND(Y$5 = "Vacation Leave", OR(AND(OR(Y$6 = "H1", Y$6 = "H2"), NOT(AND($D135 = "Full-time", $F135 = "Above 1 Year"))), AND(Y$6 = "Year", AND($D135 = "Full-time", $F135 = "Above 1 Year")))), "N/A", INDEX('Allocated Leaves'!$B$2:$E1005, MATCH(Y$5 &amp; IF(Y$5 = "Vacation Leave", IFS(Y$6 = "Year", "", OR(Y$6 = "H1", Y$6 = "H2"), " " &amp; Y$6), ""), 'Allocated Leaves'!$A$2:$A1005, 0), MATCH($D135 &amp; IF($D135 = "Full-time",  " " &amp; $F135, ""), 'Allocated Leaves'!$B$1:AA$1, 0)) - K135))</f>
        <v/>
      </c>
      <c r="Z135" s="52" t="str">
        <f t="array" ref="Z135">IF(ISBLANK($B135), "", IF(AND(Z$5 = "Vacation Leave", OR(AND(OR(Z$6 = "H1", Z$6 = "H2"), NOT(AND($D135 = "Full-time", $F135 = "Above 1 Year"))), AND(Z$6 = "Year", AND($D135 = "Full-time", $F135 = "Above 1 Year")))), "N/A", INDEX('Allocated Leaves'!$B$2:$E1005, MATCH(Z$5 &amp; IF(Z$5 = "Vacation Leave", IFS(Z$6 = "Year", "", OR(Z$6 = "H1", Z$6 = "H2"), " " &amp; Z$6), ""), 'Allocated Leaves'!$A$2:$A1005, 0), MATCH($D135 &amp; IF($D135 = "Full-time",  " " &amp; $F135, ""), 'Allocated Leaves'!$B$1:AA$1, 0)) - L135))</f>
        <v/>
      </c>
      <c r="AA135" s="55" t="str">
        <f t="shared" si="3"/>
        <v/>
      </c>
    </row>
    <row r="136">
      <c r="A136" s="42"/>
      <c r="B136" s="43"/>
      <c r="C136" s="44"/>
      <c r="D136" s="45"/>
      <c r="E136" s="46"/>
      <c r="F136" s="47" t="str">
        <f t="shared" si="1"/>
        <v/>
      </c>
      <c r="G136" s="48" t="str">
        <f>IF(ISBLANK($B136), "", IF(AND(G$5 = "Vacation Leave", OR(AND(OR(G$6 = "H1", G$6 = "H2"), NOT(AND($D136 = "Full-time", $F136 = "Above 1 Year"))), AND(G$6 = "Year", AND($D136 = "Full-time", $F136 = "Above 1 Year")))), "N/A", SUMIFS('Form Responses 1'!$O$2:$O1005, 'Form Responses 1'!$B$2:$B1005, $B136, 'Form Responses 1'!$G$2:$G1005, G$5, 'Form Responses 1'!$K$2:$K1005, $D136,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6" s="48" t="str">
        <f>IF(ISBLANK($B136), "", IF(AND(H$5 = "Vacation Leave", OR(AND(OR(H$6 = "H1", H$6 = "H2"), NOT(AND($D136 = "Full-time", $F136 = "Above 1 Year"))), AND(H$6 = "Year", AND($D136 = "Full-time", $F136 = "Above 1 Year")))), "N/A", SUMIFS('Form Responses 1'!$O$2:$O1005, 'Form Responses 1'!$B$2:$B1005, $B136, 'Form Responses 1'!$G$2:$G1005, H$5, 'Form Responses 1'!$K$2:$K1005, $D136,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6" s="49" t="str">
        <f>IF(ISBLANK($B136), "", IF(AND(I$5 = "Vacation Leave", OR(AND(OR(I$6 = "H1", I$6 = "H2"), NOT(AND($D136 = "Full-time", $F136 = "Above 1 Year"))), AND(I$6 = "Year", AND($D136 = "Full-time", $F136 = "Above 1 Year")))), "N/A", SUMIFS('Form Responses 1'!$O$2:$O1005, 'Form Responses 1'!$B$2:$B1005, $B136, 'Form Responses 1'!$G$2:$G1005, I$5, 'Form Responses 1'!$K$2:$K1005, $D136,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6" s="48" t="str">
        <f>IF(ISBLANK($B136), "", IF(AND(J$5 = "Vacation Leave", OR(AND(OR(J$6 = "H1", J$6 = "H2"), NOT(AND($D136 = "Full-time", $F136 = "Above 1 Year"))), AND(J$6 = "Year", AND($D136 = "Full-time", $F136 = "Above 1 Year")))), "N/A", SUMIFS('Form Responses 1'!$O$2:$O1005, 'Form Responses 1'!$B$2:$B1005, $B136, 'Form Responses 1'!$G$2:$G1005, J$5, 'Form Responses 1'!$K$2:$K1005, $D136,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6" s="48" t="str">
        <f>IF(ISBLANK($B136), "", IF(AND(K$5 = "Vacation Leave", OR(AND(OR(K$6 = "H1", K$6 = "H2"), NOT(AND($D136 = "Full-time", $F136 = "Above 1 Year"))), AND(K$6 = "Year", AND($D136 = "Full-time", $F136 = "Above 1 Year")))), "N/A", SUMIFS('Form Responses 1'!$O$2:$O1005, 'Form Responses 1'!$B$2:$B1005, $B136, 'Form Responses 1'!$G$2:$G1005, K$5, 'Form Responses 1'!$K$2:$K1005, $D136,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6" s="48" t="str">
        <f>IF(ISBLANK($B136), "", IF(AND(L$5 = "Vacation Leave", OR(AND(OR(L$6 = "H1", L$6 = "H2"), NOT(AND($D136 = "Full-time", $F136 = "Above 1 Year"))), AND(L$6 = "Year", AND($D136 = "Full-time", $F136 = "Above 1 Year")))), "N/A", SUMIFS('Form Responses 1'!$O$2:$O1005, 'Form Responses 1'!$B$2:$B1005, $B136, 'Form Responses 1'!$G$2:$G1005, L$5, 'Form Responses 1'!$K$2:$K1005, $D136,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6" s="48" t="str">
        <f>IF(ISBLANK($B136), "", IF(AND(M$5 = "Vacation Leave", OR(AND(OR(M$6 = "H1", M$6 = "H2"), NOT(AND($D136 = "Full-time", $F136 = "Above 1 Year"))), AND(M$6 = "Year", AND($D136 = "Full-time", $F136 = "Above 1 Year")))), "N/A", SUMIFS('Form Responses 1'!$O$2:$O1005, 'Form Responses 1'!$B$2:$B1005, $B136, 'Form Responses 1'!$G$2:$G1005, M$5, 'Form Responses 1'!$K$2:$K1005, $D136,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6" s="48" t="str">
        <f>IF(ISBLANK($B136), "", IF(AND(N$5 = "Vacation Leave", OR(AND(OR(N$6 = "H1", N$6 = "H2"), NOT(AND($D136 = "Full-time", $F136 = "Above 1 Year"))), AND(N$6 = "Year", AND($D136 = "Full-time", $F136 = "Above 1 Year")))), "N/A", SUMIFS('Form Responses 1'!$O$2:$O1005, 'Form Responses 1'!$B$2:$B1005, $B136, 'Form Responses 1'!$G$2:$G1005, N$5, 'Form Responses 1'!$K$2:$K1005, $D136,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6" s="48" t="str">
        <f>IF(ISBLANK($B136), "", IF(AND(O$5 = "Vacation Leave", OR(AND(OR(O$6 = "H1", O$6 = "H2"), NOT(AND($D136 = "Full-time", $F136 = "Above 1 Year"))), AND(O$6 = "Year", AND($D136 = "Full-time", $F136 = "Above 1 Year")))), "N/A", SUMIFS('Form Responses 1'!$O$2:$O1005, 'Form Responses 1'!$B$2:$B1005, $B136, 'Form Responses 1'!$G$2:$G1005, O$5, 'Form Responses 1'!$K$2:$K1005, $D136,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6" s="48" t="str">
        <f>IF(ISBLANK($B136), "", IF(AND(P$5 = "Vacation Leave", OR(AND(OR(P$6 = "H1", P$6 = "H2"), NOT(AND($D136 = "Full-time", $F136 = "Above 1 Year"))), AND(P$6 = "Year", AND($D136 = "Full-time", $F136 = "Above 1 Year")))), "N/A", SUMIFS('Form Responses 1'!$O$2:$O1005, 'Form Responses 1'!$B$2:$B1005, $B136, 'Form Responses 1'!$G$2:$G1005, P$5, 'Form Responses 1'!$K$2:$K1005, $D136,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6" s="48" t="str">
        <f>IF(ISBLANK($B136), "", IF(AND(Q$5 = "Vacation Leave", OR(AND(OR(Q$6 = "H1", Q$6 = "H2"), NOT(AND($D136 = "Full-time", $F136 = "Above 1 Year"))), AND(Q$6 = "Year", AND($D136 = "Full-time", $F136 = "Above 1 Year")))), "N/A", SUMIFS('Form Responses 1'!$O$2:$O1005, 'Form Responses 1'!$B$2:$B1005, $B136, 'Form Responses 1'!$G$2:$G1005, Q$5, 'Form Responses 1'!$K$2:$K1005, $D136,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6" s="48" t="str">
        <f>IF(ISBLANK($B136), "", IF(AND(R$5 = "Vacation Leave", OR(AND(OR(R$6 = "H1", R$6 = "H2"), NOT(AND($D136 = "Full-time", $F136 = "Above 1 Year"))), AND(R$6 = "Year", AND($D136 = "Full-time", $F136 = "Above 1 Year")))), "N/A", SUMIFS('Form Responses 1'!$O$2:$O1005, 'Form Responses 1'!$B$2:$B1005, $B136, 'Form Responses 1'!$G$2:$G1005, R$5, 'Form Responses 1'!$K$2:$K1005, $D136,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6" s="48" t="str">
        <f>IF(ISBLANK($B136), "", IF(AND(S$5 = "Vacation Leave", OR(AND(OR(S$6 = "H1", S$6 = "H2"), NOT(AND($D136 = "Full-time", $F136 = "Above 1 Year"))), AND(S$6 = "Year", AND($D136 = "Full-time", $F136 = "Above 1 Year")))), "N/A", SUMIFS('Form Responses 1'!$O$2:$O1005, 'Form Responses 1'!$B$2:$B1005, $B136, 'Form Responses 1'!$G$2:$G1005, S$5, 'Form Responses 1'!$K$2:$K1005, $D136,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6" s="50" t="str">
        <f t="shared" si="2"/>
        <v/>
      </c>
      <c r="U136" s="51" t="str">
        <f t="array" ref="U136">IF(ISBLANK($B136), "", IF(AND(U$5 = "Vacation Leave", OR(AND(OR(U$6 = "H1", U$6 = "H2"), NOT(AND($D136 = "Full-time", $F136 = "Above 1 Year"))), AND(U$6 = "Year", AND($D136 = "Full-time", $F136 = "Above 1 Year")))), "N/A", INDEX('Allocated Leaves'!$B$2:$E1005, MATCH(U$5 &amp; IF(U$5 = "Vacation Leave", IFS(U$6 = "Year", "", OR(U$6 = "H1", U$6 = "H2"), " " &amp; U$6), ""), 'Allocated Leaves'!$A$2:$A1005, 0), MATCH($D136 &amp; IF($D136 = "Full-time",  " " &amp; $F136, ""), 'Allocated Leaves'!$B$1:AA$1, 0)) - G136))</f>
        <v/>
      </c>
      <c r="V136" s="52" t="str">
        <f t="array" ref="V136">IF(ISBLANK($B136), "", IF(AND(V$5 = "Vacation Leave", OR(AND(OR(V$6 = "H1", V$6 = "H2"), NOT(AND($D136 = "Full-time", $F136 = "Above 1 Year"))), AND(V$6 = "Year", AND($D136 = "Full-time", $F136 = "Above 1 Year")))), "N/A", INDEX('Allocated Leaves'!$B$2:$E1005, MATCH(V$5 &amp; IF(V$5 = "Vacation Leave", IFS(V$6 = "Year", "", OR(V$6 = "H1", V$6 = "H2"), " " &amp; V$6), ""), 'Allocated Leaves'!$A$2:$A1005, 0), MATCH($D136 &amp; IF($D136 = "Full-time",  " " &amp; $F136, ""), 'Allocated Leaves'!$B$1:AA$1, 0)) - H136))</f>
        <v/>
      </c>
      <c r="W136" s="52" t="str">
        <f t="array" ref="W136">IF(ISBLANK($B136), "", IF(AND(W$5 = "Vacation Leave", OR(AND(OR(W$6 = "H1", W$6 = "H2"), NOT(AND($D136 = "Full-time", $F136 = "Above 1 Year"))), AND(W$6 = "Year", AND($D136 = "Full-time", $F136 = "Above 1 Year")))), "N/A", INDEX('Allocated Leaves'!$B$2:$E1005, MATCH(W$5 &amp; IF(W$5 = "Vacation Leave", IFS(W$6 = "Year", "", OR(W$6 = "H1", W$6 = "H2"), " " &amp; W$6), ""), 'Allocated Leaves'!$A$2:$A1005, 0), MATCH($D136 &amp; IF($D136 = "Full-time",  " " &amp; $F136, ""), 'Allocated Leaves'!$B$1:AA$1, 0)) - I136))</f>
        <v/>
      </c>
      <c r="X136" s="51" t="str">
        <f t="array" ref="X136">IF(ISBLANK($B136), "", IF(AND(X$5 = "Vacation Leave", OR(AND(OR(X$6 = "H1", X$6 = "H2"), NOT(AND($D136 = "Full-time", $F136 = "Above 1 Year"))), AND(X$6 = "Year", AND($D136 = "Full-time", $F136 = "Above 1 Year")))), "N/A", INDEX('Allocated Leaves'!$B$2:$E1005, MATCH(X$5 &amp; IF(X$5 = "Vacation Leave", IFS(X$6 = "Year", "", OR(X$6 = "H1", X$6 = "H2"), " " &amp; X$6), ""), 'Allocated Leaves'!$A$2:$A1005, 0), MATCH($D136 &amp; IF($D136 = "Full-time",  " " &amp; $F136, ""), 'Allocated Leaves'!$B$1:AA$1, 0)) - J136))</f>
        <v/>
      </c>
      <c r="Y136" s="52" t="str">
        <f t="array" ref="Y136">IF(ISBLANK($B136), "", IF(AND(Y$5 = "Vacation Leave", OR(AND(OR(Y$6 = "H1", Y$6 = "H2"), NOT(AND($D136 = "Full-time", $F136 = "Above 1 Year"))), AND(Y$6 = "Year", AND($D136 = "Full-time", $F136 = "Above 1 Year")))), "N/A", INDEX('Allocated Leaves'!$B$2:$E1005, MATCH(Y$5 &amp; IF(Y$5 = "Vacation Leave", IFS(Y$6 = "Year", "", OR(Y$6 = "H1", Y$6 = "H2"), " " &amp; Y$6), ""), 'Allocated Leaves'!$A$2:$A1005, 0), MATCH($D136 &amp; IF($D136 = "Full-time",  " " &amp; $F136, ""), 'Allocated Leaves'!$B$1:AA$1, 0)) - K136))</f>
        <v/>
      </c>
      <c r="Z136" s="52" t="str">
        <f t="array" ref="Z136">IF(ISBLANK($B136), "", IF(AND(Z$5 = "Vacation Leave", OR(AND(OR(Z$6 = "H1", Z$6 = "H2"), NOT(AND($D136 = "Full-time", $F136 = "Above 1 Year"))), AND(Z$6 = "Year", AND($D136 = "Full-time", $F136 = "Above 1 Year")))), "N/A", INDEX('Allocated Leaves'!$B$2:$E1005, MATCH(Z$5 &amp; IF(Z$5 = "Vacation Leave", IFS(Z$6 = "Year", "", OR(Z$6 = "H1", Z$6 = "H2"), " " &amp; Z$6), ""), 'Allocated Leaves'!$A$2:$A1005, 0), MATCH($D136 &amp; IF($D136 = "Full-time",  " " &amp; $F136, ""), 'Allocated Leaves'!$B$1:AA$1, 0)) - L136))</f>
        <v/>
      </c>
      <c r="AA136" s="55" t="str">
        <f t="shared" si="3"/>
        <v/>
      </c>
    </row>
    <row r="137">
      <c r="A137" s="42"/>
      <c r="B137" s="43"/>
      <c r="C137" s="44"/>
      <c r="D137" s="45"/>
      <c r="E137" s="46"/>
      <c r="F137" s="47" t="str">
        <f t="shared" si="1"/>
        <v/>
      </c>
      <c r="G137" s="48" t="str">
        <f>IF(ISBLANK($B137), "", IF(AND(G$5 = "Vacation Leave", OR(AND(OR(G$6 = "H1", G$6 = "H2"), NOT(AND($D137 = "Full-time", $F137 = "Above 1 Year"))), AND(G$6 = "Year", AND($D137 = "Full-time", $F137 = "Above 1 Year")))), "N/A", SUMIFS('Form Responses 1'!$O$2:$O1005, 'Form Responses 1'!$B$2:$B1005, $B137, 'Form Responses 1'!$G$2:$G1005, G$5, 'Form Responses 1'!$K$2:$K1005, $D137,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7" s="48" t="str">
        <f>IF(ISBLANK($B137), "", IF(AND(H$5 = "Vacation Leave", OR(AND(OR(H$6 = "H1", H$6 = "H2"), NOT(AND($D137 = "Full-time", $F137 = "Above 1 Year"))), AND(H$6 = "Year", AND($D137 = "Full-time", $F137 = "Above 1 Year")))), "N/A", SUMIFS('Form Responses 1'!$O$2:$O1005, 'Form Responses 1'!$B$2:$B1005, $B137, 'Form Responses 1'!$G$2:$G1005, H$5, 'Form Responses 1'!$K$2:$K1005, $D137,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7" s="49" t="str">
        <f>IF(ISBLANK($B137), "", IF(AND(I$5 = "Vacation Leave", OR(AND(OR(I$6 = "H1", I$6 = "H2"), NOT(AND($D137 = "Full-time", $F137 = "Above 1 Year"))), AND(I$6 = "Year", AND($D137 = "Full-time", $F137 = "Above 1 Year")))), "N/A", SUMIFS('Form Responses 1'!$O$2:$O1005, 'Form Responses 1'!$B$2:$B1005, $B137, 'Form Responses 1'!$G$2:$G1005, I$5, 'Form Responses 1'!$K$2:$K1005, $D137,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7" s="48" t="str">
        <f>IF(ISBLANK($B137), "", IF(AND(J$5 = "Vacation Leave", OR(AND(OR(J$6 = "H1", J$6 = "H2"), NOT(AND($D137 = "Full-time", $F137 = "Above 1 Year"))), AND(J$6 = "Year", AND($D137 = "Full-time", $F137 = "Above 1 Year")))), "N/A", SUMIFS('Form Responses 1'!$O$2:$O1005, 'Form Responses 1'!$B$2:$B1005, $B137, 'Form Responses 1'!$G$2:$G1005, J$5, 'Form Responses 1'!$K$2:$K1005, $D137,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7" s="48" t="str">
        <f>IF(ISBLANK($B137), "", IF(AND(K$5 = "Vacation Leave", OR(AND(OR(K$6 = "H1", K$6 = "H2"), NOT(AND($D137 = "Full-time", $F137 = "Above 1 Year"))), AND(K$6 = "Year", AND($D137 = "Full-time", $F137 = "Above 1 Year")))), "N/A", SUMIFS('Form Responses 1'!$O$2:$O1005, 'Form Responses 1'!$B$2:$B1005, $B137, 'Form Responses 1'!$G$2:$G1005, K$5, 'Form Responses 1'!$K$2:$K1005, $D137,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7" s="48" t="str">
        <f>IF(ISBLANK($B137), "", IF(AND(L$5 = "Vacation Leave", OR(AND(OR(L$6 = "H1", L$6 = "H2"), NOT(AND($D137 = "Full-time", $F137 = "Above 1 Year"))), AND(L$6 = "Year", AND($D137 = "Full-time", $F137 = "Above 1 Year")))), "N/A", SUMIFS('Form Responses 1'!$O$2:$O1005, 'Form Responses 1'!$B$2:$B1005, $B137, 'Form Responses 1'!$G$2:$G1005, L$5, 'Form Responses 1'!$K$2:$K1005, $D137,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7" s="48" t="str">
        <f>IF(ISBLANK($B137), "", IF(AND(M$5 = "Vacation Leave", OR(AND(OR(M$6 = "H1", M$6 = "H2"), NOT(AND($D137 = "Full-time", $F137 = "Above 1 Year"))), AND(M$6 = "Year", AND($D137 = "Full-time", $F137 = "Above 1 Year")))), "N/A", SUMIFS('Form Responses 1'!$O$2:$O1005, 'Form Responses 1'!$B$2:$B1005, $B137, 'Form Responses 1'!$G$2:$G1005, M$5, 'Form Responses 1'!$K$2:$K1005, $D137,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7" s="48" t="str">
        <f>IF(ISBLANK($B137), "", IF(AND(N$5 = "Vacation Leave", OR(AND(OR(N$6 = "H1", N$6 = "H2"), NOT(AND($D137 = "Full-time", $F137 = "Above 1 Year"))), AND(N$6 = "Year", AND($D137 = "Full-time", $F137 = "Above 1 Year")))), "N/A", SUMIFS('Form Responses 1'!$O$2:$O1005, 'Form Responses 1'!$B$2:$B1005, $B137, 'Form Responses 1'!$G$2:$G1005, N$5, 'Form Responses 1'!$K$2:$K1005, $D137,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7" s="48" t="str">
        <f>IF(ISBLANK($B137), "", IF(AND(O$5 = "Vacation Leave", OR(AND(OR(O$6 = "H1", O$6 = "H2"), NOT(AND($D137 = "Full-time", $F137 = "Above 1 Year"))), AND(O$6 = "Year", AND($D137 = "Full-time", $F137 = "Above 1 Year")))), "N/A", SUMIFS('Form Responses 1'!$O$2:$O1005, 'Form Responses 1'!$B$2:$B1005, $B137, 'Form Responses 1'!$G$2:$G1005, O$5, 'Form Responses 1'!$K$2:$K1005, $D137,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7" s="48" t="str">
        <f>IF(ISBLANK($B137), "", IF(AND(P$5 = "Vacation Leave", OR(AND(OR(P$6 = "H1", P$6 = "H2"), NOT(AND($D137 = "Full-time", $F137 = "Above 1 Year"))), AND(P$6 = "Year", AND($D137 = "Full-time", $F137 = "Above 1 Year")))), "N/A", SUMIFS('Form Responses 1'!$O$2:$O1005, 'Form Responses 1'!$B$2:$B1005, $B137, 'Form Responses 1'!$G$2:$G1005, P$5, 'Form Responses 1'!$K$2:$K1005, $D137,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7" s="48" t="str">
        <f>IF(ISBLANK($B137), "", IF(AND(Q$5 = "Vacation Leave", OR(AND(OR(Q$6 = "H1", Q$6 = "H2"), NOT(AND($D137 = "Full-time", $F137 = "Above 1 Year"))), AND(Q$6 = "Year", AND($D137 = "Full-time", $F137 = "Above 1 Year")))), "N/A", SUMIFS('Form Responses 1'!$O$2:$O1005, 'Form Responses 1'!$B$2:$B1005, $B137, 'Form Responses 1'!$G$2:$G1005, Q$5, 'Form Responses 1'!$K$2:$K1005, $D137,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7" s="48" t="str">
        <f>IF(ISBLANK($B137), "", IF(AND(R$5 = "Vacation Leave", OR(AND(OR(R$6 = "H1", R$6 = "H2"), NOT(AND($D137 = "Full-time", $F137 = "Above 1 Year"))), AND(R$6 = "Year", AND($D137 = "Full-time", $F137 = "Above 1 Year")))), "N/A", SUMIFS('Form Responses 1'!$O$2:$O1005, 'Form Responses 1'!$B$2:$B1005, $B137, 'Form Responses 1'!$G$2:$G1005, R$5, 'Form Responses 1'!$K$2:$K1005, $D137,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7" s="48" t="str">
        <f>IF(ISBLANK($B137), "", IF(AND(S$5 = "Vacation Leave", OR(AND(OR(S$6 = "H1", S$6 = "H2"), NOT(AND($D137 = "Full-time", $F137 = "Above 1 Year"))), AND(S$6 = "Year", AND($D137 = "Full-time", $F137 = "Above 1 Year")))), "N/A", SUMIFS('Form Responses 1'!$O$2:$O1005, 'Form Responses 1'!$B$2:$B1005, $B137, 'Form Responses 1'!$G$2:$G1005, S$5, 'Form Responses 1'!$K$2:$K1005, $D137,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7" s="50" t="str">
        <f t="shared" si="2"/>
        <v/>
      </c>
      <c r="U137" s="51" t="str">
        <f t="array" ref="U137">IF(ISBLANK($B137), "", IF(AND(U$5 = "Vacation Leave", OR(AND(OR(U$6 = "H1", U$6 = "H2"), NOT(AND($D137 = "Full-time", $F137 = "Above 1 Year"))), AND(U$6 = "Year", AND($D137 = "Full-time", $F137 = "Above 1 Year")))), "N/A", INDEX('Allocated Leaves'!$B$2:$E1005, MATCH(U$5 &amp; IF(U$5 = "Vacation Leave", IFS(U$6 = "Year", "", OR(U$6 = "H1", U$6 = "H2"), " " &amp; U$6), ""), 'Allocated Leaves'!$A$2:$A1005, 0), MATCH($D137 &amp; IF($D137 = "Full-time",  " " &amp; $F137, ""), 'Allocated Leaves'!$B$1:AA$1, 0)) - G137))</f>
        <v/>
      </c>
      <c r="V137" s="52" t="str">
        <f t="array" ref="V137">IF(ISBLANK($B137), "", IF(AND(V$5 = "Vacation Leave", OR(AND(OR(V$6 = "H1", V$6 = "H2"), NOT(AND($D137 = "Full-time", $F137 = "Above 1 Year"))), AND(V$6 = "Year", AND($D137 = "Full-time", $F137 = "Above 1 Year")))), "N/A", INDEX('Allocated Leaves'!$B$2:$E1005, MATCH(V$5 &amp; IF(V$5 = "Vacation Leave", IFS(V$6 = "Year", "", OR(V$6 = "H1", V$6 = "H2"), " " &amp; V$6), ""), 'Allocated Leaves'!$A$2:$A1005, 0), MATCH($D137 &amp; IF($D137 = "Full-time",  " " &amp; $F137, ""), 'Allocated Leaves'!$B$1:AA$1, 0)) - H137))</f>
        <v/>
      </c>
      <c r="W137" s="52" t="str">
        <f t="array" ref="W137">IF(ISBLANK($B137), "", IF(AND(W$5 = "Vacation Leave", OR(AND(OR(W$6 = "H1", W$6 = "H2"), NOT(AND($D137 = "Full-time", $F137 = "Above 1 Year"))), AND(W$6 = "Year", AND($D137 = "Full-time", $F137 = "Above 1 Year")))), "N/A", INDEX('Allocated Leaves'!$B$2:$E1005, MATCH(W$5 &amp; IF(W$5 = "Vacation Leave", IFS(W$6 = "Year", "", OR(W$6 = "H1", W$6 = "H2"), " " &amp; W$6), ""), 'Allocated Leaves'!$A$2:$A1005, 0), MATCH($D137 &amp; IF($D137 = "Full-time",  " " &amp; $F137, ""), 'Allocated Leaves'!$B$1:AA$1, 0)) - I137))</f>
        <v/>
      </c>
      <c r="X137" s="51" t="str">
        <f t="array" ref="X137">IF(ISBLANK($B137), "", IF(AND(X$5 = "Vacation Leave", OR(AND(OR(X$6 = "H1", X$6 = "H2"), NOT(AND($D137 = "Full-time", $F137 = "Above 1 Year"))), AND(X$6 = "Year", AND($D137 = "Full-time", $F137 = "Above 1 Year")))), "N/A", INDEX('Allocated Leaves'!$B$2:$E1005, MATCH(X$5 &amp; IF(X$5 = "Vacation Leave", IFS(X$6 = "Year", "", OR(X$6 = "H1", X$6 = "H2"), " " &amp; X$6), ""), 'Allocated Leaves'!$A$2:$A1005, 0), MATCH($D137 &amp; IF($D137 = "Full-time",  " " &amp; $F137, ""), 'Allocated Leaves'!$B$1:AA$1, 0)) - J137))</f>
        <v/>
      </c>
      <c r="Y137" s="52" t="str">
        <f t="array" ref="Y137">IF(ISBLANK($B137), "", IF(AND(Y$5 = "Vacation Leave", OR(AND(OR(Y$6 = "H1", Y$6 = "H2"), NOT(AND($D137 = "Full-time", $F137 = "Above 1 Year"))), AND(Y$6 = "Year", AND($D137 = "Full-time", $F137 = "Above 1 Year")))), "N/A", INDEX('Allocated Leaves'!$B$2:$E1005, MATCH(Y$5 &amp; IF(Y$5 = "Vacation Leave", IFS(Y$6 = "Year", "", OR(Y$6 = "H1", Y$6 = "H2"), " " &amp; Y$6), ""), 'Allocated Leaves'!$A$2:$A1005, 0), MATCH($D137 &amp; IF($D137 = "Full-time",  " " &amp; $F137, ""), 'Allocated Leaves'!$B$1:AA$1, 0)) - K137))</f>
        <v/>
      </c>
      <c r="Z137" s="52" t="str">
        <f t="array" ref="Z137">IF(ISBLANK($B137), "", IF(AND(Z$5 = "Vacation Leave", OR(AND(OR(Z$6 = "H1", Z$6 = "H2"), NOT(AND($D137 = "Full-time", $F137 = "Above 1 Year"))), AND(Z$6 = "Year", AND($D137 = "Full-time", $F137 = "Above 1 Year")))), "N/A", INDEX('Allocated Leaves'!$B$2:$E1005, MATCH(Z$5 &amp; IF(Z$5 = "Vacation Leave", IFS(Z$6 = "Year", "", OR(Z$6 = "H1", Z$6 = "H2"), " " &amp; Z$6), ""), 'Allocated Leaves'!$A$2:$A1005, 0), MATCH($D137 &amp; IF($D137 = "Full-time",  " " &amp; $F137, ""), 'Allocated Leaves'!$B$1:AA$1, 0)) - L137))</f>
        <v/>
      </c>
      <c r="AA137" s="55" t="str">
        <f t="shared" si="3"/>
        <v/>
      </c>
    </row>
    <row r="138">
      <c r="A138" s="42"/>
      <c r="B138" s="43"/>
      <c r="C138" s="44"/>
      <c r="D138" s="45"/>
      <c r="E138" s="46"/>
      <c r="F138" s="47" t="str">
        <f t="shared" si="1"/>
        <v/>
      </c>
      <c r="G138" s="48" t="str">
        <f>IF(ISBLANK($B138), "", IF(AND(G$5 = "Vacation Leave", OR(AND(OR(G$6 = "H1", G$6 = "H2"), NOT(AND($D138 = "Full-time", $F138 = "Above 1 Year"))), AND(G$6 = "Year", AND($D138 = "Full-time", $F138 = "Above 1 Year")))), "N/A", SUMIFS('Form Responses 1'!$O$2:$O1005, 'Form Responses 1'!$B$2:$B1005, $B138, 'Form Responses 1'!$G$2:$G1005, G$5, 'Form Responses 1'!$K$2:$K1005, $D138,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8" s="48" t="str">
        <f>IF(ISBLANK($B138), "", IF(AND(H$5 = "Vacation Leave", OR(AND(OR(H$6 = "H1", H$6 = "H2"), NOT(AND($D138 = "Full-time", $F138 = "Above 1 Year"))), AND(H$6 = "Year", AND($D138 = "Full-time", $F138 = "Above 1 Year")))), "N/A", SUMIFS('Form Responses 1'!$O$2:$O1005, 'Form Responses 1'!$B$2:$B1005, $B138, 'Form Responses 1'!$G$2:$G1005, H$5, 'Form Responses 1'!$K$2:$K1005, $D138,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8" s="49" t="str">
        <f>IF(ISBLANK($B138), "", IF(AND(I$5 = "Vacation Leave", OR(AND(OR(I$6 = "H1", I$6 = "H2"), NOT(AND($D138 = "Full-time", $F138 = "Above 1 Year"))), AND(I$6 = "Year", AND($D138 = "Full-time", $F138 = "Above 1 Year")))), "N/A", SUMIFS('Form Responses 1'!$O$2:$O1005, 'Form Responses 1'!$B$2:$B1005, $B138, 'Form Responses 1'!$G$2:$G1005, I$5, 'Form Responses 1'!$K$2:$K1005, $D138,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8" s="48" t="str">
        <f>IF(ISBLANK($B138), "", IF(AND(J$5 = "Vacation Leave", OR(AND(OR(J$6 = "H1", J$6 = "H2"), NOT(AND($D138 = "Full-time", $F138 = "Above 1 Year"))), AND(J$6 = "Year", AND($D138 = "Full-time", $F138 = "Above 1 Year")))), "N/A", SUMIFS('Form Responses 1'!$O$2:$O1005, 'Form Responses 1'!$B$2:$B1005, $B138, 'Form Responses 1'!$G$2:$G1005, J$5, 'Form Responses 1'!$K$2:$K1005, $D138,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8" s="48" t="str">
        <f>IF(ISBLANK($B138), "", IF(AND(K$5 = "Vacation Leave", OR(AND(OR(K$6 = "H1", K$6 = "H2"), NOT(AND($D138 = "Full-time", $F138 = "Above 1 Year"))), AND(K$6 = "Year", AND($D138 = "Full-time", $F138 = "Above 1 Year")))), "N/A", SUMIFS('Form Responses 1'!$O$2:$O1005, 'Form Responses 1'!$B$2:$B1005, $B138, 'Form Responses 1'!$G$2:$G1005, K$5, 'Form Responses 1'!$K$2:$K1005, $D138,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8" s="48" t="str">
        <f>IF(ISBLANK($B138), "", IF(AND(L$5 = "Vacation Leave", OR(AND(OR(L$6 = "H1", L$6 = "H2"), NOT(AND($D138 = "Full-time", $F138 = "Above 1 Year"))), AND(L$6 = "Year", AND($D138 = "Full-time", $F138 = "Above 1 Year")))), "N/A", SUMIFS('Form Responses 1'!$O$2:$O1005, 'Form Responses 1'!$B$2:$B1005, $B138, 'Form Responses 1'!$G$2:$G1005, L$5, 'Form Responses 1'!$K$2:$K1005, $D138,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8" s="48" t="str">
        <f>IF(ISBLANK($B138), "", IF(AND(M$5 = "Vacation Leave", OR(AND(OR(M$6 = "H1", M$6 = "H2"), NOT(AND($D138 = "Full-time", $F138 = "Above 1 Year"))), AND(M$6 = "Year", AND($D138 = "Full-time", $F138 = "Above 1 Year")))), "N/A", SUMIFS('Form Responses 1'!$O$2:$O1005, 'Form Responses 1'!$B$2:$B1005, $B138, 'Form Responses 1'!$G$2:$G1005, M$5, 'Form Responses 1'!$K$2:$K1005, $D138,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8" s="48" t="str">
        <f>IF(ISBLANK($B138), "", IF(AND(N$5 = "Vacation Leave", OR(AND(OR(N$6 = "H1", N$6 = "H2"), NOT(AND($D138 = "Full-time", $F138 = "Above 1 Year"))), AND(N$6 = "Year", AND($D138 = "Full-time", $F138 = "Above 1 Year")))), "N/A", SUMIFS('Form Responses 1'!$O$2:$O1005, 'Form Responses 1'!$B$2:$B1005, $B138, 'Form Responses 1'!$G$2:$G1005, N$5, 'Form Responses 1'!$K$2:$K1005, $D138,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8" s="48" t="str">
        <f>IF(ISBLANK($B138), "", IF(AND(O$5 = "Vacation Leave", OR(AND(OR(O$6 = "H1", O$6 = "H2"), NOT(AND($D138 = "Full-time", $F138 = "Above 1 Year"))), AND(O$6 = "Year", AND($D138 = "Full-time", $F138 = "Above 1 Year")))), "N/A", SUMIFS('Form Responses 1'!$O$2:$O1005, 'Form Responses 1'!$B$2:$B1005, $B138, 'Form Responses 1'!$G$2:$G1005, O$5, 'Form Responses 1'!$K$2:$K1005, $D138,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8" s="48" t="str">
        <f>IF(ISBLANK($B138), "", IF(AND(P$5 = "Vacation Leave", OR(AND(OR(P$6 = "H1", P$6 = "H2"), NOT(AND($D138 = "Full-time", $F138 = "Above 1 Year"))), AND(P$6 = "Year", AND($D138 = "Full-time", $F138 = "Above 1 Year")))), "N/A", SUMIFS('Form Responses 1'!$O$2:$O1005, 'Form Responses 1'!$B$2:$B1005, $B138, 'Form Responses 1'!$G$2:$G1005, P$5, 'Form Responses 1'!$K$2:$K1005, $D138,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8" s="48" t="str">
        <f>IF(ISBLANK($B138), "", IF(AND(Q$5 = "Vacation Leave", OR(AND(OR(Q$6 = "H1", Q$6 = "H2"), NOT(AND($D138 = "Full-time", $F138 = "Above 1 Year"))), AND(Q$6 = "Year", AND($D138 = "Full-time", $F138 = "Above 1 Year")))), "N/A", SUMIFS('Form Responses 1'!$O$2:$O1005, 'Form Responses 1'!$B$2:$B1005, $B138, 'Form Responses 1'!$G$2:$G1005, Q$5, 'Form Responses 1'!$K$2:$K1005, $D138,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8" s="48" t="str">
        <f>IF(ISBLANK($B138), "", IF(AND(R$5 = "Vacation Leave", OR(AND(OR(R$6 = "H1", R$6 = "H2"), NOT(AND($D138 = "Full-time", $F138 = "Above 1 Year"))), AND(R$6 = "Year", AND($D138 = "Full-time", $F138 = "Above 1 Year")))), "N/A", SUMIFS('Form Responses 1'!$O$2:$O1005, 'Form Responses 1'!$B$2:$B1005, $B138, 'Form Responses 1'!$G$2:$G1005, R$5, 'Form Responses 1'!$K$2:$K1005, $D138,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8" s="48" t="str">
        <f>IF(ISBLANK($B138), "", IF(AND(S$5 = "Vacation Leave", OR(AND(OR(S$6 = "H1", S$6 = "H2"), NOT(AND($D138 = "Full-time", $F138 = "Above 1 Year"))), AND(S$6 = "Year", AND($D138 = "Full-time", $F138 = "Above 1 Year")))), "N/A", SUMIFS('Form Responses 1'!$O$2:$O1005, 'Form Responses 1'!$B$2:$B1005, $B138, 'Form Responses 1'!$G$2:$G1005, S$5, 'Form Responses 1'!$K$2:$K1005, $D138,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8" s="50" t="str">
        <f t="shared" si="2"/>
        <v/>
      </c>
      <c r="U138" s="51" t="str">
        <f t="array" ref="U138">IF(ISBLANK($B138), "", IF(AND(U$5 = "Vacation Leave", OR(AND(OR(U$6 = "H1", U$6 = "H2"), NOT(AND($D138 = "Full-time", $F138 = "Above 1 Year"))), AND(U$6 = "Year", AND($D138 = "Full-time", $F138 = "Above 1 Year")))), "N/A", INDEX('Allocated Leaves'!$B$2:$E1005, MATCH(U$5 &amp; IF(U$5 = "Vacation Leave", IFS(U$6 = "Year", "", OR(U$6 = "H1", U$6 = "H2"), " " &amp; U$6), ""), 'Allocated Leaves'!$A$2:$A1005, 0), MATCH($D138 &amp; IF($D138 = "Full-time",  " " &amp; $F138, ""), 'Allocated Leaves'!$B$1:AA$1, 0)) - G138))</f>
        <v/>
      </c>
      <c r="V138" s="52" t="str">
        <f t="array" ref="V138">IF(ISBLANK($B138), "", IF(AND(V$5 = "Vacation Leave", OR(AND(OR(V$6 = "H1", V$6 = "H2"), NOT(AND($D138 = "Full-time", $F138 = "Above 1 Year"))), AND(V$6 = "Year", AND($D138 = "Full-time", $F138 = "Above 1 Year")))), "N/A", INDEX('Allocated Leaves'!$B$2:$E1005, MATCH(V$5 &amp; IF(V$5 = "Vacation Leave", IFS(V$6 = "Year", "", OR(V$6 = "H1", V$6 = "H2"), " " &amp; V$6), ""), 'Allocated Leaves'!$A$2:$A1005, 0), MATCH($D138 &amp; IF($D138 = "Full-time",  " " &amp; $F138, ""), 'Allocated Leaves'!$B$1:AA$1, 0)) - H138))</f>
        <v/>
      </c>
      <c r="W138" s="52" t="str">
        <f t="array" ref="W138">IF(ISBLANK($B138), "", IF(AND(W$5 = "Vacation Leave", OR(AND(OR(W$6 = "H1", W$6 = "H2"), NOT(AND($D138 = "Full-time", $F138 = "Above 1 Year"))), AND(W$6 = "Year", AND($D138 = "Full-time", $F138 = "Above 1 Year")))), "N/A", INDEX('Allocated Leaves'!$B$2:$E1005, MATCH(W$5 &amp; IF(W$5 = "Vacation Leave", IFS(W$6 = "Year", "", OR(W$6 = "H1", W$6 = "H2"), " " &amp; W$6), ""), 'Allocated Leaves'!$A$2:$A1005, 0), MATCH($D138 &amp; IF($D138 = "Full-time",  " " &amp; $F138, ""), 'Allocated Leaves'!$B$1:AA$1, 0)) - I138))</f>
        <v/>
      </c>
      <c r="X138" s="51" t="str">
        <f t="array" ref="X138">IF(ISBLANK($B138), "", IF(AND(X$5 = "Vacation Leave", OR(AND(OR(X$6 = "H1", X$6 = "H2"), NOT(AND($D138 = "Full-time", $F138 = "Above 1 Year"))), AND(X$6 = "Year", AND($D138 = "Full-time", $F138 = "Above 1 Year")))), "N/A", INDEX('Allocated Leaves'!$B$2:$E1005, MATCH(X$5 &amp; IF(X$5 = "Vacation Leave", IFS(X$6 = "Year", "", OR(X$6 = "H1", X$6 = "H2"), " " &amp; X$6), ""), 'Allocated Leaves'!$A$2:$A1005, 0), MATCH($D138 &amp; IF($D138 = "Full-time",  " " &amp; $F138, ""), 'Allocated Leaves'!$B$1:AA$1, 0)) - J138))</f>
        <v/>
      </c>
      <c r="Y138" s="52" t="str">
        <f t="array" ref="Y138">IF(ISBLANK($B138), "", IF(AND(Y$5 = "Vacation Leave", OR(AND(OR(Y$6 = "H1", Y$6 = "H2"), NOT(AND($D138 = "Full-time", $F138 = "Above 1 Year"))), AND(Y$6 = "Year", AND($D138 = "Full-time", $F138 = "Above 1 Year")))), "N/A", INDEX('Allocated Leaves'!$B$2:$E1005, MATCH(Y$5 &amp; IF(Y$5 = "Vacation Leave", IFS(Y$6 = "Year", "", OR(Y$6 = "H1", Y$6 = "H2"), " " &amp; Y$6), ""), 'Allocated Leaves'!$A$2:$A1005, 0), MATCH($D138 &amp; IF($D138 = "Full-time",  " " &amp; $F138, ""), 'Allocated Leaves'!$B$1:AA$1, 0)) - K138))</f>
        <v/>
      </c>
      <c r="Z138" s="52" t="str">
        <f t="array" ref="Z138">IF(ISBLANK($B138), "", IF(AND(Z$5 = "Vacation Leave", OR(AND(OR(Z$6 = "H1", Z$6 = "H2"), NOT(AND($D138 = "Full-time", $F138 = "Above 1 Year"))), AND(Z$6 = "Year", AND($D138 = "Full-time", $F138 = "Above 1 Year")))), "N/A", INDEX('Allocated Leaves'!$B$2:$E1005, MATCH(Z$5 &amp; IF(Z$5 = "Vacation Leave", IFS(Z$6 = "Year", "", OR(Z$6 = "H1", Z$6 = "H2"), " " &amp; Z$6), ""), 'Allocated Leaves'!$A$2:$A1005, 0), MATCH($D138 &amp; IF($D138 = "Full-time",  " " &amp; $F138, ""), 'Allocated Leaves'!$B$1:AA$1, 0)) - L138))</f>
        <v/>
      </c>
      <c r="AA138" s="55" t="str">
        <f t="shared" si="3"/>
        <v/>
      </c>
    </row>
    <row r="139">
      <c r="A139" s="42"/>
      <c r="B139" s="43"/>
      <c r="C139" s="44"/>
      <c r="D139" s="45"/>
      <c r="E139" s="46"/>
      <c r="F139" s="47" t="str">
        <f t="shared" si="1"/>
        <v/>
      </c>
      <c r="G139" s="48" t="str">
        <f>IF(ISBLANK($B139), "", IF(AND(G$5 = "Vacation Leave", OR(AND(OR(G$6 = "H1", G$6 = "H2"), NOT(AND($D139 = "Full-time", $F139 = "Above 1 Year"))), AND(G$6 = "Year", AND($D139 = "Full-time", $F139 = "Above 1 Year")))), "N/A", SUMIFS('Form Responses 1'!$O$2:$O1005, 'Form Responses 1'!$B$2:$B1005, $B139, 'Form Responses 1'!$G$2:$G1005, G$5, 'Form Responses 1'!$K$2:$K1005, $D139,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39" s="48" t="str">
        <f>IF(ISBLANK($B139), "", IF(AND(H$5 = "Vacation Leave", OR(AND(OR(H$6 = "H1", H$6 = "H2"), NOT(AND($D139 = "Full-time", $F139 = "Above 1 Year"))), AND(H$6 = "Year", AND($D139 = "Full-time", $F139 = "Above 1 Year")))), "N/A", SUMIFS('Form Responses 1'!$O$2:$O1005, 'Form Responses 1'!$B$2:$B1005, $B139, 'Form Responses 1'!$G$2:$G1005, H$5, 'Form Responses 1'!$K$2:$K1005, $D139,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39" s="49" t="str">
        <f>IF(ISBLANK($B139), "", IF(AND(I$5 = "Vacation Leave", OR(AND(OR(I$6 = "H1", I$6 = "H2"), NOT(AND($D139 = "Full-time", $F139 = "Above 1 Year"))), AND(I$6 = "Year", AND($D139 = "Full-time", $F139 = "Above 1 Year")))), "N/A", SUMIFS('Form Responses 1'!$O$2:$O1005, 'Form Responses 1'!$B$2:$B1005, $B139, 'Form Responses 1'!$G$2:$G1005, I$5, 'Form Responses 1'!$K$2:$K1005, $D139,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39" s="48" t="str">
        <f>IF(ISBLANK($B139), "", IF(AND(J$5 = "Vacation Leave", OR(AND(OR(J$6 = "H1", J$6 = "H2"), NOT(AND($D139 = "Full-time", $F139 = "Above 1 Year"))), AND(J$6 = "Year", AND($D139 = "Full-time", $F139 = "Above 1 Year")))), "N/A", SUMIFS('Form Responses 1'!$O$2:$O1005, 'Form Responses 1'!$B$2:$B1005, $B139, 'Form Responses 1'!$G$2:$G1005, J$5, 'Form Responses 1'!$K$2:$K1005, $D139,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39" s="48" t="str">
        <f>IF(ISBLANK($B139), "", IF(AND(K$5 = "Vacation Leave", OR(AND(OR(K$6 = "H1", K$6 = "H2"), NOT(AND($D139 = "Full-time", $F139 = "Above 1 Year"))), AND(K$6 = "Year", AND($D139 = "Full-time", $F139 = "Above 1 Year")))), "N/A", SUMIFS('Form Responses 1'!$O$2:$O1005, 'Form Responses 1'!$B$2:$B1005, $B139, 'Form Responses 1'!$G$2:$G1005, K$5, 'Form Responses 1'!$K$2:$K1005, $D139,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39" s="48" t="str">
        <f>IF(ISBLANK($B139), "", IF(AND(L$5 = "Vacation Leave", OR(AND(OR(L$6 = "H1", L$6 = "H2"), NOT(AND($D139 = "Full-time", $F139 = "Above 1 Year"))), AND(L$6 = "Year", AND($D139 = "Full-time", $F139 = "Above 1 Year")))), "N/A", SUMIFS('Form Responses 1'!$O$2:$O1005, 'Form Responses 1'!$B$2:$B1005, $B139, 'Form Responses 1'!$G$2:$G1005, L$5, 'Form Responses 1'!$K$2:$K1005, $D139,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39" s="48" t="str">
        <f>IF(ISBLANK($B139), "", IF(AND(M$5 = "Vacation Leave", OR(AND(OR(M$6 = "H1", M$6 = "H2"), NOT(AND($D139 = "Full-time", $F139 = "Above 1 Year"))), AND(M$6 = "Year", AND($D139 = "Full-time", $F139 = "Above 1 Year")))), "N/A", SUMIFS('Form Responses 1'!$O$2:$O1005, 'Form Responses 1'!$B$2:$B1005, $B139, 'Form Responses 1'!$G$2:$G1005, M$5, 'Form Responses 1'!$K$2:$K1005, $D139,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39" s="48" t="str">
        <f>IF(ISBLANK($B139), "", IF(AND(N$5 = "Vacation Leave", OR(AND(OR(N$6 = "H1", N$6 = "H2"), NOT(AND($D139 = "Full-time", $F139 = "Above 1 Year"))), AND(N$6 = "Year", AND($D139 = "Full-time", $F139 = "Above 1 Year")))), "N/A", SUMIFS('Form Responses 1'!$O$2:$O1005, 'Form Responses 1'!$B$2:$B1005, $B139, 'Form Responses 1'!$G$2:$G1005, N$5, 'Form Responses 1'!$K$2:$K1005, $D139,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39" s="48" t="str">
        <f>IF(ISBLANK($B139), "", IF(AND(O$5 = "Vacation Leave", OR(AND(OR(O$6 = "H1", O$6 = "H2"), NOT(AND($D139 = "Full-time", $F139 = "Above 1 Year"))), AND(O$6 = "Year", AND($D139 = "Full-time", $F139 = "Above 1 Year")))), "N/A", SUMIFS('Form Responses 1'!$O$2:$O1005, 'Form Responses 1'!$B$2:$B1005, $B139, 'Form Responses 1'!$G$2:$G1005, O$5, 'Form Responses 1'!$K$2:$K1005, $D139,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39" s="48" t="str">
        <f>IF(ISBLANK($B139), "", IF(AND(P$5 = "Vacation Leave", OR(AND(OR(P$6 = "H1", P$6 = "H2"), NOT(AND($D139 = "Full-time", $F139 = "Above 1 Year"))), AND(P$6 = "Year", AND($D139 = "Full-time", $F139 = "Above 1 Year")))), "N/A", SUMIFS('Form Responses 1'!$O$2:$O1005, 'Form Responses 1'!$B$2:$B1005, $B139, 'Form Responses 1'!$G$2:$G1005, P$5, 'Form Responses 1'!$K$2:$K1005, $D139,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39" s="48" t="str">
        <f>IF(ISBLANK($B139), "", IF(AND(Q$5 = "Vacation Leave", OR(AND(OR(Q$6 = "H1", Q$6 = "H2"), NOT(AND($D139 = "Full-time", $F139 = "Above 1 Year"))), AND(Q$6 = "Year", AND($D139 = "Full-time", $F139 = "Above 1 Year")))), "N/A", SUMIFS('Form Responses 1'!$O$2:$O1005, 'Form Responses 1'!$B$2:$B1005, $B139, 'Form Responses 1'!$G$2:$G1005, Q$5, 'Form Responses 1'!$K$2:$K1005, $D139,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39" s="48" t="str">
        <f>IF(ISBLANK($B139), "", IF(AND(R$5 = "Vacation Leave", OR(AND(OR(R$6 = "H1", R$6 = "H2"), NOT(AND($D139 = "Full-time", $F139 = "Above 1 Year"))), AND(R$6 = "Year", AND($D139 = "Full-time", $F139 = "Above 1 Year")))), "N/A", SUMIFS('Form Responses 1'!$O$2:$O1005, 'Form Responses 1'!$B$2:$B1005, $B139, 'Form Responses 1'!$G$2:$G1005, R$5, 'Form Responses 1'!$K$2:$K1005, $D139,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39" s="48" t="str">
        <f>IF(ISBLANK($B139), "", IF(AND(S$5 = "Vacation Leave", OR(AND(OR(S$6 = "H1", S$6 = "H2"), NOT(AND($D139 = "Full-time", $F139 = "Above 1 Year"))), AND(S$6 = "Year", AND($D139 = "Full-time", $F139 = "Above 1 Year")))), "N/A", SUMIFS('Form Responses 1'!$O$2:$O1005, 'Form Responses 1'!$B$2:$B1005, $B139, 'Form Responses 1'!$G$2:$G1005, S$5, 'Form Responses 1'!$K$2:$K1005, $D139,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39" s="50" t="str">
        <f t="shared" si="2"/>
        <v/>
      </c>
      <c r="U139" s="51" t="str">
        <f t="array" ref="U139">IF(ISBLANK($B139), "", IF(AND(U$5 = "Vacation Leave", OR(AND(OR(U$6 = "H1", U$6 = "H2"), NOT(AND($D139 = "Full-time", $F139 = "Above 1 Year"))), AND(U$6 = "Year", AND($D139 = "Full-time", $F139 = "Above 1 Year")))), "N/A", INDEX('Allocated Leaves'!$B$2:$E1005, MATCH(U$5 &amp; IF(U$5 = "Vacation Leave", IFS(U$6 = "Year", "", OR(U$6 = "H1", U$6 = "H2"), " " &amp; U$6), ""), 'Allocated Leaves'!$A$2:$A1005, 0), MATCH($D139 &amp; IF($D139 = "Full-time",  " " &amp; $F139, ""), 'Allocated Leaves'!$B$1:AA$1, 0)) - G139))</f>
        <v/>
      </c>
      <c r="V139" s="52" t="str">
        <f t="array" ref="V139">IF(ISBLANK($B139), "", IF(AND(V$5 = "Vacation Leave", OR(AND(OR(V$6 = "H1", V$6 = "H2"), NOT(AND($D139 = "Full-time", $F139 = "Above 1 Year"))), AND(V$6 = "Year", AND($D139 = "Full-time", $F139 = "Above 1 Year")))), "N/A", INDEX('Allocated Leaves'!$B$2:$E1005, MATCH(V$5 &amp; IF(V$5 = "Vacation Leave", IFS(V$6 = "Year", "", OR(V$6 = "H1", V$6 = "H2"), " " &amp; V$6), ""), 'Allocated Leaves'!$A$2:$A1005, 0), MATCH($D139 &amp; IF($D139 = "Full-time",  " " &amp; $F139, ""), 'Allocated Leaves'!$B$1:AA$1, 0)) - H139))</f>
        <v/>
      </c>
      <c r="W139" s="52" t="str">
        <f t="array" ref="W139">IF(ISBLANK($B139), "", IF(AND(W$5 = "Vacation Leave", OR(AND(OR(W$6 = "H1", W$6 = "H2"), NOT(AND($D139 = "Full-time", $F139 = "Above 1 Year"))), AND(W$6 = "Year", AND($D139 = "Full-time", $F139 = "Above 1 Year")))), "N/A", INDEX('Allocated Leaves'!$B$2:$E1005, MATCH(W$5 &amp; IF(W$5 = "Vacation Leave", IFS(W$6 = "Year", "", OR(W$6 = "H1", W$6 = "H2"), " " &amp; W$6), ""), 'Allocated Leaves'!$A$2:$A1005, 0), MATCH($D139 &amp; IF($D139 = "Full-time",  " " &amp; $F139, ""), 'Allocated Leaves'!$B$1:AA$1, 0)) - I139))</f>
        <v/>
      </c>
      <c r="X139" s="51" t="str">
        <f t="array" ref="X139">IF(ISBLANK($B139), "", IF(AND(X$5 = "Vacation Leave", OR(AND(OR(X$6 = "H1", X$6 = "H2"), NOT(AND($D139 = "Full-time", $F139 = "Above 1 Year"))), AND(X$6 = "Year", AND($D139 = "Full-time", $F139 = "Above 1 Year")))), "N/A", INDEX('Allocated Leaves'!$B$2:$E1005, MATCH(X$5 &amp; IF(X$5 = "Vacation Leave", IFS(X$6 = "Year", "", OR(X$6 = "H1", X$6 = "H2"), " " &amp; X$6), ""), 'Allocated Leaves'!$A$2:$A1005, 0), MATCH($D139 &amp; IF($D139 = "Full-time",  " " &amp; $F139, ""), 'Allocated Leaves'!$B$1:AA$1, 0)) - J139))</f>
        <v/>
      </c>
      <c r="Y139" s="52" t="str">
        <f t="array" ref="Y139">IF(ISBLANK($B139), "", IF(AND(Y$5 = "Vacation Leave", OR(AND(OR(Y$6 = "H1", Y$6 = "H2"), NOT(AND($D139 = "Full-time", $F139 = "Above 1 Year"))), AND(Y$6 = "Year", AND($D139 = "Full-time", $F139 = "Above 1 Year")))), "N/A", INDEX('Allocated Leaves'!$B$2:$E1005, MATCH(Y$5 &amp; IF(Y$5 = "Vacation Leave", IFS(Y$6 = "Year", "", OR(Y$6 = "H1", Y$6 = "H2"), " " &amp; Y$6), ""), 'Allocated Leaves'!$A$2:$A1005, 0), MATCH($D139 &amp; IF($D139 = "Full-time",  " " &amp; $F139, ""), 'Allocated Leaves'!$B$1:AA$1, 0)) - K139))</f>
        <v/>
      </c>
      <c r="Z139" s="52" t="str">
        <f t="array" ref="Z139">IF(ISBLANK($B139), "", IF(AND(Z$5 = "Vacation Leave", OR(AND(OR(Z$6 = "H1", Z$6 = "H2"), NOT(AND($D139 = "Full-time", $F139 = "Above 1 Year"))), AND(Z$6 = "Year", AND($D139 = "Full-time", $F139 = "Above 1 Year")))), "N/A", INDEX('Allocated Leaves'!$B$2:$E1005, MATCH(Z$5 &amp; IF(Z$5 = "Vacation Leave", IFS(Z$6 = "Year", "", OR(Z$6 = "H1", Z$6 = "H2"), " " &amp; Z$6), ""), 'Allocated Leaves'!$A$2:$A1005, 0), MATCH($D139 &amp; IF($D139 = "Full-time",  " " &amp; $F139, ""), 'Allocated Leaves'!$B$1:AA$1, 0)) - L139))</f>
        <v/>
      </c>
      <c r="AA139" s="55" t="str">
        <f t="shared" si="3"/>
        <v/>
      </c>
    </row>
    <row r="140">
      <c r="A140" s="42"/>
      <c r="B140" s="43"/>
      <c r="C140" s="44"/>
      <c r="D140" s="45"/>
      <c r="E140" s="46"/>
      <c r="F140" s="47" t="str">
        <f t="shared" si="1"/>
        <v/>
      </c>
      <c r="G140" s="48" t="str">
        <f>IF(ISBLANK($B140), "", IF(AND(G$5 = "Vacation Leave", OR(AND(OR(G$6 = "H1", G$6 = "H2"), NOT(AND($D140 = "Full-time", $F140 = "Above 1 Year"))), AND(G$6 = "Year", AND($D140 = "Full-time", $F140 = "Above 1 Year")))), "N/A", SUMIFS('Form Responses 1'!$O$2:$O1005, 'Form Responses 1'!$B$2:$B1005, $B140, 'Form Responses 1'!$G$2:$G1005, G$5, 'Form Responses 1'!$K$2:$K1005, $D140,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0" s="48" t="str">
        <f>IF(ISBLANK($B140), "", IF(AND(H$5 = "Vacation Leave", OR(AND(OR(H$6 = "H1", H$6 = "H2"), NOT(AND($D140 = "Full-time", $F140 = "Above 1 Year"))), AND(H$6 = "Year", AND($D140 = "Full-time", $F140 = "Above 1 Year")))), "N/A", SUMIFS('Form Responses 1'!$O$2:$O1005, 'Form Responses 1'!$B$2:$B1005, $B140, 'Form Responses 1'!$G$2:$G1005, H$5, 'Form Responses 1'!$K$2:$K1005, $D140,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0" s="49" t="str">
        <f>IF(ISBLANK($B140), "", IF(AND(I$5 = "Vacation Leave", OR(AND(OR(I$6 = "H1", I$6 = "H2"), NOT(AND($D140 = "Full-time", $F140 = "Above 1 Year"))), AND(I$6 = "Year", AND($D140 = "Full-time", $F140 = "Above 1 Year")))), "N/A", SUMIFS('Form Responses 1'!$O$2:$O1005, 'Form Responses 1'!$B$2:$B1005, $B140, 'Form Responses 1'!$G$2:$G1005, I$5, 'Form Responses 1'!$K$2:$K1005, $D140,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0" s="48" t="str">
        <f>IF(ISBLANK($B140), "", IF(AND(J$5 = "Vacation Leave", OR(AND(OR(J$6 = "H1", J$6 = "H2"), NOT(AND($D140 = "Full-time", $F140 = "Above 1 Year"))), AND(J$6 = "Year", AND($D140 = "Full-time", $F140 = "Above 1 Year")))), "N/A", SUMIFS('Form Responses 1'!$O$2:$O1005, 'Form Responses 1'!$B$2:$B1005, $B140, 'Form Responses 1'!$G$2:$G1005, J$5, 'Form Responses 1'!$K$2:$K1005, $D140,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0" s="48" t="str">
        <f>IF(ISBLANK($B140), "", IF(AND(K$5 = "Vacation Leave", OR(AND(OR(K$6 = "H1", K$6 = "H2"), NOT(AND($D140 = "Full-time", $F140 = "Above 1 Year"))), AND(K$6 = "Year", AND($D140 = "Full-time", $F140 = "Above 1 Year")))), "N/A", SUMIFS('Form Responses 1'!$O$2:$O1005, 'Form Responses 1'!$B$2:$B1005, $B140, 'Form Responses 1'!$G$2:$G1005, K$5, 'Form Responses 1'!$K$2:$K1005, $D140,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0" s="48" t="str">
        <f>IF(ISBLANK($B140), "", IF(AND(L$5 = "Vacation Leave", OR(AND(OR(L$6 = "H1", L$6 = "H2"), NOT(AND($D140 = "Full-time", $F140 = "Above 1 Year"))), AND(L$6 = "Year", AND($D140 = "Full-time", $F140 = "Above 1 Year")))), "N/A", SUMIFS('Form Responses 1'!$O$2:$O1005, 'Form Responses 1'!$B$2:$B1005, $B140, 'Form Responses 1'!$G$2:$G1005, L$5, 'Form Responses 1'!$K$2:$K1005, $D140,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0" s="48" t="str">
        <f>IF(ISBLANK($B140), "", IF(AND(M$5 = "Vacation Leave", OR(AND(OR(M$6 = "H1", M$6 = "H2"), NOT(AND($D140 = "Full-time", $F140 = "Above 1 Year"))), AND(M$6 = "Year", AND($D140 = "Full-time", $F140 = "Above 1 Year")))), "N/A", SUMIFS('Form Responses 1'!$O$2:$O1005, 'Form Responses 1'!$B$2:$B1005, $B140, 'Form Responses 1'!$G$2:$G1005, M$5, 'Form Responses 1'!$K$2:$K1005, $D140,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0" s="48" t="str">
        <f>IF(ISBLANK($B140), "", IF(AND(N$5 = "Vacation Leave", OR(AND(OR(N$6 = "H1", N$6 = "H2"), NOT(AND($D140 = "Full-time", $F140 = "Above 1 Year"))), AND(N$6 = "Year", AND($D140 = "Full-time", $F140 = "Above 1 Year")))), "N/A", SUMIFS('Form Responses 1'!$O$2:$O1005, 'Form Responses 1'!$B$2:$B1005, $B140, 'Form Responses 1'!$G$2:$G1005, N$5, 'Form Responses 1'!$K$2:$K1005, $D140,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0" s="48" t="str">
        <f>IF(ISBLANK($B140), "", IF(AND(O$5 = "Vacation Leave", OR(AND(OR(O$6 = "H1", O$6 = "H2"), NOT(AND($D140 = "Full-time", $F140 = "Above 1 Year"))), AND(O$6 = "Year", AND($D140 = "Full-time", $F140 = "Above 1 Year")))), "N/A", SUMIFS('Form Responses 1'!$O$2:$O1005, 'Form Responses 1'!$B$2:$B1005, $B140, 'Form Responses 1'!$G$2:$G1005, O$5, 'Form Responses 1'!$K$2:$K1005, $D140,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0" s="48" t="str">
        <f>IF(ISBLANK($B140), "", IF(AND(P$5 = "Vacation Leave", OR(AND(OR(P$6 = "H1", P$6 = "H2"), NOT(AND($D140 = "Full-time", $F140 = "Above 1 Year"))), AND(P$6 = "Year", AND($D140 = "Full-time", $F140 = "Above 1 Year")))), "N/A", SUMIFS('Form Responses 1'!$O$2:$O1005, 'Form Responses 1'!$B$2:$B1005, $B140, 'Form Responses 1'!$G$2:$G1005, P$5, 'Form Responses 1'!$K$2:$K1005, $D140,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0" s="48" t="str">
        <f>IF(ISBLANK($B140), "", IF(AND(Q$5 = "Vacation Leave", OR(AND(OR(Q$6 = "H1", Q$6 = "H2"), NOT(AND($D140 = "Full-time", $F140 = "Above 1 Year"))), AND(Q$6 = "Year", AND($D140 = "Full-time", $F140 = "Above 1 Year")))), "N/A", SUMIFS('Form Responses 1'!$O$2:$O1005, 'Form Responses 1'!$B$2:$B1005, $B140, 'Form Responses 1'!$G$2:$G1005, Q$5, 'Form Responses 1'!$K$2:$K1005, $D140,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0" s="48" t="str">
        <f>IF(ISBLANK($B140), "", IF(AND(R$5 = "Vacation Leave", OR(AND(OR(R$6 = "H1", R$6 = "H2"), NOT(AND($D140 = "Full-time", $F140 = "Above 1 Year"))), AND(R$6 = "Year", AND($D140 = "Full-time", $F140 = "Above 1 Year")))), "N/A", SUMIFS('Form Responses 1'!$O$2:$O1005, 'Form Responses 1'!$B$2:$B1005, $B140, 'Form Responses 1'!$G$2:$G1005, R$5, 'Form Responses 1'!$K$2:$K1005, $D140,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0" s="48" t="str">
        <f>IF(ISBLANK($B140), "", IF(AND(S$5 = "Vacation Leave", OR(AND(OR(S$6 = "H1", S$6 = "H2"), NOT(AND($D140 = "Full-time", $F140 = "Above 1 Year"))), AND(S$6 = "Year", AND($D140 = "Full-time", $F140 = "Above 1 Year")))), "N/A", SUMIFS('Form Responses 1'!$O$2:$O1005, 'Form Responses 1'!$B$2:$B1005, $B140, 'Form Responses 1'!$G$2:$G1005, S$5, 'Form Responses 1'!$K$2:$K1005, $D140,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0" s="50" t="str">
        <f t="shared" si="2"/>
        <v/>
      </c>
      <c r="U140" s="51" t="str">
        <f t="array" ref="U140">IF(ISBLANK($B140), "", IF(AND(U$5 = "Vacation Leave", OR(AND(OR(U$6 = "H1", U$6 = "H2"), NOT(AND($D140 = "Full-time", $F140 = "Above 1 Year"))), AND(U$6 = "Year", AND($D140 = "Full-time", $F140 = "Above 1 Year")))), "N/A", INDEX('Allocated Leaves'!$B$2:$E1005, MATCH(U$5 &amp; IF(U$5 = "Vacation Leave", IFS(U$6 = "Year", "", OR(U$6 = "H1", U$6 = "H2"), " " &amp; U$6), ""), 'Allocated Leaves'!$A$2:$A1005, 0), MATCH($D140 &amp; IF($D140 = "Full-time",  " " &amp; $F140, ""), 'Allocated Leaves'!$B$1:AA$1, 0)) - G140))</f>
        <v/>
      </c>
      <c r="V140" s="52" t="str">
        <f t="array" ref="V140">IF(ISBLANK($B140), "", IF(AND(V$5 = "Vacation Leave", OR(AND(OR(V$6 = "H1", V$6 = "H2"), NOT(AND($D140 = "Full-time", $F140 = "Above 1 Year"))), AND(V$6 = "Year", AND($D140 = "Full-time", $F140 = "Above 1 Year")))), "N/A", INDEX('Allocated Leaves'!$B$2:$E1005, MATCH(V$5 &amp; IF(V$5 = "Vacation Leave", IFS(V$6 = "Year", "", OR(V$6 = "H1", V$6 = "H2"), " " &amp; V$6), ""), 'Allocated Leaves'!$A$2:$A1005, 0), MATCH($D140 &amp; IF($D140 = "Full-time",  " " &amp; $F140, ""), 'Allocated Leaves'!$B$1:AA$1, 0)) - H140))</f>
        <v/>
      </c>
      <c r="W140" s="52" t="str">
        <f t="array" ref="W140">IF(ISBLANK($B140), "", IF(AND(W$5 = "Vacation Leave", OR(AND(OR(W$6 = "H1", W$6 = "H2"), NOT(AND($D140 = "Full-time", $F140 = "Above 1 Year"))), AND(W$6 = "Year", AND($D140 = "Full-time", $F140 = "Above 1 Year")))), "N/A", INDEX('Allocated Leaves'!$B$2:$E1005, MATCH(W$5 &amp; IF(W$5 = "Vacation Leave", IFS(W$6 = "Year", "", OR(W$6 = "H1", W$6 = "H2"), " " &amp; W$6), ""), 'Allocated Leaves'!$A$2:$A1005, 0), MATCH($D140 &amp; IF($D140 = "Full-time",  " " &amp; $F140, ""), 'Allocated Leaves'!$B$1:AA$1, 0)) - I140))</f>
        <v/>
      </c>
      <c r="X140" s="51" t="str">
        <f t="array" ref="X140">IF(ISBLANK($B140), "", IF(AND(X$5 = "Vacation Leave", OR(AND(OR(X$6 = "H1", X$6 = "H2"), NOT(AND($D140 = "Full-time", $F140 = "Above 1 Year"))), AND(X$6 = "Year", AND($D140 = "Full-time", $F140 = "Above 1 Year")))), "N/A", INDEX('Allocated Leaves'!$B$2:$E1005, MATCH(X$5 &amp; IF(X$5 = "Vacation Leave", IFS(X$6 = "Year", "", OR(X$6 = "H1", X$6 = "H2"), " " &amp; X$6), ""), 'Allocated Leaves'!$A$2:$A1005, 0), MATCH($D140 &amp; IF($D140 = "Full-time",  " " &amp; $F140, ""), 'Allocated Leaves'!$B$1:AA$1, 0)) - J140))</f>
        <v/>
      </c>
      <c r="Y140" s="52" t="str">
        <f t="array" ref="Y140">IF(ISBLANK($B140), "", IF(AND(Y$5 = "Vacation Leave", OR(AND(OR(Y$6 = "H1", Y$6 = "H2"), NOT(AND($D140 = "Full-time", $F140 = "Above 1 Year"))), AND(Y$6 = "Year", AND($D140 = "Full-time", $F140 = "Above 1 Year")))), "N/A", INDEX('Allocated Leaves'!$B$2:$E1005, MATCH(Y$5 &amp; IF(Y$5 = "Vacation Leave", IFS(Y$6 = "Year", "", OR(Y$6 = "H1", Y$6 = "H2"), " " &amp; Y$6), ""), 'Allocated Leaves'!$A$2:$A1005, 0), MATCH($D140 &amp; IF($D140 = "Full-time",  " " &amp; $F140, ""), 'Allocated Leaves'!$B$1:AA$1, 0)) - K140))</f>
        <v/>
      </c>
      <c r="Z140" s="52" t="str">
        <f t="array" ref="Z140">IF(ISBLANK($B140), "", IF(AND(Z$5 = "Vacation Leave", OR(AND(OR(Z$6 = "H1", Z$6 = "H2"), NOT(AND($D140 = "Full-time", $F140 = "Above 1 Year"))), AND(Z$6 = "Year", AND($D140 = "Full-time", $F140 = "Above 1 Year")))), "N/A", INDEX('Allocated Leaves'!$B$2:$E1005, MATCH(Z$5 &amp; IF(Z$5 = "Vacation Leave", IFS(Z$6 = "Year", "", OR(Z$6 = "H1", Z$6 = "H2"), " " &amp; Z$6), ""), 'Allocated Leaves'!$A$2:$A1005, 0), MATCH($D140 &amp; IF($D140 = "Full-time",  " " &amp; $F140, ""), 'Allocated Leaves'!$B$1:AA$1, 0)) - L140))</f>
        <v/>
      </c>
      <c r="AA140" s="55" t="str">
        <f t="shared" si="3"/>
        <v/>
      </c>
    </row>
    <row r="141">
      <c r="A141" s="42"/>
      <c r="B141" s="43"/>
      <c r="C141" s="44"/>
      <c r="D141" s="45"/>
      <c r="E141" s="46"/>
      <c r="F141" s="47" t="str">
        <f t="shared" si="1"/>
        <v/>
      </c>
      <c r="G141" s="48" t="str">
        <f>IF(ISBLANK($B141), "", IF(AND(G$5 = "Vacation Leave", OR(AND(OR(G$6 = "H1", G$6 = "H2"), NOT(AND($D141 = "Full-time", $F141 = "Above 1 Year"))), AND(G$6 = "Year", AND($D141 = "Full-time", $F141 = "Above 1 Year")))), "N/A", SUMIFS('Form Responses 1'!$O$2:$O1005, 'Form Responses 1'!$B$2:$B1005, $B141, 'Form Responses 1'!$G$2:$G1005, G$5, 'Form Responses 1'!$K$2:$K1005, $D141,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1" s="48" t="str">
        <f>IF(ISBLANK($B141), "", IF(AND(H$5 = "Vacation Leave", OR(AND(OR(H$6 = "H1", H$6 = "H2"), NOT(AND($D141 = "Full-time", $F141 = "Above 1 Year"))), AND(H$6 = "Year", AND($D141 = "Full-time", $F141 = "Above 1 Year")))), "N/A", SUMIFS('Form Responses 1'!$O$2:$O1005, 'Form Responses 1'!$B$2:$B1005, $B141, 'Form Responses 1'!$G$2:$G1005, H$5, 'Form Responses 1'!$K$2:$K1005, $D141,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1" s="49" t="str">
        <f>IF(ISBLANK($B141), "", IF(AND(I$5 = "Vacation Leave", OR(AND(OR(I$6 = "H1", I$6 = "H2"), NOT(AND($D141 = "Full-time", $F141 = "Above 1 Year"))), AND(I$6 = "Year", AND($D141 = "Full-time", $F141 = "Above 1 Year")))), "N/A", SUMIFS('Form Responses 1'!$O$2:$O1005, 'Form Responses 1'!$B$2:$B1005, $B141, 'Form Responses 1'!$G$2:$G1005, I$5, 'Form Responses 1'!$K$2:$K1005, $D141,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1" s="48" t="str">
        <f>IF(ISBLANK($B141), "", IF(AND(J$5 = "Vacation Leave", OR(AND(OR(J$6 = "H1", J$6 = "H2"), NOT(AND($D141 = "Full-time", $F141 = "Above 1 Year"))), AND(J$6 = "Year", AND($D141 = "Full-time", $F141 = "Above 1 Year")))), "N/A", SUMIFS('Form Responses 1'!$O$2:$O1005, 'Form Responses 1'!$B$2:$B1005, $B141, 'Form Responses 1'!$G$2:$G1005, J$5, 'Form Responses 1'!$K$2:$K1005, $D141,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1" s="48" t="str">
        <f>IF(ISBLANK($B141), "", IF(AND(K$5 = "Vacation Leave", OR(AND(OR(K$6 = "H1", K$6 = "H2"), NOT(AND($D141 = "Full-time", $F141 = "Above 1 Year"))), AND(K$6 = "Year", AND($D141 = "Full-time", $F141 = "Above 1 Year")))), "N/A", SUMIFS('Form Responses 1'!$O$2:$O1005, 'Form Responses 1'!$B$2:$B1005, $B141, 'Form Responses 1'!$G$2:$G1005, K$5, 'Form Responses 1'!$K$2:$K1005, $D141,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1" s="48" t="str">
        <f>IF(ISBLANK($B141), "", IF(AND(L$5 = "Vacation Leave", OR(AND(OR(L$6 = "H1", L$6 = "H2"), NOT(AND($D141 = "Full-time", $F141 = "Above 1 Year"))), AND(L$6 = "Year", AND($D141 = "Full-time", $F141 = "Above 1 Year")))), "N/A", SUMIFS('Form Responses 1'!$O$2:$O1005, 'Form Responses 1'!$B$2:$B1005, $B141, 'Form Responses 1'!$G$2:$G1005, L$5, 'Form Responses 1'!$K$2:$K1005, $D141,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1" s="48" t="str">
        <f>IF(ISBLANK($B141), "", IF(AND(M$5 = "Vacation Leave", OR(AND(OR(M$6 = "H1", M$6 = "H2"), NOT(AND($D141 = "Full-time", $F141 = "Above 1 Year"))), AND(M$6 = "Year", AND($D141 = "Full-time", $F141 = "Above 1 Year")))), "N/A", SUMIFS('Form Responses 1'!$O$2:$O1005, 'Form Responses 1'!$B$2:$B1005, $B141, 'Form Responses 1'!$G$2:$G1005, M$5, 'Form Responses 1'!$K$2:$K1005, $D141,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1" s="48" t="str">
        <f>IF(ISBLANK($B141), "", IF(AND(N$5 = "Vacation Leave", OR(AND(OR(N$6 = "H1", N$6 = "H2"), NOT(AND($D141 = "Full-time", $F141 = "Above 1 Year"))), AND(N$6 = "Year", AND($D141 = "Full-time", $F141 = "Above 1 Year")))), "N/A", SUMIFS('Form Responses 1'!$O$2:$O1005, 'Form Responses 1'!$B$2:$B1005, $B141, 'Form Responses 1'!$G$2:$G1005, N$5, 'Form Responses 1'!$K$2:$K1005, $D141,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1" s="48" t="str">
        <f>IF(ISBLANK($B141), "", IF(AND(O$5 = "Vacation Leave", OR(AND(OR(O$6 = "H1", O$6 = "H2"), NOT(AND($D141 = "Full-time", $F141 = "Above 1 Year"))), AND(O$6 = "Year", AND($D141 = "Full-time", $F141 = "Above 1 Year")))), "N/A", SUMIFS('Form Responses 1'!$O$2:$O1005, 'Form Responses 1'!$B$2:$B1005, $B141, 'Form Responses 1'!$G$2:$G1005, O$5, 'Form Responses 1'!$K$2:$K1005, $D141,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1" s="48" t="str">
        <f>IF(ISBLANK($B141), "", IF(AND(P$5 = "Vacation Leave", OR(AND(OR(P$6 = "H1", P$6 = "H2"), NOT(AND($D141 = "Full-time", $F141 = "Above 1 Year"))), AND(P$6 = "Year", AND($D141 = "Full-time", $F141 = "Above 1 Year")))), "N/A", SUMIFS('Form Responses 1'!$O$2:$O1005, 'Form Responses 1'!$B$2:$B1005, $B141, 'Form Responses 1'!$G$2:$G1005, P$5, 'Form Responses 1'!$K$2:$K1005, $D141,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1" s="48" t="str">
        <f>IF(ISBLANK($B141), "", IF(AND(Q$5 = "Vacation Leave", OR(AND(OR(Q$6 = "H1", Q$6 = "H2"), NOT(AND($D141 = "Full-time", $F141 = "Above 1 Year"))), AND(Q$6 = "Year", AND($D141 = "Full-time", $F141 = "Above 1 Year")))), "N/A", SUMIFS('Form Responses 1'!$O$2:$O1005, 'Form Responses 1'!$B$2:$B1005, $B141, 'Form Responses 1'!$G$2:$G1005, Q$5, 'Form Responses 1'!$K$2:$K1005, $D141,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1" s="48" t="str">
        <f>IF(ISBLANK($B141), "", IF(AND(R$5 = "Vacation Leave", OR(AND(OR(R$6 = "H1", R$6 = "H2"), NOT(AND($D141 = "Full-time", $F141 = "Above 1 Year"))), AND(R$6 = "Year", AND($D141 = "Full-time", $F141 = "Above 1 Year")))), "N/A", SUMIFS('Form Responses 1'!$O$2:$O1005, 'Form Responses 1'!$B$2:$B1005, $B141, 'Form Responses 1'!$G$2:$G1005, R$5, 'Form Responses 1'!$K$2:$K1005, $D141,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1" s="48" t="str">
        <f>IF(ISBLANK($B141), "", IF(AND(S$5 = "Vacation Leave", OR(AND(OR(S$6 = "H1", S$6 = "H2"), NOT(AND($D141 = "Full-time", $F141 = "Above 1 Year"))), AND(S$6 = "Year", AND($D141 = "Full-time", $F141 = "Above 1 Year")))), "N/A", SUMIFS('Form Responses 1'!$O$2:$O1005, 'Form Responses 1'!$B$2:$B1005, $B141, 'Form Responses 1'!$G$2:$G1005, S$5, 'Form Responses 1'!$K$2:$K1005, $D141,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1" s="50" t="str">
        <f t="shared" si="2"/>
        <v/>
      </c>
      <c r="U141" s="51" t="str">
        <f t="array" ref="U141">IF(ISBLANK($B141), "", IF(AND(U$5 = "Vacation Leave", OR(AND(OR(U$6 = "H1", U$6 = "H2"), NOT(AND($D141 = "Full-time", $F141 = "Above 1 Year"))), AND(U$6 = "Year", AND($D141 = "Full-time", $F141 = "Above 1 Year")))), "N/A", INDEX('Allocated Leaves'!$B$2:$E1005, MATCH(U$5 &amp; IF(U$5 = "Vacation Leave", IFS(U$6 = "Year", "", OR(U$6 = "H1", U$6 = "H2"), " " &amp; U$6), ""), 'Allocated Leaves'!$A$2:$A1005, 0), MATCH($D141 &amp; IF($D141 = "Full-time",  " " &amp; $F141, ""), 'Allocated Leaves'!$B$1:AA$1, 0)) - G141))</f>
        <v/>
      </c>
      <c r="V141" s="52" t="str">
        <f t="array" ref="V141">IF(ISBLANK($B141), "", IF(AND(V$5 = "Vacation Leave", OR(AND(OR(V$6 = "H1", V$6 = "H2"), NOT(AND($D141 = "Full-time", $F141 = "Above 1 Year"))), AND(V$6 = "Year", AND($D141 = "Full-time", $F141 = "Above 1 Year")))), "N/A", INDEX('Allocated Leaves'!$B$2:$E1005, MATCH(V$5 &amp; IF(V$5 = "Vacation Leave", IFS(V$6 = "Year", "", OR(V$6 = "H1", V$6 = "H2"), " " &amp; V$6), ""), 'Allocated Leaves'!$A$2:$A1005, 0), MATCH($D141 &amp; IF($D141 = "Full-time",  " " &amp; $F141, ""), 'Allocated Leaves'!$B$1:AA$1, 0)) - H141))</f>
        <v/>
      </c>
      <c r="W141" s="52" t="str">
        <f t="array" ref="W141">IF(ISBLANK($B141), "", IF(AND(W$5 = "Vacation Leave", OR(AND(OR(W$6 = "H1", W$6 = "H2"), NOT(AND($D141 = "Full-time", $F141 = "Above 1 Year"))), AND(W$6 = "Year", AND($D141 = "Full-time", $F141 = "Above 1 Year")))), "N/A", INDEX('Allocated Leaves'!$B$2:$E1005, MATCH(W$5 &amp; IF(W$5 = "Vacation Leave", IFS(W$6 = "Year", "", OR(W$6 = "H1", W$6 = "H2"), " " &amp; W$6), ""), 'Allocated Leaves'!$A$2:$A1005, 0), MATCH($D141 &amp; IF($D141 = "Full-time",  " " &amp; $F141, ""), 'Allocated Leaves'!$B$1:AA$1, 0)) - I141))</f>
        <v/>
      </c>
      <c r="X141" s="51" t="str">
        <f t="array" ref="X141">IF(ISBLANK($B141), "", IF(AND(X$5 = "Vacation Leave", OR(AND(OR(X$6 = "H1", X$6 = "H2"), NOT(AND($D141 = "Full-time", $F141 = "Above 1 Year"))), AND(X$6 = "Year", AND($D141 = "Full-time", $F141 = "Above 1 Year")))), "N/A", INDEX('Allocated Leaves'!$B$2:$E1005, MATCH(X$5 &amp; IF(X$5 = "Vacation Leave", IFS(X$6 = "Year", "", OR(X$6 = "H1", X$6 = "H2"), " " &amp; X$6), ""), 'Allocated Leaves'!$A$2:$A1005, 0), MATCH($D141 &amp; IF($D141 = "Full-time",  " " &amp; $F141, ""), 'Allocated Leaves'!$B$1:AA$1, 0)) - J141))</f>
        <v/>
      </c>
      <c r="Y141" s="52" t="str">
        <f t="array" ref="Y141">IF(ISBLANK($B141), "", IF(AND(Y$5 = "Vacation Leave", OR(AND(OR(Y$6 = "H1", Y$6 = "H2"), NOT(AND($D141 = "Full-time", $F141 = "Above 1 Year"))), AND(Y$6 = "Year", AND($D141 = "Full-time", $F141 = "Above 1 Year")))), "N/A", INDEX('Allocated Leaves'!$B$2:$E1005, MATCH(Y$5 &amp; IF(Y$5 = "Vacation Leave", IFS(Y$6 = "Year", "", OR(Y$6 = "H1", Y$6 = "H2"), " " &amp; Y$6), ""), 'Allocated Leaves'!$A$2:$A1005, 0), MATCH($D141 &amp; IF($D141 = "Full-time",  " " &amp; $F141, ""), 'Allocated Leaves'!$B$1:AA$1, 0)) - K141))</f>
        <v/>
      </c>
      <c r="Z141" s="52" t="str">
        <f t="array" ref="Z141">IF(ISBLANK($B141), "", IF(AND(Z$5 = "Vacation Leave", OR(AND(OR(Z$6 = "H1", Z$6 = "H2"), NOT(AND($D141 = "Full-time", $F141 = "Above 1 Year"))), AND(Z$6 = "Year", AND($D141 = "Full-time", $F141 = "Above 1 Year")))), "N/A", INDEX('Allocated Leaves'!$B$2:$E1005, MATCH(Z$5 &amp; IF(Z$5 = "Vacation Leave", IFS(Z$6 = "Year", "", OR(Z$6 = "H1", Z$6 = "H2"), " " &amp; Z$6), ""), 'Allocated Leaves'!$A$2:$A1005, 0), MATCH($D141 &amp; IF($D141 = "Full-time",  " " &amp; $F141, ""), 'Allocated Leaves'!$B$1:AA$1, 0)) - L141))</f>
        <v/>
      </c>
      <c r="AA141" s="55" t="str">
        <f t="shared" si="3"/>
        <v/>
      </c>
    </row>
    <row r="142">
      <c r="A142" s="42"/>
      <c r="B142" s="43"/>
      <c r="C142" s="44"/>
      <c r="D142" s="45"/>
      <c r="E142" s="46"/>
      <c r="F142" s="47" t="str">
        <f t="shared" si="1"/>
        <v/>
      </c>
      <c r="G142" s="48" t="str">
        <f>IF(ISBLANK($B142), "", IF(AND(G$5 = "Vacation Leave", OR(AND(OR(G$6 = "H1", G$6 = "H2"), NOT(AND($D142 = "Full-time", $F142 = "Above 1 Year"))), AND(G$6 = "Year", AND($D142 = "Full-time", $F142 = "Above 1 Year")))), "N/A", SUMIFS('Form Responses 1'!$O$2:$O1005, 'Form Responses 1'!$B$2:$B1005, $B142, 'Form Responses 1'!$G$2:$G1005, G$5, 'Form Responses 1'!$K$2:$K1005, $D142,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2" s="48" t="str">
        <f>IF(ISBLANK($B142), "", IF(AND(H$5 = "Vacation Leave", OR(AND(OR(H$6 = "H1", H$6 = "H2"), NOT(AND($D142 = "Full-time", $F142 = "Above 1 Year"))), AND(H$6 = "Year", AND($D142 = "Full-time", $F142 = "Above 1 Year")))), "N/A", SUMIFS('Form Responses 1'!$O$2:$O1005, 'Form Responses 1'!$B$2:$B1005, $B142, 'Form Responses 1'!$G$2:$G1005, H$5, 'Form Responses 1'!$K$2:$K1005, $D142,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2" s="49" t="str">
        <f>IF(ISBLANK($B142), "", IF(AND(I$5 = "Vacation Leave", OR(AND(OR(I$6 = "H1", I$6 = "H2"), NOT(AND($D142 = "Full-time", $F142 = "Above 1 Year"))), AND(I$6 = "Year", AND($D142 = "Full-time", $F142 = "Above 1 Year")))), "N/A", SUMIFS('Form Responses 1'!$O$2:$O1005, 'Form Responses 1'!$B$2:$B1005, $B142, 'Form Responses 1'!$G$2:$G1005, I$5, 'Form Responses 1'!$K$2:$K1005, $D142,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2" s="48" t="str">
        <f>IF(ISBLANK($B142), "", IF(AND(J$5 = "Vacation Leave", OR(AND(OR(J$6 = "H1", J$6 = "H2"), NOT(AND($D142 = "Full-time", $F142 = "Above 1 Year"))), AND(J$6 = "Year", AND($D142 = "Full-time", $F142 = "Above 1 Year")))), "N/A", SUMIFS('Form Responses 1'!$O$2:$O1005, 'Form Responses 1'!$B$2:$B1005, $B142, 'Form Responses 1'!$G$2:$G1005, J$5, 'Form Responses 1'!$K$2:$K1005, $D142,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2" s="48" t="str">
        <f>IF(ISBLANK($B142), "", IF(AND(K$5 = "Vacation Leave", OR(AND(OR(K$6 = "H1", K$6 = "H2"), NOT(AND($D142 = "Full-time", $F142 = "Above 1 Year"))), AND(K$6 = "Year", AND($D142 = "Full-time", $F142 = "Above 1 Year")))), "N/A", SUMIFS('Form Responses 1'!$O$2:$O1005, 'Form Responses 1'!$B$2:$B1005, $B142, 'Form Responses 1'!$G$2:$G1005, K$5, 'Form Responses 1'!$K$2:$K1005, $D142,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2" s="48" t="str">
        <f>IF(ISBLANK($B142), "", IF(AND(L$5 = "Vacation Leave", OR(AND(OR(L$6 = "H1", L$6 = "H2"), NOT(AND($D142 = "Full-time", $F142 = "Above 1 Year"))), AND(L$6 = "Year", AND($D142 = "Full-time", $F142 = "Above 1 Year")))), "N/A", SUMIFS('Form Responses 1'!$O$2:$O1005, 'Form Responses 1'!$B$2:$B1005, $B142, 'Form Responses 1'!$G$2:$G1005, L$5, 'Form Responses 1'!$K$2:$K1005, $D142,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2" s="48" t="str">
        <f>IF(ISBLANK($B142), "", IF(AND(M$5 = "Vacation Leave", OR(AND(OR(M$6 = "H1", M$6 = "H2"), NOT(AND($D142 = "Full-time", $F142 = "Above 1 Year"))), AND(M$6 = "Year", AND($D142 = "Full-time", $F142 = "Above 1 Year")))), "N/A", SUMIFS('Form Responses 1'!$O$2:$O1005, 'Form Responses 1'!$B$2:$B1005, $B142, 'Form Responses 1'!$G$2:$G1005, M$5, 'Form Responses 1'!$K$2:$K1005, $D142,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2" s="48" t="str">
        <f>IF(ISBLANK($B142), "", IF(AND(N$5 = "Vacation Leave", OR(AND(OR(N$6 = "H1", N$6 = "H2"), NOT(AND($D142 = "Full-time", $F142 = "Above 1 Year"))), AND(N$6 = "Year", AND($D142 = "Full-time", $F142 = "Above 1 Year")))), "N/A", SUMIFS('Form Responses 1'!$O$2:$O1005, 'Form Responses 1'!$B$2:$B1005, $B142, 'Form Responses 1'!$G$2:$G1005, N$5, 'Form Responses 1'!$K$2:$K1005, $D142,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2" s="48" t="str">
        <f>IF(ISBLANK($B142), "", IF(AND(O$5 = "Vacation Leave", OR(AND(OR(O$6 = "H1", O$6 = "H2"), NOT(AND($D142 = "Full-time", $F142 = "Above 1 Year"))), AND(O$6 = "Year", AND($D142 = "Full-time", $F142 = "Above 1 Year")))), "N/A", SUMIFS('Form Responses 1'!$O$2:$O1005, 'Form Responses 1'!$B$2:$B1005, $B142, 'Form Responses 1'!$G$2:$G1005, O$5, 'Form Responses 1'!$K$2:$K1005, $D142,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2" s="48" t="str">
        <f>IF(ISBLANK($B142), "", IF(AND(P$5 = "Vacation Leave", OR(AND(OR(P$6 = "H1", P$6 = "H2"), NOT(AND($D142 = "Full-time", $F142 = "Above 1 Year"))), AND(P$6 = "Year", AND($D142 = "Full-time", $F142 = "Above 1 Year")))), "N/A", SUMIFS('Form Responses 1'!$O$2:$O1005, 'Form Responses 1'!$B$2:$B1005, $B142, 'Form Responses 1'!$G$2:$G1005, P$5, 'Form Responses 1'!$K$2:$K1005, $D142,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2" s="48" t="str">
        <f>IF(ISBLANK($B142), "", IF(AND(Q$5 = "Vacation Leave", OR(AND(OR(Q$6 = "H1", Q$6 = "H2"), NOT(AND($D142 = "Full-time", $F142 = "Above 1 Year"))), AND(Q$6 = "Year", AND($D142 = "Full-time", $F142 = "Above 1 Year")))), "N/A", SUMIFS('Form Responses 1'!$O$2:$O1005, 'Form Responses 1'!$B$2:$B1005, $B142, 'Form Responses 1'!$G$2:$G1005, Q$5, 'Form Responses 1'!$K$2:$K1005, $D142,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2" s="48" t="str">
        <f>IF(ISBLANK($B142), "", IF(AND(R$5 = "Vacation Leave", OR(AND(OR(R$6 = "H1", R$6 = "H2"), NOT(AND($D142 = "Full-time", $F142 = "Above 1 Year"))), AND(R$6 = "Year", AND($D142 = "Full-time", $F142 = "Above 1 Year")))), "N/A", SUMIFS('Form Responses 1'!$O$2:$O1005, 'Form Responses 1'!$B$2:$B1005, $B142, 'Form Responses 1'!$G$2:$G1005, R$5, 'Form Responses 1'!$K$2:$K1005, $D142,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2" s="48" t="str">
        <f>IF(ISBLANK($B142), "", IF(AND(S$5 = "Vacation Leave", OR(AND(OR(S$6 = "H1", S$6 = "H2"), NOT(AND($D142 = "Full-time", $F142 = "Above 1 Year"))), AND(S$6 = "Year", AND($D142 = "Full-time", $F142 = "Above 1 Year")))), "N/A", SUMIFS('Form Responses 1'!$O$2:$O1005, 'Form Responses 1'!$B$2:$B1005, $B142, 'Form Responses 1'!$G$2:$G1005, S$5, 'Form Responses 1'!$K$2:$K1005, $D142,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2" s="50" t="str">
        <f t="shared" si="2"/>
        <v/>
      </c>
      <c r="U142" s="51" t="str">
        <f t="array" ref="U142">IF(ISBLANK($B142), "", IF(AND(U$5 = "Vacation Leave", OR(AND(OR(U$6 = "H1", U$6 = "H2"), NOT(AND($D142 = "Full-time", $F142 = "Above 1 Year"))), AND(U$6 = "Year", AND($D142 = "Full-time", $F142 = "Above 1 Year")))), "N/A", INDEX('Allocated Leaves'!$B$2:$E1005, MATCH(U$5 &amp; IF(U$5 = "Vacation Leave", IFS(U$6 = "Year", "", OR(U$6 = "H1", U$6 = "H2"), " " &amp; U$6), ""), 'Allocated Leaves'!$A$2:$A1005, 0), MATCH($D142 &amp; IF($D142 = "Full-time",  " " &amp; $F142, ""), 'Allocated Leaves'!$B$1:AA$1, 0)) - G142))</f>
        <v/>
      </c>
      <c r="V142" s="52" t="str">
        <f t="array" ref="V142">IF(ISBLANK($B142), "", IF(AND(V$5 = "Vacation Leave", OR(AND(OR(V$6 = "H1", V$6 = "H2"), NOT(AND($D142 = "Full-time", $F142 = "Above 1 Year"))), AND(V$6 = "Year", AND($D142 = "Full-time", $F142 = "Above 1 Year")))), "N/A", INDEX('Allocated Leaves'!$B$2:$E1005, MATCH(V$5 &amp; IF(V$5 = "Vacation Leave", IFS(V$6 = "Year", "", OR(V$6 = "H1", V$6 = "H2"), " " &amp; V$6), ""), 'Allocated Leaves'!$A$2:$A1005, 0), MATCH($D142 &amp; IF($D142 = "Full-time",  " " &amp; $F142, ""), 'Allocated Leaves'!$B$1:AA$1, 0)) - H142))</f>
        <v/>
      </c>
      <c r="W142" s="52" t="str">
        <f t="array" ref="W142">IF(ISBLANK($B142), "", IF(AND(W$5 = "Vacation Leave", OR(AND(OR(W$6 = "H1", W$6 = "H2"), NOT(AND($D142 = "Full-time", $F142 = "Above 1 Year"))), AND(W$6 = "Year", AND($D142 = "Full-time", $F142 = "Above 1 Year")))), "N/A", INDEX('Allocated Leaves'!$B$2:$E1005, MATCH(W$5 &amp; IF(W$5 = "Vacation Leave", IFS(W$6 = "Year", "", OR(W$6 = "H1", W$6 = "H2"), " " &amp; W$6), ""), 'Allocated Leaves'!$A$2:$A1005, 0), MATCH($D142 &amp; IF($D142 = "Full-time",  " " &amp; $F142, ""), 'Allocated Leaves'!$B$1:AA$1, 0)) - I142))</f>
        <v/>
      </c>
      <c r="X142" s="51" t="str">
        <f t="array" ref="X142">IF(ISBLANK($B142), "", IF(AND(X$5 = "Vacation Leave", OR(AND(OR(X$6 = "H1", X$6 = "H2"), NOT(AND($D142 = "Full-time", $F142 = "Above 1 Year"))), AND(X$6 = "Year", AND($D142 = "Full-time", $F142 = "Above 1 Year")))), "N/A", INDEX('Allocated Leaves'!$B$2:$E1005, MATCH(X$5 &amp; IF(X$5 = "Vacation Leave", IFS(X$6 = "Year", "", OR(X$6 = "H1", X$6 = "H2"), " " &amp; X$6), ""), 'Allocated Leaves'!$A$2:$A1005, 0), MATCH($D142 &amp; IF($D142 = "Full-time",  " " &amp; $F142, ""), 'Allocated Leaves'!$B$1:AA$1, 0)) - J142))</f>
        <v/>
      </c>
      <c r="Y142" s="52" t="str">
        <f t="array" ref="Y142">IF(ISBLANK($B142), "", IF(AND(Y$5 = "Vacation Leave", OR(AND(OR(Y$6 = "H1", Y$6 = "H2"), NOT(AND($D142 = "Full-time", $F142 = "Above 1 Year"))), AND(Y$6 = "Year", AND($D142 = "Full-time", $F142 = "Above 1 Year")))), "N/A", INDEX('Allocated Leaves'!$B$2:$E1005, MATCH(Y$5 &amp; IF(Y$5 = "Vacation Leave", IFS(Y$6 = "Year", "", OR(Y$6 = "H1", Y$6 = "H2"), " " &amp; Y$6), ""), 'Allocated Leaves'!$A$2:$A1005, 0), MATCH($D142 &amp; IF($D142 = "Full-time",  " " &amp; $F142, ""), 'Allocated Leaves'!$B$1:AA$1, 0)) - K142))</f>
        <v/>
      </c>
      <c r="Z142" s="52" t="str">
        <f t="array" ref="Z142">IF(ISBLANK($B142), "", IF(AND(Z$5 = "Vacation Leave", OR(AND(OR(Z$6 = "H1", Z$6 = "H2"), NOT(AND($D142 = "Full-time", $F142 = "Above 1 Year"))), AND(Z$6 = "Year", AND($D142 = "Full-time", $F142 = "Above 1 Year")))), "N/A", INDEX('Allocated Leaves'!$B$2:$E1005, MATCH(Z$5 &amp; IF(Z$5 = "Vacation Leave", IFS(Z$6 = "Year", "", OR(Z$6 = "H1", Z$6 = "H2"), " " &amp; Z$6), ""), 'Allocated Leaves'!$A$2:$A1005, 0), MATCH($D142 &amp; IF($D142 = "Full-time",  " " &amp; $F142, ""), 'Allocated Leaves'!$B$1:AA$1, 0)) - L142))</f>
        <v/>
      </c>
      <c r="AA142" s="55" t="str">
        <f t="shared" si="3"/>
        <v/>
      </c>
    </row>
    <row r="143">
      <c r="A143" s="42"/>
      <c r="B143" s="43"/>
      <c r="C143" s="44"/>
      <c r="D143" s="45"/>
      <c r="E143" s="46"/>
      <c r="F143" s="47" t="str">
        <f t="shared" si="1"/>
        <v/>
      </c>
      <c r="G143" s="48" t="str">
        <f>IF(ISBLANK($B143), "", IF(AND(G$5 = "Vacation Leave", OR(AND(OR(G$6 = "H1", G$6 = "H2"), NOT(AND($D143 = "Full-time", $F143 = "Above 1 Year"))), AND(G$6 = "Year", AND($D143 = "Full-time", $F143 = "Above 1 Year")))), "N/A", SUMIFS('Form Responses 1'!$O$2:$O1005, 'Form Responses 1'!$B$2:$B1005, $B143, 'Form Responses 1'!$G$2:$G1005, G$5, 'Form Responses 1'!$K$2:$K1005, $D143,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3" s="48" t="str">
        <f>IF(ISBLANK($B143), "", IF(AND(H$5 = "Vacation Leave", OR(AND(OR(H$6 = "H1", H$6 = "H2"), NOT(AND($D143 = "Full-time", $F143 = "Above 1 Year"))), AND(H$6 = "Year", AND($D143 = "Full-time", $F143 = "Above 1 Year")))), "N/A", SUMIFS('Form Responses 1'!$O$2:$O1005, 'Form Responses 1'!$B$2:$B1005, $B143, 'Form Responses 1'!$G$2:$G1005, H$5, 'Form Responses 1'!$K$2:$K1005, $D143,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3" s="49" t="str">
        <f>IF(ISBLANK($B143), "", IF(AND(I$5 = "Vacation Leave", OR(AND(OR(I$6 = "H1", I$6 = "H2"), NOT(AND($D143 = "Full-time", $F143 = "Above 1 Year"))), AND(I$6 = "Year", AND($D143 = "Full-time", $F143 = "Above 1 Year")))), "N/A", SUMIFS('Form Responses 1'!$O$2:$O1005, 'Form Responses 1'!$B$2:$B1005, $B143, 'Form Responses 1'!$G$2:$G1005, I$5, 'Form Responses 1'!$K$2:$K1005, $D143,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3" s="48" t="str">
        <f>IF(ISBLANK($B143), "", IF(AND(J$5 = "Vacation Leave", OR(AND(OR(J$6 = "H1", J$6 = "H2"), NOT(AND($D143 = "Full-time", $F143 = "Above 1 Year"))), AND(J$6 = "Year", AND($D143 = "Full-time", $F143 = "Above 1 Year")))), "N/A", SUMIFS('Form Responses 1'!$O$2:$O1005, 'Form Responses 1'!$B$2:$B1005, $B143, 'Form Responses 1'!$G$2:$G1005, J$5, 'Form Responses 1'!$K$2:$K1005, $D143,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3" s="48" t="str">
        <f>IF(ISBLANK($B143), "", IF(AND(K$5 = "Vacation Leave", OR(AND(OR(K$6 = "H1", K$6 = "H2"), NOT(AND($D143 = "Full-time", $F143 = "Above 1 Year"))), AND(K$6 = "Year", AND($D143 = "Full-time", $F143 = "Above 1 Year")))), "N/A", SUMIFS('Form Responses 1'!$O$2:$O1005, 'Form Responses 1'!$B$2:$B1005, $B143, 'Form Responses 1'!$G$2:$G1005, K$5, 'Form Responses 1'!$K$2:$K1005, $D143,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3" s="48" t="str">
        <f>IF(ISBLANK($B143), "", IF(AND(L$5 = "Vacation Leave", OR(AND(OR(L$6 = "H1", L$6 = "H2"), NOT(AND($D143 = "Full-time", $F143 = "Above 1 Year"))), AND(L$6 = "Year", AND($D143 = "Full-time", $F143 = "Above 1 Year")))), "N/A", SUMIFS('Form Responses 1'!$O$2:$O1005, 'Form Responses 1'!$B$2:$B1005, $B143, 'Form Responses 1'!$G$2:$G1005, L$5, 'Form Responses 1'!$K$2:$K1005, $D143,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3" s="48" t="str">
        <f>IF(ISBLANK($B143), "", IF(AND(M$5 = "Vacation Leave", OR(AND(OR(M$6 = "H1", M$6 = "H2"), NOT(AND($D143 = "Full-time", $F143 = "Above 1 Year"))), AND(M$6 = "Year", AND($D143 = "Full-time", $F143 = "Above 1 Year")))), "N/A", SUMIFS('Form Responses 1'!$O$2:$O1005, 'Form Responses 1'!$B$2:$B1005, $B143, 'Form Responses 1'!$G$2:$G1005, M$5, 'Form Responses 1'!$K$2:$K1005, $D143,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3" s="48" t="str">
        <f>IF(ISBLANK($B143), "", IF(AND(N$5 = "Vacation Leave", OR(AND(OR(N$6 = "H1", N$6 = "H2"), NOT(AND($D143 = "Full-time", $F143 = "Above 1 Year"))), AND(N$6 = "Year", AND($D143 = "Full-time", $F143 = "Above 1 Year")))), "N/A", SUMIFS('Form Responses 1'!$O$2:$O1005, 'Form Responses 1'!$B$2:$B1005, $B143, 'Form Responses 1'!$G$2:$G1005, N$5, 'Form Responses 1'!$K$2:$K1005, $D143,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3" s="48" t="str">
        <f>IF(ISBLANK($B143), "", IF(AND(O$5 = "Vacation Leave", OR(AND(OR(O$6 = "H1", O$6 = "H2"), NOT(AND($D143 = "Full-time", $F143 = "Above 1 Year"))), AND(O$6 = "Year", AND($D143 = "Full-time", $F143 = "Above 1 Year")))), "N/A", SUMIFS('Form Responses 1'!$O$2:$O1005, 'Form Responses 1'!$B$2:$B1005, $B143, 'Form Responses 1'!$G$2:$G1005, O$5, 'Form Responses 1'!$K$2:$K1005, $D143,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3" s="48" t="str">
        <f>IF(ISBLANK($B143), "", IF(AND(P$5 = "Vacation Leave", OR(AND(OR(P$6 = "H1", P$6 = "H2"), NOT(AND($D143 = "Full-time", $F143 = "Above 1 Year"))), AND(P$6 = "Year", AND($D143 = "Full-time", $F143 = "Above 1 Year")))), "N/A", SUMIFS('Form Responses 1'!$O$2:$O1005, 'Form Responses 1'!$B$2:$B1005, $B143, 'Form Responses 1'!$G$2:$G1005, P$5, 'Form Responses 1'!$K$2:$K1005, $D143,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3" s="48" t="str">
        <f>IF(ISBLANK($B143), "", IF(AND(Q$5 = "Vacation Leave", OR(AND(OR(Q$6 = "H1", Q$6 = "H2"), NOT(AND($D143 = "Full-time", $F143 = "Above 1 Year"))), AND(Q$6 = "Year", AND($D143 = "Full-time", $F143 = "Above 1 Year")))), "N/A", SUMIFS('Form Responses 1'!$O$2:$O1005, 'Form Responses 1'!$B$2:$B1005, $B143, 'Form Responses 1'!$G$2:$G1005, Q$5, 'Form Responses 1'!$K$2:$K1005, $D143,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3" s="48" t="str">
        <f>IF(ISBLANK($B143), "", IF(AND(R$5 = "Vacation Leave", OR(AND(OR(R$6 = "H1", R$6 = "H2"), NOT(AND($D143 = "Full-time", $F143 = "Above 1 Year"))), AND(R$6 = "Year", AND($D143 = "Full-time", $F143 = "Above 1 Year")))), "N/A", SUMIFS('Form Responses 1'!$O$2:$O1005, 'Form Responses 1'!$B$2:$B1005, $B143, 'Form Responses 1'!$G$2:$G1005, R$5, 'Form Responses 1'!$K$2:$K1005, $D143,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3" s="48" t="str">
        <f>IF(ISBLANK($B143), "", IF(AND(S$5 = "Vacation Leave", OR(AND(OR(S$6 = "H1", S$6 = "H2"), NOT(AND($D143 = "Full-time", $F143 = "Above 1 Year"))), AND(S$6 = "Year", AND($D143 = "Full-time", $F143 = "Above 1 Year")))), "N/A", SUMIFS('Form Responses 1'!$O$2:$O1005, 'Form Responses 1'!$B$2:$B1005, $B143, 'Form Responses 1'!$G$2:$G1005, S$5, 'Form Responses 1'!$K$2:$K1005, $D143,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3" s="50" t="str">
        <f t="shared" si="2"/>
        <v/>
      </c>
      <c r="U143" s="51" t="str">
        <f t="array" ref="U143">IF(ISBLANK($B143), "", IF(AND(U$5 = "Vacation Leave", OR(AND(OR(U$6 = "H1", U$6 = "H2"), NOT(AND($D143 = "Full-time", $F143 = "Above 1 Year"))), AND(U$6 = "Year", AND($D143 = "Full-time", $F143 = "Above 1 Year")))), "N/A", INDEX('Allocated Leaves'!$B$2:$E1005, MATCH(U$5 &amp; IF(U$5 = "Vacation Leave", IFS(U$6 = "Year", "", OR(U$6 = "H1", U$6 = "H2"), " " &amp; U$6), ""), 'Allocated Leaves'!$A$2:$A1005, 0), MATCH($D143 &amp; IF($D143 = "Full-time",  " " &amp; $F143, ""), 'Allocated Leaves'!$B$1:AA$1, 0)) - G143))</f>
        <v/>
      </c>
      <c r="V143" s="52" t="str">
        <f t="array" ref="V143">IF(ISBLANK($B143), "", IF(AND(V$5 = "Vacation Leave", OR(AND(OR(V$6 = "H1", V$6 = "H2"), NOT(AND($D143 = "Full-time", $F143 = "Above 1 Year"))), AND(V$6 = "Year", AND($D143 = "Full-time", $F143 = "Above 1 Year")))), "N/A", INDEX('Allocated Leaves'!$B$2:$E1005, MATCH(V$5 &amp; IF(V$5 = "Vacation Leave", IFS(V$6 = "Year", "", OR(V$6 = "H1", V$6 = "H2"), " " &amp; V$6), ""), 'Allocated Leaves'!$A$2:$A1005, 0), MATCH($D143 &amp; IF($D143 = "Full-time",  " " &amp; $F143, ""), 'Allocated Leaves'!$B$1:AA$1, 0)) - H143))</f>
        <v/>
      </c>
      <c r="W143" s="52" t="str">
        <f t="array" ref="W143">IF(ISBLANK($B143), "", IF(AND(W$5 = "Vacation Leave", OR(AND(OR(W$6 = "H1", W$6 = "H2"), NOT(AND($D143 = "Full-time", $F143 = "Above 1 Year"))), AND(W$6 = "Year", AND($D143 = "Full-time", $F143 = "Above 1 Year")))), "N/A", INDEX('Allocated Leaves'!$B$2:$E1005, MATCH(W$5 &amp; IF(W$5 = "Vacation Leave", IFS(W$6 = "Year", "", OR(W$6 = "H1", W$6 = "H2"), " " &amp; W$6), ""), 'Allocated Leaves'!$A$2:$A1005, 0), MATCH($D143 &amp; IF($D143 = "Full-time",  " " &amp; $F143, ""), 'Allocated Leaves'!$B$1:AA$1, 0)) - I143))</f>
        <v/>
      </c>
      <c r="X143" s="51" t="str">
        <f t="array" ref="X143">IF(ISBLANK($B143), "", IF(AND(X$5 = "Vacation Leave", OR(AND(OR(X$6 = "H1", X$6 = "H2"), NOT(AND($D143 = "Full-time", $F143 = "Above 1 Year"))), AND(X$6 = "Year", AND($D143 = "Full-time", $F143 = "Above 1 Year")))), "N/A", INDEX('Allocated Leaves'!$B$2:$E1005, MATCH(X$5 &amp; IF(X$5 = "Vacation Leave", IFS(X$6 = "Year", "", OR(X$6 = "H1", X$6 = "H2"), " " &amp; X$6), ""), 'Allocated Leaves'!$A$2:$A1005, 0), MATCH($D143 &amp; IF($D143 = "Full-time",  " " &amp; $F143, ""), 'Allocated Leaves'!$B$1:AA$1, 0)) - J143))</f>
        <v/>
      </c>
      <c r="Y143" s="52" t="str">
        <f t="array" ref="Y143">IF(ISBLANK($B143), "", IF(AND(Y$5 = "Vacation Leave", OR(AND(OR(Y$6 = "H1", Y$6 = "H2"), NOT(AND($D143 = "Full-time", $F143 = "Above 1 Year"))), AND(Y$6 = "Year", AND($D143 = "Full-time", $F143 = "Above 1 Year")))), "N/A", INDEX('Allocated Leaves'!$B$2:$E1005, MATCH(Y$5 &amp; IF(Y$5 = "Vacation Leave", IFS(Y$6 = "Year", "", OR(Y$6 = "H1", Y$6 = "H2"), " " &amp; Y$6), ""), 'Allocated Leaves'!$A$2:$A1005, 0), MATCH($D143 &amp; IF($D143 = "Full-time",  " " &amp; $F143, ""), 'Allocated Leaves'!$B$1:AA$1, 0)) - K143))</f>
        <v/>
      </c>
      <c r="Z143" s="52" t="str">
        <f t="array" ref="Z143">IF(ISBLANK($B143), "", IF(AND(Z$5 = "Vacation Leave", OR(AND(OR(Z$6 = "H1", Z$6 = "H2"), NOT(AND($D143 = "Full-time", $F143 = "Above 1 Year"))), AND(Z$6 = "Year", AND($D143 = "Full-time", $F143 = "Above 1 Year")))), "N/A", INDEX('Allocated Leaves'!$B$2:$E1005, MATCH(Z$5 &amp; IF(Z$5 = "Vacation Leave", IFS(Z$6 = "Year", "", OR(Z$6 = "H1", Z$6 = "H2"), " " &amp; Z$6), ""), 'Allocated Leaves'!$A$2:$A1005, 0), MATCH($D143 &amp; IF($D143 = "Full-time",  " " &amp; $F143, ""), 'Allocated Leaves'!$B$1:AA$1, 0)) - L143))</f>
        <v/>
      </c>
      <c r="AA143" s="55" t="str">
        <f t="shared" si="3"/>
        <v/>
      </c>
    </row>
    <row r="144">
      <c r="A144" s="42"/>
      <c r="B144" s="43"/>
      <c r="C144" s="44"/>
      <c r="D144" s="45"/>
      <c r="E144" s="46"/>
      <c r="F144" s="47" t="str">
        <f t="shared" si="1"/>
        <v/>
      </c>
      <c r="G144" s="48" t="str">
        <f>IF(ISBLANK($B144), "", IF(AND(G$5 = "Vacation Leave", OR(AND(OR(G$6 = "H1", G$6 = "H2"), NOT(AND($D144 = "Full-time", $F144 = "Above 1 Year"))), AND(G$6 = "Year", AND($D144 = "Full-time", $F144 = "Above 1 Year")))), "N/A", SUMIFS('Form Responses 1'!$O$2:$O1005, 'Form Responses 1'!$B$2:$B1005, $B144, 'Form Responses 1'!$G$2:$G1005, G$5, 'Form Responses 1'!$K$2:$K1005, $D144,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4" s="48" t="str">
        <f>IF(ISBLANK($B144), "", IF(AND(H$5 = "Vacation Leave", OR(AND(OR(H$6 = "H1", H$6 = "H2"), NOT(AND($D144 = "Full-time", $F144 = "Above 1 Year"))), AND(H$6 = "Year", AND($D144 = "Full-time", $F144 = "Above 1 Year")))), "N/A", SUMIFS('Form Responses 1'!$O$2:$O1005, 'Form Responses 1'!$B$2:$B1005, $B144, 'Form Responses 1'!$G$2:$G1005, H$5, 'Form Responses 1'!$K$2:$K1005, $D144,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4" s="49" t="str">
        <f>IF(ISBLANK($B144), "", IF(AND(I$5 = "Vacation Leave", OR(AND(OR(I$6 = "H1", I$6 = "H2"), NOT(AND($D144 = "Full-time", $F144 = "Above 1 Year"))), AND(I$6 = "Year", AND($D144 = "Full-time", $F144 = "Above 1 Year")))), "N/A", SUMIFS('Form Responses 1'!$O$2:$O1005, 'Form Responses 1'!$B$2:$B1005, $B144, 'Form Responses 1'!$G$2:$G1005, I$5, 'Form Responses 1'!$K$2:$K1005, $D144,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4" s="48" t="str">
        <f>IF(ISBLANK($B144), "", IF(AND(J$5 = "Vacation Leave", OR(AND(OR(J$6 = "H1", J$6 = "H2"), NOT(AND($D144 = "Full-time", $F144 = "Above 1 Year"))), AND(J$6 = "Year", AND($D144 = "Full-time", $F144 = "Above 1 Year")))), "N/A", SUMIFS('Form Responses 1'!$O$2:$O1005, 'Form Responses 1'!$B$2:$B1005, $B144, 'Form Responses 1'!$G$2:$G1005, J$5, 'Form Responses 1'!$K$2:$K1005, $D144,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4" s="48" t="str">
        <f>IF(ISBLANK($B144), "", IF(AND(K$5 = "Vacation Leave", OR(AND(OR(K$6 = "H1", K$6 = "H2"), NOT(AND($D144 = "Full-time", $F144 = "Above 1 Year"))), AND(K$6 = "Year", AND($D144 = "Full-time", $F144 = "Above 1 Year")))), "N/A", SUMIFS('Form Responses 1'!$O$2:$O1005, 'Form Responses 1'!$B$2:$B1005, $B144, 'Form Responses 1'!$G$2:$G1005, K$5, 'Form Responses 1'!$K$2:$K1005, $D144,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4" s="48" t="str">
        <f>IF(ISBLANK($B144), "", IF(AND(L$5 = "Vacation Leave", OR(AND(OR(L$6 = "H1", L$6 = "H2"), NOT(AND($D144 = "Full-time", $F144 = "Above 1 Year"))), AND(L$6 = "Year", AND($D144 = "Full-time", $F144 = "Above 1 Year")))), "N/A", SUMIFS('Form Responses 1'!$O$2:$O1005, 'Form Responses 1'!$B$2:$B1005, $B144, 'Form Responses 1'!$G$2:$G1005, L$5, 'Form Responses 1'!$K$2:$K1005, $D144,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4" s="48" t="str">
        <f>IF(ISBLANK($B144), "", IF(AND(M$5 = "Vacation Leave", OR(AND(OR(M$6 = "H1", M$6 = "H2"), NOT(AND($D144 = "Full-time", $F144 = "Above 1 Year"))), AND(M$6 = "Year", AND($D144 = "Full-time", $F144 = "Above 1 Year")))), "N/A", SUMIFS('Form Responses 1'!$O$2:$O1005, 'Form Responses 1'!$B$2:$B1005, $B144, 'Form Responses 1'!$G$2:$G1005, M$5, 'Form Responses 1'!$K$2:$K1005, $D144,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4" s="48" t="str">
        <f>IF(ISBLANK($B144), "", IF(AND(N$5 = "Vacation Leave", OR(AND(OR(N$6 = "H1", N$6 = "H2"), NOT(AND($D144 = "Full-time", $F144 = "Above 1 Year"))), AND(N$6 = "Year", AND($D144 = "Full-time", $F144 = "Above 1 Year")))), "N/A", SUMIFS('Form Responses 1'!$O$2:$O1005, 'Form Responses 1'!$B$2:$B1005, $B144, 'Form Responses 1'!$G$2:$G1005, N$5, 'Form Responses 1'!$K$2:$K1005, $D144,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4" s="48" t="str">
        <f>IF(ISBLANK($B144), "", IF(AND(O$5 = "Vacation Leave", OR(AND(OR(O$6 = "H1", O$6 = "H2"), NOT(AND($D144 = "Full-time", $F144 = "Above 1 Year"))), AND(O$6 = "Year", AND($D144 = "Full-time", $F144 = "Above 1 Year")))), "N/A", SUMIFS('Form Responses 1'!$O$2:$O1005, 'Form Responses 1'!$B$2:$B1005, $B144, 'Form Responses 1'!$G$2:$G1005, O$5, 'Form Responses 1'!$K$2:$K1005, $D144,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4" s="48" t="str">
        <f>IF(ISBLANK($B144), "", IF(AND(P$5 = "Vacation Leave", OR(AND(OR(P$6 = "H1", P$6 = "H2"), NOT(AND($D144 = "Full-time", $F144 = "Above 1 Year"))), AND(P$6 = "Year", AND($D144 = "Full-time", $F144 = "Above 1 Year")))), "N/A", SUMIFS('Form Responses 1'!$O$2:$O1005, 'Form Responses 1'!$B$2:$B1005, $B144, 'Form Responses 1'!$G$2:$G1005, P$5, 'Form Responses 1'!$K$2:$K1005, $D144,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4" s="48" t="str">
        <f>IF(ISBLANK($B144), "", IF(AND(Q$5 = "Vacation Leave", OR(AND(OR(Q$6 = "H1", Q$6 = "H2"), NOT(AND($D144 = "Full-time", $F144 = "Above 1 Year"))), AND(Q$6 = "Year", AND($D144 = "Full-time", $F144 = "Above 1 Year")))), "N/A", SUMIFS('Form Responses 1'!$O$2:$O1005, 'Form Responses 1'!$B$2:$B1005, $B144, 'Form Responses 1'!$G$2:$G1005, Q$5, 'Form Responses 1'!$K$2:$K1005, $D144,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4" s="48" t="str">
        <f>IF(ISBLANK($B144), "", IF(AND(R$5 = "Vacation Leave", OR(AND(OR(R$6 = "H1", R$6 = "H2"), NOT(AND($D144 = "Full-time", $F144 = "Above 1 Year"))), AND(R$6 = "Year", AND($D144 = "Full-time", $F144 = "Above 1 Year")))), "N/A", SUMIFS('Form Responses 1'!$O$2:$O1005, 'Form Responses 1'!$B$2:$B1005, $B144, 'Form Responses 1'!$G$2:$G1005, R$5, 'Form Responses 1'!$K$2:$K1005, $D144,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4" s="48" t="str">
        <f>IF(ISBLANK($B144), "", IF(AND(S$5 = "Vacation Leave", OR(AND(OR(S$6 = "H1", S$6 = "H2"), NOT(AND($D144 = "Full-time", $F144 = "Above 1 Year"))), AND(S$6 = "Year", AND($D144 = "Full-time", $F144 = "Above 1 Year")))), "N/A", SUMIFS('Form Responses 1'!$O$2:$O1005, 'Form Responses 1'!$B$2:$B1005, $B144, 'Form Responses 1'!$G$2:$G1005, S$5, 'Form Responses 1'!$K$2:$K1005, $D144,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4" s="50" t="str">
        <f t="shared" si="2"/>
        <v/>
      </c>
      <c r="U144" s="51" t="str">
        <f t="array" ref="U144">IF(ISBLANK($B144), "", IF(AND(U$5 = "Vacation Leave", OR(AND(OR(U$6 = "H1", U$6 = "H2"), NOT(AND($D144 = "Full-time", $F144 = "Above 1 Year"))), AND(U$6 = "Year", AND($D144 = "Full-time", $F144 = "Above 1 Year")))), "N/A", INDEX('Allocated Leaves'!$B$2:$E1005, MATCH(U$5 &amp; IF(U$5 = "Vacation Leave", IFS(U$6 = "Year", "", OR(U$6 = "H1", U$6 = "H2"), " " &amp; U$6), ""), 'Allocated Leaves'!$A$2:$A1005, 0), MATCH($D144 &amp; IF($D144 = "Full-time",  " " &amp; $F144, ""), 'Allocated Leaves'!$B$1:AA$1, 0)) - G144))</f>
        <v/>
      </c>
      <c r="V144" s="52" t="str">
        <f t="array" ref="V144">IF(ISBLANK($B144), "", IF(AND(V$5 = "Vacation Leave", OR(AND(OR(V$6 = "H1", V$6 = "H2"), NOT(AND($D144 = "Full-time", $F144 = "Above 1 Year"))), AND(V$6 = "Year", AND($D144 = "Full-time", $F144 = "Above 1 Year")))), "N/A", INDEX('Allocated Leaves'!$B$2:$E1005, MATCH(V$5 &amp; IF(V$5 = "Vacation Leave", IFS(V$6 = "Year", "", OR(V$6 = "H1", V$6 = "H2"), " " &amp; V$6), ""), 'Allocated Leaves'!$A$2:$A1005, 0), MATCH($D144 &amp; IF($D144 = "Full-time",  " " &amp; $F144, ""), 'Allocated Leaves'!$B$1:AA$1, 0)) - H144))</f>
        <v/>
      </c>
      <c r="W144" s="52" t="str">
        <f t="array" ref="W144">IF(ISBLANK($B144), "", IF(AND(W$5 = "Vacation Leave", OR(AND(OR(W$6 = "H1", W$6 = "H2"), NOT(AND($D144 = "Full-time", $F144 = "Above 1 Year"))), AND(W$6 = "Year", AND($D144 = "Full-time", $F144 = "Above 1 Year")))), "N/A", INDEX('Allocated Leaves'!$B$2:$E1005, MATCH(W$5 &amp; IF(W$5 = "Vacation Leave", IFS(W$6 = "Year", "", OR(W$6 = "H1", W$6 = "H2"), " " &amp; W$6), ""), 'Allocated Leaves'!$A$2:$A1005, 0), MATCH($D144 &amp; IF($D144 = "Full-time",  " " &amp; $F144, ""), 'Allocated Leaves'!$B$1:AA$1, 0)) - I144))</f>
        <v/>
      </c>
      <c r="X144" s="51" t="str">
        <f t="array" ref="X144">IF(ISBLANK($B144), "", IF(AND(X$5 = "Vacation Leave", OR(AND(OR(X$6 = "H1", X$6 = "H2"), NOT(AND($D144 = "Full-time", $F144 = "Above 1 Year"))), AND(X$6 = "Year", AND($D144 = "Full-time", $F144 = "Above 1 Year")))), "N/A", INDEX('Allocated Leaves'!$B$2:$E1005, MATCH(X$5 &amp; IF(X$5 = "Vacation Leave", IFS(X$6 = "Year", "", OR(X$6 = "H1", X$6 = "H2"), " " &amp; X$6), ""), 'Allocated Leaves'!$A$2:$A1005, 0), MATCH($D144 &amp; IF($D144 = "Full-time",  " " &amp; $F144, ""), 'Allocated Leaves'!$B$1:AA$1, 0)) - J144))</f>
        <v/>
      </c>
      <c r="Y144" s="52" t="str">
        <f t="array" ref="Y144">IF(ISBLANK($B144), "", IF(AND(Y$5 = "Vacation Leave", OR(AND(OR(Y$6 = "H1", Y$6 = "H2"), NOT(AND($D144 = "Full-time", $F144 = "Above 1 Year"))), AND(Y$6 = "Year", AND($D144 = "Full-time", $F144 = "Above 1 Year")))), "N/A", INDEX('Allocated Leaves'!$B$2:$E1005, MATCH(Y$5 &amp; IF(Y$5 = "Vacation Leave", IFS(Y$6 = "Year", "", OR(Y$6 = "H1", Y$6 = "H2"), " " &amp; Y$6), ""), 'Allocated Leaves'!$A$2:$A1005, 0), MATCH($D144 &amp; IF($D144 = "Full-time",  " " &amp; $F144, ""), 'Allocated Leaves'!$B$1:AA$1, 0)) - K144))</f>
        <v/>
      </c>
      <c r="Z144" s="52" t="str">
        <f t="array" ref="Z144">IF(ISBLANK($B144), "", IF(AND(Z$5 = "Vacation Leave", OR(AND(OR(Z$6 = "H1", Z$6 = "H2"), NOT(AND($D144 = "Full-time", $F144 = "Above 1 Year"))), AND(Z$6 = "Year", AND($D144 = "Full-time", $F144 = "Above 1 Year")))), "N/A", INDEX('Allocated Leaves'!$B$2:$E1005, MATCH(Z$5 &amp; IF(Z$5 = "Vacation Leave", IFS(Z$6 = "Year", "", OR(Z$6 = "H1", Z$6 = "H2"), " " &amp; Z$6), ""), 'Allocated Leaves'!$A$2:$A1005, 0), MATCH($D144 &amp; IF($D144 = "Full-time",  " " &amp; $F144, ""), 'Allocated Leaves'!$B$1:AA$1, 0)) - L144))</f>
        <v/>
      </c>
      <c r="AA144" s="55" t="str">
        <f t="shared" si="3"/>
        <v/>
      </c>
    </row>
    <row r="145">
      <c r="A145" s="42"/>
      <c r="B145" s="43"/>
      <c r="C145" s="44"/>
      <c r="D145" s="45"/>
      <c r="E145" s="46"/>
      <c r="F145" s="47" t="str">
        <f t="shared" si="1"/>
        <v/>
      </c>
      <c r="G145" s="48" t="str">
        <f>IF(ISBLANK($B145), "", IF(AND(G$5 = "Vacation Leave", OR(AND(OR(G$6 = "H1", G$6 = "H2"), NOT(AND($D145 = "Full-time", $F145 = "Above 1 Year"))), AND(G$6 = "Year", AND($D145 = "Full-time", $F145 = "Above 1 Year")))), "N/A", SUMIFS('Form Responses 1'!$O$2:$O1005, 'Form Responses 1'!$B$2:$B1005, $B145, 'Form Responses 1'!$G$2:$G1005, G$5, 'Form Responses 1'!$K$2:$K1005, $D145,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5" s="48" t="str">
        <f>IF(ISBLANK($B145), "", IF(AND(H$5 = "Vacation Leave", OR(AND(OR(H$6 = "H1", H$6 = "H2"), NOT(AND($D145 = "Full-time", $F145 = "Above 1 Year"))), AND(H$6 = "Year", AND($D145 = "Full-time", $F145 = "Above 1 Year")))), "N/A", SUMIFS('Form Responses 1'!$O$2:$O1005, 'Form Responses 1'!$B$2:$B1005, $B145, 'Form Responses 1'!$G$2:$G1005, H$5, 'Form Responses 1'!$K$2:$K1005, $D145,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5" s="49" t="str">
        <f>IF(ISBLANK($B145), "", IF(AND(I$5 = "Vacation Leave", OR(AND(OR(I$6 = "H1", I$6 = "H2"), NOT(AND($D145 = "Full-time", $F145 = "Above 1 Year"))), AND(I$6 = "Year", AND($D145 = "Full-time", $F145 = "Above 1 Year")))), "N/A", SUMIFS('Form Responses 1'!$O$2:$O1005, 'Form Responses 1'!$B$2:$B1005, $B145, 'Form Responses 1'!$G$2:$G1005, I$5, 'Form Responses 1'!$K$2:$K1005, $D145,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5" s="48" t="str">
        <f>IF(ISBLANK($B145), "", IF(AND(J$5 = "Vacation Leave", OR(AND(OR(J$6 = "H1", J$6 = "H2"), NOT(AND($D145 = "Full-time", $F145 = "Above 1 Year"))), AND(J$6 = "Year", AND($D145 = "Full-time", $F145 = "Above 1 Year")))), "N/A", SUMIFS('Form Responses 1'!$O$2:$O1005, 'Form Responses 1'!$B$2:$B1005, $B145, 'Form Responses 1'!$G$2:$G1005, J$5, 'Form Responses 1'!$K$2:$K1005, $D145,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5" s="48" t="str">
        <f>IF(ISBLANK($B145), "", IF(AND(K$5 = "Vacation Leave", OR(AND(OR(K$6 = "H1", K$6 = "H2"), NOT(AND($D145 = "Full-time", $F145 = "Above 1 Year"))), AND(K$6 = "Year", AND($D145 = "Full-time", $F145 = "Above 1 Year")))), "N/A", SUMIFS('Form Responses 1'!$O$2:$O1005, 'Form Responses 1'!$B$2:$B1005, $B145, 'Form Responses 1'!$G$2:$G1005, K$5, 'Form Responses 1'!$K$2:$K1005, $D145,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5" s="48" t="str">
        <f>IF(ISBLANK($B145), "", IF(AND(L$5 = "Vacation Leave", OR(AND(OR(L$6 = "H1", L$6 = "H2"), NOT(AND($D145 = "Full-time", $F145 = "Above 1 Year"))), AND(L$6 = "Year", AND($D145 = "Full-time", $F145 = "Above 1 Year")))), "N/A", SUMIFS('Form Responses 1'!$O$2:$O1005, 'Form Responses 1'!$B$2:$B1005, $B145, 'Form Responses 1'!$G$2:$G1005, L$5, 'Form Responses 1'!$K$2:$K1005, $D145,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5" s="48" t="str">
        <f>IF(ISBLANK($B145), "", IF(AND(M$5 = "Vacation Leave", OR(AND(OR(M$6 = "H1", M$6 = "H2"), NOT(AND($D145 = "Full-time", $F145 = "Above 1 Year"))), AND(M$6 = "Year", AND($D145 = "Full-time", $F145 = "Above 1 Year")))), "N/A", SUMIFS('Form Responses 1'!$O$2:$O1005, 'Form Responses 1'!$B$2:$B1005, $B145, 'Form Responses 1'!$G$2:$G1005, M$5, 'Form Responses 1'!$K$2:$K1005, $D145,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5" s="48" t="str">
        <f>IF(ISBLANK($B145), "", IF(AND(N$5 = "Vacation Leave", OR(AND(OR(N$6 = "H1", N$6 = "H2"), NOT(AND($D145 = "Full-time", $F145 = "Above 1 Year"))), AND(N$6 = "Year", AND($D145 = "Full-time", $F145 = "Above 1 Year")))), "N/A", SUMIFS('Form Responses 1'!$O$2:$O1005, 'Form Responses 1'!$B$2:$B1005, $B145, 'Form Responses 1'!$G$2:$G1005, N$5, 'Form Responses 1'!$K$2:$K1005, $D145,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5" s="48" t="str">
        <f>IF(ISBLANK($B145), "", IF(AND(O$5 = "Vacation Leave", OR(AND(OR(O$6 = "H1", O$6 = "H2"), NOT(AND($D145 = "Full-time", $F145 = "Above 1 Year"))), AND(O$6 = "Year", AND($D145 = "Full-time", $F145 = "Above 1 Year")))), "N/A", SUMIFS('Form Responses 1'!$O$2:$O1005, 'Form Responses 1'!$B$2:$B1005, $B145, 'Form Responses 1'!$G$2:$G1005, O$5, 'Form Responses 1'!$K$2:$K1005, $D145,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5" s="48" t="str">
        <f>IF(ISBLANK($B145), "", IF(AND(P$5 = "Vacation Leave", OR(AND(OR(P$6 = "H1", P$6 = "H2"), NOT(AND($D145 = "Full-time", $F145 = "Above 1 Year"))), AND(P$6 = "Year", AND($D145 = "Full-time", $F145 = "Above 1 Year")))), "N/A", SUMIFS('Form Responses 1'!$O$2:$O1005, 'Form Responses 1'!$B$2:$B1005, $B145, 'Form Responses 1'!$G$2:$G1005, P$5, 'Form Responses 1'!$K$2:$K1005, $D145,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5" s="48" t="str">
        <f>IF(ISBLANK($B145), "", IF(AND(Q$5 = "Vacation Leave", OR(AND(OR(Q$6 = "H1", Q$6 = "H2"), NOT(AND($D145 = "Full-time", $F145 = "Above 1 Year"))), AND(Q$6 = "Year", AND($D145 = "Full-time", $F145 = "Above 1 Year")))), "N/A", SUMIFS('Form Responses 1'!$O$2:$O1005, 'Form Responses 1'!$B$2:$B1005, $B145, 'Form Responses 1'!$G$2:$G1005, Q$5, 'Form Responses 1'!$K$2:$K1005, $D145,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5" s="48" t="str">
        <f>IF(ISBLANK($B145), "", IF(AND(R$5 = "Vacation Leave", OR(AND(OR(R$6 = "H1", R$6 = "H2"), NOT(AND($D145 = "Full-time", $F145 = "Above 1 Year"))), AND(R$6 = "Year", AND($D145 = "Full-time", $F145 = "Above 1 Year")))), "N/A", SUMIFS('Form Responses 1'!$O$2:$O1005, 'Form Responses 1'!$B$2:$B1005, $B145, 'Form Responses 1'!$G$2:$G1005, R$5, 'Form Responses 1'!$K$2:$K1005, $D145,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5" s="48" t="str">
        <f>IF(ISBLANK($B145), "", IF(AND(S$5 = "Vacation Leave", OR(AND(OR(S$6 = "H1", S$6 = "H2"), NOT(AND($D145 = "Full-time", $F145 = "Above 1 Year"))), AND(S$6 = "Year", AND($D145 = "Full-time", $F145 = "Above 1 Year")))), "N/A", SUMIFS('Form Responses 1'!$O$2:$O1005, 'Form Responses 1'!$B$2:$B1005, $B145, 'Form Responses 1'!$G$2:$G1005, S$5, 'Form Responses 1'!$K$2:$K1005, $D145,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5" s="50" t="str">
        <f t="shared" si="2"/>
        <v/>
      </c>
      <c r="U145" s="51" t="str">
        <f t="array" ref="U145">IF(ISBLANK($B145), "", IF(AND(U$5 = "Vacation Leave", OR(AND(OR(U$6 = "H1", U$6 = "H2"), NOT(AND($D145 = "Full-time", $F145 = "Above 1 Year"))), AND(U$6 = "Year", AND($D145 = "Full-time", $F145 = "Above 1 Year")))), "N/A", INDEX('Allocated Leaves'!$B$2:$E1005, MATCH(U$5 &amp; IF(U$5 = "Vacation Leave", IFS(U$6 = "Year", "", OR(U$6 = "H1", U$6 = "H2"), " " &amp; U$6), ""), 'Allocated Leaves'!$A$2:$A1005, 0), MATCH($D145 &amp; IF($D145 = "Full-time",  " " &amp; $F145, ""), 'Allocated Leaves'!$B$1:AA$1, 0)) - G145))</f>
        <v/>
      </c>
      <c r="V145" s="52" t="str">
        <f t="array" ref="V145">IF(ISBLANK($B145), "", IF(AND(V$5 = "Vacation Leave", OR(AND(OR(V$6 = "H1", V$6 = "H2"), NOT(AND($D145 = "Full-time", $F145 = "Above 1 Year"))), AND(V$6 = "Year", AND($D145 = "Full-time", $F145 = "Above 1 Year")))), "N/A", INDEX('Allocated Leaves'!$B$2:$E1005, MATCH(V$5 &amp; IF(V$5 = "Vacation Leave", IFS(V$6 = "Year", "", OR(V$6 = "H1", V$6 = "H2"), " " &amp; V$6), ""), 'Allocated Leaves'!$A$2:$A1005, 0), MATCH($D145 &amp; IF($D145 = "Full-time",  " " &amp; $F145, ""), 'Allocated Leaves'!$B$1:AA$1, 0)) - H145))</f>
        <v/>
      </c>
      <c r="W145" s="52" t="str">
        <f t="array" ref="W145">IF(ISBLANK($B145), "", IF(AND(W$5 = "Vacation Leave", OR(AND(OR(W$6 = "H1", W$6 = "H2"), NOT(AND($D145 = "Full-time", $F145 = "Above 1 Year"))), AND(W$6 = "Year", AND($D145 = "Full-time", $F145 = "Above 1 Year")))), "N/A", INDEX('Allocated Leaves'!$B$2:$E1005, MATCH(W$5 &amp; IF(W$5 = "Vacation Leave", IFS(W$6 = "Year", "", OR(W$6 = "H1", W$6 = "H2"), " " &amp; W$6), ""), 'Allocated Leaves'!$A$2:$A1005, 0), MATCH($D145 &amp; IF($D145 = "Full-time",  " " &amp; $F145, ""), 'Allocated Leaves'!$B$1:AA$1, 0)) - I145))</f>
        <v/>
      </c>
      <c r="X145" s="51" t="str">
        <f t="array" ref="X145">IF(ISBLANK($B145), "", IF(AND(X$5 = "Vacation Leave", OR(AND(OR(X$6 = "H1", X$6 = "H2"), NOT(AND($D145 = "Full-time", $F145 = "Above 1 Year"))), AND(X$6 = "Year", AND($D145 = "Full-time", $F145 = "Above 1 Year")))), "N/A", INDEX('Allocated Leaves'!$B$2:$E1005, MATCH(X$5 &amp; IF(X$5 = "Vacation Leave", IFS(X$6 = "Year", "", OR(X$6 = "H1", X$6 = "H2"), " " &amp; X$6), ""), 'Allocated Leaves'!$A$2:$A1005, 0), MATCH($D145 &amp; IF($D145 = "Full-time",  " " &amp; $F145, ""), 'Allocated Leaves'!$B$1:AA$1, 0)) - J145))</f>
        <v/>
      </c>
      <c r="Y145" s="52" t="str">
        <f t="array" ref="Y145">IF(ISBLANK($B145), "", IF(AND(Y$5 = "Vacation Leave", OR(AND(OR(Y$6 = "H1", Y$6 = "H2"), NOT(AND($D145 = "Full-time", $F145 = "Above 1 Year"))), AND(Y$6 = "Year", AND($D145 = "Full-time", $F145 = "Above 1 Year")))), "N/A", INDEX('Allocated Leaves'!$B$2:$E1005, MATCH(Y$5 &amp; IF(Y$5 = "Vacation Leave", IFS(Y$6 = "Year", "", OR(Y$6 = "H1", Y$6 = "H2"), " " &amp; Y$6), ""), 'Allocated Leaves'!$A$2:$A1005, 0), MATCH($D145 &amp; IF($D145 = "Full-time",  " " &amp; $F145, ""), 'Allocated Leaves'!$B$1:AA$1, 0)) - K145))</f>
        <v/>
      </c>
      <c r="Z145" s="52" t="str">
        <f t="array" ref="Z145">IF(ISBLANK($B145), "", IF(AND(Z$5 = "Vacation Leave", OR(AND(OR(Z$6 = "H1", Z$6 = "H2"), NOT(AND($D145 = "Full-time", $F145 = "Above 1 Year"))), AND(Z$6 = "Year", AND($D145 = "Full-time", $F145 = "Above 1 Year")))), "N/A", INDEX('Allocated Leaves'!$B$2:$E1005, MATCH(Z$5 &amp; IF(Z$5 = "Vacation Leave", IFS(Z$6 = "Year", "", OR(Z$6 = "H1", Z$6 = "H2"), " " &amp; Z$6), ""), 'Allocated Leaves'!$A$2:$A1005, 0), MATCH($D145 &amp; IF($D145 = "Full-time",  " " &amp; $F145, ""), 'Allocated Leaves'!$B$1:AA$1, 0)) - L145))</f>
        <v/>
      </c>
      <c r="AA145" s="55" t="str">
        <f t="shared" si="3"/>
        <v/>
      </c>
    </row>
    <row r="146">
      <c r="A146" s="42"/>
      <c r="B146" s="43"/>
      <c r="C146" s="44"/>
      <c r="D146" s="45"/>
      <c r="E146" s="46"/>
      <c r="F146" s="47" t="str">
        <f t="shared" si="1"/>
        <v/>
      </c>
      <c r="G146" s="48" t="str">
        <f>IF(ISBLANK($B146), "", IF(AND(G$5 = "Vacation Leave", OR(AND(OR(G$6 = "H1", G$6 = "H2"), NOT(AND($D146 = "Full-time", $F146 = "Above 1 Year"))), AND(G$6 = "Year", AND($D146 = "Full-time", $F146 = "Above 1 Year")))), "N/A", SUMIFS('Form Responses 1'!$O$2:$O1005, 'Form Responses 1'!$B$2:$B1005, $B146, 'Form Responses 1'!$G$2:$G1005, G$5, 'Form Responses 1'!$K$2:$K1005, $D146,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6" s="48" t="str">
        <f>IF(ISBLANK($B146), "", IF(AND(H$5 = "Vacation Leave", OR(AND(OR(H$6 = "H1", H$6 = "H2"), NOT(AND($D146 = "Full-time", $F146 = "Above 1 Year"))), AND(H$6 = "Year", AND($D146 = "Full-time", $F146 = "Above 1 Year")))), "N/A", SUMIFS('Form Responses 1'!$O$2:$O1005, 'Form Responses 1'!$B$2:$B1005, $B146, 'Form Responses 1'!$G$2:$G1005, H$5, 'Form Responses 1'!$K$2:$K1005, $D146,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6" s="49" t="str">
        <f>IF(ISBLANK($B146), "", IF(AND(I$5 = "Vacation Leave", OR(AND(OR(I$6 = "H1", I$6 = "H2"), NOT(AND($D146 = "Full-time", $F146 = "Above 1 Year"))), AND(I$6 = "Year", AND($D146 = "Full-time", $F146 = "Above 1 Year")))), "N/A", SUMIFS('Form Responses 1'!$O$2:$O1005, 'Form Responses 1'!$B$2:$B1005, $B146, 'Form Responses 1'!$G$2:$G1005, I$5, 'Form Responses 1'!$K$2:$K1005, $D146,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6" s="48" t="str">
        <f>IF(ISBLANK($B146), "", IF(AND(J$5 = "Vacation Leave", OR(AND(OR(J$6 = "H1", J$6 = "H2"), NOT(AND($D146 = "Full-time", $F146 = "Above 1 Year"))), AND(J$6 = "Year", AND($D146 = "Full-time", $F146 = "Above 1 Year")))), "N/A", SUMIFS('Form Responses 1'!$O$2:$O1005, 'Form Responses 1'!$B$2:$B1005, $B146, 'Form Responses 1'!$G$2:$G1005, J$5, 'Form Responses 1'!$K$2:$K1005, $D146,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6" s="48" t="str">
        <f>IF(ISBLANK($B146), "", IF(AND(K$5 = "Vacation Leave", OR(AND(OR(K$6 = "H1", K$6 = "H2"), NOT(AND($D146 = "Full-time", $F146 = "Above 1 Year"))), AND(K$6 = "Year", AND($D146 = "Full-time", $F146 = "Above 1 Year")))), "N/A", SUMIFS('Form Responses 1'!$O$2:$O1005, 'Form Responses 1'!$B$2:$B1005, $B146, 'Form Responses 1'!$G$2:$G1005, K$5, 'Form Responses 1'!$K$2:$K1005, $D146,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6" s="48" t="str">
        <f>IF(ISBLANK($B146), "", IF(AND(L$5 = "Vacation Leave", OR(AND(OR(L$6 = "H1", L$6 = "H2"), NOT(AND($D146 = "Full-time", $F146 = "Above 1 Year"))), AND(L$6 = "Year", AND($D146 = "Full-time", $F146 = "Above 1 Year")))), "N/A", SUMIFS('Form Responses 1'!$O$2:$O1005, 'Form Responses 1'!$B$2:$B1005, $B146, 'Form Responses 1'!$G$2:$G1005, L$5, 'Form Responses 1'!$K$2:$K1005, $D146,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6" s="48" t="str">
        <f>IF(ISBLANK($B146), "", IF(AND(M$5 = "Vacation Leave", OR(AND(OR(M$6 = "H1", M$6 = "H2"), NOT(AND($D146 = "Full-time", $F146 = "Above 1 Year"))), AND(M$6 = "Year", AND($D146 = "Full-time", $F146 = "Above 1 Year")))), "N/A", SUMIFS('Form Responses 1'!$O$2:$O1005, 'Form Responses 1'!$B$2:$B1005, $B146, 'Form Responses 1'!$G$2:$G1005, M$5, 'Form Responses 1'!$K$2:$K1005, $D146,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6" s="48" t="str">
        <f>IF(ISBLANK($B146), "", IF(AND(N$5 = "Vacation Leave", OR(AND(OR(N$6 = "H1", N$6 = "H2"), NOT(AND($D146 = "Full-time", $F146 = "Above 1 Year"))), AND(N$6 = "Year", AND($D146 = "Full-time", $F146 = "Above 1 Year")))), "N/A", SUMIFS('Form Responses 1'!$O$2:$O1005, 'Form Responses 1'!$B$2:$B1005, $B146, 'Form Responses 1'!$G$2:$G1005, N$5, 'Form Responses 1'!$K$2:$K1005, $D146,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6" s="48" t="str">
        <f>IF(ISBLANK($B146), "", IF(AND(O$5 = "Vacation Leave", OR(AND(OR(O$6 = "H1", O$6 = "H2"), NOT(AND($D146 = "Full-time", $F146 = "Above 1 Year"))), AND(O$6 = "Year", AND($D146 = "Full-time", $F146 = "Above 1 Year")))), "N/A", SUMIFS('Form Responses 1'!$O$2:$O1005, 'Form Responses 1'!$B$2:$B1005, $B146, 'Form Responses 1'!$G$2:$G1005, O$5, 'Form Responses 1'!$K$2:$K1005, $D146,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6" s="48" t="str">
        <f>IF(ISBLANK($B146), "", IF(AND(P$5 = "Vacation Leave", OR(AND(OR(P$6 = "H1", P$6 = "H2"), NOT(AND($D146 = "Full-time", $F146 = "Above 1 Year"))), AND(P$6 = "Year", AND($D146 = "Full-time", $F146 = "Above 1 Year")))), "N/A", SUMIFS('Form Responses 1'!$O$2:$O1005, 'Form Responses 1'!$B$2:$B1005, $B146, 'Form Responses 1'!$G$2:$G1005, P$5, 'Form Responses 1'!$K$2:$K1005, $D146,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6" s="48" t="str">
        <f>IF(ISBLANK($B146), "", IF(AND(Q$5 = "Vacation Leave", OR(AND(OR(Q$6 = "H1", Q$6 = "H2"), NOT(AND($D146 = "Full-time", $F146 = "Above 1 Year"))), AND(Q$6 = "Year", AND($D146 = "Full-time", $F146 = "Above 1 Year")))), "N/A", SUMIFS('Form Responses 1'!$O$2:$O1005, 'Form Responses 1'!$B$2:$B1005, $B146, 'Form Responses 1'!$G$2:$G1005, Q$5, 'Form Responses 1'!$K$2:$K1005, $D146,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6" s="48" t="str">
        <f>IF(ISBLANK($B146), "", IF(AND(R$5 = "Vacation Leave", OR(AND(OR(R$6 = "H1", R$6 = "H2"), NOT(AND($D146 = "Full-time", $F146 = "Above 1 Year"))), AND(R$6 = "Year", AND($D146 = "Full-time", $F146 = "Above 1 Year")))), "N/A", SUMIFS('Form Responses 1'!$O$2:$O1005, 'Form Responses 1'!$B$2:$B1005, $B146, 'Form Responses 1'!$G$2:$G1005, R$5, 'Form Responses 1'!$K$2:$K1005, $D146,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6" s="48" t="str">
        <f>IF(ISBLANK($B146), "", IF(AND(S$5 = "Vacation Leave", OR(AND(OR(S$6 = "H1", S$6 = "H2"), NOT(AND($D146 = "Full-time", $F146 = "Above 1 Year"))), AND(S$6 = "Year", AND($D146 = "Full-time", $F146 = "Above 1 Year")))), "N/A", SUMIFS('Form Responses 1'!$O$2:$O1005, 'Form Responses 1'!$B$2:$B1005, $B146, 'Form Responses 1'!$G$2:$G1005, S$5, 'Form Responses 1'!$K$2:$K1005, $D146,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6" s="50" t="str">
        <f t="shared" si="2"/>
        <v/>
      </c>
      <c r="U146" s="51" t="str">
        <f t="array" ref="U146">IF(ISBLANK($B146), "", IF(AND(U$5 = "Vacation Leave", OR(AND(OR(U$6 = "H1", U$6 = "H2"), NOT(AND($D146 = "Full-time", $F146 = "Above 1 Year"))), AND(U$6 = "Year", AND($D146 = "Full-time", $F146 = "Above 1 Year")))), "N/A", INDEX('Allocated Leaves'!$B$2:$E1005, MATCH(U$5 &amp; IF(U$5 = "Vacation Leave", IFS(U$6 = "Year", "", OR(U$6 = "H1", U$6 = "H2"), " " &amp; U$6), ""), 'Allocated Leaves'!$A$2:$A1005, 0), MATCH($D146 &amp; IF($D146 = "Full-time",  " " &amp; $F146, ""), 'Allocated Leaves'!$B$1:AA$1, 0)) - G146))</f>
        <v/>
      </c>
      <c r="V146" s="52" t="str">
        <f t="array" ref="V146">IF(ISBLANK($B146), "", IF(AND(V$5 = "Vacation Leave", OR(AND(OR(V$6 = "H1", V$6 = "H2"), NOT(AND($D146 = "Full-time", $F146 = "Above 1 Year"))), AND(V$6 = "Year", AND($D146 = "Full-time", $F146 = "Above 1 Year")))), "N/A", INDEX('Allocated Leaves'!$B$2:$E1005, MATCH(V$5 &amp; IF(V$5 = "Vacation Leave", IFS(V$6 = "Year", "", OR(V$6 = "H1", V$6 = "H2"), " " &amp; V$6), ""), 'Allocated Leaves'!$A$2:$A1005, 0), MATCH($D146 &amp; IF($D146 = "Full-time",  " " &amp; $F146, ""), 'Allocated Leaves'!$B$1:AA$1, 0)) - H146))</f>
        <v/>
      </c>
      <c r="W146" s="52" t="str">
        <f t="array" ref="W146">IF(ISBLANK($B146), "", IF(AND(W$5 = "Vacation Leave", OR(AND(OR(W$6 = "H1", W$6 = "H2"), NOT(AND($D146 = "Full-time", $F146 = "Above 1 Year"))), AND(W$6 = "Year", AND($D146 = "Full-time", $F146 = "Above 1 Year")))), "N/A", INDEX('Allocated Leaves'!$B$2:$E1005, MATCH(W$5 &amp; IF(W$5 = "Vacation Leave", IFS(W$6 = "Year", "", OR(W$6 = "H1", W$6 = "H2"), " " &amp; W$6), ""), 'Allocated Leaves'!$A$2:$A1005, 0), MATCH($D146 &amp; IF($D146 = "Full-time",  " " &amp; $F146, ""), 'Allocated Leaves'!$B$1:AA$1, 0)) - I146))</f>
        <v/>
      </c>
      <c r="X146" s="51" t="str">
        <f t="array" ref="X146">IF(ISBLANK($B146), "", IF(AND(X$5 = "Vacation Leave", OR(AND(OR(X$6 = "H1", X$6 = "H2"), NOT(AND($D146 = "Full-time", $F146 = "Above 1 Year"))), AND(X$6 = "Year", AND($D146 = "Full-time", $F146 = "Above 1 Year")))), "N/A", INDEX('Allocated Leaves'!$B$2:$E1005, MATCH(X$5 &amp; IF(X$5 = "Vacation Leave", IFS(X$6 = "Year", "", OR(X$6 = "H1", X$6 = "H2"), " " &amp; X$6), ""), 'Allocated Leaves'!$A$2:$A1005, 0), MATCH($D146 &amp; IF($D146 = "Full-time",  " " &amp; $F146, ""), 'Allocated Leaves'!$B$1:AA$1, 0)) - J146))</f>
        <v/>
      </c>
      <c r="Y146" s="52" t="str">
        <f t="array" ref="Y146">IF(ISBLANK($B146), "", IF(AND(Y$5 = "Vacation Leave", OR(AND(OR(Y$6 = "H1", Y$6 = "H2"), NOT(AND($D146 = "Full-time", $F146 = "Above 1 Year"))), AND(Y$6 = "Year", AND($D146 = "Full-time", $F146 = "Above 1 Year")))), "N/A", INDEX('Allocated Leaves'!$B$2:$E1005, MATCH(Y$5 &amp; IF(Y$5 = "Vacation Leave", IFS(Y$6 = "Year", "", OR(Y$6 = "H1", Y$6 = "H2"), " " &amp; Y$6), ""), 'Allocated Leaves'!$A$2:$A1005, 0), MATCH($D146 &amp; IF($D146 = "Full-time",  " " &amp; $F146, ""), 'Allocated Leaves'!$B$1:AA$1, 0)) - K146))</f>
        <v/>
      </c>
      <c r="Z146" s="52" t="str">
        <f t="array" ref="Z146">IF(ISBLANK($B146), "", IF(AND(Z$5 = "Vacation Leave", OR(AND(OR(Z$6 = "H1", Z$6 = "H2"), NOT(AND($D146 = "Full-time", $F146 = "Above 1 Year"))), AND(Z$6 = "Year", AND($D146 = "Full-time", $F146 = "Above 1 Year")))), "N/A", INDEX('Allocated Leaves'!$B$2:$E1005, MATCH(Z$5 &amp; IF(Z$5 = "Vacation Leave", IFS(Z$6 = "Year", "", OR(Z$6 = "H1", Z$6 = "H2"), " " &amp; Z$6), ""), 'Allocated Leaves'!$A$2:$A1005, 0), MATCH($D146 &amp; IF($D146 = "Full-time",  " " &amp; $F146, ""), 'Allocated Leaves'!$B$1:AA$1, 0)) - L146))</f>
        <v/>
      </c>
      <c r="AA146" s="55" t="str">
        <f t="shared" si="3"/>
        <v/>
      </c>
    </row>
    <row r="147">
      <c r="A147" s="42"/>
      <c r="B147" s="43"/>
      <c r="C147" s="44"/>
      <c r="D147" s="45"/>
      <c r="E147" s="46"/>
      <c r="F147" s="47" t="str">
        <f t="shared" si="1"/>
        <v/>
      </c>
      <c r="G147" s="48" t="str">
        <f>IF(ISBLANK($B147), "", IF(AND(G$5 = "Vacation Leave", OR(AND(OR(G$6 = "H1", G$6 = "H2"), NOT(AND($D147 = "Full-time", $F147 = "Above 1 Year"))), AND(G$6 = "Year", AND($D147 = "Full-time", $F147 = "Above 1 Year")))), "N/A", SUMIFS('Form Responses 1'!$O$2:$O1005, 'Form Responses 1'!$B$2:$B1005, $B147, 'Form Responses 1'!$G$2:$G1005, G$5, 'Form Responses 1'!$K$2:$K1005, $D147,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7" s="48" t="str">
        <f>IF(ISBLANK($B147), "", IF(AND(H$5 = "Vacation Leave", OR(AND(OR(H$6 = "H1", H$6 = "H2"), NOT(AND($D147 = "Full-time", $F147 = "Above 1 Year"))), AND(H$6 = "Year", AND($D147 = "Full-time", $F147 = "Above 1 Year")))), "N/A", SUMIFS('Form Responses 1'!$O$2:$O1005, 'Form Responses 1'!$B$2:$B1005, $B147, 'Form Responses 1'!$G$2:$G1005, H$5, 'Form Responses 1'!$K$2:$K1005, $D147,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7" s="49" t="str">
        <f>IF(ISBLANK($B147), "", IF(AND(I$5 = "Vacation Leave", OR(AND(OR(I$6 = "H1", I$6 = "H2"), NOT(AND($D147 = "Full-time", $F147 = "Above 1 Year"))), AND(I$6 = "Year", AND($D147 = "Full-time", $F147 = "Above 1 Year")))), "N/A", SUMIFS('Form Responses 1'!$O$2:$O1005, 'Form Responses 1'!$B$2:$B1005, $B147, 'Form Responses 1'!$G$2:$G1005, I$5, 'Form Responses 1'!$K$2:$K1005, $D147,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7" s="48" t="str">
        <f>IF(ISBLANK($B147), "", IF(AND(J$5 = "Vacation Leave", OR(AND(OR(J$6 = "H1", J$6 = "H2"), NOT(AND($D147 = "Full-time", $F147 = "Above 1 Year"))), AND(J$6 = "Year", AND($D147 = "Full-time", $F147 = "Above 1 Year")))), "N/A", SUMIFS('Form Responses 1'!$O$2:$O1005, 'Form Responses 1'!$B$2:$B1005, $B147, 'Form Responses 1'!$G$2:$G1005, J$5, 'Form Responses 1'!$K$2:$K1005, $D147,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7" s="48" t="str">
        <f>IF(ISBLANK($B147), "", IF(AND(K$5 = "Vacation Leave", OR(AND(OR(K$6 = "H1", K$6 = "H2"), NOT(AND($D147 = "Full-time", $F147 = "Above 1 Year"))), AND(K$6 = "Year", AND($D147 = "Full-time", $F147 = "Above 1 Year")))), "N/A", SUMIFS('Form Responses 1'!$O$2:$O1005, 'Form Responses 1'!$B$2:$B1005, $B147, 'Form Responses 1'!$G$2:$G1005, K$5, 'Form Responses 1'!$K$2:$K1005, $D147,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7" s="48" t="str">
        <f>IF(ISBLANK($B147), "", IF(AND(L$5 = "Vacation Leave", OR(AND(OR(L$6 = "H1", L$6 = "H2"), NOT(AND($D147 = "Full-time", $F147 = "Above 1 Year"))), AND(L$6 = "Year", AND($D147 = "Full-time", $F147 = "Above 1 Year")))), "N/A", SUMIFS('Form Responses 1'!$O$2:$O1005, 'Form Responses 1'!$B$2:$B1005, $B147, 'Form Responses 1'!$G$2:$G1005, L$5, 'Form Responses 1'!$K$2:$K1005, $D147,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7" s="48" t="str">
        <f>IF(ISBLANK($B147), "", IF(AND(M$5 = "Vacation Leave", OR(AND(OR(M$6 = "H1", M$6 = "H2"), NOT(AND($D147 = "Full-time", $F147 = "Above 1 Year"))), AND(M$6 = "Year", AND($D147 = "Full-time", $F147 = "Above 1 Year")))), "N/A", SUMIFS('Form Responses 1'!$O$2:$O1005, 'Form Responses 1'!$B$2:$B1005, $B147, 'Form Responses 1'!$G$2:$G1005, M$5, 'Form Responses 1'!$K$2:$K1005, $D147,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7" s="48" t="str">
        <f>IF(ISBLANK($B147), "", IF(AND(N$5 = "Vacation Leave", OR(AND(OR(N$6 = "H1", N$6 = "H2"), NOT(AND($D147 = "Full-time", $F147 = "Above 1 Year"))), AND(N$6 = "Year", AND($D147 = "Full-time", $F147 = "Above 1 Year")))), "N/A", SUMIFS('Form Responses 1'!$O$2:$O1005, 'Form Responses 1'!$B$2:$B1005, $B147, 'Form Responses 1'!$G$2:$G1005, N$5, 'Form Responses 1'!$K$2:$K1005, $D147,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7" s="48" t="str">
        <f>IF(ISBLANK($B147), "", IF(AND(O$5 = "Vacation Leave", OR(AND(OR(O$6 = "H1", O$6 = "H2"), NOT(AND($D147 = "Full-time", $F147 = "Above 1 Year"))), AND(O$6 = "Year", AND($D147 = "Full-time", $F147 = "Above 1 Year")))), "N/A", SUMIFS('Form Responses 1'!$O$2:$O1005, 'Form Responses 1'!$B$2:$B1005, $B147, 'Form Responses 1'!$G$2:$G1005, O$5, 'Form Responses 1'!$K$2:$K1005, $D147,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7" s="48" t="str">
        <f>IF(ISBLANK($B147), "", IF(AND(P$5 = "Vacation Leave", OR(AND(OR(P$6 = "H1", P$6 = "H2"), NOT(AND($D147 = "Full-time", $F147 = "Above 1 Year"))), AND(P$6 = "Year", AND($D147 = "Full-time", $F147 = "Above 1 Year")))), "N/A", SUMIFS('Form Responses 1'!$O$2:$O1005, 'Form Responses 1'!$B$2:$B1005, $B147, 'Form Responses 1'!$G$2:$G1005, P$5, 'Form Responses 1'!$K$2:$K1005, $D147,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7" s="48" t="str">
        <f>IF(ISBLANK($B147), "", IF(AND(Q$5 = "Vacation Leave", OR(AND(OR(Q$6 = "H1", Q$6 = "H2"), NOT(AND($D147 = "Full-time", $F147 = "Above 1 Year"))), AND(Q$6 = "Year", AND($D147 = "Full-time", $F147 = "Above 1 Year")))), "N/A", SUMIFS('Form Responses 1'!$O$2:$O1005, 'Form Responses 1'!$B$2:$B1005, $B147, 'Form Responses 1'!$G$2:$G1005, Q$5, 'Form Responses 1'!$K$2:$K1005, $D147,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7" s="48" t="str">
        <f>IF(ISBLANK($B147), "", IF(AND(R$5 = "Vacation Leave", OR(AND(OR(R$6 = "H1", R$6 = "H2"), NOT(AND($D147 = "Full-time", $F147 = "Above 1 Year"))), AND(R$6 = "Year", AND($D147 = "Full-time", $F147 = "Above 1 Year")))), "N/A", SUMIFS('Form Responses 1'!$O$2:$O1005, 'Form Responses 1'!$B$2:$B1005, $B147, 'Form Responses 1'!$G$2:$G1005, R$5, 'Form Responses 1'!$K$2:$K1005, $D147,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7" s="48" t="str">
        <f>IF(ISBLANK($B147), "", IF(AND(S$5 = "Vacation Leave", OR(AND(OR(S$6 = "H1", S$6 = "H2"), NOT(AND($D147 = "Full-time", $F147 = "Above 1 Year"))), AND(S$6 = "Year", AND($D147 = "Full-time", $F147 = "Above 1 Year")))), "N/A", SUMIFS('Form Responses 1'!$O$2:$O1005, 'Form Responses 1'!$B$2:$B1005, $B147, 'Form Responses 1'!$G$2:$G1005, S$5, 'Form Responses 1'!$K$2:$K1005, $D147,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7" s="50" t="str">
        <f t="shared" si="2"/>
        <v/>
      </c>
      <c r="U147" s="51" t="str">
        <f t="array" ref="U147">IF(ISBLANK($B147), "", IF(AND(U$5 = "Vacation Leave", OR(AND(OR(U$6 = "H1", U$6 = "H2"), NOT(AND($D147 = "Full-time", $F147 = "Above 1 Year"))), AND(U$6 = "Year", AND($D147 = "Full-time", $F147 = "Above 1 Year")))), "N/A", INDEX('Allocated Leaves'!$B$2:$E1005, MATCH(U$5 &amp; IF(U$5 = "Vacation Leave", IFS(U$6 = "Year", "", OR(U$6 = "H1", U$6 = "H2"), " " &amp; U$6), ""), 'Allocated Leaves'!$A$2:$A1005, 0), MATCH($D147 &amp; IF($D147 = "Full-time",  " " &amp; $F147, ""), 'Allocated Leaves'!$B$1:AA$1, 0)) - G147))</f>
        <v/>
      </c>
      <c r="V147" s="52" t="str">
        <f t="array" ref="V147">IF(ISBLANK($B147), "", IF(AND(V$5 = "Vacation Leave", OR(AND(OR(V$6 = "H1", V$6 = "H2"), NOT(AND($D147 = "Full-time", $F147 = "Above 1 Year"))), AND(V$6 = "Year", AND($D147 = "Full-time", $F147 = "Above 1 Year")))), "N/A", INDEX('Allocated Leaves'!$B$2:$E1005, MATCH(V$5 &amp; IF(V$5 = "Vacation Leave", IFS(V$6 = "Year", "", OR(V$6 = "H1", V$6 = "H2"), " " &amp; V$6), ""), 'Allocated Leaves'!$A$2:$A1005, 0), MATCH($D147 &amp; IF($D147 = "Full-time",  " " &amp; $F147, ""), 'Allocated Leaves'!$B$1:AA$1, 0)) - H147))</f>
        <v/>
      </c>
      <c r="W147" s="52" t="str">
        <f t="array" ref="W147">IF(ISBLANK($B147), "", IF(AND(W$5 = "Vacation Leave", OR(AND(OR(W$6 = "H1", W$6 = "H2"), NOT(AND($D147 = "Full-time", $F147 = "Above 1 Year"))), AND(W$6 = "Year", AND($D147 = "Full-time", $F147 = "Above 1 Year")))), "N/A", INDEX('Allocated Leaves'!$B$2:$E1005, MATCH(W$5 &amp; IF(W$5 = "Vacation Leave", IFS(W$6 = "Year", "", OR(W$6 = "H1", W$6 = "H2"), " " &amp; W$6), ""), 'Allocated Leaves'!$A$2:$A1005, 0), MATCH($D147 &amp; IF($D147 = "Full-time",  " " &amp; $F147, ""), 'Allocated Leaves'!$B$1:AA$1, 0)) - I147))</f>
        <v/>
      </c>
      <c r="X147" s="51" t="str">
        <f t="array" ref="X147">IF(ISBLANK($B147), "", IF(AND(X$5 = "Vacation Leave", OR(AND(OR(X$6 = "H1", X$6 = "H2"), NOT(AND($D147 = "Full-time", $F147 = "Above 1 Year"))), AND(X$6 = "Year", AND($D147 = "Full-time", $F147 = "Above 1 Year")))), "N/A", INDEX('Allocated Leaves'!$B$2:$E1005, MATCH(X$5 &amp; IF(X$5 = "Vacation Leave", IFS(X$6 = "Year", "", OR(X$6 = "H1", X$6 = "H2"), " " &amp; X$6), ""), 'Allocated Leaves'!$A$2:$A1005, 0), MATCH($D147 &amp; IF($D147 = "Full-time",  " " &amp; $F147, ""), 'Allocated Leaves'!$B$1:AA$1, 0)) - J147))</f>
        <v/>
      </c>
      <c r="Y147" s="52" t="str">
        <f t="array" ref="Y147">IF(ISBLANK($B147), "", IF(AND(Y$5 = "Vacation Leave", OR(AND(OR(Y$6 = "H1", Y$6 = "H2"), NOT(AND($D147 = "Full-time", $F147 = "Above 1 Year"))), AND(Y$6 = "Year", AND($D147 = "Full-time", $F147 = "Above 1 Year")))), "N/A", INDEX('Allocated Leaves'!$B$2:$E1005, MATCH(Y$5 &amp; IF(Y$5 = "Vacation Leave", IFS(Y$6 = "Year", "", OR(Y$6 = "H1", Y$6 = "H2"), " " &amp; Y$6), ""), 'Allocated Leaves'!$A$2:$A1005, 0), MATCH($D147 &amp; IF($D147 = "Full-time",  " " &amp; $F147, ""), 'Allocated Leaves'!$B$1:AA$1, 0)) - K147))</f>
        <v/>
      </c>
      <c r="Z147" s="52" t="str">
        <f t="array" ref="Z147">IF(ISBLANK($B147), "", IF(AND(Z$5 = "Vacation Leave", OR(AND(OR(Z$6 = "H1", Z$6 = "H2"), NOT(AND($D147 = "Full-time", $F147 = "Above 1 Year"))), AND(Z$6 = "Year", AND($D147 = "Full-time", $F147 = "Above 1 Year")))), "N/A", INDEX('Allocated Leaves'!$B$2:$E1005, MATCH(Z$5 &amp; IF(Z$5 = "Vacation Leave", IFS(Z$6 = "Year", "", OR(Z$6 = "H1", Z$6 = "H2"), " " &amp; Z$6), ""), 'Allocated Leaves'!$A$2:$A1005, 0), MATCH($D147 &amp; IF($D147 = "Full-time",  " " &amp; $F147, ""), 'Allocated Leaves'!$B$1:AA$1, 0)) - L147))</f>
        <v/>
      </c>
      <c r="AA147" s="55" t="str">
        <f t="shared" si="3"/>
        <v/>
      </c>
    </row>
    <row r="148">
      <c r="A148" s="42"/>
      <c r="B148" s="43"/>
      <c r="C148" s="44"/>
      <c r="D148" s="45"/>
      <c r="E148" s="46"/>
      <c r="F148" s="47" t="str">
        <f t="shared" si="1"/>
        <v/>
      </c>
      <c r="G148" s="48" t="str">
        <f>IF(ISBLANK($B148), "", IF(AND(G$5 = "Vacation Leave", OR(AND(OR(G$6 = "H1", G$6 = "H2"), NOT(AND($D148 = "Full-time", $F148 = "Above 1 Year"))), AND(G$6 = "Year", AND($D148 = "Full-time", $F148 = "Above 1 Year")))), "N/A", SUMIFS('Form Responses 1'!$O$2:$O1005, 'Form Responses 1'!$B$2:$B1005, $B148, 'Form Responses 1'!$G$2:$G1005, G$5, 'Form Responses 1'!$K$2:$K1005, $D148,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8" s="48" t="str">
        <f>IF(ISBLANK($B148), "", IF(AND(H$5 = "Vacation Leave", OR(AND(OR(H$6 = "H1", H$6 = "H2"), NOT(AND($D148 = "Full-time", $F148 = "Above 1 Year"))), AND(H$6 = "Year", AND($D148 = "Full-time", $F148 = "Above 1 Year")))), "N/A", SUMIFS('Form Responses 1'!$O$2:$O1005, 'Form Responses 1'!$B$2:$B1005, $B148, 'Form Responses 1'!$G$2:$G1005, H$5, 'Form Responses 1'!$K$2:$K1005, $D148,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8" s="49" t="str">
        <f>IF(ISBLANK($B148), "", IF(AND(I$5 = "Vacation Leave", OR(AND(OR(I$6 = "H1", I$6 = "H2"), NOT(AND($D148 = "Full-time", $F148 = "Above 1 Year"))), AND(I$6 = "Year", AND($D148 = "Full-time", $F148 = "Above 1 Year")))), "N/A", SUMIFS('Form Responses 1'!$O$2:$O1005, 'Form Responses 1'!$B$2:$B1005, $B148, 'Form Responses 1'!$G$2:$G1005, I$5, 'Form Responses 1'!$K$2:$K1005, $D148,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8" s="48" t="str">
        <f>IF(ISBLANK($B148), "", IF(AND(J$5 = "Vacation Leave", OR(AND(OR(J$6 = "H1", J$6 = "H2"), NOT(AND($D148 = "Full-time", $F148 = "Above 1 Year"))), AND(J$6 = "Year", AND($D148 = "Full-time", $F148 = "Above 1 Year")))), "N/A", SUMIFS('Form Responses 1'!$O$2:$O1005, 'Form Responses 1'!$B$2:$B1005, $B148, 'Form Responses 1'!$G$2:$G1005, J$5, 'Form Responses 1'!$K$2:$K1005, $D148,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8" s="48" t="str">
        <f>IF(ISBLANK($B148), "", IF(AND(K$5 = "Vacation Leave", OR(AND(OR(K$6 = "H1", K$6 = "H2"), NOT(AND($D148 = "Full-time", $F148 = "Above 1 Year"))), AND(K$6 = "Year", AND($D148 = "Full-time", $F148 = "Above 1 Year")))), "N/A", SUMIFS('Form Responses 1'!$O$2:$O1005, 'Form Responses 1'!$B$2:$B1005, $B148, 'Form Responses 1'!$G$2:$G1005, K$5, 'Form Responses 1'!$K$2:$K1005, $D148,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8" s="48" t="str">
        <f>IF(ISBLANK($B148), "", IF(AND(L$5 = "Vacation Leave", OR(AND(OR(L$6 = "H1", L$6 = "H2"), NOT(AND($D148 = "Full-time", $F148 = "Above 1 Year"))), AND(L$6 = "Year", AND($D148 = "Full-time", $F148 = "Above 1 Year")))), "N/A", SUMIFS('Form Responses 1'!$O$2:$O1005, 'Form Responses 1'!$B$2:$B1005, $B148, 'Form Responses 1'!$G$2:$G1005, L$5, 'Form Responses 1'!$K$2:$K1005, $D148,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8" s="48" t="str">
        <f>IF(ISBLANK($B148), "", IF(AND(M$5 = "Vacation Leave", OR(AND(OR(M$6 = "H1", M$6 = "H2"), NOT(AND($D148 = "Full-time", $F148 = "Above 1 Year"))), AND(M$6 = "Year", AND($D148 = "Full-time", $F148 = "Above 1 Year")))), "N/A", SUMIFS('Form Responses 1'!$O$2:$O1005, 'Form Responses 1'!$B$2:$B1005, $B148, 'Form Responses 1'!$G$2:$G1005, M$5, 'Form Responses 1'!$K$2:$K1005, $D148,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8" s="48" t="str">
        <f>IF(ISBLANK($B148), "", IF(AND(N$5 = "Vacation Leave", OR(AND(OR(N$6 = "H1", N$6 = "H2"), NOT(AND($D148 = "Full-time", $F148 = "Above 1 Year"))), AND(N$6 = "Year", AND($D148 = "Full-time", $F148 = "Above 1 Year")))), "N/A", SUMIFS('Form Responses 1'!$O$2:$O1005, 'Form Responses 1'!$B$2:$B1005, $B148, 'Form Responses 1'!$G$2:$G1005, N$5, 'Form Responses 1'!$K$2:$K1005, $D148,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8" s="48" t="str">
        <f>IF(ISBLANK($B148), "", IF(AND(O$5 = "Vacation Leave", OR(AND(OR(O$6 = "H1", O$6 = "H2"), NOT(AND($D148 = "Full-time", $F148 = "Above 1 Year"))), AND(O$6 = "Year", AND($D148 = "Full-time", $F148 = "Above 1 Year")))), "N/A", SUMIFS('Form Responses 1'!$O$2:$O1005, 'Form Responses 1'!$B$2:$B1005, $B148, 'Form Responses 1'!$G$2:$G1005, O$5, 'Form Responses 1'!$K$2:$K1005, $D148,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8" s="48" t="str">
        <f>IF(ISBLANK($B148), "", IF(AND(P$5 = "Vacation Leave", OR(AND(OR(P$6 = "H1", P$6 = "H2"), NOT(AND($D148 = "Full-time", $F148 = "Above 1 Year"))), AND(P$6 = "Year", AND($D148 = "Full-time", $F148 = "Above 1 Year")))), "N/A", SUMIFS('Form Responses 1'!$O$2:$O1005, 'Form Responses 1'!$B$2:$B1005, $B148, 'Form Responses 1'!$G$2:$G1005, P$5, 'Form Responses 1'!$K$2:$K1005, $D148,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8" s="48" t="str">
        <f>IF(ISBLANK($B148), "", IF(AND(Q$5 = "Vacation Leave", OR(AND(OR(Q$6 = "H1", Q$6 = "H2"), NOT(AND($D148 = "Full-time", $F148 = "Above 1 Year"))), AND(Q$6 = "Year", AND($D148 = "Full-time", $F148 = "Above 1 Year")))), "N/A", SUMIFS('Form Responses 1'!$O$2:$O1005, 'Form Responses 1'!$B$2:$B1005, $B148, 'Form Responses 1'!$G$2:$G1005, Q$5, 'Form Responses 1'!$K$2:$K1005, $D148,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8" s="48" t="str">
        <f>IF(ISBLANK($B148), "", IF(AND(R$5 = "Vacation Leave", OR(AND(OR(R$6 = "H1", R$6 = "H2"), NOT(AND($D148 = "Full-time", $F148 = "Above 1 Year"))), AND(R$6 = "Year", AND($D148 = "Full-time", $F148 = "Above 1 Year")))), "N/A", SUMIFS('Form Responses 1'!$O$2:$O1005, 'Form Responses 1'!$B$2:$B1005, $B148, 'Form Responses 1'!$G$2:$G1005, R$5, 'Form Responses 1'!$K$2:$K1005, $D148,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8" s="48" t="str">
        <f>IF(ISBLANK($B148), "", IF(AND(S$5 = "Vacation Leave", OR(AND(OR(S$6 = "H1", S$6 = "H2"), NOT(AND($D148 = "Full-time", $F148 = "Above 1 Year"))), AND(S$6 = "Year", AND($D148 = "Full-time", $F148 = "Above 1 Year")))), "N/A", SUMIFS('Form Responses 1'!$O$2:$O1005, 'Form Responses 1'!$B$2:$B1005, $B148, 'Form Responses 1'!$G$2:$G1005, S$5, 'Form Responses 1'!$K$2:$K1005, $D148,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8" s="50" t="str">
        <f t="shared" si="2"/>
        <v/>
      </c>
      <c r="U148" s="51" t="str">
        <f t="array" ref="U148">IF(ISBLANK($B148), "", IF(AND(U$5 = "Vacation Leave", OR(AND(OR(U$6 = "H1", U$6 = "H2"), NOT(AND($D148 = "Full-time", $F148 = "Above 1 Year"))), AND(U$6 = "Year", AND($D148 = "Full-time", $F148 = "Above 1 Year")))), "N/A", INDEX('Allocated Leaves'!$B$2:$E1005, MATCH(U$5 &amp; IF(U$5 = "Vacation Leave", IFS(U$6 = "Year", "", OR(U$6 = "H1", U$6 = "H2"), " " &amp; U$6), ""), 'Allocated Leaves'!$A$2:$A1005, 0), MATCH($D148 &amp; IF($D148 = "Full-time",  " " &amp; $F148, ""), 'Allocated Leaves'!$B$1:AA$1, 0)) - G148))</f>
        <v/>
      </c>
      <c r="V148" s="52" t="str">
        <f t="array" ref="V148">IF(ISBLANK($B148), "", IF(AND(V$5 = "Vacation Leave", OR(AND(OR(V$6 = "H1", V$6 = "H2"), NOT(AND($D148 = "Full-time", $F148 = "Above 1 Year"))), AND(V$6 = "Year", AND($D148 = "Full-time", $F148 = "Above 1 Year")))), "N/A", INDEX('Allocated Leaves'!$B$2:$E1005, MATCH(V$5 &amp; IF(V$5 = "Vacation Leave", IFS(V$6 = "Year", "", OR(V$6 = "H1", V$6 = "H2"), " " &amp; V$6), ""), 'Allocated Leaves'!$A$2:$A1005, 0), MATCH($D148 &amp; IF($D148 = "Full-time",  " " &amp; $F148, ""), 'Allocated Leaves'!$B$1:AA$1, 0)) - H148))</f>
        <v/>
      </c>
      <c r="W148" s="52" t="str">
        <f t="array" ref="W148">IF(ISBLANK($B148), "", IF(AND(W$5 = "Vacation Leave", OR(AND(OR(W$6 = "H1", W$6 = "H2"), NOT(AND($D148 = "Full-time", $F148 = "Above 1 Year"))), AND(W$6 = "Year", AND($D148 = "Full-time", $F148 = "Above 1 Year")))), "N/A", INDEX('Allocated Leaves'!$B$2:$E1005, MATCH(W$5 &amp; IF(W$5 = "Vacation Leave", IFS(W$6 = "Year", "", OR(W$6 = "H1", W$6 = "H2"), " " &amp; W$6), ""), 'Allocated Leaves'!$A$2:$A1005, 0), MATCH($D148 &amp; IF($D148 = "Full-time",  " " &amp; $F148, ""), 'Allocated Leaves'!$B$1:AA$1, 0)) - I148))</f>
        <v/>
      </c>
      <c r="X148" s="51" t="str">
        <f t="array" ref="X148">IF(ISBLANK($B148), "", IF(AND(X$5 = "Vacation Leave", OR(AND(OR(X$6 = "H1", X$6 = "H2"), NOT(AND($D148 = "Full-time", $F148 = "Above 1 Year"))), AND(X$6 = "Year", AND($D148 = "Full-time", $F148 = "Above 1 Year")))), "N/A", INDEX('Allocated Leaves'!$B$2:$E1005, MATCH(X$5 &amp; IF(X$5 = "Vacation Leave", IFS(X$6 = "Year", "", OR(X$6 = "H1", X$6 = "H2"), " " &amp; X$6), ""), 'Allocated Leaves'!$A$2:$A1005, 0), MATCH($D148 &amp; IF($D148 = "Full-time",  " " &amp; $F148, ""), 'Allocated Leaves'!$B$1:AA$1, 0)) - J148))</f>
        <v/>
      </c>
      <c r="Y148" s="52" t="str">
        <f t="array" ref="Y148">IF(ISBLANK($B148), "", IF(AND(Y$5 = "Vacation Leave", OR(AND(OR(Y$6 = "H1", Y$6 = "H2"), NOT(AND($D148 = "Full-time", $F148 = "Above 1 Year"))), AND(Y$6 = "Year", AND($D148 = "Full-time", $F148 = "Above 1 Year")))), "N/A", INDEX('Allocated Leaves'!$B$2:$E1005, MATCH(Y$5 &amp; IF(Y$5 = "Vacation Leave", IFS(Y$6 = "Year", "", OR(Y$6 = "H1", Y$6 = "H2"), " " &amp; Y$6), ""), 'Allocated Leaves'!$A$2:$A1005, 0), MATCH($D148 &amp; IF($D148 = "Full-time",  " " &amp; $F148, ""), 'Allocated Leaves'!$B$1:AA$1, 0)) - K148))</f>
        <v/>
      </c>
      <c r="Z148" s="52" t="str">
        <f t="array" ref="Z148">IF(ISBLANK($B148), "", IF(AND(Z$5 = "Vacation Leave", OR(AND(OR(Z$6 = "H1", Z$6 = "H2"), NOT(AND($D148 = "Full-time", $F148 = "Above 1 Year"))), AND(Z$6 = "Year", AND($D148 = "Full-time", $F148 = "Above 1 Year")))), "N/A", INDEX('Allocated Leaves'!$B$2:$E1005, MATCH(Z$5 &amp; IF(Z$5 = "Vacation Leave", IFS(Z$6 = "Year", "", OR(Z$6 = "H1", Z$6 = "H2"), " " &amp; Z$6), ""), 'Allocated Leaves'!$A$2:$A1005, 0), MATCH($D148 &amp; IF($D148 = "Full-time",  " " &amp; $F148, ""), 'Allocated Leaves'!$B$1:AA$1, 0)) - L148))</f>
        <v/>
      </c>
      <c r="AA148" s="55" t="str">
        <f t="shared" si="3"/>
        <v/>
      </c>
    </row>
    <row r="149">
      <c r="A149" s="42"/>
      <c r="B149" s="43"/>
      <c r="C149" s="44"/>
      <c r="D149" s="45"/>
      <c r="E149" s="46"/>
      <c r="F149" s="47" t="str">
        <f t="shared" si="1"/>
        <v/>
      </c>
      <c r="G149" s="48" t="str">
        <f>IF(ISBLANK($B149), "", IF(AND(G$5 = "Vacation Leave", OR(AND(OR(G$6 = "H1", G$6 = "H2"), NOT(AND($D149 = "Full-time", $F149 = "Above 1 Year"))), AND(G$6 = "Year", AND($D149 = "Full-time", $F149 = "Above 1 Year")))), "N/A", SUMIFS('Form Responses 1'!$O$2:$O1005, 'Form Responses 1'!$B$2:$B1005, $B149, 'Form Responses 1'!$G$2:$G1005, G$5, 'Form Responses 1'!$K$2:$K1005, $D149,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49" s="48" t="str">
        <f>IF(ISBLANK($B149), "", IF(AND(H$5 = "Vacation Leave", OR(AND(OR(H$6 = "H1", H$6 = "H2"), NOT(AND($D149 = "Full-time", $F149 = "Above 1 Year"))), AND(H$6 = "Year", AND($D149 = "Full-time", $F149 = "Above 1 Year")))), "N/A", SUMIFS('Form Responses 1'!$O$2:$O1005, 'Form Responses 1'!$B$2:$B1005, $B149, 'Form Responses 1'!$G$2:$G1005, H$5, 'Form Responses 1'!$K$2:$K1005, $D149,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49" s="49" t="str">
        <f>IF(ISBLANK($B149), "", IF(AND(I$5 = "Vacation Leave", OR(AND(OR(I$6 = "H1", I$6 = "H2"), NOT(AND($D149 = "Full-time", $F149 = "Above 1 Year"))), AND(I$6 = "Year", AND($D149 = "Full-time", $F149 = "Above 1 Year")))), "N/A", SUMIFS('Form Responses 1'!$O$2:$O1005, 'Form Responses 1'!$B$2:$B1005, $B149, 'Form Responses 1'!$G$2:$G1005, I$5, 'Form Responses 1'!$K$2:$K1005, $D149,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49" s="48" t="str">
        <f>IF(ISBLANK($B149), "", IF(AND(J$5 = "Vacation Leave", OR(AND(OR(J$6 = "H1", J$6 = "H2"), NOT(AND($D149 = "Full-time", $F149 = "Above 1 Year"))), AND(J$6 = "Year", AND($D149 = "Full-time", $F149 = "Above 1 Year")))), "N/A", SUMIFS('Form Responses 1'!$O$2:$O1005, 'Form Responses 1'!$B$2:$B1005, $B149, 'Form Responses 1'!$G$2:$G1005, J$5, 'Form Responses 1'!$K$2:$K1005, $D149,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49" s="48" t="str">
        <f>IF(ISBLANK($B149), "", IF(AND(K$5 = "Vacation Leave", OR(AND(OR(K$6 = "H1", K$6 = "H2"), NOT(AND($D149 = "Full-time", $F149 = "Above 1 Year"))), AND(K$6 = "Year", AND($D149 = "Full-time", $F149 = "Above 1 Year")))), "N/A", SUMIFS('Form Responses 1'!$O$2:$O1005, 'Form Responses 1'!$B$2:$B1005, $B149, 'Form Responses 1'!$G$2:$G1005, K$5, 'Form Responses 1'!$K$2:$K1005, $D149,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49" s="48" t="str">
        <f>IF(ISBLANK($B149), "", IF(AND(L$5 = "Vacation Leave", OR(AND(OR(L$6 = "H1", L$6 = "H2"), NOT(AND($D149 = "Full-time", $F149 = "Above 1 Year"))), AND(L$6 = "Year", AND($D149 = "Full-time", $F149 = "Above 1 Year")))), "N/A", SUMIFS('Form Responses 1'!$O$2:$O1005, 'Form Responses 1'!$B$2:$B1005, $B149, 'Form Responses 1'!$G$2:$G1005, L$5, 'Form Responses 1'!$K$2:$K1005, $D149,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49" s="48" t="str">
        <f>IF(ISBLANK($B149), "", IF(AND(M$5 = "Vacation Leave", OR(AND(OR(M$6 = "H1", M$6 = "H2"), NOT(AND($D149 = "Full-time", $F149 = "Above 1 Year"))), AND(M$6 = "Year", AND($D149 = "Full-time", $F149 = "Above 1 Year")))), "N/A", SUMIFS('Form Responses 1'!$O$2:$O1005, 'Form Responses 1'!$B$2:$B1005, $B149, 'Form Responses 1'!$G$2:$G1005, M$5, 'Form Responses 1'!$K$2:$K1005, $D149,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49" s="48" t="str">
        <f>IF(ISBLANK($B149), "", IF(AND(N$5 = "Vacation Leave", OR(AND(OR(N$6 = "H1", N$6 = "H2"), NOT(AND($D149 = "Full-time", $F149 = "Above 1 Year"))), AND(N$6 = "Year", AND($D149 = "Full-time", $F149 = "Above 1 Year")))), "N/A", SUMIFS('Form Responses 1'!$O$2:$O1005, 'Form Responses 1'!$B$2:$B1005, $B149, 'Form Responses 1'!$G$2:$G1005, N$5, 'Form Responses 1'!$K$2:$K1005, $D149,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49" s="48" t="str">
        <f>IF(ISBLANK($B149), "", IF(AND(O$5 = "Vacation Leave", OR(AND(OR(O$6 = "H1", O$6 = "H2"), NOT(AND($D149 = "Full-time", $F149 = "Above 1 Year"))), AND(O$6 = "Year", AND($D149 = "Full-time", $F149 = "Above 1 Year")))), "N/A", SUMIFS('Form Responses 1'!$O$2:$O1005, 'Form Responses 1'!$B$2:$B1005, $B149, 'Form Responses 1'!$G$2:$G1005, O$5, 'Form Responses 1'!$K$2:$K1005, $D149,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49" s="48" t="str">
        <f>IF(ISBLANK($B149), "", IF(AND(P$5 = "Vacation Leave", OR(AND(OR(P$6 = "H1", P$6 = "H2"), NOT(AND($D149 = "Full-time", $F149 = "Above 1 Year"))), AND(P$6 = "Year", AND($D149 = "Full-time", $F149 = "Above 1 Year")))), "N/A", SUMIFS('Form Responses 1'!$O$2:$O1005, 'Form Responses 1'!$B$2:$B1005, $B149, 'Form Responses 1'!$G$2:$G1005, P$5, 'Form Responses 1'!$K$2:$K1005, $D149,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49" s="48" t="str">
        <f>IF(ISBLANK($B149), "", IF(AND(Q$5 = "Vacation Leave", OR(AND(OR(Q$6 = "H1", Q$6 = "H2"), NOT(AND($D149 = "Full-time", $F149 = "Above 1 Year"))), AND(Q$6 = "Year", AND($D149 = "Full-time", $F149 = "Above 1 Year")))), "N/A", SUMIFS('Form Responses 1'!$O$2:$O1005, 'Form Responses 1'!$B$2:$B1005, $B149, 'Form Responses 1'!$G$2:$G1005, Q$5, 'Form Responses 1'!$K$2:$K1005, $D149,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49" s="48" t="str">
        <f>IF(ISBLANK($B149), "", IF(AND(R$5 = "Vacation Leave", OR(AND(OR(R$6 = "H1", R$6 = "H2"), NOT(AND($D149 = "Full-time", $F149 = "Above 1 Year"))), AND(R$6 = "Year", AND($D149 = "Full-time", $F149 = "Above 1 Year")))), "N/A", SUMIFS('Form Responses 1'!$O$2:$O1005, 'Form Responses 1'!$B$2:$B1005, $B149, 'Form Responses 1'!$G$2:$G1005, R$5, 'Form Responses 1'!$K$2:$K1005, $D149,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49" s="48" t="str">
        <f>IF(ISBLANK($B149), "", IF(AND(S$5 = "Vacation Leave", OR(AND(OR(S$6 = "H1", S$6 = "H2"), NOT(AND($D149 = "Full-time", $F149 = "Above 1 Year"))), AND(S$6 = "Year", AND($D149 = "Full-time", $F149 = "Above 1 Year")))), "N/A", SUMIFS('Form Responses 1'!$O$2:$O1005, 'Form Responses 1'!$B$2:$B1005, $B149, 'Form Responses 1'!$G$2:$G1005, S$5, 'Form Responses 1'!$K$2:$K1005, $D149,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49" s="50" t="str">
        <f t="shared" si="2"/>
        <v/>
      </c>
      <c r="U149" s="51" t="str">
        <f t="array" ref="U149">IF(ISBLANK($B149), "", IF(AND(U$5 = "Vacation Leave", OR(AND(OR(U$6 = "H1", U$6 = "H2"), NOT(AND($D149 = "Full-time", $F149 = "Above 1 Year"))), AND(U$6 = "Year", AND($D149 = "Full-time", $F149 = "Above 1 Year")))), "N/A", INDEX('Allocated Leaves'!$B$2:$E1005, MATCH(U$5 &amp; IF(U$5 = "Vacation Leave", IFS(U$6 = "Year", "", OR(U$6 = "H1", U$6 = "H2"), " " &amp; U$6), ""), 'Allocated Leaves'!$A$2:$A1005, 0), MATCH($D149 &amp; IF($D149 = "Full-time",  " " &amp; $F149, ""), 'Allocated Leaves'!$B$1:AA$1, 0)) - G149))</f>
        <v/>
      </c>
      <c r="V149" s="52" t="str">
        <f t="array" ref="V149">IF(ISBLANK($B149), "", IF(AND(V$5 = "Vacation Leave", OR(AND(OR(V$6 = "H1", V$6 = "H2"), NOT(AND($D149 = "Full-time", $F149 = "Above 1 Year"))), AND(V$6 = "Year", AND($D149 = "Full-time", $F149 = "Above 1 Year")))), "N/A", INDEX('Allocated Leaves'!$B$2:$E1005, MATCH(V$5 &amp; IF(V$5 = "Vacation Leave", IFS(V$6 = "Year", "", OR(V$6 = "H1", V$6 = "H2"), " " &amp; V$6), ""), 'Allocated Leaves'!$A$2:$A1005, 0), MATCH($D149 &amp; IF($D149 = "Full-time",  " " &amp; $F149, ""), 'Allocated Leaves'!$B$1:AA$1, 0)) - H149))</f>
        <v/>
      </c>
      <c r="W149" s="52" t="str">
        <f t="array" ref="W149">IF(ISBLANK($B149), "", IF(AND(W$5 = "Vacation Leave", OR(AND(OR(W$6 = "H1", W$6 = "H2"), NOT(AND($D149 = "Full-time", $F149 = "Above 1 Year"))), AND(W$6 = "Year", AND($D149 = "Full-time", $F149 = "Above 1 Year")))), "N/A", INDEX('Allocated Leaves'!$B$2:$E1005, MATCH(W$5 &amp; IF(W$5 = "Vacation Leave", IFS(W$6 = "Year", "", OR(W$6 = "H1", W$6 = "H2"), " " &amp; W$6), ""), 'Allocated Leaves'!$A$2:$A1005, 0), MATCH($D149 &amp; IF($D149 = "Full-time",  " " &amp; $F149, ""), 'Allocated Leaves'!$B$1:AA$1, 0)) - I149))</f>
        <v/>
      </c>
      <c r="X149" s="51" t="str">
        <f t="array" ref="X149">IF(ISBLANK($B149), "", IF(AND(X$5 = "Vacation Leave", OR(AND(OR(X$6 = "H1", X$6 = "H2"), NOT(AND($D149 = "Full-time", $F149 = "Above 1 Year"))), AND(X$6 = "Year", AND($D149 = "Full-time", $F149 = "Above 1 Year")))), "N/A", INDEX('Allocated Leaves'!$B$2:$E1005, MATCH(X$5 &amp; IF(X$5 = "Vacation Leave", IFS(X$6 = "Year", "", OR(X$6 = "H1", X$6 = "H2"), " " &amp; X$6), ""), 'Allocated Leaves'!$A$2:$A1005, 0), MATCH($D149 &amp; IF($D149 = "Full-time",  " " &amp; $F149, ""), 'Allocated Leaves'!$B$1:AA$1, 0)) - J149))</f>
        <v/>
      </c>
      <c r="Y149" s="52" t="str">
        <f t="array" ref="Y149">IF(ISBLANK($B149), "", IF(AND(Y$5 = "Vacation Leave", OR(AND(OR(Y$6 = "H1", Y$6 = "H2"), NOT(AND($D149 = "Full-time", $F149 = "Above 1 Year"))), AND(Y$6 = "Year", AND($D149 = "Full-time", $F149 = "Above 1 Year")))), "N/A", INDEX('Allocated Leaves'!$B$2:$E1005, MATCH(Y$5 &amp; IF(Y$5 = "Vacation Leave", IFS(Y$6 = "Year", "", OR(Y$6 = "H1", Y$6 = "H2"), " " &amp; Y$6), ""), 'Allocated Leaves'!$A$2:$A1005, 0), MATCH($D149 &amp; IF($D149 = "Full-time",  " " &amp; $F149, ""), 'Allocated Leaves'!$B$1:AA$1, 0)) - K149))</f>
        <v/>
      </c>
      <c r="Z149" s="52" t="str">
        <f t="array" ref="Z149">IF(ISBLANK($B149), "", IF(AND(Z$5 = "Vacation Leave", OR(AND(OR(Z$6 = "H1", Z$6 = "H2"), NOT(AND($D149 = "Full-time", $F149 = "Above 1 Year"))), AND(Z$6 = "Year", AND($D149 = "Full-time", $F149 = "Above 1 Year")))), "N/A", INDEX('Allocated Leaves'!$B$2:$E1005, MATCH(Z$5 &amp; IF(Z$5 = "Vacation Leave", IFS(Z$6 = "Year", "", OR(Z$6 = "H1", Z$6 = "H2"), " " &amp; Z$6), ""), 'Allocated Leaves'!$A$2:$A1005, 0), MATCH($D149 &amp; IF($D149 = "Full-time",  " " &amp; $F149, ""), 'Allocated Leaves'!$B$1:AA$1, 0)) - L149))</f>
        <v/>
      </c>
      <c r="AA149" s="55" t="str">
        <f t="shared" si="3"/>
        <v/>
      </c>
    </row>
    <row r="150">
      <c r="A150" s="42"/>
      <c r="B150" s="43"/>
      <c r="C150" s="44"/>
      <c r="D150" s="45"/>
      <c r="E150" s="46"/>
      <c r="F150" s="47" t="str">
        <f t="shared" si="1"/>
        <v/>
      </c>
      <c r="G150" s="48" t="str">
        <f>IF(ISBLANK($B150), "", IF(AND(G$5 = "Vacation Leave", OR(AND(OR(G$6 = "H1", G$6 = "H2"), NOT(AND($D150 = "Full-time", $F150 = "Above 1 Year"))), AND(G$6 = "Year", AND($D150 = "Full-time", $F150 = "Above 1 Year")))), "N/A", SUMIFS('Form Responses 1'!$O$2:$O1005, 'Form Responses 1'!$B$2:$B1005, $B150, 'Form Responses 1'!$G$2:$G1005, G$5, 'Form Responses 1'!$K$2:$K1005, $D150,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0" s="48" t="str">
        <f>IF(ISBLANK($B150), "", IF(AND(H$5 = "Vacation Leave", OR(AND(OR(H$6 = "H1", H$6 = "H2"), NOT(AND($D150 = "Full-time", $F150 = "Above 1 Year"))), AND(H$6 = "Year", AND($D150 = "Full-time", $F150 = "Above 1 Year")))), "N/A", SUMIFS('Form Responses 1'!$O$2:$O1005, 'Form Responses 1'!$B$2:$B1005, $B150, 'Form Responses 1'!$G$2:$G1005, H$5, 'Form Responses 1'!$K$2:$K1005, $D150,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0" s="49" t="str">
        <f>IF(ISBLANK($B150), "", IF(AND(I$5 = "Vacation Leave", OR(AND(OR(I$6 = "H1", I$6 = "H2"), NOT(AND($D150 = "Full-time", $F150 = "Above 1 Year"))), AND(I$6 = "Year", AND($D150 = "Full-time", $F150 = "Above 1 Year")))), "N/A", SUMIFS('Form Responses 1'!$O$2:$O1005, 'Form Responses 1'!$B$2:$B1005, $B150, 'Form Responses 1'!$G$2:$G1005, I$5, 'Form Responses 1'!$K$2:$K1005, $D150,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0" s="48" t="str">
        <f>IF(ISBLANK($B150), "", IF(AND(J$5 = "Vacation Leave", OR(AND(OR(J$6 = "H1", J$6 = "H2"), NOT(AND($D150 = "Full-time", $F150 = "Above 1 Year"))), AND(J$6 = "Year", AND($D150 = "Full-time", $F150 = "Above 1 Year")))), "N/A", SUMIFS('Form Responses 1'!$O$2:$O1005, 'Form Responses 1'!$B$2:$B1005, $B150, 'Form Responses 1'!$G$2:$G1005, J$5, 'Form Responses 1'!$K$2:$K1005, $D150,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0" s="48" t="str">
        <f>IF(ISBLANK($B150), "", IF(AND(K$5 = "Vacation Leave", OR(AND(OR(K$6 = "H1", K$6 = "H2"), NOT(AND($D150 = "Full-time", $F150 = "Above 1 Year"))), AND(K$6 = "Year", AND($D150 = "Full-time", $F150 = "Above 1 Year")))), "N/A", SUMIFS('Form Responses 1'!$O$2:$O1005, 'Form Responses 1'!$B$2:$B1005, $B150, 'Form Responses 1'!$G$2:$G1005, K$5, 'Form Responses 1'!$K$2:$K1005, $D150,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0" s="48" t="str">
        <f>IF(ISBLANK($B150), "", IF(AND(L$5 = "Vacation Leave", OR(AND(OR(L$6 = "H1", L$6 = "H2"), NOT(AND($D150 = "Full-time", $F150 = "Above 1 Year"))), AND(L$6 = "Year", AND($D150 = "Full-time", $F150 = "Above 1 Year")))), "N/A", SUMIFS('Form Responses 1'!$O$2:$O1005, 'Form Responses 1'!$B$2:$B1005, $B150, 'Form Responses 1'!$G$2:$G1005, L$5, 'Form Responses 1'!$K$2:$K1005, $D150,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0" s="48" t="str">
        <f>IF(ISBLANK($B150), "", IF(AND(M$5 = "Vacation Leave", OR(AND(OR(M$6 = "H1", M$6 = "H2"), NOT(AND($D150 = "Full-time", $F150 = "Above 1 Year"))), AND(M$6 = "Year", AND($D150 = "Full-time", $F150 = "Above 1 Year")))), "N/A", SUMIFS('Form Responses 1'!$O$2:$O1005, 'Form Responses 1'!$B$2:$B1005, $B150, 'Form Responses 1'!$G$2:$G1005, M$5, 'Form Responses 1'!$K$2:$K1005, $D150,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0" s="48" t="str">
        <f>IF(ISBLANK($B150), "", IF(AND(N$5 = "Vacation Leave", OR(AND(OR(N$6 = "H1", N$6 = "H2"), NOT(AND($D150 = "Full-time", $F150 = "Above 1 Year"))), AND(N$6 = "Year", AND($D150 = "Full-time", $F150 = "Above 1 Year")))), "N/A", SUMIFS('Form Responses 1'!$O$2:$O1005, 'Form Responses 1'!$B$2:$B1005, $B150, 'Form Responses 1'!$G$2:$G1005, N$5, 'Form Responses 1'!$K$2:$K1005, $D150,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0" s="48" t="str">
        <f>IF(ISBLANK($B150), "", IF(AND(O$5 = "Vacation Leave", OR(AND(OR(O$6 = "H1", O$6 = "H2"), NOT(AND($D150 = "Full-time", $F150 = "Above 1 Year"))), AND(O$6 = "Year", AND($D150 = "Full-time", $F150 = "Above 1 Year")))), "N/A", SUMIFS('Form Responses 1'!$O$2:$O1005, 'Form Responses 1'!$B$2:$B1005, $B150, 'Form Responses 1'!$G$2:$G1005, O$5, 'Form Responses 1'!$K$2:$K1005, $D150,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0" s="48" t="str">
        <f>IF(ISBLANK($B150), "", IF(AND(P$5 = "Vacation Leave", OR(AND(OR(P$6 = "H1", P$6 = "H2"), NOT(AND($D150 = "Full-time", $F150 = "Above 1 Year"))), AND(P$6 = "Year", AND($D150 = "Full-time", $F150 = "Above 1 Year")))), "N/A", SUMIFS('Form Responses 1'!$O$2:$O1005, 'Form Responses 1'!$B$2:$B1005, $B150, 'Form Responses 1'!$G$2:$G1005, P$5, 'Form Responses 1'!$K$2:$K1005, $D150,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0" s="48" t="str">
        <f>IF(ISBLANK($B150), "", IF(AND(Q$5 = "Vacation Leave", OR(AND(OR(Q$6 = "H1", Q$6 = "H2"), NOT(AND($D150 = "Full-time", $F150 = "Above 1 Year"))), AND(Q$6 = "Year", AND($D150 = "Full-time", $F150 = "Above 1 Year")))), "N/A", SUMIFS('Form Responses 1'!$O$2:$O1005, 'Form Responses 1'!$B$2:$B1005, $B150, 'Form Responses 1'!$G$2:$G1005, Q$5, 'Form Responses 1'!$K$2:$K1005, $D150,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0" s="48" t="str">
        <f>IF(ISBLANK($B150), "", IF(AND(R$5 = "Vacation Leave", OR(AND(OR(R$6 = "H1", R$6 = "H2"), NOT(AND($D150 = "Full-time", $F150 = "Above 1 Year"))), AND(R$6 = "Year", AND($D150 = "Full-time", $F150 = "Above 1 Year")))), "N/A", SUMIFS('Form Responses 1'!$O$2:$O1005, 'Form Responses 1'!$B$2:$B1005, $B150, 'Form Responses 1'!$G$2:$G1005, R$5, 'Form Responses 1'!$K$2:$K1005, $D150,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0" s="48" t="str">
        <f>IF(ISBLANK($B150), "", IF(AND(S$5 = "Vacation Leave", OR(AND(OR(S$6 = "H1", S$6 = "H2"), NOT(AND($D150 = "Full-time", $F150 = "Above 1 Year"))), AND(S$6 = "Year", AND($D150 = "Full-time", $F150 = "Above 1 Year")))), "N/A", SUMIFS('Form Responses 1'!$O$2:$O1005, 'Form Responses 1'!$B$2:$B1005, $B150, 'Form Responses 1'!$G$2:$G1005, S$5, 'Form Responses 1'!$K$2:$K1005, $D150,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0" s="50" t="str">
        <f t="shared" si="2"/>
        <v/>
      </c>
      <c r="U150" s="51" t="str">
        <f t="array" ref="U150">IF(ISBLANK($B150), "", IF(AND(U$5 = "Vacation Leave", OR(AND(OR(U$6 = "H1", U$6 = "H2"), NOT(AND($D150 = "Full-time", $F150 = "Above 1 Year"))), AND(U$6 = "Year", AND($D150 = "Full-time", $F150 = "Above 1 Year")))), "N/A", INDEX('Allocated Leaves'!$B$2:$E1005, MATCH(U$5 &amp; IF(U$5 = "Vacation Leave", IFS(U$6 = "Year", "", OR(U$6 = "H1", U$6 = "H2"), " " &amp; U$6), ""), 'Allocated Leaves'!$A$2:$A1005, 0), MATCH($D150 &amp; IF($D150 = "Full-time",  " " &amp; $F150, ""), 'Allocated Leaves'!$B$1:AA$1, 0)) - G150))</f>
        <v/>
      </c>
      <c r="V150" s="52" t="str">
        <f t="array" ref="V150">IF(ISBLANK($B150), "", IF(AND(V$5 = "Vacation Leave", OR(AND(OR(V$6 = "H1", V$6 = "H2"), NOT(AND($D150 = "Full-time", $F150 = "Above 1 Year"))), AND(V$6 = "Year", AND($D150 = "Full-time", $F150 = "Above 1 Year")))), "N/A", INDEX('Allocated Leaves'!$B$2:$E1005, MATCH(V$5 &amp; IF(V$5 = "Vacation Leave", IFS(V$6 = "Year", "", OR(V$6 = "H1", V$6 = "H2"), " " &amp; V$6), ""), 'Allocated Leaves'!$A$2:$A1005, 0), MATCH($D150 &amp; IF($D150 = "Full-time",  " " &amp; $F150, ""), 'Allocated Leaves'!$B$1:AA$1, 0)) - H150))</f>
        <v/>
      </c>
      <c r="W150" s="52" t="str">
        <f t="array" ref="W150">IF(ISBLANK($B150), "", IF(AND(W$5 = "Vacation Leave", OR(AND(OR(W$6 = "H1", W$6 = "H2"), NOT(AND($D150 = "Full-time", $F150 = "Above 1 Year"))), AND(W$6 = "Year", AND($D150 = "Full-time", $F150 = "Above 1 Year")))), "N/A", INDEX('Allocated Leaves'!$B$2:$E1005, MATCH(W$5 &amp; IF(W$5 = "Vacation Leave", IFS(W$6 = "Year", "", OR(W$6 = "H1", W$6 = "H2"), " " &amp; W$6), ""), 'Allocated Leaves'!$A$2:$A1005, 0), MATCH($D150 &amp; IF($D150 = "Full-time",  " " &amp; $F150, ""), 'Allocated Leaves'!$B$1:AA$1, 0)) - I150))</f>
        <v/>
      </c>
      <c r="X150" s="51" t="str">
        <f t="array" ref="X150">IF(ISBLANK($B150), "", IF(AND(X$5 = "Vacation Leave", OR(AND(OR(X$6 = "H1", X$6 = "H2"), NOT(AND($D150 = "Full-time", $F150 = "Above 1 Year"))), AND(X$6 = "Year", AND($D150 = "Full-time", $F150 = "Above 1 Year")))), "N/A", INDEX('Allocated Leaves'!$B$2:$E1005, MATCH(X$5 &amp; IF(X$5 = "Vacation Leave", IFS(X$6 = "Year", "", OR(X$6 = "H1", X$6 = "H2"), " " &amp; X$6), ""), 'Allocated Leaves'!$A$2:$A1005, 0), MATCH($D150 &amp; IF($D150 = "Full-time",  " " &amp; $F150, ""), 'Allocated Leaves'!$B$1:AA$1, 0)) - J150))</f>
        <v/>
      </c>
      <c r="Y150" s="52" t="str">
        <f t="array" ref="Y150">IF(ISBLANK($B150), "", IF(AND(Y$5 = "Vacation Leave", OR(AND(OR(Y$6 = "H1", Y$6 = "H2"), NOT(AND($D150 = "Full-time", $F150 = "Above 1 Year"))), AND(Y$6 = "Year", AND($D150 = "Full-time", $F150 = "Above 1 Year")))), "N/A", INDEX('Allocated Leaves'!$B$2:$E1005, MATCH(Y$5 &amp; IF(Y$5 = "Vacation Leave", IFS(Y$6 = "Year", "", OR(Y$6 = "H1", Y$6 = "H2"), " " &amp; Y$6), ""), 'Allocated Leaves'!$A$2:$A1005, 0), MATCH($D150 &amp; IF($D150 = "Full-time",  " " &amp; $F150, ""), 'Allocated Leaves'!$B$1:AA$1, 0)) - K150))</f>
        <v/>
      </c>
      <c r="Z150" s="52" t="str">
        <f t="array" ref="Z150">IF(ISBLANK($B150), "", IF(AND(Z$5 = "Vacation Leave", OR(AND(OR(Z$6 = "H1", Z$6 = "H2"), NOT(AND($D150 = "Full-time", $F150 = "Above 1 Year"))), AND(Z$6 = "Year", AND($D150 = "Full-time", $F150 = "Above 1 Year")))), "N/A", INDEX('Allocated Leaves'!$B$2:$E1005, MATCH(Z$5 &amp; IF(Z$5 = "Vacation Leave", IFS(Z$6 = "Year", "", OR(Z$6 = "H1", Z$6 = "H2"), " " &amp; Z$6), ""), 'Allocated Leaves'!$A$2:$A1005, 0), MATCH($D150 &amp; IF($D150 = "Full-time",  " " &amp; $F150, ""), 'Allocated Leaves'!$B$1:AA$1, 0)) - L150))</f>
        <v/>
      </c>
      <c r="AA150" s="55" t="str">
        <f t="shared" si="3"/>
        <v/>
      </c>
    </row>
    <row r="151">
      <c r="A151" s="42"/>
      <c r="B151" s="43"/>
      <c r="C151" s="44"/>
      <c r="D151" s="45"/>
      <c r="E151" s="46"/>
      <c r="F151" s="47" t="str">
        <f t="shared" si="1"/>
        <v/>
      </c>
      <c r="G151" s="48" t="str">
        <f>IF(ISBLANK($B151), "", IF(AND(G$5 = "Vacation Leave", OR(AND(OR(G$6 = "H1", G$6 = "H2"), NOT(AND($D151 = "Full-time", $F151 = "Above 1 Year"))), AND(G$6 = "Year", AND($D151 = "Full-time", $F151 = "Above 1 Year")))), "N/A", SUMIFS('Form Responses 1'!$O$2:$O1005, 'Form Responses 1'!$B$2:$B1005, $B151, 'Form Responses 1'!$G$2:$G1005, G$5, 'Form Responses 1'!$K$2:$K1005, $D151,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1" s="48" t="str">
        <f>IF(ISBLANK($B151), "", IF(AND(H$5 = "Vacation Leave", OR(AND(OR(H$6 = "H1", H$6 = "H2"), NOT(AND($D151 = "Full-time", $F151 = "Above 1 Year"))), AND(H$6 = "Year", AND($D151 = "Full-time", $F151 = "Above 1 Year")))), "N/A", SUMIFS('Form Responses 1'!$O$2:$O1005, 'Form Responses 1'!$B$2:$B1005, $B151, 'Form Responses 1'!$G$2:$G1005, H$5, 'Form Responses 1'!$K$2:$K1005, $D151,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1" s="49" t="str">
        <f>IF(ISBLANK($B151), "", IF(AND(I$5 = "Vacation Leave", OR(AND(OR(I$6 = "H1", I$6 = "H2"), NOT(AND($D151 = "Full-time", $F151 = "Above 1 Year"))), AND(I$6 = "Year", AND($D151 = "Full-time", $F151 = "Above 1 Year")))), "N/A", SUMIFS('Form Responses 1'!$O$2:$O1005, 'Form Responses 1'!$B$2:$B1005, $B151, 'Form Responses 1'!$G$2:$G1005, I$5, 'Form Responses 1'!$K$2:$K1005, $D151,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1" s="48" t="str">
        <f>IF(ISBLANK($B151), "", IF(AND(J$5 = "Vacation Leave", OR(AND(OR(J$6 = "H1", J$6 = "H2"), NOT(AND($D151 = "Full-time", $F151 = "Above 1 Year"))), AND(J$6 = "Year", AND($D151 = "Full-time", $F151 = "Above 1 Year")))), "N/A", SUMIFS('Form Responses 1'!$O$2:$O1005, 'Form Responses 1'!$B$2:$B1005, $B151, 'Form Responses 1'!$G$2:$G1005, J$5, 'Form Responses 1'!$K$2:$K1005, $D151,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1" s="48" t="str">
        <f>IF(ISBLANK($B151), "", IF(AND(K$5 = "Vacation Leave", OR(AND(OR(K$6 = "H1", K$6 = "H2"), NOT(AND($D151 = "Full-time", $F151 = "Above 1 Year"))), AND(K$6 = "Year", AND($D151 = "Full-time", $F151 = "Above 1 Year")))), "N/A", SUMIFS('Form Responses 1'!$O$2:$O1005, 'Form Responses 1'!$B$2:$B1005, $B151, 'Form Responses 1'!$G$2:$G1005, K$5, 'Form Responses 1'!$K$2:$K1005, $D151,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1" s="48" t="str">
        <f>IF(ISBLANK($B151), "", IF(AND(L$5 = "Vacation Leave", OR(AND(OR(L$6 = "H1", L$6 = "H2"), NOT(AND($D151 = "Full-time", $F151 = "Above 1 Year"))), AND(L$6 = "Year", AND($D151 = "Full-time", $F151 = "Above 1 Year")))), "N/A", SUMIFS('Form Responses 1'!$O$2:$O1005, 'Form Responses 1'!$B$2:$B1005, $B151, 'Form Responses 1'!$G$2:$G1005, L$5, 'Form Responses 1'!$K$2:$K1005, $D151,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1" s="48" t="str">
        <f>IF(ISBLANK($B151), "", IF(AND(M$5 = "Vacation Leave", OR(AND(OR(M$6 = "H1", M$6 = "H2"), NOT(AND($D151 = "Full-time", $F151 = "Above 1 Year"))), AND(M$6 = "Year", AND($D151 = "Full-time", $F151 = "Above 1 Year")))), "N/A", SUMIFS('Form Responses 1'!$O$2:$O1005, 'Form Responses 1'!$B$2:$B1005, $B151, 'Form Responses 1'!$G$2:$G1005, M$5, 'Form Responses 1'!$K$2:$K1005, $D151,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1" s="48" t="str">
        <f>IF(ISBLANK($B151), "", IF(AND(N$5 = "Vacation Leave", OR(AND(OR(N$6 = "H1", N$6 = "H2"), NOT(AND($D151 = "Full-time", $F151 = "Above 1 Year"))), AND(N$6 = "Year", AND($D151 = "Full-time", $F151 = "Above 1 Year")))), "N/A", SUMIFS('Form Responses 1'!$O$2:$O1005, 'Form Responses 1'!$B$2:$B1005, $B151, 'Form Responses 1'!$G$2:$G1005, N$5, 'Form Responses 1'!$K$2:$K1005, $D151,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1" s="48" t="str">
        <f>IF(ISBLANK($B151), "", IF(AND(O$5 = "Vacation Leave", OR(AND(OR(O$6 = "H1", O$6 = "H2"), NOT(AND($D151 = "Full-time", $F151 = "Above 1 Year"))), AND(O$6 = "Year", AND($D151 = "Full-time", $F151 = "Above 1 Year")))), "N/A", SUMIFS('Form Responses 1'!$O$2:$O1005, 'Form Responses 1'!$B$2:$B1005, $B151, 'Form Responses 1'!$G$2:$G1005, O$5, 'Form Responses 1'!$K$2:$K1005, $D151,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1" s="48" t="str">
        <f>IF(ISBLANK($B151), "", IF(AND(P$5 = "Vacation Leave", OR(AND(OR(P$6 = "H1", P$6 = "H2"), NOT(AND($D151 = "Full-time", $F151 = "Above 1 Year"))), AND(P$6 = "Year", AND($D151 = "Full-time", $F151 = "Above 1 Year")))), "N/A", SUMIFS('Form Responses 1'!$O$2:$O1005, 'Form Responses 1'!$B$2:$B1005, $B151, 'Form Responses 1'!$G$2:$G1005, P$5, 'Form Responses 1'!$K$2:$K1005, $D151,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1" s="48" t="str">
        <f>IF(ISBLANK($B151), "", IF(AND(Q$5 = "Vacation Leave", OR(AND(OR(Q$6 = "H1", Q$6 = "H2"), NOT(AND($D151 = "Full-time", $F151 = "Above 1 Year"))), AND(Q$6 = "Year", AND($D151 = "Full-time", $F151 = "Above 1 Year")))), "N/A", SUMIFS('Form Responses 1'!$O$2:$O1005, 'Form Responses 1'!$B$2:$B1005, $B151, 'Form Responses 1'!$G$2:$G1005, Q$5, 'Form Responses 1'!$K$2:$K1005, $D151,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1" s="48" t="str">
        <f>IF(ISBLANK($B151), "", IF(AND(R$5 = "Vacation Leave", OR(AND(OR(R$6 = "H1", R$6 = "H2"), NOT(AND($D151 = "Full-time", $F151 = "Above 1 Year"))), AND(R$6 = "Year", AND($D151 = "Full-time", $F151 = "Above 1 Year")))), "N/A", SUMIFS('Form Responses 1'!$O$2:$O1005, 'Form Responses 1'!$B$2:$B1005, $B151, 'Form Responses 1'!$G$2:$G1005, R$5, 'Form Responses 1'!$K$2:$K1005, $D151,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1" s="48" t="str">
        <f>IF(ISBLANK($B151), "", IF(AND(S$5 = "Vacation Leave", OR(AND(OR(S$6 = "H1", S$6 = "H2"), NOT(AND($D151 = "Full-time", $F151 = "Above 1 Year"))), AND(S$6 = "Year", AND($D151 = "Full-time", $F151 = "Above 1 Year")))), "N/A", SUMIFS('Form Responses 1'!$O$2:$O1005, 'Form Responses 1'!$B$2:$B1005, $B151, 'Form Responses 1'!$G$2:$G1005, S$5, 'Form Responses 1'!$K$2:$K1005, $D151,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1" s="50" t="str">
        <f t="shared" si="2"/>
        <v/>
      </c>
      <c r="U151" s="51" t="str">
        <f t="array" ref="U151">IF(ISBLANK($B151), "", IF(AND(U$5 = "Vacation Leave", OR(AND(OR(U$6 = "H1", U$6 = "H2"), NOT(AND($D151 = "Full-time", $F151 = "Above 1 Year"))), AND(U$6 = "Year", AND($D151 = "Full-time", $F151 = "Above 1 Year")))), "N/A", INDEX('Allocated Leaves'!$B$2:$E1005, MATCH(U$5 &amp; IF(U$5 = "Vacation Leave", IFS(U$6 = "Year", "", OR(U$6 = "H1", U$6 = "H2"), " " &amp; U$6), ""), 'Allocated Leaves'!$A$2:$A1005, 0), MATCH($D151 &amp; IF($D151 = "Full-time",  " " &amp; $F151, ""), 'Allocated Leaves'!$B$1:AA$1, 0)) - G151))</f>
        <v/>
      </c>
      <c r="V151" s="52" t="str">
        <f t="array" ref="V151">IF(ISBLANK($B151), "", IF(AND(V$5 = "Vacation Leave", OR(AND(OR(V$6 = "H1", V$6 = "H2"), NOT(AND($D151 = "Full-time", $F151 = "Above 1 Year"))), AND(V$6 = "Year", AND($D151 = "Full-time", $F151 = "Above 1 Year")))), "N/A", INDEX('Allocated Leaves'!$B$2:$E1005, MATCH(V$5 &amp; IF(V$5 = "Vacation Leave", IFS(V$6 = "Year", "", OR(V$6 = "H1", V$6 = "H2"), " " &amp; V$6), ""), 'Allocated Leaves'!$A$2:$A1005, 0), MATCH($D151 &amp; IF($D151 = "Full-time",  " " &amp; $F151, ""), 'Allocated Leaves'!$B$1:AA$1, 0)) - H151))</f>
        <v/>
      </c>
      <c r="W151" s="52" t="str">
        <f t="array" ref="W151">IF(ISBLANK($B151), "", IF(AND(W$5 = "Vacation Leave", OR(AND(OR(W$6 = "H1", W$6 = "H2"), NOT(AND($D151 = "Full-time", $F151 = "Above 1 Year"))), AND(W$6 = "Year", AND($D151 = "Full-time", $F151 = "Above 1 Year")))), "N/A", INDEX('Allocated Leaves'!$B$2:$E1005, MATCH(W$5 &amp; IF(W$5 = "Vacation Leave", IFS(W$6 = "Year", "", OR(W$6 = "H1", W$6 = "H2"), " " &amp; W$6), ""), 'Allocated Leaves'!$A$2:$A1005, 0), MATCH($D151 &amp; IF($D151 = "Full-time",  " " &amp; $F151, ""), 'Allocated Leaves'!$B$1:AA$1, 0)) - I151))</f>
        <v/>
      </c>
      <c r="X151" s="51" t="str">
        <f t="array" ref="X151">IF(ISBLANK($B151), "", IF(AND(X$5 = "Vacation Leave", OR(AND(OR(X$6 = "H1", X$6 = "H2"), NOT(AND($D151 = "Full-time", $F151 = "Above 1 Year"))), AND(X$6 = "Year", AND($D151 = "Full-time", $F151 = "Above 1 Year")))), "N/A", INDEX('Allocated Leaves'!$B$2:$E1005, MATCH(X$5 &amp; IF(X$5 = "Vacation Leave", IFS(X$6 = "Year", "", OR(X$6 = "H1", X$6 = "H2"), " " &amp; X$6), ""), 'Allocated Leaves'!$A$2:$A1005, 0), MATCH($D151 &amp; IF($D151 = "Full-time",  " " &amp; $F151, ""), 'Allocated Leaves'!$B$1:AA$1, 0)) - J151))</f>
        <v/>
      </c>
      <c r="Y151" s="52" t="str">
        <f t="array" ref="Y151">IF(ISBLANK($B151), "", IF(AND(Y$5 = "Vacation Leave", OR(AND(OR(Y$6 = "H1", Y$6 = "H2"), NOT(AND($D151 = "Full-time", $F151 = "Above 1 Year"))), AND(Y$6 = "Year", AND($D151 = "Full-time", $F151 = "Above 1 Year")))), "N/A", INDEX('Allocated Leaves'!$B$2:$E1005, MATCH(Y$5 &amp; IF(Y$5 = "Vacation Leave", IFS(Y$6 = "Year", "", OR(Y$6 = "H1", Y$6 = "H2"), " " &amp; Y$6), ""), 'Allocated Leaves'!$A$2:$A1005, 0), MATCH($D151 &amp; IF($D151 = "Full-time",  " " &amp; $F151, ""), 'Allocated Leaves'!$B$1:AA$1, 0)) - K151))</f>
        <v/>
      </c>
      <c r="Z151" s="52" t="str">
        <f t="array" ref="Z151">IF(ISBLANK($B151), "", IF(AND(Z$5 = "Vacation Leave", OR(AND(OR(Z$6 = "H1", Z$6 = "H2"), NOT(AND($D151 = "Full-time", $F151 = "Above 1 Year"))), AND(Z$6 = "Year", AND($D151 = "Full-time", $F151 = "Above 1 Year")))), "N/A", INDEX('Allocated Leaves'!$B$2:$E1005, MATCH(Z$5 &amp; IF(Z$5 = "Vacation Leave", IFS(Z$6 = "Year", "", OR(Z$6 = "H1", Z$6 = "H2"), " " &amp; Z$6), ""), 'Allocated Leaves'!$A$2:$A1005, 0), MATCH($D151 &amp; IF($D151 = "Full-time",  " " &amp; $F151, ""), 'Allocated Leaves'!$B$1:AA$1, 0)) - L151))</f>
        <v/>
      </c>
      <c r="AA151" s="55" t="str">
        <f t="shared" si="3"/>
        <v/>
      </c>
    </row>
    <row r="152">
      <c r="A152" s="42"/>
      <c r="B152" s="43"/>
      <c r="C152" s="44"/>
      <c r="D152" s="45"/>
      <c r="E152" s="46"/>
      <c r="F152" s="47" t="str">
        <f t="shared" si="1"/>
        <v/>
      </c>
      <c r="G152" s="48" t="str">
        <f>IF(ISBLANK($B152), "", IF(AND(G$5 = "Vacation Leave", OR(AND(OR(G$6 = "H1", G$6 = "H2"), NOT(AND($D152 = "Full-time", $F152 = "Above 1 Year"))), AND(G$6 = "Year", AND($D152 = "Full-time", $F152 = "Above 1 Year")))), "N/A", SUMIFS('Form Responses 1'!$O$2:$O1005, 'Form Responses 1'!$B$2:$B1005, $B152, 'Form Responses 1'!$G$2:$G1005, G$5, 'Form Responses 1'!$K$2:$K1005, $D152,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2" s="48" t="str">
        <f>IF(ISBLANK($B152), "", IF(AND(H$5 = "Vacation Leave", OR(AND(OR(H$6 = "H1", H$6 = "H2"), NOT(AND($D152 = "Full-time", $F152 = "Above 1 Year"))), AND(H$6 = "Year", AND($D152 = "Full-time", $F152 = "Above 1 Year")))), "N/A", SUMIFS('Form Responses 1'!$O$2:$O1005, 'Form Responses 1'!$B$2:$B1005, $B152, 'Form Responses 1'!$G$2:$G1005, H$5, 'Form Responses 1'!$K$2:$K1005, $D152,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2" s="49" t="str">
        <f>IF(ISBLANK($B152), "", IF(AND(I$5 = "Vacation Leave", OR(AND(OR(I$6 = "H1", I$6 = "H2"), NOT(AND($D152 = "Full-time", $F152 = "Above 1 Year"))), AND(I$6 = "Year", AND($D152 = "Full-time", $F152 = "Above 1 Year")))), "N/A", SUMIFS('Form Responses 1'!$O$2:$O1005, 'Form Responses 1'!$B$2:$B1005, $B152, 'Form Responses 1'!$G$2:$G1005, I$5, 'Form Responses 1'!$K$2:$K1005, $D152,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2" s="48" t="str">
        <f>IF(ISBLANK($B152), "", IF(AND(J$5 = "Vacation Leave", OR(AND(OR(J$6 = "H1", J$6 = "H2"), NOT(AND($D152 = "Full-time", $F152 = "Above 1 Year"))), AND(J$6 = "Year", AND($D152 = "Full-time", $F152 = "Above 1 Year")))), "N/A", SUMIFS('Form Responses 1'!$O$2:$O1005, 'Form Responses 1'!$B$2:$B1005, $B152, 'Form Responses 1'!$G$2:$G1005, J$5, 'Form Responses 1'!$K$2:$K1005, $D152,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2" s="48" t="str">
        <f>IF(ISBLANK($B152), "", IF(AND(K$5 = "Vacation Leave", OR(AND(OR(K$6 = "H1", K$6 = "H2"), NOT(AND($D152 = "Full-time", $F152 = "Above 1 Year"))), AND(K$6 = "Year", AND($D152 = "Full-time", $F152 = "Above 1 Year")))), "N/A", SUMIFS('Form Responses 1'!$O$2:$O1005, 'Form Responses 1'!$B$2:$B1005, $B152, 'Form Responses 1'!$G$2:$G1005, K$5, 'Form Responses 1'!$K$2:$K1005, $D152,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2" s="48" t="str">
        <f>IF(ISBLANK($B152), "", IF(AND(L$5 = "Vacation Leave", OR(AND(OR(L$6 = "H1", L$6 = "H2"), NOT(AND($D152 = "Full-time", $F152 = "Above 1 Year"))), AND(L$6 = "Year", AND($D152 = "Full-time", $F152 = "Above 1 Year")))), "N/A", SUMIFS('Form Responses 1'!$O$2:$O1005, 'Form Responses 1'!$B$2:$B1005, $B152, 'Form Responses 1'!$G$2:$G1005, L$5, 'Form Responses 1'!$K$2:$K1005, $D152,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2" s="48" t="str">
        <f>IF(ISBLANK($B152), "", IF(AND(M$5 = "Vacation Leave", OR(AND(OR(M$6 = "H1", M$6 = "H2"), NOT(AND($D152 = "Full-time", $F152 = "Above 1 Year"))), AND(M$6 = "Year", AND($D152 = "Full-time", $F152 = "Above 1 Year")))), "N/A", SUMIFS('Form Responses 1'!$O$2:$O1005, 'Form Responses 1'!$B$2:$B1005, $B152, 'Form Responses 1'!$G$2:$G1005, M$5, 'Form Responses 1'!$K$2:$K1005, $D152,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2" s="48" t="str">
        <f>IF(ISBLANK($B152), "", IF(AND(N$5 = "Vacation Leave", OR(AND(OR(N$6 = "H1", N$6 = "H2"), NOT(AND($D152 = "Full-time", $F152 = "Above 1 Year"))), AND(N$6 = "Year", AND($D152 = "Full-time", $F152 = "Above 1 Year")))), "N/A", SUMIFS('Form Responses 1'!$O$2:$O1005, 'Form Responses 1'!$B$2:$B1005, $B152, 'Form Responses 1'!$G$2:$G1005, N$5, 'Form Responses 1'!$K$2:$K1005, $D152,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2" s="48" t="str">
        <f>IF(ISBLANK($B152), "", IF(AND(O$5 = "Vacation Leave", OR(AND(OR(O$6 = "H1", O$6 = "H2"), NOT(AND($D152 = "Full-time", $F152 = "Above 1 Year"))), AND(O$6 = "Year", AND($D152 = "Full-time", $F152 = "Above 1 Year")))), "N/A", SUMIFS('Form Responses 1'!$O$2:$O1005, 'Form Responses 1'!$B$2:$B1005, $B152, 'Form Responses 1'!$G$2:$G1005, O$5, 'Form Responses 1'!$K$2:$K1005, $D152,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2" s="48" t="str">
        <f>IF(ISBLANK($B152), "", IF(AND(P$5 = "Vacation Leave", OR(AND(OR(P$6 = "H1", P$6 = "H2"), NOT(AND($D152 = "Full-time", $F152 = "Above 1 Year"))), AND(P$6 = "Year", AND($D152 = "Full-time", $F152 = "Above 1 Year")))), "N/A", SUMIFS('Form Responses 1'!$O$2:$O1005, 'Form Responses 1'!$B$2:$B1005, $B152, 'Form Responses 1'!$G$2:$G1005, P$5, 'Form Responses 1'!$K$2:$K1005, $D152,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2" s="48" t="str">
        <f>IF(ISBLANK($B152), "", IF(AND(Q$5 = "Vacation Leave", OR(AND(OR(Q$6 = "H1", Q$6 = "H2"), NOT(AND($D152 = "Full-time", $F152 = "Above 1 Year"))), AND(Q$6 = "Year", AND($D152 = "Full-time", $F152 = "Above 1 Year")))), "N/A", SUMIFS('Form Responses 1'!$O$2:$O1005, 'Form Responses 1'!$B$2:$B1005, $B152, 'Form Responses 1'!$G$2:$G1005, Q$5, 'Form Responses 1'!$K$2:$K1005, $D152,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2" s="48" t="str">
        <f>IF(ISBLANK($B152), "", IF(AND(R$5 = "Vacation Leave", OR(AND(OR(R$6 = "H1", R$6 = "H2"), NOT(AND($D152 = "Full-time", $F152 = "Above 1 Year"))), AND(R$6 = "Year", AND($D152 = "Full-time", $F152 = "Above 1 Year")))), "N/A", SUMIFS('Form Responses 1'!$O$2:$O1005, 'Form Responses 1'!$B$2:$B1005, $B152, 'Form Responses 1'!$G$2:$G1005, R$5, 'Form Responses 1'!$K$2:$K1005, $D152,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2" s="48" t="str">
        <f>IF(ISBLANK($B152), "", IF(AND(S$5 = "Vacation Leave", OR(AND(OR(S$6 = "H1", S$6 = "H2"), NOT(AND($D152 = "Full-time", $F152 = "Above 1 Year"))), AND(S$6 = "Year", AND($D152 = "Full-time", $F152 = "Above 1 Year")))), "N/A", SUMIFS('Form Responses 1'!$O$2:$O1005, 'Form Responses 1'!$B$2:$B1005, $B152, 'Form Responses 1'!$G$2:$G1005, S$5, 'Form Responses 1'!$K$2:$K1005, $D152,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2" s="50" t="str">
        <f t="shared" si="2"/>
        <v/>
      </c>
      <c r="U152" s="51" t="str">
        <f t="array" ref="U152">IF(ISBLANK($B152), "", IF(AND(U$5 = "Vacation Leave", OR(AND(OR(U$6 = "H1", U$6 = "H2"), NOT(AND($D152 = "Full-time", $F152 = "Above 1 Year"))), AND(U$6 = "Year", AND($D152 = "Full-time", $F152 = "Above 1 Year")))), "N/A", INDEX('Allocated Leaves'!$B$2:$E1005, MATCH(U$5 &amp; IF(U$5 = "Vacation Leave", IFS(U$6 = "Year", "", OR(U$6 = "H1", U$6 = "H2"), " " &amp; U$6), ""), 'Allocated Leaves'!$A$2:$A1005, 0), MATCH($D152 &amp; IF($D152 = "Full-time",  " " &amp; $F152, ""), 'Allocated Leaves'!$B$1:AA$1, 0)) - G152))</f>
        <v/>
      </c>
      <c r="V152" s="52" t="str">
        <f t="array" ref="V152">IF(ISBLANK($B152), "", IF(AND(V$5 = "Vacation Leave", OR(AND(OR(V$6 = "H1", V$6 = "H2"), NOT(AND($D152 = "Full-time", $F152 = "Above 1 Year"))), AND(V$6 = "Year", AND($D152 = "Full-time", $F152 = "Above 1 Year")))), "N/A", INDEX('Allocated Leaves'!$B$2:$E1005, MATCH(V$5 &amp; IF(V$5 = "Vacation Leave", IFS(V$6 = "Year", "", OR(V$6 = "H1", V$6 = "H2"), " " &amp; V$6), ""), 'Allocated Leaves'!$A$2:$A1005, 0), MATCH($D152 &amp; IF($D152 = "Full-time",  " " &amp; $F152, ""), 'Allocated Leaves'!$B$1:AA$1, 0)) - H152))</f>
        <v/>
      </c>
      <c r="W152" s="52" t="str">
        <f t="array" ref="W152">IF(ISBLANK($B152), "", IF(AND(W$5 = "Vacation Leave", OR(AND(OR(W$6 = "H1", W$6 = "H2"), NOT(AND($D152 = "Full-time", $F152 = "Above 1 Year"))), AND(W$6 = "Year", AND($D152 = "Full-time", $F152 = "Above 1 Year")))), "N/A", INDEX('Allocated Leaves'!$B$2:$E1005, MATCH(W$5 &amp; IF(W$5 = "Vacation Leave", IFS(W$6 = "Year", "", OR(W$6 = "H1", W$6 = "H2"), " " &amp; W$6), ""), 'Allocated Leaves'!$A$2:$A1005, 0), MATCH($D152 &amp; IF($D152 = "Full-time",  " " &amp; $F152, ""), 'Allocated Leaves'!$B$1:AA$1, 0)) - I152))</f>
        <v/>
      </c>
      <c r="X152" s="51" t="str">
        <f t="array" ref="X152">IF(ISBLANK($B152), "", IF(AND(X$5 = "Vacation Leave", OR(AND(OR(X$6 = "H1", X$6 = "H2"), NOT(AND($D152 = "Full-time", $F152 = "Above 1 Year"))), AND(X$6 = "Year", AND($D152 = "Full-time", $F152 = "Above 1 Year")))), "N/A", INDEX('Allocated Leaves'!$B$2:$E1005, MATCH(X$5 &amp; IF(X$5 = "Vacation Leave", IFS(X$6 = "Year", "", OR(X$6 = "H1", X$6 = "H2"), " " &amp; X$6), ""), 'Allocated Leaves'!$A$2:$A1005, 0), MATCH($D152 &amp; IF($D152 = "Full-time",  " " &amp; $F152, ""), 'Allocated Leaves'!$B$1:AA$1, 0)) - J152))</f>
        <v/>
      </c>
      <c r="Y152" s="52" t="str">
        <f t="array" ref="Y152">IF(ISBLANK($B152), "", IF(AND(Y$5 = "Vacation Leave", OR(AND(OR(Y$6 = "H1", Y$6 = "H2"), NOT(AND($D152 = "Full-time", $F152 = "Above 1 Year"))), AND(Y$6 = "Year", AND($D152 = "Full-time", $F152 = "Above 1 Year")))), "N/A", INDEX('Allocated Leaves'!$B$2:$E1005, MATCH(Y$5 &amp; IF(Y$5 = "Vacation Leave", IFS(Y$6 = "Year", "", OR(Y$6 = "H1", Y$6 = "H2"), " " &amp; Y$6), ""), 'Allocated Leaves'!$A$2:$A1005, 0), MATCH($D152 &amp; IF($D152 = "Full-time",  " " &amp; $F152, ""), 'Allocated Leaves'!$B$1:AA$1, 0)) - K152))</f>
        <v/>
      </c>
      <c r="Z152" s="52" t="str">
        <f t="array" ref="Z152">IF(ISBLANK($B152), "", IF(AND(Z$5 = "Vacation Leave", OR(AND(OR(Z$6 = "H1", Z$6 = "H2"), NOT(AND($D152 = "Full-time", $F152 = "Above 1 Year"))), AND(Z$6 = "Year", AND($D152 = "Full-time", $F152 = "Above 1 Year")))), "N/A", INDEX('Allocated Leaves'!$B$2:$E1005, MATCH(Z$5 &amp; IF(Z$5 = "Vacation Leave", IFS(Z$6 = "Year", "", OR(Z$6 = "H1", Z$6 = "H2"), " " &amp; Z$6), ""), 'Allocated Leaves'!$A$2:$A1005, 0), MATCH($D152 &amp; IF($D152 = "Full-time",  " " &amp; $F152, ""), 'Allocated Leaves'!$B$1:AA$1, 0)) - L152))</f>
        <v/>
      </c>
      <c r="AA152" s="55" t="str">
        <f t="shared" si="3"/>
        <v/>
      </c>
    </row>
    <row r="153">
      <c r="A153" s="42"/>
      <c r="B153" s="43"/>
      <c r="C153" s="44"/>
      <c r="D153" s="45"/>
      <c r="E153" s="46"/>
      <c r="F153" s="47" t="str">
        <f t="shared" si="1"/>
        <v/>
      </c>
      <c r="G153" s="48" t="str">
        <f>IF(ISBLANK($B153), "", IF(AND(G$5 = "Vacation Leave", OR(AND(OR(G$6 = "H1", G$6 = "H2"), NOT(AND($D153 = "Full-time", $F153 = "Above 1 Year"))), AND(G$6 = "Year", AND($D153 = "Full-time", $F153 = "Above 1 Year")))), "N/A", SUMIFS('Form Responses 1'!$O$2:$O1005, 'Form Responses 1'!$B$2:$B1005, $B153, 'Form Responses 1'!$G$2:$G1005, G$5, 'Form Responses 1'!$K$2:$K1005, $D153,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3" s="48" t="str">
        <f>IF(ISBLANK($B153), "", IF(AND(H$5 = "Vacation Leave", OR(AND(OR(H$6 = "H1", H$6 = "H2"), NOT(AND($D153 = "Full-time", $F153 = "Above 1 Year"))), AND(H$6 = "Year", AND($D153 = "Full-time", $F153 = "Above 1 Year")))), "N/A", SUMIFS('Form Responses 1'!$O$2:$O1005, 'Form Responses 1'!$B$2:$B1005, $B153, 'Form Responses 1'!$G$2:$G1005, H$5, 'Form Responses 1'!$K$2:$K1005, $D153,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3" s="49" t="str">
        <f>IF(ISBLANK($B153), "", IF(AND(I$5 = "Vacation Leave", OR(AND(OR(I$6 = "H1", I$6 = "H2"), NOT(AND($D153 = "Full-time", $F153 = "Above 1 Year"))), AND(I$6 = "Year", AND($D153 = "Full-time", $F153 = "Above 1 Year")))), "N/A", SUMIFS('Form Responses 1'!$O$2:$O1005, 'Form Responses 1'!$B$2:$B1005, $B153, 'Form Responses 1'!$G$2:$G1005, I$5, 'Form Responses 1'!$K$2:$K1005, $D153,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3" s="48" t="str">
        <f>IF(ISBLANK($B153), "", IF(AND(J$5 = "Vacation Leave", OR(AND(OR(J$6 = "H1", J$6 = "H2"), NOT(AND($D153 = "Full-time", $F153 = "Above 1 Year"))), AND(J$6 = "Year", AND($D153 = "Full-time", $F153 = "Above 1 Year")))), "N/A", SUMIFS('Form Responses 1'!$O$2:$O1005, 'Form Responses 1'!$B$2:$B1005, $B153, 'Form Responses 1'!$G$2:$G1005, J$5, 'Form Responses 1'!$K$2:$K1005, $D153,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3" s="48" t="str">
        <f>IF(ISBLANK($B153), "", IF(AND(K$5 = "Vacation Leave", OR(AND(OR(K$6 = "H1", K$6 = "H2"), NOT(AND($D153 = "Full-time", $F153 = "Above 1 Year"))), AND(K$6 = "Year", AND($D153 = "Full-time", $F153 = "Above 1 Year")))), "N/A", SUMIFS('Form Responses 1'!$O$2:$O1005, 'Form Responses 1'!$B$2:$B1005, $B153, 'Form Responses 1'!$G$2:$G1005, K$5, 'Form Responses 1'!$K$2:$K1005, $D153,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3" s="48" t="str">
        <f>IF(ISBLANK($B153), "", IF(AND(L$5 = "Vacation Leave", OR(AND(OR(L$6 = "H1", L$6 = "H2"), NOT(AND($D153 = "Full-time", $F153 = "Above 1 Year"))), AND(L$6 = "Year", AND($D153 = "Full-time", $F153 = "Above 1 Year")))), "N/A", SUMIFS('Form Responses 1'!$O$2:$O1005, 'Form Responses 1'!$B$2:$B1005, $B153, 'Form Responses 1'!$G$2:$G1005, L$5, 'Form Responses 1'!$K$2:$K1005, $D153,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3" s="48" t="str">
        <f>IF(ISBLANK($B153), "", IF(AND(M$5 = "Vacation Leave", OR(AND(OR(M$6 = "H1", M$6 = "H2"), NOT(AND($D153 = "Full-time", $F153 = "Above 1 Year"))), AND(M$6 = "Year", AND($D153 = "Full-time", $F153 = "Above 1 Year")))), "N/A", SUMIFS('Form Responses 1'!$O$2:$O1005, 'Form Responses 1'!$B$2:$B1005, $B153, 'Form Responses 1'!$G$2:$G1005, M$5, 'Form Responses 1'!$K$2:$K1005, $D153,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3" s="48" t="str">
        <f>IF(ISBLANK($B153), "", IF(AND(N$5 = "Vacation Leave", OR(AND(OR(N$6 = "H1", N$6 = "H2"), NOT(AND($D153 = "Full-time", $F153 = "Above 1 Year"))), AND(N$6 = "Year", AND($D153 = "Full-time", $F153 = "Above 1 Year")))), "N/A", SUMIFS('Form Responses 1'!$O$2:$O1005, 'Form Responses 1'!$B$2:$B1005, $B153, 'Form Responses 1'!$G$2:$G1005, N$5, 'Form Responses 1'!$K$2:$K1005, $D153,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3" s="48" t="str">
        <f>IF(ISBLANK($B153), "", IF(AND(O$5 = "Vacation Leave", OR(AND(OR(O$6 = "H1", O$6 = "H2"), NOT(AND($D153 = "Full-time", $F153 = "Above 1 Year"))), AND(O$6 = "Year", AND($D153 = "Full-time", $F153 = "Above 1 Year")))), "N/A", SUMIFS('Form Responses 1'!$O$2:$O1005, 'Form Responses 1'!$B$2:$B1005, $B153, 'Form Responses 1'!$G$2:$G1005, O$5, 'Form Responses 1'!$K$2:$K1005, $D153,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3" s="48" t="str">
        <f>IF(ISBLANK($B153), "", IF(AND(P$5 = "Vacation Leave", OR(AND(OR(P$6 = "H1", P$6 = "H2"), NOT(AND($D153 = "Full-time", $F153 = "Above 1 Year"))), AND(P$6 = "Year", AND($D153 = "Full-time", $F153 = "Above 1 Year")))), "N/A", SUMIFS('Form Responses 1'!$O$2:$O1005, 'Form Responses 1'!$B$2:$B1005, $B153, 'Form Responses 1'!$G$2:$G1005, P$5, 'Form Responses 1'!$K$2:$K1005, $D153,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3" s="48" t="str">
        <f>IF(ISBLANK($B153), "", IF(AND(Q$5 = "Vacation Leave", OR(AND(OR(Q$6 = "H1", Q$6 = "H2"), NOT(AND($D153 = "Full-time", $F153 = "Above 1 Year"))), AND(Q$6 = "Year", AND($D153 = "Full-time", $F153 = "Above 1 Year")))), "N/A", SUMIFS('Form Responses 1'!$O$2:$O1005, 'Form Responses 1'!$B$2:$B1005, $B153, 'Form Responses 1'!$G$2:$G1005, Q$5, 'Form Responses 1'!$K$2:$K1005, $D153,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3" s="48" t="str">
        <f>IF(ISBLANK($B153), "", IF(AND(R$5 = "Vacation Leave", OR(AND(OR(R$6 = "H1", R$6 = "H2"), NOT(AND($D153 = "Full-time", $F153 = "Above 1 Year"))), AND(R$6 = "Year", AND($D153 = "Full-time", $F153 = "Above 1 Year")))), "N/A", SUMIFS('Form Responses 1'!$O$2:$O1005, 'Form Responses 1'!$B$2:$B1005, $B153, 'Form Responses 1'!$G$2:$G1005, R$5, 'Form Responses 1'!$K$2:$K1005, $D153,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3" s="48" t="str">
        <f>IF(ISBLANK($B153), "", IF(AND(S$5 = "Vacation Leave", OR(AND(OR(S$6 = "H1", S$6 = "H2"), NOT(AND($D153 = "Full-time", $F153 = "Above 1 Year"))), AND(S$6 = "Year", AND($D153 = "Full-time", $F153 = "Above 1 Year")))), "N/A", SUMIFS('Form Responses 1'!$O$2:$O1005, 'Form Responses 1'!$B$2:$B1005, $B153, 'Form Responses 1'!$G$2:$G1005, S$5, 'Form Responses 1'!$K$2:$K1005, $D153,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3" s="50" t="str">
        <f t="shared" si="2"/>
        <v/>
      </c>
      <c r="U153" s="51" t="str">
        <f t="array" ref="U153">IF(ISBLANK($B153), "", IF(AND(U$5 = "Vacation Leave", OR(AND(OR(U$6 = "H1", U$6 = "H2"), NOT(AND($D153 = "Full-time", $F153 = "Above 1 Year"))), AND(U$6 = "Year", AND($D153 = "Full-time", $F153 = "Above 1 Year")))), "N/A", INDEX('Allocated Leaves'!$B$2:$E1005, MATCH(U$5 &amp; IF(U$5 = "Vacation Leave", IFS(U$6 = "Year", "", OR(U$6 = "H1", U$6 = "H2"), " " &amp; U$6), ""), 'Allocated Leaves'!$A$2:$A1005, 0), MATCH($D153 &amp; IF($D153 = "Full-time",  " " &amp; $F153, ""), 'Allocated Leaves'!$B$1:AA$1, 0)) - G153))</f>
        <v/>
      </c>
      <c r="V153" s="52" t="str">
        <f t="array" ref="V153">IF(ISBLANK($B153), "", IF(AND(V$5 = "Vacation Leave", OR(AND(OR(V$6 = "H1", V$6 = "H2"), NOT(AND($D153 = "Full-time", $F153 = "Above 1 Year"))), AND(V$6 = "Year", AND($D153 = "Full-time", $F153 = "Above 1 Year")))), "N/A", INDEX('Allocated Leaves'!$B$2:$E1005, MATCH(V$5 &amp; IF(V$5 = "Vacation Leave", IFS(V$6 = "Year", "", OR(V$6 = "H1", V$6 = "H2"), " " &amp; V$6), ""), 'Allocated Leaves'!$A$2:$A1005, 0), MATCH($D153 &amp; IF($D153 = "Full-time",  " " &amp; $F153, ""), 'Allocated Leaves'!$B$1:AA$1, 0)) - H153))</f>
        <v/>
      </c>
      <c r="W153" s="52" t="str">
        <f t="array" ref="W153">IF(ISBLANK($B153), "", IF(AND(W$5 = "Vacation Leave", OR(AND(OR(W$6 = "H1", W$6 = "H2"), NOT(AND($D153 = "Full-time", $F153 = "Above 1 Year"))), AND(W$6 = "Year", AND($D153 = "Full-time", $F153 = "Above 1 Year")))), "N/A", INDEX('Allocated Leaves'!$B$2:$E1005, MATCH(W$5 &amp; IF(W$5 = "Vacation Leave", IFS(W$6 = "Year", "", OR(W$6 = "H1", W$6 = "H2"), " " &amp; W$6), ""), 'Allocated Leaves'!$A$2:$A1005, 0), MATCH($D153 &amp; IF($D153 = "Full-time",  " " &amp; $F153, ""), 'Allocated Leaves'!$B$1:AA$1, 0)) - I153))</f>
        <v/>
      </c>
      <c r="X153" s="51" t="str">
        <f t="array" ref="X153">IF(ISBLANK($B153), "", IF(AND(X$5 = "Vacation Leave", OR(AND(OR(X$6 = "H1", X$6 = "H2"), NOT(AND($D153 = "Full-time", $F153 = "Above 1 Year"))), AND(X$6 = "Year", AND($D153 = "Full-time", $F153 = "Above 1 Year")))), "N/A", INDEX('Allocated Leaves'!$B$2:$E1005, MATCH(X$5 &amp; IF(X$5 = "Vacation Leave", IFS(X$6 = "Year", "", OR(X$6 = "H1", X$6 = "H2"), " " &amp; X$6), ""), 'Allocated Leaves'!$A$2:$A1005, 0), MATCH($D153 &amp; IF($D153 = "Full-time",  " " &amp; $F153, ""), 'Allocated Leaves'!$B$1:AA$1, 0)) - J153))</f>
        <v/>
      </c>
      <c r="Y153" s="52" t="str">
        <f t="array" ref="Y153">IF(ISBLANK($B153), "", IF(AND(Y$5 = "Vacation Leave", OR(AND(OR(Y$6 = "H1", Y$6 = "H2"), NOT(AND($D153 = "Full-time", $F153 = "Above 1 Year"))), AND(Y$6 = "Year", AND($D153 = "Full-time", $F153 = "Above 1 Year")))), "N/A", INDEX('Allocated Leaves'!$B$2:$E1005, MATCH(Y$5 &amp; IF(Y$5 = "Vacation Leave", IFS(Y$6 = "Year", "", OR(Y$6 = "H1", Y$6 = "H2"), " " &amp; Y$6), ""), 'Allocated Leaves'!$A$2:$A1005, 0), MATCH($D153 &amp; IF($D153 = "Full-time",  " " &amp; $F153, ""), 'Allocated Leaves'!$B$1:AA$1, 0)) - K153))</f>
        <v/>
      </c>
      <c r="Z153" s="52" t="str">
        <f t="array" ref="Z153">IF(ISBLANK($B153), "", IF(AND(Z$5 = "Vacation Leave", OR(AND(OR(Z$6 = "H1", Z$6 = "H2"), NOT(AND($D153 = "Full-time", $F153 = "Above 1 Year"))), AND(Z$6 = "Year", AND($D153 = "Full-time", $F153 = "Above 1 Year")))), "N/A", INDEX('Allocated Leaves'!$B$2:$E1005, MATCH(Z$5 &amp; IF(Z$5 = "Vacation Leave", IFS(Z$6 = "Year", "", OR(Z$6 = "H1", Z$6 = "H2"), " " &amp; Z$6), ""), 'Allocated Leaves'!$A$2:$A1005, 0), MATCH($D153 &amp; IF($D153 = "Full-time",  " " &amp; $F153, ""), 'Allocated Leaves'!$B$1:AA$1, 0)) - L153))</f>
        <v/>
      </c>
      <c r="AA153" s="55" t="str">
        <f t="shared" si="3"/>
        <v/>
      </c>
    </row>
    <row r="154">
      <c r="A154" s="42"/>
      <c r="B154" s="43"/>
      <c r="C154" s="44"/>
      <c r="D154" s="45"/>
      <c r="E154" s="46"/>
      <c r="F154" s="47" t="str">
        <f t="shared" si="1"/>
        <v/>
      </c>
      <c r="G154" s="48" t="str">
        <f>IF(ISBLANK($B154), "", IF(AND(G$5 = "Vacation Leave", OR(AND(OR(G$6 = "H1", G$6 = "H2"), NOT(AND($D154 = "Full-time", $F154 = "Above 1 Year"))), AND(G$6 = "Year", AND($D154 = "Full-time", $F154 = "Above 1 Year")))), "N/A", SUMIFS('Form Responses 1'!$O$2:$O1005, 'Form Responses 1'!$B$2:$B1005, $B154, 'Form Responses 1'!$G$2:$G1005, G$5, 'Form Responses 1'!$K$2:$K1005, $D154,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4" s="48" t="str">
        <f>IF(ISBLANK($B154), "", IF(AND(H$5 = "Vacation Leave", OR(AND(OR(H$6 = "H1", H$6 = "H2"), NOT(AND($D154 = "Full-time", $F154 = "Above 1 Year"))), AND(H$6 = "Year", AND($D154 = "Full-time", $F154 = "Above 1 Year")))), "N/A", SUMIFS('Form Responses 1'!$O$2:$O1005, 'Form Responses 1'!$B$2:$B1005, $B154, 'Form Responses 1'!$G$2:$G1005, H$5, 'Form Responses 1'!$K$2:$K1005, $D154,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4" s="49" t="str">
        <f>IF(ISBLANK($B154), "", IF(AND(I$5 = "Vacation Leave", OR(AND(OR(I$6 = "H1", I$6 = "H2"), NOT(AND($D154 = "Full-time", $F154 = "Above 1 Year"))), AND(I$6 = "Year", AND($D154 = "Full-time", $F154 = "Above 1 Year")))), "N/A", SUMIFS('Form Responses 1'!$O$2:$O1005, 'Form Responses 1'!$B$2:$B1005, $B154, 'Form Responses 1'!$G$2:$G1005, I$5, 'Form Responses 1'!$K$2:$K1005, $D154,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4" s="48" t="str">
        <f>IF(ISBLANK($B154), "", IF(AND(J$5 = "Vacation Leave", OR(AND(OR(J$6 = "H1", J$6 = "H2"), NOT(AND($D154 = "Full-time", $F154 = "Above 1 Year"))), AND(J$6 = "Year", AND($D154 = "Full-time", $F154 = "Above 1 Year")))), "N/A", SUMIFS('Form Responses 1'!$O$2:$O1005, 'Form Responses 1'!$B$2:$B1005, $B154, 'Form Responses 1'!$G$2:$G1005, J$5, 'Form Responses 1'!$K$2:$K1005, $D154,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4" s="48" t="str">
        <f>IF(ISBLANK($B154), "", IF(AND(K$5 = "Vacation Leave", OR(AND(OR(K$6 = "H1", K$6 = "H2"), NOT(AND($D154 = "Full-time", $F154 = "Above 1 Year"))), AND(K$6 = "Year", AND($D154 = "Full-time", $F154 = "Above 1 Year")))), "N/A", SUMIFS('Form Responses 1'!$O$2:$O1005, 'Form Responses 1'!$B$2:$B1005, $B154, 'Form Responses 1'!$G$2:$G1005, K$5, 'Form Responses 1'!$K$2:$K1005, $D154,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4" s="48" t="str">
        <f>IF(ISBLANK($B154), "", IF(AND(L$5 = "Vacation Leave", OR(AND(OR(L$6 = "H1", L$6 = "H2"), NOT(AND($D154 = "Full-time", $F154 = "Above 1 Year"))), AND(L$6 = "Year", AND($D154 = "Full-time", $F154 = "Above 1 Year")))), "N/A", SUMIFS('Form Responses 1'!$O$2:$O1005, 'Form Responses 1'!$B$2:$B1005, $B154, 'Form Responses 1'!$G$2:$G1005, L$5, 'Form Responses 1'!$K$2:$K1005, $D154,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4" s="48" t="str">
        <f>IF(ISBLANK($B154), "", IF(AND(M$5 = "Vacation Leave", OR(AND(OR(M$6 = "H1", M$6 = "H2"), NOT(AND($D154 = "Full-time", $F154 = "Above 1 Year"))), AND(M$6 = "Year", AND($D154 = "Full-time", $F154 = "Above 1 Year")))), "N/A", SUMIFS('Form Responses 1'!$O$2:$O1005, 'Form Responses 1'!$B$2:$B1005, $B154, 'Form Responses 1'!$G$2:$G1005, M$5, 'Form Responses 1'!$K$2:$K1005, $D154,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4" s="48" t="str">
        <f>IF(ISBLANK($B154), "", IF(AND(N$5 = "Vacation Leave", OR(AND(OR(N$6 = "H1", N$6 = "H2"), NOT(AND($D154 = "Full-time", $F154 = "Above 1 Year"))), AND(N$6 = "Year", AND($D154 = "Full-time", $F154 = "Above 1 Year")))), "N/A", SUMIFS('Form Responses 1'!$O$2:$O1005, 'Form Responses 1'!$B$2:$B1005, $B154, 'Form Responses 1'!$G$2:$G1005, N$5, 'Form Responses 1'!$K$2:$K1005, $D154,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4" s="48" t="str">
        <f>IF(ISBLANK($B154), "", IF(AND(O$5 = "Vacation Leave", OR(AND(OR(O$6 = "H1", O$6 = "H2"), NOT(AND($D154 = "Full-time", $F154 = "Above 1 Year"))), AND(O$6 = "Year", AND($D154 = "Full-time", $F154 = "Above 1 Year")))), "N/A", SUMIFS('Form Responses 1'!$O$2:$O1005, 'Form Responses 1'!$B$2:$B1005, $B154, 'Form Responses 1'!$G$2:$G1005, O$5, 'Form Responses 1'!$K$2:$K1005, $D154,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4" s="48" t="str">
        <f>IF(ISBLANK($B154), "", IF(AND(P$5 = "Vacation Leave", OR(AND(OR(P$6 = "H1", P$6 = "H2"), NOT(AND($D154 = "Full-time", $F154 = "Above 1 Year"))), AND(P$6 = "Year", AND($D154 = "Full-time", $F154 = "Above 1 Year")))), "N/A", SUMIFS('Form Responses 1'!$O$2:$O1005, 'Form Responses 1'!$B$2:$B1005, $B154, 'Form Responses 1'!$G$2:$G1005, P$5, 'Form Responses 1'!$K$2:$K1005, $D154,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4" s="48" t="str">
        <f>IF(ISBLANK($B154), "", IF(AND(Q$5 = "Vacation Leave", OR(AND(OR(Q$6 = "H1", Q$6 = "H2"), NOT(AND($D154 = "Full-time", $F154 = "Above 1 Year"))), AND(Q$6 = "Year", AND($D154 = "Full-time", $F154 = "Above 1 Year")))), "N/A", SUMIFS('Form Responses 1'!$O$2:$O1005, 'Form Responses 1'!$B$2:$B1005, $B154, 'Form Responses 1'!$G$2:$G1005, Q$5, 'Form Responses 1'!$K$2:$K1005, $D154,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4" s="48" t="str">
        <f>IF(ISBLANK($B154), "", IF(AND(R$5 = "Vacation Leave", OR(AND(OR(R$6 = "H1", R$6 = "H2"), NOT(AND($D154 = "Full-time", $F154 = "Above 1 Year"))), AND(R$6 = "Year", AND($D154 = "Full-time", $F154 = "Above 1 Year")))), "N/A", SUMIFS('Form Responses 1'!$O$2:$O1005, 'Form Responses 1'!$B$2:$B1005, $B154, 'Form Responses 1'!$G$2:$G1005, R$5, 'Form Responses 1'!$K$2:$K1005, $D154,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4" s="48" t="str">
        <f>IF(ISBLANK($B154), "", IF(AND(S$5 = "Vacation Leave", OR(AND(OR(S$6 = "H1", S$6 = "H2"), NOT(AND($D154 = "Full-time", $F154 = "Above 1 Year"))), AND(S$6 = "Year", AND($D154 = "Full-time", $F154 = "Above 1 Year")))), "N/A", SUMIFS('Form Responses 1'!$O$2:$O1005, 'Form Responses 1'!$B$2:$B1005, $B154, 'Form Responses 1'!$G$2:$G1005, S$5, 'Form Responses 1'!$K$2:$K1005, $D154,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4" s="50" t="str">
        <f t="shared" si="2"/>
        <v/>
      </c>
      <c r="U154" s="51" t="str">
        <f t="array" ref="U154">IF(ISBLANK($B154), "", IF(AND(U$5 = "Vacation Leave", OR(AND(OR(U$6 = "H1", U$6 = "H2"), NOT(AND($D154 = "Full-time", $F154 = "Above 1 Year"))), AND(U$6 = "Year", AND($D154 = "Full-time", $F154 = "Above 1 Year")))), "N/A", INDEX('Allocated Leaves'!$B$2:$E1005, MATCH(U$5 &amp; IF(U$5 = "Vacation Leave", IFS(U$6 = "Year", "", OR(U$6 = "H1", U$6 = "H2"), " " &amp; U$6), ""), 'Allocated Leaves'!$A$2:$A1005, 0), MATCH($D154 &amp; IF($D154 = "Full-time",  " " &amp; $F154, ""), 'Allocated Leaves'!$B$1:AA$1, 0)) - G154))</f>
        <v/>
      </c>
      <c r="V154" s="52" t="str">
        <f t="array" ref="V154">IF(ISBLANK($B154), "", IF(AND(V$5 = "Vacation Leave", OR(AND(OR(V$6 = "H1", V$6 = "H2"), NOT(AND($D154 = "Full-time", $F154 = "Above 1 Year"))), AND(V$6 = "Year", AND($D154 = "Full-time", $F154 = "Above 1 Year")))), "N/A", INDEX('Allocated Leaves'!$B$2:$E1005, MATCH(V$5 &amp; IF(V$5 = "Vacation Leave", IFS(V$6 = "Year", "", OR(V$6 = "H1", V$6 = "H2"), " " &amp; V$6), ""), 'Allocated Leaves'!$A$2:$A1005, 0), MATCH($D154 &amp; IF($D154 = "Full-time",  " " &amp; $F154, ""), 'Allocated Leaves'!$B$1:AA$1, 0)) - H154))</f>
        <v/>
      </c>
      <c r="W154" s="52" t="str">
        <f t="array" ref="W154">IF(ISBLANK($B154), "", IF(AND(W$5 = "Vacation Leave", OR(AND(OR(W$6 = "H1", W$6 = "H2"), NOT(AND($D154 = "Full-time", $F154 = "Above 1 Year"))), AND(W$6 = "Year", AND($D154 = "Full-time", $F154 = "Above 1 Year")))), "N/A", INDEX('Allocated Leaves'!$B$2:$E1005, MATCH(W$5 &amp; IF(W$5 = "Vacation Leave", IFS(W$6 = "Year", "", OR(W$6 = "H1", W$6 = "H2"), " " &amp; W$6), ""), 'Allocated Leaves'!$A$2:$A1005, 0), MATCH($D154 &amp; IF($D154 = "Full-time",  " " &amp; $F154, ""), 'Allocated Leaves'!$B$1:AA$1, 0)) - I154))</f>
        <v/>
      </c>
      <c r="X154" s="51" t="str">
        <f t="array" ref="X154">IF(ISBLANK($B154), "", IF(AND(X$5 = "Vacation Leave", OR(AND(OR(X$6 = "H1", X$6 = "H2"), NOT(AND($D154 = "Full-time", $F154 = "Above 1 Year"))), AND(X$6 = "Year", AND($D154 = "Full-time", $F154 = "Above 1 Year")))), "N/A", INDEX('Allocated Leaves'!$B$2:$E1005, MATCH(X$5 &amp; IF(X$5 = "Vacation Leave", IFS(X$6 = "Year", "", OR(X$6 = "H1", X$6 = "H2"), " " &amp; X$6), ""), 'Allocated Leaves'!$A$2:$A1005, 0), MATCH($D154 &amp; IF($D154 = "Full-time",  " " &amp; $F154, ""), 'Allocated Leaves'!$B$1:AA$1, 0)) - J154))</f>
        <v/>
      </c>
      <c r="Y154" s="52" t="str">
        <f t="array" ref="Y154">IF(ISBLANK($B154), "", IF(AND(Y$5 = "Vacation Leave", OR(AND(OR(Y$6 = "H1", Y$6 = "H2"), NOT(AND($D154 = "Full-time", $F154 = "Above 1 Year"))), AND(Y$6 = "Year", AND($D154 = "Full-time", $F154 = "Above 1 Year")))), "N/A", INDEX('Allocated Leaves'!$B$2:$E1005, MATCH(Y$5 &amp; IF(Y$5 = "Vacation Leave", IFS(Y$6 = "Year", "", OR(Y$6 = "H1", Y$6 = "H2"), " " &amp; Y$6), ""), 'Allocated Leaves'!$A$2:$A1005, 0), MATCH($D154 &amp; IF($D154 = "Full-time",  " " &amp; $F154, ""), 'Allocated Leaves'!$B$1:AA$1, 0)) - K154))</f>
        <v/>
      </c>
      <c r="Z154" s="52" t="str">
        <f t="array" ref="Z154">IF(ISBLANK($B154), "", IF(AND(Z$5 = "Vacation Leave", OR(AND(OR(Z$6 = "H1", Z$6 = "H2"), NOT(AND($D154 = "Full-time", $F154 = "Above 1 Year"))), AND(Z$6 = "Year", AND($D154 = "Full-time", $F154 = "Above 1 Year")))), "N/A", INDEX('Allocated Leaves'!$B$2:$E1005, MATCH(Z$5 &amp; IF(Z$5 = "Vacation Leave", IFS(Z$6 = "Year", "", OR(Z$6 = "H1", Z$6 = "H2"), " " &amp; Z$6), ""), 'Allocated Leaves'!$A$2:$A1005, 0), MATCH($D154 &amp; IF($D154 = "Full-time",  " " &amp; $F154, ""), 'Allocated Leaves'!$B$1:AA$1, 0)) - L154))</f>
        <v/>
      </c>
      <c r="AA154" s="55" t="str">
        <f t="shared" si="3"/>
        <v/>
      </c>
    </row>
    <row r="155">
      <c r="A155" s="42"/>
      <c r="B155" s="43"/>
      <c r="C155" s="44"/>
      <c r="D155" s="45"/>
      <c r="E155" s="46"/>
      <c r="F155" s="47" t="str">
        <f t="shared" si="1"/>
        <v/>
      </c>
      <c r="G155" s="48" t="str">
        <f>IF(ISBLANK($B155), "", IF(AND(G$5 = "Vacation Leave", OR(AND(OR(G$6 = "H1", G$6 = "H2"), NOT(AND($D155 = "Full-time", $F155 = "Above 1 Year"))), AND(G$6 = "Year", AND($D155 = "Full-time", $F155 = "Above 1 Year")))), "N/A", SUMIFS('Form Responses 1'!$O$2:$O1005, 'Form Responses 1'!$B$2:$B1005, $B155, 'Form Responses 1'!$G$2:$G1005, G$5, 'Form Responses 1'!$K$2:$K1005, $D155,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5" s="48" t="str">
        <f>IF(ISBLANK($B155), "", IF(AND(H$5 = "Vacation Leave", OR(AND(OR(H$6 = "H1", H$6 = "H2"), NOT(AND($D155 = "Full-time", $F155 = "Above 1 Year"))), AND(H$6 = "Year", AND($D155 = "Full-time", $F155 = "Above 1 Year")))), "N/A", SUMIFS('Form Responses 1'!$O$2:$O1005, 'Form Responses 1'!$B$2:$B1005, $B155, 'Form Responses 1'!$G$2:$G1005, H$5, 'Form Responses 1'!$K$2:$K1005, $D155,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5" s="49" t="str">
        <f>IF(ISBLANK($B155), "", IF(AND(I$5 = "Vacation Leave", OR(AND(OR(I$6 = "H1", I$6 = "H2"), NOT(AND($D155 = "Full-time", $F155 = "Above 1 Year"))), AND(I$6 = "Year", AND($D155 = "Full-time", $F155 = "Above 1 Year")))), "N/A", SUMIFS('Form Responses 1'!$O$2:$O1005, 'Form Responses 1'!$B$2:$B1005, $B155, 'Form Responses 1'!$G$2:$G1005, I$5, 'Form Responses 1'!$K$2:$K1005, $D155,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5" s="48" t="str">
        <f>IF(ISBLANK($B155), "", IF(AND(J$5 = "Vacation Leave", OR(AND(OR(J$6 = "H1", J$6 = "H2"), NOT(AND($D155 = "Full-time", $F155 = "Above 1 Year"))), AND(J$6 = "Year", AND($D155 = "Full-time", $F155 = "Above 1 Year")))), "N/A", SUMIFS('Form Responses 1'!$O$2:$O1005, 'Form Responses 1'!$B$2:$B1005, $B155, 'Form Responses 1'!$G$2:$G1005, J$5, 'Form Responses 1'!$K$2:$K1005, $D155,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5" s="48" t="str">
        <f>IF(ISBLANK($B155), "", IF(AND(K$5 = "Vacation Leave", OR(AND(OR(K$6 = "H1", K$6 = "H2"), NOT(AND($D155 = "Full-time", $F155 = "Above 1 Year"))), AND(K$6 = "Year", AND($D155 = "Full-time", $F155 = "Above 1 Year")))), "N/A", SUMIFS('Form Responses 1'!$O$2:$O1005, 'Form Responses 1'!$B$2:$B1005, $B155, 'Form Responses 1'!$G$2:$G1005, K$5, 'Form Responses 1'!$K$2:$K1005, $D155,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5" s="48" t="str">
        <f>IF(ISBLANK($B155), "", IF(AND(L$5 = "Vacation Leave", OR(AND(OR(L$6 = "H1", L$6 = "H2"), NOT(AND($D155 = "Full-time", $F155 = "Above 1 Year"))), AND(L$6 = "Year", AND($D155 = "Full-time", $F155 = "Above 1 Year")))), "N/A", SUMIFS('Form Responses 1'!$O$2:$O1005, 'Form Responses 1'!$B$2:$B1005, $B155, 'Form Responses 1'!$G$2:$G1005, L$5, 'Form Responses 1'!$K$2:$K1005, $D155,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5" s="48" t="str">
        <f>IF(ISBLANK($B155), "", IF(AND(M$5 = "Vacation Leave", OR(AND(OR(M$6 = "H1", M$6 = "H2"), NOT(AND($D155 = "Full-time", $F155 = "Above 1 Year"))), AND(M$6 = "Year", AND($D155 = "Full-time", $F155 = "Above 1 Year")))), "N/A", SUMIFS('Form Responses 1'!$O$2:$O1005, 'Form Responses 1'!$B$2:$B1005, $B155, 'Form Responses 1'!$G$2:$G1005, M$5, 'Form Responses 1'!$K$2:$K1005, $D155,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5" s="48" t="str">
        <f>IF(ISBLANK($B155), "", IF(AND(N$5 = "Vacation Leave", OR(AND(OR(N$6 = "H1", N$6 = "H2"), NOT(AND($D155 = "Full-time", $F155 = "Above 1 Year"))), AND(N$6 = "Year", AND($D155 = "Full-time", $F155 = "Above 1 Year")))), "N/A", SUMIFS('Form Responses 1'!$O$2:$O1005, 'Form Responses 1'!$B$2:$B1005, $B155, 'Form Responses 1'!$G$2:$G1005, N$5, 'Form Responses 1'!$K$2:$K1005, $D155,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5" s="48" t="str">
        <f>IF(ISBLANK($B155), "", IF(AND(O$5 = "Vacation Leave", OR(AND(OR(O$6 = "H1", O$6 = "H2"), NOT(AND($D155 = "Full-time", $F155 = "Above 1 Year"))), AND(O$6 = "Year", AND($D155 = "Full-time", $F155 = "Above 1 Year")))), "N/A", SUMIFS('Form Responses 1'!$O$2:$O1005, 'Form Responses 1'!$B$2:$B1005, $B155, 'Form Responses 1'!$G$2:$G1005, O$5, 'Form Responses 1'!$K$2:$K1005, $D155,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5" s="48" t="str">
        <f>IF(ISBLANK($B155), "", IF(AND(P$5 = "Vacation Leave", OR(AND(OR(P$6 = "H1", P$6 = "H2"), NOT(AND($D155 = "Full-time", $F155 = "Above 1 Year"))), AND(P$6 = "Year", AND($D155 = "Full-time", $F155 = "Above 1 Year")))), "N/A", SUMIFS('Form Responses 1'!$O$2:$O1005, 'Form Responses 1'!$B$2:$B1005, $B155, 'Form Responses 1'!$G$2:$G1005, P$5, 'Form Responses 1'!$K$2:$K1005, $D155,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5" s="48" t="str">
        <f>IF(ISBLANK($B155), "", IF(AND(Q$5 = "Vacation Leave", OR(AND(OR(Q$6 = "H1", Q$6 = "H2"), NOT(AND($D155 = "Full-time", $F155 = "Above 1 Year"))), AND(Q$6 = "Year", AND($D155 = "Full-time", $F155 = "Above 1 Year")))), "N/A", SUMIFS('Form Responses 1'!$O$2:$O1005, 'Form Responses 1'!$B$2:$B1005, $B155, 'Form Responses 1'!$G$2:$G1005, Q$5, 'Form Responses 1'!$K$2:$K1005, $D155,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5" s="48" t="str">
        <f>IF(ISBLANK($B155), "", IF(AND(R$5 = "Vacation Leave", OR(AND(OR(R$6 = "H1", R$6 = "H2"), NOT(AND($D155 = "Full-time", $F155 = "Above 1 Year"))), AND(R$6 = "Year", AND($D155 = "Full-time", $F155 = "Above 1 Year")))), "N/A", SUMIFS('Form Responses 1'!$O$2:$O1005, 'Form Responses 1'!$B$2:$B1005, $B155, 'Form Responses 1'!$G$2:$G1005, R$5, 'Form Responses 1'!$K$2:$K1005, $D155,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5" s="48" t="str">
        <f>IF(ISBLANK($B155), "", IF(AND(S$5 = "Vacation Leave", OR(AND(OR(S$6 = "H1", S$6 = "H2"), NOT(AND($D155 = "Full-time", $F155 = "Above 1 Year"))), AND(S$6 = "Year", AND($D155 = "Full-time", $F155 = "Above 1 Year")))), "N/A", SUMIFS('Form Responses 1'!$O$2:$O1005, 'Form Responses 1'!$B$2:$B1005, $B155, 'Form Responses 1'!$G$2:$G1005, S$5, 'Form Responses 1'!$K$2:$K1005, $D155,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5" s="50" t="str">
        <f t="shared" si="2"/>
        <v/>
      </c>
      <c r="U155" s="51" t="str">
        <f t="array" ref="U155">IF(ISBLANK($B155), "", IF(AND(U$5 = "Vacation Leave", OR(AND(OR(U$6 = "H1", U$6 = "H2"), NOT(AND($D155 = "Full-time", $F155 = "Above 1 Year"))), AND(U$6 = "Year", AND($D155 = "Full-time", $F155 = "Above 1 Year")))), "N/A", INDEX('Allocated Leaves'!$B$2:$E1005, MATCH(U$5 &amp; IF(U$5 = "Vacation Leave", IFS(U$6 = "Year", "", OR(U$6 = "H1", U$6 = "H2"), " " &amp; U$6), ""), 'Allocated Leaves'!$A$2:$A1005, 0), MATCH($D155 &amp; IF($D155 = "Full-time",  " " &amp; $F155, ""), 'Allocated Leaves'!$B$1:AA$1, 0)) - G155))</f>
        <v/>
      </c>
      <c r="V155" s="52" t="str">
        <f t="array" ref="V155">IF(ISBLANK($B155), "", IF(AND(V$5 = "Vacation Leave", OR(AND(OR(V$6 = "H1", V$6 = "H2"), NOT(AND($D155 = "Full-time", $F155 = "Above 1 Year"))), AND(V$6 = "Year", AND($D155 = "Full-time", $F155 = "Above 1 Year")))), "N/A", INDEX('Allocated Leaves'!$B$2:$E1005, MATCH(V$5 &amp; IF(V$5 = "Vacation Leave", IFS(V$6 = "Year", "", OR(V$6 = "H1", V$6 = "H2"), " " &amp; V$6), ""), 'Allocated Leaves'!$A$2:$A1005, 0), MATCH($D155 &amp; IF($D155 = "Full-time",  " " &amp; $F155, ""), 'Allocated Leaves'!$B$1:AA$1, 0)) - H155))</f>
        <v/>
      </c>
      <c r="W155" s="52" t="str">
        <f t="array" ref="W155">IF(ISBLANK($B155), "", IF(AND(W$5 = "Vacation Leave", OR(AND(OR(W$6 = "H1", W$6 = "H2"), NOT(AND($D155 = "Full-time", $F155 = "Above 1 Year"))), AND(W$6 = "Year", AND($D155 = "Full-time", $F155 = "Above 1 Year")))), "N/A", INDEX('Allocated Leaves'!$B$2:$E1005, MATCH(W$5 &amp; IF(W$5 = "Vacation Leave", IFS(W$6 = "Year", "", OR(W$6 = "H1", W$6 = "H2"), " " &amp; W$6), ""), 'Allocated Leaves'!$A$2:$A1005, 0), MATCH($D155 &amp; IF($D155 = "Full-time",  " " &amp; $F155, ""), 'Allocated Leaves'!$B$1:AA$1, 0)) - I155))</f>
        <v/>
      </c>
      <c r="X155" s="51" t="str">
        <f t="array" ref="X155">IF(ISBLANK($B155), "", IF(AND(X$5 = "Vacation Leave", OR(AND(OR(X$6 = "H1", X$6 = "H2"), NOT(AND($D155 = "Full-time", $F155 = "Above 1 Year"))), AND(X$6 = "Year", AND($D155 = "Full-time", $F155 = "Above 1 Year")))), "N/A", INDEX('Allocated Leaves'!$B$2:$E1005, MATCH(X$5 &amp; IF(X$5 = "Vacation Leave", IFS(X$6 = "Year", "", OR(X$6 = "H1", X$6 = "H2"), " " &amp; X$6), ""), 'Allocated Leaves'!$A$2:$A1005, 0), MATCH($D155 &amp; IF($D155 = "Full-time",  " " &amp; $F155, ""), 'Allocated Leaves'!$B$1:AA$1, 0)) - J155))</f>
        <v/>
      </c>
      <c r="Y155" s="52" t="str">
        <f t="array" ref="Y155">IF(ISBLANK($B155), "", IF(AND(Y$5 = "Vacation Leave", OR(AND(OR(Y$6 = "H1", Y$6 = "H2"), NOT(AND($D155 = "Full-time", $F155 = "Above 1 Year"))), AND(Y$6 = "Year", AND($D155 = "Full-time", $F155 = "Above 1 Year")))), "N/A", INDEX('Allocated Leaves'!$B$2:$E1005, MATCH(Y$5 &amp; IF(Y$5 = "Vacation Leave", IFS(Y$6 = "Year", "", OR(Y$6 = "H1", Y$6 = "H2"), " " &amp; Y$6), ""), 'Allocated Leaves'!$A$2:$A1005, 0), MATCH($D155 &amp; IF($D155 = "Full-time",  " " &amp; $F155, ""), 'Allocated Leaves'!$B$1:AA$1, 0)) - K155))</f>
        <v/>
      </c>
      <c r="Z155" s="52" t="str">
        <f t="array" ref="Z155">IF(ISBLANK($B155), "", IF(AND(Z$5 = "Vacation Leave", OR(AND(OR(Z$6 = "H1", Z$6 = "H2"), NOT(AND($D155 = "Full-time", $F155 = "Above 1 Year"))), AND(Z$6 = "Year", AND($D155 = "Full-time", $F155 = "Above 1 Year")))), "N/A", INDEX('Allocated Leaves'!$B$2:$E1005, MATCH(Z$5 &amp; IF(Z$5 = "Vacation Leave", IFS(Z$6 = "Year", "", OR(Z$6 = "H1", Z$6 = "H2"), " " &amp; Z$6), ""), 'Allocated Leaves'!$A$2:$A1005, 0), MATCH($D155 &amp; IF($D155 = "Full-time",  " " &amp; $F155, ""), 'Allocated Leaves'!$B$1:AA$1, 0)) - L155))</f>
        <v/>
      </c>
      <c r="AA155" s="55" t="str">
        <f t="shared" si="3"/>
        <v/>
      </c>
    </row>
    <row r="156">
      <c r="A156" s="42"/>
      <c r="B156" s="43"/>
      <c r="C156" s="44"/>
      <c r="D156" s="45"/>
      <c r="E156" s="46"/>
      <c r="F156" s="47" t="str">
        <f t="shared" si="1"/>
        <v/>
      </c>
      <c r="G156" s="48" t="str">
        <f>IF(ISBLANK($B156), "", IF(AND(G$5 = "Vacation Leave", OR(AND(OR(G$6 = "H1", G$6 = "H2"), NOT(AND($D156 = "Full-time", $F156 = "Above 1 Year"))), AND(G$6 = "Year", AND($D156 = "Full-time", $F156 = "Above 1 Year")))), "N/A", SUMIFS('Form Responses 1'!$O$2:$O1005, 'Form Responses 1'!$B$2:$B1005, $B156, 'Form Responses 1'!$G$2:$G1005, G$5, 'Form Responses 1'!$K$2:$K1005, $D156,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6" s="48" t="str">
        <f>IF(ISBLANK($B156), "", IF(AND(H$5 = "Vacation Leave", OR(AND(OR(H$6 = "H1", H$6 = "H2"), NOT(AND($D156 = "Full-time", $F156 = "Above 1 Year"))), AND(H$6 = "Year", AND($D156 = "Full-time", $F156 = "Above 1 Year")))), "N/A", SUMIFS('Form Responses 1'!$O$2:$O1005, 'Form Responses 1'!$B$2:$B1005, $B156, 'Form Responses 1'!$G$2:$G1005, H$5, 'Form Responses 1'!$K$2:$K1005, $D156,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6" s="49" t="str">
        <f>IF(ISBLANK($B156), "", IF(AND(I$5 = "Vacation Leave", OR(AND(OR(I$6 = "H1", I$6 = "H2"), NOT(AND($D156 = "Full-time", $F156 = "Above 1 Year"))), AND(I$6 = "Year", AND($D156 = "Full-time", $F156 = "Above 1 Year")))), "N/A", SUMIFS('Form Responses 1'!$O$2:$O1005, 'Form Responses 1'!$B$2:$B1005, $B156, 'Form Responses 1'!$G$2:$G1005, I$5, 'Form Responses 1'!$K$2:$K1005, $D156,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6" s="48" t="str">
        <f>IF(ISBLANK($B156), "", IF(AND(J$5 = "Vacation Leave", OR(AND(OR(J$6 = "H1", J$6 = "H2"), NOT(AND($D156 = "Full-time", $F156 = "Above 1 Year"))), AND(J$6 = "Year", AND($D156 = "Full-time", $F156 = "Above 1 Year")))), "N/A", SUMIFS('Form Responses 1'!$O$2:$O1005, 'Form Responses 1'!$B$2:$B1005, $B156, 'Form Responses 1'!$G$2:$G1005, J$5, 'Form Responses 1'!$K$2:$K1005, $D156,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6" s="48" t="str">
        <f>IF(ISBLANK($B156), "", IF(AND(K$5 = "Vacation Leave", OR(AND(OR(K$6 = "H1", K$6 = "H2"), NOT(AND($D156 = "Full-time", $F156 = "Above 1 Year"))), AND(K$6 = "Year", AND($D156 = "Full-time", $F156 = "Above 1 Year")))), "N/A", SUMIFS('Form Responses 1'!$O$2:$O1005, 'Form Responses 1'!$B$2:$B1005, $B156, 'Form Responses 1'!$G$2:$G1005, K$5, 'Form Responses 1'!$K$2:$K1005, $D156,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6" s="48" t="str">
        <f>IF(ISBLANK($B156), "", IF(AND(L$5 = "Vacation Leave", OR(AND(OR(L$6 = "H1", L$6 = "H2"), NOT(AND($D156 = "Full-time", $F156 = "Above 1 Year"))), AND(L$6 = "Year", AND($D156 = "Full-time", $F156 = "Above 1 Year")))), "N/A", SUMIFS('Form Responses 1'!$O$2:$O1005, 'Form Responses 1'!$B$2:$B1005, $B156, 'Form Responses 1'!$G$2:$G1005, L$5, 'Form Responses 1'!$K$2:$K1005, $D156,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6" s="48" t="str">
        <f>IF(ISBLANK($B156), "", IF(AND(M$5 = "Vacation Leave", OR(AND(OR(M$6 = "H1", M$6 = "H2"), NOT(AND($D156 = "Full-time", $F156 = "Above 1 Year"))), AND(M$6 = "Year", AND($D156 = "Full-time", $F156 = "Above 1 Year")))), "N/A", SUMIFS('Form Responses 1'!$O$2:$O1005, 'Form Responses 1'!$B$2:$B1005, $B156, 'Form Responses 1'!$G$2:$G1005, M$5, 'Form Responses 1'!$K$2:$K1005, $D156,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6" s="48" t="str">
        <f>IF(ISBLANK($B156), "", IF(AND(N$5 = "Vacation Leave", OR(AND(OR(N$6 = "H1", N$6 = "H2"), NOT(AND($D156 = "Full-time", $F156 = "Above 1 Year"))), AND(N$6 = "Year", AND($D156 = "Full-time", $F156 = "Above 1 Year")))), "N/A", SUMIFS('Form Responses 1'!$O$2:$O1005, 'Form Responses 1'!$B$2:$B1005, $B156, 'Form Responses 1'!$G$2:$G1005, N$5, 'Form Responses 1'!$K$2:$K1005, $D156,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6" s="48" t="str">
        <f>IF(ISBLANK($B156), "", IF(AND(O$5 = "Vacation Leave", OR(AND(OR(O$6 = "H1", O$6 = "H2"), NOT(AND($D156 = "Full-time", $F156 = "Above 1 Year"))), AND(O$6 = "Year", AND($D156 = "Full-time", $F156 = "Above 1 Year")))), "N/A", SUMIFS('Form Responses 1'!$O$2:$O1005, 'Form Responses 1'!$B$2:$B1005, $B156, 'Form Responses 1'!$G$2:$G1005, O$5, 'Form Responses 1'!$K$2:$K1005, $D156,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6" s="48" t="str">
        <f>IF(ISBLANK($B156), "", IF(AND(P$5 = "Vacation Leave", OR(AND(OR(P$6 = "H1", P$6 = "H2"), NOT(AND($D156 = "Full-time", $F156 = "Above 1 Year"))), AND(P$6 = "Year", AND($D156 = "Full-time", $F156 = "Above 1 Year")))), "N/A", SUMIFS('Form Responses 1'!$O$2:$O1005, 'Form Responses 1'!$B$2:$B1005, $B156, 'Form Responses 1'!$G$2:$G1005, P$5, 'Form Responses 1'!$K$2:$K1005, $D156,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6" s="48" t="str">
        <f>IF(ISBLANK($B156), "", IF(AND(Q$5 = "Vacation Leave", OR(AND(OR(Q$6 = "H1", Q$6 = "H2"), NOT(AND($D156 = "Full-time", $F156 = "Above 1 Year"))), AND(Q$6 = "Year", AND($D156 = "Full-time", $F156 = "Above 1 Year")))), "N/A", SUMIFS('Form Responses 1'!$O$2:$O1005, 'Form Responses 1'!$B$2:$B1005, $B156, 'Form Responses 1'!$G$2:$G1005, Q$5, 'Form Responses 1'!$K$2:$K1005, $D156,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6" s="48" t="str">
        <f>IF(ISBLANK($B156), "", IF(AND(R$5 = "Vacation Leave", OR(AND(OR(R$6 = "H1", R$6 = "H2"), NOT(AND($D156 = "Full-time", $F156 = "Above 1 Year"))), AND(R$6 = "Year", AND($D156 = "Full-time", $F156 = "Above 1 Year")))), "N/A", SUMIFS('Form Responses 1'!$O$2:$O1005, 'Form Responses 1'!$B$2:$B1005, $B156, 'Form Responses 1'!$G$2:$G1005, R$5, 'Form Responses 1'!$K$2:$K1005, $D156,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6" s="48" t="str">
        <f>IF(ISBLANK($B156), "", IF(AND(S$5 = "Vacation Leave", OR(AND(OR(S$6 = "H1", S$6 = "H2"), NOT(AND($D156 = "Full-time", $F156 = "Above 1 Year"))), AND(S$6 = "Year", AND($D156 = "Full-time", $F156 = "Above 1 Year")))), "N/A", SUMIFS('Form Responses 1'!$O$2:$O1005, 'Form Responses 1'!$B$2:$B1005, $B156, 'Form Responses 1'!$G$2:$G1005, S$5, 'Form Responses 1'!$K$2:$K1005, $D156,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6" s="50" t="str">
        <f t="shared" si="2"/>
        <v/>
      </c>
      <c r="U156" s="51" t="str">
        <f t="array" ref="U156">IF(ISBLANK($B156), "", IF(AND(U$5 = "Vacation Leave", OR(AND(OR(U$6 = "H1", U$6 = "H2"), NOT(AND($D156 = "Full-time", $F156 = "Above 1 Year"))), AND(U$6 = "Year", AND($D156 = "Full-time", $F156 = "Above 1 Year")))), "N/A", INDEX('Allocated Leaves'!$B$2:$E1005, MATCH(U$5 &amp; IF(U$5 = "Vacation Leave", IFS(U$6 = "Year", "", OR(U$6 = "H1", U$6 = "H2"), " " &amp; U$6), ""), 'Allocated Leaves'!$A$2:$A1005, 0), MATCH($D156 &amp; IF($D156 = "Full-time",  " " &amp; $F156, ""), 'Allocated Leaves'!$B$1:AA$1, 0)) - G156))</f>
        <v/>
      </c>
      <c r="V156" s="52" t="str">
        <f t="array" ref="V156">IF(ISBLANK($B156), "", IF(AND(V$5 = "Vacation Leave", OR(AND(OR(V$6 = "H1", V$6 = "H2"), NOT(AND($D156 = "Full-time", $F156 = "Above 1 Year"))), AND(V$6 = "Year", AND($D156 = "Full-time", $F156 = "Above 1 Year")))), "N/A", INDEX('Allocated Leaves'!$B$2:$E1005, MATCH(V$5 &amp; IF(V$5 = "Vacation Leave", IFS(V$6 = "Year", "", OR(V$6 = "H1", V$6 = "H2"), " " &amp; V$6), ""), 'Allocated Leaves'!$A$2:$A1005, 0), MATCH($D156 &amp; IF($D156 = "Full-time",  " " &amp; $F156, ""), 'Allocated Leaves'!$B$1:AA$1, 0)) - H156))</f>
        <v/>
      </c>
      <c r="W156" s="52" t="str">
        <f t="array" ref="W156">IF(ISBLANK($B156), "", IF(AND(W$5 = "Vacation Leave", OR(AND(OR(W$6 = "H1", W$6 = "H2"), NOT(AND($D156 = "Full-time", $F156 = "Above 1 Year"))), AND(W$6 = "Year", AND($D156 = "Full-time", $F156 = "Above 1 Year")))), "N/A", INDEX('Allocated Leaves'!$B$2:$E1005, MATCH(W$5 &amp; IF(W$5 = "Vacation Leave", IFS(W$6 = "Year", "", OR(W$6 = "H1", W$6 = "H2"), " " &amp; W$6), ""), 'Allocated Leaves'!$A$2:$A1005, 0), MATCH($D156 &amp; IF($D156 = "Full-time",  " " &amp; $F156, ""), 'Allocated Leaves'!$B$1:AA$1, 0)) - I156))</f>
        <v/>
      </c>
      <c r="X156" s="51" t="str">
        <f t="array" ref="X156">IF(ISBLANK($B156), "", IF(AND(X$5 = "Vacation Leave", OR(AND(OR(X$6 = "H1", X$6 = "H2"), NOT(AND($D156 = "Full-time", $F156 = "Above 1 Year"))), AND(X$6 = "Year", AND($D156 = "Full-time", $F156 = "Above 1 Year")))), "N/A", INDEX('Allocated Leaves'!$B$2:$E1005, MATCH(X$5 &amp; IF(X$5 = "Vacation Leave", IFS(X$6 = "Year", "", OR(X$6 = "H1", X$6 = "H2"), " " &amp; X$6), ""), 'Allocated Leaves'!$A$2:$A1005, 0), MATCH($D156 &amp; IF($D156 = "Full-time",  " " &amp; $F156, ""), 'Allocated Leaves'!$B$1:AA$1, 0)) - J156))</f>
        <v/>
      </c>
      <c r="Y156" s="52" t="str">
        <f t="array" ref="Y156">IF(ISBLANK($B156), "", IF(AND(Y$5 = "Vacation Leave", OR(AND(OR(Y$6 = "H1", Y$6 = "H2"), NOT(AND($D156 = "Full-time", $F156 = "Above 1 Year"))), AND(Y$6 = "Year", AND($D156 = "Full-time", $F156 = "Above 1 Year")))), "N/A", INDEX('Allocated Leaves'!$B$2:$E1005, MATCH(Y$5 &amp; IF(Y$5 = "Vacation Leave", IFS(Y$6 = "Year", "", OR(Y$6 = "H1", Y$6 = "H2"), " " &amp; Y$6), ""), 'Allocated Leaves'!$A$2:$A1005, 0), MATCH($D156 &amp; IF($D156 = "Full-time",  " " &amp; $F156, ""), 'Allocated Leaves'!$B$1:AA$1, 0)) - K156))</f>
        <v/>
      </c>
      <c r="Z156" s="52" t="str">
        <f t="array" ref="Z156">IF(ISBLANK($B156), "", IF(AND(Z$5 = "Vacation Leave", OR(AND(OR(Z$6 = "H1", Z$6 = "H2"), NOT(AND($D156 = "Full-time", $F156 = "Above 1 Year"))), AND(Z$6 = "Year", AND($D156 = "Full-time", $F156 = "Above 1 Year")))), "N/A", INDEX('Allocated Leaves'!$B$2:$E1005, MATCH(Z$5 &amp; IF(Z$5 = "Vacation Leave", IFS(Z$6 = "Year", "", OR(Z$6 = "H1", Z$6 = "H2"), " " &amp; Z$6), ""), 'Allocated Leaves'!$A$2:$A1005, 0), MATCH($D156 &amp; IF($D156 = "Full-time",  " " &amp; $F156, ""), 'Allocated Leaves'!$B$1:AA$1, 0)) - L156))</f>
        <v/>
      </c>
      <c r="AA156" s="55" t="str">
        <f t="shared" si="3"/>
        <v/>
      </c>
    </row>
    <row r="157">
      <c r="A157" s="42"/>
      <c r="B157" s="43"/>
      <c r="C157" s="44"/>
      <c r="D157" s="45"/>
      <c r="E157" s="46"/>
      <c r="F157" s="47" t="str">
        <f t="shared" si="1"/>
        <v/>
      </c>
      <c r="G157" s="48" t="str">
        <f>IF(ISBLANK($B157), "", IF(AND(G$5 = "Vacation Leave", OR(AND(OR(G$6 = "H1", G$6 = "H2"), NOT(AND($D157 = "Full-time", $F157 = "Above 1 Year"))), AND(G$6 = "Year", AND($D157 = "Full-time", $F157 = "Above 1 Year")))), "N/A", SUMIFS('Form Responses 1'!$O$2:$O1005, 'Form Responses 1'!$B$2:$B1005, $B157, 'Form Responses 1'!$G$2:$G1005, G$5, 'Form Responses 1'!$K$2:$K1005, $D157,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7" s="48" t="str">
        <f>IF(ISBLANK($B157), "", IF(AND(H$5 = "Vacation Leave", OR(AND(OR(H$6 = "H1", H$6 = "H2"), NOT(AND($D157 = "Full-time", $F157 = "Above 1 Year"))), AND(H$6 = "Year", AND($D157 = "Full-time", $F157 = "Above 1 Year")))), "N/A", SUMIFS('Form Responses 1'!$O$2:$O1005, 'Form Responses 1'!$B$2:$B1005, $B157, 'Form Responses 1'!$G$2:$G1005, H$5, 'Form Responses 1'!$K$2:$K1005, $D157,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7" s="49" t="str">
        <f>IF(ISBLANK($B157), "", IF(AND(I$5 = "Vacation Leave", OR(AND(OR(I$6 = "H1", I$6 = "H2"), NOT(AND($D157 = "Full-time", $F157 = "Above 1 Year"))), AND(I$6 = "Year", AND($D157 = "Full-time", $F157 = "Above 1 Year")))), "N/A", SUMIFS('Form Responses 1'!$O$2:$O1005, 'Form Responses 1'!$B$2:$B1005, $B157, 'Form Responses 1'!$G$2:$G1005, I$5, 'Form Responses 1'!$K$2:$K1005, $D157,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7" s="48" t="str">
        <f>IF(ISBLANK($B157), "", IF(AND(J$5 = "Vacation Leave", OR(AND(OR(J$6 = "H1", J$6 = "H2"), NOT(AND($D157 = "Full-time", $F157 = "Above 1 Year"))), AND(J$6 = "Year", AND($D157 = "Full-time", $F157 = "Above 1 Year")))), "N/A", SUMIFS('Form Responses 1'!$O$2:$O1005, 'Form Responses 1'!$B$2:$B1005, $B157, 'Form Responses 1'!$G$2:$G1005, J$5, 'Form Responses 1'!$K$2:$K1005, $D157,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7" s="48" t="str">
        <f>IF(ISBLANK($B157), "", IF(AND(K$5 = "Vacation Leave", OR(AND(OR(K$6 = "H1", K$6 = "H2"), NOT(AND($D157 = "Full-time", $F157 = "Above 1 Year"))), AND(K$6 = "Year", AND($D157 = "Full-time", $F157 = "Above 1 Year")))), "N/A", SUMIFS('Form Responses 1'!$O$2:$O1005, 'Form Responses 1'!$B$2:$B1005, $B157, 'Form Responses 1'!$G$2:$G1005, K$5, 'Form Responses 1'!$K$2:$K1005, $D157,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7" s="48" t="str">
        <f>IF(ISBLANK($B157), "", IF(AND(L$5 = "Vacation Leave", OR(AND(OR(L$6 = "H1", L$6 = "H2"), NOT(AND($D157 = "Full-time", $F157 = "Above 1 Year"))), AND(L$6 = "Year", AND($D157 = "Full-time", $F157 = "Above 1 Year")))), "N/A", SUMIFS('Form Responses 1'!$O$2:$O1005, 'Form Responses 1'!$B$2:$B1005, $B157, 'Form Responses 1'!$G$2:$G1005, L$5, 'Form Responses 1'!$K$2:$K1005, $D157,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7" s="48" t="str">
        <f>IF(ISBLANK($B157), "", IF(AND(M$5 = "Vacation Leave", OR(AND(OR(M$6 = "H1", M$6 = "H2"), NOT(AND($D157 = "Full-time", $F157 = "Above 1 Year"))), AND(M$6 = "Year", AND($D157 = "Full-time", $F157 = "Above 1 Year")))), "N/A", SUMIFS('Form Responses 1'!$O$2:$O1005, 'Form Responses 1'!$B$2:$B1005, $B157, 'Form Responses 1'!$G$2:$G1005, M$5, 'Form Responses 1'!$K$2:$K1005, $D157,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7" s="48" t="str">
        <f>IF(ISBLANK($B157), "", IF(AND(N$5 = "Vacation Leave", OR(AND(OR(N$6 = "H1", N$6 = "H2"), NOT(AND($D157 = "Full-time", $F157 = "Above 1 Year"))), AND(N$6 = "Year", AND($D157 = "Full-time", $F157 = "Above 1 Year")))), "N/A", SUMIFS('Form Responses 1'!$O$2:$O1005, 'Form Responses 1'!$B$2:$B1005, $B157, 'Form Responses 1'!$G$2:$G1005, N$5, 'Form Responses 1'!$K$2:$K1005, $D157,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7" s="48" t="str">
        <f>IF(ISBLANK($B157), "", IF(AND(O$5 = "Vacation Leave", OR(AND(OR(O$6 = "H1", O$6 = "H2"), NOT(AND($D157 = "Full-time", $F157 = "Above 1 Year"))), AND(O$6 = "Year", AND($D157 = "Full-time", $F157 = "Above 1 Year")))), "N/A", SUMIFS('Form Responses 1'!$O$2:$O1005, 'Form Responses 1'!$B$2:$B1005, $B157, 'Form Responses 1'!$G$2:$G1005, O$5, 'Form Responses 1'!$K$2:$K1005, $D157,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7" s="48" t="str">
        <f>IF(ISBLANK($B157), "", IF(AND(P$5 = "Vacation Leave", OR(AND(OR(P$6 = "H1", P$6 = "H2"), NOT(AND($D157 = "Full-time", $F157 = "Above 1 Year"))), AND(P$6 = "Year", AND($D157 = "Full-time", $F157 = "Above 1 Year")))), "N/A", SUMIFS('Form Responses 1'!$O$2:$O1005, 'Form Responses 1'!$B$2:$B1005, $B157, 'Form Responses 1'!$G$2:$G1005, P$5, 'Form Responses 1'!$K$2:$K1005, $D157,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7" s="48" t="str">
        <f>IF(ISBLANK($B157), "", IF(AND(Q$5 = "Vacation Leave", OR(AND(OR(Q$6 = "H1", Q$6 = "H2"), NOT(AND($D157 = "Full-time", $F157 = "Above 1 Year"))), AND(Q$6 = "Year", AND($D157 = "Full-time", $F157 = "Above 1 Year")))), "N/A", SUMIFS('Form Responses 1'!$O$2:$O1005, 'Form Responses 1'!$B$2:$B1005, $B157, 'Form Responses 1'!$G$2:$G1005, Q$5, 'Form Responses 1'!$K$2:$K1005, $D157,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7" s="48" t="str">
        <f>IF(ISBLANK($B157), "", IF(AND(R$5 = "Vacation Leave", OR(AND(OR(R$6 = "H1", R$6 = "H2"), NOT(AND($D157 = "Full-time", $F157 = "Above 1 Year"))), AND(R$6 = "Year", AND($D157 = "Full-time", $F157 = "Above 1 Year")))), "N/A", SUMIFS('Form Responses 1'!$O$2:$O1005, 'Form Responses 1'!$B$2:$B1005, $B157, 'Form Responses 1'!$G$2:$G1005, R$5, 'Form Responses 1'!$K$2:$K1005, $D157,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7" s="48" t="str">
        <f>IF(ISBLANK($B157), "", IF(AND(S$5 = "Vacation Leave", OR(AND(OR(S$6 = "H1", S$6 = "H2"), NOT(AND($D157 = "Full-time", $F157 = "Above 1 Year"))), AND(S$6 = "Year", AND($D157 = "Full-time", $F157 = "Above 1 Year")))), "N/A", SUMIFS('Form Responses 1'!$O$2:$O1005, 'Form Responses 1'!$B$2:$B1005, $B157, 'Form Responses 1'!$G$2:$G1005, S$5, 'Form Responses 1'!$K$2:$K1005, $D157,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7" s="50" t="str">
        <f t="shared" si="2"/>
        <v/>
      </c>
      <c r="U157" s="51" t="str">
        <f t="array" ref="U157">IF(ISBLANK($B157), "", IF(AND(U$5 = "Vacation Leave", OR(AND(OR(U$6 = "H1", U$6 = "H2"), NOT(AND($D157 = "Full-time", $F157 = "Above 1 Year"))), AND(U$6 = "Year", AND($D157 = "Full-time", $F157 = "Above 1 Year")))), "N/A", INDEX('Allocated Leaves'!$B$2:$E1005, MATCH(U$5 &amp; IF(U$5 = "Vacation Leave", IFS(U$6 = "Year", "", OR(U$6 = "H1", U$6 = "H2"), " " &amp; U$6), ""), 'Allocated Leaves'!$A$2:$A1005, 0), MATCH($D157 &amp; IF($D157 = "Full-time",  " " &amp; $F157, ""), 'Allocated Leaves'!$B$1:AA$1, 0)) - G157))</f>
        <v/>
      </c>
      <c r="V157" s="52" t="str">
        <f t="array" ref="V157">IF(ISBLANK($B157), "", IF(AND(V$5 = "Vacation Leave", OR(AND(OR(V$6 = "H1", V$6 = "H2"), NOT(AND($D157 = "Full-time", $F157 = "Above 1 Year"))), AND(V$6 = "Year", AND($D157 = "Full-time", $F157 = "Above 1 Year")))), "N/A", INDEX('Allocated Leaves'!$B$2:$E1005, MATCH(V$5 &amp; IF(V$5 = "Vacation Leave", IFS(V$6 = "Year", "", OR(V$6 = "H1", V$6 = "H2"), " " &amp; V$6), ""), 'Allocated Leaves'!$A$2:$A1005, 0), MATCH($D157 &amp; IF($D157 = "Full-time",  " " &amp; $F157, ""), 'Allocated Leaves'!$B$1:AA$1, 0)) - H157))</f>
        <v/>
      </c>
      <c r="W157" s="52" t="str">
        <f t="array" ref="W157">IF(ISBLANK($B157), "", IF(AND(W$5 = "Vacation Leave", OR(AND(OR(W$6 = "H1", W$6 = "H2"), NOT(AND($D157 = "Full-time", $F157 = "Above 1 Year"))), AND(W$6 = "Year", AND($D157 = "Full-time", $F157 = "Above 1 Year")))), "N/A", INDEX('Allocated Leaves'!$B$2:$E1005, MATCH(W$5 &amp; IF(W$5 = "Vacation Leave", IFS(W$6 = "Year", "", OR(W$6 = "H1", W$6 = "H2"), " " &amp; W$6), ""), 'Allocated Leaves'!$A$2:$A1005, 0), MATCH($D157 &amp; IF($D157 = "Full-time",  " " &amp; $F157, ""), 'Allocated Leaves'!$B$1:AA$1, 0)) - I157))</f>
        <v/>
      </c>
      <c r="X157" s="51" t="str">
        <f t="array" ref="X157">IF(ISBLANK($B157), "", IF(AND(X$5 = "Vacation Leave", OR(AND(OR(X$6 = "H1", X$6 = "H2"), NOT(AND($D157 = "Full-time", $F157 = "Above 1 Year"))), AND(X$6 = "Year", AND($D157 = "Full-time", $F157 = "Above 1 Year")))), "N/A", INDEX('Allocated Leaves'!$B$2:$E1005, MATCH(X$5 &amp; IF(X$5 = "Vacation Leave", IFS(X$6 = "Year", "", OR(X$6 = "H1", X$6 = "H2"), " " &amp; X$6), ""), 'Allocated Leaves'!$A$2:$A1005, 0), MATCH($D157 &amp; IF($D157 = "Full-time",  " " &amp; $F157, ""), 'Allocated Leaves'!$B$1:AA$1, 0)) - J157))</f>
        <v/>
      </c>
      <c r="Y157" s="52" t="str">
        <f t="array" ref="Y157">IF(ISBLANK($B157), "", IF(AND(Y$5 = "Vacation Leave", OR(AND(OR(Y$6 = "H1", Y$6 = "H2"), NOT(AND($D157 = "Full-time", $F157 = "Above 1 Year"))), AND(Y$6 = "Year", AND($D157 = "Full-time", $F157 = "Above 1 Year")))), "N/A", INDEX('Allocated Leaves'!$B$2:$E1005, MATCH(Y$5 &amp; IF(Y$5 = "Vacation Leave", IFS(Y$6 = "Year", "", OR(Y$6 = "H1", Y$6 = "H2"), " " &amp; Y$6), ""), 'Allocated Leaves'!$A$2:$A1005, 0), MATCH($D157 &amp; IF($D157 = "Full-time",  " " &amp; $F157, ""), 'Allocated Leaves'!$B$1:AA$1, 0)) - K157))</f>
        <v/>
      </c>
      <c r="Z157" s="52" t="str">
        <f t="array" ref="Z157">IF(ISBLANK($B157), "", IF(AND(Z$5 = "Vacation Leave", OR(AND(OR(Z$6 = "H1", Z$6 = "H2"), NOT(AND($D157 = "Full-time", $F157 = "Above 1 Year"))), AND(Z$6 = "Year", AND($D157 = "Full-time", $F157 = "Above 1 Year")))), "N/A", INDEX('Allocated Leaves'!$B$2:$E1005, MATCH(Z$5 &amp; IF(Z$5 = "Vacation Leave", IFS(Z$6 = "Year", "", OR(Z$6 = "H1", Z$6 = "H2"), " " &amp; Z$6), ""), 'Allocated Leaves'!$A$2:$A1005, 0), MATCH($D157 &amp; IF($D157 = "Full-time",  " " &amp; $F157, ""), 'Allocated Leaves'!$B$1:AA$1, 0)) - L157))</f>
        <v/>
      </c>
      <c r="AA157" s="55" t="str">
        <f t="shared" si="3"/>
        <v/>
      </c>
    </row>
    <row r="158">
      <c r="A158" s="42"/>
      <c r="B158" s="43"/>
      <c r="C158" s="44"/>
      <c r="D158" s="45"/>
      <c r="E158" s="46"/>
      <c r="F158" s="47" t="str">
        <f t="shared" si="1"/>
        <v/>
      </c>
      <c r="G158" s="48" t="str">
        <f>IF(ISBLANK($B158), "", IF(AND(G$5 = "Vacation Leave", OR(AND(OR(G$6 = "H1", G$6 = "H2"), NOT(AND($D158 = "Full-time", $F158 = "Above 1 Year"))), AND(G$6 = "Year", AND($D158 = "Full-time", $F158 = "Above 1 Year")))), "N/A", SUMIFS('Form Responses 1'!$O$2:$O1005, 'Form Responses 1'!$B$2:$B1005, $B158, 'Form Responses 1'!$G$2:$G1005, G$5, 'Form Responses 1'!$K$2:$K1005, $D158,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8" s="48" t="str">
        <f>IF(ISBLANK($B158), "", IF(AND(H$5 = "Vacation Leave", OR(AND(OR(H$6 = "H1", H$6 = "H2"), NOT(AND($D158 = "Full-time", $F158 = "Above 1 Year"))), AND(H$6 = "Year", AND($D158 = "Full-time", $F158 = "Above 1 Year")))), "N/A", SUMIFS('Form Responses 1'!$O$2:$O1005, 'Form Responses 1'!$B$2:$B1005, $B158, 'Form Responses 1'!$G$2:$G1005, H$5, 'Form Responses 1'!$K$2:$K1005, $D158,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8" s="49" t="str">
        <f>IF(ISBLANK($B158), "", IF(AND(I$5 = "Vacation Leave", OR(AND(OR(I$6 = "H1", I$6 = "H2"), NOT(AND($D158 = "Full-time", $F158 = "Above 1 Year"))), AND(I$6 = "Year", AND($D158 = "Full-time", $F158 = "Above 1 Year")))), "N/A", SUMIFS('Form Responses 1'!$O$2:$O1005, 'Form Responses 1'!$B$2:$B1005, $B158, 'Form Responses 1'!$G$2:$G1005, I$5, 'Form Responses 1'!$K$2:$K1005, $D158,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8" s="48" t="str">
        <f>IF(ISBLANK($B158), "", IF(AND(J$5 = "Vacation Leave", OR(AND(OR(J$6 = "H1", J$6 = "H2"), NOT(AND($D158 = "Full-time", $F158 = "Above 1 Year"))), AND(J$6 = "Year", AND($D158 = "Full-time", $F158 = "Above 1 Year")))), "N/A", SUMIFS('Form Responses 1'!$O$2:$O1005, 'Form Responses 1'!$B$2:$B1005, $B158, 'Form Responses 1'!$G$2:$G1005, J$5, 'Form Responses 1'!$K$2:$K1005, $D158,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8" s="48" t="str">
        <f>IF(ISBLANK($B158), "", IF(AND(K$5 = "Vacation Leave", OR(AND(OR(K$6 = "H1", K$6 = "H2"), NOT(AND($D158 = "Full-time", $F158 = "Above 1 Year"))), AND(K$6 = "Year", AND($D158 = "Full-time", $F158 = "Above 1 Year")))), "N/A", SUMIFS('Form Responses 1'!$O$2:$O1005, 'Form Responses 1'!$B$2:$B1005, $B158, 'Form Responses 1'!$G$2:$G1005, K$5, 'Form Responses 1'!$K$2:$K1005, $D158,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8" s="48" t="str">
        <f>IF(ISBLANK($B158), "", IF(AND(L$5 = "Vacation Leave", OR(AND(OR(L$6 = "H1", L$6 = "H2"), NOT(AND($D158 = "Full-time", $F158 = "Above 1 Year"))), AND(L$6 = "Year", AND($D158 = "Full-time", $F158 = "Above 1 Year")))), "N/A", SUMIFS('Form Responses 1'!$O$2:$O1005, 'Form Responses 1'!$B$2:$B1005, $B158, 'Form Responses 1'!$G$2:$G1005, L$5, 'Form Responses 1'!$K$2:$K1005, $D158,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8" s="48" t="str">
        <f>IF(ISBLANK($B158), "", IF(AND(M$5 = "Vacation Leave", OR(AND(OR(M$6 = "H1", M$6 = "H2"), NOT(AND($D158 = "Full-time", $F158 = "Above 1 Year"))), AND(M$6 = "Year", AND($D158 = "Full-time", $F158 = "Above 1 Year")))), "N/A", SUMIFS('Form Responses 1'!$O$2:$O1005, 'Form Responses 1'!$B$2:$B1005, $B158, 'Form Responses 1'!$G$2:$G1005, M$5, 'Form Responses 1'!$K$2:$K1005, $D158,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8" s="48" t="str">
        <f>IF(ISBLANK($B158), "", IF(AND(N$5 = "Vacation Leave", OR(AND(OR(N$6 = "H1", N$6 = "H2"), NOT(AND($D158 = "Full-time", $F158 = "Above 1 Year"))), AND(N$6 = "Year", AND($D158 = "Full-time", $F158 = "Above 1 Year")))), "N/A", SUMIFS('Form Responses 1'!$O$2:$O1005, 'Form Responses 1'!$B$2:$B1005, $B158, 'Form Responses 1'!$G$2:$G1005, N$5, 'Form Responses 1'!$K$2:$K1005, $D158,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8" s="48" t="str">
        <f>IF(ISBLANK($B158), "", IF(AND(O$5 = "Vacation Leave", OR(AND(OR(O$6 = "H1", O$6 = "H2"), NOT(AND($D158 = "Full-time", $F158 = "Above 1 Year"))), AND(O$6 = "Year", AND($D158 = "Full-time", $F158 = "Above 1 Year")))), "N/A", SUMIFS('Form Responses 1'!$O$2:$O1005, 'Form Responses 1'!$B$2:$B1005, $B158, 'Form Responses 1'!$G$2:$G1005, O$5, 'Form Responses 1'!$K$2:$K1005, $D158,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8" s="48" t="str">
        <f>IF(ISBLANK($B158), "", IF(AND(P$5 = "Vacation Leave", OR(AND(OR(P$6 = "H1", P$6 = "H2"), NOT(AND($D158 = "Full-time", $F158 = "Above 1 Year"))), AND(P$6 = "Year", AND($D158 = "Full-time", $F158 = "Above 1 Year")))), "N/A", SUMIFS('Form Responses 1'!$O$2:$O1005, 'Form Responses 1'!$B$2:$B1005, $B158, 'Form Responses 1'!$G$2:$G1005, P$5, 'Form Responses 1'!$K$2:$K1005, $D158,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8" s="48" t="str">
        <f>IF(ISBLANK($B158), "", IF(AND(Q$5 = "Vacation Leave", OR(AND(OR(Q$6 = "H1", Q$6 = "H2"), NOT(AND($D158 = "Full-time", $F158 = "Above 1 Year"))), AND(Q$6 = "Year", AND($D158 = "Full-time", $F158 = "Above 1 Year")))), "N/A", SUMIFS('Form Responses 1'!$O$2:$O1005, 'Form Responses 1'!$B$2:$B1005, $B158, 'Form Responses 1'!$G$2:$G1005, Q$5, 'Form Responses 1'!$K$2:$K1005, $D158,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8" s="48" t="str">
        <f>IF(ISBLANK($B158), "", IF(AND(R$5 = "Vacation Leave", OR(AND(OR(R$6 = "H1", R$6 = "H2"), NOT(AND($D158 = "Full-time", $F158 = "Above 1 Year"))), AND(R$6 = "Year", AND($D158 = "Full-time", $F158 = "Above 1 Year")))), "N/A", SUMIFS('Form Responses 1'!$O$2:$O1005, 'Form Responses 1'!$B$2:$B1005, $B158, 'Form Responses 1'!$G$2:$G1005, R$5, 'Form Responses 1'!$K$2:$K1005, $D158,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8" s="48" t="str">
        <f>IF(ISBLANK($B158), "", IF(AND(S$5 = "Vacation Leave", OR(AND(OR(S$6 = "H1", S$6 = "H2"), NOT(AND($D158 = "Full-time", $F158 = "Above 1 Year"))), AND(S$6 = "Year", AND($D158 = "Full-time", $F158 = "Above 1 Year")))), "N/A", SUMIFS('Form Responses 1'!$O$2:$O1005, 'Form Responses 1'!$B$2:$B1005, $B158, 'Form Responses 1'!$G$2:$G1005, S$5, 'Form Responses 1'!$K$2:$K1005, $D158,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8" s="50" t="str">
        <f t="shared" si="2"/>
        <v/>
      </c>
      <c r="U158" s="51" t="str">
        <f t="array" ref="U158">IF(ISBLANK($B158), "", IF(AND(U$5 = "Vacation Leave", OR(AND(OR(U$6 = "H1", U$6 = "H2"), NOT(AND($D158 = "Full-time", $F158 = "Above 1 Year"))), AND(U$6 = "Year", AND($D158 = "Full-time", $F158 = "Above 1 Year")))), "N/A", INDEX('Allocated Leaves'!$B$2:$E1005, MATCH(U$5 &amp; IF(U$5 = "Vacation Leave", IFS(U$6 = "Year", "", OR(U$6 = "H1", U$6 = "H2"), " " &amp; U$6), ""), 'Allocated Leaves'!$A$2:$A1005, 0), MATCH($D158 &amp; IF($D158 = "Full-time",  " " &amp; $F158, ""), 'Allocated Leaves'!$B$1:AA$1, 0)) - G158))</f>
        <v/>
      </c>
      <c r="V158" s="52" t="str">
        <f t="array" ref="V158">IF(ISBLANK($B158), "", IF(AND(V$5 = "Vacation Leave", OR(AND(OR(V$6 = "H1", V$6 = "H2"), NOT(AND($D158 = "Full-time", $F158 = "Above 1 Year"))), AND(V$6 = "Year", AND($D158 = "Full-time", $F158 = "Above 1 Year")))), "N/A", INDEX('Allocated Leaves'!$B$2:$E1005, MATCH(V$5 &amp; IF(V$5 = "Vacation Leave", IFS(V$6 = "Year", "", OR(V$6 = "H1", V$6 = "H2"), " " &amp; V$6), ""), 'Allocated Leaves'!$A$2:$A1005, 0), MATCH($D158 &amp; IF($D158 = "Full-time",  " " &amp; $F158, ""), 'Allocated Leaves'!$B$1:AA$1, 0)) - H158))</f>
        <v/>
      </c>
      <c r="W158" s="52" t="str">
        <f t="array" ref="W158">IF(ISBLANK($B158), "", IF(AND(W$5 = "Vacation Leave", OR(AND(OR(W$6 = "H1", W$6 = "H2"), NOT(AND($D158 = "Full-time", $F158 = "Above 1 Year"))), AND(W$6 = "Year", AND($D158 = "Full-time", $F158 = "Above 1 Year")))), "N/A", INDEX('Allocated Leaves'!$B$2:$E1005, MATCH(W$5 &amp; IF(W$5 = "Vacation Leave", IFS(W$6 = "Year", "", OR(W$6 = "H1", W$6 = "H2"), " " &amp; W$6), ""), 'Allocated Leaves'!$A$2:$A1005, 0), MATCH($D158 &amp; IF($D158 = "Full-time",  " " &amp; $F158, ""), 'Allocated Leaves'!$B$1:AA$1, 0)) - I158))</f>
        <v/>
      </c>
      <c r="X158" s="51" t="str">
        <f t="array" ref="X158">IF(ISBLANK($B158), "", IF(AND(X$5 = "Vacation Leave", OR(AND(OR(X$6 = "H1", X$6 = "H2"), NOT(AND($D158 = "Full-time", $F158 = "Above 1 Year"))), AND(X$6 = "Year", AND($D158 = "Full-time", $F158 = "Above 1 Year")))), "N/A", INDEX('Allocated Leaves'!$B$2:$E1005, MATCH(X$5 &amp; IF(X$5 = "Vacation Leave", IFS(X$6 = "Year", "", OR(X$6 = "H1", X$6 = "H2"), " " &amp; X$6), ""), 'Allocated Leaves'!$A$2:$A1005, 0), MATCH($D158 &amp; IF($D158 = "Full-time",  " " &amp; $F158, ""), 'Allocated Leaves'!$B$1:AA$1, 0)) - J158))</f>
        <v/>
      </c>
      <c r="Y158" s="52" t="str">
        <f t="array" ref="Y158">IF(ISBLANK($B158), "", IF(AND(Y$5 = "Vacation Leave", OR(AND(OR(Y$6 = "H1", Y$6 = "H2"), NOT(AND($D158 = "Full-time", $F158 = "Above 1 Year"))), AND(Y$6 = "Year", AND($D158 = "Full-time", $F158 = "Above 1 Year")))), "N/A", INDEX('Allocated Leaves'!$B$2:$E1005, MATCH(Y$5 &amp; IF(Y$5 = "Vacation Leave", IFS(Y$6 = "Year", "", OR(Y$6 = "H1", Y$6 = "H2"), " " &amp; Y$6), ""), 'Allocated Leaves'!$A$2:$A1005, 0), MATCH($D158 &amp; IF($D158 = "Full-time",  " " &amp; $F158, ""), 'Allocated Leaves'!$B$1:AA$1, 0)) - K158))</f>
        <v/>
      </c>
      <c r="Z158" s="52" t="str">
        <f t="array" ref="Z158">IF(ISBLANK($B158), "", IF(AND(Z$5 = "Vacation Leave", OR(AND(OR(Z$6 = "H1", Z$6 = "H2"), NOT(AND($D158 = "Full-time", $F158 = "Above 1 Year"))), AND(Z$6 = "Year", AND($D158 = "Full-time", $F158 = "Above 1 Year")))), "N/A", INDEX('Allocated Leaves'!$B$2:$E1005, MATCH(Z$5 &amp; IF(Z$5 = "Vacation Leave", IFS(Z$6 = "Year", "", OR(Z$6 = "H1", Z$6 = "H2"), " " &amp; Z$6), ""), 'Allocated Leaves'!$A$2:$A1005, 0), MATCH($D158 &amp; IF($D158 = "Full-time",  " " &amp; $F158, ""), 'Allocated Leaves'!$B$1:AA$1, 0)) - L158))</f>
        <v/>
      </c>
      <c r="AA158" s="55" t="str">
        <f t="shared" si="3"/>
        <v/>
      </c>
    </row>
    <row r="159">
      <c r="A159" s="42"/>
      <c r="B159" s="43"/>
      <c r="C159" s="44"/>
      <c r="D159" s="45"/>
      <c r="E159" s="46"/>
      <c r="F159" s="47" t="str">
        <f t="shared" si="1"/>
        <v/>
      </c>
      <c r="G159" s="48" t="str">
        <f>IF(ISBLANK($B159), "", IF(AND(G$5 = "Vacation Leave", OR(AND(OR(G$6 = "H1", G$6 = "H2"), NOT(AND($D159 = "Full-time", $F159 = "Above 1 Year"))), AND(G$6 = "Year", AND($D159 = "Full-time", $F159 = "Above 1 Year")))), "N/A", SUMIFS('Form Responses 1'!$O$2:$O1005, 'Form Responses 1'!$B$2:$B1005, $B159, 'Form Responses 1'!$G$2:$G1005, G$5, 'Form Responses 1'!$K$2:$K1005, $D159,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59" s="48" t="str">
        <f>IF(ISBLANK($B159), "", IF(AND(H$5 = "Vacation Leave", OR(AND(OR(H$6 = "H1", H$6 = "H2"), NOT(AND($D159 = "Full-time", $F159 = "Above 1 Year"))), AND(H$6 = "Year", AND($D159 = "Full-time", $F159 = "Above 1 Year")))), "N/A", SUMIFS('Form Responses 1'!$O$2:$O1005, 'Form Responses 1'!$B$2:$B1005, $B159, 'Form Responses 1'!$G$2:$G1005, H$5, 'Form Responses 1'!$K$2:$K1005, $D159,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59" s="49" t="str">
        <f>IF(ISBLANK($B159), "", IF(AND(I$5 = "Vacation Leave", OR(AND(OR(I$6 = "H1", I$6 = "H2"), NOT(AND($D159 = "Full-time", $F159 = "Above 1 Year"))), AND(I$6 = "Year", AND($D159 = "Full-time", $F159 = "Above 1 Year")))), "N/A", SUMIFS('Form Responses 1'!$O$2:$O1005, 'Form Responses 1'!$B$2:$B1005, $B159, 'Form Responses 1'!$G$2:$G1005, I$5, 'Form Responses 1'!$K$2:$K1005, $D159,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59" s="48" t="str">
        <f>IF(ISBLANK($B159), "", IF(AND(J$5 = "Vacation Leave", OR(AND(OR(J$6 = "H1", J$6 = "H2"), NOT(AND($D159 = "Full-time", $F159 = "Above 1 Year"))), AND(J$6 = "Year", AND($D159 = "Full-time", $F159 = "Above 1 Year")))), "N/A", SUMIFS('Form Responses 1'!$O$2:$O1005, 'Form Responses 1'!$B$2:$B1005, $B159, 'Form Responses 1'!$G$2:$G1005, J$5, 'Form Responses 1'!$K$2:$K1005, $D159,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59" s="48" t="str">
        <f>IF(ISBLANK($B159), "", IF(AND(K$5 = "Vacation Leave", OR(AND(OR(K$6 = "H1", K$6 = "H2"), NOT(AND($D159 = "Full-time", $F159 = "Above 1 Year"))), AND(K$6 = "Year", AND($D159 = "Full-time", $F159 = "Above 1 Year")))), "N/A", SUMIFS('Form Responses 1'!$O$2:$O1005, 'Form Responses 1'!$B$2:$B1005, $B159, 'Form Responses 1'!$G$2:$G1005, K$5, 'Form Responses 1'!$K$2:$K1005, $D159,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59" s="48" t="str">
        <f>IF(ISBLANK($B159), "", IF(AND(L$5 = "Vacation Leave", OR(AND(OR(L$6 = "H1", L$6 = "H2"), NOT(AND($D159 = "Full-time", $F159 = "Above 1 Year"))), AND(L$6 = "Year", AND($D159 = "Full-time", $F159 = "Above 1 Year")))), "N/A", SUMIFS('Form Responses 1'!$O$2:$O1005, 'Form Responses 1'!$B$2:$B1005, $B159, 'Form Responses 1'!$G$2:$G1005, L$5, 'Form Responses 1'!$K$2:$K1005, $D159,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59" s="48" t="str">
        <f>IF(ISBLANK($B159), "", IF(AND(M$5 = "Vacation Leave", OR(AND(OR(M$6 = "H1", M$6 = "H2"), NOT(AND($D159 = "Full-time", $F159 = "Above 1 Year"))), AND(M$6 = "Year", AND($D159 = "Full-time", $F159 = "Above 1 Year")))), "N/A", SUMIFS('Form Responses 1'!$O$2:$O1005, 'Form Responses 1'!$B$2:$B1005, $B159, 'Form Responses 1'!$G$2:$G1005, M$5, 'Form Responses 1'!$K$2:$K1005, $D159,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59" s="48" t="str">
        <f>IF(ISBLANK($B159), "", IF(AND(N$5 = "Vacation Leave", OR(AND(OR(N$6 = "H1", N$6 = "H2"), NOT(AND($D159 = "Full-time", $F159 = "Above 1 Year"))), AND(N$6 = "Year", AND($D159 = "Full-time", $F159 = "Above 1 Year")))), "N/A", SUMIFS('Form Responses 1'!$O$2:$O1005, 'Form Responses 1'!$B$2:$B1005, $B159, 'Form Responses 1'!$G$2:$G1005, N$5, 'Form Responses 1'!$K$2:$K1005, $D159,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59" s="48" t="str">
        <f>IF(ISBLANK($B159), "", IF(AND(O$5 = "Vacation Leave", OR(AND(OR(O$6 = "H1", O$6 = "H2"), NOT(AND($D159 = "Full-time", $F159 = "Above 1 Year"))), AND(O$6 = "Year", AND($D159 = "Full-time", $F159 = "Above 1 Year")))), "N/A", SUMIFS('Form Responses 1'!$O$2:$O1005, 'Form Responses 1'!$B$2:$B1005, $B159, 'Form Responses 1'!$G$2:$G1005, O$5, 'Form Responses 1'!$K$2:$K1005, $D159,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59" s="48" t="str">
        <f>IF(ISBLANK($B159), "", IF(AND(P$5 = "Vacation Leave", OR(AND(OR(P$6 = "H1", P$6 = "H2"), NOT(AND($D159 = "Full-time", $F159 = "Above 1 Year"))), AND(P$6 = "Year", AND($D159 = "Full-time", $F159 = "Above 1 Year")))), "N/A", SUMIFS('Form Responses 1'!$O$2:$O1005, 'Form Responses 1'!$B$2:$B1005, $B159, 'Form Responses 1'!$G$2:$G1005, P$5, 'Form Responses 1'!$K$2:$K1005, $D159,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59" s="48" t="str">
        <f>IF(ISBLANK($B159), "", IF(AND(Q$5 = "Vacation Leave", OR(AND(OR(Q$6 = "H1", Q$6 = "H2"), NOT(AND($D159 = "Full-time", $F159 = "Above 1 Year"))), AND(Q$6 = "Year", AND($D159 = "Full-time", $F159 = "Above 1 Year")))), "N/A", SUMIFS('Form Responses 1'!$O$2:$O1005, 'Form Responses 1'!$B$2:$B1005, $B159, 'Form Responses 1'!$G$2:$G1005, Q$5, 'Form Responses 1'!$K$2:$K1005, $D159,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59" s="48" t="str">
        <f>IF(ISBLANK($B159), "", IF(AND(R$5 = "Vacation Leave", OR(AND(OR(R$6 = "H1", R$6 = "H2"), NOT(AND($D159 = "Full-time", $F159 = "Above 1 Year"))), AND(R$6 = "Year", AND($D159 = "Full-time", $F159 = "Above 1 Year")))), "N/A", SUMIFS('Form Responses 1'!$O$2:$O1005, 'Form Responses 1'!$B$2:$B1005, $B159, 'Form Responses 1'!$G$2:$G1005, R$5, 'Form Responses 1'!$K$2:$K1005, $D159,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59" s="48" t="str">
        <f>IF(ISBLANK($B159), "", IF(AND(S$5 = "Vacation Leave", OR(AND(OR(S$6 = "H1", S$6 = "H2"), NOT(AND($D159 = "Full-time", $F159 = "Above 1 Year"))), AND(S$6 = "Year", AND($D159 = "Full-time", $F159 = "Above 1 Year")))), "N/A", SUMIFS('Form Responses 1'!$O$2:$O1005, 'Form Responses 1'!$B$2:$B1005, $B159, 'Form Responses 1'!$G$2:$G1005, S$5, 'Form Responses 1'!$K$2:$K1005, $D159,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59" s="50" t="str">
        <f t="shared" si="2"/>
        <v/>
      </c>
      <c r="U159" s="51" t="str">
        <f t="array" ref="U159">IF(ISBLANK($B159), "", IF(AND(U$5 = "Vacation Leave", OR(AND(OR(U$6 = "H1", U$6 = "H2"), NOT(AND($D159 = "Full-time", $F159 = "Above 1 Year"))), AND(U$6 = "Year", AND($D159 = "Full-time", $F159 = "Above 1 Year")))), "N/A", INDEX('Allocated Leaves'!$B$2:$E1005, MATCH(U$5 &amp; IF(U$5 = "Vacation Leave", IFS(U$6 = "Year", "", OR(U$6 = "H1", U$6 = "H2"), " " &amp; U$6), ""), 'Allocated Leaves'!$A$2:$A1005, 0), MATCH($D159 &amp; IF($D159 = "Full-time",  " " &amp; $F159, ""), 'Allocated Leaves'!$B$1:AA$1, 0)) - G159))</f>
        <v/>
      </c>
      <c r="V159" s="52" t="str">
        <f t="array" ref="V159">IF(ISBLANK($B159), "", IF(AND(V$5 = "Vacation Leave", OR(AND(OR(V$6 = "H1", V$6 = "H2"), NOT(AND($D159 = "Full-time", $F159 = "Above 1 Year"))), AND(V$6 = "Year", AND($D159 = "Full-time", $F159 = "Above 1 Year")))), "N/A", INDEX('Allocated Leaves'!$B$2:$E1005, MATCH(V$5 &amp; IF(V$5 = "Vacation Leave", IFS(V$6 = "Year", "", OR(V$6 = "H1", V$6 = "H2"), " " &amp; V$6), ""), 'Allocated Leaves'!$A$2:$A1005, 0), MATCH($D159 &amp; IF($D159 = "Full-time",  " " &amp; $F159, ""), 'Allocated Leaves'!$B$1:AA$1, 0)) - H159))</f>
        <v/>
      </c>
      <c r="W159" s="52" t="str">
        <f t="array" ref="W159">IF(ISBLANK($B159), "", IF(AND(W$5 = "Vacation Leave", OR(AND(OR(W$6 = "H1", W$6 = "H2"), NOT(AND($D159 = "Full-time", $F159 = "Above 1 Year"))), AND(W$6 = "Year", AND($D159 = "Full-time", $F159 = "Above 1 Year")))), "N/A", INDEX('Allocated Leaves'!$B$2:$E1005, MATCH(W$5 &amp; IF(W$5 = "Vacation Leave", IFS(W$6 = "Year", "", OR(W$6 = "H1", W$6 = "H2"), " " &amp; W$6), ""), 'Allocated Leaves'!$A$2:$A1005, 0), MATCH($D159 &amp; IF($D159 = "Full-time",  " " &amp; $F159, ""), 'Allocated Leaves'!$B$1:AA$1, 0)) - I159))</f>
        <v/>
      </c>
      <c r="X159" s="51" t="str">
        <f t="array" ref="X159">IF(ISBLANK($B159), "", IF(AND(X$5 = "Vacation Leave", OR(AND(OR(X$6 = "H1", X$6 = "H2"), NOT(AND($D159 = "Full-time", $F159 = "Above 1 Year"))), AND(X$6 = "Year", AND($D159 = "Full-time", $F159 = "Above 1 Year")))), "N/A", INDEX('Allocated Leaves'!$B$2:$E1005, MATCH(X$5 &amp; IF(X$5 = "Vacation Leave", IFS(X$6 = "Year", "", OR(X$6 = "H1", X$6 = "H2"), " " &amp; X$6), ""), 'Allocated Leaves'!$A$2:$A1005, 0), MATCH($D159 &amp; IF($D159 = "Full-time",  " " &amp; $F159, ""), 'Allocated Leaves'!$B$1:AA$1, 0)) - J159))</f>
        <v/>
      </c>
      <c r="Y159" s="52" t="str">
        <f t="array" ref="Y159">IF(ISBLANK($B159), "", IF(AND(Y$5 = "Vacation Leave", OR(AND(OR(Y$6 = "H1", Y$6 = "H2"), NOT(AND($D159 = "Full-time", $F159 = "Above 1 Year"))), AND(Y$6 = "Year", AND($D159 = "Full-time", $F159 = "Above 1 Year")))), "N/A", INDEX('Allocated Leaves'!$B$2:$E1005, MATCH(Y$5 &amp; IF(Y$5 = "Vacation Leave", IFS(Y$6 = "Year", "", OR(Y$6 = "H1", Y$6 = "H2"), " " &amp; Y$6), ""), 'Allocated Leaves'!$A$2:$A1005, 0), MATCH($D159 &amp; IF($D159 = "Full-time",  " " &amp; $F159, ""), 'Allocated Leaves'!$B$1:AA$1, 0)) - K159))</f>
        <v/>
      </c>
      <c r="Z159" s="52" t="str">
        <f t="array" ref="Z159">IF(ISBLANK($B159), "", IF(AND(Z$5 = "Vacation Leave", OR(AND(OR(Z$6 = "H1", Z$6 = "H2"), NOT(AND($D159 = "Full-time", $F159 = "Above 1 Year"))), AND(Z$6 = "Year", AND($D159 = "Full-time", $F159 = "Above 1 Year")))), "N/A", INDEX('Allocated Leaves'!$B$2:$E1005, MATCH(Z$5 &amp; IF(Z$5 = "Vacation Leave", IFS(Z$6 = "Year", "", OR(Z$6 = "H1", Z$6 = "H2"), " " &amp; Z$6), ""), 'Allocated Leaves'!$A$2:$A1005, 0), MATCH($D159 &amp; IF($D159 = "Full-time",  " " &amp; $F159, ""), 'Allocated Leaves'!$B$1:AA$1, 0)) - L159))</f>
        <v/>
      </c>
      <c r="AA159" s="55" t="str">
        <f t="shared" si="3"/>
        <v/>
      </c>
    </row>
    <row r="160">
      <c r="A160" s="42"/>
      <c r="B160" s="43"/>
      <c r="C160" s="44"/>
      <c r="D160" s="45"/>
      <c r="E160" s="46"/>
      <c r="F160" s="47" t="str">
        <f t="shared" si="1"/>
        <v/>
      </c>
      <c r="G160" s="48" t="str">
        <f>IF(ISBLANK($B160), "", IF(AND(G$5 = "Vacation Leave", OR(AND(OR(G$6 = "H1", G$6 = "H2"), NOT(AND($D160 = "Full-time", $F160 = "Above 1 Year"))), AND(G$6 = "Year", AND($D160 = "Full-time", $F160 = "Above 1 Year")))), "N/A", SUMIFS('Form Responses 1'!$O$2:$O1005, 'Form Responses 1'!$B$2:$B1005, $B160, 'Form Responses 1'!$G$2:$G1005, G$5, 'Form Responses 1'!$K$2:$K1005, $D160,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0" s="48" t="str">
        <f>IF(ISBLANK($B160), "", IF(AND(H$5 = "Vacation Leave", OR(AND(OR(H$6 = "H1", H$6 = "H2"), NOT(AND($D160 = "Full-time", $F160 = "Above 1 Year"))), AND(H$6 = "Year", AND($D160 = "Full-time", $F160 = "Above 1 Year")))), "N/A", SUMIFS('Form Responses 1'!$O$2:$O1005, 'Form Responses 1'!$B$2:$B1005, $B160, 'Form Responses 1'!$G$2:$G1005, H$5, 'Form Responses 1'!$K$2:$K1005, $D160,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0" s="49" t="str">
        <f>IF(ISBLANK($B160), "", IF(AND(I$5 = "Vacation Leave", OR(AND(OR(I$6 = "H1", I$6 = "H2"), NOT(AND($D160 = "Full-time", $F160 = "Above 1 Year"))), AND(I$6 = "Year", AND($D160 = "Full-time", $F160 = "Above 1 Year")))), "N/A", SUMIFS('Form Responses 1'!$O$2:$O1005, 'Form Responses 1'!$B$2:$B1005, $B160, 'Form Responses 1'!$G$2:$G1005, I$5, 'Form Responses 1'!$K$2:$K1005, $D160,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0" s="48" t="str">
        <f>IF(ISBLANK($B160), "", IF(AND(J$5 = "Vacation Leave", OR(AND(OR(J$6 = "H1", J$6 = "H2"), NOT(AND($D160 = "Full-time", $F160 = "Above 1 Year"))), AND(J$6 = "Year", AND($D160 = "Full-time", $F160 = "Above 1 Year")))), "N/A", SUMIFS('Form Responses 1'!$O$2:$O1005, 'Form Responses 1'!$B$2:$B1005, $B160, 'Form Responses 1'!$G$2:$G1005, J$5, 'Form Responses 1'!$K$2:$K1005, $D160,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0" s="48" t="str">
        <f>IF(ISBLANK($B160), "", IF(AND(K$5 = "Vacation Leave", OR(AND(OR(K$6 = "H1", K$6 = "H2"), NOT(AND($D160 = "Full-time", $F160 = "Above 1 Year"))), AND(K$6 = "Year", AND($D160 = "Full-time", $F160 = "Above 1 Year")))), "N/A", SUMIFS('Form Responses 1'!$O$2:$O1005, 'Form Responses 1'!$B$2:$B1005, $B160, 'Form Responses 1'!$G$2:$G1005, K$5, 'Form Responses 1'!$K$2:$K1005, $D160,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0" s="48" t="str">
        <f>IF(ISBLANK($B160), "", IF(AND(L$5 = "Vacation Leave", OR(AND(OR(L$6 = "H1", L$6 = "H2"), NOT(AND($D160 = "Full-time", $F160 = "Above 1 Year"))), AND(L$6 = "Year", AND($D160 = "Full-time", $F160 = "Above 1 Year")))), "N/A", SUMIFS('Form Responses 1'!$O$2:$O1005, 'Form Responses 1'!$B$2:$B1005, $B160, 'Form Responses 1'!$G$2:$G1005, L$5, 'Form Responses 1'!$K$2:$K1005, $D160,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0" s="48" t="str">
        <f>IF(ISBLANK($B160), "", IF(AND(M$5 = "Vacation Leave", OR(AND(OR(M$6 = "H1", M$6 = "H2"), NOT(AND($D160 = "Full-time", $F160 = "Above 1 Year"))), AND(M$6 = "Year", AND($D160 = "Full-time", $F160 = "Above 1 Year")))), "N/A", SUMIFS('Form Responses 1'!$O$2:$O1005, 'Form Responses 1'!$B$2:$B1005, $B160, 'Form Responses 1'!$G$2:$G1005, M$5, 'Form Responses 1'!$K$2:$K1005, $D160,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0" s="48" t="str">
        <f>IF(ISBLANK($B160), "", IF(AND(N$5 = "Vacation Leave", OR(AND(OR(N$6 = "H1", N$6 = "H2"), NOT(AND($D160 = "Full-time", $F160 = "Above 1 Year"))), AND(N$6 = "Year", AND($D160 = "Full-time", $F160 = "Above 1 Year")))), "N/A", SUMIFS('Form Responses 1'!$O$2:$O1005, 'Form Responses 1'!$B$2:$B1005, $B160, 'Form Responses 1'!$G$2:$G1005, N$5, 'Form Responses 1'!$K$2:$K1005, $D160,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0" s="48" t="str">
        <f>IF(ISBLANK($B160), "", IF(AND(O$5 = "Vacation Leave", OR(AND(OR(O$6 = "H1", O$6 = "H2"), NOT(AND($D160 = "Full-time", $F160 = "Above 1 Year"))), AND(O$6 = "Year", AND($D160 = "Full-time", $F160 = "Above 1 Year")))), "N/A", SUMIFS('Form Responses 1'!$O$2:$O1005, 'Form Responses 1'!$B$2:$B1005, $B160, 'Form Responses 1'!$G$2:$G1005, O$5, 'Form Responses 1'!$K$2:$K1005, $D160,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0" s="48" t="str">
        <f>IF(ISBLANK($B160), "", IF(AND(P$5 = "Vacation Leave", OR(AND(OR(P$6 = "H1", P$6 = "H2"), NOT(AND($D160 = "Full-time", $F160 = "Above 1 Year"))), AND(P$6 = "Year", AND($D160 = "Full-time", $F160 = "Above 1 Year")))), "N/A", SUMIFS('Form Responses 1'!$O$2:$O1005, 'Form Responses 1'!$B$2:$B1005, $B160, 'Form Responses 1'!$G$2:$G1005, P$5, 'Form Responses 1'!$K$2:$K1005, $D160,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0" s="48" t="str">
        <f>IF(ISBLANK($B160), "", IF(AND(Q$5 = "Vacation Leave", OR(AND(OR(Q$6 = "H1", Q$6 = "H2"), NOT(AND($D160 = "Full-time", $F160 = "Above 1 Year"))), AND(Q$6 = "Year", AND($D160 = "Full-time", $F160 = "Above 1 Year")))), "N/A", SUMIFS('Form Responses 1'!$O$2:$O1005, 'Form Responses 1'!$B$2:$B1005, $B160, 'Form Responses 1'!$G$2:$G1005, Q$5, 'Form Responses 1'!$K$2:$K1005, $D160,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0" s="48" t="str">
        <f>IF(ISBLANK($B160), "", IF(AND(R$5 = "Vacation Leave", OR(AND(OR(R$6 = "H1", R$6 = "H2"), NOT(AND($D160 = "Full-time", $F160 = "Above 1 Year"))), AND(R$6 = "Year", AND($D160 = "Full-time", $F160 = "Above 1 Year")))), "N/A", SUMIFS('Form Responses 1'!$O$2:$O1005, 'Form Responses 1'!$B$2:$B1005, $B160, 'Form Responses 1'!$G$2:$G1005, R$5, 'Form Responses 1'!$K$2:$K1005, $D160,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0" s="48" t="str">
        <f>IF(ISBLANK($B160), "", IF(AND(S$5 = "Vacation Leave", OR(AND(OR(S$6 = "H1", S$6 = "H2"), NOT(AND($D160 = "Full-time", $F160 = "Above 1 Year"))), AND(S$6 = "Year", AND($D160 = "Full-time", $F160 = "Above 1 Year")))), "N/A", SUMIFS('Form Responses 1'!$O$2:$O1005, 'Form Responses 1'!$B$2:$B1005, $B160, 'Form Responses 1'!$G$2:$G1005, S$5, 'Form Responses 1'!$K$2:$K1005, $D160,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0" s="50" t="str">
        <f t="shared" si="2"/>
        <v/>
      </c>
      <c r="U160" s="51" t="str">
        <f t="array" ref="U160">IF(ISBLANK($B160), "", IF(AND(U$5 = "Vacation Leave", OR(AND(OR(U$6 = "H1", U$6 = "H2"), NOT(AND($D160 = "Full-time", $F160 = "Above 1 Year"))), AND(U$6 = "Year", AND($D160 = "Full-time", $F160 = "Above 1 Year")))), "N/A", INDEX('Allocated Leaves'!$B$2:$E1005, MATCH(U$5 &amp; IF(U$5 = "Vacation Leave", IFS(U$6 = "Year", "", OR(U$6 = "H1", U$6 = "H2"), " " &amp; U$6), ""), 'Allocated Leaves'!$A$2:$A1005, 0), MATCH($D160 &amp; IF($D160 = "Full-time",  " " &amp; $F160, ""), 'Allocated Leaves'!$B$1:AA$1, 0)) - G160))</f>
        <v/>
      </c>
      <c r="V160" s="52" t="str">
        <f t="array" ref="V160">IF(ISBLANK($B160), "", IF(AND(V$5 = "Vacation Leave", OR(AND(OR(V$6 = "H1", V$6 = "H2"), NOT(AND($D160 = "Full-time", $F160 = "Above 1 Year"))), AND(V$6 = "Year", AND($D160 = "Full-time", $F160 = "Above 1 Year")))), "N/A", INDEX('Allocated Leaves'!$B$2:$E1005, MATCH(V$5 &amp; IF(V$5 = "Vacation Leave", IFS(V$6 = "Year", "", OR(V$6 = "H1", V$6 = "H2"), " " &amp; V$6), ""), 'Allocated Leaves'!$A$2:$A1005, 0), MATCH($D160 &amp; IF($D160 = "Full-time",  " " &amp; $F160, ""), 'Allocated Leaves'!$B$1:AA$1, 0)) - H160))</f>
        <v/>
      </c>
      <c r="W160" s="52" t="str">
        <f t="array" ref="W160">IF(ISBLANK($B160), "", IF(AND(W$5 = "Vacation Leave", OR(AND(OR(W$6 = "H1", W$6 = "H2"), NOT(AND($D160 = "Full-time", $F160 = "Above 1 Year"))), AND(W$6 = "Year", AND($D160 = "Full-time", $F160 = "Above 1 Year")))), "N/A", INDEX('Allocated Leaves'!$B$2:$E1005, MATCH(W$5 &amp; IF(W$5 = "Vacation Leave", IFS(W$6 = "Year", "", OR(W$6 = "H1", W$6 = "H2"), " " &amp; W$6), ""), 'Allocated Leaves'!$A$2:$A1005, 0), MATCH($D160 &amp; IF($D160 = "Full-time",  " " &amp; $F160, ""), 'Allocated Leaves'!$B$1:AA$1, 0)) - I160))</f>
        <v/>
      </c>
      <c r="X160" s="51" t="str">
        <f t="array" ref="X160">IF(ISBLANK($B160), "", IF(AND(X$5 = "Vacation Leave", OR(AND(OR(X$6 = "H1", X$6 = "H2"), NOT(AND($D160 = "Full-time", $F160 = "Above 1 Year"))), AND(X$6 = "Year", AND($D160 = "Full-time", $F160 = "Above 1 Year")))), "N/A", INDEX('Allocated Leaves'!$B$2:$E1005, MATCH(X$5 &amp; IF(X$5 = "Vacation Leave", IFS(X$6 = "Year", "", OR(X$6 = "H1", X$6 = "H2"), " " &amp; X$6), ""), 'Allocated Leaves'!$A$2:$A1005, 0), MATCH($D160 &amp; IF($D160 = "Full-time",  " " &amp; $F160, ""), 'Allocated Leaves'!$B$1:AA$1, 0)) - J160))</f>
        <v/>
      </c>
      <c r="Y160" s="52" t="str">
        <f t="array" ref="Y160">IF(ISBLANK($B160), "", IF(AND(Y$5 = "Vacation Leave", OR(AND(OR(Y$6 = "H1", Y$6 = "H2"), NOT(AND($D160 = "Full-time", $F160 = "Above 1 Year"))), AND(Y$6 = "Year", AND($D160 = "Full-time", $F160 = "Above 1 Year")))), "N/A", INDEX('Allocated Leaves'!$B$2:$E1005, MATCH(Y$5 &amp; IF(Y$5 = "Vacation Leave", IFS(Y$6 = "Year", "", OR(Y$6 = "H1", Y$6 = "H2"), " " &amp; Y$6), ""), 'Allocated Leaves'!$A$2:$A1005, 0), MATCH($D160 &amp; IF($D160 = "Full-time",  " " &amp; $F160, ""), 'Allocated Leaves'!$B$1:AA$1, 0)) - K160))</f>
        <v/>
      </c>
      <c r="Z160" s="52" t="str">
        <f t="array" ref="Z160">IF(ISBLANK($B160), "", IF(AND(Z$5 = "Vacation Leave", OR(AND(OR(Z$6 = "H1", Z$6 = "H2"), NOT(AND($D160 = "Full-time", $F160 = "Above 1 Year"))), AND(Z$6 = "Year", AND($D160 = "Full-time", $F160 = "Above 1 Year")))), "N/A", INDEX('Allocated Leaves'!$B$2:$E1005, MATCH(Z$5 &amp; IF(Z$5 = "Vacation Leave", IFS(Z$6 = "Year", "", OR(Z$6 = "H1", Z$6 = "H2"), " " &amp; Z$6), ""), 'Allocated Leaves'!$A$2:$A1005, 0), MATCH($D160 &amp; IF($D160 = "Full-time",  " " &amp; $F160, ""), 'Allocated Leaves'!$B$1:AA$1, 0)) - L160))</f>
        <v/>
      </c>
      <c r="AA160" s="55" t="str">
        <f t="shared" si="3"/>
        <v/>
      </c>
    </row>
    <row r="161">
      <c r="A161" s="42"/>
      <c r="B161" s="43"/>
      <c r="C161" s="44"/>
      <c r="D161" s="45"/>
      <c r="E161" s="46"/>
      <c r="F161" s="47" t="str">
        <f t="shared" si="1"/>
        <v/>
      </c>
      <c r="G161" s="48" t="str">
        <f>IF(ISBLANK($B161), "", IF(AND(G$5 = "Vacation Leave", OR(AND(OR(G$6 = "H1", G$6 = "H2"), NOT(AND($D161 = "Full-time", $F161 = "Above 1 Year"))), AND(G$6 = "Year", AND($D161 = "Full-time", $F161 = "Above 1 Year")))), "N/A", SUMIFS('Form Responses 1'!$O$2:$O1005, 'Form Responses 1'!$B$2:$B1005, $B161, 'Form Responses 1'!$G$2:$G1005, G$5, 'Form Responses 1'!$K$2:$K1005, $D161,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1" s="48" t="str">
        <f>IF(ISBLANK($B161), "", IF(AND(H$5 = "Vacation Leave", OR(AND(OR(H$6 = "H1", H$6 = "H2"), NOT(AND($D161 = "Full-time", $F161 = "Above 1 Year"))), AND(H$6 = "Year", AND($D161 = "Full-time", $F161 = "Above 1 Year")))), "N/A", SUMIFS('Form Responses 1'!$O$2:$O1005, 'Form Responses 1'!$B$2:$B1005, $B161, 'Form Responses 1'!$G$2:$G1005, H$5, 'Form Responses 1'!$K$2:$K1005, $D161,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1" s="49" t="str">
        <f>IF(ISBLANK($B161), "", IF(AND(I$5 = "Vacation Leave", OR(AND(OR(I$6 = "H1", I$6 = "H2"), NOT(AND($D161 = "Full-time", $F161 = "Above 1 Year"))), AND(I$6 = "Year", AND($D161 = "Full-time", $F161 = "Above 1 Year")))), "N/A", SUMIFS('Form Responses 1'!$O$2:$O1005, 'Form Responses 1'!$B$2:$B1005, $B161, 'Form Responses 1'!$G$2:$G1005, I$5, 'Form Responses 1'!$K$2:$K1005, $D161,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1" s="48" t="str">
        <f>IF(ISBLANK($B161), "", IF(AND(J$5 = "Vacation Leave", OR(AND(OR(J$6 = "H1", J$6 = "H2"), NOT(AND($D161 = "Full-time", $F161 = "Above 1 Year"))), AND(J$6 = "Year", AND($D161 = "Full-time", $F161 = "Above 1 Year")))), "N/A", SUMIFS('Form Responses 1'!$O$2:$O1005, 'Form Responses 1'!$B$2:$B1005, $B161, 'Form Responses 1'!$G$2:$G1005, J$5, 'Form Responses 1'!$K$2:$K1005, $D161,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1" s="48" t="str">
        <f>IF(ISBLANK($B161), "", IF(AND(K$5 = "Vacation Leave", OR(AND(OR(K$6 = "H1", K$6 = "H2"), NOT(AND($D161 = "Full-time", $F161 = "Above 1 Year"))), AND(K$6 = "Year", AND($D161 = "Full-time", $F161 = "Above 1 Year")))), "N/A", SUMIFS('Form Responses 1'!$O$2:$O1005, 'Form Responses 1'!$B$2:$B1005, $B161, 'Form Responses 1'!$G$2:$G1005, K$5, 'Form Responses 1'!$K$2:$K1005, $D161,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1" s="48" t="str">
        <f>IF(ISBLANK($B161), "", IF(AND(L$5 = "Vacation Leave", OR(AND(OR(L$6 = "H1", L$6 = "H2"), NOT(AND($D161 = "Full-time", $F161 = "Above 1 Year"))), AND(L$6 = "Year", AND($D161 = "Full-time", $F161 = "Above 1 Year")))), "N/A", SUMIFS('Form Responses 1'!$O$2:$O1005, 'Form Responses 1'!$B$2:$B1005, $B161, 'Form Responses 1'!$G$2:$G1005, L$5, 'Form Responses 1'!$K$2:$K1005, $D161,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1" s="48" t="str">
        <f>IF(ISBLANK($B161), "", IF(AND(M$5 = "Vacation Leave", OR(AND(OR(M$6 = "H1", M$6 = "H2"), NOT(AND($D161 = "Full-time", $F161 = "Above 1 Year"))), AND(M$6 = "Year", AND($D161 = "Full-time", $F161 = "Above 1 Year")))), "N/A", SUMIFS('Form Responses 1'!$O$2:$O1005, 'Form Responses 1'!$B$2:$B1005, $B161, 'Form Responses 1'!$G$2:$G1005, M$5, 'Form Responses 1'!$K$2:$K1005, $D161,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1" s="48" t="str">
        <f>IF(ISBLANK($B161), "", IF(AND(N$5 = "Vacation Leave", OR(AND(OR(N$6 = "H1", N$6 = "H2"), NOT(AND($D161 = "Full-time", $F161 = "Above 1 Year"))), AND(N$6 = "Year", AND($D161 = "Full-time", $F161 = "Above 1 Year")))), "N/A", SUMIFS('Form Responses 1'!$O$2:$O1005, 'Form Responses 1'!$B$2:$B1005, $B161, 'Form Responses 1'!$G$2:$G1005, N$5, 'Form Responses 1'!$K$2:$K1005, $D161,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1" s="48" t="str">
        <f>IF(ISBLANK($B161), "", IF(AND(O$5 = "Vacation Leave", OR(AND(OR(O$6 = "H1", O$6 = "H2"), NOT(AND($D161 = "Full-time", $F161 = "Above 1 Year"))), AND(O$6 = "Year", AND($D161 = "Full-time", $F161 = "Above 1 Year")))), "N/A", SUMIFS('Form Responses 1'!$O$2:$O1005, 'Form Responses 1'!$B$2:$B1005, $B161, 'Form Responses 1'!$G$2:$G1005, O$5, 'Form Responses 1'!$K$2:$K1005, $D161,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1" s="48" t="str">
        <f>IF(ISBLANK($B161), "", IF(AND(P$5 = "Vacation Leave", OR(AND(OR(P$6 = "H1", P$6 = "H2"), NOT(AND($D161 = "Full-time", $F161 = "Above 1 Year"))), AND(P$6 = "Year", AND($D161 = "Full-time", $F161 = "Above 1 Year")))), "N/A", SUMIFS('Form Responses 1'!$O$2:$O1005, 'Form Responses 1'!$B$2:$B1005, $B161, 'Form Responses 1'!$G$2:$G1005, P$5, 'Form Responses 1'!$K$2:$K1005, $D161,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1" s="48" t="str">
        <f>IF(ISBLANK($B161), "", IF(AND(Q$5 = "Vacation Leave", OR(AND(OR(Q$6 = "H1", Q$6 = "H2"), NOT(AND($D161 = "Full-time", $F161 = "Above 1 Year"))), AND(Q$6 = "Year", AND($D161 = "Full-time", $F161 = "Above 1 Year")))), "N/A", SUMIFS('Form Responses 1'!$O$2:$O1005, 'Form Responses 1'!$B$2:$B1005, $B161, 'Form Responses 1'!$G$2:$G1005, Q$5, 'Form Responses 1'!$K$2:$K1005, $D161,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1" s="48" t="str">
        <f>IF(ISBLANK($B161), "", IF(AND(R$5 = "Vacation Leave", OR(AND(OR(R$6 = "H1", R$6 = "H2"), NOT(AND($D161 = "Full-time", $F161 = "Above 1 Year"))), AND(R$6 = "Year", AND($D161 = "Full-time", $F161 = "Above 1 Year")))), "N/A", SUMIFS('Form Responses 1'!$O$2:$O1005, 'Form Responses 1'!$B$2:$B1005, $B161, 'Form Responses 1'!$G$2:$G1005, R$5, 'Form Responses 1'!$K$2:$K1005, $D161,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1" s="48" t="str">
        <f>IF(ISBLANK($B161), "", IF(AND(S$5 = "Vacation Leave", OR(AND(OR(S$6 = "H1", S$6 = "H2"), NOT(AND($D161 = "Full-time", $F161 = "Above 1 Year"))), AND(S$6 = "Year", AND($D161 = "Full-time", $F161 = "Above 1 Year")))), "N/A", SUMIFS('Form Responses 1'!$O$2:$O1005, 'Form Responses 1'!$B$2:$B1005, $B161, 'Form Responses 1'!$G$2:$G1005, S$5, 'Form Responses 1'!$K$2:$K1005, $D161,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1" s="50" t="str">
        <f t="shared" si="2"/>
        <v/>
      </c>
      <c r="U161" s="51" t="str">
        <f t="array" ref="U161">IF(ISBLANK($B161), "", IF(AND(U$5 = "Vacation Leave", OR(AND(OR(U$6 = "H1", U$6 = "H2"), NOT(AND($D161 = "Full-time", $F161 = "Above 1 Year"))), AND(U$6 = "Year", AND($D161 = "Full-time", $F161 = "Above 1 Year")))), "N/A", INDEX('Allocated Leaves'!$B$2:$E1005, MATCH(U$5 &amp; IF(U$5 = "Vacation Leave", IFS(U$6 = "Year", "", OR(U$6 = "H1", U$6 = "H2"), " " &amp; U$6), ""), 'Allocated Leaves'!$A$2:$A1005, 0), MATCH($D161 &amp; IF($D161 = "Full-time",  " " &amp; $F161, ""), 'Allocated Leaves'!$B$1:AA$1, 0)) - G161))</f>
        <v/>
      </c>
      <c r="V161" s="52" t="str">
        <f t="array" ref="V161">IF(ISBLANK($B161), "", IF(AND(V$5 = "Vacation Leave", OR(AND(OR(V$6 = "H1", V$6 = "H2"), NOT(AND($D161 = "Full-time", $F161 = "Above 1 Year"))), AND(V$6 = "Year", AND($D161 = "Full-time", $F161 = "Above 1 Year")))), "N/A", INDEX('Allocated Leaves'!$B$2:$E1005, MATCH(V$5 &amp; IF(V$5 = "Vacation Leave", IFS(V$6 = "Year", "", OR(V$6 = "H1", V$6 = "H2"), " " &amp; V$6), ""), 'Allocated Leaves'!$A$2:$A1005, 0), MATCH($D161 &amp; IF($D161 = "Full-time",  " " &amp; $F161, ""), 'Allocated Leaves'!$B$1:AA$1, 0)) - H161))</f>
        <v/>
      </c>
      <c r="W161" s="52" t="str">
        <f t="array" ref="W161">IF(ISBLANK($B161), "", IF(AND(W$5 = "Vacation Leave", OR(AND(OR(W$6 = "H1", W$6 = "H2"), NOT(AND($D161 = "Full-time", $F161 = "Above 1 Year"))), AND(W$6 = "Year", AND($D161 = "Full-time", $F161 = "Above 1 Year")))), "N/A", INDEX('Allocated Leaves'!$B$2:$E1005, MATCH(W$5 &amp; IF(W$5 = "Vacation Leave", IFS(W$6 = "Year", "", OR(W$6 = "H1", W$6 = "H2"), " " &amp; W$6), ""), 'Allocated Leaves'!$A$2:$A1005, 0), MATCH($D161 &amp; IF($D161 = "Full-time",  " " &amp; $F161, ""), 'Allocated Leaves'!$B$1:AA$1, 0)) - I161))</f>
        <v/>
      </c>
      <c r="X161" s="51" t="str">
        <f t="array" ref="X161">IF(ISBLANK($B161), "", IF(AND(X$5 = "Vacation Leave", OR(AND(OR(X$6 = "H1", X$6 = "H2"), NOT(AND($D161 = "Full-time", $F161 = "Above 1 Year"))), AND(X$6 = "Year", AND($D161 = "Full-time", $F161 = "Above 1 Year")))), "N/A", INDEX('Allocated Leaves'!$B$2:$E1005, MATCH(X$5 &amp; IF(X$5 = "Vacation Leave", IFS(X$6 = "Year", "", OR(X$6 = "H1", X$6 = "H2"), " " &amp; X$6), ""), 'Allocated Leaves'!$A$2:$A1005, 0), MATCH($D161 &amp; IF($D161 = "Full-time",  " " &amp; $F161, ""), 'Allocated Leaves'!$B$1:AA$1, 0)) - J161))</f>
        <v/>
      </c>
      <c r="Y161" s="52" t="str">
        <f t="array" ref="Y161">IF(ISBLANK($B161), "", IF(AND(Y$5 = "Vacation Leave", OR(AND(OR(Y$6 = "H1", Y$6 = "H2"), NOT(AND($D161 = "Full-time", $F161 = "Above 1 Year"))), AND(Y$6 = "Year", AND($D161 = "Full-time", $F161 = "Above 1 Year")))), "N/A", INDEX('Allocated Leaves'!$B$2:$E1005, MATCH(Y$5 &amp; IF(Y$5 = "Vacation Leave", IFS(Y$6 = "Year", "", OR(Y$6 = "H1", Y$6 = "H2"), " " &amp; Y$6), ""), 'Allocated Leaves'!$A$2:$A1005, 0), MATCH($D161 &amp; IF($D161 = "Full-time",  " " &amp; $F161, ""), 'Allocated Leaves'!$B$1:AA$1, 0)) - K161))</f>
        <v/>
      </c>
      <c r="Z161" s="52" t="str">
        <f t="array" ref="Z161">IF(ISBLANK($B161), "", IF(AND(Z$5 = "Vacation Leave", OR(AND(OR(Z$6 = "H1", Z$6 = "H2"), NOT(AND($D161 = "Full-time", $F161 = "Above 1 Year"))), AND(Z$6 = "Year", AND($D161 = "Full-time", $F161 = "Above 1 Year")))), "N/A", INDEX('Allocated Leaves'!$B$2:$E1005, MATCH(Z$5 &amp; IF(Z$5 = "Vacation Leave", IFS(Z$6 = "Year", "", OR(Z$6 = "H1", Z$6 = "H2"), " " &amp; Z$6), ""), 'Allocated Leaves'!$A$2:$A1005, 0), MATCH($D161 &amp; IF($D161 = "Full-time",  " " &amp; $F161, ""), 'Allocated Leaves'!$B$1:AA$1, 0)) - L161))</f>
        <v/>
      </c>
      <c r="AA161" s="55" t="str">
        <f t="shared" si="3"/>
        <v/>
      </c>
    </row>
    <row r="162">
      <c r="A162" s="42"/>
      <c r="B162" s="43"/>
      <c r="C162" s="44"/>
      <c r="D162" s="45"/>
      <c r="E162" s="46"/>
      <c r="F162" s="47" t="str">
        <f t="shared" si="1"/>
        <v/>
      </c>
      <c r="G162" s="48" t="str">
        <f>IF(ISBLANK($B162), "", IF(AND(G$5 = "Vacation Leave", OR(AND(OR(G$6 = "H1", G$6 = "H2"), NOT(AND($D162 = "Full-time", $F162 = "Above 1 Year"))), AND(G$6 = "Year", AND($D162 = "Full-time", $F162 = "Above 1 Year")))), "N/A", SUMIFS('Form Responses 1'!$O$2:$O1005, 'Form Responses 1'!$B$2:$B1005, $B162, 'Form Responses 1'!$G$2:$G1005, G$5, 'Form Responses 1'!$K$2:$K1005, $D162,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2" s="48" t="str">
        <f>IF(ISBLANK($B162), "", IF(AND(H$5 = "Vacation Leave", OR(AND(OR(H$6 = "H1", H$6 = "H2"), NOT(AND($D162 = "Full-time", $F162 = "Above 1 Year"))), AND(H$6 = "Year", AND($D162 = "Full-time", $F162 = "Above 1 Year")))), "N/A", SUMIFS('Form Responses 1'!$O$2:$O1005, 'Form Responses 1'!$B$2:$B1005, $B162, 'Form Responses 1'!$G$2:$G1005, H$5, 'Form Responses 1'!$K$2:$K1005, $D162,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2" s="49" t="str">
        <f>IF(ISBLANK($B162), "", IF(AND(I$5 = "Vacation Leave", OR(AND(OR(I$6 = "H1", I$6 = "H2"), NOT(AND($D162 = "Full-time", $F162 = "Above 1 Year"))), AND(I$6 = "Year", AND($D162 = "Full-time", $F162 = "Above 1 Year")))), "N/A", SUMIFS('Form Responses 1'!$O$2:$O1005, 'Form Responses 1'!$B$2:$B1005, $B162, 'Form Responses 1'!$G$2:$G1005, I$5, 'Form Responses 1'!$K$2:$K1005, $D162,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2" s="48" t="str">
        <f>IF(ISBLANK($B162), "", IF(AND(J$5 = "Vacation Leave", OR(AND(OR(J$6 = "H1", J$6 = "H2"), NOT(AND($D162 = "Full-time", $F162 = "Above 1 Year"))), AND(J$6 = "Year", AND($D162 = "Full-time", $F162 = "Above 1 Year")))), "N/A", SUMIFS('Form Responses 1'!$O$2:$O1005, 'Form Responses 1'!$B$2:$B1005, $B162, 'Form Responses 1'!$G$2:$G1005, J$5, 'Form Responses 1'!$K$2:$K1005, $D162,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2" s="48" t="str">
        <f>IF(ISBLANK($B162), "", IF(AND(K$5 = "Vacation Leave", OR(AND(OR(K$6 = "H1", K$6 = "H2"), NOT(AND($D162 = "Full-time", $F162 = "Above 1 Year"))), AND(K$6 = "Year", AND($D162 = "Full-time", $F162 = "Above 1 Year")))), "N/A", SUMIFS('Form Responses 1'!$O$2:$O1005, 'Form Responses 1'!$B$2:$B1005, $B162, 'Form Responses 1'!$G$2:$G1005, K$5, 'Form Responses 1'!$K$2:$K1005, $D162,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2" s="48" t="str">
        <f>IF(ISBLANK($B162), "", IF(AND(L$5 = "Vacation Leave", OR(AND(OR(L$6 = "H1", L$6 = "H2"), NOT(AND($D162 = "Full-time", $F162 = "Above 1 Year"))), AND(L$6 = "Year", AND($D162 = "Full-time", $F162 = "Above 1 Year")))), "N/A", SUMIFS('Form Responses 1'!$O$2:$O1005, 'Form Responses 1'!$B$2:$B1005, $B162, 'Form Responses 1'!$G$2:$G1005, L$5, 'Form Responses 1'!$K$2:$K1005, $D162,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2" s="48" t="str">
        <f>IF(ISBLANK($B162), "", IF(AND(M$5 = "Vacation Leave", OR(AND(OR(M$6 = "H1", M$6 = "H2"), NOT(AND($D162 = "Full-time", $F162 = "Above 1 Year"))), AND(M$6 = "Year", AND($D162 = "Full-time", $F162 = "Above 1 Year")))), "N/A", SUMIFS('Form Responses 1'!$O$2:$O1005, 'Form Responses 1'!$B$2:$B1005, $B162, 'Form Responses 1'!$G$2:$G1005, M$5, 'Form Responses 1'!$K$2:$K1005, $D162,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2" s="48" t="str">
        <f>IF(ISBLANK($B162), "", IF(AND(N$5 = "Vacation Leave", OR(AND(OR(N$6 = "H1", N$6 = "H2"), NOT(AND($D162 = "Full-time", $F162 = "Above 1 Year"))), AND(N$6 = "Year", AND($D162 = "Full-time", $F162 = "Above 1 Year")))), "N/A", SUMIFS('Form Responses 1'!$O$2:$O1005, 'Form Responses 1'!$B$2:$B1005, $B162, 'Form Responses 1'!$G$2:$G1005, N$5, 'Form Responses 1'!$K$2:$K1005, $D162,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2" s="48" t="str">
        <f>IF(ISBLANK($B162), "", IF(AND(O$5 = "Vacation Leave", OR(AND(OR(O$6 = "H1", O$6 = "H2"), NOT(AND($D162 = "Full-time", $F162 = "Above 1 Year"))), AND(O$6 = "Year", AND($D162 = "Full-time", $F162 = "Above 1 Year")))), "N/A", SUMIFS('Form Responses 1'!$O$2:$O1005, 'Form Responses 1'!$B$2:$B1005, $B162, 'Form Responses 1'!$G$2:$G1005, O$5, 'Form Responses 1'!$K$2:$K1005, $D162,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2" s="48" t="str">
        <f>IF(ISBLANK($B162), "", IF(AND(P$5 = "Vacation Leave", OR(AND(OR(P$6 = "H1", P$6 = "H2"), NOT(AND($D162 = "Full-time", $F162 = "Above 1 Year"))), AND(P$6 = "Year", AND($D162 = "Full-time", $F162 = "Above 1 Year")))), "N/A", SUMIFS('Form Responses 1'!$O$2:$O1005, 'Form Responses 1'!$B$2:$B1005, $B162, 'Form Responses 1'!$G$2:$G1005, P$5, 'Form Responses 1'!$K$2:$K1005, $D162,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2" s="48" t="str">
        <f>IF(ISBLANK($B162), "", IF(AND(Q$5 = "Vacation Leave", OR(AND(OR(Q$6 = "H1", Q$6 = "H2"), NOT(AND($D162 = "Full-time", $F162 = "Above 1 Year"))), AND(Q$6 = "Year", AND($D162 = "Full-time", $F162 = "Above 1 Year")))), "N/A", SUMIFS('Form Responses 1'!$O$2:$O1005, 'Form Responses 1'!$B$2:$B1005, $B162, 'Form Responses 1'!$G$2:$G1005, Q$5, 'Form Responses 1'!$K$2:$K1005, $D162,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2" s="48" t="str">
        <f>IF(ISBLANK($B162), "", IF(AND(R$5 = "Vacation Leave", OR(AND(OR(R$6 = "H1", R$6 = "H2"), NOT(AND($D162 = "Full-time", $F162 = "Above 1 Year"))), AND(R$6 = "Year", AND($D162 = "Full-time", $F162 = "Above 1 Year")))), "N/A", SUMIFS('Form Responses 1'!$O$2:$O1005, 'Form Responses 1'!$B$2:$B1005, $B162, 'Form Responses 1'!$G$2:$G1005, R$5, 'Form Responses 1'!$K$2:$K1005, $D162,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2" s="48" t="str">
        <f>IF(ISBLANK($B162), "", IF(AND(S$5 = "Vacation Leave", OR(AND(OR(S$6 = "H1", S$6 = "H2"), NOT(AND($D162 = "Full-time", $F162 = "Above 1 Year"))), AND(S$6 = "Year", AND($D162 = "Full-time", $F162 = "Above 1 Year")))), "N/A", SUMIFS('Form Responses 1'!$O$2:$O1005, 'Form Responses 1'!$B$2:$B1005, $B162, 'Form Responses 1'!$G$2:$G1005, S$5, 'Form Responses 1'!$K$2:$K1005, $D162,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2" s="50" t="str">
        <f t="shared" si="2"/>
        <v/>
      </c>
      <c r="U162" s="51" t="str">
        <f t="array" ref="U162">IF(ISBLANK($B162), "", IF(AND(U$5 = "Vacation Leave", OR(AND(OR(U$6 = "H1", U$6 = "H2"), NOT(AND($D162 = "Full-time", $F162 = "Above 1 Year"))), AND(U$6 = "Year", AND($D162 = "Full-time", $F162 = "Above 1 Year")))), "N/A", INDEX('Allocated Leaves'!$B$2:$E1005, MATCH(U$5 &amp; IF(U$5 = "Vacation Leave", IFS(U$6 = "Year", "", OR(U$6 = "H1", U$6 = "H2"), " " &amp; U$6), ""), 'Allocated Leaves'!$A$2:$A1005, 0), MATCH($D162 &amp; IF($D162 = "Full-time",  " " &amp; $F162, ""), 'Allocated Leaves'!$B$1:AA$1, 0)) - G162))</f>
        <v/>
      </c>
      <c r="V162" s="52" t="str">
        <f t="array" ref="V162">IF(ISBLANK($B162), "", IF(AND(V$5 = "Vacation Leave", OR(AND(OR(V$6 = "H1", V$6 = "H2"), NOT(AND($D162 = "Full-time", $F162 = "Above 1 Year"))), AND(V$6 = "Year", AND($D162 = "Full-time", $F162 = "Above 1 Year")))), "N/A", INDEX('Allocated Leaves'!$B$2:$E1005, MATCH(V$5 &amp; IF(V$5 = "Vacation Leave", IFS(V$6 = "Year", "", OR(V$6 = "H1", V$6 = "H2"), " " &amp; V$6), ""), 'Allocated Leaves'!$A$2:$A1005, 0), MATCH($D162 &amp; IF($D162 = "Full-time",  " " &amp; $F162, ""), 'Allocated Leaves'!$B$1:AA$1, 0)) - H162))</f>
        <v/>
      </c>
      <c r="W162" s="52" t="str">
        <f t="array" ref="W162">IF(ISBLANK($B162), "", IF(AND(W$5 = "Vacation Leave", OR(AND(OR(W$6 = "H1", W$6 = "H2"), NOT(AND($D162 = "Full-time", $F162 = "Above 1 Year"))), AND(W$6 = "Year", AND($D162 = "Full-time", $F162 = "Above 1 Year")))), "N/A", INDEX('Allocated Leaves'!$B$2:$E1005, MATCH(W$5 &amp; IF(W$5 = "Vacation Leave", IFS(W$6 = "Year", "", OR(W$6 = "H1", W$6 = "H2"), " " &amp; W$6), ""), 'Allocated Leaves'!$A$2:$A1005, 0), MATCH($D162 &amp; IF($D162 = "Full-time",  " " &amp; $F162, ""), 'Allocated Leaves'!$B$1:AA$1, 0)) - I162))</f>
        <v/>
      </c>
      <c r="X162" s="51" t="str">
        <f t="array" ref="X162">IF(ISBLANK($B162), "", IF(AND(X$5 = "Vacation Leave", OR(AND(OR(X$6 = "H1", X$6 = "H2"), NOT(AND($D162 = "Full-time", $F162 = "Above 1 Year"))), AND(X$6 = "Year", AND($D162 = "Full-time", $F162 = "Above 1 Year")))), "N/A", INDEX('Allocated Leaves'!$B$2:$E1005, MATCH(X$5 &amp; IF(X$5 = "Vacation Leave", IFS(X$6 = "Year", "", OR(X$6 = "H1", X$6 = "H2"), " " &amp; X$6), ""), 'Allocated Leaves'!$A$2:$A1005, 0), MATCH($D162 &amp; IF($D162 = "Full-time",  " " &amp; $F162, ""), 'Allocated Leaves'!$B$1:AA$1, 0)) - J162))</f>
        <v/>
      </c>
      <c r="Y162" s="52" t="str">
        <f t="array" ref="Y162">IF(ISBLANK($B162), "", IF(AND(Y$5 = "Vacation Leave", OR(AND(OR(Y$6 = "H1", Y$6 = "H2"), NOT(AND($D162 = "Full-time", $F162 = "Above 1 Year"))), AND(Y$6 = "Year", AND($D162 = "Full-time", $F162 = "Above 1 Year")))), "N/A", INDEX('Allocated Leaves'!$B$2:$E1005, MATCH(Y$5 &amp; IF(Y$5 = "Vacation Leave", IFS(Y$6 = "Year", "", OR(Y$6 = "H1", Y$6 = "H2"), " " &amp; Y$6), ""), 'Allocated Leaves'!$A$2:$A1005, 0), MATCH($D162 &amp; IF($D162 = "Full-time",  " " &amp; $F162, ""), 'Allocated Leaves'!$B$1:AA$1, 0)) - K162))</f>
        <v/>
      </c>
      <c r="Z162" s="52" t="str">
        <f t="array" ref="Z162">IF(ISBLANK($B162), "", IF(AND(Z$5 = "Vacation Leave", OR(AND(OR(Z$6 = "H1", Z$6 = "H2"), NOT(AND($D162 = "Full-time", $F162 = "Above 1 Year"))), AND(Z$6 = "Year", AND($D162 = "Full-time", $F162 = "Above 1 Year")))), "N/A", INDEX('Allocated Leaves'!$B$2:$E1005, MATCH(Z$5 &amp; IF(Z$5 = "Vacation Leave", IFS(Z$6 = "Year", "", OR(Z$6 = "H1", Z$6 = "H2"), " " &amp; Z$6), ""), 'Allocated Leaves'!$A$2:$A1005, 0), MATCH($D162 &amp; IF($D162 = "Full-time",  " " &amp; $F162, ""), 'Allocated Leaves'!$B$1:AA$1, 0)) - L162))</f>
        <v/>
      </c>
      <c r="AA162" s="55" t="str">
        <f t="shared" si="3"/>
        <v/>
      </c>
    </row>
    <row r="163">
      <c r="A163" s="42"/>
      <c r="B163" s="43"/>
      <c r="C163" s="44"/>
      <c r="D163" s="45"/>
      <c r="E163" s="46"/>
      <c r="F163" s="47" t="str">
        <f t="shared" si="1"/>
        <v/>
      </c>
      <c r="G163" s="48" t="str">
        <f>IF(ISBLANK($B163), "", IF(AND(G$5 = "Vacation Leave", OR(AND(OR(G$6 = "H1", G$6 = "H2"), NOT(AND($D163 = "Full-time", $F163 = "Above 1 Year"))), AND(G$6 = "Year", AND($D163 = "Full-time", $F163 = "Above 1 Year")))), "N/A", SUMIFS('Form Responses 1'!$O$2:$O1005, 'Form Responses 1'!$B$2:$B1005, $B163, 'Form Responses 1'!$G$2:$G1005, G$5, 'Form Responses 1'!$K$2:$K1005, $D163,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3" s="48" t="str">
        <f>IF(ISBLANK($B163), "", IF(AND(H$5 = "Vacation Leave", OR(AND(OR(H$6 = "H1", H$6 = "H2"), NOT(AND($D163 = "Full-time", $F163 = "Above 1 Year"))), AND(H$6 = "Year", AND($D163 = "Full-time", $F163 = "Above 1 Year")))), "N/A", SUMIFS('Form Responses 1'!$O$2:$O1005, 'Form Responses 1'!$B$2:$B1005, $B163, 'Form Responses 1'!$G$2:$G1005, H$5, 'Form Responses 1'!$K$2:$K1005, $D163,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3" s="49" t="str">
        <f>IF(ISBLANK($B163), "", IF(AND(I$5 = "Vacation Leave", OR(AND(OR(I$6 = "H1", I$6 = "H2"), NOT(AND($D163 = "Full-time", $F163 = "Above 1 Year"))), AND(I$6 = "Year", AND($D163 = "Full-time", $F163 = "Above 1 Year")))), "N/A", SUMIFS('Form Responses 1'!$O$2:$O1005, 'Form Responses 1'!$B$2:$B1005, $B163, 'Form Responses 1'!$G$2:$G1005, I$5, 'Form Responses 1'!$K$2:$K1005, $D163,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3" s="48" t="str">
        <f>IF(ISBLANK($B163), "", IF(AND(J$5 = "Vacation Leave", OR(AND(OR(J$6 = "H1", J$6 = "H2"), NOT(AND($D163 = "Full-time", $F163 = "Above 1 Year"))), AND(J$6 = "Year", AND($D163 = "Full-time", $F163 = "Above 1 Year")))), "N/A", SUMIFS('Form Responses 1'!$O$2:$O1005, 'Form Responses 1'!$B$2:$B1005, $B163, 'Form Responses 1'!$G$2:$G1005, J$5, 'Form Responses 1'!$K$2:$K1005, $D163,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3" s="48" t="str">
        <f>IF(ISBLANK($B163), "", IF(AND(K$5 = "Vacation Leave", OR(AND(OR(K$6 = "H1", K$6 = "H2"), NOT(AND($D163 = "Full-time", $F163 = "Above 1 Year"))), AND(K$6 = "Year", AND($D163 = "Full-time", $F163 = "Above 1 Year")))), "N/A", SUMIFS('Form Responses 1'!$O$2:$O1005, 'Form Responses 1'!$B$2:$B1005, $B163, 'Form Responses 1'!$G$2:$G1005, K$5, 'Form Responses 1'!$K$2:$K1005, $D163,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3" s="48" t="str">
        <f>IF(ISBLANK($B163), "", IF(AND(L$5 = "Vacation Leave", OR(AND(OR(L$6 = "H1", L$6 = "H2"), NOT(AND($D163 = "Full-time", $F163 = "Above 1 Year"))), AND(L$6 = "Year", AND($D163 = "Full-time", $F163 = "Above 1 Year")))), "N/A", SUMIFS('Form Responses 1'!$O$2:$O1005, 'Form Responses 1'!$B$2:$B1005, $B163, 'Form Responses 1'!$G$2:$G1005, L$5, 'Form Responses 1'!$K$2:$K1005, $D163,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3" s="48" t="str">
        <f>IF(ISBLANK($B163), "", IF(AND(M$5 = "Vacation Leave", OR(AND(OR(M$6 = "H1", M$6 = "H2"), NOT(AND($D163 = "Full-time", $F163 = "Above 1 Year"))), AND(M$6 = "Year", AND($D163 = "Full-time", $F163 = "Above 1 Year")))), "N/A", SUMIFS('Form Responses 1'!$O$2:$O1005, 'Form Responses 1'!$B$2:$B1005, $B163, 'Form Responses 1'!$G$2:$G1005, M$5, 'Form Responses 1'!$K$2:$K1005, $D163,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3" s="48" t="str">
        <f>IF(ISBLANK($B163), "", IF(AND(N$5 = "Vacation Leave", OR(AND(OR(N$6 = "H1", N$6 = "H2"), NOT(AND($D163 = "Full-time", $F163 = "Above 1 Year"))), AND(N$6 = "Year", AND($D163 = "Full-time", $F163 = "Above 1 Year")))), "N/A", SUMIFS('Form Responses 1'!$O$2:$O1005, 'Form Responses 1'!$B$2:$B1005, $B163, 'Form Responses 1'!$G$2:$G1005, N$5, 'Form Responses 1'!$K$2:$K1005, $D163,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3" s="48" t="str">
        <f>IF(ISBLANK($B163), "", IF(AND(O$5 = "Vacation Leave", OR(AND(OR(O$6 = "H1", O$6 = "H2"), NOT(AND($D163 = "Full-time", $F163 = "Above 1 Year"))), AND(O$6 = "Year", AND($D163 = "Full-time", $F163 = "Above 1 Year")))), "N/A", SUMIFS('Form Responses 1'!$O$2:$O1005, 'Form Responses 1'!$B$2:$B1005, $B163, 'Form Responses 1'!$G$2:$G1005, O$5, 'Form Responses 1'!$K$2:$K1005, $D163,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3" s="48" t="str">
        <f>IF(ISBLANK($B163), "", IF(AND(P$5 = "Vacation Leave", OR(AND(OR(P$6 = "H1", P$6 = "H2"), NOT(AND($D163 = "Full-time", $F163 = "Above 1 Year"))), AND(P$6 = "Year", AND($D163 = "Full-time", $F163 = "Above 1 Year")))), "N/A", SUMIFS('Form Responses 1'!$O$2:$O1005, 'Form Responses 1'!$B$2:$B1005, $B163, 'Form Responses 1'!$G$2:$G1005, P$5, 'Form Responses 1'!$K$2:$K1005, $D163,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3" s="48" t="str">
        <f>IF(ISBLANK($B163), "", IF(AND(Q$5 = "Vacation Leave", OR(AND(OR(Q$6 = "H1", Q$6 = "H2"), NOT(AND($D163 = "Full-time", $F163 = "Above 1 Year"))), AND(Q$6 = "Year", AND($D163 = "Full-time", $F163 = "Above 1 Year")))), "N/A", SUMIFS('Form Responses 1'!$O$2:$O1005, 'Form Responses 1'!$B$2:$B1005, $B163, 'Form Responses 1'!$G$2:$G1005, Q$5, 'Form Responses 1'!$K$2:$K1005, $D163,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3" s="48" t="str">
        <f>IF(ISBLANK($B163), "", IF(AND(R$5 = "Vacation Leave", OR(AND(OR(R$6 = "H1", R$6 = "H2"), NOT(AND($D163 = "Full-time", $F163 = "Above 1 Year"))), AND(R$6 = "Year", AND($D163 = "Full-time", $F163 = "Above 1 Year")))), "N/A", SUMIFS('Form Responses 1'!$O$2:$O1005, 'Form Responses 1'!$B$2:$B1005, $B163, 'Form Responses 1'!$G$2:$G1005, R$5, 'Form Responses 1'!$K$2:$K1005, $D163,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3" s="48" t="str">
        <f>IF(ISBLANK($B163), "", IF(AND(S$5 = "Vacation Leave", OR(AND(OR(S$6 = "H1", S$6 = "H2"), NOT(AND($D163 = "Full-time", $F163 = "Above 1 Year"))), AND(S$6 = "Year", AND($D163 = "Full-time", $F163 = "Above 1 Year")))), "N/A", SUMIFS('Form Responses 1'!$O$2:$O1005, 'Form Responses 1'!$B$2:$B1005, $B163, 'Form Responses 1'!$G$2:$G1005, S$5, 'Form Responses 1'!$K$2:$K1005, $D163,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3" s="50" t="str">
        <f t="shared" si="2"/>
        <v/>
      </c>
      <c r="U163" s="51" t="str">
        <f t="array" ref="U163">IF(ISBLANK($B163), "", IF(AND(U$5 = "Vacation Leave", OR(AND(OR(U$6 = "H1", U$6 = "H2"), NOT(AND($D163 = "Full-time", $F163 = "Above 1 Year"))), AND(U$6 = "Year", AND($D163 = "Full-time", $F163 = "Above 1 Year")))), "N/A", INDEX('Allocated Leaves'!$B$2:$E1005, MATCH(U$5 &amp; IF(U$5 = "Vacation Leave", IFS(U$6 = "Year", "", OR(U$6 = "H1", U$6 = "H2"), " " &amp; U$6), ""), 'Allocated Leaves'!$A$2:$A1005, 0), MATCH($D163 &amp; IF($D163 = "Full-time",  " " &amp; $F163, ""), 'Allocated Leaves'!$B$1:AA$1, 0)) - G163))</f>
        <v/>
      </c>
      <c r="V163" s="52" t="str">
        <f t="array" ref="V163">IF(ISBLANK($B163), "", IF(AND(V$5 = "Vacation Leave", OR(AND(OR(V$6 = "H1", V$6 = "H2"), NOT(AND($D163 = "Full-time", $F163 = "Above 1 Year"))), AND(V$6 = "Year", AND($D163 = "Full-time", $F163 = "Above 1 Year")))), "N/A", INDEX('Allocated Leaves'!$B$2:$E1005, MATCH(V$5 &amp; IF(V$5 = "Vacation Leave", IFS(V$6 = "Year", "", OR(V$6 = "H1", V$6 = "H2"), " " &amp; V$6), ""), 'Allocated Leaves'!$A$2:$A1005, 0), MATCH($D163 &amp; IF($D163 = "Full-time",  " " &amp; $F163, ""), 'Allocated Leaves'!$B$1:AA$1, 0)) - H163))</f>
        <v/>
      </c>
      <c r="W163" s="52" t="str">
        <f t="array" ref="W163">IF(ISBLANK($B163), "", IF(AND(W$5 = "Vacation Leave", OR(AND(OR(W$6 = "H1", W$6 = "H2"), NOT(AND($D163 = "Full-time", $F163 = "Above 1 Year"))), AND(W$6 = "Year", AND($D163 = "Full-time", $F163 = "Above 1 Year")))), "N/A", INDEX('Allocated Leaves'!$B$2:$E1005, MATCH(W$5 &amp; IF(W$5 = "Vacation Leave", IFS(W$6 = "Year", "", OR(W$6 = "H1", W$6 = "H2"), " " &amp; W$6), ""), 'Allocated Leaves'!$A$2:$A1005, 0), MATCH($D163 &amp; IF($D163 = "Full-time",  " " &amp; $F163, ""), 'Allocated Leaves'!$B$1:AA$1, 0)) - I163))</f>
        <v/>
      </c>
      <c r="X163" s="51" t="str">
        <f t="array" ref="X163">IF(ISBLANK($B163), "", IF(AND(X$5 = "Vacation Leave", OR(AND(OR(X$6 = "H1", X$6 = "H2"), NOT(AND($D163 = "Full-time", $F163 = "Above 1 Year"))), AND(X$6 = "Year", AND($D163 = "Full-time", $F163 = "Above 1 Year")))), "N/A", INDEX('Allocated Leaves'!$B$2:$E1005, MATCH(X$5 &amp; IF(X$5 = "Vacation Leave", IFS(X$6 = "Year", "", OR(X$6 = "H1", X$6 = "H2"), " " &amp; X$6), ""), 'Allocated Leaves'!$A$2:$A1005, 0), MATCH($D163 &amp; IF($D163 = "Full-time",  " " &amp; $F163, ""), 'Allocated Leaves'!$B$1:AA$1, 0)) - J163))</f>
        <v/>
      </c>
      <c r="Y163" s="52" t="str">
        <f t="array" ref="Y163">IF(ISBLANK($B163), "", IF(AND(Y$5 = "Vacation Leave", OR(AND(OR(Y$6 = "H1", Y$6 = "H2"), NOT(AND($D163 = "Full-time", $F163 = "Above 1 Year"))), AND(Y$6 = "Year", AND($D163 = "Full-time", $F163 = "Above 1 Year")))), "N/A", INDEX('Allocated Leaves'!$B$2:$E1005, MATCH(Y$5 &amp; IF(Y$5 = "Vacation Leave", IFS(Y$6 = "Year", "", OR(Y$6 = "H1", Y$6 = "H2"), " " &amp; Y$6), ""), 'Allocated Leaves'!$A$2:$A1005, 0), MATCH($D163 &amp; IF($D163 = "Full-time",  " " &amp; $F163, ""), 'Allocated Leaves'!$B$1:AA$1, 0)) - K163))</f>
        <v/>
      </c>
      <c r="Z163" s="52" t="str">
        <f t="array" ref="Z163">IF(ISBLANK($B163), "", IF(AND(Z$5 = "Vacation Leave", OR(AND(OR(Z$6 = "H1", Z$6 = "H2"), NOT(AND($D163 = "Full-time", $F163 = "Above 1 Year"))), AND(Z$6 = "Year", AND($D163 = "Full-time", $F163 = "Above 1 Year")))), "N/A", INDEX('Allocated Leaves'!$B$2:$E1005, MATCH(Z$5 &amp; IF(Z$5 = "Vacation Leave", IFS(Z$6 = "Year", "", OR(Z$6 = "H1", Z$6 = "H2"), " " &amp; Z$6), ""), 'Allocated Leaves'!$A$2:$A1005, 0), MATCH($D163 &amp; IF($D163 = "Full-time",  " " &amp; $F163, ""), 'Allocated Leaves'!$B$1:AA$1, 0)) - L163))</f>
        <v/>
      </c>
      <c r="AA163" s="55" t="str">
        <f t="shared" si="3"/>
        <v/>
      </c>
    </row>
    <row r="164">
      <c r="A164" s="42"/>
      <c r="B164" s="43"/>
      <c r="C164" s="44"/>
      <c r="D164" s="45"/>
      <c r="E164" s="46"/>
      <c r="F164" s="47" t="str">
        <f t="shared" si="1"/>
        <v/>
      </c>
      <c r="G164" s="48" t="str">
        <f>IF(ISBLANK($B164), "", IF(AND(G$5 = "Vacation Leave", OR(AND(OR(G$6 = "H1", G$6 = "H2"), NOT(AND($D164 = "Full-time", $F164 = "Above 1 Year"))), AND(G$6 = "Year", AND($D164 = "Full-time", $F164 = "Above 1 Year")))), "N/A", SUMIFS('Form Responses 1'!$O$2:$O1005, 'Form Responses 1'!$B$2:$B1005, $B164, 'Form Responses 1'!$G$2:$G1005, G$5, 'Form Responses 1'!$K$2:$K1005, $D164,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4" s="48" t="str">
        <f>IF(ISBLANK($B164), "", IF(AND(H$5 = "Vacation Leave", OR(AND(OR(H$6 = "H1", H$6 = "H2"), NOT(AND($D164 = "Full-time", $F164 = "Above 1 Year"))), AND(H$6 = "Year", AND($D164 = "Full-time", $F164 = "Above 1 Year")))), "N/A", SUMIFS('Form Responses 1'!$O$2:$O1005, 'Form Responses 1'!$B$2:$B1005, $B164, 'Form Responses 1'!$G$2:$G1005, H$5, 'Form Responses 1'!$K$2:$K1005, $D164,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4" s="49" t="str">
        <f>IF(ISBLANK($B164), "", IF(AND(I$5 = "Vacation Leave", OR(AND(OR(I$6 = "H1", I$6 = "H2"), NOT(AND($D164 = "Full-time", $F164 = "Above 1 Year"))), AND(I$6 = "Year", AND($D164 = "Full-time", $F164 = "Above 1 Year")))), "N/A", SUMIFS('Form Responses 1'!$O$2:$O1005, 'Form Responses 1'!$B$2:$B1005, $B164, 'Form Responses 1'!$G$2:$G1005, I$5, 'Form Responses 1'!$K$2:$K1005, $D164,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4" s="48" t="str">
        <f>IF(ISBLANK($B164), "", IF(AND(J$5 = "Vacation Leave", OR(AND(OR(J$6 = "H1", J$6 = "H2"), NOT(AND($D164 = "Full-time", $F164 = "Above 1 Year"))), AND(J$6 = "Year", AND($D164 = "Full-time", $F164 = "Above 1 Year")))), "N/A", SUMIFS('Form Responses 1'!$O$2:$O1005, 'Form Responses 1'!$B$2:$B1005, $B164, 'Form Responses 1'!$G$2:$G1005, J$5, 'Form Responses 1'!$K$2:$K1005, $D164,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4" s="48" t="str">
        <f>IF(ISBLANK($B164), "", IF(AND(K$5 = "Vacation Leave", OR(AND(OR(K$6 = "H1", K$6 = "H2"), NOT(AND($D164 = "Full-time", $F164 = "Above 1 Year"))), AND(K$6 = "Year", AND($D164 = "Full-time", $F164 = "Above 1 Year")))), "N/A", SUMIFS('Form Responses 1'!$O$2:$O1005, 'Form Responses 1'!$B$2:$B1005, $B164, 'Form Responses 1'!$G$2:$G1005, K$5, 'Form Responses 1'!$K$2:$K1005, $D164,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4" s="48" t="str">
        <f>IF(ISBLANK($B164), "", IF(AND(L$5 = "Vacation Leave", OR(AND(OR(L$6 = "H1", L$6 = "H2"), NOT(AND($D164 = "Full-time", $F164 = "Above 1 Year"))), AND(L$6 = "Year", AND($D164 = "Full-time", $F164 = "Above 1 Year")))), "N/A", SUMIFS('Form Responses 1'!$O$2:$O1005, 'Form Responses 1'!$B$2:$B1005, $B164, 'Form Responses 1'!$G$2:$G1005, L$5, 'Form Responses 1'!$K$2:$K1005, $D164,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4" s="48" t="str">
        <f>IF(ISBLANK($B164), "", IF(AND(M$5 = "Vacation Leave", OR(AND(OR(M$6 = "H1", M$6 = "H2"), NOT(AND($D164 = "Full-time", $F164 = "Above 1 Year"))), AND(M$6 = "Year", AND($D164 = "Full-time", $F164 = "Above 1 Year")))), "N/A", SUMIFS('Form Responses 1'!$O$2:$O1005, 'Form Responses 1'!$B$2:$B1005, $B164, 'Form Responses 1'!$G$2:$G1005, M$5, 'Form Responses 1'!$K$2:$K1005, $D164,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4" s="48" t="str">
        <f>IF(ISBLANK($B164), "", IF(AND(N$5 = "Vacation Leave", OR(AND(OR(N$6 = "H1", N$6 = "H2"), NOT(AND($D164 = "Full-time", $F164 = "Above 1 Year"))), AND(N$6 = "Year", AND($D164 = "Full-time", $F164 = "Above 1 Year")))), "N/A", SUMIFS('Form Responses 1'!$O$2:$O1005, 'Form Responses 1'!$B$2:$B1005, $B164, 'Form Responses 1'!$G$2:$G1005, N$5, 'Form Responses 1'!$K$2:$K1005, $D164,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4" s="48" t="str">
        <f>IF(ISBLANK($B164), "", IF(AND(O$5 = "Vacation Leave", OR(AND(OR(O$6 = "H1", O$6 = "H2"), NOT(AND($D164 = "Full-time", $F164 = "Above 1 Year"))), AND(O$6 = "Year", AND($D164 = "Full-time", $F164 = "Above 1 Year")))), "N/A", SUMIFS('Form Responses 1'!$O$2:$O1005, 'Form Responses 1'!$B$2:$B1005, $B164, 'Form Responses 1'!$G$2:$G1005, O$5, 'Form Responses 1'!$K$2:$K1005, $D164,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4" s="48" t="str">
        <f>IF(ISBLANK($B164), "", IF(AND(P$5 = "Vacation Leave", OR(AND(OR(P$6 = "H1", P$6 = "H2"), NOT(AND($D164 = "Full-time", $F164 = "Above 1 Year"))), AND(P$6 = "Year", AND($D164 = "Full-time", $F164 = "Above 1 Year")))), "N/A", SUMIFS('Form Responses 1'!$O$2:$O1005, 'Form Responses 1'!$B$2:$B1005, $B164, 'Form Responses 1'!$G$2:$G1005, P$5, 'Form Responses 1'!$K$2:$K1005, $D164,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4" s="48" t="str">
        <f>IF(ISBLANK($B164), "", IF(AND(Q$5 = "Vacation Leave", OR(AND(OR(Q$6 = "H1", Q$6 = "H2"), NOT(AND($D164 = "Full-time", $F164 = "Above 1 Year"))), AND(Q$6 = "Year", AND($D164 = "Full-time", $F164 = "Above 1 Year")))), "N/A", SUMIFS('Form Responses 1'!$O$2:$O1005, 'Form Responses 1'!$B$2:$B1005, $B164, 'Form Responses 1'!$G$2:$G1005, Q$5, 'Form Responses 1'!$K$2:$K1005, $D164,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4" s="48" t="str">
        <f>IF(ISBLANK($B164), "", IF(AND(R$5 = "Vacation Leave", OR(AND(OR(R$6 = "H1", R$6 = "H2"), NOT(AND($D164 = "Full-time", $F164 = "Above 1 Year"))), AND(R$6 = "Year", AND($D164 = "Full-time", $F164 = "Above 1 Year")))), "N/A", SUMIFS('Form Responses 1'!$O$2:$O1005, 'Form Responses 1'!$B$2:$B1005, $B164, 'Form Responses 1'!$G$2:$G1005, R$5, 'Form Responses 1'!$K$2:$K1005, $D164,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4" s="48" t="str">
        <f>IF(ISBLANK($B164), "", IF(AND(S$5 = "Vacation Leave", OR(AND(OR(S$6 = "H1", S$6 = "H2"), NOT(AND($D164 = "Full-time", $F164 = "Above 1 Year"))), AND(S$6 = "Year", AND($D164 = "Full-time", $F164 = "Above 1 Year")))), "N/A", SUMIFS('Form Responses 1'!$O$2:$O1005, 'Form Responses 1'!$B$2:$B1005, $B164, 'Form Responses 1'!$G$2:$G1005, S$5, 'Form Responses 1'!$K$2:$K1005, $D164,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4" s="50" t="str">
        <f t="shared" si="2"/>
        <v/>
      </c>
      <c r="U164" s="51" t="str">
        <f t="array" ref="U164">IF(ISBLANK($B164), "", IF(AND(U$5 = "Vacation Leave", OR(AND(OR(U$6 = "H1", U$6 = "H2"), NOT(AND($D164 = "Full-time", $F164 = "Above 1 Year"))), AND(U$6 = "Year", AND($D164 = "Full-time", $F164 = "Above 1 Year")))), "N/A", INDEX('Allocated Leaves'!$B$2:$E1005, MATCH(U$5 &amp; IF(U$5 = "Vacation Leave", IFS(U$6 = "Year", "", OR(U$6 = "H1", U$6 = "H2"), " " &amp; U$6), ""), 'Allocated Leaves'!$A$2:$A1005, 0), MATCH($D164 &amp; IF($D164 = "Full-time",  " " &amp; $F164, ""), 'Allocated Leaves'!$B$1:AA$1, 0)) - G164))</f>
        <v/>
      </c>
      <c r="V164" s="52" t="str">
        <f t="array" ref="V164">IF(ISBLANK($B164), "", IF(AND(V$5 = "Vacation Leave", OR(AND(OR(V$6 = "H1", V$6 = "H2"), NOT(AND($D164 = "Full-time", $F164 = "Above 1 Year"))), AND(V$6 = "Year", AND($D164 = "Full-time", $F164 = "Above 1 Year")))), "N/A", INDEX('Allocated Leaves'!$B$2:$E1005, MATCH(V$5 &amp; IF(V$5 = "Vacation Leave", IFS(V$6 = "Year", "", OR(V$6 = "H1", V$6 = "H2"), " " &amp; V$6), ""), 'Allocated Leaves'!$A$2:$A1005, 0), MATCH($D164 &amp; IF($D164 = "Full-time",  " " &amp; $F164, ""), 'Allocated Leaves'!$B$1:AA$1, 0)) - H164))</f>
        <v/>
      </c>
      <c r="W164" s="52" t="str">
        <f t="array" ref="W164">IF(ISBLANK($B164), "", IF(AND(W$5 = "Vacation Leave", OR(AND(OR(W$6 = "H1", W$6 = "H2"), NOT(AND($D164 = "Full-time", $F164 = "Above 1 Year"))), AND(W$6 = "Year", AND($D164 = "Full-time", $F164 = "Above 1 Year")))), "N/A", INDEX('Allocated Leaves'!$B$2:$E1005, MATCH(W$5 &amp; IF(W$5 = "Vacation Leave", IFS(W$6 = "Year", "", OR(W$6 = "H1", W$6 = "H2"), " " &amp; W$6), ""), 'Allocated Leaves'!$A$2:$A1005, 0), MATCH($D164 &amp; IF($D164 = "Full-time",  " " &amp; $F164, ""), 'Allocated Leaves'!$B$1:AA$1, 0)) - I164))</f>
        <v/>
      </c>
      <c r="X164" s="51" t="str">
        <f t="array" ref="X164">IF(ISBLANK($B164), "", IF(AND(X$5 = "Vacation Leave", OR(AND(OR(X$6 = "H1", X$6 = "H2"), NOT(AND($D164 = "Full-time", $F164 = "Above 1 Year"))), AND(X$6 = "Year", AND($D164 = "Full-time", $F164 = "Above 1 Year")))), "N/A", INDEX('Allocated Leaves'!$B$2:$E1005, MATCH(X$5 &amp; IF(X$5 = "Vacation Leave", IFS(X$6 = "Year", "", OR(X$6 = "H1", X$6 = "H2"), " " &amp; X$6), ""), 'Allocated Leaves'!$A$2:$A1005, 0), MATCH($D164 &amp; IF($D164 = "Full-time",  " " &amp; $F164, ""), 'Allocated Leaves'!$B$1:AA$1, 0)) - J164))</f>
        <v/>
      </c>
      <c r="Y164" s="52" t="str">
        <f t="array" ref="Y164">IF(ISBLANK($B164), "", IF(AND(Y$5 = "Vacation Leave", OR(AND(OR(Y$6 = "H1", Y$6 = "H2"), NOT(AND($D164 = "Full-time", $F164 = "Above 1 Year"))), AND(Y$6 = "Year", AND($D164 = "Full-time", $F164 = "Above 1 Year")))), "N/A", INDEX('Allocated Leaves'!$B$2:$E1005, MATCH(Y$5 &amp; IF(Y$5 = "Vacation Leave", IFS(Y$6 = "Year", "", OR(Y$6 = "H1", Y$6 = "H2"), " " &amp; Y$6), ""), 'Allocated Leaves'!$A$2:$A1005, 0), MATCH($D164 &amp; IF($D164 = "Full-time",  " " &amp; $F164, ""), 'Allocated Leaves'!$B$1:AA$1, 0)) - K164))</f>
        <v/>
      </c>
      <c r="Z164" s="52" t="str">
        <f t="array" ref="Z164">IF(ISBLANK($B164), "", IF(AND(Z$5 = "Vacation Leave", OR(AND(OR(Z$6 = "H1", Z$6 = "H2"), NOT(AND($D164 = "Full-time", $F164 = "Above 1 Year"))), AND(Z$6 = "Year", AND($D164 = "Full-time", $F164 = "Above 1 Year")))), "N/A", INDEX('Allocated Leaves'!$B$2:$E1005, MATCH(Z$5 &amp; IF(Z$5 = "Vacation Leave", IFS(Z$6 = "Year", "", OR(Z$6 = "H1", Z$6 = "H2"), " " &amp; Z$6), ""), 'Allocated Leaves'!$A$2:$A1005, 0), MATCH($D164 &amp; IF($D164 = "Full-time",  " " &amp; $F164, ""), 'Allocated Leaves'!$B$1:AA$1, 0)) - L164))</f>
        <v/>
      </c>
      <c r="AA164" s="55" t="str">
        <f t="shared" si="3"/>
        <v/>
      </c>
    </row>
    <row r="165">
      <c r="A165" s="42"/>
      <c r="B165" s="43"/>
      <c r="C165" s="44"/>
      <c r="D165" s="45"/>
      <c r="E165" s="46"/>
      <c r="F165" s="47" t="str">
        <f t="shared" si="1"/>
        <v/>
      </c>
      <c r="G165" s="48" t="str">
        <f>IF(ISBLANK($B165), "", IF(AND(G$5 = "Vacation Leave", OR(AND(OR(G$6 = "H1", G$6 = "H2"), NOT(AND($D165 = "Full-time", $F165 = "Above 1 Year"))), AND(G$6 = "Year", AND($D165 = "Full-time", $F165 = "Above 1 Year")))), "N/A", SUMIFS('Form Responses 1'!$O$2:$O1005, 'Form Responses 1'!$B$2:$B1005, $B165, 'Form Responses 1'!$G$2:$G1005, G$5, 'Form Responses 1'!$K$2:$K1005, $D165,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5" s="48" t="str">
        <f>IF(ISBLANK($B165), "", IF(AND(H$5 = "Vacation Leave", OR(AND(OR(H$6 = "H1", H$6 = "H2"), NOT(AND($D165 = "Full-time", $F165 = "Above 1 Year"))), AND(H$6 = "Year", AND($D165 = "Full-time", $F165 = "Above 1 Year")))), "N/A", SUMIFS('Form Responses 1'!$O$2:$O1005, 'Form Responses 1'!$B$2:$B1005, $B165, 'Form Responses 1'!$G$2:$G1005, H$5, 'Form Responses 1'!$K$2:$K1005, $D165,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5" s="49" t="str">
        <f>IF(ISBLANK($B165), "", IF(AND(I$5 = "Vacation Leave", OR(AND(OR(I$6 = "H1", I$6 = "H2"), NOT(AND($D165 = "Full-time", $F165 = "Above 1 Year"))), AND(I$6 = "Year", AND($D165 = "Full-time", $F165 = "Above 1 Year")))), "N/A", SUMIFS('Form Responses 1'!$O$2:$O1005, 'Form Responses 1'!$B$2:$B1005, $B165, 'Form Responses 1'!$G$2:$G1005, I$5, 'Form Responses 1'!$K$2:$K1005, $D165,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5" s="48" t="str">
        <f>IF(ISBLANK($B165), "", IF(AND(J$5 = "Vacation Leave", OR(AND(OR(J$6 = "H1", J$6 = "H2"), NOT(AND($D165 = "Full-time", $F165 = "Above 1 Year"))), AND(J$6 = "Year", AND($D165 = "Full-time", $F165 = "Above 1 Year")))), "N/A", SUMIFS('Form Responses 1'!$O$2:$O1005, 'Form Responses 1'!$B$2:$B1005, $B165, 'Form Responses 1'!$G$2:$G1005, J$5, 'Form Responses 1'!$K$2:$K1005, $D165,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5" s="48" t="str">
        <f>IF(ISBLANK($B165), "", IF(AND(K$5 = "Vacation Leave", OR(AND(OR(K$6 = "H1", K$6 = "H2"), NOT(AND($D165 = "Full-time", $F165 = "Above 1 Year"))), AND(K$6 = "Year", AND($D165 = "Full-time", $F165 = "Above 1 Year")))), "N/A", SUMIFS('Form Responses 1'!$O$2:$O1005, 'Form Responses 1'!$B$2:$B1005, $B165, 'Form Responses 1'!$G$2:$G1005, K$5, 'Form Responses 1'!$K$2:$K1005, $D165,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5" s="48" t="str">
        <f>IF(ISBLANK($B165), "", IF(AND(L$5 = "Vacation Leave", OR(AND(OR(L$6 = "H1", L$6 = "H2"), NOT(AND($D165 = "Full-time", $F165 = "Above 1 Year"))), AND(L$6 = "Year", AND($D165 = "Full-time", $F165 = "Above 1 Year")))), "N/A", SUMIFS('Form Responses 1'!$O$2:$O1005, 'Form Responses 1'!$B$2:$B1005, $B165, 'Form Responses 1'!$G$2:$G1005, L$5, 'Form Responses 1'!$K$2:$K1005, $D165,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5" s="48" t="str">
        <f>IF(ISBLANK($B165), "", IF(AND(M$5 = "Vacation Leave", OR(AND(OR(M$6 = "H1", M$6 = "H2"), NOT(AND($D165 = "Full-time", $F165 = "Above 1 Year"))), AND(M$6 = "Year", AND($D165 = "Full-time", $F165 = "Above 1 Year")))), "N/A", SUMIFS('Form Responses 1'!$O$2:$O1005, 'Form Responses 1'!$B$2:$B1005, $B165, 'Form Responses 1'!$G$2:$G1005, M$5, 'Form Responses 1'!$K$2:$K1005, $D165,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5" s="48" t="str">
        <f>IF(ISBLANK($B165), "", IF(AND(N$5 = "Vacation Leave", OR(AND(OR(N$6 = "H1", N$6 = "H2"), NOT(AND($D165 = "Full-time", $F165 = "Above 1 Year"))), AND(N$6 = "Year", AND($D165 = "Full-time", $F165 = "Above 1 Year")))), "N/A", SUMIFS('Form Responses 1'!$O$2:$O1005, 'Form Responses 1'!$B$2:$B1005, $B165, 'Form Responses 1'!$G$2:$G1005, N$5, 'Form Responses 1'!$K$2:$K1005, $D165,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5" s="48" t="str">
        <f>IF(ISBLANK($B165), "", IF(AND(O$5 = "Vacation Leave", OR(AND(OR(O$6 = "H1", O$6 = "H2"), NOT(AND($D165 = "Full-time", $F165 = "Above 1 Year"))), AND(O$6 = "Year", AND($D165 = "Full-time", $F165 = "Above 1 Year")))), "N/A", SUMIFS('Form Responses 1'!$O$2:$O1005, 'Form Responses 1'!$B$2:$B1005, $B165, 'Form Responses 1'!$G$2:$G1005, O$5, 'Form Responses 1'!$K$2:$K1005, $D165,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5" s="48" t="str">
        <f>IF(ISBLANK($B165), "", IF(AND(P$5 = "Vacation Leave", OR(AND(OR(P$6 = "H1", P$6 = "H2"), NOT(AND($D165 = "Full-time", $F165 = "Above 1 Year"))), AND(P$6 = "Year", AND($D165 = "Full-time", $F165 = "Above 1 Year")))), "N/A", SUMIFS('Form Responses 1'!$O$2:$O1005, 'Form Responses 1'!$B$2:$B1005, $B165, 'Form Responses 1'!$G$2:$G1005, P$5, 'Form Responses 1'!$K$2:$K1005, $D165,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5" s="48" t="str">
        <f>IF(ISBLANK($B165), "", IF(AND(Q$5 = "Vacation Leave", OR(AND(OR(Q$6 = "H1", Q$6 = "H2"), NOT(AND($D165 = "Full-time", $F165 = "Above 1 Year"))), AND(Q$6 = "Year", AND($D165 = "Full-time", $F165 = "Above 1 Year")))), "N/A", SUMIFS('Form Responses 1'!$O$2:$O1005, 'Form Responses 1'!$B$2:$B1005, $B165, 'Form Responses 1'!$G$2:$G1005, Q$5, 'Form Responses 1'!$K$2:$K1005, $D165,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5" s="48" t="str">
        <f>IF(ISBLANK($B165), "", IF(AND(R$5 = "Vacation Leave", OR(AND(OR(R$6 = "H1", R$6 = "H2"), NOT(AND($D165 = "Full-time", $F165 = "Above 1 Year"))), AND(R$6 = "Year", AND($D165 = "Full-time", $F165 = "Above 1 Year")))), "N/A", SUMIFS('Form Responses 1'!$O$2:$O1005, 'Form Responses 1'!$B$2:$B1005, $B165, 'Form Responses 1'!$G$2:$G1005, R$5, 'Form Responses 1'!$K$2:$K1005, $D165,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5" s="48" t="str">
        <f>IF(ISBLANK($B165), "", IF(AND(S$5 = "Vacation Leave", OR(AND(OR(S$6 = "H1", S$6 = "H2"), NOT(AND($D165 = "Full-time", $F165 = "Above 1 Year"))), AND(S$6 = "Year", AND($D165 = "Full-time", $F165 = "Above 1 Year")))), "N/A", SUMIFS('Form Responses 1'!$O$2:$O1005, 'Form Responses 1'!$B$2:$B1005, $B165, 'Form Responses 1'!$G$2:$G1005, S$5, 'Form Responses 1'!$K$2:$K1005, $D165,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5" s="50" t="str">
        <f t="shared" si="2"/>
        <v/>
      </c>
      <c r="U165" s="51" t="str">
        <f t="array" ref="U165">IF(ISBLANK($B165), "", IF(AND(U$5 = "Vacation Leave", OR(AND(OR(U$6 = "H1", U$6 = "H2"), NOT(AND($D165 = "Full-time", $F165 = "Above 1 Year"))), AND(U$6 = "Year", AND($D165 = "Full-time", $F165 = "Above 1 Year")))), "N/A", INDEX('Allocated Leaves'!$B$2:$E1005, MATCH(U$5 &amp; IF(U$5 = "Vacation Leave", IFS(U$6 = "Year", "", OR(U$6 = "H1", U$6 = "H2"), " " &amp; U$6), ""), 'Allocated Leaves'!$A$2:$A1005, 0), MATCH($D165 &amp; IF($D165 = "Full-time",  " " &amp; $F165, ""), 'Allocated Leaves'!$B$1:AA$1, 0)) - G165))</f>
        <v/>
      </c>
      <c r="V165" s="52" t="str">
        <f t="array" ref="V165">IF(ISBLANK($B165), "", IF(AND(V$5 = "Vacation Leave", OR(AND(OR(V$6 = "H1", V$6 = "H2"), NOT(AND($D165 = "Full-time", $F165 = "Above 1 Year"))), AND(V$6 = "Year", AND($D165 = "Full-time", $F165 = "Above 1 Year")))), "N/A", INDEX('Allocated Leaves'!$B$2:$E1005, MATCH(V$5 &amp; IF(V$5 = "Vacation Leave", IFS(V$6 = "Year", "", OR(V$6 = "H1", V$6 = "H2"), " " &amp; V$6), ""), 'Allocated Leaves'!$A$2:$A1005, 0), MATCH($D165 &amp; IF($D165 = "Full-time",  " " &amp; $F165, ""), 'Allocated Leaves'!$B$1:AA$1, 0)) - H165))</f>
        <v/>
      </c>
      <c r="W165" s="52" t="str">
        <f t="array" ref="W165">IF(ISBLANK($B165), "", IF(AND(W$5 = "Vacation Leave", OR(AND(OR(W$6 = "H1", W$6 = "H2"), NOT(AND($D165 = "Full-time", $F165 = "Above 1 Year"))), AND(W$6 = "Year", AND($D165 = "Full-time", $F165 = "Above 1 Year")))), "N/A", INDEX('Allocated Leaves'!$B$2:$E1005, MATCH(W$5 &amp; IF(W$5 = "Vacation Leave", IFS(W$6 = "Year", "", OR(W$6 = "H1", W$6 = "H2"), " " &amp; W$6), ""), 'Allocated Leaves'!$A$2:$A1005, 0), MATCH($D165 &amp; IF($D165 = "Full-time",  " " &amp; $F165, ""), 'Allocated Leaves'!$B$1:AA$1, 0)) - I165))</f>
        <v/>
      </c>
      <c r="X165" s="51" t="str">
        <f t="array" ref="X165">IF(ISBLANK($B165), "", IF(AND(X$5 = "Vacation Leave", OR(AND(OR(X$6 = "H1", X$6 = "H2"), NOT(AND($D165 = "Full-time", $F165 = "Above 1 Year"))), AND(X$6 = "Year", AND($D165 = "Full-time", $F165 = "Above 1 Year")))), "N/A", INDEX('Allocated Leaves'!$B$2:$E1005, MATCH(X$5 &amp; IF(X$5 = "Vacation Leave", IFS(X$6 = "Year", "", OR(X$6 = "H1", X$6 = "H2"), " " &amp; X$6), ""), 'Allocated Leaves'!$A$2:$A1005, 0), MATCH($D165 &amp; IF($D165 = "Full-time",  " " &amp; $F165, ""), 'Allocated Leaves'!$B$1:AA$1, 0)) - J165))</f>
        <v/>
      </c>
      <c r="Y165" s="52" t="str">
        <f t="array" ref="Y165">IF(ISBLANK($B165), "", IF(AND(Y$5 = "Vacation Leave", OR(AND(OR(Y$6 = "H1", Y$6 = "H2"), NOT(AND($D165 = "Full-time", $F165 = "Above 1 Year"))), AND(Y$6 = "Year", AND($D165 = "Full-time", $F165 = "Above 1 Year")))), "N/A", INDEX('Allocated Leaves'!$B$2:$E1005, MATCH(Y$5 &amp; IF(Y$5 = "Vacation Leave", IFS(Y$6 = "Year", "", OR(Y$6 = "H1", Y$6 = "H2"), " " &amp; Y$6), ""), 'Allocated Leaves'!$A$2:$A1005, 0), MATCH($D165 &amp; IF($D165 = "Full-time",  " " &amp; $F165, ""), 'Allocated Leaves'!$B$1:AA$1, 0)) - K165))</f>
        <v/>
      </c>
      <c r="Z165" s="52" t="str">
        <f t="array" ref="Z165">IF(ISBLANK($B165), "", IF(AND(Z$5 = "Vacation Leave", OR(AND(OR(Z$6 = "H1", Z$6 = "H2"), NOT(AND($D165 = "Full-time", $F165 = "Above 1 Year"))), AND(Z$6 = "Year", AND($D165 = "Full-time", $F165 = "Above 1 Year")))), "N/A", INDEX('Allocated Leaves'!$B$2:$E1005, MATCH(Z$5 &amp; IF(Z$5 = "Vacation Leave", IFS(Z$6 = "Year", "", OR(Z$6 = "H1", Z$6 = "H2"), " " &amp; Z$6), ""), 'Allocated Leaves'!$A$2:$A1005, 0), MATCH($D165 &amp; IF($D165 = "Full-time",  " " &amp; $F165, ""), 'Allocated Leaves'!$B$1:AA$1, 0)) - L165))</f>
        <v/>
      </c>
      <c r="AA165" s="55" t="str">
        <f t="shared" si="3"/>
        <v/>
      </c>
    </row>
    <row r="166">
      <c r="A166" s="42"/>
      <c r="B166" s="43"/>
      <c r="C166" s="44"/>
      <c r="D166" s="45"/>
      <c r="E166" s="46"/>
      <c r="F166" s="47" t="str">
        <f t="shared" si="1"/>
        <v/>
      </c>
      <c r="G166" s="48" t="str">
        <f>IF(ISBLANK($B166), "", IF(AND(G$5 = "Vacation Leave", OR(AND(OR(G$6 = "H1", G$6 = "H2"), NOT(AND($D166 = "Full-time", $F166 = "Above 1 Year"))), AND(G$6 = "Year", AND($D166 = "Full-time", $F166 = "Above 1 Year")))), "N/A", SUMIFS('Form Responses 1'!$O$2:$O1005, 'Form Responses 1'!$B$2:$B1005, $B166, 'Form Responses 1'!$G$2:$G1005, G$5, 'Form Responses 1'!$K$2:$K1005, $D166,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6" s="48" t="str">
        <f>IF(ISBLANK($B166), "", IF(AND(H$5 = "Vacation Leave", OR(AND(OR(H$6 = "H1", H$6 = "H2"), NOT(AND($D166 = "Full-time", $F166 = "Above 1 Year"))), AND(H$6 = "Year", AND($D166 = "Full-time", $F166 = "Above 1 Year")))), "N/A", SUMIFS('Form Responses 1'!$O$2:$O1005, 'Form Responses 1'!$B$2:$B1005, $B166, 'Form Responses 1'!$G$2:$G1005, H$5, 'Form Responses 1'!$K$2:$K1005, $D166,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6" s="49" t="str">
        <f>IF(ISBLANK($B166), "", IF(AND(I$5 = "Vacation Leave", OR(AND(OR(I$6 = "H1", I$6 = "H2"), NOT(AND($D166 = "Full-time", $F166 = "Above 1 Year"))), AND(I$6 = "Year", AND($D166 = "Full-time", $F166 = "Above 1 Year")))), "N/A", SUMIFS('Form Responses 1'!$O$2:$O1005, 'Form Responses 1'!$B$2:$B1005, $B166, 'Form Responses 1'!$G$2:$G1005, I$5, 'Form Responses 1'!$K$2:$K1005, $D166,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6" s="48" t="str">
        <f>IF(ISBLANK($B166), "", IF(AND(J$5 = "Vacation Leave", OR(AND(OR(J$6 = "H1", J$6 = "H2"), NOT(AND($D166 = "Full-time", $F166 = "Above 1 Year"))), AND(J$6 = "Year", AND($D166 = "Full-time", $F166 = "Above 1 Year")))), "N/A", SUMIFS('Form Responses 1'!$O$2:$O1005, 'Form Responses 1'!$B$2:$B1005, $B166, 'Form Responses 1'!$G$2:$G1005, J$5, 'Form Responses 1'!$K$2:$K1005, $D166,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6" s="48" t="str">
        <f>IF(ISBLANK($B166), "", IF(AND(K$5 = "Vacation Leave", OR(AND(OR(K$6 = "H1", K$6 = "H2"), NOT(AND($D166 = "Full-time", $F166 = "Above 1 Year"))), AND(K$6 = "Year", AND($D166 = "Full-time", $F166 = "Above 1 Year")))), "N/A", SUMIFS('Form Responses 1'!$O$2:$O1005, 'Form Responses 1'!$B$2:$B1005, $B166, 'Form Responses 1'!$G$2:$G1005, K$5, 'Form Responses 1'!$K$2:$K1005, $D166,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6" s="48" t="str">
        <f>IF(ISBLANK($B166), "", IF(AND(L$5 = "Vacation Leave", OR(AND(OR(L$6 = "H1", L$6 = "H2"), NOT(AND($D166 = "Full-time", $F166 = "Above 1 Year"))), AND(L$6 = "Year", AND($D166 = "Full-time", $F166 = "Above 1 Year")))), "N/A", SUMIFS('Form Responses 1'!$O$2:$O1005, 'Form Responses 1'!$B$2:$B1005, $B166, 'Form Responses 1'!$G$2:$G1005, L$5, 'Form Responses 1'!$K$2:$K1005, $D166,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6" s="48" t="str">
        <f>IF(ISBLANK($B166), "", IF(AND(M$5 = "Vacation Leave", OR(AND(OR(M$6 = "H1", M$6 = "H2"), NOT(AND($D166 = "Full-time", $F166 = "Above 1 Year"))), AND(M$6 = "Year", AND($D166 = "Full-time", $F166 = "Above 1 Year")))), "N/A", SUMIFS('Form Responses 1'!$O$2:$O1005, 'Form Responses 1'!$B$2:$B1005, $B166, 'Form Responses 1'!$G$2:$G1005, M$5, 'Form Responses 1'!$K$2:$K1005, $D166,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6" s="48" t="str">
        <f>IF(ISBLANK($B166), "", IF(AND(N$5 = "Vacation Leave", OR(AND(OR(N$6 = "H1", N$6 = "H2"), NOT(AND($D166 = "Full-time", $F166 = "Above 1 Year"))), AND(N$6 = "Year", AND($D166 = "Full-time", $F166 = "Above 1 Year")))), "N/A", SUMIFS('Form Responses 1'!$O$2:$O1005, 'Form Responses 1'!$B$2:$B1005, $B166, 'Form Responses 1'!$G$2:$G1005, N$5, 'Form Responses 1'!$K$2:$K1005, $D166,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6" s="48" t="str">
        <f>IF(ISBLANK($B166), "", IF(AND(O$5 = "Vacation Leave", OR(AND(OR(O$6 = "H1", O$6 = "H2"), NOT(AND($D166 = "Full-time", $F166 = "Above 1 Year"))), AND(O$6 = "Year", AND($D166 = "Full-time", $F166 = "Above 1 Year")))), "N/A", SUMIFS('Form Responses 1'!$O$2:$O1005, 'Form Responses 1'!$B$2:$B1005, $B166, 'Form Responses 1'!$G$2:$G1005, O$5, 'Form Responses 1'!$K$2:$K1005, $D166,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6" s="48" t="str">
        <f>IF(ISBLANK($B166), "", IF(AND(P$5 = "Vacation Leave", OR(AND(OR(P$6 = "H1", P$6 = "H2"), NOT(AND($D166 = "Full-time", $F166 = "Above 1 Year"))), AND(P$6 = "Year", AND($D166 = "Full-time", $F166 = "Above 1 Year")))), "N/A", SUMIFS('Form Responses 1'!$O$2:$O1005, 'Form Responses 1'!$B$2:$B1005, $B166, 'Form Responses 1'!$G$2:$G1005, P$5, 'Form Responses 1'!$K$2:$K1005, $D166,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6" s="48" t="str">
        <f>IF(ISBLANK($B166), "", IF(AND(Q$5 = "Vacation Leave", OR(AND(OR(Q$6 = "H1", Q$6 = "H2"), NOT(AND($D166 = "Full-time", $F166 = "Above 1 Year"))), AND(Q$6 = "Year", AND($D166 = "Full-time", $F166 = "Above 1 Year")))), "N/A", SUMIFS('Form Responses 1'!$O$2:$O1005, 'Form Responses 1'!$B$2:$B1005, $B166, 'Form Responses 1'!$G$2:$G1005, Q$5, 'Form Responses 1'!$K$2:$K1005, $D166,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6" s="48" t="str">
        <f>IF(ISBLANK($B166), "", IF(AND(R$5 = "Vacation Leave", OR(AND(OR(R$6 = "H1", R$6 = "H2"), NOT(AND($D166 = "Full-time", $F166 = "Above 1 Year"))), AND(R$6 = "Year", AND($D166 = "Full-time", $F166 = "Above 1 Year")))), "N/A", SUMIFS('Form Responses 1'!$O$2:$O1005, 'Form Responses 1'!$B$2:$B1005, $B166, 'Form Responses 1'!$G$2:$G1005, R$5, 'Form Responses 1'!$K$2:$K1005, $D166,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6" s="48" t="str">
        <f>IF(ISBLANK($B166), "", IF(AND(S$5 = "Vacation Leave", OR(AND(OR(S$6 = "H1", S$6 = "H2"), NOT(AND($D166 = "Full-time", $F166 = "Above 1 Year"))), AND(S$6 = "Year", AND($D166 = "Full-time", $F166 = "Above 1 Year")))), "N/A", SUMIFS('Form Responses 1'!$O$2:$O1005, 'Form Responses 1'!$B$2:$B1005, $B166, 'Form Responses 1'!$G$2:$G1005, S$5, 'Form Responses 1'!$K$2:$K1005, $D166,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6" s="50" t="str">
        <f t="shared" si="2"/>
        <v/>
      </c>
      <c r="U166" s="51" t="str">
        <f t="array" ref="U166">IF(ISBLANK($B166), "", IF(AND(U$5 = "Vacation Leave", OR(AND(OR(U$6 = "H1", U$6 = "H2"), NOT(AND($D166 = "Full-time", $F166 = "Above 1 Year"))), AND(U$6 = "Year", AND($D166 = "Full-time", $F166 = "Above 1 Year")))), "N/A", INDEX('Allocated Leaves'!$B$2:$E1005, MATCH(U$5 &amp; IF(U$5 = "Vacation Leave", IFS(U$6 = "Year", "", OR(U$6 = "H1", U$6 = "H2"), " " &amp; U$6), ""), 'Allocated Leaves'!$A$2:$A1005, 0), MATCH($D166 &amp; IF($D166 = "Full-time",  " " &amp; $F166, ""), 'Allocated Leaves'!$B$1:AA$1, 0)) - G166))</f>
        <v/>
      </c>
      <c r="V166" s="52" t="str">
        <f t="array" ref="V166">IF(ISBLANK($B166), "", IF(AND(V$5 = "Vacation Leave", OR(AND(OR(V$6 = "H1", V$6 = "H2"), NOT(AND($D166 = "Full-time", $F166 = "Above 1 Year"))), AND(V$6 = "Year", AND($D166 = "Full-time", $F166 = "Above 1 Year")))), "N/A", INDEX('Allocated Leaves'!$B$2:$E1005, MATCH(V$5 &amp; IF(V$5 = "Vacation Leave", IFS(V$6 = "Year", "", OR(V$6 = "H1", V$6 = "H2"), " " &amp; V$6), ""), 'Allocated Leaves'!$A$2:$A1005, 0), MATCH($D166 &amp; IF($D166 = "Full-time",  " " &amp; $F166, ""), 'Allocated Leaves'!$B$1:AA$1, 0)) - H166))</f>
        <v/>
      </c>
      <c r="W166" s="52" t="str">
        <f t="array" ref="W166">IF(ISBLANK($B166), "", IF(AND(W$5 = "Vacation Leave", OR(AND(OR(W$6 = "H1", W$6 = "H2"), NOT(AND($D166 = "Full-time", $F166 = "Above 1 Year"))), AND(W$6 = "Year", AND($D166 = "Full-time", $F166 = "Above 1 Year")))), "N/A", INDEX('Allocated Leaves'!$B$2:$E1005, MATCH(W$5 &amp; IF(W$5 = "Vacation Leave", IFS(W$6 = "Year", "", OR(W$6 = "H1", W$6 = "H2"), " " &amp; W$6), ""), 'Allocated Leaves'!$A$2:$A1005, 0), MATCH($D166 &amp; IF($D166 = "Full-time",  " " &amp; $F166, ""), 'Allocated Leaves'!$B$1:AA$1, 0)) - I166))</f>
        <v/>
      </c>
      <c r="X166" s="51" t="str">
        <f t="array" ref="X166">IF(ISBLANK($B166), "", IF(AND(X$5 = "Vacation Leave", OR(AND(OR(X$6 = "H1", X$6 = "H2"), NOT(AND($D166 = "Full-time", $F166 = "Above 1 Year"))), AND(X$6 = "Year", AND($D166 = "Full-time", $F166 = "Above 1 Year")))), "N/A", INDEX('Allocated Leaves'!$B$2:$E1005, MATCH(X$5 &amp; IF(X$5 = "Vacation Leave", IFS(X$6 = "Year", "", OR(X$6 = "H1", X$6 = "H2"), " " &amp; X$6), ""), 'Allocated Leaves'!$A$2:$A1005, 0), MATCH($D166 &amp; IF($D166 = "Full-time",  " " &amp; $F166, ""), 'Allocated Leaves'!$B$1:AA$1, 0)) - J166))</f>
        <v/>
      </c>
      <c r="Y166" s="52" t="str">
        <f t="array" ref="Y166">IF(ISBLANK($B166), "", IF(AND(Y$5 = "Vacation Leave", OR(AND(OR(Y$6 = "H1", Y$6 = "H2"), NOT(AND($D166 = "Full-time", $F166 = "Above 1 Year"))), AND(Y$6 = "Year", AND($D166 = "Full-time", $F166 = "Above 1 Year")))), "N/A", INDEX('Allocated Leaves'!$B$2:$E1005, MATCH(Y$5 &amp; IF(Y$5 = "Vacation Leave", IFS(Y$6 = "Year", "", OR(Y$6 = "H1", Y$6 = "H2"), " " &amp; Y$6), ""), 'Allocated Leaves'!$A$2:$A1005, 0), MATCH($D166 &amp; IF($D166 = "Full-time",  " " &amp; $F166, ""), 'Allocated Leaves'!$B$1:AA$1, 0)) - K166))</f>
        <v/>
      </c>
      <c r="Z166" s="52" t="str">
        <f t="array" ref="Z166">IF(ISBLANK($B166), "", IF(AND(Z$5 = "Vacation Leave", OR(AND(OR(Z$6 = "H1", Z$6 = "H2"), NOT(AND($D166 = "Full-time", $F166 = "Above 1 Year"))), AND(Z$6 = "Year", AND($D166 = "Full-time", $F166 = "Above 1 Year")))), "N/A", INDEX('Allocated Leaves'!$B$2:$E1005, MATCH(Z$5 &amp; IF(Z$5 = "Vacation Leave", IFS(Z$6 = "Year", "", OR(Z$6 = "H1", Z$6 = "H2"), " " &amp; Z$6), ""), 'Allocated Leaves'!$A$2:$A1005, 0), MATCH($D166 &amp; IF($D166 = "Full-time",  " " &amp; $F166, ""), 'Allocated Leaves'!$B$1:AA$1, 0)) - L166))</f>
        <v/>
      </c>
      <c r="AA166" s="55" t="str">
        <f t="shared" si="3"/>
        <v/>
      </c>
    </row>
    <row r="167">
      <c r="A167" s="42"/>
      <c r="B167" s="43"/>
      <c r="C167" s="44"/>
      <c r="D167" s="45"/>
      <c r="E167" s="46"/>
      <c r="F167" s="47" t="str">
        <f t="shared" si="1"/>
        <v/>
      </c>
      <c r="G167" s="48" t="str">
        <f>IF(ISBLANK($B167), "", IF(AND(G$5 = "Vacation Leave", OR(AND(OR(G$6 = "H1", G$6 = "H2"), NOT(AND($D167 = "Full-time", $F167 = "Above 1 Year"))), AND(G$6 = "Year", AND($D167 = "Full-time", $F167 = "Above 1 Year")))), "N/A", SUMIFS('Form Responses 1'!$O$2:$O1005, 'Form Responses 1'!$B$2:$B1005, $B167, 'Form Responses 1'!$G$2:$G1005, G$5, 'Form Responses 1'!$K$2:$K1005, $D167,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7" s="48" t="str">
        <f>IF(ISBLANK($B167), "", IF(AND(H$5 = "Vacation Leave", OR(AND(OR(H$6 = "H1", H$6 = "H2"), NOT(AND($D167 = "Full-time", $F167 = "Above 1 Year"))), AND(H$6 = "Year", AND($D167 = "Full-time", $F167 = "Above 1 Year")))), "N/A", SUMIFS('Form Responses 1'!$O$2:$O1005, 'Form Responses 1'!$B$2:$B1005, $B167, 'Form Responses 1'!$G$2:$G1005, H$5, 'Form Responses 1'!$K$2:$K1005, $D167,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7" s="49" t="str">
        <f>IF(ISBLANK($B167), "", IF(AND(I$5 = "Vacation Leave", OR(AND(OR(I$6 = "H1", I$6 = "H2"), NOT(AND($D167 = "Full-time", $F167 = "Above 1 Year"))), AND(I$6 = "Year", AND($D167 = "Full-time", $F167 = "Above 1 Year")))), "N/A", SUMIFS('Form Responses 1'!$O$2:$O1005, 'Form Responses 1'!$B$2:$B1005, $B167, 'Form Responses 1'!$G$2:$G1005, I$5, 'Form Responses 1'!$K$2:$K1005, $D167,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7" s="48" t="str">
        <f>IF(ISBLANK($B167), "", IF(AND(J$5 = "Vacation Leave", OR(AND(OR(J$6 = "H1", J$6 = "H2"), NOT(AND($D167 = "Full-time", $F167 = "Above 1 Year"))), AND(J$6 = "Year", AND($D167 = "Full-time", $F167 = "Above 1 Year")))), "N/A", SUMIFS('Form Responses 1'!$O$2:$O1005, 'Form Responses 1'!$B$2:$B1005, $B167, 'Form Responses 1'!$G$2:$G1005, J$5, 'Form Responses 1'!$K$2:$K1005, $D167,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7" s="48" t="str">
        <f>IF(ISBLANK($B167), "", IF(AND(K$5 = "Vacation Leave", OR(AND(OR(K$6 = "H1", K$6 = "H2"), NOT(AND($D167 = "Full-time", $F167 = "Above 1 Year"))), AND(K$6 = "Year", AND($D167 = "Full-time", $F167 = "Above 1 Year")))), "N/A", SUMIFS('Form Responses 1'!$O$2:$O1005, 'Form Responses 1'!$B$2:$B1005, $B167, 'Form Responses 1'!$G$2:$G1005, K$5, 'Form Responses 1'!$K$2:$K1005, $D167,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7" s="48" t="str">
        <f>IF(ISBLANK($B167), "", IF(AND(L$5 = "Vacation Leave", OR(AND(OR(L$6 = "H1", L$6 = "H2"), NOT(AND($D167 = "Full-time", $F167 = "Above 1 Year"))), AND(L$6 = "Year", AND($D167 = "Full-time", $F167 = "Above 1 Year")))), "N/A", SUMIFS('Form Responses 1'!$O$2:$O1005, 'Form Responses 1'!$B$2:$B1005, $B167, 'Form Responses 1'!$G$2:$G1005, L$5, 'Form Responses 1'!$K$2:$K1005, $D167,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7" s="48" t="str">
        <f>IF(ISBLANK($B167), "", IF(AND(M$5 = "Vacation Leave", OR(AND(OR(M$6 = "H1", M$6 = "H2"), NOT(AND($D167 = "Full-time", $F167 = "Above 1 Year"))), AND(M$6 = "Year", AND($D167 = "Full-time", $F167 = "Above 1 Year")))), "N/A", SUMIFS('Form Responses 1'!$O$2:$O1005, 'Form Responses 1'!$B$2:$B1005, $B167, 'Form Responses 1'!$G$2:$G1005, M$5, 'Form Responses 1'!$K$2:$K1005, $D167,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7" s="48" t="str">
        <f>IF(ISBLANK($B167), "", IF(AND(N$5 = "Vacation Leave", OR(AND(OR(N$6 = "H1", N$6 = "H2"), NOT(AND($D167 = "Full-time", $F167 = "Above 1 Year"))), AND(N$6 = "Year", AND($D167 = "Full-time", $F167 = "Above 1 Year")))), "N/A", SUMIFS('Form Responses 1'!$O$2:$O1005, 'Form Responses 1'!$B$2:$B1005, $B167, 'Form Responses 1'!$G$2:$G1005, N$5, 'Form Responses 1'!$K$2:$K1005, $D167,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7" s="48" t="str">
        <f>IF(ISBLANK($B167), "", IF(AND(O$5 = "Vacation Leave", OR(AND(OR(O$6 = "H1", O$6 = "H2"), NOT(AND($D167 = "Full-time", $F167 = "Above 1 Year"))), AND(O$6 = "Year", AND($D167 = "Full-time", $F167 = "Above 1 Year")))), "N/A", SUMIFS('Form Responses 1'!$O$2:$O1005, 'Form Responses 1'!$B$2:$B1005, $B167, 'Form Responses 1'!$G$2:$G1005, O$5, 'Form Responses 1'!$K$2:$K1005, $D167,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7" s="48" t="str">
        <f>IF(ISBLANK($B167), "", IF(AND(P$5 = "Vacation Leave", OR(AND(OR(P$6 = "H1", P$6 = "H2"), NOT(AND($D167 = "Full-time", $F167 = "Above 1 Year"))), AND(P$6 = "Year", AND($D167 = "Full-time", $F167 = "Above 1 Year")))), "N/A", SUMIFS('Form Responses 1'!$O$2:$O1005, 'Form Responses 1'!$B$2:$B1005, $B167, 'Form Responses 1'!$G$2:$G1005, P$5, 'Form Responses 1'!$K$2:$K1005, $D167,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7" s="48" t="str">
        <f>IF(ISBLANK($B167), "", IF(AND(Q$5 = "Vacation Leave", OR(AND(OR(Q$6 = "H1", Q$6 = "H2"), NOT(AND($D167 = "Full-time", $F167 = "Above 1 Year"))), AND(Q$6 = "Year", AND($D167 = "Full-time", $F167 = "Above 1 Year")))), "N/A", SUMIFS('Form Responses 1'!$O$2:$O1005, 'Form Responses 1'!$B$2:$B1005, $B167, 'Form Responses 1'!$G$2:$G1005, Q$5, 'Form Responses 1'!$K$2:$K1005, $D167,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7" s="48" t="str">
        <f>IF(ISBLANK($B167), "", IF(AND(R$5 = "Vacation Leave", OR(AND(OR(R$6 = "H1", R$6 = "H2"), NOT(AND($D167 = "Full-time", $F167 = "Above 1 Year"))), AND(R$6 = "Year", AND($D167 = "Full-time", $F167 = "Above 1 Year")))), "N/A", SUMIFS('Form Responses 1'!$O$2:$O1005, 'Form Responses 1'!$B$2:$B1005, $B167, 'Form Responses 1'!$G$2:$G1005, R$5, 'Form Responses 1'!$K$2:$K1005, $D167,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7" s="48" t="str">
        <f>IF(ISBLANK($B167), "", IF(AND(S$5 = "Vacation Leave", OR(AND(OR(S$6 = "H1", S$6 = "H2"), NOT(AND($D167 = "Full-time", $F167 = "Above 1 Year"))), AND(S$6 = "Year", AND($D167 = "Full-time", $F167 = "Above 1 Year")))), "N/A", SUMIFS('Form Responses 1'!$O$2:$O1005, 'Form Responses 1'!$B$2:$B1005, $B167, 'Form Responses 1'!$G$2:$G1005, S$5, 'Form Responses 1'!$K$2:$K1005, $D167,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7" s="50" t="str">
        <f t="shared" si="2"/>
        <v/>
      </c>
      <c r="U167" s="51" t="str">
        <f t="array" ref="U167">IF(ISBLANK($B167), "", IF(AND(U$5 = "Vacation Leave", OR(AND(OR(U$6 = "H1", U$6 = "H2"), NOT(AND($D167 = "Full-time", $F167 = "Above 1 Year"))), AND(U$6 = "Year", AND($D167 = "Full-time", $F167 = "Above 1 Year")))), "N/A", INDEX('Allocated Leaves'!$B$2:$E1005, MATCH(U$5 &amp; IF(U$5 = "Vacation Leave", IFS(U$6 = "Year", "", OR(U$6 = "H1", U$6 = "H2"), " " &amp; U$6), ""), 'Allocated Leaves'!$A$2:$A1005, 0), MATCH($D167 &amp; IF($D167 = "Full-time",  " " &amp; $F167, ""), 'Allocated Leaves'!$B$1:AA$1, 0)) - G167))</f>
        <v/>
      </c>
      <c r="V167" s="52" t="str">
        <f t="array" ref="V167">IF(ISBLANK($B167), "", IF(AND(V$5 = "Vacation Leave", OR(AND(OR(V$6 = "H1", V$6 = "H2"), NOT(AND($D167 = "Full-time", $F167 = "Above 1 Year"))), AND(V$6 = "Year", AND($D167 = "Full-time", $F167 = "Above 1 Year")))), "N/A", INDEX('Allocated Leaves'!$B$2:$E1005, MATCH(V$5 &amp; IF(V$5 = "Vacation Leave", IFS(V$6 = "Year", "", OR(V$6 = "H1", V$6 = "H2"), " " &amp; V$6), ""), 'Allocated Leaves'!$A$2:$A1005, 0), MATCH($D167 &amp; IF($D167 = "Full-time",  " " &amp; $F167, ""), 'Allocated Leaves'!$B$1:AA$1, 0)) - H167))</f>
        <v/>
      </c>
      <c r="W167" s="52" t="str">
        <f t="array" ref="W167">IF(ISBLANK($B167), "", IF(AND(W$5 = "Vacation Leave", OR(AND(OR(W$6 = "H1", W$6 = "H2"), NOT(AND($D167 = "Full-time", $F167 = "Above 1 Year"))), AND(W$6 = "Year", AND($D167 = "Full-time", $F167 = "Above 1 Year")))), "N/A", INDEX('Allocated Leaves'!$B$2:$E1005, MATCH(W$5 &amp; IF(W$5 = "Vacation Leave", IFS(W$6 = "Year", "", OR(W$6 = "H1", W$6 = "H2"), " " &amp; W$6), ""), 'Allocated Leaves'!$A$2:$A1005, 0), MATCH($D167 &amp; IF($D167 = "Full-time",  " " &amp; $F167, ""), 'Allocated Leaves'!$B$1:AA$1, 0)) - I167))</f>
        <v/>
      </c>
      <c r="X167" s="51" t="str">
        <f t="array" ref="X167">IF(ISBLANK($B167), "", IF(AND(X$5 = "Vacation Leave", OR(AND(OR(X$6 = "H1", X$6 = "H2"), NOT(AND($D167 = "Full-time", $F167 = "Above 1 Year"))), AND(X$6 = "Year", AND($D167 = "Full-time", $F167 = "Above 1 Year")))), "N/A", INDEX('Allocated Leaves'!$B$2:$E1005, MATCH(X$5 &amp; IF(X$5 = "Vacation Leave", IFS(X$6 = "Year", "", OR(X$6 = "H1", X$6 = "H2"), " " &amp; X$6), ""), 'Allocated Leaves'!$A$2:$A1005, 0), MATCH($D167 &amp; IF($D167 = "Full-time",  " " &amp; $F167, ""), 'Allocated Leaves'!$B$1:AA$1, 0)) - J167))</f>
        <v/>
      </c>
      <c r="Y167" s="52" t="str">
        <f t="array" ref="Y167">IF(ISBLANK($B167), "", IF(AND(Y$5 = "Vacation Leave", OR(AND(OR(Y$6 = "H1", Y$6 = "H2"), NOT(AND($D167 = "Full-time", $F167 = "Above 1 Year"))), AND(Y$6 = "Year", AND($D167 = "Full-time", $F167 = "Above 1 Year")))), "N/A", INDEX('Allocated Leaves'!$B$2:$E1005, MATCH(Y$5 &amp; IF(Y$5 = "Vacation Leave", IFS(Y$6 = "Year", "", OR(Y$6 = "H1", Y$6 = "H2"), " " &amp; Y$6), ""), 'Allocated Leaves'!$A$2:$A1005, 0), MATCH($D167 &amp; IF($D167 = "Full-time",  " " &amp; $F167, ""), 'Allocated Leaves'!$B$1:AA$1, 0)) - K167))</f>
        <v/>
      </c>
      <c r="Z167" s="52" t="str">
        <f t="array" ref="Z167">IF(ISBLANK($B167), "", IF(AND(Z$5 = "Vacation Leave", OR(AND(OR(Z$6 = "H1", Z$6 = "H2"), NOT(AND($D167 = "Full-time", $F167 = "Above 1 Year"))), AND(Z$6 = "Year", AND($D167 = "Full-time", $F167 = "Above 1 Year")))), "N/A", INDEX('Allocated Leaves'!$B$2:$E1005, MATCH(Z$5 &amp; IF(Z$5 = "Vacation Leave", IFS(Z$6 = "Year", "", OR(Z$6 = "H1", Z$6 = "H2"), " " &amp; Z$6), ""), 'Allocated Leaves'!$A$2:$A1005, 0), MATCH($D167 &amp; IF($D167 = "Full-time",  " " &amp; $F167, ""), 'Allocated Leaves'!$B$1:AA$1, 0)) - L167))</f>
        <v/>
      </c>
      <c r="AA167" s="55" t="str">
        <f t="shared" si="3"/>
        <v/>
      </c>
    </row>
    <row r="168">
      <c r="A168" s="42"/>
      <c r="B168" s="43"/>
      <c r="C168" s="44"/>
      <c r="D168" s="45"/>
      <c r="E168" s="46"/>
      <c r="F168" s="47" t="str">
        <f t="shared" si="1"/>
        <v/>
      </c>
      <c r="G168" s="48" t="str">
        <f>IF(ISBLANK($B168), "", IF(AND(G$5 = "Vacation Leave", OR(AND(OR(G$6 = "H1", G$6 = "H2"), NOT(AND($D168 = "Full-time", $F168 = "Above 1 Year"))), AND(G$6 = "Year", AND($D168 = "Full-time", $F168 = "Above 1 Year")))), "N/A", SUMIFS('Form Responses 1'!$O$2:$O1005, 'Form Responses 1'!$B$2:$B1005, $B168, 'Form Responses 1'!$G$2:$G1005, G$5, 'Form Responses 1'!$K$2:$K1005, $D168,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8" s="48" t="str">
        <f>IF(ISBLANK($B168), "", IF(AND(H$5 = "Vacation Leave", OR(AND(OR(H$6 = "H1", H$6 = "H2"), NOT(AND($D168 = "Full-time", $F168 = "Above 1 Year"))), AND(H$6 = "Year", AND($D168 = "Full-time", $F168 = "Above 1 Year")))), "N/A", SUMIFS('Form Responses 1'!$O$2:$O1005, 'Form Responses 1'!$B$2:$B1005, $B168, 'Form Responses 1'!$G$2:$G1005, H$5, 'Form Responses 1'!$K$2:$K1005, $D168,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8" s="49" t="str">
        <f>IF(ISBLANK($B168), "", IF(AND(I$5 = "Vacation Leave", OR(AND(OR(I$6 = "H1", I$6 = "H2"), NOT(AND($D168 = "Full-time", $F168 = "Above 1 Year"))), AND(I$6 = "Year", AND($D168 = "Full-time", $F168 = "Above 1 Year")))), "N/A", SUMIFS('Form Responses 1'!$O$2:$O1005, 'Form Responses 1'!$B$2:$B1005, $B168, 'Form Responses 1'!$G$2:$G1005, I$5, 'Form Responses 1'!$K$2:$K1005, $D168,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8" s="48" t="str">
        <f>IF(ISBLANK($B168), "", IF(AND(J$5 = "Vacation Leave", OR(AND(OR(J$6 = "H1", J$6 = "H2"), NOT(AND($D168 = "Full-time", $F168 = "Above 1 Year"))), AND(J$6 = "Year", AND($D168 = "Full-time", $F168 = "Above 1 Year")))), "N/A", SUMIFS('Form Responses 1'!$O$2:$O1005, 'Form Responses 1'!$B$2:$B1005, $B168, 'Form Responses 1'!$G$2:$G1005, J$5, 'Form Responses 1'!$K$2:$K1005, $D168,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8" s="48" t="str">
        <f>IF(ISBLANK($B168), "", IF(AND(K$5 = "Vacation Leave", OR(AND(OR(K$6 = "H1", K$6 = "H2"), NOT(AND($D168 = "Full-time", $F168 = "Above 1 Year"))), AND(K$6 = "Year", AND($D168 = "Full-time", $F168 = "Above 1 Year")))), "N/A", SUMIFS('Form Responses 1'!$O$2:$O1005, 'Form Responses 1'!$B$2:$B1005, $B168, 'Form Responses 1'!$G$2:$G1005, K$5, 'Form Responses 1'!$K$2:$K1005, $D168,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8" s="48" t="str">
        <f>IF(ISBLANK($B168), "", IF(AND(L$5 = "Vacation Leave", OR(AND(OR(L$6 = "H1", L$6 = "H2"), NOT(AND($D168 = "Full-time", $F168 = "Above 1 Year"))), AND(L$6 = "Year", AND($D168 = "Full-time", $F168 = "Above 1 Year")))), "N/A", SUMIFS('Form Responses 1'!$O$2:$O1005, 'Form Responses 1'!$B$2:$B1005, $B168, 'Form Responses 1'!$G$2:$G1005, L$5, 'Form Responses 1'!$K$2:$K1005, $D168,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8" s="48" t="str">
        <f>IF(ISBLANK($B168), "", IF(AND(M$5 = "Vacation Leave", OR(AND(OR(M$6 = "H1", M$6 = "H2"), NOT(AND($D168 = "Full-time", $F168 = "Above 1 Year"))), AND(M$6 = "Year", AND($D168 = "Full-time", $F168 = "Above 1 Year")))), "N/A", SUMIFS('Form Responses 1'!$O$2:$O1005, 'Form Responses 1'!$B$2:$B1005, $B168, 'Form Responses 1'!$G$2:$G1005, M$5, 'Form Responses 1'!$K$2:$K1005, $D168,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8" s="48" t="str">
        <f>IF(ISBLANK($B168), "", IF(AND(N$5 = "Vacation Leave", OR(AND(OR(N$6 = "H1", N$6 = "H2"), NOT(AND($D168 = "Full-time", $F168 = "Above 1 Year"))), AND(N$6 = "Year", AND($D168 = "Full-time", $F168 = "Above 1 Year")))), "N/A", SUMIFS('Form Responses 1'!$O$2:$O1005, 'Form Responses 1'!$B$2:$B1005, $B168, 'Form Responses 1'!$G$2:$G1005, N$5, 'Form Responses 1'!$K$2:$K1005, $D168,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8" s="48" t="str">
        <f>IF(ISBLANK($B168), "", IF(AND(O$5 = "Vacation Leave", OR(AND(OR(O$6 = "H1", O$6 = "H2"), NOT(AND($D168 = "Full-time", $F168 = "Above 1 Year"))), AND(O$6 = "Year", AND($D168 = "Full-time", $F168 = "Above 1 Year")))), "N/A", SUMIFS('Form Responses 1'!$O$2:$O1005, 'Form Responses 1'!$B$2:$B1005, $B168, 'Form Responses 1'!$G$2:$G1005, O$5, 'Form Responses 1'!$K$2:$K1005, $D168,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8" s="48" t="str">
        <f>IF(ISBLANK($B168), "", IF(AND(P$5 = "Vacation Leave", OR(AND(OR(P$6 = "H1", P$6 = "H2"), NOT(AND($D168 = "Full-time", $F168 = "Above 1 Year"))), AND(P$6 = "Year", AND($D168 = "Full-time", $F168 = "Above 1 Year")))), "N/A", SUMIFS('Form Responses 1'!$O$2:$O1005, 'Form Responses 1'!$B$2:$B1005, $B168, 'Form Responses 1'!$G$2:$G1005, P$5, 'Form Responses 1'!$K$2:$K1005, $D168,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8" s="48" t="str">
        <f>IF(ISBLANK($B168), "", IF(AND(Q$5 = "Vacation Leave", OR(AND(OR(Q$6 = "H1", Q$6 = "H2"), NOT(AND($D168 = "Full-time", $F168 = "Above 1 Year"))), AND(Q$6 = "Year", AND($D168 = "Full-time", $F168 = "Above 1 Year")))), "N/A", SUMIFS('Form Responses 1'!$O$2:$O1005, 'Form Responses 1'!$B$2:$B1005, $B168, 'Form Responses 1'!$G$2:$G1005, Q$5, 'Form Responses 1'!$K$2:$K1005, $D168,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8" s="48" t="str">
        <f>IF(ISBLANK($B168), "", IF(AND(R$5 = "Vacation Leave", OR(AND(OR(R$6 = "H1", R$6 = "H2"), NOT(AND($D168 = "Full-time", $F168 = "Above 1 Year"))), AND(R$6 = "Year", AND($D168 = "Full-time", $F168 = "Above 1 Year")))), "N/A", SUMIFS('Form Responses 1'!$O$2:$O1005, 'Form Responses 1'!$B$2:$B1005, $B168, 'Form Responses 1'!$G$2:$G1005, R$5, 'Form Responses 1'!$K$2:$K1005, $D168,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8" s="48" t="str">
        <f>IF(ISBLANK($B168), "", IF(AND(S$5 = "Vacation Leave", OR(AND(OR(S$6 = "H1", S$6 = "H2"), NOT(AND($D168 = "Full-time", $F168 = "Above 1 Year"))), AND(S$6 = "Year", AND($D168 = "Full-time", $F168 = "Above 1 Year")))), "N/A", SUMIFS('Form Responses 1'!$O$2:$O1005, 'Form Responses 1'!$B$2:$B1005, $B168, 'Form Responses 1'!$G$2:$G1005, S$5, 'Form Responses 1'!$K$2:$K1005, $D168,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8" s="50" t="str">
        <f t="shared" si="2"/>
        <v/>
      </c>
      <c r="U168" s="51" t="str">
        <f t="array" ref="U168">IF(ISBLANK($B168), "", IF(AND(U$5 = "Vacation Leave", OR(AND(OR(U$6 = "H1", U$6 = "H2"), NOT(AND($D168 = "Full-time", $F168 = "Above 1 Year"))), AND(U$6 = "Year", AND($D168 = "Full-time", $F168 = "Above 1 Year")))), "N/A", INDEX('Allocated Leaves'!$B$2:$E1005, MATCH(U$5 &amp; IF(U$5 = "Vacation Leave", IFS(U$6 = "Year", "", OR(U$6 = "H1", U$6 = "H2"), " " &amp; U$6), ""), 'Allocated Leaves'!$A$2:$A1005, 0), MATCH($D168 &amp; IF($D168 = "Full-time",  " " &amp; $F168, ""), 'Allocated Leaves'!$B$1:AA$1, 0)) - G168))</f>
        <v/>
      </c>
      <c r="V168" s="52" t="str">
        <f t="array" ref="V168">IF(ISBLANK($B168), "", IF(AND(V$5 = "Vacation Leave", OR(AND(OR(V$6 = "H1", V$6 = "H2"), NOT(AND($D168 = "Full-time", $F168 = "Above 1 Year"))), AND(V$6 = "Year", AND($D168 = "Full-time", $F168 = "Above 1 Year")))), "N/A", INDEX('Allocated Leaves'!$B$2:$E1005, MATCH(V$5 &amp; IF(V$5 = "Vacation Leave", IFS(V$6 = "Year", "", OR(V$6 = "H1", V$6 = "H2"), " " &amp; V$6), ""), 'Allocated Leaves'!$A$2:$A1005, 0), MATCH($D168 &amp; IF($D168 = "Full-time",  " " &amp; $F168, ""), 'Allocated Leaves'!$B$1:AA$1, 0)) - H168))</f>
        <v/>
      </c>
      <c r="W168" s="52" t="str">
        <f t="array" ref="W168">IF(ISBLANK($B168), "", IF(AND(W$5 = "Vacation Leave", OR(AND(OR(W$6 = "H1", W$6 = "H2"), NOT(AND($D168 = "Full-time", $F168 = "Above 1 Year"))), AND(W$6 = "Year", AND($D168 = "Full-time", $F168 = "Above 1 Year")))), "N/A", INDEX('Allocated Leaves'!$B$2:$E1005, MATCH(W$5 &amp; IF(W$5 = "Vacation Leave", IFS(W$6 = "Year", "", OR(W$6 = "H1", W$6 = "H2"), " " &amp; W$6), ""), 'Allocated Leaves'!$A$2:$A1005, 0), MATCH($D168 &amp; IF($D168 = "Full-time",  " " &amp; $F168, ""), 'Allocated Leaves'!$B$1:AA$1, 0)) - I168))</f>
        <v/>
      </c>
      <c r="X168" s="51" t="str">
        <f t="array" ref="X168">IF(ISBLANK($B168), "", IF(AND(X$5 = "Vacation Leave", OR(AND(OR(X$6 = "H1", X$6 = "H2"), NOT(AND($D168 = "Full-time", $F168 = "Above 1 Year"))), AND(X$6 = "Year", AND($D168 = "Full-time", $F168 = "Above 1 Year")))), "N/A", INDEX('Allocated Leaves'!$B$2:$E1005, MATCH(X$5 &amp; IF(X$5 = "Vacation Leave", IFS(X$6 = "Year", "", OR(X$6 = "H1", X$6 = "H2"), " " &amp; X$6), ""), 'Allocated Leaves'!$A$2:$A1005, 0), MATCH($D168 &amp; IF($D168 = "Full-time",  " " &amp; $F168, ""), 'Allocated Leaves'!$B$1:AA$1, 0)) - J168))</f>
        <v/>
      </c>
      <c r="Y168" s="52" t="str">
        <f t="array" ref="Y168">IF(ISBLANK($B168), "", IF(AND(Y$5 = "Vacation Leave", OR(AND(OR(Y$6 = "H1", Y$6 = "H2"), NOT(AND($D168 = "Full-time", $F168 = "Above 1 Year"))), AND(Y$6 = "Year", AND($D168 = "Full-time", $F168 = "Above 1 Year")))), "N/A", INDEX('Allocated Leaves'!$B$2:$E1005, MATCH(Y$5 &amp; IF(Y$5 = "Vacation Leave", IFS(Y$6 = "Year", "", OR(Y$6 = "H1", Y$6 = "H2"), " " &amp; Y$6), ""), 'Allocated Leaves'!$A$2:$A1005, 0), MATCH($D168 &amp; IF($D168 = "Full-time",  " " &amp; $F168, ""), 'Allocated Leaves'!$B$1:AA$1, 0)) - K168))</f>
        <v/>
      </c>
      <c r="Z168" s="52" t="str">
        <f t="array" ref="Z168">IF(ISBLANK($B168), "", IF(AND(Z$5 = "Vacation Leave", OR(AND(OR(Z$6 = "H1", Z$6 = "H2"), NOT(AND($D168 = "Full-time", $F168 = "Above 1 Year"))), AND(Z$6 = "Year", AND($D168 = "Full-time", $F168 = "Above 1 Year")))), "N/A", INDEX('Allocated Leaves'!$B$2:$E1005, MATCH(Z$5 &amp; IF(Z$5 = "Vacation Leave", IFS(Z$6 = "Year", "", OR(Z$6 = "H1", Z$6 = "H2"), " " &amp; Z$6), ""), 'Allocated Leaves'!$A$2:$A1005, 0), MATCH($D168 &amp; IF($D168 = "Full-time",  " " &amp; $F168, ""), 'Allocated Leaves'!$B$1:AA$1, 0)) - L168))</f>
        <v/>
      </c>
      <c r="AA168" s="55" t="str">
        <f t="shared" si="3"/>
        <v/>
      </c>
    </row>
    <row r="169">
      <c r="A169" s="42"/>
      <c r="B169" s="43"/>
      <c r="C169" s="44"/>
      <c r="D169" s="45"/>
      <c r="E169" s="46"/>
      <c r="F169" s="47" t="str">
        <f t="shared" si="1"/>
        <v/>
      </c>
      <c r="G169" s="48" t="str">
        <f>IF(ISBLANK($B169), "", IF(AND(G$5 = "Vacation Leave", OR(AND(OR(G$6 = "H1", G$6 = "H2"), NOT(AND($D169 = "Full-time", $F169 = "Above 1 Year"))), AND(G$6 = "Year", AND($D169 = "Full-time", $F169 = "Above 1 Year")))), "N/A", SUMIFS('Form Responses 1'!$O$2:$O1005, 'Form Responses 1'!$B$2:$B1005, $B169, 'Form Responses 1'!$G$2:$G1005, G$5, 'Form Responses 1'!$K$2:$K1005, $D169,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69" s="48" t="str">
        <f>IF(ISBLANK($B169), "", IF(AND(H$5 = "Vacation Leave", OR(AND(OR(H$6 = "H1", H$6 = "H2"), NOT(AND($D169 = "Full-time", $F169 = "Above 1 Year"))), AND(H$6 = "Year", AND($D169 = "Full-time", $F169 = "Above 1 Year")))), "N/A", SUMIFS('Form Responses 1'!$O$2:$O1005, 'Form Responses 1'!$B$2:$B1005, $B169, 'Form Responses 1'!$G$2:$G1005, H$5, 'Form Responses 1'!$K$2:$K1005, $D169,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69" s="49" t="str">
        <f>IF(ISBLANK($B169), "", IF(AND(I$5 = "Vacation Leave", OR(AND(OR(I$6 = "H1", I$6 = "H2"), NOT(AND($D169 = "Full-time", $F169 = "Above 1 Year"))), AND(I$6 = "Year", AND($D169 = "Full-time", $F169 = "Above 1 Year")))), "N/A", SUMIFS('Form Responses 1'!$O$2:$O1005, 'Form Responses 1'!$B$2:$B1005, $B169, 'Form Responses 1'!$G$2:$G1005, I$5, 'Form Responses 1'!$K$2:$K1005, $D169,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69" s="48" t="str">
        <f>IF(ISBLANK($B169), "", IF(AND(J$5 = "Vacation Leave", OR(AND(OR(J$6 = "H1", J$6 = "H2"), NOT(AND($D169 = "Full-time", $F169 = "Above 1 Year"))), AND(J$6 = "Year", AND($D169 = "Full-time", $F169 = "Above 1 Year")))), "N/A", SUMIFS('Form Responses 1'!$O$2:$O1005, 'Form Responses 1'!$B$2:$B1005, $B169, 'Form Responses 1'!$G$2:$G1005, J$5, 'Form Responses 1'!$K$2:$K1005, $D169,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69" s="48" t="str">
        <f>IF(ISBLANK($B169), "", IF(AND(K$5 = "Vacation Leave", OR(AND(OR(K$6 = "H1", K$6 = "H2"), NOT(AND($D169 = "Full-time", $F169 = "Above 1 Year"))), AND(K$6 = "Year", AND($D169 = "Full-time", $F169 = "Above 1 Year")))), "N/A", SUMIFS('Form Responses 1'!$O$2:$O1005, 'Form Responses 1'!$B$2:$B1005, $B169, 'Form Responses 1'!$G$2:$G1005, K$5, 'Form Responses 1'!$K$2:$K1005, $D169,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69" s="48" t="str">
        <f>IF(ISBLANK($B169), "", IF(AND(L$5 = "Vacation Leave", OR(AND(OR(L$6 = "H1", L$6 = "H2"), NOT(AND($D169 = "Full-time", $F169 = "Above 1 Year"))), AND(L$6 = "Year", AND($D169 = "Full-time", $F169 = "Above 1 Year")))), "N/A", SUMIFS('Form Responses 1'!$O$2:$O1005, 'Form Responses 1'!$B$2:$B1005, $B169, 'Form Responses 1'!$G$2:$G1005, L$5, 'Form Responses 1'!$K$2:$K1005, $D169,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69" s="48" t="str">
        <f>IF(ISBLANK($B169), "", IF(AND(M$5 = "Vacation Leave", OR(AND(OR(M$6 = "H1", M$6 = "H2"), NOT(AND($D169 = "Full-time", $F169 = "Above 1 Year"))), AND(M$6 = "Year", AND($D169 = "Full-time", $F169 = "Above 1 Year")))), "N/A", SUMIFS('Form Responses 1'!$O$2:$O1005, 'Form Responses 1'!$B$2:$B1005, $B169, 'Form Responses 1'!$G$2:$G1005, M$5, 'Form Responses 1'!$K$2:$K1005, $D169,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69" s="48" t="str">
        <f>IF(ISBLANK($B169), "", IF(AND(N$5 = "Vacation Leave", OR(AND(OR(N$6 = "H1", N$6 = "H2"), NOT(AND($D169 = "Full-time", $F169 = "Above 1 Year"))), AND(N$6 = "Year", AND($D169 = "Full-time", $F169 = "Above 1 Year")))), "N/A", SUMIFS('Form Responses 1'!$O$2:$O1005, 'Form Responses 1'!$B$2:$B1005, $B169, 'Form Responses 1'!$G$2:$G1005, N$5, 'Form Responses 1'!$K$2:$K1005, $D169,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69" s="48" t="str">
        <f>IF(ISBLANK($B169), "", IF(AND(O$5 = "Vacation Leave", OR(AND(OR(O$6 = "H1", O$6 = "H2"), NOT(AND($D169 = "Full-time", $F169 = "Above 1 Year"))), AND(O$6 = "Year", AND($D169 = "Full-time", $F169 = "Above 1 Year")))), "N/A", SUMIFS('Form Responses 1'!$O$2:$O1005, 'Form Responses 1'!$B$2:$B1005, $B169, 'Form Responses 1'!$G$2:$G1005, O$5, 'Form Responses 1'!$K$2:$K1005, $D169,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69" s="48" t="str">
        <f>IF(ISBLANK($B169), "", IF(AND(P$5 = "Vacation Leave", OR(AND(OR(P$6 = "H1", P$6 = "H2"), NOT(AND($D169 = "Full-time", $F169 = "Above 1 Year"))), AND(P$6 = "Year", AND($D169 = "Full-time", $F169 = "Above 1 Year")))), "N/A", SUMIFS('Form Responses 1'!$O$2:$O1005, 'Form Responses 1'!$B$2:$B1005, $B169, 'Form Responses 1'!$G$2:$G1005, P$5, 'Form Responses 1'!$K$2:$K1005, $D169,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69" s="48" t="str">
        <f>IF(ISBLANK($B169), "", IF(AND(Q$5 = "Vacation Leave", OR(AND(OR(Q$6 = "H1", Q$6 = "H2"), NOT(AND($D169 = "Full-time", $F169 = "Above 1 Year"))), AND(Q$6 = "Year", AND($D169 = "Full-time", $F169 = "Above 1 Year")))), "N/A", SUMIFS('Form Responses 1'!$O$2:$O1005, 'Form Responses 1'!$B$2:$B1005, $B169, 'Form Responses 1'!$G$2:$G1005, Q$5, 'Form Responses 1'!$K$2:$K1005, $D169,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69" s="48" t="str">
        <f>IF(ISBLANK($B169), "", IF(AND(R$5 = "Vacation Leave", OR(AND(OR(R$6 = "H1", R$6 = "H2"), NOT(AND($D169 = "Full-time", $F169 = "Above 1 Year"))), AND(R$6 = "Year", AND($D169 = "Full-time", $F169 = "Above 1 Year")))), "N/A", SUMIFS('Form Responses 1'!$O$2:$O1005, 'Form Responses 1'!$B$2:$B1005, $B169, 'Form Responses 1'!$G$2:$G1005, R$5, 'Form Responses 1'!$K$2:$K1005, $D169,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69" s="48" t="str">
        <f>IF(ISBLANK($B169), "", IF(AND(S$5 = "Vacation Leave", OR(AND(OR(S$6 = "H1", S$6 = "H2"), NOT(AND($D169 = "Full-time", $F169 = "Above 1 Year"))), AND(S$6 = "Year", AND($D169 = "Full-time", $F169 = "Above 1 Year")))), "N/A", SUMIFS('Form Responses 1'!$O$2:$O1005, 'Form Responses 1'!$B$2:$B1005, $B169, 'Form Responses 1'!$G$2:$G1005, S$5, 'Form Responses 1'!$K$2:$K1005, $D169,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69" s="50" t="str">
        <f t="shared" si="2"/>
        <v/>
      </c>
      <c r="U169" s="51" t="str">
        <f t="array" ref="U169">IF(ISBLANK($B169), "", IF(AND(U$5 = "Vacation Leave", OR(AND(OR(U$6 = "H1", U$6 = "H2"), NOT(AND($D169 = "Full-time", $F169 = "Above 1 Year"))), AND(U$6 = "Year", AND($D169 = "Full-time", $F169 = "Above 1 Year")))), "N/A", INDEX('Allocated Leaves'!$B$2:$E1005, MATCH(U$5 &amp; IF(U$5 = "Vacation Leave", IFS(U$6 = "Year", "", OR(U$6 = "H1", U$6 = "H2"), " " &amp; U$6), ""), 'Allocated Leaves'!$A$2:$A1005, 0), MATCH($D169 &amp; IF($D169 = "Full-time",  " " &amp; $F169, ""), 'Allocated Leaves'!$B$1:AA$1, 0)) - G169))</f>
        <v/>
      </c>
      <c r="V169" s="52" t="str">
        <f t="array" ref="V169">IF(ISBLANK($B169), "", IF(AND(V$5 = "Vacation Leave", OR(AND(OR(V$6 = "H1", V$6 = "H2"), NOT(AND($D169 = "Full-time", $F169 = "Above 1 Year"))), AND(V$6 = "Year", AND($D169 = "Full-time", $F169 = "Above 1 Year")))), "N/A", INDEX('Allocated Leaves'!$B$2:$E1005, MATCH(V$5 &amp; IF(V$5 = "Vacation Leave", IFS(V$6 = "Year", "", OR(V$6 = "H1", V$6 = "H2"), " " &amp; V$6), ""), 'Allocated Leaves'!$A$2:$A1005, 0), MATCH($D169 &amp; IF($D169 = "Full-time",  " " &amp; $F169, ""), 'Allocated Leaves'!$B$1:AA$1, 0)) - H169))</f>
        <v/>
      </c>
      <c r="W169" s="52" t="str">
        <f t="array" ref="W169">IF(ISBLANK($B169), "", IF(AND(W$5 = "Vacation Leave", OR(AND(OR(W$6 = "H1", W$6 = "H2"), NOT(AND($D169 = "Full-time", $F169 = "Above 1 Year"))), AND(W$6 = "Year", AND($D169 = "Full-time", $F169 = "Above 1 Year")))), "N/A", INDEX('Allocated Leaves'!$B$2:$E1005, MATCH(W$5 &amp; IF(W$5 = "Vacation Leave", IFS(W$6 = "Year", "", OR(W$6 = "H1", W$6 = "H2"), " " &amp; W$6), ""), 'Allocated Leaves'!$A$2:$A1005, 0), MATCH($D169 &amp; IF($D169 = "Full-time",  " " &amp; $F169, ""), 'Allocated Leaves'!$B$1:AA$1, 0)) - I169))</f>
        <v/>
      </c>
      <c r="X169" s="51" t="str">
        <f t="array" ref="X169">IF(ISBLANK($B169), "", IF(AND(X$5 = "Vacation Leave", OR(AND(OR(X$6 = "H1", X$6 = "H2"), NOT(AND($D169 = "Full-time", $F169 = "Above 1 Year"))), AND(X$6 = "Year", AND($D169 = "Full-time", $F169 = "Above 1 Year")))), "N/A", INDEX('Allocated Leaves'!$B$2:$E1005, MATCH(X$5 &amp; IF(X$5 = "Vacation Leave", IFS(X$6 = "Year", "", OR(X$6 = "H1", X$6 = "H2"), " " &amp; X$6), ""), 'Allocated Leaves'!$A$2:$A1005, 0), MATCH($D169 &amp; IF($D169 = "Full-time",  " " &amp; $F169, ""), 'Allocated Leaves'!$B$1:AA$1, 0)) - J169))</f>
        <v/>
      </c>
      <c r="Y169" s="52" t="str">
        <f t="array" ref="Y169">IF(ISBLANK($B169), "", IF(AND(Y$5 = "Vacation Leave", OR(AND(OR(Y$6 = "H1", Y$6 = "H2"), NOT(AND($D169 = "Full-time", $F169 = "Above 1 Year"))), AND(Y$6 = "Year", AND($D169 = "Full-time", $F169 = "Above 1 Year")))), "N/A", INDEX('Allocated Leaves'!$B$2:$E1005, MATCH(Y$5 &amp; IF(Y$5 = "Vacation Leave", IFS(Y$6 = "Year", "", OR(Y$6 = "H1", Y$6 = "H2"), " " &amp; Y$6), ""), 'Allocated Leaves'!$A$2:$A1005, 0), MATCH($D169 &amp; IF($D169 = "Full-time",  " " &amp; $F169, ""), 'Allocated Leaves'!$B$1:AA$1, 0)) - K169))</f>
        <v/>
      </c>
      <c r="Z169" s="52" t="str">
        <f t="array" ref="Z169">IF(ISBLANK($B169), "", IF(AND(Z$5 = "Vacation Leave", OR(AND(OR(Z$6 = "H1", Z$6 = "H2"), NOT(AND($D169 = "Full-time", $F169 = "Above 1 Year"))), AND(Z$6 = "Year", AND($D169 = "Full-time", $F169 = "Above 1 Year")))), "N/A", INDEX('Allocated Leaves'!$B$2:$E1005, MATCH(Z$5 &amp; IF(Z$5 = "Vacation Leave", IFS(Z$6 = "Year", "", OR(Z$6 = "H1", Z$6 = "H2"), " " &amp; Z$6), ""), 'Allocated Leaves'!$A$2:$A1005, 0), MATCH($D169 &amp; IF($D169 = "Full-time",  " " &amp; $F169, ""), 'Allocated Leaves'!$B$1:AA$1, 0)) - L169))</f>
        <v/>
      </c>
      <c r="AA169" s="55" t="str">
        <f t="shared" si="3"/>
        <v/>
      </c>
    </row>
    <row r="170">
      <c r="A170" s="42"/>
      <c r="B170" s="43"/>
      <c r="C170" s="44"/>
      <c r="D170" s="45"/>
      <c r="E170" s="46"/>
      <c r="F170" s="47" t="str">
        <f t="shared" si="1"/>
        <v/>
      </c>
      <c r="G170" s="48" t="str">
        <f>IF(ISBLANK($B170), "", IF(AND(G$5 = "Vacation Leave", OR(AND(OR(G$6 = "H1", G$6 = "H2"), NOT(AND($D170 = "Full-time", $F170 = "Above 1 Year"))), AND(G$6 = "Year", AND($D170 = "Full-time", $F170 = "Above 1 Year")))), "N/A", SUMIFS('Form Responses 1'!$O$2:$O1005, 'Form Responses 1'!$B$2:$B1005, $B170, 'Form Responses 1'!$G$2:$G1005, G$5, 'Form Responses 1'!$K$2:$K1005, $D170,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0" s="48" t="str">
        <f>IF(ISBLANK($B170), "", IF(AND(H$5 = "Vacation Leave", OR(AND(OR(H$6 = "H1", H$6 = "H2"), NOT(AND($D170 = "Full-time", $F170 = "Above 1 Year"))), AND(H$6 = "Year", AND($D170 = "Full-time", $F170 = "Above 1 Year")))), "N/A", SUMIFS('Form Responses 1'!$O$2:$O1005, 'Form Responses 1'!$B$2:$B1005, $B170, 'Form Responses 1'!$G$2:$G1005, H$5, 'Form Responses 1'!$K$2:$K1005, $D170,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0" s="49" t="str">
        <f>IF(ISBLANK($B170), "", IF(AND(I$5 = "Vacation Leave", OR(AND(OR(I$6 = "H1", I$6 = "H2"), NOT(AND($D170 = "Full-time", $F170 = "Above 1 Year"))), AND(I$6 = "Year", AND($D170 = "Full-time", $F170 = "Above 1 Year")))), "N/A", SUMIFS('Form Responses 1'!$O$2:$O1005, 'Form Responses 1'!$B$2:$B1005, $B170, 'Form Responses 1'!$G$2:$G1005, I$5, 'Form Responses 1'!$K$2:$K1005, $D170,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0" s="48" t="str">
        <f>IF(ISBLANK($B170), "", IF(AND(J$5 = "Vacation Leave", OR(AND(OR(J$6 = "H1", J$6 = "H2"), NOT(AND($D170 = "Full-time", $F170 = "Above 1 Year"))), AND(J$6 = "Year", AND($D170 = "Full-time", $F170 = "Above 1 Year")))), "N/A", SUMIFS('Form Responses 1'!$O$2:$O1005, 'Form Responses 1'!$B$2:$B1005, $B170, 'Form Responses 1'!$G$2:$G1005, J$5, 'Form Responses 1'!$K$2:$K1005, $D170,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0" s="48" t="str">
        <f>IF(ISBLANK($B170), "", IF(AND(K$5 = "Vacation Leave", OR(AND(OR(K$6 = "H1", K$6 = "H2"), NOT(AND($D170 = "Full-time", $F170 = "Above 1 Year"))), AND(K$6 = "Year", AND($D170 = "Full-time", $F170 = "Above 1 Year")))), "N/A", SUMIFS('Form Responses 1'!$O$2:$O1005, 'Form Responses 1'!$B$2:$B1005, $B170, 'Form Responses 1'!$G$2:$G1005, K$5, 'Form Responses 1'!$K$2:$K1005, $D170,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0" s="48" t="str">
        <f>IF(ISBLANK($B170), "", IF(AND(L$5 = "Vacation Leave", OR(AND(OR(L$6 = "H1", L$6 = "H2"), NOT(AND($D170 = "Full-time", $F170 = "Above 1 Year"))), AND(L$6 = "Year", AND($D170 = "Full-time", $F170 = "Above 1 Year")))), "N/A", SUMIFS('Form Responses 1'!$O$2:$O1005, 'Form Responses 1'!$B$2:$B1005, $B170, 'Form Responses 1'!$G$2:$G1005, L$5, 'Form Responses 1'!$K$2:$K1005, $D170,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0" s="48" t="str">
        <f>IF(ISBLANK($B170), "", IF(AND(M$5 = "Vacation Leave", OR(AND(OR(M$6 = "H1", M$6 = "H2"), NOT(AND($D170 = "Full-time", $F170 = "Above 1 Year"))), AND(M$6 = "Year", AND($D170 = "Full-time", $F170 = "Above 1 Year")))), "N/A", SUMIFS('Form Responses 1'!$O$2:$O1005, 'Form Responses 1'!$B$2:$B1005, $B170, 'Form Responses 1'!$G$2:$G1005, M$5, 'Form Responses 1'!$K$2:$K1005, $D170,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0" s="48" t="str">
        <f>IF(ISBLANK($B170), "", IF(AND(N$5 = "Vacation Leave", OR(AND(OR(N$6 = "H1", N$6 = "H2"), NOT(AND($D170 = "Full-time", $F170 = "Above 1 Year"))), AND(N$6 = "Year", AND($D170 = "Full-time", $F170 = "Above 1 Year")))), "N/A", SUMIFS('Form Responses 1'!$O$2:$O1005, 'Form Responses 1'!$B$2:$B1005, $B170, 'Form Responses 1'!$G$2:$G1005, N$5, 'Form Responses 1'!$K$2:$K1005, $D170,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0" s="48" t="str">
        <f>IF(ISBLANK($B170), "", IF(AND(O$5 = "Vacation Leave", OR(AND(OR(O$6 = "H1", O$6 = "H2"), NOT(AND($D170 = "Full-time", $F170 = "Above 1 Year"))), AND(O$6 = "Year", AND($D170 = "Full-time", $F170 = "Above 1 Year")))), "N/A", SUMIFS('Form Responses 1'!$O$2:$O1005, 'Form Responses 1'!$B$2:$B1005, $B170, 'Form Responses 1'!$G$2:$G1005, O$5, 'Form Responses 1'!$K$2:$K1005, $D170,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0" s="48" t="str">
        <f>IF(ISBLANK($B170), "", IF(AND(P$5 = "Vacation Leave", OR(AND(OR(P$6 = "H1", P$6 = "H2"), NOT(AND($D170 = "Full-time", $F170 = "Above 1 Year"))), AND(P$6 = "Year", AND($D170 = "Full-time", $F170 = "Above 1 Year")))), "N/A", SUMIFS('Form Responses 1'!$O$2:$O1005, 'Form Responses 1'!$B$2:$B1005, $B170, 'Form Responses 1'!$G$2:$G1005, P$5, 'Form Responses 1'!$K$2:$K1005, $D170,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0" s="48" t="str">
        <f>IF(ISBLANK($B170), "", IF(AND(Q$5 = "Vacation Leave", OR(AND(OR(Q$6 = "H1", Q$6 = "H2"), NOT(AND($D170 = "Full-time", $F170 = "Above 1 Year"))), AND(Q$6 = "Year", AND($D170 = "Full-time", $F170 = "Above 1 Year")))), "N/A", SUMIFS('Form Responses 1'!$O$2:$O1005, 'Form Responses 1'!$B$2:$B1005, $B170, 'Form Responses 1'!$G$2:$G1005, Q$5, 'Form Responses 1'!$K$2:$K1005, $D170,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0" s="48" t="str">
        <f>IF(ISBLANK($B170), "", IF(AND(R$5 = "Vacation Leave", OR(AND(OR(R$6 = "H1", R$6 = "H2"), NOT(AND($D170 = "Full-time", $F170 = "Above 1 Year"))), AND(R$6 = "Year", AND($D170 = "Full-time", $F170 = "Above 1 Year")))), "N/A", SUMIFS('Form Responses 1'!$O$2:$O1005, 'Form Responses 1'!$B$2:$B1005, $B170, 'Form Responses 1'!$G$2:$G1005, R$5, 'Form Responses 1'!$K$2:$K1005, $D170,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0" s="48" t="str">
        <f>IF(ISBLANK($B170), "", IF(AND(S$5 = "Vacation Leave", OR(AND(OR(S$6 = "H1", S$6 = "H2"), NOT(AND($D170 = "Full-time", $F170 = "Above 1 Year"))), AND(S$6 = "Year", AND($D170 = "Full-time", $F170 = "Above 1 Year")))), "N/A", SUMIFS('Form Responses 1'!$O$2:$O1005, 'Form Responses 1'!$B$2:$B1005, $B170, 'Form Responses 1'!$G$2:$G1005, S$5, 'Form Responses 1'!$K$2:$K1005, $D170,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0" s="50" t="str">
        <f t="shared" si="2"/>
        <v/>
      </c>
      <c r="U170" s="51" t="str">
        <f t="array" ref="U170">IF(ISBLANK($B170), "", IF(AND(U$5 = "Vacation Leave", OR(AND(OR(U$6 = "H1", U$6 = "H2"), NOT(AND($D170 = "Full-time", $F170 = "Above 1 Year"))), AND(U$6 = "Year", AND($D170 = "Full-time", $F170 = "Above 1 Year")))), "N/A", INDEX('Allocated Leaves'!$B$2:$E1005, MATCH(U$5 &amp; IF(U$5 = "Vacation Leave", IFS(U$6 = "Year", "", OR(U$6 = "H1", U$6 = "H2"), " " &amp; U$6), ""), 'Allocated Leaves'!$A$2:$A1005, 0), MATCH($D170 &amp; IF($D170 = "Full-time",  " " &amp; $F170, ""), 'Allocated Leaves'!$B$1:AA$1, 0)) - G170))</f>
        <v/>
      </c>
      <c r="V170" s="52" t="str">
        <f t="array" ref="V170">IF(ISBLANK($B170), "", IF(AND(V$5 = "Vacation Leave", OR(AND(OR(V$6 = "H1", V$6 = "H2"), NOT(AND($D170 = "Full-time", $F170 = "Above 1 Year"))), AND(V$6 = "Year", AND($D170 = "Full-time", $F170 = "Above 1 Year")))), "N/A", INDEX('Allocated Leaves'!$B$2:$E1005, MATCH(V$5 &amp; IF(V$5 = "Vacation Leave", IFS(V$6 = "Year", "", OR(V$6 = "H1", V$6 = "H2"), " " &amp; V$6), ""), 'Allocated Leaves'!$A$2:$A1005, 0), MATCH($D170 &amp; IF($D170 = "Full-time",  " " &amp; $F170, ""), 'Allocated Leaves'!$B$1:AA$1, 0)) - H170))</f>
        <v/>
      </c>
      <c r="W170" s="52" t="str">
        <f t="array" ref="W170">IF(ISBLANK($B170), "", IF(AND(W$5 = "Vacation Leave", OR(AND(OR(W$6 = "H1", W$6 = "H2"), NOT(AND($D170 = "Full-time", $F170 = "Above 1 Year"))), AND(W$6 = "Year", AND($D170 = "Full-time", $F170 = "Above 1 Year")))), "N/A", INDEX('Allocated Leaves'!$B$2:$E1005, MATCH(W$5 &amp; IF(W$5 = "Vacation Leave", IFS(W$6 = "Year", "", OR(W$6 = "H1", W$6 = "H2"), " " &amp; W$6), ""), 'Allocated Leaves'!$A$2:$A1005, 0), MATCH($D170 &amp; IF($D170 = "Full-time",  " " &amp; $F170, ""), 'Allocated Leaves'!$B$1:AA$1, 0)) - I170))</f>
        <v/>
      </c>
      <c r="X170" s="51" t="str">
        <f t="array" ref="X170">IF(ISBLANK($B170), "", IF(AND(X$5 = "Vacation Leave", OR(AND(OR(X$6 = "H1", X$6 = "H2"), NOT(AND($D170 = "Full-time", $F170 = "Above 1 Year"))), AND(X$6 = "Year", AND($D170 = "Full-time", $F170 = "Above 1 Year")))), "N/A", INDEX('Allocated Leaves'!$B$2:$E1005, MATCH(X$5 &amp; IF(X$5 = "Vacation Leave", IFS(X$6 = "Year", "", OR(X$6 = "H1", X$6 = "H2"), " " &amp; X$6), ""), 'Allocated Leaves'!$A$2:$A1005, 0), MATCH($D170 &amp; IF($D170 = "Full-time",  " " &amp; $F170, ""), 'Allocated Leaves'!$B$1:AA$1, 0)) - J170))</f>
        <v/>
      </c>
      <c r="Y170" s="52" t="str">
        <f t="array" ref="Y170">IF(ISBLANK($B170), "", IF(AND(Y$5 = "Vacation Leave", OR(AND(OR(Y$6 = "H1", Y$6 = "H2"), NOT(AND($D170 = "Full-time", $F170 = "Above 1 Year"))), AND(Y$6 = "Year", AND($D170 = "Full-time", $F170 = "Above 1 Year")))), "N/A", INDEX('Allocated Leaves'!$B$2:$E1005, MATCH(Y$5 &amp; IF(Y$5 = "Vacation Leave", IFS(Y$6 = "Year", "", OR(Y$6 = "H1", Y$6 = "H2"), " " &amp; Y$6), ""), 'Allocated Leaves'!$A$2:$A1005, 0), MATCH($D170 &amp; IF($D170 = "Full-time",  " " &amp; $F170, ""), 'Allocated Leaves'!$B$1:AA$1, 0)) - K170))</f>
        <v/>
      </c>
      <c r="Z170" s="52" t="str">
        <f t="array" ref="Z170">IF(ISBLANK($B170), "", IF(AND(Z$5 = "Vacation Leave", OR(AND(OR(Z$6 = "H1", Z$6 = "H2"), NOT(AND($D170 = "Full-time", $F170 = "Above 1 Year"))), AND(Z$6 = "Year", AND($D170 = "Full-time", $F170 = "Above 1 Year")))), "N/A", INDEX('Allocated Leaves'!$B$2:$E1005, MATCH(Z$5 &amp; IF(Z$5 = "Vacation Leave", IFS(Z$6 = "Year", "", OR(Z$6 = "H1", Z$6 = "H2"), " " &amp; Z$6), ""), 'Allocated Leaves'!$A$2:$A1005, 0), MATCH($D170 &amp; IF($D170 = "Full-time",  " " &amp; $F170, ""), 'Allocated Leaves'!$B$1:AA$1, 0)) - L170))</f>
        <v/>
      </c>
      <c r="AA170" s="55" t="str">
        <f t="shared" si="3"/>
        <v/>
      </c>
    </row>
    <row r="171">
      <c r="A171" s="42"/>
      <c r="B171" s="43"/>
      <c r="C171" s="44"/>
      <c r="D171" s="45"/>
      <c r="E171" s="46"/>
      <c r="F171" s="47" t="str">
        <f t="shared" si="1"/>
        <v/>
      </c>
      <c r="G171" s="48" t="str">
        <f>IF(ISBLANK($B171), "", IF(AND(G$5 = "Vacation Leave", OR(AND(OR(G$6 = "H1", G$6 = "H2"), NOT(AND($D171 = "Full-time", $F171 = "Above 1 Year"))), AND(G$6 = "Year", AND($D171 = "Full-time", $F171 = "Above 1 Year")))), "N/A", SUMIFS('Form Responses 1'!$O$2:$O1005, 'Form Responses 1'!$B$2:$B1005, $B171, 'Form Responses 1'!$G$2:$G1005, G$5, 'Form Responses 1'!$K$2:$K1005, $D171,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1" s="48" t="str">
        <f>IF(ISBLANK($B171), "", IF(AND(H$5 = "Vacation Leave", OR(AND(OR(H$6 = "H1", H$6 = "H2"), NOT(AND($D171 = "Full-time", $F171 = "Above 1 Year"))), AND(H$6 = "Year", AND($D171 = "Full-time", $F171 = "Above 1 Year")))), "N/A", SUMIFS('Form Responses 1'!$O$2:$O1005, 'Form Responses 1'!$B$2:$B1005, $B171, 'Form Responses 1'!$G$2:$G1005, H$5, 'Form Responses 1'!$K$2:$K1005, $D171,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1" s="49" t="str">
        <f>IF(ISBLANK($B171), "", IF(AND(I$5 = "Vacation Leave", OR(AND(OR(I$6 = "H1", I$6 = "H2"), NOT(AND($D171 = "Full-time", $F171 = "Above 1 Year"))), AND(I$6 = "Year", AND($D171 = "Full-time", $F171 = "Above 1 Year")))), "N/A", SUMIFS('Form Responses 1'!$O$2:$O1005, 'Form Responses 1'!$B$2:$B1005, $B171, 'Form Responses 1'!$G$2:$G1005, I$5, 'Form Responses 1'!$K$2:$K1005, $D171,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1" s="48" t="str">
        <f>IF(ISBLANK($B171), "", IF(AND(J$5 = "Vacation Leave", OR(AND(OR(J$6 = "H1", J$6 = "H2"), NOT(AND($D171 = "Full-time", $F171 = "Above 1 Year"))), AND(J$6 = "Year", AND($D171 = "Full-time", $F171 = "Above 1 Year")))), "N/A", SUMIFS('Form Responses 1'!$O$2:$O1005, 'Form Responses 1'!$B$2:$B1005, $B171, 'Form Responses 1'!$G$2:$G1005, J$5, 'Form Responses 1'!$K$2:$K1005, $D171,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1" s="48" t="str">
        <f>IF(ISBLANK($B171), "", IF(AND(K$5 = "Vacation Leave", OR(AND(OR(K$6 = "H1", K$6 = "H2"), NOT(AND($D171 = "Full-time", $F171 = "Above 1 Year"))), AND(K$6 = "Year", AND($D171 = "Full-time", $F171 = "Above 1 Year")))), "N/A", SUMIFS('Form Responses 1'!$O$2:$O1005, 'Form Responses 1'!$B$2:$B1005, $B171, 'Form Responses 1'!$G$2:$G1005, K$5, 'Form Responses 1'!$K$2:$K1005, $D171,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1" s="48" t="str">
        <f>IF(ISBLANK($B171), "", IF(AND(L$5 = "Vacation Leave", OR(AND(OR(L$6 = "H1", L$6 = "H2"), NOT(AND($D171 = "Full-time", $F171 = "Above 1 Year"))), AND(L$6 = "Year", AND($D171 = "Full-time", $F171 = "Above 1 Year")))), "N/A", SUMIFS('Form Responses 1'!$O$2:$O1005, 'Form Responses 1'!$B$2:$B1005, $B171, 'Form Responses 1'!$G$2:$G1005, L$5, 'Form Responses 1'!$K$2:$K1005, $D171,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1" s="48" t="str">
        <f>IF(ISBLANK($B171), "", IF(AND(M$5 = "Vacation Leave", OR(AND(OR(M$6 = "H1", M$6 = "H2"), NOT(AND($D171 = "Full-time", $F171 = "Above 1 Year"))), AND(M$6 = "Year", AND($D171 = "Full-time", $F171 = "Above 1 Year")))), "N/A", SUMIFS('Form Responses 1'!$O$2:$O1005, 'Form Responses 1'!$B$2:$B1005, $B171, 'Form Responses 1'!$G$2:$G1005, M$5, 'Form Responses 1'!$K$2:$K1005, $D171,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1" s="48" t="str">
        <f>IF(ISBLANK($B171), "", IF(AND(N$5 = "Vacation Leave", OR(AND(OR(N$6 = "H1", N$6 = "H2"), NOT(AND($D171 = "Full-time", $F171 = "Above 1 Year"))), AND(N$6 = "Year", AND($D171 = "Full-time", $F171 = "Above 1 Year")))), "N/A", SUMIFS('Form Responses 1'!$O$2:$O1005, 'Form Responses 1'!$B$2:$B1005, $B171, 'Form Responses 1'!$G$2:$G1005, N$5, 'Form Responses 1'!$K$2:$K1005, $D171,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1" s="48" t="str">
        <f>IF(ISBLANK($B171), "", IF(AND(O$5 = "Vacation Leave", OR(AND(OR(O$6 = "H1", O$6 = "H2"), NOT(AND($D171 = "Full-time", $F171 = "Above 1 Year"))), AND(O$6 = "Year", AND($D171 = "Full-time", $F171 = "Above 1 Year")))), "N/A", SUMIFS('Form Responses 1'!$O$2:$O1005, 'Form Responses 1'!$B$2:$B1005, $B171, 'Form Responses 1'!$G$2:$G1005, O$5, 'Form Responses 1'!$K$2:$K1005, $D171,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1" s="48" t="str">
        <f>IF(ISBLANK($B171), "", IF(AND(P$5 = "Vacation Leave", OR(AND(OR(P$6 = "H1", P$6 = "H2"), NOT(AND($D171 = "Full-time", $F171 = "Above 1 Year"))), AND(P$6 = "Year", AND($D171 = "Full-time", $F171 = "Above 1 Year")))), "N/A", SUMIFS('Form Responses 1'!$O$2:$O1005, 'Form Responses 1'!$B$2:$B1005, $B171, 'Form Responses 1'!$G$2:$G1005, P$5, 'Form Responses 1'!$K$2:$K1005, $D171,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1" s="48" t="str">
        <f>IF(ISBLANK($B171), "", IF(AND(Q$5 = "Vacation Leave", OR(AND(OR(Q$6 = "H1", Q$6 = "H2"), NOT(AND($D171 = "Full-time", $F171 = "Above 1 Year"))), AND(Q$6 = "Year", AND($D171 = "Full-time", $F171 = "Above 1 Year")))), "N/A", SUMIFS('Form Responses 1'!$O$2:$O1005, 'Form Responses 1'!$B$2:$B1005, $B171, 'Form Responses 1'!$G$2:$G1005, Q$5, 'Form Responses 1'!$K$2:$K1005, $D171,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1" s="48" t="str">
        <f>IF(ISBLANK($B171), "", IF(AND(R$5 = "Vacation Leave", OR(AND(OR(R$6 = "H1", R$6 = "H2"), NOT(AND($D171 = "Full-time", $F171 = "Above 1 Year"))), AND(R$6 = "Year", AND($D171 = "Full-time", $F171 = "Above 1 Year")))), "N/A", SUMIFS('Form Responses 1'!$O$2:$O1005, 'Form Responses 1'!$B$2:$B1005, $B171, 'Form Responses 1'!$G$2:$G1005, R$5, 'Form Responses 1'!$K$2:$K1005, $D171,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1" s="48" t="str">
        <f>IF(ISBLANK($B171), "", IF(AND(S$5 = "Vacation Leave", OR(AND(OR(S$6 = "H1", S$6 = "H2"), NOT(AND($D171 = "Full-time", $F171 = "Above 1 Year"))), AND(S$6 = "Year", AND($D171 = "Full-time", $F171 = "Above 1 Year")))), "N/A", SUMIFS('Form Responses 1'!$O$2:$O1005, 'Form Responses 1'!$B$2:$B1005, $B171, 'Form Responses 1'!$G$2:$G1005, S$5, 'Form Responses 1'!$K$2:$K1005, $D171,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1" s="50" t="str">
        <f t="shared" si="2"/>
        <v/>
      </c>
      <c r="U171" s="51" t="str">
        <f t="array" ref="U171">IF(ISBLANK($B171), "", IF(AND(U$5 = "Vacation Leave", OR(AND(OR(U$6 = "H1", U$6 = "H2"), NOT(AND($D171 = "Full-time", $F171 = "Above 1 Year"))), AND(U$6 = "Year", AND($D171 = "Full-time", $F171 = "Above 1 Year")))), "N/A", INDEX('Allocated Leaves'!$B$2:$E1005, MATCH(U$5 &amp; IF(U$5 = "Vacation Leave", IFS(U$6 = "Year", "", OR(U$6 = "H1", U$6 = "H2"), " " &amp; U$6), ""), 'Allocated Leaves'!$A$2:$A1005, 0), MATCH($D171 &amp; IF($D171 = "Full-time",  " " &amp; $F171, ""), 'Allocated Leaves'!$B$1:AA$1, 0)) - G171))</f>
        <v/>
      </c>
      <c r="V171" s="52" t="str">
        <f t="array" ref="V171">IF(ISBLANK($B171), "", IF(AND(V$5 = "Vacation Leave", OR(AND(OR(V$6 = "H1", V$6 = "H2"), NOT(AND($D171 = "Full-time", $F171 = "Above 1 Year"))), AND(V$6 = "Year", AND($D171 = "Full-time", $F171 = "Above 1 Year")))), "N/A", INDEX('Allocated Leaves'!$B$2:$E1005, MATCH(V$5 &amp; IF(V$5 = "Vacation Leave", IFS(V$6 = "Year", "", OR(V$6 = "H1", V$6 = "H2"), " " &amp; V$6), ""), 'Allocated Leaves'!$A$2:$A1005, 0), MATCH($D171 &amp; IF($D171 = "Full-time",  " " &amp; $F171, ""), 'Allocated Leaves'!$B$1:AA$1, 0)) - H171))</f>
        <v/>
      </c>
      <c r="W171" s="52" t="str">
        <f t="array" ref="W171">IF(ISBLANK($B171), "", IF(AND(W$5 = "Vacation Leave", OR(AND(OR(W$6 = "H1", W$6 = "H2"), NOT(AND($D171 = "Full-time", $F171 = "Above 1 Year"))), AND(W$6 = "Year", AND($D171 = "Full-time", $F171 = "Above 1 Year")))), "N/A", INDEX('Allocated Leaves'!$B$2:$E1005, MATCH(W$5 &amp; IF(W$5 = "Vacation Leave", IFS(W$6 = "Year", "", OR(W$6 = "H1", W$6 = "H2"), " " &amp; W$6), ""), 'Allocated Leaves'!$A$2:$A1005, 0), MATCH($D171 &amp; IF($D171 = "Full-time",  " " &amp; $F171, ""), 'Allocated Leaves'!$B$1:AA$1, 0)) - I171))</f>
        <v/>
      </c>
      <c r="X171" s="51" t="str">
        <f t="array" ref="X171">IF(ISBLANK($B171), "", IF(AND(X$5 = "Vacation Leave", OR(AND(OR(X$6 = "H1", X$6 = "H2"), NOT(AND($D171 = "Full-time", $F171 = "Above 1 Year"))), AND(X$6 = "Year", AND($D171 = "Full-time", $F171 = "Above 1 Year")))), "N/A", INDEX('Allocated Leaves'!$B$2:$E1005, MATCH(X$5 &amp; IF(X$5 = "Vacation Leave", IFS(X$6 = "Year", "", OR(X$6 = "H1", X$6 = "H2"), " " &amp; X$6), ""), 'Allocated Leaves'!$A$2:$A1005, 0), MATCH($D171 &amp; IF($D171 = "Full-time",  " " &amp; $F171, ""), 'Allocated Leaves'!$B$1:AA$1, 0)) - J171))</f>
        <v/>
      </c>
      <c r="Y171" s="52" t="str">
        <f t="array" ref="Y171">IF(ISBLANK($B171), "", IF(AND(Y$5 = "Vacation Leave", OR(AND(OR(Y$6 = "H1", Y$6 = "H2"), NOT(AND($D171 = "Full-time", $F171 = "Above 1 Year"))), AND(Y$6 = "Year", AND($D171 = "Full-time", $F171 = "Above 1 Year")))), "N/A", INDEX('Allocated Leaves'!$B$2:$E1005, MATCH(Y$5 &amp; IF(Y$5 = "Vacation Leave", IFS(Y$6 = "Year", "", OR(Y$6 = "H1", Y$6 = "H2"), " " &amp; Y$6), ""), 'Allocated Leaves'!$A$2:$A1005, 0), MATCH($D171 &amp; IF($D171 = "Full-time",  " " &amp; $F171, ""), 'Allocated Leaves'!$B$1:AA$1, 0)) - K171))</f>
        <v/>
      </c>
      <c r="Z171" s="52" t="str">
        <f t="array" ref="Z171">IF(ISBLANK($B171), "", IF(AND(Z$5 = "Vacation Leave", OR(AND(OR(Z$6 = "H1", Z$6 = "H2"), NOT(AND($D171 = "Full-time", $F171 = "Above 1 Year"))), AND(Z$6 = "Year", AND($D171 = "Full-time", $F171 = "Above 1 Year")))), "N/A", INDEX('Allocated Leaves'!$B$2:$E1005, MATCH(Z$5 &amp; IF(Z$5 = "Vacation Leave", IFS(Z$6 = "Year", "", OR(Z$6 = "H1", Z$6 = "H2"), " " &amp; Z$6), ""), 'Allocated Leaves'!$A$2:$A1005, 0), MATCH($D171 &amp; IF($D171 = "Full-time",  " " &amp; $F171, ""), 'Allocated Leaves'!$B$1:AA$1, 0)) - L171))</f>
        <v/>
      </c>
      <c r="AA171" s="55" t="str">
        <f t="shared" si="3"/>
        <v/>
      </c>
    </row>
    <row r="172">
      <c r="A172" s="42"/>
      <c r="B172" s="43"/>
      <c r="C172" s="44"/>
      <c r="D172" s="45"/>
      <c r="E172" s="46"/>
      <c r="F172" s="47" t="str">
        <f t="shared" si="1"/>
        <v/>
      </c>
      <c r="G172" s="48" t="str">
        <f>IF(ISBLANK($B172), "", IF(AND(G$5 = "Vacation Leave", OR(AND(OR(G$6 = "H1", G$6 = "H2"), NOT(AND($D172 = "Full-time", $F172 = "Above 1 Year"))), AND(G$6 = "Year", AND($D172 = "Full-time", $F172 = "Above 1 Year")))), "N/A", SUMIFS('Form Responses 1'!$O$2:$O1005, 'Form Responses 1'!$B$2:$B1005, $B172, 'Form Responses 1'!$G$2:$G1005, G$5, 'Form Responses 1'!$K$2:$K1005, $D172,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2" s="48" t="str">
        <f>IF(ISBLANK($B172), "", IF(AND(H$5 = "Vacation Leave", OR(AND(OR(H$6 = "H1", H$6 = "H2"), NOT(AND($D172 = "Full-time", $F172 = "Above 1 Year"))), AND(H$6 = "Year", AND($D172 = "Full-time", $F172 = "Above 1 Year")))), "N/A", SUMIFS('Form Responses 1'!$O$2:$O1005, 'Form Responses 1'!$B$2:$B1005, $B172, 'Form Responses 1'!$G$2:$G1005, H$5, 'Form Responses 1'!$K$2:$K1005, $D172,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2" s="49" t="str">
        <f>IF(ISBLANK($B172), "", IF(AND(I$5 = "Vacation Leave", OR(AND(OR(I$6 = "H1", I$6 = "H2"), NOT(AND($D172 = "Full-time", $F172 = "Above 1 Year"))), AND(I$6 = "Year", AND($D172 = "Full-time", $F172 = "Above 1 Year")))), "N/A", SUMIFS('Form Responses 1'!$O$2:$O1005, 'Form Responses 1'!$B$2:$B1005, $B172, 'Form Responses 1'!$G$2:$G1005, I$5, 'Form Responses 1'!$K$2:$K1005, $D172,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2" s="48" t="str">
        <f>IF(ISBLANK($B172), "", IF(AND(J$5 = "Vacation Leave", OR(AND(OR(J$6 = "H1", J$6 = "H2"), NOT(AND($D172 = "Full-time", $F172 = "Above 1 Year"))), AND(J$6 = "Year", AND($D172 = "Full-time", $F172 = "Above 1 Year")))), "N/A", SUMIFS('Form Responses 1'!$O$2:$O1005, 'Form Responses 1'!$B$2:$B1005, $B172, 'Form Responses 1'!$G$2:$G1005, J$5, 'Form Responses 1'!$K$2:$K1005, $D172,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2" s="48" t="str">
        <f>IF(ISBLANK($B172), "", IF(AND(K$5 = "Vacation Leave", OR(AND(OR(K$6 = "H1", K$6 = "H2"), NOT(AND($D172 = "Full-time", $F172 = "Above 1 Year"))), AND(K$6 = "Year", AND($D172 = "Full-time", $F172 = "Above 1 Year")))), "N/A", SUMIFS('Form Responses 1'!$O$2:$O1005, 'Form Responses 1'!$B$2:$B1005, $B172, 'Form Responses 1'!$G$2:$G1005, K$5, 'Form Responses 1'!$K$2:$K1005, $D172,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2" s="48" t="str">
        <f>IF(ISBLANK($B172), "", IF(AND(L$5 = "Vacation Leave", OR(AND(OR(L$6 = "H1", L$6 = "H2"), NOT(AND($D172 = "Full-time", $F172 = "Above 1 Year"))), AND(L$6 = "Year", AND($D172 = "Full-time", $F172 = "Above 1 Year")))), "N/A", SUMIFS('Form Responses 1'!$O$2:$O1005, 'Form Responses 1'!$B$2:$B1005, $B172, 'Form Responses 1'!$G$2:$G1005, L$5, 'Form Responses 1'!$K$2:$K1005, $D172,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2" s="48" t="str">
        <f>IF(ISBLANK($B172), "", IF(AND(M$5 = "Vacation Leave", OR(AND(OR(M$6 = "H1", M$6 = "H2"), NOT(AND($D172 = "Full-time", $F172 = "Above 1 Year"))), AND(M$6 = "Year", AND($D172 = "Full-time", $F172 = "Above 1 Year")))), "N/A", SUMIFS('Form Responses 1'!$O$2:$O1005, 'Form Responses 1'!$B$2:$B1005, $B172, 'Form Responses 1'!$G$2:$G1005, M$5, 'Form Responses 1'!$K$2:$K1005, $D172,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2" s="48" t="str">
        <f>IF(ISBLANK($B172), "", IF(AND(N$5 = "Vacation Leave", OR(AND(OR(N$6 = "H1", N$6 = "H2"), NOT(AND($D172 = "Full-time", $F172 = "Above 1 Year"))), AND(N$6 = "Year", AND($D172 = "Full-time", $F172 = "Above 1 Year")))), "N/A", SUMIFS('Form Responses 1'!$O$2:$O1005, 'Form Responses 1'!$B$2:$B1005, $B172, 'Form Responses 1'!$G$2:$G1005, N$5, 'Form Responses 1'!$K$2:$K1005, $D172,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2" s="48" t="str">
        <f>IF(ISBLANK($B172), "", IF(AND(O$5 = "Vacation Leave", OR(AND(OR(O$6 = "H1", O$6 = "H2"), NOT(AND($D172 = "Full-time", $F172 = "Above 1 Year"))), AND(O$6 = "Year", AND($D172 = "Full-time", $F172 = "Above 1 Year")))), "N/A", SUMIFS('Form Responses 1'!$O$2:$O1005, 'Form Responses 1'!$B$2:$B1005, $B172, 'Form Responses 1'!$G$2:$G1005, O$5, 'Form Responses 1'!$K$2:$K1005, $D172,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2" s="48" t="str">
        <f>IF(ISBLANK($B172), "", IF(AND(P$5 = "Vacation Leave", OR(AND(OR(P$6 = "H1", P$6 = "H2"), NOT(AND($D172 = "Full-time", $F172 = "Above 1 Year"))), AND(P$6 = "Year", AND($D172 = "Full-time", $F172 = "Above 1 Year")))), "N/A", SUMIFS('Form Responses 1'!$O$2:$O1005, 'Form Responses 1'!$B$2:$B1005, $B172, 'Form Responses 1'!$G$2:$G1005, P$5, 'Form Responses 1'!$K$2:$K1005, $D172,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2" s="48" t="str">
        <f>IF(ISBLANK($B172), "", IF(AND(Q$5 = "Vacation Leave", OR(AND(OR(Q$6 = "H1", Q$6 = "H2"), NOT(AND($D172 = "Full-time", $F172 = "Above 1 Year"))), AND(Q$6 = "Year", AND($D172 = "Full-time", $F172 = "Above 1 Year")))), "N/A", SUMIFS('Form Responses 1'!$O$2:$O1005, 'Form Responses 1'!$B$2:$B1005, $B172, 'Form Responses 1'!$G$2:$G1005, Q$5, 'Form Responses 1'!$K$2:$K1005, $D172,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2" s="48" t="str">
        <f>IF(ISBLANK($B172), "", IF(AND(R$5 = "Vacation Leave", OR(AND(OR(R$6 = "H1", R$6 = "H2"), NOT(AND($D172 = "Full-time", $F172 = "Above 1 Year"))), AND(R$6 = "Year", AND($D172 = "Full-time", $F172 = "Above 1 Year")))), "N/A", SUMIFS('Form Responses 1'!$O$2:$O1005, 'Form Responses 1'!$B$2:$B1005, $B172, 'Form Responses 1'!$G$2:$G1005, R$5, 'Form Responses 1'!$K$2:$K1005, $D172,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2" s="48" t="str">
        <f>IF(ISBLANK($B172), "", IF(AND(S$5 = "Vacation Leave", OR(AND(OR(S$6 = "H1", S$6 = "H2"), NOT(AND($D172 = "Full-time", $F172 = "Above 1 Year"))), AND(S$6 = "Year", AND($D172 = "Full-time", $F172 = "Above 1 Year")))), "N/A", SUMIFS('Form Responses 1'!$O$2:$O1005, 'Form Responses 1'!$B$2:$B1005, $B172, 'Form Responses 1'!$G$2:$G1005, S$5, 'Form Responses 1'!$K$2:$K1005, $D172,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2" s="50" t="str">
        <f t="shared" si="2"/>
        <v/>
      </c>
      <c r="U172" s="51" t="str">
        <f t="array" ref="U172">IF(ISBLANK($B172), "", IF(AND(U$5 = "Vacation Leave", OR(AND(OR(U$6 = "H1", U$6 = "H2"), NOT(AND($D172 = "Full-time", $F172 = "Above 1 Year"))), AND(U$6 = "Year", AND($D172 = "Full-time", $F172 = "Above 1 Year")))), "N/A", INDEX('Allocated Leaves'!$B$2:$E1005, MATCH(U$5 &amp; IF(U$5 = "Vacation Leave", IFS(U$6 = "Year", "", OR(U$6 = "H1", U$6 = "H2"), " " &amp; U$6), ""), 'Allocated Leaves'!$A$2:$A1005, 0), MATCH($D172 &amp; IF($D172 = "Full-time",  " " &amp; $F172, ""), 'Allocated Leaves'!$B$1:AA$1, 0)) - G172))</f>
        <v/>
      </c>
      <c r="V172" s="52" t="str">
        <f t="array" ref="V172">IF(ISBLANK($B172), "", IF(AND(V$5 = "Vacation Leave", OR(AND(OR(V$6 = "H1", V$6 = "H2"), NOT(AND($D172 = "Full-time", $F172 = "Above 1 Year"))), AND(V$6 = "Year", AND($D172 = "Full-time", $F172 = "Above 1 Year")))), "N/A", INDEX('Allocated Leaves'!$B$2:$E1005, MATCH(V$5 &amp; IF(V$5 = "Vacation Leave", IFS(V$6 = "Year", "", OR(V$6 = "H1", V$6 = "H2"), " " &amp; V$6), ""), 'Allocated Leaves'!$A$2:$A1005, 0), MATCH($D172 &amp; IF($D172 = "Full-time",  " " &amp; $F172, ""), 'Allocated Leaves'!$B$1:AA$1, 0)) - H172))</f>
        <v/>
      </c>
      <c r="W172" s="52" t="str">
        <f t="array" ref="W172">IF(ISBLANK($B172), "", IF(AND(W$5 = "Vacation Leave", OR(AND(OR(W$6 = "H1", W$6 = "H2"), NOT(AND($D172 = "Full-time", $F172 = "Above 1 Year"))), AND(W$6 = "Year", AND($D172 = "Full-time", $F172 = "Above 1 Year")))), "N/A", INDEX('Allocated Leaves'!$B$2:$E1005, MATCH(W$5 &amp; IF(W$5 = "Vacation Leave", IFS(W$6 = "Year", "", OR(W$6 = "H1", W$6 = "H2"), " " &amp; W$6), ""), 'Allocated Leaves'!$A$2:$A1005, 0), MATCH($D172 &amp; IF($D172 = "Full-time",  " " &amp; $F172, ""), 'Allocated Leaves'!$B$1:AA$1, 0)) - I172))</f>
        <v/>
      </c>
      <c r="X172" s="51" t="str">
        <f t="array" ref="X172">IF(ISBLANK($B172), "", IF(AND(X$5 = "Vacation Leave", OR(AND(OR(X$6 = "H1", X$6 = "H2"), NOT(AND($D172 = "Full-time", $F172 = "Above 1 Year"))), AND(X$6 = "Year", AND($D172 = "Full-time", $F172 = "Above 1 Year")))), "N/A", INDEX('Allocated Leaves'!$B$2:$E1005, MATCH(X$5 &amp; IF(X$5 = "Vacation Leave", IFS(X$6 = "Year", "", OR(X$6 = "H1", X$6 = "H2"), " " &amp; X$6), ""), 'Allocated Leaves'!$A$2:$A1005, 0), MATCH($D172 &amp; IF($D172 = "Full-time",  " " &amp; $F172, ""), 'Allocated Leaves'!$B$1:AA$1, 0)) - J172))</f>
        <v/>
      </c>
      <c r="Y172" s="52" t="str">
        <f t="array" ref="Y172">IF(ISBLANK($B172), "", IF(AND(Y$5 = "Vacation Leave", OR(AND(OR(Y$6 = "H1", Y$6 = "H2"), NOT(AND($D172 = "Full-time", $F172 = "Above 1 Year"))), AND(Y$6 = "Year", AND($D172 = "Full-time", $F172 = "Above 1 Year")))), "N/A", INDEX('Allocated Leaves'!$B$2:$E1005, MATCH(Y$5 &amp; IF(Y$5 = "Vacation Leave", IFS(Y$6 = "Year", "", OR(Y$6 = "H1", Y$6 = "H2"), " " &amp; Y$6), ""), 'Allocated Leaves'!$A$2:$A1005, 0), MATCH($D172 &amp; IF($D172 = "Full-time",  " " &amp; $F172, ""), 'Allocated Leaves'!$B$1:AA$1, 0)) - K172))</f>
        <v/>
      </c>
      <c r="Z172" s="52" t="str">
        <f t="array" ref="Z172">IF(ISBLANK($B172), "", IF(AND(Z$5 = "Vacation Leave", OR(AND(OR(Z$6 = "H1", Z$6 = "H2"), NOT(AND($D172 = "Full-time", $F172 = "Above 1 Year"))), AND(Z$6 = "Year", AND($D172 = "Full-time", $F172 = "Above 1 Year")))), "N/A", INDEX('Allocated Leaves'!$B$2:$E1005, MATCH(Z$5 &amp; IF(Z$5 = "Vacation Leave", IFS(Z$6 = "Year", "", OR(Z$6 = "H1", Z$6 = "H2"), " " &amp; Z$6), ""), 'Allocated Leaves'!$A$2:$A1005, 0), MATCH($D172 &amp; IF($D172 = "Full-time",  " " &amp; $F172, ""), 'Allocated Leaves'!$B$1:AA$1, 0)) - L172))</f>
        <v/>
      </c>
      <c r="AA172" s="55" t="str">
        <f t="shared" si="3"/>
        <v/>
      </c>
    </row>
    <row r="173">
      <c r="A173" s="42"/>
      <c r="B173" s="43"/>
      <c r="C173" s="44"/>
      <c r="D173" s="45"/>
      <c r="E173" s="46"/>
      <c r="F173" s="47" t="str">
        <f t="shared" si="1"/>
        <v/>
      </c>
      <c r="G173" s="48" t="str">
        <f>IF(ISBLANK($B173), "", IF(AND(G$5 = "Vacation Leave", OR(AND(OR(G$6 = "H1", G$6 = "H2"), NOT(AND($D173 = "Full-time", $F173 = "Above 1 Year"))), AND(G$6 = "Year", AND($D173 = "Full-time", $F173 = "Above 1 Year")))), "N/A", SUMIFS('Form Responses 1'!$O$2:$O1005, 'Form Responses 1'!$B$2:$B1005, $B173, 'Form Responses 1'!$G$2:$G1005, G$5, 'Form Responses 1'!$K$2:$K1005, $D173,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3" s="48" t="str">
        <f>IF(ISBLANK($B173), "", IF(AND(H$5 = "Vacation Leave", OR(AND(OR(H$6 = "H1", H$6 = "H2"), NOT(AND($D173 = "Full-time", $F173 = "Above 1 Year"))), AND(H$6 = "Year", AND($D173 = "Full-time", $F173 = "Above 1 Year")))), "N/A", SUMIFS('Form Responses 1'!$O$2:$O1005, 'Form Responses 1'!$B$2:$B1005, $B173, 'Form Responses 1'!$G$2:$G1005, H$5, 'Form Responses 1'!$K$2:$K1005, $D173,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3" s="49" t="str">
        <f>IF(ISBLANK($B173), "", IF(AND(I$5 = "Vacation Leave", OR(AND(OR(I$6 = "H1", I$6 = "H2"), NOT(AND($D173 = "Full-time", $F173 = "Above 1 Year"))), AND(I$6 = "Year", AND($D173 = "Full-time", $F173 = "Above 1 Year")))), "N/A", SUMIFS('Form Responses 1'!$O$2:$O1005, 'Form Responses 1'!$B$2:$B1005, $B173, 'Form Responses 1'!$G$2:$G1005, I$5, 'Form Responses 1'!$K$2:$K1005, $D173,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3" s="48" t="str">
        <f>IF(ISBLANK($B173), "", IF(AND(J$5 = "Vacation Leave", OR(AND(OR(J$6 = "H1", J$6 = "H2"), NOT(AND($D173 = "Full-time", $F173 = "Above 1 Year"))), AND(J$6 = "Year", AND($D173 = "Full-time", $F173 = "Above 1 Year")))), "N/A", SUMIFS('Form Responses 1'!$O$2:$O1005, 'Form Responses 1'!$B$2:$B1005, $B173, 'Form Responses 1'!$G$2:$G1005, J$5, 'Form Responses 1'!$K$2:$K1005, $D173,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3" s="48" t="str">
        <f>IF(ISBLANK($B173), "", IF(AND(K$5 = "Vacation Leave", OR(AND(OR(K$6 = "H1", K$6 = "H2"), NOT(AND($D173 = "Full-time", $F173 = "Above 1 Year"))), AND(K$6 = "Year", AND($D173 = "Full-time", $F173 = "Above 1 Year")))), "N/A", SUMIFS('Form Responses 1'!$O$2:$O1005, 'Form Responses 1'!$B$2:$B1005, $B173, 'Form Responses 1'!$G$2:$G1005, K$5, 'Form Responses 1'!$K$2:$K1005, $D173,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3" s="48" t="str">
        <f>IF(ISBLANK($B173), "", IF(AND(L$5 = "Vacation Leave", OR(AND(OR(L$6 = "H1", L$6 = "H2"), NOT(AND($D173 = "Full-time", $F173 = "Above 1 Year"))), AND(L$6 = "Year", AND($D173 = "Full-time", $F173 = "Above 1 Year")))), "N/A", SUMIFS('Form Responses 1'!$O$2:$O1005, 'Form Responses 1'!$B$2:$B1005, $B173, 'Form Responses 1'!$G$2:$G1005, L$5, 'Form Responses 1'!$K$2:$K1005, $D173,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3" s="48" t="str">
        <f>IF(ISBLANK($B173), "", IF(AND(M$5 = "Vacation Leave", OR(AND(OR(M$6 = "H1", M$6 = "H2"), NOT(AND($D173 = "Full-time", $F173 = "Above 1 Year"))), AND(M$6 = "Year", AND($D173 = "Full-time", $F173 = "Above 1 Year")))), "N/A", SUMIFS('Form Responses 1'!$O$2:$O1005, 'Form Responses 1'!$B$2:$B1005, $B173, 'Form Responses 1'!$G$2:$G1005, M$5, 'Form Responses 1'!$K$2:$K1005, $D173,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3" s="48" t="str">
        <f>IF(ISBLANK($B173), "", IF(AND(N$5 = "Vacation Leave", OR(AND(OR(N$6 = "H1", N$6 = "H2"), NOT(AND($D173 = "Full-time", $F173 = "Above 1 Year"))), AND(N$6 = "Year", AND($D173 = "Full-time", $F173 = "Above 1 Year")))), "N/A", SUMIFS('Form Responses 1'!$O$2:$O1005, 'Form Responses 1'!$B$2:$B1005, $B173, 'Form Responses 1'!$G$2:$G1005, N$5, 'Form Responses 1'!$K$2:$K1005, $D173,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3" s="48" t="str">
        <f>IF(ISBLANK($B173), "", IF(AND(O$5 = "Vacation Leave", OR(AND(OR(O$6 = "H1", O$6 = "H2"), NOT(AND($D173 = "Full-time", $F173 = "Above 1 Year"))), AND(O$6 = "Year", AND($D173 = "Full-time", $F173 = "Above 1 Year")))), "N/A", SUMIFS('Form Responses 1'!$O$2:$O1005, 'Form Responses 1'!$B$2:$B1005, $B173, 'Form Responses 1'!$G$2:$G1005, O$5, 'Form Responses 1'!$K$2:$K1005, $D173,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3" s="48" t="str">
        <f>IF(ISBLANK($B173), "", IF(AND(P$5 = "Vacation Leave", OR(AND(OR(P$6 = "H1", P$6 = "H2"), NOT(AND($D173 = "Full-time", $F173 = "Above 1 Year"))), AND(P$6 = "Year", AND($D173 = "Full-time", $F173 = "Above 1 Year")))), "N/A", SUMIFS('Form Responses 1'!$O$2:$O1005, 'Form Responses 1'!$B$2:$B1005, $B173, 'Form Responses 1'!$G$2:$G1005, P$5, 'Form Responses 1'!$K$2:$K1005, $D173,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3" s="48" t="str">
        <f>IF(ISBLANK($B173), "", IF(AND(Q$5 = "Vacation Leave", OR(AND(OR(Q$6 = "H1", Q$6 = "H2"), NOT(AND($D173 = "Full-time", $F173 = "Above 1 Year"))), AND(Q$6 = "Year", AND($D173 = "Full-time", $F173 = "Above 1 Year")))), "N/A", SUMIFS('Form Responses 1'!$O$2:$O1005, 'Form Responses 1'!$B$2:$B1005, $B173, 'Form Responses 1'!$G$2:$G1005, Q$5, 'Form Responses 1'!$K$2:$K1005, $D173,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3" s="48" t="str">
        <f>IF(ISBLANK($B173), "", IF(AND(R$5 = "Vacation Leave", OR(AND(OR(R$6 = "H1", R$6 = "H2"), NOT(AND($D173 = "Full-time", $F173 = "Above 1 Year"))), AND(R$6 = "Year", AND($D173 = "Full-time", $F173 = "Above 1 Year")))), "N/A", SUMIFS('Form Responses 1'!$O$2:$O1005, 'Form Responses 1'!$B$2:$B1005, $B173, 'Form Responses 1'!$G$2:$G1005, R$5, 'Form Responses 1'!$K$2:$K1005, $D173,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3" s="48" t="str">
        <f>IF(ISBLANK($B173), "", IF(AND(S$5 = "Vacation Leave", OR(AND(OR(S$6 = "H1", S$6 = "H2"), NOT(AND($D173 = "Full-time", $F173 = "Above 1 Year"))), AND(S$6 = "Year", AND($D173 = "Full-time", $F173 = "Above 1 Year")))), "N/A", SUMIFS('Form Responses 1'!$O$2:$O1005, 'Form Responses 1'!$B$2:$B1005, $B173, 'Form Responses 1'!$G$2:$G1005, S$5, 'Form Responses 1'!$K$2:$K1005, $D173,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3" s="50" t="str">
        <f t="shared" si="2"/>
        <v/>
      </c>
      <c r="U173" s="51" t="str">
        <f t="array" ref="U173">IF(ISBLANK($B173), "", IF(AND(U$5 = "Vacation Leave", OR(AND(OR(U$6 = "H1", U$6 = "H2"), NOT(AND($D173 = "Full-time", $F173 = "Above 1 Year"))), AND(U$6 = "Year", AND($D173 = "Full-time", $F173 = "Above 1 Year")))), "N/A", INDEX('Allocated Leaves'!$B$2:$E1005, MATCH(U$5 &amp; IF(U$5 = "Vacation Leave", IFS(U$6 = "Year", "", OR(U$6 = "H1", U$6 = "H2"), " " &amp; U$6), ""), 'Allocated Leaves'!$A$2:$A1005, 0), MATCH($D173 &amp; IF($D173 = "Full-time",  " " &amp; $F173, ""), 'Allocated Leaves'!$B$1:AA$1, 0)) - G173))</f>
        <v/>
      </c>
      <c r="V173" s="52" t="str">
        <f t="array" ref="V173">IF(ISBLANK($B173), "", IF(AND(V$5 = "Vacation Leave", OR(AND(OR(V$6 = "H1", V$6 = "H2"), NOT(AND($D173 = "Full-time", $F173 = "Above 1 Year"))), AND(V$6 = "Year", AND($D173 = "Full-time", $F173 = "Above 1 Year")))), "N/A", INDEX('Allocated Leaves'!$B$2:$E1005, MATCH(V$5 &amp; IF(V$5 = "Vacation Leave", IFS(V$6 = "Year", "", OR(V$6 = "H1", V$6 = "H2"), " " &amp; V$6), ""), 'Allocated Leaves'!$A$2:$A1005, 0), MATCH($D173 &amp; IF($D173 = "Full-time",  " " &amp; $F173, ""), 'Allocated Leaves'!$B$1:AA$1, 0)) - H173))</f>
        <v/>
      </c>
      <c r="W173" s="52" t="str">
        <f t="array" ref="W173">IF(ISBLANK($B173), "", IF(AND(W$5 = "Vacation Leave", OR(AND(OR(W$6 = "H1", W$6 = "H2"), NOT(AND($D173 = "Full-time", $F173 = "Above 1 Year"))), AND(W$6 = "Year", AND($D173 = "Full-time", $F173 = "Above 1 Year")))), "N/A", INDEX('Allocated Leaves'!$B$2:$E1005, MATCH(W$5 &amp; IF(W$5 = "Vacation Leave", IFS(W$6 = "Year", "", OR(W$6 = "H1", W$6 = "H2"), " " &amp; W$6), ""), 'Allocated Leaves'!$A$2:$A1005, 0), MATCH($D173 &amp; IF($D173 = "Full-time",  " " &amp; $F173, ""), 'Allocated Leaves'!$B$1:AA$1, 0)) - I173))</f>
        <v/>
      </c>
      <c r="X173" s="51" t="str">
        <f t="array" ref="X173">IF(ISBLANK($B173), "", IF(AND(X$5 = "Vacation Leave", OR(AND(OR(X$6 = "H1", X$6 = "H2"), NOT(AND($D173 = "Full-time", $F173 = "Above 1 Year"))), AND(X$6 = "Year", AND($D173 = "Full-time", $F173 = "Above 1 Year")))), "N/A", INDEX('Allocated Leaves'!$B$2:$E1005, MATCH(X$5 &amp; IF(X$5 = "Vacation Leave", IFS(X$6 = "Year", "", OR(X$6 = "H1", X$6 = "H2"), " " &amp; X$6), ""), 'Allocated Leaves'!$A$2:$A1005, 0), MATCH($D173 &amp; IF($D173 = "Full-time",  " " &amp; $F173, ""), 'Allocated Leaves'!$B$1:AA$1, 0)) - J173))</f>
        <v/>
      </c>
      <c r="Y173" s="52" t="str">
        <f t="array" ref="Y173">IF(ISBLANK($B173), "", IF(AND(Y$5 = "Vacation Leave", OR(AND(OR(Y$6 = "H1", Y$6 = "H2"), NOT(AND($D173 = "Full-time", $F173 = "Above 1 Year"))), AND(Y$6 = "Year", AND($D173 = "Full-time", $F173 = "Above 1 Year")))), "N/A", INDEX('Allocated Leaves'!$B$2:$E1005, MATCH(Y$5 &amp; IF(Y$5 = "Vacation Leave", IFS(Y$6 = "Year", "", OR(Y$6 = "H1", Y$6 = "H2"), " " &amp; Y$6), ""), 'Allocated Leaves'!$A$2:$A1005, 0), MATCH($D173 &amp; IF($D173 = "Full-time",  " " &amp; $F173, ""), 'Allocated Leaves'!$B$1:AA$1, 0)) - K173))</f>
        <v/>
      </c>
      <c r="Z173" s="52" t="str">
        <f t="array" ref="Z173">IF(ISBLANK($B173), "", IF(AND(Z$5 = "Vacation Leave", OR(AND(OR(Z$6 = "H1", Z$6 = "H2"), NOT(AND($D173 = "Full-time", $F173 = "Above 1 Year"))), AND(Z$6 = "Year", AND($D173 = "Full-time", $F173 = "Above 1 Year")))), "N/A", INDEX('Allocated Leaves'!$B$2:$E1005, MATCH(Z$5 &amp; IF(Z$5 = "Vacation Leave", IFS(Z$6 = "Year", "", OR(Z$6 = "H1", Z$6 = "H2"), " " &amp; Z$6), ""), 'Allocated Leaves'!$A$2:$A1005, 0), MATCH($D173 &amp; IF($D173 = "Full-time",  " " &amp; $F173, ""), 'Allocated Leaves'!$B$1:AA$1, 0)) - L173))</f>
        <v/>
      </c>
      <c r="AA173" s="55" t="str">
        <f t="shared" si="3"/>
        <v/>
      </c>
    </row>
    <row r="174">
      <c r="A174" s="42"/>
      <c r="B174" s="43"/>
      <c r="C174" s="44"/>
      <c r="D174" s="45"/>
      <c r="E174" s="46"/>
      <c r="F174" s="47" t="str">
        <f t="shared" si="1"/>
        <v/>
      </c>
      <c r="G174" s="48" t="str">
        <f>IF(ISBLANK($B174), "", IF(AND(G$5 = "Vacation Leave", OR(AND(OR(G$6 = "H1", G$6 = "H2"), NOT(AND($D174 = "Full-time", $F174 = "Above 1 Year"))), AND(G$6 = "Year", AND($D174 = "Full-time", $F174 = "Above 1 Year")))), "N/A", SUMIFS('Form Responses 1'!$O$2:$O1005, 'Form Responses 1'!$B$2:$B1005, $B174, 'Form Responses 1'!$G$2:$G1005, G$5, 'Form Responses 1'!$K$2:$K1005, $D174,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4" s="48" t="str">
        <f>IF(ISBLANK($B174), "", IF(AND(H$5 = "Vacation Leave", OR(AND(OR(H$6 = "H1", H$6 = "H2"), NOT(AND($D174 = "Full-time", $F174 = "Above 1 Year"))), AND(H$6 = "Year", AND($D174 = "Full-time", $F174 = "Above 1 Year")))), "N/A", SUMIFS('Form Responses 1'!$O$2:$O1005, 'Form Responses 1'!$B$2:$B1005, $B174, 'Form Responses 1'!$G$2:$G1005, H$5, 'Form Responses 1'!$K$2:$K1005, $D174,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4" s="49" t="str">
        <f>IF(ISBLANK($B174), "", IF(AND(I$5 = "Vacation Leave", OR(AND(OR(I$6 = "H1", I$6 = "H2"), NOT(AND($D174 = "Full-time", $F174 = "Above 1 Year"))), AND(I$6 = "Year", AND($D174 = "Full-time", $F174 = "Above 1 Year")))), "N/A", SUMIFS('Form Responses 1'!$O$2:$O1005, 'Form Responses 1'!$B$2:$B1005, $B174, 'Form Responses 1'!$G$2:$G1005, I$5, 'Form Responses 1'!$K$2:$K1005, $D174,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4" s="48" t="str">
        <f>IF(ISBLANK($B174), "", IF(AND(J$5 = "Vacation Leave", OR(AND(OR(J$6 = "H1", J$6 = "H2"), NOT(AND($D174 = "Full-time", $F174 = "Above 1 Year"))), AND(J$6 = "Year", AND($D174 = "Full-time", $F174 = "Above 1 Year")))), "N/A", SUMIFS('Form Responses 1'!$O$2:$O1005, 'Form Responses 1'!$B$2:$B1005, $B174, 'Form Responses 1'!$G$2:$G1005, J$5, 'Form Responses 1'!$K$2:$K1005, $D174,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4" s="48" t="str">
        <f>IF(ISBLANK($B174), "", IF(AND(K$5 = "Vacation Leave", OR(AND(OR(K$6 = "H1", K$6 = "H2"), NOT(AND($D174 = "Full-time", $F174 = "Above 1 Year"))), AND(K$6 = "Year", AND($D174 = "Full-time", $F174 = "Above 1 Year")))), "N/A", SUMIFS('Form Responses 1'!$O$2:$O1005, 'Form Responses 1'!$B$2:$B1005, $B174, 'Form Responses 1'!$G$2:$G1005, K$5, 'Form Responses 1'!$K$2:$K1005, $D174,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4" s="48" t="str">
        <f>IF(ISBLANK($B174), "", IF(AND(L$5 = "Vacation Leave", OR(AND(OR(L$6 = "H1", L$6 = "H2"), NOT(AND($D174 = "Full-time", $F174 = "Above 1 Year"))), AND(L$6 = "Year", AND($D174 = "Full-time", $F174 = "Above 1 Year")))), "N/A", SUMIFS('Form Responses 1'!$O$2:$O1005, 'Form Responses 1'!$B$2:$B1005, $B174, 'Form Responses 1'!$G$2:$G1005, L$5, 'Form Responses 1'!$K$2:$K1005, $D174,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4" s="48" t="str">
        <f>IF(ISBLANK($B174), "", IF(AND(M$5 = "Vacation Leave", OR(AND(OR(M$6 = "H1", M$6 = "H2"), NOT(AND($D174 = "Full-time", $F174 = "Above 1 Year"))), AND(M$6 = "Year", AND($D174 = "Full-time", $F174 = "Above 1 Year")))), "N/A", SUMIFS('Form Responses 1'!$O$2:$O1005, 'Form Responses 1'!$B$2:$B1005, $B174, 'Form Responses 1'!$G$2:$G1005, M$5, 'Form Responses 1'!$K$2:$K1005, $D174,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4" s="48" t="str">
        <f>IF(ISBLANK($B174), "", IF(AND(N$5 = "Vacation Leave", OR(AND(OR(N$6 = "H1", N$6 = "H2"), NOT(AND($D174 = "Full-time", $F174 = "Above 1 Year"))), AND(N$6 = "Year", AND($D174 = "Full-time", $F174 = "Above 1 Year")))), "N/A", SUMIFS('Form Responses 1'!$O$2:$O1005, 'Form Responses 1'!$B$2:$B1005, $B174, 'Form Responses 1'!$G$2:$G1005, N$5, 'Form Responses 1'!$K$2:$K1005, $D174,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4" s="48" t="str">
        <f>IF(ISBLANK($B174), "", IF(AND(O$5 = "Vacation Leave", OR(AND(OR(O$6 = "H1", O$6 = "H2"), NOT(AND($D174 = "Full-time", $F174 = "Above 1 Year"))), AND(O$6 = "Year", AND($D174 = "Full-time", $F174 = "Above 1 Year")))), "N/A", SUMIFS('Form Responses 1'!$O$2:$O1005, 'Form Responses 1'!$B$2:$B1005, $B174, 'Form Responses 1'!$G$2:$G1005, O$5, 'Form Responses 1'!$K$2:$K1005, $D174,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4" s="48" t="str">
        <f>IF(ISBLANK($B174), "", IF(AND(P$5 = "Vacation Leave", OR(AND(OR(P$6 = "H1", P$6 = "H2"), NOT(AND($D174 = "Full-time", $F174 = "Above 1 Year"))), AND(P$6 = "Year", AND($D174 = "Full-time", $F174 = "Above 1 Year")))), "N/A", SUMIFS('Form Responses 1'!$O$2:$O1005, 'Form Responses 1'!$B$2:$B1005, $B174, 'Form Responses 1'!$G$2:$G1005, P$5, 'Form Responses 1'!$K$2:$K1005, $D174,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4" s="48" t="str">
        <f>IF(ISBLANK($B174), "", IF(AND(Q$5 = "Vacation Leave", OR(AND(OR(Q$6 = "H1", Q$6 = "H2"), NOT(AND($D174 = "Full-time", $F174 = "Above 1 Year"))), AND(Q$6 = "Year", AND($D174 = "Full-time", $F174 = "Above 1 Year")))), "N/A", SUMIFS('Form Responses 1'!$O$2:$O1005, 'Form Responses 1'!$B$2:$B1005, $B174, 'Form Responses 1'!$G$2:$G1005, Q$5, 'Form Responses 1'!$K$2:$K1005, $D174,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4" s="48" t="str">
        <f>IF(ISBLANK($B174), "", IF(AND(R$5 = "Vacation Leave", OR(AND(OR(R$6 = "H1", R$6 = "H2"), NOT(AND($D174 = "Full-time", $F174 = "Above 1 Year"))), AND(R$6 = "Year", AND($D174 = "Full-time", $F174 = "Above 1 Year")))), "N/A", SUMIFS('Form Responses 1'!$O$2:$O1005, 'Form Responses 1'!$B$2:$B1005, $B174, 'Form Responses 1'!$G$2:$G1005, R$5, 'Form Responses 1'!$K$2:$K1005, $D174,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4" s="48" t="str">
        <f>IF(ISBLANK($B174), "", IF(AND(S$5 = "Vacation Leave", OR(AND(OR(S$6 = "H1", S$6 = "H2"), NOT(AND($D174 = "Full-time", $F174 = "Above 1 Year"))), AND(S$6 = "Year", AND($D174 = "Full-time", $F174 = "Above 1 Year")))), "N/A", SUMIFS('Form Responses 1'!$O$2:$O1005, 'Form Responses 1'!$B$2:$B1005, $B174, 'Form Responses 1'!$G$2:$G1005, S$5, 'Form Responses 1'!$K$2:$K1005, $D174,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4" s="50" t="str">
        <f t="shared" si="2"/>
        <v/>
      </c>
      <c r="U174" s="51" t="str">
        <f t="array" ref="U174">IF(ISBLANK($B174), "", IF(AND(U$5 = "Vacation Leave", OR(AND(OR(U$6 = "H1", U$6 = "H2"), NOT(AND($D174 = "Full-time", $F174 = "Above 1 Year"))), AND(U$6 = "Year", AND($D174 = "Full-time", $F174 = "Above 1 Year")))), "N/A", INDEX('Allocated Leaves'!$B$2:$E1005, MATCH(U$5 &amp; IF(U$5 = "Vacation Leave", IFS(U$6 = "Year", "", OR(U$6 = "H1", U$6 = "H2"), " " &amp; U$6), ""), 'Allocated Leaves'!$A$2:$A1005, 0), MATCH($D174 &amp; IF($D174 = "Full-time",  " " &amp; $F174, ""), 'Allocated Leaves'!$B$1:AA$1, 0)) - G174))</f>
        <v/>
      </c>
      <c r="V174" s="52" t="str">
        <f t="array" ref="V174">IF(ISBLANK($B174), "", IF(AND(V$5 = "Vacation Leave", OR(AND(OR(V$6 = "H1", V$6 = "H2"), NOT(AND($D174 = "Full-time", $F174 = "Above 1 Year"))), AND(V$6 = "Year", AND($D174 = "Full-time", $F174 = "Above 1 Year")))), "N/A", INDEX('Allocated Leaves'!$B$2:$E1005, MATCH(V$5 &amp; IF(V$5 = "Vacation Leave", IFS(V$6 = "Year", "", OR(V$6 = "H1", V$6 = "H2"), " " &amp; V$6), ""), 'Allocated Leaves'!$A$2:$A1005, 0), MATCH($D174 &amp; IF($D174 = "Full-time",  " " &amp; $F174, ""), 'Allocated Leaves'!$B$1:AA$1, 0)) - H174))</f>
        <v/>
      </c>
      <c r="W174" s="52" t="str">
        <f t="array" ref="W174">IF(ISBLANK($B174), "", IF(AND(W$5 = "Vacation Leave", OR(AND(OR(W$6 = "H1", W$6 = "H2"), NOT(AND($D174 = "Full-time", $F174 = "Above 1 Year"))), AND(W$6 = "Year", AND($D174 = "Full-time", $F174 = "Above 1 Year")))), "N/A", INDEX('Allocated Leaves'!$B$2:$E1005, MATCH(W$5 &amp; IF(W$5 = "Vacation Leave", IFS(W$6 = "Year", "", OR(W$6 = "H1", W$6 = "H2"), " " &amp; W$6), ""), 'Allocated Leaves'!$A$2:$A1005, 0), MATCH($D174 &amp; IF($D174 = "Full-time",  " " &amp; $F174, ""), 'Allocated Leaves'!$B$1:AA$1, 0)) - I174))</f>
        <v/>
      </c>
      <c r="X174" s="51" t="str">
        <f t="array" ref="X174">IF(ISBLANK($B174), "", IF(AND(X$5 = "Vacation Leave", OR(AND(OR(X$6 = "H1", X$6 = "H2"), NOT(AND($D174 = "Full-time", $F174 = "Above 1 Year"))), AND(X$6 = "Year", AND($D174 = "Full-time", $F174 = "Above 1 Year")))), "N/A", INDEX('Allocated Leaves'!$B$2:$E1005, MATCH(X$5 &amp; IF(X$5 = "Vacation Leave", IFS(X$6 = "Year", "", OR(X$6 = "H1", X$6 = "H2"), " " &amp; X$6), ""), 'Allocated Leaves'!$A$2:$A1005, 0), MATCH($D174 &amp; IF($D174 = "Full-time",  " " &amp; $F174, ""), 'Allocated Leaves'!$B$1:AA$1, 0)) - J174))</f>
        <v/>
      </c>
      <c r="Y174" s="52" t="str">
        <f t="array" ref="Y174">IF(ISBLANK($B174), "", IF(AND(Y$5 = "Vacation Leave", OR(AND(OR(Y$6 = "H1", Y$6 = "H2"), NOT(AND($D174 = "Full-time", $F174 = "Above 1 Year"))), AND(Y$6 = "Year", AND($D174 = "Full-time", $F174 = "Above 1 Year")))), "N/A", INDEX('Allocated Leaves'!$B$2:$E1005, MATCH(Y$5 &amp; IF(Y$5 = "Vacation Leave", IFS(Y$6 = "Year", "", OR(Y$6 = "H1", Y$6 = "H2"), " " &amp; Y$6), ""), 'Allocated Leaves'!$A$2:$A1005, 0), MATCH($D174 &amp; IF($D174 = "Full-time",  " " &amp; $F174, ""), 'Allocated Leaves'!$B$1:AA$1, 0)) - K174))</f>
        <v/>
      </c>
      <c r="Z174" s="52" t="str">
        <f t="array" ref="Z174">IF(ISBLANK($B174), "", IF(AND(Z$5 = "Vacation Leave", OR(AND(OR(Z$6 = "H1", Z$6 = "H2"), NOT(AND($D174 = "Full-time", $F174 = "Above 1 Year"))), AND(Z$6 = "Year", AND($D174 = "Full-time", $F174 = "Above 1 Year")))), "N/A", INDEX('Allocated Leaves'!$B$2:$E1005, MATCH(Z$5 &amp; IF(Z$5 = "Vacation Leave", IFS(Z$6 = "Year", "", OR(Z$6 = "H1", Z$6 = "H2"), " " &amp; Z$6), ""), 'Allocated Leaves'!$A$2:$A1005, 0), MATCH($D174 &amp; IF($D174 = "Full-time",  " " &amp; $F174, ""), 'Allocated Leaves'!$B$1:AA$1, 0)) - L174))</f>
        <v/>
      </c>
      <c r="AA174" s="55" t="str">
        <f t="shared" si="3"/>
        <v/>
      </c>
    </row>
    <row r="175">
      <c r="A175" s="42"/>
      <c r="B175" s="43"/>
      <c r="C175" s="44"/>
      <c r="D175" s="45"/>
      <c r="E175" s="46"/>
      <c r="F175" s="47" t="str">
        <f t="shared" si="1"/>
        <v/>
      </c>
      <c r="G175" s="48" t="str">
        <f>IF(ISBLANK($B175), "", IF(AND(G$5 = "Vacation Leave", OR(AND(OR(G$6 = "H1", G$6 = "H2"), NOT(AND($D175 = "Full-time", $F175 = "Above 1 Year"))), AND(G$6 = "Year", AND($D175 = "Full-time", $F175 = "Above 1 Year")))), "N/A", SUMIFS('Form Responses 1'!$O$2:$O1005, 'Form Responses 1'!$B$2:$B1005, $B175, 'Form Responses 1'!$G$2:$G1005, G$5, 'Form Responses 1'!$K$2:$K1005, $D175,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5" s="48" t="str">
        <f>IF(ISBLANK($B175), "", IF(AND(H$5 = "Vacation Leave", OR(AND(OR(H$6 = "H1", H$6 = "H2"), NOT(AND($D175 = "Full-time", $F175 = "Above 1 Year"))), AND(H$6 = "Year", AND($D175 = "Full-time", $F175 = "Above 1 Year")))), "N/A", SUMIFS('Form Responses 1'!$O$2:$O1005, 'Form Responses 1'!$B$2:$B1005, $B175, 'Form Responses 1'!$G$2:$G1005, H$5, 'Form Responses 1'!$K$2:$K1005, $D175,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5" s="49" t="str">
        <f>IF(ISBLANK($B175), "", IF(AND(I$5 = "Vacation Leave", OR(AND(OR(I$6 = "H1", I$6 = "H2"), NOT(AND($D175 = "Full-time", $F175 = "Above 1 Year"))), AND(I$6 = "Year", AND($D175 = "Full-time", $F175 = "Above 1 Year")))), "N/A", SUMIFS('Form Responses 1'!$O$2:$O1005, 'Form Responses 1'!$B$2:$B1005, $B175, 'Form Responses 1'!$G$2:$G1005, I$5, 'Form Responses 1'!$K$2:$K1005, $D175,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5" s="48" t="str">
        <f>IF(ISBLANK($B175), "", IF(AND(J$5 = "Vacation Leave", OR(AND(OR(J$6 = "H1", J$6 = "H2"), NOT(AND($D175 = "Full-time", $F175 = "Above 1 Year"))), AND(J$6 = "Year", AND($D175 = "Full-time", $F175 = "Above 1 Year")))), "N/A", SUMIFS('Form Responses 1'!$O$2:$O1005, 'Form Responses 1'!$B$2:$B1005, $B175, 'Form Responses 1'!$G$2:$G1005, J$5, 'Form Responses 1'!$K$2:$K1005, $D175,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5" s="48" t="str">
        <f>IF(ISBLANK($B175), "", IF(AND(K$5 = "Vacation Leave", OR(AND(OR(K$6 = "H1", K$6 = "H2"), NOT(AND($D175 = "Full-time", $F175 = "Above 1 Year"))), AND(K$6 = "Year", AND($D175 = "Full-time", $F175 = "Above 1 Year")))), "N/A", SUMIFS('Form Responses 1'!$O$2:$O1005, 'Form Responses 1'!$B$2:$B1005, $B175, 'Form Responses 1'!$G$2:$G1005, K$5, 'Form Responses 1'!$K$2:$K1005, $D175,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5" s="48" t="str">
        <f>IF(ISBLANK($B175), "", IF(AND(L$5 = "Vacation Leave", OR(AND(OR(L$6 = "H1", L$6 = "H2"), NOT(AND($D175 = "Full-time", $F175 = "Above 1 Year"))), AND(L$6 = "Year", AND($D175 = "Full-time", $F175 = "Above 1 Year")))), "N/A", SUMIFS('Form Responses 1'!$O$2:$O1005, 'Form Responses 1'!$B$2:$B1005, $B175, 'Form Responses 1'!$G$2:$G1005, L$5, 'Form Responses 1'!$K$2:$K1005, $D175,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5" s="48" t="str">
        <f>IF(ISBLANK($B175), "", IF(AND(M$5 = "Vacation Leave", OR(AND(OR(M$6 = "H1", M$6 = "H2"), NOT(AND($D175 = "Full-time", $F175 = "Above 1 Year"))), AND(M$6 = "Year", AND($D175 = "Full-time", $F175 = "Above 1 Year")))), "N/A", SUMIFS('Form Responses 1'!$O$2:$O1005, 'Form Responses 1'!$B$2:$B1005, $B175, 'Form Responses 1'!$G$2:$G1005, M$5, 'Form Responses 1'!$K$2:$K1005, $D175,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5" s="48" t="str">
        <f>IF(ISBLANK($B175), "", IF(AND(N$5 = "Vacation Leave", OR(AND(OR(N$6 = "H1", N$6 = "H2"), NOT(AND($D175 = "Full-time", $F175 = "Above 1 Year"))), AND(N$6 = "Year", AND($D175 = "Full-time", $F175 = "Above 1 Year")))), "N/A", SUMIFS('Form Responses 1'!$O$2:$O1005, 'Form Responses 1'!$B$2:$B1005, $B175, 'Form Responses 1'!$G$2:$G1005, N$5, 'Form Responses 1'!$K$2:$K1005, $D175,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5" s="48" t="str">
        <f>IF(ISBLANK($B175), "", IF(AND(O$5 = "Vacation Leave", OR(AND(OR(O$6 = "H1", O$6 = "H2"), NOT(AND($D175 = "Full-time", $F175 = "Above 1 Year"))), AND(O$6 = "Year", AND($D175 = "Full-time", $F175 = "Above 1 Year")))), "N/A", SUMIFS('Form Responses 1'!$O$2:$O1005, 'Form Responses 1'!$B$2:$B1005, $B175, 'Form Responses 1'!$G$2:$G1005, O$5, 'Form Responses 1'!$K$2:$K1005, $D175,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5" s="48" t="str">
        <f>IF(ISBLANK($B175), "", IF(AND(P$5 = "Vacation Leave", OR(AND(OR(P$6 = "H1", P$6 = "H2"), NOT(AND($D175 = "Full-time", $F175 = "Above 1 Year"))), AND(P$6 = "Year", AND($D175 = "Full-time", $F175 = "Above 1 Year")))), "N/A", SUMIFS('Form Responses 1'!$O$2:$O1005, 'Form Responses 1'!$B$2:$B1005, $B175, 'Form Responses 1'!$G$2:$G1005, P$5, 'Form Responses 1'!$K$2:$K1005, $D175,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5" s="48" t="str">
        <f>IF(ISBLANK($B175), "", IF(AND(Q$5 = "Vacation Leave", OR(AND(OR(Q$6 = "H1", Q$6 = "H2"), NOT(AND($D175 = "Full-time", $F175 = "Above 1 Year"))), AND(Q$6 = "Year", AND($D175 = "Full-time", $F175 = "Above 1 Year")))), "N/A", SUMIFS('Form Responses 1'!$O$2:$O1005, 'Form Responses 1'!$B$2:$B1005, $B175, 'Form Responses 1'!$G$2:$G1005, Q$5, 'Form Responses 1'!$K$2:$K1005, $D175,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5" s="48" t="str">
        <f>IF(ISBLANK($B175), "", IF(AND(R$5 = "Vacation Leave", OR(AND(OR(R$6 = "H1", R$6 = "H2"), NOT(AND($D175 = "Full-time", $F175 = "Above 1 Year"))), AND(R$6 = "Year", AND($D175 = "Full-time", $F175 = "Above 1 Year")))), "N/A", SUMIFS('Form Responses 1'!$O$2:$O1005, 'Form Responses 1'!$B$2:$B1005, $B175, 'Form Responses 1'!$G$2:$G1005, R$5, 'Form Responses 1'!$K$2:$K1005, $D175,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5" s="48" t="str">
        <f>IF(ISBLANK($B175), "", IF(AND(S$5 = "Vacation Leave", OR(AND(OR(S$6 = "H1", S$6 = "H2"), NOT(AND($D175 = "Full-time", $F175 = "Above 1 Year"))), AND(S$6 = "Year", AND($D175 = "Full-time", $F175 = "Above 1 Year")))), "N/A", SUMIFS('Form Responses 1'!$O$2:$O1005, 'Form Responses 1'!$B$2:$B1005, $B175, 'Form Responses 1'!$G$2:$G1005, S$5, 'Form Responses 1'!$K$2:$K1005, $D175,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5" s="50" t="str">
        <f t="shared" si="2"/>
        <v/>
      </c>
      <c r="U175" s="51" t="str">
        <f t="array" ref="U175">IF(ISBLANK($B175), "", IF(AND(U$5 = "Vacation Leave", OR(AND(OR(U$6 = "H1", U$6 = "H2"), NOT(AND($D175 = "Full-time", $F175 = "Above 1 Year"))), AND(U$6 = "Year", AND($D175 = "Full-time", $F175 = "Above 1 Year")))), "N/A", INDEX('Allocated Leaves'!$B$2:$E1005, MATCH(U$5 &amp; IF(U$5 = "Vacation Leave", IFS(U$6 = "Year", "", OR(U$6 = "H1", U$6 = "H2"), " " &amp; U$6), ""), 'Allocated Leaves'!$A$2:$A1005, 0), MATCH($D175 &amp; IF($D175 = "Full-time",  " " &amp; $F175, ""), 'Allocated Leaves'!$B$1:AA$1, 0)) - G175))</f>
        <v/>
      </c>
      <c r="V175" s="52" t="str">
        <f t="array" ref="V175">IF(ISBLANK($B175), "", IF(AND(V$5 = "Vacation Leave", OR(AND(OR(V$6 = "H1", V$6 = "H2"), NOT(AND($D175 = "Full-time", $F175 = "Above 1 Year"))), AND(V$6 = "Year", AND($D175 = "Full-time", $F175 = "Above 1 Year")))), "N/A", INDEX('Allocated Leaves'!$B$2:$E1005, MATCH(V$5 &amp; IF(V$5 = "Vacation Leave", IFS(V$6 = "Year", "", OR(V$6 = "H1", V$6 = "H2"), " " &amp; V$6), ""), 'Allocated Leaves'!$A$2:$A1005, 0), MATCH($D175 &amp; IF($D175 = "Full-time",  " " &amp; $F175, ""), 'Allocated Leaves'!$B$1:AA$1, 0)) - H175))</f>
        <v/>
      </c>
      <c r="W175" s="52" t="str">
        <f t="array" ref="W175">IF(ISBLANK($B175), "", IF(AND(W$5 = "Vacation Leave", OR(AND(OR(W$6 = "H1", W$6 = "H2"), NOT(AND($D175 = "Full-time", $F175 = "Above 1 Year"))), AND(W$6 = "Year", AND($D175 = "Full-time", $F175 = "Above 1 Year")))), "N/A", INDEX('Allocated Leaves'!$B$2:$E1005, MATCH(W$5 &amp; IF(W$5 = "Vacation Leave", IFS(W$6 = "Year", "", OR(W$6 = "H1", W$6 = "H2"), " " &amp; W$6), ""), 'Allocated Leaves'!$A$2:$A1005, 0), MATCH($D175 &amp; IF($D175 = "Full-time",  " " &amp; $F175, ""), 'Allocated Leaves'!$B$1:AA$1, 0)) - I175))</f>
        <v/>
      </c>
      <c r="X175" s="51" t="str">
        <f t="array" ref="X175">IF(ISBLANK($B175), "", IF(AND(X$5 = "Vacation Leave", OR(AND(OR(X$6 = "H1", X$6 = "H2"), NOT(AND($D175 = "Full-time", $F175 = "Above 1 Year"))), AND(X$6 = "Year", AND($D175 = "Full-time", $F175 = "Above 1 Year")))), "N/A", INDEX('Allocated Leaves'!$B$2:$E1005, MATCH(X$5 &amp; IF(X$5 = "Vacation Leave", IFS(X$6 = "Year", "", OR(X$6 = "H1", X$6 = "H2"), " " &amp; X$6), ""), 'Allocated Leaves'!$A$2:$A1005, 0), MATCH($D175 &amp; IF($D175 = "Full-time",  " " &amp; $F175, ""), 'Allocated Leaves'!$B$1:AA$1, 0)) - J175))</f>
        <v/>
      </c>
      <c r="Y175" s="52" t="str">
        <f t="array" ref="Y175">IF(ISBLANK($B175), "", IF(AND(Y$5 = "Vacation Leave", OR(AND(OR(Y$6 = "H1", Y$6 = "H2"), NOT(AND($D175 = "Full-time", $F175 = "Above 1 Year"))), AND(Y$6 = "Year", AND($D175 = "Full-time", $F175 = "Above 1 Year")))), "N/A", INDEX('Allocated Leaves'!$B$2:$E1005, MATCH(Y$5 &amp; IF(Y$5 = "Vacation Leave", IFS(Y$6 = "Year", "", OR(Y$6 = "H1", Y$6 = "H2"), " " &amp; Y$6), ""), 'Allocated Leaves'!$A$2:$A1005, 0), MATCH($D175 &amp; IF($D175 = "Full-time",  " " &amp; $F175, ""), 'Allocated Leaves'!$B$1:AA$1, 0)) - K175))</f>
        <v/>
      </c>
      <c r="Z175" s="52" t="str">
        <f t="array" ref="Z175">IF(ISBLANK($B175), "", IF(AND(Z$5 = "Vacation Leave", OR(AND(OR(Z$6 = "H1", Z$6 = "H2"), NOT(AND($D175 = "Full-time", $F175 = "Above 1 Year"))), AND(Z$6 = "Year", AND($D175 = "Full-time", $F175 = "Above 1 Year")))), "N/A", INDEX('Allocated Leaves'!$B$2:$E1005, MATCH(Z$5 &amp; IF(Z$5 = "Vacation Leave", IFS(Z$6 = "Year", "", OR(Z$6 = "H1", Z$6 = "H2"), " " &amp; Z$6), ""), 'Allocated Leaves'!$A$2:$A1005, 0), MATCH($D175 &amp; IF($D175 = "Full-time",  " " &amp; $F175, ""), 'Allocated Leaves'!$B$1:AA$1, 0)) - L175))</f>
        <v/>
      </c>
      <c r="AA175" s="55" t="str">
        <f t="shared" si="3"/>
        <v/>
      </c>
    </row>
    <row r="176">
      <c r="A176" s="42"/>
      <c r="B176" s="43"/>
      <c r="C176" s="44"/>
      <c r="D176" s="45"/>
      <c r="E176" s="46"/>
      <c r="F176" s="47" t="str">
        <f t="shared" si="1"/>
        <v/>
      </c>
      <c r="G176" s="48" t="str">
        <f>IF(ISBLANK($B176), "", IF(AND(G$5 = "Vacation Leave", OR(AND(OR(G$6 = "H1", G$6 = "H2"), NOT(AND($D176 = "Full-time", $F176 = "Above 1 Year"))), AND(G$6 = "Year", AND($D176 = "Full-time", $F176 = "Above 1 Year")))), "N/A", SUMIFS('Form Responses 1'!$O$2:$O1005, 'Form Responses 1'!$B$2:$B1005, $B176, 'Form Responses 1'!$G$2:$G1005, G$5, 'Form Responses 1'!$K$2:$K1005, $D176,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6" s="48" t="str">
        <f>IF(ISBLANK($B176), "", IF(AND(H$5 = "Vacation Leave", OR(AND(OR(H$6 = "H1", H$6 = "H2"), NOT(AND($D176 = "Full-time", $F176 = "Above 1 Year"))), AND(H$6 = "Year", AND($D176 = "Full-time", $F176 = "Above 1 Year")))), "N/A", SUMIFS('Form Responses 1'!$O$2:$O1005, 'Form Responses 1'!$B$2:$B1005, $B176, 'Form Responses 1'!$G$2:$G1005, H$5, 'Form Responses 1'!$K$2:$K1005, $D176,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6" s="49" t="str">
        <f>IF(ISBLANK($B176), "", IF(AND(I$5 = "Vacation Leave", OR(AND(OR(I$6 = "H1", I$6 = "H2"), NOT(AND($D176 = "Full-time", $F176 = "Above 1 Year"))), AND(I$6 = "Year", AND($D176 = "Full-time", $F176 = "Above 1 Year")))), "N/A", SUMIFS('Form Responses 1'!$O$2:$O1005, 'Form Responses 1'!$B$2:$B1005, $B176, 'Form Responses 1'!$G$2:$G1005, I$5, 'Form Responses 1'!$K$2:$K1005, $D176,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6" s="48" t="str">
        <f>IF(ISBLANK($B176), "", IF(AND(J$5 = "Vacation Leave", OR(AND(OR(J$6 = "H1", J$6 = "H2"), NOT(AND($D176 = "Full-time", $F176 = "Above 1 Year"))), AND(J$6 = "Year", AND($D176 = "Full-time", $F176 = "Above 1 Year")))), "N/A", SUMIFS('Form Responses 1'!$O$2:$O1005, 'Form Responses 1'!$B$2:$B1005, $B176, 'Form Responses 1'!$G$2:$G1005, J$5, 'Form Responses 1'!$K$2:$K1005, $D176,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6" s="48" t="str">
        <f>IF(ISBLANK($B176), "", IF(AND(K$5 = "Vacation Leave", OR(AND(OR(K$6 = "H1", K$6 = "H2"), NOT(AND($D176 = "Full-time", $F176 = "Above 1 Year"))), AND(K$6 = "Year", AND($D176 = "Full-time", $F176 = "Above 1 Year")))), "N/A", SUMIFS('Form Responses 1'!$O$2:$O1005, 'Form Responses 1'!$B$2:$B1005, $B176, 'Form Responses 1'!$G$2:$G1005, K$5, 'Form Responses 1'!$K$2:$K1005, $D176,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6" s="48" t="str">
        <f>IF(ISBLANK($B176), "", IF(AND(L$5 = "Vacation Leave", OR(AND(OR(L$6 = "H1", L$6 = "H2"), NOT(AND($D176 = "Full-time", $F176 = "Above 1 Year"))), AND(L$6 = "Year", AND($D176 = "Full-time", $F176 = "Above 1 Year")))), "N/A", SUMIFS('Form Responses 1'!$O$2:$O1005, 'Form Responses 1'!$B$2:$B1005, $B176, 'Form Responses 1'!$G$2:$G1005, L$5, 'Form Responses 1'!$K$2:$K1005, $D176,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6" s="48" t="str">
        <f>IF(ISBLANK($B176), "", IF(AND(M$5 = "Vacation Leave", OR(AND(OR(M$6 = "H1", M$6 = "H2"), NOT(AND($D176 = "Full-time", $F176 = "Above 1 Year"))), AND(M$6 = "Year", AND($D176 = "Full-time", $F176 = "Above 1 Year")))), "N/A", SUMIFS('Form Responses 1'!$O$2:$O1005, 'Form Responses 1'!$B$2:$B1005, $B176, 'Form Responses 1'!$G$2:$G1005, M$5, 'Form Responses 1'!$K$2:$K1005, $D176,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6" s="48" t="str">
        <f>IF(ISBLANK($B176), "", IF(AND(N$5 = "Vacation Leave", OR(AND(OR(N$6 = "H1", N$6 = "H2"), NOT(AND($D176 = "Full-time", $F176 = "Above 1 Year"))), AND(N$6 = "Year", AND($D176 = "Full-time", $F176 = "Above 1 Year")))), "N/A", SUMIFS('Form Responses 1'!$O$2:$O1005, 'Form Responses 1'!$B$2:$B1005, $B176, 'Form Responses 1'!$G$2:$G1005, N$5, 'Form Responses 1'!$K$2:$K1005, $D176,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6" s="48" t="str">
        <f>IF(ISBLANK($B176), "", IF(AND(O$5 = "Vacation Leave", OR(AND(OR(O$6 = "H1", O$6 = "H2"), NOT(AND($D176 = "Full-time", $F176 = "Above 1 Year"))), AND(O$6 = "Year", AND($D176 = "Full-time", $F176 = "Above 1 Year")))), "N/A", SUMIFS('Form Responses 1'!$O$2:$O1005, 'Form Responses 1'!$B$2:$B1005, $B176, 'Form Responses 1'!$G$2:$G1005, O$5, 'Form Responses 1'!$K$2:$K1005, $D176,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6" s="48" t="str">
        <f>IF(ISBLANK($B176), "", IF(AND(P$5 = "Vacation Leave", OR(AND(OR(P$6 = "H1", P$6 = "H2"), NOT(AND($D176 = "Full-time", $F176 = "Above 1 Year"))), AND(P$6 = "Year", AND($D176 = "Full-time", $F176 = "Above 1 Year")))), "N/A", SUMIFS('Form Responses 1'!$O$2:$O1005, 'Form Responses 1'!$B$2:$B1005, $B176, 'Form Responses 1'!$G$2:$G1005, P$5, 'Form Responses 1'!$K$2:$K1005, $D176,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6" s="48" t="str">
        <f>IF(ISBLANK($B176), "", IF(AND(Q$5 = "Vacation Leave", OR(AND(OR(Q$6 = "H1", Q$6 = "H2"), NOT(AND($D176 = "Full-time", $F176 = "Above 1 Year"))), AND(Q$6 = "Year", AND($D176 = "Full-time", $F176 = "Above 1 Year")))), "N/A", SUMIFS('Form Responses 1'!$O$2:$O1005, 'Form Responses 1'!$B$2:$B1005, $B176, 'Form Responses 1'!$G$2:$G1005, Q$5, 'Form Responses 1'!$K$2:$K1005, $D176,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6" s="48" t="str">
        <f>IF(ISBLANK($B176), "", IF(AND(R$5 = "Vacation Leave", OR(AND(OR(R$6 = "H1", R$6 = "H2"), NOT(AND($D176 = "Full-time", $F176 = "Above 1 Year"))), AND(R$6 = "Year", AND($D176 = "Full-time", $F176 = "Above 1 Year")))), "N/A", SUMIFS('Form Responses 1'!$O$2:$O1005, 'Form Responses 1'!$B$2:$B1005, $B176, 'Form Responses 1'!$G$2:$G1005, R$5, 'Form Responses 1'!$K$2:$K1005, $D176,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6" s="48" t="str">
        <f>IF(ISBLANK($B176), "", IF(AND(S$5 = "Vacation Leave", OR(AND(OR(S$6 = "H1", S$6 = "H2"), NOT(AND($D176 = "Full-time", $F176 = "Above 1 Year"))), AND(S$6 = "Year", AND($D176 = "Full-time", $F176 = "Above 1 Year")))), "N/A", SUMIFS('Form Responses 1'!$O$2:$O1005, 'Form Responses 1'!$B$2:$B1005, $B176, 'Form Responses 1'!$G$2:$G1005, S$5, 'Form Responses 1'!$K$2:$K1005, $D176,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6" s="50" t="str">
        <f t="shared" si="2"/>
        <v/>
      </c>
      <c r="U176" s="51" t="str">
        <f t="array" ref="U176">IF(ISBLANK($B176), "", IF(AND(U$5 = "Vacation Leave", OR(AND(OR(U$6 = "H1", U$6 = "H2"), NOT(AND($D176 = "Full-time", $F176 = "Above 1 Year"))), AND(U$6 = "Year", AND($D176 = "Full-time", $F176 = "Above 1 Year")))), "N/A", INDEX('Allocated Leaves'!$B$2:$E1005, MATCH(U$5 &amp; IF(U$5 = "Vacation Leave", IFS(U$6 = "Year", "", OR(U$6 = "H1", U$6 = "H2"), " " &amp; U$6), ""), 'Allocated Leaves'!$A$2:$A1005, 0), MATCH($D176 &amp; IF($D176 = "Full-time",  " " &amp; $F176, ""), 'Allocated Leaves'!$B$1:AA$1, 0)) - G176))</f>
        <v/>
      </c>
      <c r="V176" s="52" t="str">
        <f t="array" ref="V176">IF(ISBLANK($B176), "", IF(AND(V$5 = "Vacation Leave", OR(AND(OR(V$6 = "H1", V$6 = "H2"), NOT(AND($D176 = "Full-time", $F176 = "Above 1 Year"))), AND(V$6 = "Year", AND($D176 = "Full-time", $F176 = "Above 1 Year")))), "N/A", INDEX('Allocated Leaves'!$B$2:$E1005, MATCH(V$5 &amp; IF(V$5 = "Vacation Leave", IFS(V$6 = "Year", "", OR(V$6 = "H1", V$6 = "H2"), " " &amp; V$6), ""), 'Allocated Leaves'!$A$2:$A1005, 0), MATCH($D176 &amp; IF($D176 = "Full-time",  " " &amp; $F176, ""), 'Allocated Leaves'!$B$1:AA$1, 0)) - H176))</f>
        <v/>
      </c>
      <c r="W176" s="52" t="str">
        <f t="array" ref="W176">IF(ISBLANK($B176), "", IF(AND(W$5 = "Vacation Leave", OR(AND(OR(W$6 = "H1", W$6 = "H2"), NOT(AND($D176 = "Full-time", $F176 = "Above 1 Year"))), AND(W$6 = "Year", AND($D176 = "Full-time", $F176 = "Above 1 Year")))), "N/A", INDEX('Allocated Leaves'!$B$2:$E1005, MATCH(W$5 &amp; IF(W$5 = "Vacation Leave", IFS(W$6 = "Year", "", OR(W$6 = "H1", W$6 = "H2"), " " &amp; W$6), ""), 'Allocated Leaves'!$A$2:$A1005, 0), MATCH($D176 &amp; IF($D176 = "Full-time",  " " &amp; $F176, ""), 'Allocated Leaves'!$B$1:AA$1, 0)) - I176))</f>
        <v/>
      </c>
      <c r="X176" s="51" t="str">
        <f t="array" ref="X176">IF(ISBLANK($B176), "", IF(AND(X$5 = "Vacation Leave", OR(AND(OR(X$6 = "H1", X$6 = "H2"), NOT(AND($D176 = "Full-time", $F176 = "Above 1 Year"))), AND(X$6 = "Year", AND($D176 = "Full-time", $F176 = "Above 1 Year")))), "N/A", INDEX('Allocated Leaves'!$B$2:$E1005, MATCH(X$5 &amp; IF(X$5 = "Vacation Leave", IFS(X$6 = "Year", "", OR(X$6 = "H1", X$6 = "H2"), " " &amp; X$6), ""), 'Allocated Leaves'!$A$2:$A1005, 0), MATCH($D176 &amp; IF($D176 = "Full-time",  " " &amp; $F176, ""), 'Allocated Leaves'!$B$1:AA$1, 0)) - J176))</f>
        <v/>
      </c>
      <c r="Y176" s="52" t="str">
        <f t="array" ref="Y176">IF(ISBLANK($B176), "", IF(AND(Y$5 = "Vacation Leave", OR(AND(OR(Y$6 = "H1", Y$6 = "H2"), NOT(AND($D176 = "Full-time", $F176 = "Above 1 Year"))), AND(Y$6 = "Year", AND($D176 = "Full-time", $F176 = "Above 1 Year")))), "N/A", INDEX('Allocated Leaves'!$B$2:$E1005, MATCH(Y$5 &amp; IF(Y$5 = "Vacation Leave", IFS(Y$6 = "Year", "", OR(Y$6 = "H1", Y$6 = "H2"), " " &amp; Y$6), ""), 'Allocated Leaves'!$A$2:$A1005, 0), MATCH($D176 &amp; IF($D176 = "Full-time",  " " &amp; $F176, ""), 'Allocated Leaves'!$B$1:AA$1, 0)) - K176))</f>
        <v/>
      </c>
      <c r="Z176" s="52" t="str">
        <f t="array" ref="Z176">IF(ISBLANK($B176), "", IF(AND(Z$5 = "Vacation Leave", OR(AND(OR(Z$6 = "H1", Z$6 = "H2"), NOT(AND($D176 = "Full-time", $F176 = "Above 1 Year"))), AND(Z$6 = "Year", AND($D176 = "Full-time", $F176 = "Above 1 Year")))), "N/A", INDEX('Allocated Leaves'!$B$2:$E1005, MATCH(Z$5 &amp; IF(Z$5 = "Vacation Leave", IFS(Z$6 = "Year", "", OR(Z$6 = "H1", Z$6 = "H2"), " " &amp; Z$6), ""), 'Allocated Leaves'!$A$2:$A1005, 0), MATCH($D176 &amp; IF($D176 = "Full-time",  " " &amp; $F176, ""), 'Allocated Leaves'!$B$1:AA$1, 0)) - L176))</f>
        <v/>
      </c>
      <c r="AA176" s="55" t="str">
        <f t="shared" si="3"/>
        <v/>
      </c>
    </row>
    <row r="177">
      <c r="A177" s="42"/>
      <c r="B177" s="43"/>
      <c r="C177" s="44"/>
      <c r="D177" s="45"/>
      <c r="E177" s="46"/>
      <c r="F177" s="47" t="str">
        <f t="shared" si="1"/>
        <v/>
      </c>
      <c r="G177" s="48" t="str">
        <f>IF(ISBLANK($B177), "", IF(AND(G$5 = "Vacation Leave", OR(AND(OR(G$6 = "H1", G$6 = "H2"), NOT(AND($D177 = "Full-time", $F177 = "Above 1 Year"))), AND(G$6 = "Year", AND($D177 = "Full-time", $F177 = "Above 1 Year")))), "N/A", SUMIFS('Form Responses 1'!$O$2:$O1005, 'Form Responses 1'!$B$2:$B1005, $B177, 'Form Responses 1'!$G$2:$G1005, G$5, 'Form Responses 1'!$K$2:$K1005, $D177,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7" s="48" t="str">
        <f>IF(ISBLANK($B177), "", IF(AND(H$5 = "Vacation Leave", OR(AND(OR(H$6 = "H1", H$6 = "H2"), NOT(AND($D177 = "Full-time", $F177 = "Above 1 Year"))), AND(H$6 = "Year", AND($D177 = "Full-time", $F177 = "Above 1 Year")))), "N/A", SUMIFS('Form Responses 1'!$O$2:$O1005, 'Form Responses 1'!$B$2:$B1005, $B177, 'Form Responses 1'!$G$2:$G1005, H$5, 'Form Responses 1'!$K$2:$K1005, $D177,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7" s="49" t="str">
        <f>IF(ISBLANK($B177), "", IF(AND(I$5 = "Vacation Leave", OR(AND(OR(I$6 = "H1", I$6 = "H2"), NOT(AND($D177 = "Full-time", $F177 = "Above 1 Year"))), AND(I$6 = "Year", AND($D177 = "Full-time", $F177 = "Above 1 Year")))), "N/A", SUMIFS('Form Responses 1'!$O$2:$O1005, 'Form Responses 1'!$B$2:$B1005, $B177, 'Form Responses 1'!$G$2:$G1005, I$5, 'Form Responses 1'!$K$2:$K1005, $D177,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7" s="48" t="str">
        <f>IF(ISBLANK($B177), "", IF(AND(J$5 = "Vacation Leave", OR(AND(OR(J$6 = "H1", J$6 = "H2"), NOT(AND($D177 = "Full-time", $F177 = "Above 1 Year"))), AND(J$6 = "Year", AND($D177 = "Full-time", $F177 = "Above 1 Year")))), "N/A", SUMIFS('Form Responses 1'!$O$2:$O1005, 'Form Responses 1'!$B$2:$B1005, $B177, 'Form Responses 1'!$G$2:$G1005, J$5, 'Form Responses 1'!$K$2:$K1005, $D177,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7" s="48" t="str">
        <f>IF(ISBLANK($B177), "", IF(AND(K$5 = "Vacation Leave", OR(AND(OR(K$6 = "H1", K$6 = "H2"), NOT(AND($D177 = "Full-time", $F177 = "Above 1 Year"))), AND(K$6 = "Year", AND($D177 = "Full-time", $F177 = "Above 1 Year")))), "N/A", SUMIFS('Form Responses 1'!$O$2:$O1005, 'Form Responses 1'!$B$2:$B1005, $B177, 'Form Responses 1'!$G$2:$G1005, K$5, 'Form Responses 1'!$K$2:$K1005, $D177,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7" s="48" t="str">
        <f>IF(ISBLANK($B177), "", IF(AND(L$5 = "Vacation Leave", OR(AND(OR(L$6 = "H1", L$6 = "H2"), NOT(AND($D177 = "Full-time", $F177 = "Above 1 Year"))), AND(L$6 = "Year", AND($D177 = "Full-time", $F177 = "Above 1 Year")))), "N/A", SUMIFS('Form Responses 1'!$O$2:$O1005, 'Form Responses 1'!$B$2:$B1005, $B177, 'Form Responses 1'!$G$2:$G1005, L$5, 'Form Responses 1'!$K$2:$K1005, $D177,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7" s="48" t="str">
        <f>IF(ISBLANK($B177), "", IF(AND(M$5 = "Vacation Leave", OR(AND(OR(M$6 = "H1", M$6 = "H2"), NOT(AND($D177 = "Full-time", $F177 = "Above 1 Year"))), AND(M$6 = "Year", AND($D177 = "Full-time", $F177 = "Above 1 Year")))), "N/A", SUMIFS('Form Responses 1'!$O$2:$O1005, 'Form Responses 1'!$B$2:$B1005, $B177, 'Form Responses 1'!$G$2:$G1005, M$5, 'Form Responses 1'!$K$2:$K1005, $D177,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7" s="48" t="str">
        <f>IF(ISBLANK($B177), "", IF(AND(N$5 = "Vacation Leave", OR(AND(OR(N$6 = "H1", N$6 = "H2"), NOT(AND($D177 = "Full-time", $F177 = "Above 1 Year"))), AND(N$6 = "Year", AND($D177 = "Full-time", $F177 = "Above 1 Year")))), "N/A", SUMIFS('Form Responses 1'!$O$2:$O1005, 'Form Responses 1'!$B$2:$B1005, $B177, 'Form Responses 1'!$G$2:$G1005, N$5, 'Form Responses 1'!$K$2:$K1005, $D177,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7" s="48" t="str">
        <f>IF(ISBLANK($B177), "", IF(AND(O$5 = "Vacation Leave", OR(AND(OR(O$6 = "H1", O$6 = "H2"), NOT(AND($D177 = "Full-time", $F177 = "Above 1 Year"))), AND(O$6 = "Year", AND($D177 = "Full-time", $F177 = "Above 1 Year")))), "N/A", SUMIFS('Form Responses 1'!$O$2:$O1005, 'Form Responses 1'!$B$2:$B1005, $B177, 'Form Responses 1'!$G$2:$G1005, O$5, 'Form Responses 1'!$K$2:$K1005, $D177,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7" s="48" t="str">
        <f>IF(ISBLANK($B177), "", IF(AND(P$5 = "Vacation Leave", OR(AND(OR(P$6 = "H1", P$6 = "H2"), NOT(AND($D177 = "Full-time", $F177 = "Above 1 Year"))), AND(P$6 = "Year", AND($D177 = "Full-time", $F177 = "Above 1 Year")))), "N/A", SUMIFS('Form Responses 1'!$O$2:$O1005, 'Form Responses 1'!$B$2:$B1005, $B177, 'Form Responses 1'!$G$2:$G1005, P$5, 'Form Responses 1'!$K$2:$K1005, $D177,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7" s="48" t="str">
        <f>IF(ISBLANK($B177), "", IF(AND(Q$5 = "Vacation Leave", OR(AND(OR(Q$6 = "H1", Q$6 = "H2"), NOT(AND($D177 = "Full-time", $F177 = "Above 1 Year"))), AND(Q$6 = "Year", AND($D177 = "Full-time", $F177 = "Above 1 Year")))), "N/A", SUMIFS('Form Responses 1'!$O$2:$O1005, 'Form Responses 1'!$B$2:$B1005, $B177, 'Form Responses 1'!$G$2:$G1005, Q$5, 'Form Responses 1'!$K$2:$K1005, $D177,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7" s="48" t="str">
        <f>IF(ISBLANK($B177), "", IF(AND(R$5 = "Vacation Leave", OR(AND(OR(R$6 = "H1", R$6 = "H2"), NOT(AND($D177 = "Full-time", $F177 = "Above 1 Year"))), AND(R$6 = "Year", AND($D177 = "Full-time", $F177 = "Above 1 Year")))), "N/A", SUMIFS('Form Responses 1'!$O$2:$O1005, 'Form Responses 1'!$B$2:$B1005, $B177, 'Form Responses 1'!$G$2:$G1005, R$5, 'Form Responses 1'!$K$2:$K1005, $D177,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7" s="48" t="str">
        <f>IF(ISBLANK($B177), "", IF(AND(S$5 = "Vacation Leave", OR(AND(OR(S$6 = "H1", S$6 = "H2"), NOT(AND($D177 = "Full-time", $F177 = "Above 1 Year"))), AND(S$6 = "Year", AND($D177 = "Full-time", $F177 = "Above 1 Year")))), "N/A", SUMIFS('Form Responses 1'!$O$2:$O1005, 'Form Responses 1'!$B$2:$B1005, $B177, 'Form Responses 1'!$G$2:$G1005, S$5, 'Form Responses 1'!$K$2:$K1005, $D177,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7" s="50" t="str">
        <f t="shared" si="2"/>
        <v/>
      </c>
      <c r="U177" s="51" t="str">
        <f t="array" ref="U177">IF(ISBLANK($B177), "", IF(AND(U$5 = "Vacation Leave", OR(AND(OR(U$6 = "H1", U$6 = "H2"), NOT(AND($D177 = "Full-time", $F177 = "Above 1 Year"))), AND(U$6 = "Year", AND($D177 = "Full-time", $F177 = "Above 1 Year")))), "N/A", INDEX('Allocated Leaves'!$B$2:$E1005, MATCH(U$5 &amp; IF(U$5 = "Vacation Leave", IFS(U$6 = "Year", "", OR(U$6 = "H1", U$6 = "H2"), " " &amp; U$6), ""), 'Allocated Leaves'!$A$2:$A1005, 0), MATCH($D177 &amp; IF($D177 = "Full-time",  " " &amp; $F177, ""), 'Allocated Leaves'!$B$1:AA$1, 0)) - G177))</f>
        <v/>
      </c>
      <c r="V177" s="52" t="str">
        <f t="array" ref="V177">IF(ISBLANK($B177), "", IF(AND(V$5 = "Vacation Leave", OR(AND(OR(V$6 = "H1", V$6 = "H2"), NOT(AND($D177 = "Full-time", $F177 = "Above 1 Year"))), AND(V$6 = "Year", AND($D177 = "Full-time", $F177 = "Above 1 Year")))), "N/A", INDEX('Allocated Leaves'!$B$2:$E1005, MATCH(V$5 &amp; IF(V$5 = "Vacation Leave", IFS(V$6 = "Year", "", OR(V$6 = "H1", V$6 = "H2"), " " &amp; V$6), ""), 'Allocated Leaves'!$A$2:$A1005, 0), MATCH($D177 &amp; IF($D177 = "Full-time",  " " &amp; $F177, ""), 'Allocated Leaves'!$B$1:AA$1, 0)) - H177))</f>
        <v/>
      </c>
      <c r="W177" s="52" t="str">
        <f t="array" ref="W177">IF(ISBLANK($B177), "", IF(AND(W$5 = "Vacation Leave", OR(AND(OR(W$6 = "H1", W$6 = "H2"), NOT(AND($D177 = "Full-time", $F177 = "Above 1 Year"))), AND(W$6 = "Year", AND($D177 = "Full-time", $F177 = "Above 1 Year")))), "N/A", INDEX('Allocated Leaves'!$B$2:$E1005, MATCH(W$5 &amp; IF(W$5 = "Vacation Leave", IFS(W$6 = "Year", "", OR(W$6 = "H1", W$6 = "H2"), " " &amp; W$6), ""), 'Allocated Leaves'!$A$2:$A1005, 0), MATCH($D177 &amp; IF($D177 = "Full-time",  " " &amp; $F177, ""), 'Allocated Leaves'!$B$1:AA$1, 0)) - I177))</f>
        <v/>
      </c>
      <c r="X177" s="51" t="str">
        <f t="array" ref="X177">IF(ISBLANK($B177), "", IF(AND(X$5 = "Vacation Leave", OR(AND(OR(X$6 = "H1", X$6 = "H2"), NOT(AND($D177 = "Full-time", $F177 = "Above 1 Year"))), AND(X$6 = "Year", AND($D177 = "Full-time", $F177 = "Above 1 Year")))), "N/A", INDEX('Allocated Leaves'!$B$2:$E1005, MATCH(X$5 &amp; IF(X$5 = "Vacation Leave", IFS(X$6 = "Year", "", OR(X$6 = "H1", X$6 = "H2"), " " &amp; X$6), ""), 'Allocated Leaves'!$A$2:$A1005, 0), MATCH($D177 &amp; IF($D177 = "Full-time",  " " &amp; $F177, ""), 'Allocated Leaves'!$B$1:AA$1, 0)) - J177))</f>
        <v/>
      </c>
      <c r="Y177" s="52" t="str">
        <f t="array" ref="Y177">IF(ISBLANK($B177), "", IF(AND(Y$5 = "Vacation Leave", OR(AND(OR(Y$6 = "H1", Y$6 = "H2"), NOT(AND($D177 = "Full-time", $F177 = "Above 1 Year"))), AND(Y$6 = "Year", AND($D177 = "Full-time", $F177 = "Above 1 Year")))), "N/A", INDEX('Allocated Leaves'!$B$2:$E1005, MATCH(Y$5 &amp; IF(Y$5 = "Vacation Leave", IFS(Y$6 = "Year", "", OR(Y$6 = "H1", Y$6 = "H2"), " " &amp; Y$6), ""), 'Allocated Leaves'!$A$2:$A1005, 0), MATCH($D177 &amp; IF($D177 = "Full-time",  " " &amp; $F177, ""), 'Allocated Leaves'!$B$1:AA$1, 0)) - K177))</f>
        <v/>
      </c>
      <c r="Z177" s="52" t="str">
        <f t="array" ref="Z177">IF(ISBLANK($B177), "", IF(AND(Z$5 = "Vacation Leave", OR(AND(OR(Z$6 = "H1", Z$6 = "H2"), NOT(AND($D177 = "Full-time", $F177 = "Above 1 Year"))), AND(Z$6 = "Year", AND($D177 = "Full-time", $F177 = "Above 1 Year")))), "N/A", INDEX('Allocated Leaves'!$B$2:$E1005, MATCH(Z$5 &amp; IF(Z$5 = "Vacation Leave", IFS(Z$6 = "Year", "", OR(Z$6 = "H1", Z$6 = "H2"), " " &amp; Z$6), ""), 'Allocated Leaves'!$A$2:$A1005, 0), MATCH($D177 &amp; IF($D177 = "Full-time",  " " &amp; $F177, ""), 'Allocated Leaves'!$B$1:AA$1, 0)) - L177))</f>
        <v/>
      </c>
      <c r="AA177" s="55" t="str">
        <f t="shared" si="3"/>
        <v/>
      </c>
    </row>
    <row r="178">
      <c r="A178" s="42"/>
      <c r="B178" s="43"/>
      <c r="C178" s="44"/>
      <c r="D178" s="45"/>
      <c r="E178" s="46"/>
      <c r="F178" s="47" t="str">
        <f t="shared" si="1"/>
        <v/>
      </c>
      <c r="G178" s="48" t="str">
        <f>IF(ISBLANK($B178), "", IF(AND(G$5 = "Vacation Leave", OR(AND(OR(G$6 = "H1", G$6 = "H2"), NOT(AND($D178 = "Full-time", $F178 = "Above 1 Year"))), AND(G$6 = "Year", AND($D178 = "Full-time", $F178 = "Above 1 Year")))), "N/A", SUMIFS('Form Responses 1'!$O$2:$O1005, 'Form Responses 1'!$B$2:$B1005, $B178, 'Form Responses 1'!$G$2:$G1005, G$5, 'Form Responses 1'!$K$2:$K1005, $D178,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8" s="48" t="str">
        <f>IF(ISBLANK($B178), "", IF(AND(H$5 = "Vacation Leave", OR(AND(OR(H$6 = "H1", H$6 = "H2"), NOT(AND($D178 = "Full-time", $F178 = "Above 1 Year"))), AND(H$6 = "Year", AND($D178 = "Full-time", $F178 = "Above 1 Year")))), "N/A", SUMIFS('Form Responses 1'!$O$2:$O1005, 'Form Responses 1'!$B$2:$B1005, $B178, 'Form Responses 1'!$G$2:$G1005, H$5, 'Form Responses 1'!$K$2:$K1005, $D178,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8" s="49" t="str">
        <f>IF(ISBLANK($B178), "", IF(AND(I$5 = "Vacation Leave", OR(AND(OR(I$6 = "H1", I$6 = "H2"), NOT(AND($D178 = "Full-time", $F178 = "Above 1 Year"))), AND(I$6 = "Year", AND($D178 = "Full-time", $F178 = "Above 1 Year")))), "N/A", SUMIFS('Form Responses 1'!$O$2:$O1005, 'Form Responses 1'!$B$2:$B1005, $B178, 'Form Responses 1'!$G$2:$G1005, I$5, 'Form Responses 1'!$K$2:$K1005, $D178,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8" s="48" t="str">
        <f>IF(ISBLANK($B178), "", IF(AND(J$5 = "Vacation Leave", OR(AND(OR(J$6 = "H1", J$6 = "H2"), NOT(AND($D178 = "Full-time", $F178 = "Above 1 Year"))), AND(J$6 = "Year", AND($D178 = "Full-time", $F178 = "Above 1 Year")))), "N/A", SUMIFS('Form Responses 1'!$O$2:$O1005, 'Form Responses 1'!$B$2:$B1005, $B178, 'Form Responses 1'!$G$2:$G1005, J$5, 'Form Responses 1'!$K$2:$K1005, $D178,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8" s="48" t="str">
        <f>IF(ISBLANK($B178), "", IF(AND(K$5 = "Vacation Leave", OR(AND(OR(K$6 = "H1", K$6 = "H2"), NOT(AND($D178 = "Full-time", $F178 = "Above 1 Year"))), AND(K$6 = "Year", AND($D178 = "Full-time", $F178 = "Above 1 Year")))), "N/A", SUMIFS('Form Responses 1'!$O$2:$O1005, 'Form Responses 1'!$B$2:$B1005, $B178, 'Form Responses 1'!$G$2:$G1005, K$5, 'Form Responses 1'!$K$2:$K1005, $D178,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8" s="48" t="str">
        <f>IF(ISBLANK($B178), "", IF(AND(L$5 = "Vacation Leave", OR(AND(OR(L$6 = "H1", L$6 = "H2"), NOT(AND($D178 = "Full-time", $F178 = "Above 1 Year"))), AND(L$6 = "Year", AND($D178 = "Full-time", $F178 = "Above 1 Year")))), "N/A", SUMIFS('Form Responses 1'!$O$2:$O1005, 'Form Responses 1'!$B$2:$B1005, $B178, 'Form Responses 1'!$G$2:$G1005, L$5, 'Form Responses 1'!$K$2:$K1005, $D178,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8" s="48" t="str">
        <f>IF(ISBLANK($B178), "", IF(AND(M$5 = "Vacation Leave", OR(AND(OR(M$6 = "H1", M$6 = "H2"), NOT(AND($D178 = "Full-time", $F178 = "Above 1 Year"))), AND(M$6 = "Year", AND($D178 = "Full-time", $F178 = "Above 1 Year")))), "N/A", SUMIFS('Form Responses 1'!$O$2:$O1005, 'Form Responses 1'!$B$2:$B1005, $B178, 'Form Responses 1'!$G$2:$G1005, M$5, 'Form Responses 1'!$K$2:$K1005, $D178,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8" s="48" t="str">
        <f>IF(ISBLANK($B178), "", IF(AND(N$5 = "Vacation Leave", OR(AND(OR(N$6 = "H1", N$6 = "H2"), NOT(AND($D178 = "Full-time", $F178 = "Above 1 Year"))), AND(N$6 = "Year", AND($D178 = "Full-time", $F178 = "Above 1 Year")))), "N/A", SUMIFS('Form Responses 1'!$O$2:$O1005, 'Form Responses 1'!$B$2:$B1005, $B178, 'Form Responses 1'!$G$2:$G1005, N$5, 'Form Responses 1'!$K$2:$K1005, $D178,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8" s="48" t="str">
        <f>IF(ISBLANK($B178), "", IF(AND(O$5 = "Vacation Leave", OR(AND(OR(O$6 = "H1", O$6 = "H2"), NOT(AND($D178 = "Full-time", $F178 = "Above 1 Year"))), AND(O$6 = "Year", AND($D178 = "Full-time", $F178 = "Above 1 Year")))), "N/A", SUMIFS('Form Responses 1'!$O$2:$O1005, 'Form Responses 1'!$B$2:$B1005, $B178, 'Form Responses 1'!$G$2:$G1005, O$5, 'Form Responses 1'!$K$2:$K1005, $D178,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8" s="48" t="str">
        <f>IF(ISBLANK($B178), "", IF(AND(P$5 = "Vacation Leave", OR(AND(OR(P$6 = "H1", P$6 = "H2"), NOT(AND($D178 = "Full-time", $F178 = "Above 1 Year"))), AND(P$6 = "Year", AND($D178 = "Full-time", $F178 = "Above 1 Year")))), "N/A", SUMIFS('Form Responses 1'!$O$2:$O1005, 'Form Responses 1'!$B$2:$B1005, $B178, 'Form Responses 1'!$G$2:$G1005, P$5, 'Form Responses 1'!$K$2:$K1005, $D178,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8" s="48" t="str">
        <f>IF(ISBLANK($B178), "", IF(AND(Q$5 = "Vacation Leave", OR(AND(OR(Q$6 = "H1", Q$6 = "H2"), NOT(AND($D178 = "Full-time", $F178 = "Above 1 Year"))), AND(Q$6 = "Year", AND($D178 = "Full-time", $F178 = "Above 1 Year")))), "N/A", SUMIFS('Form Responses 1'!$O$2:$O1005, 'Form Responses 1'!$B$2:$B1005, $B178, 'Form Responses 1'!$G$2:$G1005, Q$5, 'Form Responses 1'!$K$2:$K1005, $D178,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8" s="48" t="str">
        <f>IF(ISBLANK($B178), "", IF(AND(R$5 = "Vacation Leave", OR(AND(OR(R$6 = "H1", R$6 = "H2"), NOT(AND($D178 = "Full-time", $F178 = "Above 1 Year"))), AND(R$6 = "Year", AND($D178 = "Full-time", $F178 = "Above 1 Year")))), "N/A", SUMIFS('Form Responses 1'!$O$2:$O1005, 'Form Responses 1'!$B$2:$B1005, $B178, 'Form Responses 1'!$G$2:$G1005, R$5, 'Form Responses 1'!$K$2:$K1005, $D178,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8" s="48" t="str">
        <f>IF(ISBLANK($B178), "", IF(AND(S$5 = "Vacation Leave", OR(AND(OR(S$6 = "H1", S$6 = "H2"), NOT(AND($D178 = "Full-time", $F178 = "Above 1 Year"))), AND(S$6 = "Year", AND($D178 = "Full-time", $F178 = "Above 1 Year")))), "N/A", SUMIFS('Form Responses 1'!$O$2:$O1005, 'Form Responses 1'!$B$2:$B1005, $B178, 'Form Responses 1'!$G$2:$G1005, S$5, 'Form Responses 1'!$K$2:$K1005, $D178,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8" s="50" t="str">
        <f t="shared" si="2"/>
        <v/>
      </c>
      <c r="U178" s="51" t="str">
        <f t="array" ref="U178">IF(ISBLANK($B178), "", IF(AND(U$5 = "Vacation Leave", OR(AND(OR(U$6 = "H1", U$6 = "H2"), NOT(AND($D178 = "Full-time", $F178 = "Above 1 Year"))), AND(U$6 = "Year", AND($D178 = "Full-time", $F178 = "Above 1 Year")))), "N/A", INDEX('Allocated Leaves'!$B$2:$E1005, MATCH(U$5 &amp; IF(U$5 = "Vacation Leave", IFS(U$6 = "Year", "", OR(U$6 = "H1", U$6 = "H2"), " " &amp; U$6), ""), 'Allocated Leaves'!$A$2:$A1005, 0), MATCH($D178 &amp; IF($D178 = "Full-time",  " " &amp; $F178, ""), 'Allocated Leaves'!$B$1:AA$1, 0)) - G178))</f>
        <v/>
      </c>
      <c r="V178" s="52" t="str">
        <f t="array" ref="V178">IF(ISBLANK($B178), "", IF(AND(V$5 = "Vacation Leave", OR(AND(OR(V$6 = "H1", V$6 = "H2"), NOT(AND($D178 = "Full-time", $F178 = "Above 1 Year"))), AND(V$6 = "Year", AND($D178 = "Full-time", $F178 = "Above 1 Year")))), "N/A", INDEX('Allocated Leaves'!$B$2:$E1005, MATCH(V$5 &amp; IF(V$5 = "Vacation Leave", IFS(V$6 = "Year", "", OR(V$6 = "H1", V$6 = "H2"), " " &amp; V$6), ""), 'Allocated Leaves'!$A$2:$A1005, 0), MATCH($D178 &amp; IF($D178 = "Full-time",  " " &amp; $F178, ""), 'Allocated Leaves'!$B$1:AA$1, 0)) - H178))</f>
        <v/>
      </c>
      <c r="W178" s="52" t="str">
        <f t="array" ref="W178">IF(ISBLANK($B178), "", IF(AND(W$5 = "Vacation Leave", OR(AND(OR(W$6 = "H1", W$6 = "H2"), NOT(AND($D178 = "Full-time", $F178 = "Above 1 Year"))), AND(W$6 = "Year", AND($D178 = "Full-time", $F178 = "Above 1 Year")))), "N/A", INDEX('Allocated Leaves'!$B$2:$E1005, MATCH(W$5 &amp; IF(W$5 = "Vacation Leave", IFS(W$6 = "Year", "", OR(W$6 = "H1", W$6 = "H2"), " " &amp; W$6), ""), 'Allocated Leaves'!$A$2:$A1005, 0), MATCH($D178 &amp; IF($D178 = "Full-time",  " " &amp; $F178, ""), 'Allocated Leaves'!$B$1:AA$1, 0)) - I178))</f>
        <v/>
      </c>
      <c r="X178" s="51" t="str">
        <f t="array" ref="X178">IF(ISBLANK($B178), "", IF(AND(X$5 = "Vacation Leave", OR(AND(OR(X$6 = "H1", X$6 = "H2"), NOT(AND($D178 = "Full-time", $F178 = "Above 1 Year"))), AND(X$6 = "Year", AND($D178 = "Full-time", $F178 = "Above 1 Year")))), "N/A", INDEX('Allocated Leaves'!$B$2:$E1005, MATCH(X$5 &amp; IF(X$5 = "Vacation Leave", IFS(X$6 = "Year", "", OR(X$6 = "H1", X$6 = "H2"), " " &amp; X$6), ""), 'Allocated Leaves'!$A$2:$A1005, 0), MATCH($D178 &amp; IF($D178 = "Full-time",  " " &amp; $F178, ""), 'Allocated Leaves'!$B$1:AA$1, 0)) - J178))</f>
        <v/>
      </c>
      <c r="Y178" s="52" t="str">
        <f t="array" ref="Y178">IF(ISBLANK($B178), "", IF(AND(Y$5 = "Vacation Leave", OR(AND(OR(Y$6 = "H1", Y$6 = "H2"), NOT(AND($D178 = "Full-time", $F178 = "Above 1 Year"))), AND(Y$6 = "Year", AND($D178 = "Full-time", $F178 = "Above 1 Year")))), "N/A", INDEX('Allocated Leaves'!$B$2:$E1005, MATCH(Y$5 &amp; IF(Y$5 = "Vacation Leave", IFS(Y$6 = "Year", "", OR(Y$6 = "H1", Y$6 = "H2"), " " &amp; Y$6), ""), 'Allocated Leaves'!$A$2:$A1005, 0), MATCH($D178 &amp; IF($D178 = "Full-time",  " " &amp; $F178, ""), 'Allocated Leaves'!$B$1:AA$1, 0)) - K178))</f>
        <v/>
      </c>
      <c r="Z178" s="52" t="str">
        <f t="array" ref="Z178">IF(ISBLANK($B178), "", IF(AND(Z$5 = "Vacation Leave", OR(AND(OR(Z$6 = "H1", Z$6 = "H2"), NOT(AND($D178 = "Full-time", $F178 = "Above 1 Year"))), AND(Z$6 = "Year", AND($D178 = "Full-time", $F178 = "Above 1 Year")))), "N/A", INDEX('Allocated Leaves'!$B$2:$E1005, MATCH(Z$5 &amp; IF(Z$5 = "Vacation Leave", IFS(Z$6 = "Year", "", OR(Z$6 = "H1", Z$6 = "H2"), " " &amp; Z$6), ""), 'Allocated Leaves'!$A$2:$A1005, 0), MATCH($D178 &amp; IF($D178 = "Full-time",  " " &amp; $F178, ""), 'Allocated Leaves'!$B$1:AA$1, 0)) - L178))</f>
        <v/>
      </c>
      <c r="AA178" s="55" t="str">
        <f t="shared" si="3"/>
        <v/>
      </c>
    </row>
    <row r="179">
      <c r="A179" s="42"/>
      <c r="B179" s="43"/>
      <c r="C179" s="44"/>
      <c r="D179" s="45"/>
      <c r="E179" s="46"/>
      <c r="F179" s="47" t="str">
        <f t="shared" si="1"/>
        <v/>
      </c>
      <c r="G179" s="48" t="str">
        <f>IF(ISBLANK($B179), "", IF(AND(G$5 = "Vacation Leave", OR(AND(OR(G$6 = "H1", G$6 = "H2"), NOT(AND($D179 = "Full-time", $F179 = "Above 1 Year"))), AND(G$6 = "Year", AND($D179 = "Full-time", $F179 = "Above 1 Year")))), "N/A", SUMIFS('Form Responses 1'!$O$2:$O1005, 'Form Responses 1'!$B$2:$B1005, $B179, 'Form Responses 1'!$G$2:$G1005, G$5, 'Form Responses 1'!$K$2:$K1005, $D179,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79" s="48" t="str">
        <f>IF(ISBLANK($B179), "", IF(AND(H$5 = "Vacation Leave", OR(AND(OR(H$6 = "H1", H$6 = "H2"), NOT(AND($D179 = "Full-time", $F179 = "Above 1 Year"))), AND(H$6 = "Year", AND($D179 = "Full-time", $F179 = "Above 1 Year")))), "N/A", SUMIFS('Form Responses 1'!$O$2:$O1005, 'Form Responses 1'!$B$2:$B1005, $B179, 'Form Responses 1'!$G$2:$G1005, H$5, 'Form Responses 1'!$K$2:$K1005, $D179,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79" s="49" t="str">
        <f>IF(ISBLANK($B179), "", IF(AND(I$5 = "Vacation Leave", OR(AND(OR(I$6 = "H1", I$6 = "H2"), NOT(AND($D179 = "Full-time", $F179 = "Above 1 Year"))), AND(I$6 = "Year", AND($D179 = "Full-time", $F179 = "Above 1 Year")))), "N/A", SUMIFS('Form Responses 1'!$O$2:$O1005, 'Form Responses 1'!$B$2:$B1005, $B179, 'Form Responses 1'!$G$2:$G1005, I$5, 'Form Responses 1'!$K$2:$K1005, $D179,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79" s="48" t="str">
        <f>IF(ISBLANK($B179), "", IF(AND(J$5 = "Vacation Leave", OR(AND(OR(J$6 = "H1", J$6 = "H2"), NOT(AND($D179 = "Full-time", $F179 = "Above 1 Year"))), AND(J$6 = "Year", AND($D179 = "Full-time", $F179 = "Above 1 Year")))), "N/A", SUMIFS('Form Responses 1'!$O$2:$O1005, 'Form Responses 1'!$B$2:$B1005, $B179, 'Form Responses 1'!$G$2:$G1005, J$5, 'Form Responses 1'!$K$2:$K1005, $D179,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79" s="48" t="str">
        <f>IF(ISBLANK($B179), "", IF(AND(K$5 = "Vacation Leave", OR(AND(OR(K$6 = "H1", K$6 = "H2"), NOT(AND($D179 = "Full-time", $F179 = "Above 1 Year"))), AND(K$6 = "Year", AND($D179 = "Full-time", $F179 = "Above 1 Year")))), "N/A", SUMIFS('Form Responses 1'!$O$2:$O1005, 'Form Responses 1'!$B$2:$B1005, $B179, 'Form Responses 1'!$G$2:$G1005, K$5, 'Form Responses 1'!$K$2:$K1005, $D179,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79" s="48" t="str">
        <f>IF(ISBLANK($B179), "", IF(AND(L$5 = "Vacation Leave", OR(AND(OR(L$6 = "H1", L$6 = "H2"), NOT(AND($D179 = "Full-time", $F179 = "Above 1 Year"))), AND(L$6 = "Year", AND($D179 = "Full-time", $F179 = "Above 1 Year")))), "N/A", SUMIFS('Form Responses 1'!$O$2:$O1005, 'Form Responses 1'!$B$2:$B1005, $B179, 'Form Responses 1'!$G$2:$G1005, L$5, 'Form Responses 1'!$K$2:$K1005, $D179,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79" s="48" t="str">
        <f>IF(ISBLANK($B179), "", IF(AND(M$5 = "Vacation Leave", OR(AND(OR(M$6 = "H1", M$6 = "H2"), NOT(AND($D179 = "Full-time", $F179 = "Above 1 Year"))), AND(M$6 = "Year", AND($D179 = "Full-time", $F179 = "Above 1 Year")))), "N/A", SUMIFS('Form Responses 1'!$O$2:$O1005, 'Form Responses 1'!$B$2:$B1005, $B179, 'Form Responses 1'!$G$2:$G1005, M$5, 'Form Responses 1'!$K$2:$K1005, $D179,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79" s="48" t="str">
        <f>IF(ISBLANK($B179), "", IF(AND(N$5 = "Vacation Leave", OR(AND(OR(N$6 = "H1", N$6 = "H2"), NOT(AND($D179 = "Full-time", $F179 = "Above 1 Year"))), AND(N$6 = "Year", AND($D179 = "Full-time", $F179 = "Above 1 Year")))), "N/A", SUMIFS('Form Responses 1'!$O$2:$O1005, 'Form Responses 1'!$B$2:$B1005, $B179, 'Form Responses 1'!$G$2:$G1005, N$5, 'Form Responses 1'!$K$2:$K1005, $D179,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79" s="48" t="str">
        <f>IF(ISBLANK($B179), "", IF(AND(O$5 = "Vacation Leave", OR(AND(OR(O$6 = "H1", O$6 = "H2"), NOT(AND($D179 = "Full-time", $F179 = "Above 1 Year"))), AND(O$6 = "Year", AND($D179 = "Full-time", $F179 = "Above 1 Year")))), "N/A", SUMIFS('Form Responses 1'!$O$2:$O1005, 'Form Responses 1'!$B$2:$B1005, $B179, 'Form Responses 1'!$G$2:$G1005, O$5, 'Form Responses 1'!$K$2:$K1005, $D179,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79" s="48" t="str">
        <f>IF(ISBLANK($B179), "", IF(AND(P$5 = "Vacation Leave", OR(AND(OR(P$6 = "H1", P$6 = "H2"), NOT(AND($D179 = "Full-time", $F179 = "Above 1 Year"))), AND(P$6 = "Year", AND($D179 = "Full-time", $F179 = "Above 1 Year")))), "N/A", SUMIFS('Form Responses 1'!$O$2:$O1005, 'Form Responses 1'!$B$2:$B1005, $B179, 'Form Responses 1'!$G$2:$G1005, P$5, 'Form Responses 1'!$K$2:$K1005, $D179,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79" s="48" t="str">
        <f>IF(ISBLANK($B179), "", IF(AND(Q$5 = "Vacation Leave", OR(AND(OR(Q$6 = "H1", Q$6 = "H2"), NOT(AND($D179 = "Full-time", $F179 = "Above 1 Year"))), AND(Q$6 = "Year", AND($D179 = "Full-time", $F179 = "Above 1 Year")))), "N/A", SUMIFS('Form Responses 1'!$O$2:$O1005, 'Form Responses 1'!$B$2:$B1005, $B179, 'Form Responses 1'!$G$2:$G1005, Q$5, 'Form Responses 1'!$K$2:$K1005, $D179,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79" s="48" t="str">
        <f>IF(ISBLANK($B179), "", IF(AND(R$5 = "Vacation Leave", OR(AND(OR(R$6 = "H1", R$6 = "H2"), NOT(AND($D179 = "Full-time", $F179 = "Above 1 Year"))), AND(R$6 = "Year", AND($D179 = "Full-time", $F179 = "Above 1 Year")))), "N/A", SUMIFS('Form Responses 1'!$O$2:$O1005, 'Form Responses 1'!$B$2:$B1005, $B179, 'Form Responses 1'!$G$2:$G1005, R$5, 'Form Responses 1'!$K$2:$K1005, $D179,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79" s="48" t="str">
        <f>IF(ISBLANK($B179), "", IF(AND(S$5 = "Vacation Leave", OR(AND(OR(S$6 = "H1", S$6 = "H2"), NOT(AND($D179 = "Full-time", $F179 = "Above 1 Year"))), AND(S$6 = "Year", AND($D179 = "Full-time", $F179 = "Above 1 Year")))), "N/A", SUMIFS('Form Responses 1'!$O$2:$O1005, 'Form Responses 1'!$B$2:$B1005, $B179, 'Form Responses 1'!$G$2:$G1005, S$5, 'Form Responses 1'!$K$2:$K1005, $D179,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79" s="50" t="str">
        <f t="shared" si="2"/>
        <v/>
      </c>
      <c r="U179" s="51" t="str">
        <f t="array" ref="U179">IF(ISBLANK($B179), "", IF(AND(U$5 = "Vacation Leave", OR(AND(OR(U$6 = "H1", U$6 = "H2"), NOT(AND($D179 = "Full-time", $F179 = "Above 1 Year"))), AND(U$6 = "Year", AND($D179 = "Full-time", $F179 = "Above 1 Year")))), "N/A", INDEX('Allocated Leaves'!$B$2:$E1005, MATCH(U$5 &amp; IF(U$5 = "Vacation Leave", IFS(U$6 = "Year", "", OR(U$6 = "H1", U$6 = "H2"), " " &amp; U$6), ""), 'Allocated Leaves'!$A$2:$A1005, 0), MATCH($D179 &amp; IF($D179 = "Full-time",  " " &amp; $F179, ""), 'Allocated Leaves'!$B$1:AA$1, 0)) - G179))</f>
        <v/>
      </c>
      <c r="V179" s="52" t="str">
        <f t="array" ref="V179">IF(ISBLANK($B179), "", IF(AND(V$5 = "Vacation Leave", OR(AND(OR(V$6 = "H1", V$6 = "H2"), NOT(AND($D179 = "Full-time", $F179 = "Above 1 Year"))), AND(V$6 = "Year", AND($D179 = "Full-time", $F179 = "Above 1 Year")))), "N/A", INDEX('Allocated Leaves'!$B$2:$E1005, MATCH(V$5 &amp; IF(V$5 = "Vacation Leave", IFS(V$6 = "Year", "", OR(V$6 = "H1", V$6 = "H2"), " " &amp; V$6), ""), 'Allocated Leaves'!$A$2:$A1005, 0), MATCH($D179 &amp; IF($D179 = "Full-time",  " " &amp; $F179, ""), 'Allocated Leaves'!$B$1:AA$1, 0)) - H179))</f>
        <v/>
      </c>
      <c r="W179" s="52" t="str">
        <f t="array" ref="W179">IF(ISBLANK($B179), "", IF(AND(W$5 = "Vacation Leave", OR(AND(OR(W$6 = "H1", W$6 = "H2"), NOT(AND($D179 = "Full-time", $F179 = "Above 1 Year"))), AND(W$6 = "Year", AND($D179 = "Full-time", $F179 = "Above 1 Year")))), "N/A", INDEX('Allocated Leaves'!$B$2:$E1005, MATCH(W$5 &amp; IF(W$5 = "Vacation Leave", IFS(W$6 = "Year", "", OR(W$6 = "H1", W$6 = "H2"), " " &amp; W$6), ""), 'Allocated Leaves'!$A$2:$A1005, 0), MATCH($D179 &amp; IF($D179 = "Full-time",  " " &amp; $F179, ""), 'Allocated Leaves'!$B$1:AA$1, 0)) - I179))</f>
        <v/>
      </c>
      <c r="X179" s="51" t="str">
        <f t="array" ref="X179">IF(ISBLANK($B179), "", IF(AND(X$5 = "Vacation Leave", OR(AND(OR(X$6 = "H1", X$6 = "H2"), NOT(AND($D179 = "Full-time", $F179 = "Above 1 Year"))), AND(X$6 = "Year", AND($D179 = "Full-time", $F179 = "Above 1 Year")))), "N/A", INDEX('Allocated Leaves'!$B$2:$E1005, MATCH(X$5 &amp; IF(X$5 = "Vacation Leave", IFS(X$6 = "Year", "", OR(X$6 = "H1", X$6 = "H2"), " " &amp; X$6), ""), 'Allocated Leaves'!$A$2:$A1005, 0), MATCH($D179 &amp; IF($D179 = "Full-time",  " " &amp; $F179, ""), 'Allocated Leaves'!$B$1:AA$1, 0)) - J179))</f>
        <v/>
      </c>
      <c r="Y179" s="52" t="str">
        <f t="array" ref="Y179">IF(ISBLANK($B179), "", IF(AND(Y$5 = "Vacation Leave", OR(AND(OR(Y$6 = "H1", Y$6 = "H2"), NOT(AND($D179 = "Full-time", $F179 = "Above 1 Year"))), AND(Y$6 = "Year", AND($D179 = "Full-time", $F179 = "Above 1 Year")))), "N/A", INDEX('Allocated Leaves'!$B$2:$E1005, MATCH(Y$5 &amp; IF(Y$5 = "Vacation Leave", IFS(Y$6 = "Year", "", OR(Y$6 = "H1", Y$6 = "H2"), " " &amp; Y$6), ""), 'Allocated Leaves'!$A$2:$A1005, 0), MATCH($D179 &amp; IF($D179 = "Full-time",  " " &amp; $F179, ""), 'Allocated Leaves'!$B$1:AA$1, 0)) - K179))</f>
        <v/>
      </c>
      <c r="Z179" s="52" t="str">
        <f t="array" ref="Z179">IF(ISBLANK($B179), "", IF(AND(Z$5 = "Vacation Leave", OR(AND(OR(Z$6 = "H1", Z$6 = "H2"), NOT(AND($D179 = "Full-time", $F179 = "Above 1 Year"))), AND(Z$6 = "Year", AND($D179 = "Full-time", $F179 = "Above 1 Year")))), "N/A", INDEX('Allocated Leaves'!$B$2:$E1005, MATCH(Z$5 &amp; IF(Z$5 = "Vacation Leave", IFS(Z$6 = "Year", "", OR(Z$6 = "H1", Z$6 = "H2"), " " &amp; Z$6), ""), 'Allocated Leaves'!$A$2:$A1005, 0), MATCH($D179 &amp; IF($D179 = "Full-time",  " " &amp; $F179, ""), 'Allocated Leaves'!$B$1:AA$1, 0)) - L179))</f>
        <v/>
      </c>
      <c r="AA179" s="55" t="str">
        <f t="shared" si="3"/>
        <v/>
      </c>
    </row>
    <row r="180">
      <c r="A180" s="42"/>
      <c r="B180" s="43"/>
      <c r="C180" s="44"/>
      <c r="D180" s="45"/>
      <c r="E180" s="46"/>
      <c r="F180" s="47" t="str">
        <f t="shared" si="1"/>
        <v/>
      </c>
      <c r="G180" s="48" t="str">
        <f>IF(ISBLANK($B180), "", IF(AND(G$5 = "Vacation Leave", OR(AND(OR(G$6 = "H1", G$6 = "H2"), NOT(AND($D180 = "Full-time", $F180 = "Above 1 Year"))), AND(G$6 = "Year", AND($D180 = "Full-time", $F180 = "Above 1 Year")))), "N/A", SUMIFS('Form Responses 1'!$O$2:$O1005, 'Form Responses 1'!$B$2:$B1005, $B180, 'Form Responses 1'!$G$2:$G1005, G$5, 'Form Responses 1'!$K$2:$K1005, $D180,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0" s="48" t="str">
        <f>IF(ISBLANK($B180), "", IF(AND(H$5 = "Vacation Leave", OR(AND(OR(H$6 = "H1", H$6 = "H2"), NOT(AND($D180 = "Full-time", $F180 = "Above 1 Year"))), AND(H$6 = "Year", AND($D180 = "Full-time", $F180 = "Above 1 Year")))), "N/A", SUMIFS('Form Responses 1'!$O$2:$O1005, 'Form Responses 1'!$B$2:$B1005, $B180, 'Form Responses 1'!$G$2:$G1005, H$5, 'Form Responses 1'!$K$2:$K1005, $D180,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0" s="49" t="str">
        <f>IF(ISBLANK($B180), "", IF(AND(I$5 = "Vacation Leave", OR(AND(OR(I$6 = "H1", I$6 = "H2"), NOT(AND($D180 = "Full-time", $F180 = "Above 1 Year"))), AND(I$6 = "Year", AND($D180 = "Full-time", $F180 = "Above 1 Year")))), "N/A", SUMIFS('Form Responses 1'!$O$2:$O1005, 'Form Responses 1'!$B$2:$B1005, $B180, 'Form Responses 1'!$G$2:$G1005, I$5, 'Form Responses 1'!$K$2:$K1005, $D180,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0" s="48" t="str">
        <f>IF(ISBLANK($B180), "", IF(AND(J$5 = "Vacation Leave", OR(AND(OR(J$6 = "H1", J$6 = "H2"), NOT(AND($D180 = "Full-time", $F180 = "Above 1 Year"))), AND(J$6 = "Year", AND($D180 = "Full-time", $F180 = "Above 1 Year")))), "N/A", SUMIFS('Form Responses 1'!$O$2:$O1005, 'Form Responses 1'!$B$2:$B1005, $B180, 'Form Responses 1'!$G$2:$G1005, J$5, 'Form Responses 1'!$K$2:$K1005, $D180,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0" s="48" t="str">
        <f>IF(ISBLANK($B180), "", IF(AND(K$5 = "Vacation Leave", OR(AND(OR(K$6 = "H1", K$6 = "H2"), NOT(AND($D180 = "Full-time", $F180 = "Above 1 Year"))), AND(K$6 = "Year", AND($D180 = "Full-time", $F180 = "Above 1 Year")))), "N/A", SUMIFS('Form Responses 1'!$O$2:$O1005, 'Form Responses 1'!$B$2:$B1005, $B180, 'Form Responses 1'!$G$2:$G1005, K$5, 'Form Responses 1'!$K$2:$K1005, $D180,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0" s="48" t="str">
        <f>IF(ISBLANK($B180), "", IF(AND(L$5 = "Vacation Leave", OR(AND(OR(L$6 = "H1", L$6 = "H2"), NOT(AND($D180 = "Full-time", $F180 = "Above 1 Year"))), AND(L$6 = "Year", AND($D180 = "Full-time", $F180 = "Above 1 Year")))), "N/A", SUMIFS('Form Responses 1'!$O$2:$O1005, 'Form Responses 1'!$B$2:$B1005, $B180, 'Form Responses 1'!$G$2:$G1005, L$5, 'Form Responses 1'!$K$2:$K1005, $D180,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0" s="48" t="str">
        <f>IF(ISBLANK($B180), "", IF(AND(M$5 = "Vacation Leave", OR(AND(OR(M$6 = "H1", M$6 = "H2"), NOT(AND($D180 = "Full-time", $F180 = "Above 1 Year"))), AND(M$6 = "Year", AND($D180 = "Full-time", $F180 = "Above 1 Year")))), "N/A", SUMIFS('Form Responses 1'!$O$2:$O1005, 'Form Responses 1'!$B$2:$B1005, $B180, 'Form Responses 1'!$G$2:$G1005, M$5, 'Form Responses 1'!$K$2:$K1005, $D180,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0" s="48" t="str">
        <f>IF(ISBLANK($B180), "", IF(AND(N$5 = "Vacation Leave", OR(AND(OR(N$6 = "H1", N$6 = "H2"), NOT(AND($D180 = "Full-time", $F180 = "Above 1 Year"))), AND(N$6 = "Year", AND($D180 = "Full-time", $F180 = "Above 1 Year")))), "N/A", SUMIFS('Form Responses 1'!$O$2:$O1005, 'Form Responses 1'!$B$2:$B1005, $B180, 'Form Responses 1'!$G$2:$G1005, N$5, 'Form Responses 1'!$K$2:$K1005, $D180,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0" s="48" t="str">
        <f>IF(ISBLANK($B180), "", IF(AND(O$5 = "Vacation Leave", OR(AND(OR(O$6 = "H1", O$6 = "H2"), NOT(AND($D180 = "Full-time", $F180 = "Above 1 Year"))), AND(O$6 = "Year", AND($D180 = "Full-time", $F180 = "Above 1 Year")))), "N/A", SUMIFS('Form Responses 1'!$O$2:$O1005, 'Form Responses 1'!$B$2:$B1005, $B180, 'Form Responses 1'!$G$2:$G1005, O$5, 'Form Responses 1'!$K$2:$K1005, $D180,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0" s="48" t="str">
        <f>IF(ISBLANK($B180), "", IF(AND(P$5 = "Vacation Leave", OR(AND(OR(P$6 = "H1", P$6 = "H2"), NOT(AND($D180 = "Full-time", $F180 = "Above 1 Year"))), AND(P$6 = "Year", AND($D180 = "Full-time", $F180 = "Above 1 Year")))), "N/A", SUMIFS('Form Responses 1'!$O$2:$O1005, 'Form Responses 1'!$B$2:$B1005, $B180, 'Form Responses 1'!$G$2:$G1005, P$5, 'Form Responses 1'!$K$2:$K1005, $D180,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0" s="48" t="str">
        <f>IF(ISBLANK($B180), "", IF(AND(Q$5 = "Vacation Leave", OR(AND(OR(Q$6 = "H1", Q$6 = "H2"), NOT(AND($D180 = "Full-time", $F180 = "Above 1 Year"))), AND(Q$6 = "Year", AND($D180 = "Full-time", $F180 = "Above 1 Year")))), "N/A", SUMIFS('Form Responses 1'!$O$2:$O1005, 'Form Responses 1'!$B$2:$B1005, $B180, 'Form Responses 1'!$G$2:$G1005, Q$5, 'Form Responses 1'!$K$2:$K1005, $D180,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0" s="48" t="str">
        <f>IF(ISBLANK($B180), "", IF(AND(R$5 = "Vacation Leave", OR(AND(OR(R$6 = "H1", R$6 = "H2"), NOT(AND($D180 = "Full-time", $F180 = "Above 1 Year"))), AND(R$6 = "Year", AND($D180 = "Full-time", $F180 = "Above 1 Year")))), "N/A", SUMIFS('Form Responses 1'!$O$2:$O1005, 'Form Responses 1'!$B$2:$B1005, $B180, 'Form Responses 1'!$G$2:$G1005, R$5, 'Form Responses 1'!$K$2:$K1005, $D180,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0" s="48" t="str">
        <f>IF(ISBLANK($B180), "", IF(AND(S$5 = "Vacation Leave", OR(AND(OR(S$6 = "H1", S$6 = "H2"), NOT(AND($D180 = "Full-time", $F180 = "Above 1 Year"))), AND(S$6 = "Year", AND($D180 = "Full-time", $F180 = "Above 1 Year")))), "N/A", SUMIFS('Form Responses 1'!$O$2:$O1005, 'Form Responses 1'!$B$2:$B1005, $B180, 'Form Responses 1'!$G$2:$G1005, S$5, 'Form Responses 1'!$K$2:$K1005, $D180,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0" s="50" t="str">
        <f t="shared" si="2"/>
        <v/>
      </c>
      <c r="U180" s="51" t="str">
        <f t="array" ref="U180">IF(ISBLANK($B180), "", IF(AND(U$5 = "Vacation Leave", OR(AND(OR(U$6 = "H1", U$6 = "H2"), NOT(AND($D180 = "Full-time", $F180 = "Above 1 Year"))), AND(U$6 = "Year", AND($D180 = "Full-time", $F180 = "Above 1 Year")))), "N/A", INDEX('Allocated Leaves'!$B$2:$E1005, MATCH(U$5 &amp; IF(U$5 = "Vacation Leave", IFS(U$6 = "Year", "", OR(U$6 = "H1", U$6 = "H2"), " " &amp; U$6), ""), 'Allocated Leaves'!$A$2:$A1005, 0), MATCH($D180 &amp; IF($D180 = "Full-time",  " " &amp; $F180, ""), 'Allocated Leaves'!$B$1:AA$1, 0)) - G180))</f>
        <v/>
      </c>
      <c r="V180" s="52" t="str">
        <f t="array" ref="V180">IF(ISBLANK($B180), "", IF(AND(V$5 = "Vacation Leave", OR(AND(OR(V$6 = "H1", V$6 = "H2"), NOT(AND($D180 = "Full-time", $F180 = "Above 1 Year"))), AND(V$6 = "Year", AND($D180 = "Full-time", $F180 = "Above 1 Year")))), "N/A", INDEX('Allocated Leaves'!$B$2:$E1005, MATCH(V$5 &amp; IF(V$5 = "Vacation Leave", IFS(V$6 = "Year", "", OR(V$6 = "H1", V$6 = "H2"), " " &amp; V$6), ""), 'Allocated Leaves'!$A$2:$A1005, 0), MATCH($D180 &amp; IF($D180 = "Full-time",  " " &amp; $F180, ""), 'Allocated Leaves'!$B$1:AA$1, 0)) - H180))</f>
        <v/>
      </c>
      <c r="W180" s="52" t="str">
        <f t="array" ref="W180">IF(ISBLANK($B180), "", IF(AND(W$5 = "Vacation Leave", OR(AND(OR(W$6 = "H1", W$6 = "H2"), NOT(AND($D180 = "Full-time", $F180 = "Above 1 Year"))), AND(W$6 = "Year", AND($D180 = "Full-time", $F180 = "Above 1 Year")))), "N/A", INDEX('Allocated Leaves'!$B$2:$E1005, MATCH(W$5 &amp; IF(W$5 = "Vacation Leave", IFS(W$6 = "Year", "", OR(W$6 = "H1", W$6 = "H2"), " " &amp; W$6), ""), 'Allocated Leaves'!$A$2:$A1005, 0), MATCH($D180 &amp; IF($D180 = "Full-time",  " " &amp; $F180, ""), 'Allocated Leaves'!$B$1:AA$1, 0)) - I180))</f>
        <v/>
      </c>
      <c r="X180" s="51" t="str">
        <f t="array" ref="X180">IF(ISBLANK($B180), "", IF(AND(X$5 = "Vacation Leave", OR(AND(OR(X$6 = "H1", X$6 = "H2"), NOT(AND($D180 = "Full-time", $F180 = "Above 1 Year"))), AND(X$6 = "Year", AND($D180 = "Full-time", $F180 = "Above 1 Year")))), "N/A", INDEX('Allocated Leaves'!$B$2:$E1005, MATCH(X$5 &amp; IF(X$5 = "Vacation Leave", IFS(X$6 = "Year", "", OR(X$6 = "H1", X$6 = "H2"), " " &amp; X$6), ""), 'Allocated Leaves'!$A$2:$A1005, 0), MATCH($D180 &amp; IF($D180 = "Full-time",  " " &amp; $F180, ""), 'Allocated Leaves'!$B$1:AA$1, 0)) - J180))</f>
        <v/>
      </c>
      <c r="Y180" s="52" t="str">
        <f t="array" ref="Y180">IF(ISBLANK($B180), "", IF(AND(Y$5 = "Vacation Leave", OR(AND(OR(Y$6 = "H1", Y$6 = "H2"), NOT(AND($D180 = "Full-time", $F180 = "Above 1 Year"))), AND(Y$6 = "Year", AND($D180 = "Full-time", $F180 = "Above 1 Year")))), "N/A", INDEX('Allocated Leaves'!$B$2:$E1005, MATCH(Y$5 &amp; IF(Y$5 = "Vacation Leave", IFS(Y$6 = "Year", "", OR(Y$6 = "H1", Y$6 = "H2"), " " &amp; Y$6), ""), 'Allocated Leaves'!$A$2:$A1005, 0), MATCH($D180 &amp; IF($D180 = "Full-time",  " " &amp; $F180, ""), 'Allocated Leaves'!$B$1:AA$1, 0)) - K180))</f>
        <v/>
      </c>
      <c r="Z180" s="52" t="str">
        <f t="array" ref="Z180">IF(ISBLANK($B180), "", IF(AND(Z$5 = "Vacation Leave", OR(AND(OR(Z$6 = "H1", Z$6 = "H2"), NOT(AND($D180 = "Full-time", $F180 = "Above 1 Year"))), AND(Z$6 = "Year", AND($D180 = "Full-time", $F180 = "Above 1 Year")))), "N/A", INDEX('Allocated Leaves'!$B$2:$E1005, MATCH(Z$5 &amp; IF(Z$5 = "Vacation Leave", IFS(Z$6 = "Year", "", OR(Z$6 = "H1", Z$6 = "H2"), " " &amp; Z$6), ""), 'Allocated Leaves'!$A$2:$A1005, 0), MATCH($D180 &amp; IF($D180 = "Full-time",  " " &amp; $F180, ""), 'Allocated Leaves'!$B$1:AA$1, 0)) - L180))</f>
        <v/>
      </c>
      <c r="AA180" s="55" t="str">
        <f t="shared" si="3"/>
        <v/>
      </c>
    </row>
    <row r="181">
      <c r="A181" s="42"/>
      <c r="B181" s="43"/>
      <c r="C181" s="44"/>
      <c r="D181" s="45"/>
      <c r="E181" s="46"/>
      <c r="F181" s="47" t="str">
        <f t="shared" si="1"/>
        <v/>
      </c>
      <c r="G181" s="48" t="str">
        <f>IF(ISBLANK($B181), "", IF(AND(G$5 = "Vacation Leave", OR(AND(OR(G$6 = "H1", G$6 = "H2"), NOT(AND($D181 = "Full-time", $F181 = "Above 1 Year"))), AND(G$6 = "Year", AND($D181 = "Full-time", $F181 = "Above 1 Year")))), "N/A", SUMIFS('Form Responses 1'!$O$2:$O1005, 'Form Responses 1'!$B$2:$B1005, $B181, 'Form Responses 1'!$G$2:$G1005, G$5, 'Form Responses 1'!$K$2:$K1005, $D181,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1" s="48" t="str">
        <f>IF(ISBLANK($B181), "", IF(AND(H$5 = "Vacation Leave", OR(AND(OR(H$6 = "H1", H$6 = "H2"), NOT(AND($D181 = "Full-time", $F181 = "Above 1 Year"))), AND(H$6 = "Year", AND($D181 = "Full-time", $F181 = "Above 1 Year")))), "N/A", SUMIFS('Form Responses 1'!$O$2:$O1005, 'Form Responses 1'!$B$2:$B1005, $B181, 'Form Responses 1'!$G$2:$G1005, H$5, 'Form Responses 1'!$K$2:$K1005, $D181,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1" s="49" t="str">
        <f>IF(ISBLANK($B181), "", IF(AND(I$5 = "Vacation Leave", OR(AND(OR(I$6 = "H1", I$6 = "H2"), NOT(AND($D181 = "Full-time", $F181 = "Above 1 Year"))), AND(I$6 = "Year", AND($D181 = "Full-time", $F181 = "Above 1 Year")))), "N/A", SUMIFS('Form Responses 1'!$O$2:$O1005, 'Form Responses 1'!$B$2:$B1005, $B181, 'Form Responses 1'!$G$2:$G1005, I$5, 'Form Responses 1'!$K$2:$K1005, $D181,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1" s="48" t="str">
        <f>IF(ISBLANK($B181), "", IF(AND(J$5 = "Vacation Leave", OR(AND(OR(J$6 = "H1", J$6 = "H2"), NOT(AND($D181 = "Full-time", $F181 = "Above 1 Year"))), AND(J$6 = "Year", AND($D181 = "Full-time", $F181 = "Above 1 Year")))), "N/A", SUMIFS('Form Responses 1'!$O$2:$O1005, 'Form Responses 1'!$B$2:$B1005, $B181, 'Form Responses 1'!$G$2:$G1005, J$5, 'Form Responses 1'!$K$2:$K1005, $D181,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1" s="48" t="str">
        <f>IF(ISBLANK($B181), "", IF(AND(K$5 = "Vacation Leave", OR(AND(OR(K$6 = "H1", K$6 = "H2"), NOT(AND($D181 = "Full-time", $F181 = "Above 1 Year"))), AND(K$6 = "Year", AND($D181 = "Full-time", $F181 = "Above 1 Year")))), "N/A", SUMIFS('Form Responses 1'!$O$2:$O1005, 'Form Responses 1'!$B$2:$B1005, $B181, 'Form Responses 1'!$G$2:$G1005, K$5, 'Form Responses 1'!$K$2:$K1005, $D181,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1" s="48" t="str">
        <f>IF(ISBLANK($B181), "", IF(AND(L$5 = "Vacation Leave", OR(AND(OR(L$6 = "H1", L$6 = "H2"), NOT(AND($D181 = "Full-time", $F181 = "Above 1 Year"))), AND(L$6 = "Year", AND($D181 = "Full-time", $F181 = "Above 1 Year")))), "N/A", SUMIFS('Form Responses 1'!$O$2:$O1005, 'Form Responses 1'!$B$2:$B1005, $B181, 'Form Responses 1'!$G$2:$G1005, L$5, 'Form Responses 1'!$K$2:$K1005, $D181,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1" s="48" t="str">
        <f>IF(ISBLANK($B181), "", IF(AND(M$5 = "Vacation Leave", OR(AND(OR(M$6 = "H1", M$6 = "H2"), NOT(AND($D181 = "Full-time", $F181 = "Above 1 Year"))), AND(M$6 = "Year", AND($D181 = "Full-time", $F181 = "Above 1 Year")))), "N/A", SUMIFS('Form Responses 1'!$O$2:$O1005, 'Form Responses 1'!$B$2:$B1005, $B181, 'Form Responses 1'!$G$2:$G1005, M$5, 'Form Responses 1'!$K$2:$K1005, $D181,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1" s="48" t="str">
        <f>IF(ISBLANK($B181), "", IF(AND(N$5 = "Vacation Leave", OR(AND(OR(N$6 = "H1", N$6 = "H2"), NOT(AND($D181 = "Full-time", $F181 = "Above 1 Year"))), AND(N$6 = "Year", AND($D181 = "Full-time", $F181 = "Above 1 Year")))), "N/A", SUMIFS('Form Responses 1'!$O$2:$O1005, 'Form Responses 1'!$B$2:$B1005, $B181, 'Form Responses 1'!$G$2:$G1005, N$5, 'Form Responses 1'!$K$2:$K1005, $D181,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1" s="48" t="str">
        <f>IF(ISBLANK($B181), "", IF(AND(O$5 = "Vacation Leave", OR(AND(OR(O$6 = "H1", O$6 = "H2"), NOT(AND($D181 = "Full-time", $F181 = "Above 1 Year"))), AND(O$6 = "Year", AND($D181 = "Full-time", $F181 = "Above 1 Year")))), "N/A", SUMIFS('Form Responses 1'!$O$2:$O1005, 'Form Responses 1'!$B$2:$B1005, $B181, 'Form Responses 1'!$G$2:$G1005, O$5, 'Form Responses 1'!$K$2:$K1005, $D181,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1" s="48" t="str">
        <f>IF(ISBLANK($B181), "", IF(AND(P$5 = "Vacation Leave", OR(AND(OR(P$6 = "H1", P$6 = "H2"), NOT(AND($D181 = "Full-time", $F181 = "Above 1 Year"))), AND(P$6 = "Year", AND($D181 = "Full-time", $F181 = "Above 1 Year")))), "N/A", SUMIFS('Form Responses 1'!$O$2:$O1005, 'Form Responses 1'!$B$2:$B1005, $B181, 'Form Responses 1'!$G$2:$G1005, P$5, 'Form Responses 1'!$K$2:$K1005, $D181,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1" s="48" t="str">
        <f>IF(ISBLANK($B181), "", IF(AND(Q$5 = "Vacation Leave", OR(AND(OR(Q$6 = "H1", Q$6 = "H2"), NOT(AND($D181 = "Full-time", $F181 = "Above 1 Year"))), AND(Q$6 = "Year", AND($D181 = "Full-time", $F181 = "Above 1 Year")))), "N/A", SUMIFS('Form Responses 1'!$O$2:$O1005, 'Form Responses 1'!$B$2:$B1005, $B181, 'Form Responses 1'!$G$2:$G1005, Q$5, 'Form Responses 1'!$K$2:$K1005, $D181,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1" s="48" t="str">
        <f>IF(ISBLANK($B181), "", IF(AND(R$5 = "Vacation Leave", OR(AND(OR(R$6 = "H1", R$6 = "H2"), NOT(AND($D181 = "Full-time", $F181 = "Above 1 Year"))), AND(R$6 = "Year", AND($D181 = "Full-time", $F181 = "Above 1 Year")))), "N/A", SUMIFS('Form Responses 1'!$O$2:$O1005, 'Form Responses 1'!$B$2:$B1005, $B181, 'Form Responses 1'!$G$2:$G1005, R$5, 'Form Responses 1'!$K$2:$K1005, $D181,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1" s="48" t="str">
        <f>IF(ISBLANK($B181), "", IF(AND(S$5 = "Vacation Leave", OR(AND(OR(S$6 = "H1", S$6 = "H2"), NOT(AND($D181 = "Full-time", $F181 = "Above 1 Year"))), AND(S$6 = "Year", AND($D181 = "Full-time", $F181 = "Above 1 Year")))), "N/A", SUMIFS('Form Responses 1'!$O$2:$O1005, 'Form Responses 1'!$B$2:$B1005, $B181, 'Form Responses 1'!$G$2:$G1005, S$5, 'Form Responses 1'!$K$2:$K1005, $D181,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1" s="50" t="str">
        <f t="shared" si="2"/>
        <v/>
      </c>
      <c r="U181" s="51" t="str">
        <f t="array" ref="U181">IF(ISBLANK($B181), "", IF(AND(U$5 = "Vacation Leave", OR(AND(OR(U$6 = "H1", U$6 = "H2"), NOT(AND($D181 = "Full-time", $F181 = "Above 1 Year"))), AND(U$6 = "Year", AND($D181 = "Full-time", $F181 = "Above 1 Year")))), "N/A", INDEX('Allocated Leaves'!$B$2:$E1005, MATCH(U$5 &amp; IF(U$5 = "Vacation Leave", IFS(U$6 = "Year", "", OR(U$6 = "H1", U$6 = "H2"), " " &amp; U$6), ""), 'Allocated Leaves'!$A$2:$A1005, 0), MATCH($D181 &amp; IF($D181 = "Full-time",  " " &amp; $F181, ""), 'Allocated Leaves'!$B$1:AA$1, 0)) - G181))</f>
        <v/>
      </c>
      <c r="V181" s="52" t="str">
        <f t="array" ref="V181">IF(ISBLANK($B181), "", IF(AND(V$5 = "Vacation Leave", OR(AND(OR(V$6 = "H1", V$6 = "H2"), NOT(AND($D181 = "Full-time", $F181 = "Above 1 Year"))), AND(V$6 = "Year", AND($D181 = "Full-time", $F181 = "Above 1 Year")))), "N/A", INDEX('Allocated Leaves'!$B$2:$E1005, MATCH(V$5 &amp; IF(V$5 = "Vacation Leave", IFS(V$6 = "Year", "", OR(V$6 = "H1", V$6 = "H2"), " " &amp; V$6), ""), 'Allocated Leaves'!$A$2:$A1005, 0), MATCH($D181 &amp; IF($D181 = "Full-time",  " " &amp; $F181, ""), 'Allocated Leaves'!$B$1:AA$1, 0)) - H181))</f>
        <v/>
      </c>
      <c r="W181" s="52" t="str">
        <f t="array" ref="W181">IF(ISBLANK($B181), "", IF(AND(W$5 = "Vacation Leave", OR(AND(OR(W$6 = "H1", W$6 = "H2"), NOT(AND($D181 = "Full-time", $F181 = "Above 1 Year"))), AND(W$6 = "Year", AND($D181 = "Full-time", $F181 = "Above 1 Year")))), "N/A", INDEX('Allocated Leaves'!$B$2:$E1005, MATCH(W$5 &amp; IF(W$5 = "Vacation Leave", IFS(W$6 = "Year", "", OR(W$6 = "H1", W$6 = "H2"), " " &amp; W$6), ""), 'Allocated Leaves'!$A$2:$A1005, 0), MATCH($D181 &amp; IF($D181 = "Full-time",  " " &amp; $F181, ""), 'Allocated Leaves'!$B$1:AA$1, 0)) - I181))</f>
        <v/>
      </c>
      <c r="X181" s="51" t="str">
        <f t="array" ref="X181">IF(ISBLANK($B181), "", IF(AND(X$5 = "Vacation Leave", OR(AND(OR(X$6 = "H1", X$6 = "H2"), NOT(AND($D181 = "Full-time", $F181 = "Above 1 Year"))), AND(X$6 = "Year", AND($D181 = "Full-time", $F181 = "Above 1 Year")))), "N/A", INDEX('Allocated Leaves'!$B$2:$E1005, MATCH(X$5 &amp; IF(X$5 = "Vacation Leave", IFS(X$6 = "Year", "", OR(X$6 = "H1", X$6 = "H2"), " " &amp; X$6), ""), 'Allocated Leaves'!$A$2:$A1005, 0), MATCH($D181 &amp; IF($D181 = "Full-time",  " " &amp; $F181, ""), 'Allocated Leaves'!$B$1:AA$1, 0)) - J181))</f>
        <v/>
      </c>
      <c r="Y181" s="52" t="str">
        <f t="array" ref="Y181">IF(ISBLANK($B181), "", IF(AND(Y$5 = "Vacation Leave", OR(AND(OR(Y$6 = "H1", Y$6 = "H2"), NOT(AND($D181 = "Full-time", $F181 = "Above 1 Year"))), AND(Y$6 = "Year", AND($D181 = "Full-time", $F181 = "Above 1 Year")))), "N/A", INDEX('Allocated Leaves'!$B$2:$E1005, MATCH(Y$5 &amp; IF(Y$5 = "Vacation Leave", IFS(Y$6 = "Year", "", OR(Y$6 = "H1", Y$6 = "H2"), " " &amp; Y$6), ""), 'Allocated Leaves'!$A$2:$A1005, 0), MATCH($D181 &amp; IF($D181 = "Full-time",  " " &amp; $F181, ""), 'Allocated Leaves'!$B$1:AA$1, 0)) - K181))</f>
        <v/>
      </c>
      <c r="Z181" s="52" t="str">
        <f t="array" ref="Z181">IF(ISBLANK($B181), "", IF(AND(Z$5 = "Vacation Leave", OR(AND(OR(Z$6 = "H1", Z$6 = "H2"), NOT(AND($D181 = "Full-time", $F181 = "Above 1 Year"))), AND(Z$6 = "Year", AND($D181 = "Full-time", $F181 = "Above 1 Year")))), "N/A", INDEX('Allocated Leaves'!$B$2:$E1005, MATCH(Z$5 &amp; IF(Z$5 = "Vacation Leave", IFS(Z$6 = "Year", "", OR(Z$6 = "H1", Z$6 = "H2"), " " &amp; Z$6), ""), 'Allocated Leaves'!$A$2:$A1005, 0), MATCH($D181 &amp; IF($D181 = "Full-time",  " " &amp; $F181, ""), 'Allocated Leaves'!$B$1:AA$1, 0)) - L181))</f>
        <v/>
      </c>
      <c r="AA181" s="55" t="str">
        <f t="shared" si="3"/>
        <v/>
      </c>
    </row>
    <row r="182">
      <c r="A182" s="42"/>
      <c r="B182" s="43"/>
      <c r="C182" s="44"/>
      <c r="D182" s="45"/>
      <c r="E182" s="46"/>
      <c r="F182" s="47" t="str">
        <f t="shared" si="1"/>
        <v/>
      </c>
      <c r="G182" s="48" t="str">
        <f>IF(ISBLANK($B182), "", IF(AND(G$5 = "Vacation Leave", OR(AND(OR(G$6 = "H1", G$6 = "H2"), NOT(AND($D182 = "Full-time", $F182 = "Above 1 Year"))), AND(G$6 = "Year", AND($D182 = "Full-time", $F182 = "Above 1 Year")))), "N/A", SUMIFS('Form Responses 1'!$O$2:$O1005, 'Form Responses 1'!$B$2:$B1005, $B182, 'Form Responses 1'!$G$2:$G1005, G$5, 'Form Responses 1'!$K$2:$K1005, $D182,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2" s="48" t="str">
        <f>IF(ISBLANK($B182), "", IF(AND(H$5 = "Vacation Leave", OR(AND(OR(H$6 = "H1", H$6 = "H2"), NOT(AND($D182 = "Full-time", $F182 = "Above 1 Year"))), AND(H$6 = "Year", AND($D182 = "Full-time", $F182 = "Above 1 Year")))), "N/A", SUMIFS('Form Responses 1'!$O$2:$O1005, 'Form Responses 1'!$B$2:$B1005, $B182, 'Form Responses 1'!$G$2:$G1005, H$5, 'Form Responses 1'!$K$2:$K1005, $D182,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2" s="49" t="str">
        <f>IF(ISBLANK($B182), "", IF(AND(I$5 = "Vacation Leave", OR(AND(OR(I$6 = "H1", I$6 = "H2"), NOT(AND($D182 = "Full-time", $F182 = "Above 1 Year"))), AND(I$6 = "Year", AND($D182 = "Full-time", $F182 = "Above 1 Year")))), "N/A", SUMIFS('Form Responses 1'!$O$2:$O1005, 'Form Responses 1'!$B$2:$B1005, $B182, 'Form Responses 1'!$G$2:$G1005, I$5, 'Form Responses 1'!$K$2:$K1005, $D182,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2" s="48" t="str">
        <f>IF(ISBLANK($B182), "", IF(AND(J$5 = "Vacation Leave", OR(AND(OR(J$6 = "H1", J$6 = "H2"), NOT(AND($D182 = "Full-time", $F182 = "Above 1 Year"))), AND(J$6 = "Year", AND($D182 = "Full-time", $F182 = "Above 1 Year")))), "N/A", SUMIFS('Form Responses 1'!$O$2:$O1005, 'Form Responses 1'!$B$2:$B1005, $B182, 'Form Responses 1'!$G$2:$G1005, J$5, 'Form Responses 1'!$K$2:$K1005, $D182,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2" s="48" t="str">
        <f>IF(ISBLANK($B182), "", IF(AND(K$5 = "Vacation Leave", OR(AND(OR(K$6 = "H1", K$6 = "H2"), NOT(AND($D182 = "Full-time", $F182 = "Above 1 Year"))), AND(K$6 = "Year", AND($D182 = "Full-time", $F182 = "Above 1 Year")))), "N/A", SUMIFS('Form Responses 1'!$O$2:$O1005, 'Form Responses 1'!$B$2:$B1005, $B182, 'Form Responses 1'!$G$2:$G1005, K$5, 'Form Responses 1'!$K$2:$K1005, $D182,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2" s="48" t="str">
        <f>IF(ISBLANK($B182), "", IF(AND(L$5 = "Vacation Leave", OR(AND(OR(L$6 = "H1", L$6 = "H2"), NOT(AND($D182 = "Full-time", $F182 = "Above 1 Year"))), AND(L$6 = "Year", AND($D182 = "Full-time", $F182 = "Above 1 Year")))), "N/A", SUMIFS('Form Responses 1'!$O$2:$O1005, 'Form Responses 1'!$B$2:$B1005, $B182, 'Form Responses 1'!$G$2:$G1005, L$5, 'Form Responses 1'!$K$2:$K1005, $D182,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2" s="48" t="str">
        <f>IF(ISBLANK($B182), "", IF(AND(M$5 = "Vacation Leave", OR(AND(OR(M$6 = "H1", M$6 = "H2"), NOT(AND($D182 = "Full-time", $F182 = "Above 1 Year"))), AND(M$6 = "Year", AND($D182 = "Full-time", $F182 = "Above 1 Year")))), "N/A", SUMIFS('Form Responses 1'!$O$2:$O1005, 'Form Responses 1'!$B$2:$B1005, $B182, 'Form Responses 1'!$G$2:$G1005, M$5, 'Form Responses 1'!$K$2:$K1005, $D182,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2" s="48" t="str">
        <f>IF(ISBLANK($B182), "", IF(AND(N$5 = "Vacation Leave", OR(AND(OR(N$6 = "H1", N$6 = "H2"), NOT(AND($D182 = "Full-time", $F182 = "Above 1 Year"))), AND(N$6 = "Year", AND($D182 = "Full-time", $F182 = "Above 1 Year")))), "N/A", SUMIFS('Form Responses 1'!$O$2:$O1005, 'Form Responses 1'!$B$2:$B1005, $B182, 'Form Responses 1'!$G$2:$G1005, N$5, 'Form Responses 1'!$K$2:$K1005, $D182,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2" s="48" t="str">
        <f>IF(ISBLANK($B182), "", IF(AND(O$5 = "Vacation Leave", OR(AND(OR(O$6 = "H1", O$6 = "H2"), NOT(AND($D182 = "Full-time", $F182 = "Above 1 Year"))), AND(O$6 = "Year", AND($D182 = "Full-time", $F182 = "Above 1 Year")))), "N/A", SUMIFS('Form Responses 1'!$O$2:$O1005, 'Form Responses 1'!$B$2:$B1005, $B182, 'Form Responses 1'!$G$2:$G1005, O$5, 'Form Responses 1'!$K$2:$K1005, $D182,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2" s="48" t="str">
        <f>IF(ISBLANK($B182), "", IF(AND(P$5 = "Vacation Leave", OR(AND(OR(P$6 = "H1", P$6 = "H2"), NOT(AND($D182 = "Full-time", $F182 = "Above 1 Year"))), AND(P$6 = "Year", AND($D182 = "Full-time", $F182 = "Above 1 Year")))), "N/A", SUMIFS('Form Responses 1'!$O$2:$O1005, 'Form Responses 1'!$B$2:$B1005, $B182, 'Form Responses 1'!$G$2:$G1005, P$5, 'Form Responses 1'!$K$2:$K1005, $D182,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2" s="48" t="str">
        <f>IF(ISBLANK($B182), "", IF(AND(Q$5 = "Vacation Leave", OR(AND(OR(Q$6 = "H1", Q$6 = "H2"), NOT(AND($D182 = "Full-time", $F182 = "Above 1 Year"))), AND(Q$6 = "Year", AND($D182 = "Full-time", $F182 = "Above 1 Year")))), "N/A", SUMIFS('Form Responses 1'!$O$2:$O1005, 'Form Responses 1'!$B$2:$B1005, $B182, 'Form Responses 1'!$G$2:$G1005, Q$5, 'Form Responses 1'!$K$2:$K1005, $D182,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2" s="48" t="str">
        <f>IF(ISBLANK($B182), "", IF(AND(R$5 = "Vacation Leave", OR(AND(OR(R$6 = "H1", R$6 = "H2"), NOT(AND($D182 = "Full-time", $F182 = "Above 1 Year"))), AND(R$6 = "Year", AND($D182 = "Full-time", $F182 = "Above 1 Year")))), "N/A", SUMIFS('Form Responses 1'!$O$2:$O1005, 'Form Responses 1'!$B$2:$B1005, $B182, 'Form Responses 1'!$G$2:$G1005, R$5, 'Form Responses 1'!$K$2:$K1005, $D182,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2" s="48" t="str">
        <f>IF(ISBLANK($B182), "", IF(AND(S$5 = "Vacation Leave", OR(AND(OR(S$6 = "H1", S$6 = "H2"), NOT(AND($D182 = "Full-time", $F182 = "Above 1 Year"))), AND(S$6 = "Year", AND($D182 = "Full-time", $F182 = "Above 1 Year")))), "N/A", SUMIFS('Form Responses 1'!$O$2:$O1005, 'Form Responses 1'!$B$2:$B1005, $B182, 'Form Responses 1'!$G$2:$G1005, S$5, 'Form Responses 1'!$K$2:$K1005, $D182,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2" s="50" t="str">
        <f t="shared" si="2"/>
        <v/>
      </c>
      <c r="U182" s="51" t="str">
        <f t="array" ref="U182">IF(ISBLANK($B182), "", IF(AND(U$5 = "Vacation Leave", OR(AND(OR(U$6 = "H1", U$6 = "H2"), NOT(AND($D182 = "Full-time", $F182 = "Above 1 Year"))), AND(U$6 = "Year", AND($D182 = "Full-time", $F182 = "Above 1 Year")))), "N/A", INDEX('Allocated Leaves'!$B$2:$E1005, MATCH(U$5 &amp; IF(U$5 = "Vacation Leave", IFS(U$6 = "Year", "", OR(U$6 = "H1", U$6 = "H2"), " " &amp; U$6), ""), 'Allocated Leaves'!$A$2:$A1005, 0), MATCH($D182 &amp; IF($D182 = "Full-time",  " " &amp; $F182, ""), 'Allocated Leaves'!$B$1:AA$1, 0)) - G182))</f>
        <v/>
      </c>
      <c r="V182" s="52" t="str">
        <f t="array" ref="V182">IF(ISBLANK($B182), "", IF(AND(V$5 = "Vacation Leave", OR(AND(OR(V$6 = "H1", V$6 = "H2"), NOT(AND($D182 = "Full-time", $F182 = "Above 1 Year"))), AND(V$6 = "Year", AND($D182 = "Full-time", $F182 = "Above 1 Year")))), "N/A", INDEX('Allocated Leaves'!$B$2:$E1005, MATCH(V$5 &amp; IF(V$5 = "Vacation Leave", IFS(V$6 = "Year", "", OR(V$6 = "H1", V$6 = "H2"), " " &amp; V$6), ""), 'Allocated Leaves'!$A$2:$A1005, 0), MATCH($D182 &amp; IF($D182 = "Full-time",  " " &amp; $F182, ""), 'Allocated Leaves'!$B$1:AA$1, 0)) - H182))</f>
        <v/>
      </c>
      <c r="W182" s="52" t="str">
        <f t="array" ref="W182">IF(ISBLANK($B182), "", IF(AND(W$5 = "Vacation Leave", OR(AND(OR(W$6 = "H1", W$6 = "H2"), NOT(AND($D182 = "Full-time", $F182 = "Above 1 Year"))), AND(W$6 = "Year", AND($D182 = "Full-time", $F182 = "Above 1 Year")))), "N/A", INDEX('Allocated Leaves'!$B$2:$E1005, MATCH(W$5 &amp; IF(W$5 = "Vacation Leave", IFS(W$6 = "Year", "", OR(W$6 = "H1", W$6 = "H2"), " " &amp; W$6), ""), 'Allocated Leaves'!$A$2:$A1005, 0), MATCH($D182 &amp; IF($D182 = "Full-time",  " " &amp; $F182, ""), 'Allocated Leaves'!$B$1:AA$1, 0)) - I182))</f>
        <v/>
      </c>
      <c r="X182" s="51" t="str">
        <f t="array" ref="X182">IF(ISBLANK($B182), "", IF(AND(X$5 = "Vacation Leave", OR(AND(OR(X$6 = "H1", X$6 = "H2"), NOT(AND($D182 = "Full-time", $F182 = "Above 1 Year"))), AND(X$6 = "Year", AND($D182 = "Full-time", $F182 = "Above 1 Year")))), "N/A", INDEX('Allocated Leaves'!$B$2:$E1005, MATCH(X$5 &amp; IF(X$5 = "Vacation Leave", IFS(X$6 = "Year", "", OR(X$6 = "H1", X$6 = "H2"), " " &amp; X$6), ""), 'Allocated Leaves'!$A$2:$A1005, 0), MATCH($D182 &amp; IF($D182 = "Full-time",  " " &amp; $F182, ""), 'Allocated Leaves'!$B$1:AA$1, 0)) - J182))</f>
        <v/>
      </c>
      <c r="Y182" s="52" t="str">
        <f t="array" ref="Y182">IF(ISBLANK($B182), "", IF(AND(Y$5 = "Vacation Leave", OR(AND(OR(Y$6 = "H1", Y$6 = "H2"), NOT(AND($D182 = "Full-time", $F182 = "Above 1 Year"))), AND(Y$6 = "Year", AND($D182 = "Full-time", $F182 = "Above 1 Year")))), "N/A", INDEX('Allocated Leaves'!$B$2:$E1005, MATCH(Y$5 &amp; IF(Y$5 = "Vacation Leave", IFS(Y$6 = "Year", "", OR(Y$6 = "H1", Y$6 = "H2"), " " &amp; Y$6), ""), 'Allocated Leaves'!$A$2:$A1005, 0), MATCH($D182 &amp; IF($D182 = "Full-time",  " " &amp; $F182, ""), 'Allocated Leaves'!$B$1:AA$1, 0)) - K182))</f>
        <v/>
      </c>
      <c r="Z182" s="52" t="str">
        <f t="array" ref="Z182">IF(ISBLANK($B182), "", IF(AND(Z$5 = "Vacation Leave", OR(AND(OR(Z$6 = "H1", Z$6 = "H2"), NOT(AND($D182 = "Full-time", $F182 = "Above 1 Year"))), AND(Z$6 = "Year", AND($D182 = "Full-time", $F182 = "Above 1 Year")))), "N/A", INDEX('Allocated Leaves'!$B$2:$E1005, MATCH(Z$5 &amp; IF(Z$5 = "Vacation Leave", IFS(Z$6 = "Year", "", OR(Z$6 = "H1", Z$6 = "H2"), " " &amp; Z$6), ""), 'Allocated Leaves'!$A$2:$A1005, 0), MATCH($D182 &amp; IF($D182 = "Full-time",  " " &amp; $F182, ""), 'Allocated Leaves'!$B$1:AA$1, 0)) - L182))</f>
        <v/>
      </c>
      <c r="AA182" s="55" t="str">
        <f t="shared" si="3"/>
        <v/>
      </c>
    </row>
    <row r="183">
      <c r="A183" s="42"/>
      <c r="B183" s="43"/>
      <c r="C183" s="44"/>
      <c r="D183" s="45"/>
      <c r="E183" s="46"/>
      <c r="F183" s="47" t="str">
        <f t="shared" si="1"/>
        <v/>
      </c>
      <c r="G183" s="48" t="str">
        <f>IF(ISBLANK($B183), "", IF(AND(G$5 = "Vacation Leave", OR(AND(OR(G$6 = "H1", G$6 = "H2"), NOT(AND($D183 = "Full-time", $F183 = "Above 1 Year"))), AND(G$6 = "Year", AND($D183 = "Full-time", $F183 = "Above 1 Year")))), "N/A", SUMIFS('Form Responses 1'!$O$2:$O1005, 'Form Responses 1'!$B$2:$B1005, $B183, 'Form Responses 1'!$G$2:$G1005, G$5, 'Form Responses 1'!$K$2:$K1005, $D183,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3" s="48" t="str">
        <f>IF(ISBLANK($B183), "", IF(AND(H$5 = "Vacation Leave", OR(AND(OR(H$6 = "H1", H$6 = "H2"), NOT(AND($D183 = "Full-time", $F183 = "Above 1 Year"))), AND(H$6 = "Year", AND($D183 = "Full-time", $F183 = "Above 1 Year")))), "N/A", SUMIFS('Form Responses 1'!$O$2:$O1005, 'Form Responses 1'!$B$2:$B1005, $B183, 'Form Responses 1'!$G$2:$G1005, H$5, 'Form Responses 1'!$K$2:$K1005, $D183,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3" s="49" t="str">
        <f>IF(ISBLANK($B183), "", IF(AND(I$5 = "Vacation Leave", OR(AND(OR(I$6 = "H1", I$6 = "H2"), NOT(AND($D183 = "Full-time", $F183 = "Above 1 Year"))), AND(I$6 = "Year", AND($D183 = "Full-time", $F183 = "Above 1 Year")))), "N/A", SUMIFS('Form Responses 1'!$O$2:$O1005, 'Form Responses 1'!$B$2:$B1005, $B183, 'Form Responses 1'!$G$2:$G1005, I$5, 'Form Responses 1'!$K$2:$K1005, $D183,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3" s="48" t="str">
        <f>IF(ISBLANK($B183), "", IF(AND(J$5 = "Vacation Leave", OR(AND(OR(J$6 = "H1", J$6 = "H2"), NOT(AND($D183 = "Full-time", $F183 = "Above 1 Year"))), AND(J$6 = "Year", AND($D183 = "Full-time", $F183 = "Above 1 Year")))), "N/A", SUMIFS('Form Responses 1'!$O$2:$O1005, 'Form Responses 1'!$B$2:$B1005, $B183, 'Form Responses 1'!$G$2:$G1005, J$5, 'Form Responses 1'!$K$2:$K1005, $D183,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3" s="48" t="str">
        <f>IF(ISBLANK($B183), "", IF(AND(K$5 = "Vacation Leave", OR(AND(OR(K$6 = "H1", K$6 = "H2"), NOT(AND($D183 = "Full-time", $F183 = "Above 1 Year"))), AND(K$6 = "Year", AND($D183 = "Full-time", $F183 = "Above 1 Year")))), "N/A", SUMIFS('Form Responses 1'!$O$2:$O1005, 'Form Responses 1'!$B$2:$B1005, $B183, 'Form Responses 1'!$G$2:$G1005, K$5, 'Form Responses 1'!$K$2:$K1005, $D183,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3" s="48" t="str">
        <f>IF(ISBLANK($B183), "", IF(AND(L$5 = "Vacation Leave", OR(AND(OR(L$6 = "H1", L$6 = "H2"), NOT(AND($D183 = "Full-time", $F183 = "Above 1 Year"))), AND(L$6 = "Year", AND($D183 = "Full-time", $F183 = "Above 1 Year")))), "N/A", SUMIFS('Form Responses 1'!$O$2:$O1005, 'Form Responses 1'!$B$2:$B1005, $B183, 'Form Responses 1'!$G$2:$G1005, L$5, 'Form Responses 1'!$K$2:$K1005, $D183,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3" s="48" t="str">
        <f>IF(ISBLANK($B183), "", IF(AND(M$5 = "Vacation Leave", OR(AND(OR(M$6 = "H1", M$6 = "H2"), NOT(AND($D183 = "Full-time", $F183 = "Above 1 Year"))), AND(M$6 = "Year", AND($D183 = "Full-time", $F183 = "Above 1 Year")))), "N/A", SUMIFS('Form Responses 1'!$O$2:$O1005, 'Form Responses 1'!$B$2:$B1005, $B183, 'Form Responses 1'!$G$2:$G1005, M$5, 'Form Responses 1'!$K$2:$K1005, $D183,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3" s="48" t="str">
        <f>IF(ISBLANK($B183), "", IF(AND(N$5 = "Vacation Leave", OR(AND(OR(N$6 = "H1", N$6 = "H2"), NOT(AND($D183 = "Full-time", $F183 = "Above 1 Year"))), AND(N$6 = "Year", AND($D183 = "Full-time", $F183 = "Above 1 Year")))), "N/A", SUMIFS('Form Responses 1'!$O$2:$O1005, 'Form Responses 1'!$B$2:$B1005, $B183, 'Form Responses 1'!$G$2:$G1005, N$5, 'Form Responses 1'!$K$2:$K1005, $D183,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3" s="48" t="str">
        <f>IF(ISBLANK($B183), "", IF(AND(O$5 = "Vacation Leave", OR(AND(OR(O$6 = "H1", O$6 = "H2"), NOT(AND($D183 = "Full-time", $F183 = "Above 1 Year"))), AND(O$6 = "Year", AND($D183 = "Full-time", $F183 = "Above 1 Year")))), "N/A", SUMIFS('Form Responses 1'!$O$2:$O1005, 'Form Responses 1'!$B$2:$B1005, $B183, 'Form Responses 1'!$G$2:$G1005, O$5, 'Form Responses 1'!$K$2:$K1005, $D183,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3" s="48" t="str">
        <f>IF(ISBLANK($B183), "", IF(AND(P$5 = "Vacation Leave", OR(AND(OR(P$6 = "H1", P$6 = "H2"), NOT(AND($D183 = "Full-time", $F183 = "Above 1 Year"))), AND(P$6 = "Year", AND($D183 = "Full-time", $F183 = "Above 1 Year")))), "N/A", SUMIFS('Form Responses 1'!$O$2:$O1005, 'Form Responses 1'!$B$2:$B1005, $B183, 'Form Responses 1'!$G$2:$G1005, P$5, 'Form Responses 1'!$K$2:$K1005, $D183,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3" s="48" t="str">
        <f>IF(ISBLANK($B183), "", IF(AND(Q$5 = "Vacation Leave", OR(AND(OR(Q$6 = "H1", Q$6 = "H2"), NOT(AND($D183 = "Full-time", $F183 = "Above 1 Year"))), AND(Q$6 = "Year", AND($D183 = "Full-time", $F183 = "Above 1 Year")))), "N/A", SUMIFS('Form Responses 1'!$O$2:$O1005, 'Form Responses 1'!$B$2:$B1005, $B183, 'Form Responses 1'!$G$2:$G1005, Q$5, 'Form Responses 1'!$K$2:$K1005, $D183,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3" s="48" t="str">
        <f>IF(ISBLANK($B183), "", IF(AND(R$5 = "Vacation Leave", OR(AND(OR(R$6 = "H1", R$6 = "H2"), NOT(AND($D183 = "Full-time", $F183 = "Above 1 Year"))), AND(R$6 = "Year", AND($D183 = "Full-time", $F183 = "Above 1 Year")))), "N/A", SUMIFS('Form Responses 1'!$O$2:$O1005, 'Form Responses 1'!$B$2:$B1005, $B183, 'Form Responses 1'!$G$2:$G1005, R$5, 'Form Responses 1'!$K$2:$K1005, $D183,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3" s="48" t="str">
        <f>IF(ISBLANK($B183), "", IF(AND(S$5 = "Vacation Leave", OR(AND(OR(S$6 = "H1", S$6 = "H2"), NOT(AND($D183 = "Full-time", $F183 = "Above 1 Year"))), AND(S$6 = "Year", AND($D183 = "Full-time", $F183 = "Above 1 Year")))), "N/A", SUMIFS('Form Responses 1'!$O$2:$O1005, 'Form Responses 1'!$B$2:$B1005, $B183, 'Form Responses 1'!$G$2:$G1005, S$5, 'Form Responses 1'!$K$2:$K1005, $D183,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3" s="50" t="str">
        <f t="shared" si="2"/>
        <v/>
      </c>
      <c r="U183" s="51" t="str">
        <f t="array" ref="U183">IF(ISBLANK($B183), "", IF(AND(U$5 = "Vacation Leave", OR(AND(OR(U$6 = "H1", U$6 = "H2"), NOT(AND($D183 = "Full-time", $F183 = "Above 1 Year"))), AND(U$6 = "Year", AND($D183 = "Full-time", $F183 = "Above 1 Year")))), "N/A", INDEX('Allocated Leaves'!$B$2:$E1005, MATCH(U$5 &amp; IF(U$5 = "Vacation Leave", IFS(U$6 = "Year", "", OR(U$6 = "H1", U$6 = "H2"), " " &amp; U$6), ""), 'Allocated Leaves'!$A$2:$A1005, 0), MATCH($D183 &amp; IF($D183 = "Full-time",  " " &amp; $F183, ""), 'Allocated Leaves'!$B$1:AA$1, 0)) - G183))</f>
        <v/>
      </c>
      <c r="V183" s="52" t="str">
        <f t="array" ref="V183">IF(ISBLANK($B183), "", IF(AND(V$5 = "Vacation Leave", OR(AND(OR(V$6 = "H1", V$6 = "H2"), NOT(AND($D183 = "Full-time", $F183 = "Above 1 Year"))), AND(V$6 = "Year", AND($D183 = "Full-time", $F183 = "Above 1 Year")))), "N/A", INDEX('Allocated Leaves'!$B$2:$E1005, MATCH(V$5 &amp; IF(V$5 = "Vacation Leave", IFS(V$6 = "Year", "", OR(V$6 = "H1", V$6 = "H2"), " " &amp; V$6), ""), 'Allocated Leaves'!$A$2:$A1005, 0), MATCH($D183 &amp; IF($D183 = "Full-time",  " " &amp; $F183, ""), 'Allocated Leaves'!$B$1:AA$1, 0)) - H183))</f>
        <v/>
      </c>
      <c r="W183" s="52" t="str">
        <f t="array" ref="W183">IF(ISBLANK($B183), "", IF(AND(W$5 = "Vacation Leave", OR(AND(OR(W$6 = "H1", W$6 = "H2"), NOT(AND($D183 = "Full-time", $F183 = "Above 1 Year"))), AND(W$6 = "Year", AND($D183 = "Full-time", $F183 = "Above 1 Year")))), "N/A", INDEX('Allocated Leaves'!$B$2:$E1005, MATCH(W$5 &amp; IF(W$5 = "Vacation Leave", IFS(W$6 = "Year", "", OR(W$6 = "H1", W$6 = "H2"), " " &amp; W$6), ""), 'Allocated Leaves'!$A$2:$A1005, 0), MATCH($D183 &amp; IF($D183 = "Full-time",  " " &amp; $F183, ""), 'Allocated Leaves'!$B$1:AA$1, 0)) - I183))</f>
        <v/>
      </c>
      <c r="X183" s="51" t="str">
        <f t="array" ref="X183">IF(ISBLANK($B183), "", IF(AND(X$5 = "Vacation Leave", OR(AND(OR(X$6 = "H1", X$6 = "H2"), NOT(AND($D183 = "Full-time", $F183 = "Above 1 Year"))), AND(X$6 = "Year", AND($D183 = "Full-time", $F183 = "Above 1 Year")))), "N/A", INDEX('Allocated Leaves'!$B$2:$E1005, MATCH(X$5 &amp; IF(X$5 = "Vacation Leave", IFS(X$6 = "Year", "", OR(X$6 = "H1", X$6 = "H2"), " " &amp; X$6), ""), 'Allocated Leaves'!$A$2:$A1005, 0), MATCH($D183 &amp; IF($D183 = "Full-time",  " " &amp; $F183, ""), 'Allocated Leaves'!$B$1:AA$1, 0)) - J183))</f>
        <v/>
      </c>
      <c r="Y183" s="52" t="str">
        <f t="array" ref="Y183">IF(ISBLANK($B183), "", IF(AND(Y$5 = "Vacation Leave", OR(AND(OR(Y$6 = "H1", Y$6 = "H2"), NOT(AND($D183 = "Full-time", $F183 = "Above 1 Year"))), AND(Y$6 = "Year", AND($D183 = "Full-time", $F183 = "Above 1 Year")))), "N/A", INDEX('Allocated Leaves'!$B$2:$E1005, MATCH(Y$5 &amp; IF(Y$5 = "Vacation Leave", IFS(Y$6 = "Year", "", OR(Y$6 = "H1", Y$6 = "H2"), " " &amp; Y$6), ""), 'Allocated Leaves'!$A$2:$A1005, 0), MATCH($D183 &amp; IF($D183 = "Full-time",  " " &amp; $F183, ""), 'Allocated Leaves'!$B$1:AA$1, 0)) - K183))</f>
        <v/>
      </c>
      <c r="Z183" s="52" t="str">
        <f t="array" ref="Z183">IF(ISBLANK($B183), "", IF(AND(Z$5 = "Vacation Leave", OR(AND(OR(Z$6 = "H1", Z$6 = "H2"), NOT(AND($D183 = "Full-time", $F183 = "Above 1 Year"))), AND(Z$6 = "Year", AND($D183 = "Full-time", $F183 = "Above 1 Year")))), "N/A", INDEX('Allocated Leaves'!$B$2:$E1005, MATCH(Z$5 &amp; IF(Z$5 = "Vacation Leave", IFS(Z$6 = "Year", "", OR(Z$6 = "H1", Z$6 = "H2"), " " &amp; Z$6), ""), 'Allocated Leaves'!$A$2:$A1005, 0), MATCH($D183 &amp; IF($D183 = "Full-time",  " " &amp; $F183, ""), 'Allocated Leaves'!$B$1:AA$1, 0)) - L183))</f>
        <v/>
      </c>
      <c r="AA183" s="55" t="str">
        <f t="shared" si="3"/>
        <v/>
      </c>
    </row>
    <row r="184">
      <c r="A184" s="42"/>
      <c r="B184" s="43"/>
      <c r="C184" s="44"/>
      <c r="D184" s="45"/>
      <c r="E184" s="46"/>
      <c r="F184" s="47" t="str">
        <f t="shared" si="1"/>
        <v/>
      </c>
      <c r="G184" s="48" t="str">
        <f>IF(ISBLANK($B184), "", IF(AND(G$5 = "Vacation Leave", OR(AND(OR(G$6 = "H1", G$6 = "H2"), NOT(AND($D184 = "Full-time", $F184 = "Above 1 Year"))), AND(G$6 = "Year", AND($D184 = "Full-time", $F184 = "Above 1 Year")))), "N/A", SUMIFS('Form Responses 1'!$O$2:$O1005, 'Form Responses 1'!$B$2:$B1005, $B184, 'Form Responses 1'!$G$2:$G1005, G$5, 'Form Responses 1'!$K$2:$K1005, $D184,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4" s="48" t="str">
        <f>IF(ISBLANK($B184), "", IF(AND(H$5 = "Vacation Leave", OR(AND(OR(H$6 = "H1", H$6 = "H2"), NOT(AND($D184 = "Full-time", $F184 = "Above 1 Year"))), AND(H$6 = "Year", AND($D184 = "Full-time", $F184 = "Above 1 Year")))), "N/A", SUMIFS('Form Responses 1'!$O$2:$O1005, 'Form Responses 1'!$B$2:$B1005, $B184, 'Form Responses 1'!$G$2:$G1005, H$5, 'Form Responses 1'!$K$2:$K1005, $D184,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4" s="49" t="str">
        <f>IF(ISBLANK($B184), "", IF(AND(I$5 = "Vacation Leave", OR(AND(OR(I$6 = "H1", I$6 = "H2"), NOT(AND($D184 = "Full-time", $F184 = "Above 1 Year"))), AND(I$6 = "Year", AND($D184 = "Full-time", $F184 = "Above 1 Year")))), "N/A", SUMIFS('Form Responses 1'!$O$2:$O1005, 'Form Responses 1'!$B$2:$B1005, $B184, 'Form Responses 1'!$G$2:$G1005, I$5, 'Form Responses 1'!$K$2:$K1005, $D184,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4" s="48" t="str">
        <f>IF(ISBLANK($B184), "", IF(AND(J$5 = "Vacation Leave", OR(AND(OR(J$6 = "H1", J$6 = "H2"), NOT(AND($D184 = "Full-time", $F184 = "Above 1 Year"))), AND(J$6 = "Year", AND($D184 = "Full-time", $F184 = "Above 1 Year")))), "N/A", SUMIFS('Form Responses 1'!$O$2:$O1005, 'Form Responses 1'!$B$2:$B1005, $B184, 'Form Responses 1'!$G$2:$G1005, J$5, 'Form Responses 1'!$K$2:$K1005, $D184,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4" s="48" t="str">
        <f>IF(ISBLANK($B184), "", IF(AND(K$5 = "Vacation Leave", OR(AND(OR(K$6 = "H1", K$6 = "H2"), NOT(AND($D184 = "Full-time", $F184 = "Above 1 Year"))), AND(K$6 = "Year", AND($D184 = "Full-time", $F184 = "Above 1 Year")))), "N/A", SUMIFS('Form Responses 1'!$O$2:$O1005, 'Form Responses 1'!$B$2:$B1005, $B184, 'Form Responses 1'!$G$2:$G1005, K$5, 'Form Responses 1'!$K$2:$K1005, $D184,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4" s="48" t="str">
        <f>IF(ISBLANK($B184), "", IF(AND(L$5 = "Vacation Leave", OR(AND(OR(L$6 = "H1", L$6 = "H2"), NOT(AND($D184 = "Full-time", $F184 = "Above 1 Year"))), AND(L$6 = "Year", AND($D184 = "Full-time", $F184 = "Above 1 Year")))), "N/A", SUMIFS('Form Responses 1'!$O$2:$O1005, 'Form Responses 1'!$B$2:$B1005, $B184, 'Form Responses 1'!$G$2:$G1005, L$5, 'Form Responses 1'!$K$2:$K1005, $D184,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4" s="48" t="str">
        <f>IF(ISBLANK($B184), "", IF(AND(M$5 = "Vacation Leave", OR(AND(OR(M$6 = "H1", M$6 = "H2"), NOT(AND($D184 = "Full-time", $F184 = "Above 1 Year"))), AND(M$6 = "Year", AND($D184 = "Full-time", $F184 = "Above 1 Year")))), "N/A", SUMIFS('Form Responses 1'!$O$2:$O1005, 'Form Responses 1'!$B$2:$B1005, $B184, 'Form Responses 1'!$G$2:$G1005, M$5, 'Form Responses 1'!$K$2:$K1005, $D184,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4" s="48" t="str">
        <f>IF(ISBLANK($B184), "", IF(AND(N$5 = "Vacation Leave", OR(AND(OR(N$6 = "H1", N$6 = "H2"), NOT(AND($D184 = "Full-time", $F184 = "Above 1 Year"))), AND(N$6 = "Year", AND($D184 = "Full-time", $F184 = "Above 1 Year")))), "N/A", SUMIFS('Form Responses 1'!$O$2:$O1005, 'Form Responses 1'!$B$2:$B1005, $B184, 'Form Responses 1'!$G$2:$G1005, N$5, 'Form Responses 1'!$K$2:$K1005, $D184,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4" s="48" t="str">
        <f>IF(ISBLANK($B184), "", IF(AND(O$5 = "Vacation Leave", OR(AND(OR(O$6 = "H1", O$6 = "H2"), NOT(AND($D184 = "Full-time", $F184 = "Above 1 Year"))), AND(O$6 = "Year", AND($D184 = "Full-time", $F184 = "Above 1 Year")))), "N/A", SUMIFS('Form Responses 1'!$O$2:$O1005, 'Form Responses 1'!$B$2:$B1005, $B184, 'Form Responses 1'!$G$2:$G1005, O$5, 'Form Responses 1'!$K$2:$K1005, $D184,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4" s="48" t="str">
        <f>IF(ISBLANK($B184), "", IF(AND(P$5 = "Vacation Leave", OR(AND(OR(P$6 = "H1", P$6 = "H2"), NOT(AND($D184 = "Full-time", $F184 = "Above 1 Year"))), AND(P$6 = "Year", AND($D184 = "Full-time", $F184 = "Above 1 Year")))), "N/A", SUMIFS('Form Responses 1'!$O$2:$O1005, 'Form Responses 1'!$B$2:$B1005, $B184, 'Form Responses 1'!$G$2:$G1005, P$5, 'Form Responses 1'!$K$2:$K1005, $D184,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4" s="48" t="str">
        <f>IF(ISBLANK($B184), "", IF(AND(Q$5 = "Vacation Leave", OR(AND(OR(Q$6 = "H1", Q$6 = "H2"), NOT(AND($D184 = "Full-time", $F184 = "Above 1 Year"))), AND(Q$6 = "Year", AND($D184 = "Full-time", $F184 = "Above 1 Year")))), "N/A", SUMIFS('Form Responses 1'!$O$2:$O1005, 'Form Responses 1'!$B$2:$B1005, $B184, 'Form Responses 1'!$G$2:$G1005, Q$5, 'Form Responses 1'!$K$2:$K1005, $D184,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4" s="48" t="str">
        <f>IF(ISBLANK($B184), "", IF(AND(R$5 = "Vacation Leave", OR(AND(OR(R$6 = "H1", R$6 = "H2"), NOT(AND($D184 = "Full-time", $F184 = "Above 1 Year"))), AND(R$6 = "Year", AND($D184 = "Full-time", $F184 = "Above 1 Year")))), "N/A", SUMIFS('Form Responses 1'!$O$2:$O1005, 'Form Responses 1'!$B$2:$B1005, $B184, 'Form Responses 1'!$G$2:$G1005, R$5, 'Form Responses 1'!$K$2:$K1005, $D184,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4" s="48" t="str">
        <f>IF(ISBLANK($B184), "", IF(AND(S$5 = "Vacation Leave", OR(AND(OR(S$6 = "H1", S$6 = "H2"), NOT(AND($D184 = "Full-time", $F184 = "Above 1 Year"))), AND(S$6 = "Year", AND($D184 = "Full-time", $F184 = "Above 1 Year")))), "N/A", SUMIFS('Form Responses 1'!$O$2:$O1005, 'Form Responses 1'!$B$2:$B1005, $B184, 'Form Responses 1'!$G$2:$G1005, S$5, 'Form Responses 1'!$K$2:$K1005, $D184,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4" s="50" t="str">
        <f t="shared" si="2"/>
        <v/>
      </c>
      <c r="U184" s="51" t="str">
        <f t="array" ref="U184">IF(ISBLANK($B184), "", IF(AND(U$5 = "Vacation Leave", OR(AND(OR(U$6 = "H1", U$6 = "H2"), NOT(AND($D184 = "Full-time", $F184 = "Above 1 Year"))), AND(U$6 = "Year", AND($D184 = "Full-time", $F184 = "Above 1 Year")))), "N/A", INDEX('Allocated Leaves'!$B$2:$E1005, MATCH(U$5 &amp; IF(U$5 = "Vacation Leave", IFS(U$6 = "Year", "", OR(U$6 = "H1", U$6 = "H2"), " " &amp; U$6), ""), 'Allocated Leaves'!$A$2:$A1005, 0), MATCH($D184 &amp; IF($D184 = "Full-time",  " " &amp; $F184, ""), 'Allocated Leaves'!$B$1:AA$1, 0)) - G184))</f>
        <v/>
      </c>
      <c r="V184" s="52" t="str">
        <f t="array" ref="V184">IF(ISBLANK($B184), "", IF(AND(V$5 = "Vacation Leave", OR(AND(OR(V$6 = "H1", V$6 = "H2"), NOT(AND($D184 = "Full-time", $F184 = "Above 1 Year"))), AND(V$6 = "Year", AND($D184 = "Full-time", $F184 = "Above 1 Year")))), "N/A", INDEX('Allocated Leaves'!$B$2:$E1005, MATCH(V$5 &amp; IF(V$5 = "Vacation Leave", IFS(V$6 = "Year", "", OR(V$6 = "H1", V$6 = "H2"), " " &amp; V$6), ""), 'Allocated Leaves'!$A$2:$A1005, 0), MATCH($D184 &amp; IF($D184 = "Full-time",  " " &amp; $F184, ""), 'Allocated Leaves'!$B$1:AA$1, 0)) - H184))</f>
        <v/>
      </c>
      <c r="W184" s="52" t="str">
        <f t="array" ref="W184">IF(ISBLANK($B184), "", IF(AND(W$5 = "Vacation Leave", OR(AND(OR(W$6 = "H1", W$6 = "H2"), NOT(AND($D184 = "Full-time", $F184 = "Above 1 Year"))), AND(W$6 = "Year", AND($D184 = "Full-time", $F184 = "Above 1 Year")))), "N/A", INDEX('Allocated Leaves'!$B$2:$E1005, MATCH(W$5 &amp; IF(W$5 = "Vacation Leave", IFS(W$6 = "Year", "", OR(W$6 = "H1", W$6 = "H2"), " " &amp; W$6), ""), 'Allocated Leaves'!$A$2:$A1005, 0), MATCH($D184 &amp; IF($D184 = "Full-time",  " " &amp; $F184, ""), 'Allocated Leaves'!$B$1:AA$1, 0)) - I184))</f>
        <v/>
      </c>
      <c r="X184" s="51" t="str">
        <f t="array" ref="X184">IF(ISBLANK($B184), "", IF(AND(X$5 = "Vacation Leave", OR(AND(OR(X$6 = "H1", X$6 = "H2"), NOT(AND($D184 = "Full-time", $F184 = "Above 1 Year"))), AND(X$6 = "Year", AND($D184 = "Full-time", $F184 = "Above 1 Year")))), "N/A", INDEX('Allocated Leaves'!$B$2:$E1005, MATCH(X$5 &amp; IF(X$5 = "Vacation Leave", IFS(X$6 = "Year", "", OR(X$6 = "H1", X$6 = "H2"), " " &amp; X$6), ""), 'Allocated Leaves'!$A$2:$A1005, 0), MATCH($D184 &amp; IF($D184 = "Full-time",  " " &amp; $F184, ""), 'Allocated Leaves'!$B$1:AA$1, 0)) - J184))</f>
        <v/>
      </c>
      <c r="Y184" s="52" t="str">
        <f t="array" ref="Y184">IF(ISBLANK($B184), "", IF(AND(Y$5 = "Vacation Leave", OR(AND(OR(Y$6 = "H1", Y$6 = "H2"), NOT(AND($D184 = "Full-time", $F184 = "Above 1 Year"))), AND(Y$6 = "Year", AND($D184 = "Full-time", $F184 = "Above 1 Year")))), "N/A", INDEX('Allocated Leaves'!$B$2:$E1005, MATCH(Y$5 &amp; IF(Y$5 = "Vacation Leave", IFS(Y$6 = "Year", "", OR(Y$6 = "H1", Y$6 = "H2"), " " &amp; Y$6), ""), 'Allocated Leaves'!$A$2:$A1005, 0), MATCH($D184 &amp; IF($D184 = "Full-time",  " " &amp; $F184, ""), 'Allocated Leaves'!$B$1:AA$1, 0)) - K184))</f>
        <v/>
      </c>
      <c r="Z184" s="52" t="str">
        <f t="array" ref="Z184">IF(ISBLANK($B184), "", IF(AND(Z$5 = "Vacation Leave", OR(AND(OR(Z$6 = "H1", Z$6 = "H2"), NOT(AND($D184 = "Full-time", $F184 = "Above 1 Year"))), AND(Z$6 = "Year", AND($D184 = "Full-time", $F184 = "Above 1 Year")))), "N/A", INDEX('Allocated Leaves'!$B$2:$E1005, MATCH(Z$5 &amp; IF(Z$5 = "Vacation Leave", IFS(Z$6 = "Year", "", OR(Z$6 = "H1", Z$6 = "H2"), " " &amp; Z$6), ""), 'Allocated Leaves'!$A$2:$A1005, 0), MATCH($D184 &amp; IF($D184 = "Full-time",  " " &amp; $F184, ""), 'Allocated Leaves'!$B$1:AA$1, 0)) - L184))</f>
        <v/>
      </c>
      <c r="AA184" s="55" t="str">
        <f t="shared" si="3"/>
        <v/>
      </c>
    </row>
    <row r="185">
      <c r="A185" s="42"/>
      <c r="B185" s="43"/>
      <c r="C185" s="44"/>
      <c r="D185" s="45"/>
      <c r="E185" s="46"/>
      <c r="F185" s="47" t="str">
        <f t="shared" si="1"/>
        <v/>
      </c>
      <c r="G185" s="48" t="str">
        <f>IF(ISBLANK($B185), "", IF(AND(G$5 = "Vacation Leave", OR(AND(OR(G$6 = "H1", G$6 = "H2"), NOT(AND($D185 = "Full-time", $F185 = "Above 1 Year"))), AND(G$6 = "Year", AND($D185 = "Full-time", $F185 = "Above 1 Year")))), "N/A", SUMIFS('Form Responses 1'!$O$2:$O1005, 'Form Responses 1'!$B$2:$B1005, $B185, 'Form Responses 1'!$G$2:$G1005, G$5, 'Form Responses 1'!$K$2:$K1005, $D185,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5" s="48" t="str">
        <f>IF(ISBLANK($B185), "", IF(AND(H$5 = "Vacation Leave", OR(AND(OR(H$6 = "H1", H$6 = "H2"), NOT(AND($D185 = "Full-time", $F185 = "Above 1 Year"))), AND(H$6 = "Year", AND($D185 = "Full-time", $F185 = "Above 1 Year")))), "N/A", SUMIFS('Form Responses 1'!$O$2:$O1005, 'Form Responses 1'!$B$2:$B1005, $B185, 'Form Responses 1'!$G$2:$G1005, H$5, 'Form Responses 1'!$K$2:$K1005, $D185,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5" s="49" t="str">
        <f>IF(ISBLANK($B185), "", IF(AND(I$5 = "Vacation Leave", OR(AND(OR(I$6 = "H1", I$6 = "H2"), NOT(AND($D185 = "Full-time", $F185 = "Above 1 Year"))), AND(I$6 = "Year", AND($D185 = "Full-time", $F185 = "Above 1 Year")))), "N/A", SUMIFS('Form Responses 1'!$O$2:$O1005, 'Form Responses 1'!$B$2:$B1005, $B185, 'Form Responses 1'!$G$2:$G1005, I$5, 'Form Responses 1'!$K$2:$K1005, $D185,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5" s="48" t="str">
        <f>IF(ISBLANK($B185), "", IF(AND(J$5 = "Vacation Leave", OR(AND(OR(J$6 = "H1", J$6 = "H2"), NOT(AND($D185 = "Full-time", $F185 = "Above 1 Year"))), AND(J$6 = "Year", AND($D185 = "Full-time", $F185 = "Above 1 Year")))), "N/A", SUMIFS('Form Responses 1'!$O$2:$O1005, 'Form Responses 1'!$B$2:$B1005, $B185, 'Form Responses 1'!$G$2:$G1005, J$5, 'Form Responses 1'!$K$2:$K1005, $D185,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5" s="48" t="str">
        <f>IF(ISBLANK($B185), "", IF(AND(K$5 = "Vacation Leave", OR(AND(OR(K$6 = "H1", K$6 = "H2"), NOT(AND($D185 = "Full-time", $F185 = "Above 1 Year"))), AND(K$6 = "Year", AND($D185 = "Full-time", $F185 = "Above 1 Year")))), "N/A", SUMIFS('Form Responses 1'!$O$2:$O1005, 'Form Responses 1'!$B$2:$B1005, $B185, 'Form Responses 1'!$G$2:$G1005, K$5, 'Form Responses 1'!$K$2:$K1005, $D185,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5" s="48" t="str">
        <f>IF(ISBLANK($B185), "", IF(AND(L$5 = "Vacation Leave", OR(AND(OR(L$6 = "H1", L$6 = "H2"), NOT(AND($D185 = "Full-time", $F185 = "Above 1 Year"))), AND(L$6 = "Year", AND($D185 = "Full-time", $F185 = "Above 1 Year")))), "N/A", SUMIFS('Form Responses 1'!$O$2:$O1005, 'Form Responses 1'!$B$2:$B1005, $B185, 'Form Responses 1'!$G$2:$G1005, L$5, 'Form Responses 1'!$K$2:$K1005, $D185,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5" s="48" t="str">
        <f>IF(ISBLANK($B185), "", IF(AND(M$5 = "Vacation Leave", OR(AND(OR(M$6 = "H1", M$6 = "H2"), NOT(AND($D185 = "Full-time", $F185 = "Above 1 Year"))), AND(M$6 = "Year", AND($D185 = "Full-time", $F185 = "Above 1 Year")))), "N/A", SUMIFS('Form Responses 1'!$O$2:$O1005, 'Form Responses 1'!$B$2:$B1005, $B185, 'Form Responses 1'!$G$2:$G1005, M$5, 'Form Responses 1'!$K$2:$K1005, $D185,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5" s="48" t="str">
        <f>IF(ISBLANK($B185), "", IF(AND(N$5 = "Vacation Leave", OR(AND(OR(N$6 = "H1", N$6 = "H2"), NOT(AND($D185 = "Full-time", $F185 = "Above 1 Year"))), AND(N$6 = "Year", AND($D185 = "Full-time", $F185 = "Above 1 Year")))), "N/A", SUMIFS('Form Responses 1'!$O$2:$O1005, 'Form Responses 1'!$B$2:$B1005, $B185, 'Form Responses 1'!$G$2:$G1005, N$5, 'Form Responses 1'!$K$2:$K1005, $D185,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5" s="48" t="str">
        <f>IF(ISBLANK($B185), "", IF(AND(O$5 = "Vacation Leave", OR(AND(OR(O$6 = "H1", O$6 = "H2"), NOT(AND($D185 = "Full-time", $F185 = "Above 1 Year"))), AND(O$6 = "Year", AND($D185 = "Full-time", $F185 = "Above 1 Year")))), "N/A", SUMIFS('Form Responses 1'!$O$2:$O1005, 'Form Responses 1'!$B$2:$B1005, $B185, 'Form Responses 1'!$G$2:$G1005, O$5, 'Form Responses 1'!$K$2:$K1005, $D185,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5" s="48" t="str">
        <f>IF(ISBLANK($B185), "", IF(AND(P$5 = "Vacation Leave", OR(AND(OR(P$6 = "H1", P$6 = "H2"), NOT(AND($D185 = "Full-time", $F185 = "Above 1 Year"))), AND(P$6 = "Year", AND($D185 = "Full-time", $F185 = "Above 1 Year")))), "N/A", SUMIFS('Form Responses 1'!$O$2:$O1005, 'Form Responses 1'!$B$2:$B1005, $B185, 'Form Responses 1'!$G$2:$G1005, P$5, 'Form Responses 1'!$K$2:$K1005, $D185,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5" s="48" t="str">
        <f>IF(ISBLANK($B185), "", IF(AND(Q$5 = "Vacation Leave", OR(AND(OR(Q$6 = "H1", Q$6 = "H2"), NOT(AND($D185 = "Full-time", $F185 = "Above 1 Year"))), AND(Q$6 = "Year", AND($D185 = "Full-time", $F185 = "Above 1 Year")))), "N/A", SUMIFS('Form Responses 1'!$O$2:$O1005, 'Form Responses 1'!$B$2:$B1005, $B185, 'Form Responses 1'!$G$2:$G1005, Q$5, 'Form Responses 1'!$K$2:$K1005, $D185,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5" s="48" t="str">
        <f>IF(ISBLANK($B185), "", IF(AND(R$5 = "Vacation Leave", OR(AND(OR(R$6 = "H1", R$6 = "H2"), NOT(AND($D185 = "Full-time", $F185 = "Above 1 Year"))), AND(R$6 = "Year", AND($D185 = "Full-time", $F185 = "Above 1 Year")))), "N/A", SUMIFS('Form Responses 1'!$O$2:$O1005, 'Form Responses 1'!$B$2:$B1005, $B185, 'Form Responses 1'!$G$2:$G1005, R$5, 'Form Responses 1'!$K$2:$K1005, $D185,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5" s="48" t="str">
        <f>IF(ISBLANK($B185), "", IF(AND(S$5 = "Vacation Leave", OR(AND(OR(S$6 = "H1", S$6 = "H2"), NOT(AND($D185 = "Full-time", $F185 = "Above 1 Year"))), AND(S$6 = "Year", AND($D185 = "Full-time", $F185 = "Above 1 Year")))), "N/A", SUMIFS('Form Responses 1'!$O$2:$O1005, 'Form Responses 1'!$B$2:$B1005, $B185, 'Form Responses 1'!$G$2:$G1005, S$5, 'Form Responses 1'!$K$2:$K1005, $D185,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5" s="50" t="str">
        <f t="shared" si="2"/>
        <v/>
      </c>
      <c r="U185" s="51" t="str">
        <f t="array" ref="U185">IF(ISBLANK($B185), "", IF(AND(U$5 = "Vacation Leave", OR(AND(OR(U$6 = "H1", U$6 = "H2"), NOT(AND($D185 = "Full-time", $F185 = "Above 1 Year"))), AND(U$6 = "Year", AND($D185 = "Full-time", $F185 = "Above 1 Year")))), "N/A", INDEX('Allocated Leaves'!$B$2:$E1005, MATCH(U$5 &amp; IF(U$5 = "Vacation Leave", IFS(U$6 = "Year", "", OR(U$6 = "H1", U$6 = "H2"), " " &amp; U$6), ""), 'Allocated Leaves'!$A$2:$A1005, 0), MATCH($D185 &amp; IF($D185 = "Full-time",  " " &amp; $F185, ""), 'Allocated Leaves'!$B$1:AA$1, 0)) - G185))</f>
        <v/>
      </c>
      <c r="V185" s="52" t="str">
        <f t="array" ref="V185">IF(ISBLANK($B185), "", IF(AND(V$5 = "Vacation Leave", OR(AND(OR(V$6 = "H1", V$6 = "H2"), NOT(AND($D185 = "Full-time", $F185 = "Above 1 Year"))), AND(V$6 = "Year", AND($D185 = "Full-time", $F185 = "Above 1 Year")))), "N/A", INDEX('Allocated Leaves'!$B$2:$E1005, MATCH(V$5 &amp; IF(V$5 = "Vacation Leave", IFS(V$6 = "Year", "", OR(V$6 = "H1", V$6 = "H2"), " " &amp; V$6), ""), 'Allocated Leaves'!$A$2:$A1005, 0), MATCH($D185 &amp; IF($D185 = "Full-time",  " " &amp; $F185, ""), 'Allocated Leaves'!$B$1:AA$1, 0)) - H185))</f>
        <v/>
      </c>
      <c r="W185" s="52" t="str">
        <f t="array" ref="W185">IF(ISBLANK($B185), "", IF(AND(W$5 = "Vacation Leave", OR(AND(OR(W$6 = "H1", W$6 = "H2"), NOT(AND($D185 = "Full-time", $F185 = "Above 1 Year"))), AND(W$6 = "Year", AND($D185 = "Full-time", $F185 = "Above 1 Year")))), "N/A", INDEX('Allocated Leaves'!$B$2:$E1005, MATCH(W$5 &amp; IF(W$5 = "Vacation Leave", IFS(W$6 = "Year", "", OR(W$6 = "H1", W$6 = "H2"), " " &amp; W$6), ""), 'Allocated Leaves'!$A$2:$A1005, 0), MATCH($D185 &amp; IF($D185 = "Full-time",  " " &amp; $F185, ""), 'Allocated Leaves'!$B$1:AA$1, 0)) - I185))</f>
        <v/>
      </c>
      <c r="X185" s="51" t="str">
        <f t="array" ref="X185">IF(ISBLANK($B185), "", IF(AND(X$5 = "Vacation Leave", OR(AND(OR(X$6 = "H1", X$6 = "H2"), NOT(AND($D185 = "Full-time", $F185 = "Above 1 Year"))), AND(X$6 = "Year", AND($D185 = "Full-time", $F185 = "Above 1 Year")))), "N/A", INDEX('Allocated Leaves'!$B$2:$E1005, MATCH(X$5 &amp; IF(X$5 = "Vacation Leave", IFS(X$6 = "Year", "", OR(X$6 = "H1", X$6 = "H2"), " " &amp; X$6), ""), 'Allocated Leaves'!$A$2:$A1005, 0), MATCH($D185 &amp; IF($D185 = "Full-time",  " " &amp; $F185, ""), 'Allocated Leaves'!$B$1:AA$1, 0)) - J185))</f>
        <v/>
      </c>
      <c r="Y185" s="52" t="str">
        <f t="array" ref="Y185">IF(ISBLANK($B185), "", IF(AND(Y$5 = "Vacation Leave", OR(AND(OR(Y$6 = "H1", Y$6 = "H2"), NOT(AND($D185 = "Full-time", $F185 = "Above 1 Year"))), AND(Y$6 = "Year", AND($D185 = "Full-time", $F185 = "Above 1 Year")))), "N/A", INDEX('Allocated Leaves'!$B$2:$E1005, MATCH(Y$5 &amp; IF(Y$5 = "Vacation Leave", IFS(Y$6 = "Year", "", OR(Y$6 = "H1", Y$6 = "H2"), " " &amp; Y$6), ""), 'Allocated Leaves'!$A$2:$A1005, 0), MATCH($D185 &amp; IF($D185 = "Full-time",  " " &amp; $F185, ""), 'Allocated Leaves'!$B$1:AA$1, 0)) - K185))</f>
        <v/>
      </c>
      <c r="Z185" s="52" t="str">
        <f t="array" ref="Z185">IF(ISBLANK($B185), "", IF(AND(Z$5 = "Vacation Leave", OR(AND(OR(Z$6 = "H1", Z$6 = "H2"), NOT(AND($D185 = "Full-time", $F185 = "Above 1 Year"))), AND(Z$6 = "Year", AND($D185 = "Full-time", $F185 = "Above 1 Year")))), "N/A", INDEX('Allocated Leaves'!$B$2:$E1005, MATCH(Z$5 &amp; IF(Z$5 = "Vacation Leave", IFS(Z$6 = "Year", "", OR(Z$6 = "H1", Z$6 = "H2"), " " &amp; Z$6), ""), 'Allocated Leaves'!$A$2:$A1005, 0), MATCH($D185 &amp; IF($D185 = "Full-time",  " " &amp; $F185, ""), 'Allocated Leaves'!$B$1:AA$1, 0)) - L185))</f>
        <v/>
      </c>
      <c r="AA185" s="55" t="str">
        <f t="shared" si="3"/>
        <v/>
      </c>
    </row>
    <row r="186">
      <c r="A186" s="42"/>
      <c r="B186" s="43"/>
      <c r="C186" s="44"/>
      <c r="D186" s="45"/>
      <c r="E186" s="46"/>
      <c r="F186" s="47" t="str">
        <f t="shared" si="1"/>
        <v/>
      </c>
      <c r="G186" s="48" t="str">
        <f>IF(ISBLANK($B186), "", IF(AND(G$5 = "Vacation Leave", OR(AND(OR(G$6 = "H1", G$6 = "H2"), NOT(AND($D186 = "Full-time", $F186 = "Above 1 Year"))), AND(G$6 = "Year", AND($D186 = "Full-time", $F186 = "Above 1 Year")))), "N/A", SUMIFS('Form Responses 1'!$O$2:$O1005, 'Form Responses 1'!$B$2:$B1005, $B186, 'Form Responses 1'!$G$2:$G1005, G$5, 'Form Responses 1'!$K$2:$K1005, $D186,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6" s="48" t="str">
        <f>IF(ISBLANK($B186), "", IF(AND(H$5 = "Vacation Leave", OR(AND(OR(H$6 = "H1", H$6 = "H2"), NOT(AND($D186 = "Full-time", $F186 = "Above 1 Year"))), AND(H$6 = "Year", AND($D186 = "Full-time", $F186 = "Above 1 Year")))), "N/A", SUMIFS('Form Responses 1'!$O$2:$O1005, 'Form Responses 1'!$B$2:$B1005, $B186, 'Form Responses 1'!$G$2:$G1005, H$5, 'Form Responses 1'!$K$2:$K1005, $D186,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6" s="49" t="str">
        <f>IF(ISBLANK($B186), "", IF(AND(I$5 = "Vacation Leave", OR(AND(OR(I$6 = "H1", I$6 = "H2"), NOT(AND($D186 = "Full-time", $F186 = "Above 1 Year"))), AND(I$6 = "Year", AND($D186 = "Full-time", $F186 = "Above 1 Year")))), "N/A", SUMIFS('Form Responses 1'!$O$2:$O1005, 'Form Responses 1'!$B$2:$B1005, $B186, 'Form Responses 1'!$G$2:$G1005, I$5, 'Form Responses 1'!$K$2:$K1005, $D186,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6" s="48" t="str">
        <f>IF(ISBLANK($B186), "", IF(AND(J$5 = "Vacation Leave", OR(AND(OR(J$6 = "H1", J$6 = "H2"), NOT(AND($D186 = "Full-time", $F186 = "Above 1 Year"))), AND(J$6 = "Year", AND($D186 = "Full-time", $F186 = "Above 1 Year")))), "N/A", SUMIFS('Form Responses 1'!$O$2:$O1005, 'Form Responses 1'!$B$2:$B1005, $B186, 'Form Responses 1'!$G$2:$G1005, J$5, 'Form Responses 1'!$K$2:$K1005, $D186,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6" s="48" t="str">
        <f>IF(ISBLANK($B186), "", IF(AND(K$5 = "Vacation Leave", OR(AND(OR(K$6 = "H1", K$6 = "H2"), NOT(AND($D186 = "Full-time", $F186 = "Above 1 Year"))), AND(K$6 = "Year", AND($D186 = "Full-time", $F186 = "Above 1 Year")))), "N/A", SUMIFS('Form Responses 1'!$O$2:$O1005, 'Form Responses 1'!$B$2:$B1005, $B186, 'Form Responses 1'!$G$2:$G1005, K$5, 'Form Responses 1'!$K$2:$K1005, $D186,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6" s="48" t="str">
        <f>IF(ISBLANK($B186), "", IF(AND(L$5 = "Vacation Leave", OR(AND(OR(L$6 = "H1", L$6 = "H2"), NOT(AND($D186 = "Full-time", $F186 = "Above 1 Year"))), AND(L$6 = "Year", AND($D186 = "Full-time", $F186 = "Above 1 Year")))), "N/A", SUMIFS('Form Responses 1'!$O$2:$O1005, 'Form Responses 1'!$B$2:$B1005, $B186, 'Form Responses 1'!$G$2:$G1005, L$5, 'Form Responses 1'!$K$2:$K1005, $D186,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6" s="48" t="str">
        <f>IF(ISBLANK($B186), "", IF(AND(M$5 = "Vacation Leave", OR(AND(OR(M$6 = "H1", M$6 = "H2"), NOT(AND($D186 = "Full-time", $F186 = "Above 1 Year"))), AND(M$6 = "Year", AND($D186 = "Full-time", $F186 = "Above 1 Year")))), "N/A", SUMIFS('Form Responses 1'!$O$2:$O1005, 'Form Responses 1'!$B$2:$B1005, $B186, 'Form Responses 1'!$G$2:$G1005, M$5, 'Form Responses 1'!$K$2:$K1005, $D186,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6" s="48" t="str">
        <f>IF(ISBLANK($B186), "", IF(AND(N$5 = "Vacation Leave", OR(AND(OR(N$6 = "H1", N$6 = "H2"), NOT(AND($D186 = "Full-time", $F186 = "Above 1 Year"))), AND(N$6 = "Year", AND($D186 = "Full-time", $F186 = "Above 1 Year")))), "N/A", SUMIFS('Form Responses 1'!$O$2:$O1005, 'Form Responses 1'!$B$2:$B1005, $B186, 'Form Responses 1'!$G$2:$G1005, N$5, 'Form Responses 1'!$K$2:$K1005, $D186,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6" s="48" t="str">
        <f>IF(ISBLANK($B186), "", IF(AND(O$5 = "Vacation Leave", OR(AND(OR(O$6 = "H1", O$6 = "H2"), NOT(AND($D186 = "Full-time", $F186 = "Above 1 Year"))), AND(O$6 = "Year", AND($D186 = "Full-time", $F186 = "Above 1 Year")))), "N/A", SUMIFS('Form Responses 1'!$O$2:$O1005, 'Form Responses 1'!$B$2:$B1005, $B186, 'Form Responses 1'!$G$2:$G1005, O$5, 'Form Responses 1'!$K$2:$K1005, $D186,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6" s="48" t="str">
        <f>IF(ISBLANK($B186), "", IF(AND(P$5 = "Vacation Leave", OR(AND(OR(P$6 = "H1", P$6 = "H2"), NOT(AND($D186 = "Full-time", $F186 = "Above 1 Year"))), AND(P$6 = "Year", AND($D186 = "Full-time", $F186 = "Above 1 Year")))), "N/A", SUMIFS('Form Responses 1'!$O$2:$O1005, 'Form Responses 1'!$B$2:$B1005, $B186, 'Form Responses 1'!$G$2:$G1005, P$5, 'Form Responses 1'!$K$2:$K1005, $D186,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6" s="48" t="str">
        <f>IF(ISBLANK($B186), "", IF(AND(Q$5 = "Vacation Leave", OR(AND(OR(Q$6 = "H1", Q$6 = "H2"), NOT(AND($D186 = "Full-time", $F186 = "Above 1 Year"))), AND(Q$6 = "Year", AND($D186 = "Full-time", $F186 = "Above 1 Year")))), "N/A", SUMIFS('Form Responses 1'!$O$2:$O1005, 'Form Responses 1'!$B$2:$B1005, $B186, 'Form Responses 1'!$G$2:$G1005, Q$5, 'Form Responses 1'!$K$2:$K1005, $D186,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6" s="48" t="str">
        <f>IF(ISBLANK($B186), "", IF(AND(R$5 = "Vacation Leave", OR(AND(OR(R$6 = "H1", R$6 = "H2"), NOT(AND($D186 = "Full-time", $F186 = "Above 1 Year"))), AND(R$6 = "Year", AND($D186 = "Full-time", $F186 = "Above 1 Year")))), "N/A", SUMIFS('Form Responses 1'!$O$2:$O1005, 'Form Responses 1'!$B$2:$B1005, $B186, 'Form Responses 1'!$G$2:$G1005, R$5, 'Form Responses 1'!$K$2:$K1005, $D186,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6" s="48" t="str">
        <f>IF(ISBLANK($B186), "", IF(AND(S$5 = "Vacation Leave", OR(AND(OR(S$6 = "H1", S$6 = "H2"), NOT(AND($D186 = "Full-time", $F186 = "Above 1 Year"))), AND(S$6 = "Year", AND($D186 = "Full-time", $F186 = "Above 1 Year")))), "N/A", SUMIFS('Form Responses 1'!$O$2:$O1005, 'Form Responses 1'!$B$2:$B1005, $B186, 'Form Responses 1'!$G$2:$G1005, S$5, 'Form Responses 1'!$K$2:$K1005, $D186,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6" s="50" t="str">
        <f t="shared" si="2"/>
        <v/>
      </c>
      <c r="U186" s="51" t="str">
        <f t="array" ref="U186">IF(ISBLANK($B186), "", IF(AND(U$5 = "Vacation Leave", OR(AND(OR(U$6 = "H1", U$6 = "H2"), NOT(AND($D186 = "Full-time", $F186 = "Above 1 Year"))), AND(U$6 = "Year", AND($D186 = "Full-time", $F186 = "Above 1 Year")))), "N/A", INDEX('Allocated Leaves'!$B$2:$E1005, MATCH(U$5 &amp; IF(U$5 = "Vacation Leave", IFS(U$6 = "Year", "", OR(U$6 = "H1", U$6 = "H2"), " " &amp; U$6), ""), 'Allocated Leaves'!$A$2:$A1005, 0), MATCH($D186 &amp; IF($D186 = "Full-time",  " " &amp; $F186, ""), 'Allocated Leaves'!$B$1:AA$1, 0)) - G186))</f>
        <v/>
      </c>
      <c r="V186" s="52" t="str">
        <f t="array" ref="V186">IF(ISBLANK($B186), "", IF(AND(V$5 = "Vacation Leave", OR(AND(OR(V$6 = "H1", V$6 = "H2"), NOT(AND($D186 = "Full-time", $F186 = "Above 1 Year"))), AND(V$6 = "Year", AND($D186 = "Full-time", $F186 = "Above 1 Year")))), "N/A", INDEX('Allocated Leaves'!$B$2:$E1005, MATCH(V$5 &amp; IF(V$5 = "Vacation Leave", IFS(V$6 = "Year", "", OR(V$6 = "H1", V$6 = "H2"), " " &amp; V$6), ""), 'Allocated Leaves'!$A$2:$A1005, 0), MATCH($D186 &amp; IF($D186 = "Full-time",  " " &amp; $F186, ""), 'Allocated Leaves'!$B$1:AA$1, 0)) - H186))</f>
        <v/>
      </c>
      <c r="W186" s="52" t="str">
        <f t="array" ref="W186">IF(ISBLANK($B186), "", IF(AND(W$5 = "Vacation Leave", OR(AND(OR(W$6 = "H1", W$6 = "H2"), NOT(AND($D186 = "Full-time", $F186 = "Above 1 Year"))), AND(W$6 = "Year", AND($D186 = "Full-time", $F186 = "Above 1 Year")))), "N/A", INDEX('Allocated Leaves'!$B$2:$E1005, MATCH(W$5 &amp; IF(W$5 = "Vacation Leave", IFS(W$6 = "Year", "", OR(W$6 = "H1", W$6 = "H2"), " " &amp; W$6), ""), 'Allocated Leaves'!$A$2:$A1005, 0), MATCH($D186 &amp; IF($D186 = "Full-time",  " " &amp; $F186, ""), 'Allocated Leaves'!$B$1:AA$1, 0)) - I186))</f>
        <v/>
      </c>
      <c r="X186" s="51" t="str">
        <f t="array" ref="X186">IF(ISBLANK($B186), "", IF(AND(X$5 = "Vacation Leave", OR(AND(OR(X$6 = "H1", X$6 = "H2"), NOT(AND($D186 = "Full-time", $F186 = "Above 1 Year"))), AND(X$6 = "Year", AND($D186 = "Full-time", $F186 = "Above 1 Year")))), "N/A", INDEX('Allocated Leaves'!$B$2:$E1005, MATCH(X$5 &amp; IF(X$5 = "Vacation Leave", IFS(X$6 = "Year", "", OR(X$6 = "H1", X$6 = "H2"), " " &amp; X$6), ""), 'Allocated Leaves'!$A$2:$A1005, 0), MATCH($D186 &amp; IF($D186 = "Full-time",  " " &amp; $F186, ""), 'Allocated Leaves'!$B$1:AA$1, 0)) - J186))</f>
        <v/>
      </c>
      <c r="Y186" s="52" t="str">
        <f t="array" ref="Y186">IF(ISBLANK($B186), "", IF(AND(Y$5 = "Vacation Leave", OR(AND(OR(Y$6 = "H1", Y$6 = "H2"), NOT(AND($D186 = "Full-time", $F186 = "Above 1 Year"))), AND(Y$6 = "Year", AND($D186 = "Full-time", $F186 = "Above 1 Year")))), "N/A", INDEX('Allocated Leaves'!$B$2:$E1005, MATCH(Y$5 &amp; IF(Y$5 = "Vacation Leave", IFS(Y$6 = "Year", "", OR(Y$6 = "H1", Y$6 = "H2"), " " &amp; Y$6), ""), 'Allocated Leaves'!$A$2:$A1005, 0), MATCH($D186 &amp; IF($D186 = "Full-time",  " " &amp; $F186, ""), 'Allocated Leaves'!$B$1:AA$1, 0)) - K186))</f>
        <v/>
      </c>
      <c r="Z186" s="52" t="str">
        <f t="array" ref="Z186">IF(ISBLANK($B186), "", IF(AND(Z$5 = "Vacation Leave", OR(AND(OR(Z$6 = "H1", Z$6 = "H2"), NOT(AND($D186 = "Full-time", $F186 = "Above 1 Year"))), AND(Z$6 = "Year", AND($D186 = "Full-time", $F186 = "Above 1 Year")))), "N/A", INDEX('Allocated Leaves'!$B$2:$E1005, MATCH(Z$5 &amp; IF(Z$5 = "Vacation Leave", IFS(Z$6 = "Year", "", OR(Z$6 = "H1", Z$6 = "H2"), " " &amp; Z$6), ""), 'Allocated Leaves'!$A$2:$A1005, 0), MATCH($D186 &amp; IF($D186 = "Full-time",  " " &amp; $F186, ""), 'Allocated Leaves'!$B$1:AA$1, 0)) - L186))</f>
        <v/>
      </c>
      <c r="AA186" s="55" t="str">
        <f t="shared" si="3"/>
        <v/>
      </c>
    </row>
    <row r="187">
      <c r="A187" s="42"/>
      <c r="B187" s="43"/>
      <c r="C187" s="44"/>
      <c r="D187" s="45"/>
      <c r="E187" s="46"/>
      <c r="F187" s="47" t="str">
        <f t="shared" si="1"/>
        <v/>
      </c>
      <c r="G187" s="48" t="str">
        <f>IF(ISBLANK($B187), "", IF(AND(G$5 = "Vacation Leave", OR(AND(OR(G$6 = "H1", G$6 = "H2"), NOT(AND($D187 = "Full-time", $F187 = "Above 1 Year"))), AND(G$6 = "Year", AND($D187 = "Full-time", $F187 = "Above 1 Year")))), "N/A", SUMIFS('Form Responses 1'!$O$2:$O1005, 'Form Responses 1'!$B$2:$B1005, $B187, 'Form Responses 1'!$G$2:$G1005, G$5, 'Form Responses 1'!$K$2:$K1005, $D187,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7" s="48" t="str">
        <f>IF(ISBLANK($B187), "", IF(AND(H$5 = "Vacation Leave", OR(AND(OR(H$6 = "H1", H$6 = "H2"), NOT(AND($D187 = "Full-time", $F187 = "Above 1 Year"))), AND(H$6 = "Year", AND($D187 = "Full-time", $F187 = "Above 1 Year")))), "N/A", SUMIFS('Form Responses 1'!$O$2:$O1005, 'Form Responses 1'!$B$2:$B1005, $B187, 'Form Responses 1'!$G$2:$G1005, H$5, 'Form Responses 1'!$K$2:$K1005, $D187,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7" s="49" t="str">
        <f>IF(ISBLANK($B187), "", IF(AND(I$5 = "Vacation Leave", OR(AND(OR(I$6 = "H1", I$6 = "H2"), NOT(AND($D187 = "Full-time", $F187 = "Above 1 Year"))), AND(I$6 = "Year", AND($D187 = "Full-time", $F187 = "Above 1 Year")))), "N/A", SUMIFS('Form Responses 1'!$O$2:$O1005, 'Form Responses 1'!$B$2:$B1005, $B187, 'Form Responses 1'!$G$2:$G1005, I$5, 'Form Responses 1'!$K$2:$K1005, $D187,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7" s="48" t="str">
        <f>IF(ISBLANK($B187), "", IF(AND(J$5 = "Vacation Leave", OR(AND(OR(J$6 = "H1", J$6 = "H2"), NOT(AND($D187 = "Full-time", $F187 = "Above 1 Year"))), AND(J$6 = "Year", AND($D187 = "Full-time", $F187 = "Above 1 Year")))), "N/A", SUMIFS('Form Responses 1'!$O$2:$O1005, 'Form Responses 1'!$B$2:$B1005, $B187, 'Form Responses 1'!$G$2:$G1005, J$5, 'Form Responses 1'!$K$2:$K1005, $D187,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7" s="48" t="str">
        <f>IF(ISBLANK($B187), "", IF(AND(K$5 = "Vacation Leave", OR(AND(OR(K$6 = "H1", K$6 = "H2"), NOT(AND($D187 = "Full-time", $F187 = "Above 1 Year"))), AND(K$6 = "Year", AND($D187 = "Full-time", $F187 = "Above 1 Year")))), "N/A", SUMIFS('Form Responses 1'!$O$2:$O1005, 'Form Responses 1'!$B$2:$B1005, $B187, 'Form Responses 1'!$G$2:$G1005, K$5, 'Form Responses 1'!$K$2:$K1005, $D187,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7" s="48" t="str">
        <f>IF(ISBLANK($B187), "", IF(AND(L$5 = "Vacation Leave", OR(AND(OR(L$6 = "H1", L$6 = "H2"), NOT(AND($D187 = "Full-time", $F187 = "Above 1 Year"))), AND(L$6 = "Year", AND($D187 = "Full-time", $F187 = "Above 1 Year")))), "N/A", SUMIFS('Form Responses 1'!$O$2:$O1005, 'Form Responses 1'!$B$2:$B1005, $B187, 'Form Responses 1'!$G$2:$G1005, L$5, 'Form Responses 1'!$K$2:$K1005, $D187,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7" s="48" t="str">
        <f>IF(ISBLANK($B187), "", IF(AND(M$5 = "Vacation Leave", OR(AND(OR(M$6 = "H1", M$6 = "H2"), NOT(AND($D187 = "Full-time", $F187 = "Above 1 Year"))), AND(M$6 = "Year", AND($D187 = "Full-time", $F187 = "Above 1 Year")))), "N/A", SUMIFS('Form Responses 1'!$O$2:$O1005, 'Form Responses 1'!$B$2:$B1005, $B187, 'Form Responses 1'!$G$2:$G1005, M$5, 'Form Responses 1'!$K$2:$K1005, $D187,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7" s="48" t="str">
        <f>IF(ISBLANK($B187), "", IF(AND(N$5 = "Vacation Leave", OR(AND(OR(N$6 = "H1", N$6 = "H2"), NOT(AND($D187 = "Full-time", $F187 = "Above 1 Year"))), AND(N$6 = "Year", AND($D187 = "Full-time", $F187 = "Above 1 Year")))), "N/A", SUMIFS('Form Responses 1'!$O$2:$O1005, 'Form Responses 1'!$B$2:$B1005, $B187, 'Form Responses 1'!$G$2:$G1005, N$5, 'Form Responses 1'!$K$2:$K1005, $D187,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7" s="48" t="str">
        <f>IF(ISBLANK($B187), "", IF(AND(O$5 = "Vacation Leave", OR(AND(OR(O$6 = "H1", O$6 = "H2"), NOT(AND($D187 = "Full-time", $F187 = "Above 1 Year"))), AND(O$6 = "Year", AND($D187 = "Full-time", $F187 = "Above 1 Year")))), "N/A", SUMIFS('Form Responses 1'!$O$2:$O1005, 'Form Responses 1'!$B$2:$B1005, $B187, 'Form Responses 1'!$G$2:$G1005, O$5, 'Form Responses 1'!$K$2:$K1005, $D187,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7" s="48" t="str">
        <f>IF(ISBLANK($B187), "", IF(AND(P$5 = "Vacation Leave", OR(AND(OR(P$6 = "H1", P$6 = "H2"), NOT(AND($D187 = "Full-time", $F187 = "Above 1 Year"))), AND(P$6 = "Year", AND($D187 = "Full-time", $F187 = "Above 1 Year")))), "N/A", SUMIFS('Form Responses 1'!$O$2:$O1005, 'Form Responses 1'!$B$2:$B1005, $B187, 'Form Responses 1'!$G$2:$G1005, P$5, 'Form Responses 1'!$K$2:$K1005, $D187,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7" s="48" t="str">
        <f>IF(ISBLANK($B187), "", IF(AND(Q$5 = "Vacation Leave", OR(AND(OR(Q$6 = "H1", Q$6 = "H2"), NOT(AND($D187 = "Full-time", $F187 = "Above 1 Year"))), AND(Q$6 = "Year", AND($D187 = "Full-time", $F187 = "Above 1 Year")))), "N/A", SUMIFS('Form Responses 1'!$O$2:$O1005, 'Form Responses 1'!$B$2:$B1005, $B187, 'Form Responses 1'!$G$2:$G1005, Q$5, 'Form Responses 1'!$K$2:$K1005, $D187,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7" s="48" t="str">
        <f>IF(ISBLANK($B187), "", IF(AND(R$5 = "Vacation Leave", OR(AND(OR(R$6 = "H1", R$6 = "H2"), NOT(AND($D187 = "Full-time", $F187 = "Above 1 Year"))), AND(R$6 = "Year", AND($D187 = "Full-time", $F187 = "Above 1 Year")))), "N/A", SUMIFS('Form Responses 1'!$O$2:$O1005, 'Form Responses 1'!$B$2:$B1005, $B187, 'Form Responses 1'!$G$2:$G1005, R$5, 'Form Responses 1'!$K$2:$K1005, $D187,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7" s="48" t="str">
        <f>IF(ISBLANK($B187), "", IF(AND(S$5 = "Vacation Leave", OR(AND(OR(S$6 = "H1", S$6 = "H2"), NOT(AND($D187 = "Full-time", $F187 = "Above 1 Year"))), AND(S$6 = "Year", AND($D187 = "Full-time", $F187 = "Above 1 Year")))), "N/A", SUMIFS('Form Responses 1'!$O$2:$O1005, 'Form Responses 1'!$B$2:$B1005, $B187, 'Form Responses 1'!$G$2:$G1005, S$5, 'Form Responses 1'!$K$2:$K1005, $D187,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7" s="50" t="str">
        <f t="shared" si="2"/>
        <v/>
      </c>
      <c r="U187" s="51" t="str">
        <f t="array" ref="U187">IF(ISBLANK($B187), "", IF(AND(U$5 = "Vacation Leave", OR(AND(OR(U$6 = "H1", U$6 = "H2"), NOT(AND($D187 = "Full-time", $F187 = "Above 1 Year"))), AND(U$6 = "Year", AND($D187 = "Full-time", $F187 = "Above 1 Year")))), "N/A", INDEX('Allocated Leaves'!$B$2:$E1005, MATCH(U$5 &amp; IF(U$5 = "Vacation Leave", IFS(U$6 = "Year", "", OR(U$6 = "H1", U$6 = "H2"), " " &amp; U$6), ""), 'Allocated Leaves'!$A$2:$A1005, 0), MATCH($D187 &amp; IF($D187 = "Full-time",  " " &amp; $F187, ""), 'Allocated Leaves'!$B$1:AA$1, 0)) - G187))</f>
        <v/>
      </c>
      <c r="V187" s="52" t="str">
        <f t="array" ref="V187">IF(ISBLANK($B187), "", IF(AND(V$5 = "Vacation Leave", OR(AND(OR(V$6 = "H1", V$6 = "H2"), NOT(AND($D187 = "Full-time", $F187 = "Above 1 Year"))), AND(V$6 = "Year", AND($D187 = "Full-time", $F187 = "Above 1 Year")))), "N/A", INDEX('Allocated Leaves'!$B$2:$E1005, MATCH(V$5 &amp; IF(V$5 = "Vacation Leave", IFS(V$6 = "Year", "", OR(V$6 = "H1", V$6 = "H2"), " " &amp; V$6), ""), 'Allocated Leaves'!$A$2:$A1005, 0), MATCH($D187 &amp; IF($D187 = "Full-time",  " " &amp; $F187, ""), 'Allocated Leaves'!$B$1:AA$1, 0)) - H187))</f>
        <v/>
      </c>
      <c r="W187" s="52" t="str">
        <f t="array" ref="W187">IF(ISBLANK($B187), "", IF(AND(W$5 = "Vacation Leave", OR(AND(OR(W$6 = "H1", W$6 = "H2"), NOT(AND($D187 = "Full-time", $F187 = "Above 1 Year"))), AND(W$6 = "Year", AND($D187 = "Full-time", $F187 = "Above 1 Year")))), "N/A", INDEX('Allocated Leaves'!$B$2:$E1005, MATCH(W$5 &amp; IF(W$5 = "Vacation Leave", IFS(W$6 = "Year", "", OR(W$6 = "H1", W$6 = "H2"), " " &amp; W$6), ""), 'Allocated Leaves'!$A$2:$A1005, 0), MATCH($D187 &amp; IF($D187 = "Full-time",  " " &amp; $F187, ""), 'Allocated Leaves'!$B$1:AA$1, 0)) - I187))</f>
        <v/>
      </c>
      <c r="X187" s="51" t="str">
        <f t="array" ref="X187">IF(ISBLANK($B187), "", IF(AND(X$5 = "Vacation Leave", OR(AND(OR(X$6 = "H1", X$6 = "H2"), NOT(AND($D187 = "Full-time", $F187 = "Above 1 Year"))), AND(X$6 = "Year", AND($D187 = "Full-time", $F187 = "Above 1 Year")))), "N/A", INDEX('Allocated Leaves'!$B$2:$E1005, MATCH(X$5 &amp; IF(X$5 = "Vacation Leave", IFS(X$6 = "Year", "", OR(X$6 = "H1", X$6 = "H2"), " " &amp; X$6), ""), 'Allocated Leaves'!$A$2:$A1005, 0), MATCH($D187 &amp; IF($D187 = "Full-time",  " " &amp; $F187, ""), 'Allocated Leaves'!$B$1:AA$1, 0)) - J187))</f>
        <v/>
      </c>
      <c r="Y187" s="52" t="str">
        <f t="array" ref="Y187">IF(ISBLANK($B187), "", IF(AND(Y$5 = "Vacation Leave", OR(AND(OR(Y$6 = "H1", Y$6 = "H2"), NOT(AND($D187 = "Full-time", $F187 = "Above 1 Year"))), AND(Y$6 = "Year", AND($D187 = "Full-time", $F187 = "Above 1 Year")))), "N/A", INDEX('Allocated Leaves'!$B$2:$E1005, MATCH(Y$5 &amp; IF(Y$5 = "Vacation Leave", IFS(Y$6 = "Year", "", OR(Y$6 = "H1", Y$6 = "H2"), " " &amp; Y$6), ""), 'Allocated Leaves'!$A$2:$A1005, 0), MATCH($D187 &amp; IF($D187 = "Full-time",  " " &amp; $F187, ""), 'Allocated Leaves'!$B$1:AA$1, 0)) - K187))</f>
        <v/>
      </c>
      <c r="Z187" s="52" t="str">
        <f t="array" ref="Z187">IF(ISBLANK($B187), "", IF(AND(Z$5 = "Vacation Leave", OR(AND(OR(Z$6 = "H1", Z$6 = "H2"), NOT(AND($D187 = "Full-time", $F187 = "Above 1 Year"))), AND(Z$6 = "Year", AND($D187 = "Full-time", $F187 = "Above 1 Year")))), "N/A", INDEX('Allocated Leaves'!$B$2:$E1005, MATCH(Z$5 &amp; IF(Z$5 = "Vacation Leave", IFS(Z$6 = "Year", "", OR(Z$6 = "H1", Z$6 = "H2"), " " &amp; Z$6), ""), 'Allocated Leaves'!$A$2:$A1005, 0), MATCH($D187 &amp; IF($D187 = "Full-time",  " " &amp; $F187, ""), 'Allocated Leaves'!$B$1:AA$1, 0)) - L187))</f>
        <v/>
      </c>
      <c r="AA187" s="55" t="str">
        <f t="shared" si="3"/>
        <v/>
      </c>
    </row>
    <row r="188">
      <c r="A188" s="42"/>
      <c r="B188" s="43"/>
      <c r="C188" s="44"/>
      <c r="D188" s="45"/>
      <c r="E188" s="46"/>
      <c r="F188" s="47" t="str">
        <f t="shared" si="1"/>
        <v/>
      </c>
      <c r="G188" s="48" t="str">
        <f>IF(ISBLANK($B188), "", IF(AND(G$5 = "Vacation Leave", OR(AND(OR(G$6 = "H1", G$6 = "H2"), NOT(AND($D188 = "Full-time", $F188 = "Above 1 Year"))), AND(G$6 = "Year", AND($D188 = "Full-time", $F188 = "Above 1 Year")))), "N/A", SUMIFS('Form Responses 1'!$O$2:$O1005, 'Form Responses 1'!$B$2:$B1005, $B188, 'Form Responses 1'!$G$2:$G1005, G$5, 'Form Responses 1'!$K$2:$K1005, $D188,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8" s="48" t="str">
        <f>IF(ISBLANK($B188), "", IF(AND(H$5 = "Vacation Leave", OR(AND(OR(H$6 = "H1", H$6 = "H2"), NOT(AND($D188 = "Full-time", $F188 = "Above 1 Year"))), AND(H$6 = "Year", AND($D188 = "Full-time", $F188 = "Above 1 Year")))), "N/A", SUMIFS('Form Responses 1'!$O$2:$O1005, 'Form Responses 1'!$B$2:$B1005, $B188, 'Form Responses 1'!$G$2:$G1005, H$5, 'Form Responses 1'!$K$2:$K1005, $D188,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8" s="49" t="str">
        <f>IF(ISBLANK($B188), "", IF(AND(I$5 = "Vacation Leave", OR(AND(OR(I$6 = "H1", I$6 = "H2"), NOT(AND($D188 = "Full-time", $F188 = "Above 1 Year"))), AND(I$6 = "Year", AND($D188 = "Full-time", $F188 = "Above 1 Year")))), "N/A", SUMIFS('Form Responses 1'!$O$2:$O1005, 'Form Responses 1'!$B$2:$B1005, $B188, 'Form Responses 1'!$G$2:$G1005, I$5, 'Form Responses 1'!$K$2:$K1005, $D188,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8" s="48" t="str">
        <f>IF(ISBLANK($B188), "", IF(AND(J$5 = "Vacation Leave", OR(AND(OR(J$6 = "H1", J$6 = "H2"), NOT(AND($D188 = "Full-time", $F188 = "Above 1 Year"))), AND(J$6 = "Year", AND($D188 = "Full-time", $F188 = "Above 1 Year")))), "N/A", SUMIFS('Form Responses 1'!$O$2:$O1005, 'Form Responses 1'!$B$2:$B1005, $B188, 'Form Responses 1'!$G$2:$G1005, J$5, 'Form Responses 1'!$K$2:$K1005, $D188,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8" s="48" t="str">
        <f>IF(ISBLANK($B188), "", IF(AND(K$5 = "Vacation Leave", OR(AND(OR(K$6 = "H1", K$6 = "H2"), NOT(AND($D188 = "Full-time", $F188 = "Above 1 Year"))), AND(K$6 = "Year", AND($D188 = "Full-time", $F188 = "Above 1 Year")))), "N/A", SUMIFS('Form Responses 1'!$O$2:$O1005, 'Form Responses 1'!$B$2:$B1005, $B188, 'Form Responses 1'!$G$2:$G1005, K$5, 'Form Responses 1'!$K$2:$K1005, $D188,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8" s="48" t="str">
        <f>IF(ISBLANK($B188), "", IF(AND(L$5 = "Vacation Leave", OR(AND(OR(L$6 = "H1", L$6 = "H2"), NOT(AND($D188 = "Full-time", $F188 = "Above 1 Year"))), AND(L$6 = "Year", AND($D188 = "Full-time", $F188 = "Above 1 Year")))), "N/A", SUMIFS('Form Responses 1'!$O$2:$O1005, 'Form Responses 1'!$B$2:$B1005, $B188, 'Form Responses 1'!$G$2:$G1005, L$5, 'Form Responses 1'!$K$2:$K1005, $D188,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8" s="48" t="str">
        <f>IF(ISBLANK($B188), "", IF(AND(M$5 = "Vacation Leave", OR(AND(OR(M$6 = "H1", M$6 = "H2"), NOT(AND($D188 = "Full-time", $F188 = "Above 1 Year"))), AND(M$6 = "Year", AND($D188 = "Full-time", $F188 = "Above 1 Year")))), "N/A", SUMIFS('Form Responses 1'!$O$2:$O1005, 'Form Responses 1'!$B$2:$B1005, $B188, 'Form Responses 1'!$G$2:$G1005, M$5, 'Form Responses 1'!$K$2:$K1005, $D188,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8" s="48" t="str">
        <f>IF(ISBLANK($B188), "", IF(AND(N$5 = "Vacation Leave", OR(AND(OR(N$6 = "H1", N$6 = "H2"), NOT(AND($D188 = "Full-time", $F188 = "Above 1 Year"))), AND(N$6 = "Year", AND($D188 = "Full-time", $F188 = "Above 1 Year")))), "N/A", SUMIFS('Form Responses 1'!$O$2:$O1005, 'Form Responses 1'!$B$2:$B1005, $B188, 'Form Responses 1'!$G$2:$G1005, N$5, 'Form Responses 1'!$K$2:$K1005, $D188,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8" s="48" t="str">
        <f>IF(ISBLANK($B188), "", IF(AND(O$5 = "Vacation Leave", OR(AND(OR(O$6 = "H1", O$6 = "H2"), NOT(AND($D188 = "Full-time", $F188 = "Above 1 Year"))), AND(O$6 = "Year", AND($D188 = "Full-time", $F188 = "Above 1 Year")))), "N/A", SUMIFS('Form Responses 1'!$O$2:$O1005, 'Form Responses 1'!$B$2:$B1005, $B188, 'Form Responses 1'!$G$2:$G1005, O$5, 'Form Responses 1'!$K$2:$K1005, $D188,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8" s="48" t="str">
        <f>IF(ISBLANK($B188), "", IF(AND(P$5 = "Vacation Leave", OR(AND(OR(P$6 = "H1", P$6 = "H2"), NOT(AND($D188 = "Full-time", $F188 = "Above 1 Year"))), AND(P$6 = "Year", AND($D188 = "Full-time", $F188 = "Above 1 Year")))), "N/A", SUMIFS('Form Responses 1'!$O$2:$O1005, 'Form Responses 1'!$B$2:$B1005, $B188, 'Form Responses 1'!$G$2:$G1005, P$5, 'Form Responses 1'!$K$2:$K1005, $D188,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8" s="48" t="str">
        <f>IF(ISBLANK($B188), "", IF(AND(Q$5 = "Vacation Leave", OR(AND(OR(Q$6 = "H1", Q$6 = "H2"), NOT(AND($D188 = "Full-time", $F188 = "Above 1 Year"))), AND(Q$6 = "Year", AND($D188 = "Full-time", $F188 = "Above 1 Year")))), "N/A", SUMIFS('Form Responses 1'!$O$2:$O1005, 'Form Responses 1'!$B$2:$B1005, $B188, 'Form Responses 1'!$G$2:$G1005, Q$5, 'Form Responses 1'!$K$2:$K1005, $D188,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8" s="48" t="str">
        <f>IF(ISBLANK($B188), "", IF(AND(R$5 = "Vacation Leave", OR(AND(OR(R$6 = "H1", R$6 = "H2"), NOT(AND($D188 = "Full-time", $F188 = "Above 1 Year"))), AND(R$6 = "Year", AND($D188 = "Full-time", $F188 = "Above 1 Year")))), "N/A", SUMIFS('Form Responses 1'!$O$2:$O1005, 'Form Responses 1'!$B$2:$B1005, $B188, 'Form Responses 1'!$G$2:$G1005, R$5, 'Form Responses 1'!$K$2:$K1005, $D188,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8" s="48" t="str">
        <f>IF(ISBLANK($B188), "", IF(AND(S$5 = "Vacation Leave", OR(AND(OR(S$6 = "H1", S$6 = "H2"), NOT(AND($D188 = "Full-time", $F188 = "Above 1 Year"))), AND(S$6 = "Year", AND($D188 = "Full-time", $F188 = "Above 1 Year")))), "N/A", SUMIFS('Form Responses 1'!$O$2:$O1005, 'Form Responses 1'!$B$2:$B1005, $B188, 'Form Responses 1'!$G$2:$G1005, S$5, 'Form Responses 1'!$K$2:$K1005, $D188,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8" s="50" t="str">
        <f t="shared" si="2"/>
        <v/>
      </c>
      <c r="U188" s="51" t="str">
        <f t="array" ref="U188">IF(ISBLANK($B188), "", IF(AND(U$5 = "Vacation Leave", OR(AND(OR(U$6 = "H1", U$6 = "H2"), NOT(AND($D188 = "Full-time", $F188 = "Above 1 Year"))), AND(U$6 = "Year", AND($D188 = "Full-time", $F188 = "Above 1 Year")))), "N/A", INDEX('Allocated Leaves'!$B$2:$E1005, MATCH(U$5 &amp; IF(U$5 = "Vacation Leave", IFS(U$6 = "Year", "", OR(U$6 = "H1", U$6 = "H2"), " " &amp; U$6), ""), 'Allocated Leaves'!$A$2:$A1005, 0), MATCH($D188 &amp; IF($D188 = "Full-time",  " " &amp; $F188, ""), 'Allocated Leaves'!$B$1:AA$1, 0)) - G188))</f>
        <v/>
      </c>
      <c r="V188" s="52" t="str">
        <f t="array" ref="V188">IF(ISBLANK($B188), "", IF(AND(V$5 = "Vacation Leave", OR(AND(OR(V$6 = "H1", V$6 = "H2"), NOT(AND($D188 = "Full-time", $F188 = "Above 1 Year"))), AND(V$6 = "Year", AND($D188 = "Full-time", $F188 = "Above 1 Year")))), "N/A", INDEX('Allocated Leaves'!$B$2:$E1005, MATCH(V$5 &amp; IF(V$5 = "Vacation Leave", IFS(V$6 = "Year", "", OR(V$6 = "H1", V$6 = "H2"), " " &amp; V$6), ""), 'Allocated Leaves'!$A$2:$A1005, 0), MATCH($D188 &amp; IF($D188 = "Full-time",  " " &amp; $F188, ""), 'Allocated Leaves'!$B$1:AA$1, 0)) - H188))</f>
        <v/>
      </c>
      <c r="W188" s="52" t="str">
        <f t="array" ref="W188">IF(ISBLANK($B188), "", IF(AND(W$5 = "Vacation Leave", OR(AND(OR(W$6 = "H1", W$6 = "H2"), NOT(AND($D188 = "Full-time", $F188 = "Above 1 Year"))), AND(W$6 = "Year", AND($D188 = "Full-time", $F188 = "Above 1 Year")))), "N/A", INDEX('Allocated Leaves'!$B$2:$E1005, MATCH(W$5 &amp; IF(W$5 = "Vacation Leave", IFS(W$6 = "Year", "", OR(W$6 = "H1", W$6 = "H2"), " " &amp; W$6), ""), 'Allocated Leaves'!$A$2:$A1005, 0), MATCH($D188 &amp; IF($D188 = "Full-time",  " " &amp; $F188, ""), 'Allocated Leaves'!$B$1:AA$1, 0)) - I188))</f>
        <v/>
      </c>
      <c r="X188" s="51" t="str">
        <f t="array" ref="X188">IF(ISBLANK($B188), "", IF(AND(X$5 = "Vacation Leave", OR(AND(OR(X$6 = "H1", X$6 = "H2"), NOT(AND($D188 = "Full-time", $F188 = "Above 1 Year"))), AND(X$6 = "Year", AND($D188 = "Full-time", $F188 = "Above 1 Year")))), "N/A", INDEX('Allocated Leaves'!$B$2:$E1005, MATCH(X$5 &amp; IF(X$5 = "Vacation Leave", IFS(X$6 = "Year", "", OR(X$6 = "H1", X$6 = "H2"), " " &amp; X$6), ""), 'Allocated Leaves'!$A$2:$A1005, 0), MATCH($D188 &amp; IF($D188 = "Full-time",  " " &amp; $F188, ""), 'Allocated Leaves'!$B$1:AA$1, 0)) - J188))</f>
        <v/>
      </c>
      <c r="Y188" s="52" t="str">
        <f t="array" ref="Y188">IF(ISBLANK($B188), "", IF(AND(Y$5 = "Vacation Leave", OR(AND(OR(Y$6 = "H1", Y$6 = "H2"), NOT(AND($D188 = "Full-time", $F188 = "Above 1 Year"))), AND(Y$6 = "Year", AND($D188 = "Full-time", $F188 = "Above 1 Year")))), "N/A", INDEX('Allocated Leaves'!$B$2:$E1005, MATCH(Y$5 &amp; IF(Y$5 = "Vacation Leave", IFS(Y$6 = "Year", "", OR(Y$6 = "H1", Y$6 = "H2"), " " &amp; Y$6), ""), 'Allocated Leaves'!$A$2:$A1005, 0), MATCH($D188 &amp; IF($D188 = "Full-time",  " " &amp; $F188, ""), 'Allocated Leaves'!$B$1:AA$1, 0)) - K188))</f>
        <v/>
      </c>
      <c r="Z188" s="52" t="str">
        <f t="array" ref="Z188">IF(ISBLANK($B188), "", IF(AND(Z$5 = "Vacation Leave", OR(AND(OR(Z$6 = "H1", Z$6 = "H2"), NOT(AND($D188 = "Full-time", $F188 = "Above 1 Year"))), AND(Z$6 = "Year", AND($D188 = "Full-time", $F188 = "Above 1 Year")))), "N/A", INDEX('Allocated Leaves'!$B$2:$E1005, MATCH(Z$5 &amp; IF(Z$5 = "Vacation Leave", IFS(Z$6 = "Year", "", OR(Z$6 = "H1", Z$6 = "H2"), " " &amp; Z$6), ""), 'Allocated Leaves'!$A$2:$A1005, 0), MATCH($D188 &amp; IF($D188 = "Full-time",  " " &amp; $F188, ""), 'Allocated Leaves'!$B$1:AA$1, 0)) - L188))</f>
        <v/>
      </c>
      <c r="AA188" s="55" t="str">
        <f t="shared" si="3"/>
        <v/>
      </c>
    </row>
    <row r="189">
      <c r="A189" s="42"/>
      <c r="B189" s="43"/>
      <c r="C189" s="44"/>
      <c r="D189" s="45"/>
      <c r="E189" s="46"/>
      <c r="F189" s="47" t="str">
        <f t="shared" si="1"/>
        <v/>
      </c>
      <c r="G189" s="48" t="str">
        <f>IF(ISBLANK($B189), "", IF(AND(G$5 = "Vacation Leave", OR(AND(OR(G$6 = "H1", G$6 = "H2"), NOT(AND($D189 = "Full-time", $F189 = "Above 1 Year"))), AND(G$6 = "Year", AND($D189 = "Full-time", $F189 = "Above 1 Year")))), "N/A", SUMIFS('Form Responses 1'!$O$2:$O1005, 'Form Responses 1'!$B$2:$B1005, $B189, 'Form Responses 1'!$G$2:$G1005, G$5, 'Form Responses 1'!$K$2:$K1005, $D189,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89" s="48" t="str">
        <f>IF(ISBLANK($B189), "", IF(AND(H$5 = "Vacation Leave", OR(AND(OR(H$6 = "H1", H$6 = "H2"), NOT(AND($D189 = "Full-time", $F189 = "Above 1 Year"))), AND(H$6 = "Year", AND($D189 = "Full-time", $F189 = "Above 1 Year")))), "N/A", SUMIFS('Form Responses 1'!$O$2:$O1005, 'Form Responses 1'!$B$2:$B1005, $B189, 'Form Responses 1'!$G$2:$G1005, H$5, 'Form Responses 1'!$K$2:$K1005, $D189,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89" s="49" t="str">
        <f>IF(ISBLANK($B189), "", IF(AND(I$5 = "Vacation Leave", OR(AND(OR(I$6 = "H1", I$6 = "H2"), NOT(AND($D189 = "Full-time", $F189 = "Above 1 Year"))), AND(I$6 = "Year", AND($D189 = "Full-time", $F189 = "Above 1 Year")))), "N/A", SUMIFS('Form Responses 1'!$O$2:$O1005, 'Form Responses 1'!$B$2:$B1005, $B189, 'Form Responses 1'!$G$2:$G1005, I$5, 'Form Responses 1'!$K$2:$K1005, $D189,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89" s="48" t="str">
        <f>IF(ISBLANK($B189), "", IF(AND(J$5 = "Vacation Leave", OR(AND(OR(J$6 = "H1", J$6 = "H2"), NOT(AND($D189 = "Full-time", $F189 = "Above 1 Year"))), AND(J$6 = "Year", AND($D189 = "Full-time", $F189 = "Above 1 Year")))), "N/A", SUMIFS('Form Responses 1'!$O$2:$O1005, 'Form Responses 1'!$B$2:$B1005, $B189, 'Form Responses 1'!$G$2:$G1005, J$5, 'Form Responses 1'!$K$2:$K1005, $D189,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89" s="48" t="str">
        <f>IF(ISBLANK($B189), "", IF(AND(K$5 = "Vacation Leave", OR(AND(OR(K$6 = "H1", K$6 = "H2"), NOT(AND($D189 = "Full-time", $F189 = "Above 1 Year"))), AND(K$6 = "Year", AND($D189 = "Full-time", $F189 = "Above 1 Year")))), "N/A", SUMIFS('Form Responses 1'!$O$2:$O1005, 'Form Responses 1'!$B$2:$B1005, $B189, 'Form Responses 1'!$G$2:$G1005, K$5, 'Form Responses 1'!$K$2:$K1005, $D189,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89" s="48" t="str">
        <f>IF(ISBLANK($B189), "", IF(AND(L$5 = "Vacation Leave", OR(AND(OR(L$6 = "H1", L$6 = "H2"), NOT(AND($D189 = "Full-time", $F189 = "Above 1 Year"))), AND(L$6 = "Year", AND($D189 = "Full-time", $F189 = "Above 1 Year")))), "N/A", SUMIFS('Form Responses 1'!$O$2:$O1005, 'Form Responses 1'!$B$2:$B1005, $B189, 'Form Responses 1'!$G$2:$G1005, L$5, 'Form Responses 1'!$K$2:$K1005, $D189,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89" s="48" t="str">
        <f>IF(ISBLANK($B189), "", IF(AND(M$5 = "Vacation Leave", OR(AND(OR(M$6 = "H1", M$6 = "H2"), NOT(AND($D189 = "Full-time", $F189 = "Above 1 Year"))), AND(M$6 = "Year", AND($D189 = "Full-time", $F189 = "Above 1 Year")))), "N/A", SUMIFS('Form Responses 1'!$O$2:$O1005, 'Form Responses 1'!$B$2:$B1005, $B189, 'Form Responses 1'!$G$2:$G1005, M$5, 'Form Responses 1'!$K$2:$K1005, $D189,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89" s="48" t="str">
        <f>IF(ISBLANK($B189), "", IF(AND(N$5 = "Vacation Leave", OR(AND(OR(N$6 = "H1", N$6 = "H2"), NOT(AND($D189 = "Full-time", $F189 = "Above 1 Year"))), AND(N$6 = "Year", AND($D189 = "Full-time", $F189 = "Above 1 Year")))), "N/A", SUMIFS('Form Responses 1'!$O$2:$O1005, 'Form Responses 1'!$B$2:$B1005, $B189, 'Form Responses 1'!$G$2:$G1005, N$5, 'Form Responses 1'!$K$2:$K1005, $D189,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89" s="48" t="str">
        <f>IF(ISBLANK($B189), "", IF(AND(O$5 = "Vacation Leave", OR(AND(OR(O$6 = "H1", O$6 = "H2"), NOT(AND($D189 = "Full-time", $F189 = "Above 1 Year"))), AND(O$6 = "Year", AND($D189 = "Full-time", $F189 = "Above 1 Year")))), "N/A", SUMIFS('Form Responses 1'!$O$2:$O1005, 'Form Responses 1'!$B$2:$B1005, $B189, 'Form Responses 1'!$G$2:$G1005, O$5, 'Form Responses 1'!$K$2:$K1005, $D189,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89" s="48" t="str">
        <f>IF(ISBLANK($B189), "", IF(AND(P$5 = "Vacation Leave", OR(AND(OR(P$6 = "H1", P$6 = "H2"), NOT(AND($D189 = "Full-time", $F189 = "Above 1 Year"))), AND(P$6 = "Year", AND($D189 = "Full-time", $F189 = "Above 1 Year")))), "N/A", SUMIFS('Form Responses 1'!$O$2:$O1005, 'Form Responses 1'!$B$2:$B1005, $B189, 'Form Responses 1'!$G$2:$G1005, P$5, 'Form Responses 1'!$K$2:$K1005, $D189,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89" s="48" t="str">
        <f>IF(ISBLANK($B189), "", IF(AND(Q$5 = "Vacation Leave", OR(AND(OR(Q$6 = "H1", Q$6 = "H2"), NOT(AND($D189 = "Full-time", $F189 = "Above 1 Year"))), AND(Q$6 = "Year", AND($D189 = "Full-time", $F189 = "Above 1 Year")))), "N/A", SUMIFS('Form Responses 1'!$O$2:$O1005, 'Form Responses 1'!$B$2:$B1005, $B189, 'Form Responses 1'!$G$2:$G1005, Q$5, 'Form Responses 1'!$K$2:$K1005, $D189,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89" s="48" t="str">
        <f>IF(ISBLANK($B189), "", IF(AND(R$5 = "Vacation Leave", OR(AND(OR(R$6 = "H1", R$6 = "H2"), NOT(AND($D189 = "Full-time", $F189 = "Above 1 Year"))), AND(R$6 = "Year", AND($D189 = "Full-time", $F189 = "Above 1 Year")))), "N/A", SUMIFS('Form Responses 1'!$O$2:$O1005, 'Form Responses 1'!$B$2:$B1005, $B189, 'Form Responses 1'!$G$2:$G1005, R$5, 'Form Responses 1'!$K$2:$K1005, $D189,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89" s="48" t="str">
        <f>IF(ISBLANK($B189), "", IF(AND(S$5 = "Vacation Leave", OR(AND(OR(S$6 = "H1", S$6 = "H2"), NOT(AND($D189 = "Full-time", $F189 = "Above 1 Year"))), AND(S$6 = "Year", AND($D189 = "Full-time", $F189 = "Above 1 Year")))), "N/A", SUMIFS('Form Responses 1'!$O$2:$O1005, 'Form Responses 1'!$B$2:$B1005, $B189, 'Form Responses 1'!$G$2:$G1005, S$5, 'Form Responses 1'!$K$2:$K1005, $D189,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89" s="50" t="str">
        <f t="shared" si="2"/>
        <v/>
      </c>
      <c r="U189" s="51" t="str">
        <f t="array" ref="U189">IF(ISBLANK($B189), "", IF(AND(U$5 = "Vacation Leave", OR(AND(OR(U$6 = "H1", U$6 = "H2"), NOT(AND($D189 = "Full-time", $F189 = "Above 1 Year"))), AND(U$6 = "Year", AND($D189 = "Full-time", $F189 = "Above 1 Year")))), "N/A", INDEX('Allocated Leaves'!$B$2:$E1005, MATCH(U$5 &amp; IF(U$5 = "Vacation Leave", IFS(U$6 = "Year", "", OR(U$6 = "H1", U$6 = "H2"), " " &amp; U$6), ""), 'Allocated Leaves'!$A$2:$A1005, 0), MATCH($D189 &amp; IF($D189 = "Full-time",  " " &amp; $F189, ""), 'Allocated Leaves'!$B$1:AA$1, 0)) - G189))</f>
        <v/>
      </c>
      <c r="V189" s="52" t="str">
        <f t="array" ref="V189">IF(ISBLANK($B189), "", IF(AND(V$5 = "Vacation Leave", OR(AND(OR(V$6 = "H1", V$6 = "H2"), NOT(AND($D189 = "Full-time", $F189 = "Above 1 Year"))), AND(V$6 = "Year", AND($D189 = "Full-time", $F189 = "Above 1 Year")))), "N/A", INDEX('Allocated Leaves'!$B$2:$E1005, MATCH(V$5 &amp; IF(V$5 = "Vacation Leave", IFS(V$6 = "Year", "", OR(V$6 = "H1", V$6 = "H2"), " " &amp; V$6), ""), 'Allocated Leaves'!$A$2:$A1005, 0), MATCH($D189 &amp; IF($D189 = "Full-time",  " " &amp; $F189, ""), 'Allocated Leaves'!$B$1:AA$1, 0)) - H189))</f>
        <v/>
      </c>
      <c r="W189" s="52" t="str">
        <f t="array" ref="W189">IF(ISBLANK($B189), "", IF(AND(W$5 = "Vacation Leave", OR(AND(OR(W$6 = "H1", W$6 = "H2"), NOT(AND($D189 = "Full-time", $F189 = "Above 1 Year"))), AND(W$6 = "Year", AND($D189 = "Full-time", $F189 = "Above 1 Year")))), "N/A", INDEX('Allocated Leaves'!$B$2:$E1005, MATCH(W$5 &amp; IF(W$5 = "Vacation Leave", IFS(W$6 = "Year", "", OR(W$6 = "H1", W$6 = "H2"), " " &amp; W$6), ""), 'Allocated Leaves'!$A$2:$A1005, 0), MATCH($D189 &amp; IF($D189 = "Full-time",  " " &amp; $F189, ""), 'Allocated Leaves'!$B$1:AA$1, 0)) - I189))</f>
        <v/>
      </c>
      <c r="X189" s="51" t="str">
        <f t="array" ref="X189">IF(ISBLANK($B189), "", IF(AND(X$5 = "Vacation Leave", OR(AND(OR(X$6 = "H1", X$6 = "H2"), NOT(AND($D189 = "Full-time", $F189 = "Above 1 Year"))), AND(X$6 = "Year", AND($D189 = "Full-time", $F189 = "Above 1 Year")))), "N/A", INDEX('Allocated Leaves'!$B$2:$E1005, MATCH(X$5 &amp; IF(X$5 = "Vacation Leave", IFS(X$6 = "Year", "", OR(X$6 = "H1", X$6 = "H2"), " " &amp; X$6), ""), 'Allocated Leaves'!$A$2:$A1005, 0), MATCH($D189 &amp; IF($D189 = "Full-time",  " " &amp; $F189, ""), 'Allocated Leaves'!$B$1:AA$1, 0)) - J189))</f>
        <v/>
      </c>
      <c r="Y189" s="52" t="str">
        <f t="array" ref="Y189">IF(ISBLANK($B189), "", IF(AND(Y$5 = "Vacation Leave", OR(AND(OR(Y$6 = "H1", Y$6 = "H2"), NOT(AND($D189 = "Full-time", $F189 = "Above 1 Year"))), AND(Y$6 = "Year", AND($D189 = "Full-time", $F189 = "Above 1 Year")))), "N/A", INDEX('Allocated Leaves'!$B$2:$E1005, MATCH(Y$5 &amp; IF(Y$5 = "Vacation Leave", IFS(Y$6 = "Year", "", OR(Y$6 = "H1", Y$6 = "H2"), " " &amp; Y$6), ""), 'Allocated Leaves'!$A$2:$A1005, 0), MATCH($D189 &amp; IF($D189 = "Full-time",  " " &amp; $F189, ""), 'Allocated Leaves'!$B$1:AA$1, 0)) - K189))</f>
        <v/>
      </c>
      <c r="Z189" s="52" t="str">
        <f t="array" ref="Z189">IF(ISBLANK($B189), "", IF(AND(Z$5 = "Vacation Leave", OR(AND(OR(Z$6 = "H1", Z$6 = "H2"), NOT(AND($D189 = "Full-time", $F189 = "Above 1 Year"))), AND(Z$6 = "Year", AND($D189 = "Full-time", $F189 = "Above 1 Year")))), "N/A", INDEX('Allocated Leaves'!$B$2:$E1005, MATCH(Z$5 &amp; IF(Z$5 = "Vacation Leave", IFS(Z$6 = "Year", "", OR(Z$6 = "H1", Z$6 = "H2"), " " &amp; Z$6), ""), 'Allocated Leaves'!$A$2:$A1005, 0), MATCH($D189 &amp; IF($D189 = "Full-time",  " " &amp; $F189, ""), 'Allocated Leaves'!$B$1:AA$1, 0)) - L189))</f>
        <v/>
      </c>
      <c r="AA189" s="55" t="str">
        <f t="shared" si="3"/>
        <v/>
      </c>
    </row>
    <row r="190">
      <c r="A190" s="42"/>
      <c r="B190" s="43"/>
      <c r="C190" s="44"/>
      <c r="D190" s="45"/>
      <c r="E190" s="46"/>
      <c r="F190" s="47" t="str">
        <f t="shared" si="1"/>
        <v/>
      </c>
      <c r="G190" s="48" t="str">
        <f>IF(ISBLANK($B190), "", IF(AND(G$5 = "Vacation Leave", OR(AND(OR(G$6 = "H1", G$6 = "H2"), NOT(AND($D190 = "Full-time", $F190 = "Above 1 Year"))), AND(G$6 = "Year", AND($D190 = "Full-time", $F190 = "Above 1 Year")))), "N/A", SUMIFS('Form Responses 1'!$O$2:$O1005, 'Form Responses 1'!$B$2:$B1005, $B190, 'Form Responses 1'!$G$2:$G1005, G$5, 'Form Responses 1'!$K$2:$K1005, $D190,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0" s="48" t="str">
        <f>IF(ISBLANK($B190), "", IF(AND(H$5 = "Vacation Leave", OR(AND(OR(H$6 = "H1", H$6 = "H2"), NOT(AND($D190 = "Full-time", $F190 = "Above 1 Year"))), AND(H$6 = "Year", AND($D190 = "Full-time", $F190 = "Above 1 Year")))), "N/A", SUMIFS('Form Responses 1'!$O$2:$O1005, 'Form Responses 1'!$B$2:$B1005, $B190, 'Form Responses 1'!$G$2:$G1005, H$5, 'Form Responses 1'!$K$2:$K1005, $D190,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0" s="49" t="str">
        <f>IF(ISBLANK($B190), "", IF(AND(I$5 = "Vacation Leave", OR(AND(OR(I$6 = "H1", I$6 = "H2"), NOT(AND($D190 = "Full-time", $F190 = "Above 1 Year"))), AND(I$6 = "Year", AND($D190 = "Full-time", $F190 = "Above 1 Year")))), "N/A", SUMIFS('Form Responses 1'!$O$2:$O1005, 'Form Responses 1'!$B$2:$B1005, $B190, 'Form Responses 1'!$G$2:$G1005, I$5, 'Form Responses 1'!$K$2:$K1005, $D190,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0" s="48" t="str">
        <f>IF(ISBLANK($B190), "", IF(AND(J$5 = "Vacation Leave", OR(AND(OR(J$6 = "H1", J$6 = "H2"), NOT(AND($D190 = "Full-time", $F190 = "Above 1 Year"))), AND(J$6 = "Year", AND($D190 = "Full-time", $F190 = "Above 1 Year")))), "N/A", SUMIFS('Form Responses 1'!$O$2:$O1005, 'Form Responses 1'!$B$2:$B1005, $B190, 'Form Responses 1'!$G$2:$G1005, J$5, 'Form Responses 1'!$K$2:$K1005, $D190,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0" s="48" t="str">
        <f>IF(ISBLANK($B190), "", IF(AND(K$5 = "Vacation Leave", OR(AND(OR(K$6 = "H1", K$6 = "H2"), NOT(AND($D190 = "Full-time", $F190 = "Above 1 Year"))), AND(K$6 = "Year", AND($D190 = "Full-time", $F190 = "Above 1 Year")))), "N/A", SUMIFS('Form Responses 1'!$O$2:$O1005, 'Form Responses 1'!$B$2:$B1005, $B190, 'Form Responses 1'!$G$2:$G1005, K$5, 'Form Responses 1'!$K$2:$K1005, $D190,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0" s="48" t="str">
        <f>IF(ISBLANK($B190), "", IF(AND(L$5 = "Vacation Leave", OR(AND(OR(L$6 = "H1", L$6 = "H2"), NOT(AND($D190 = "Full-time", $F190 = "Above 1 Year"))), AND(L$6 = "Year", AND($D190 = "Full-time", $F190 = "Above 1 Year")))), "N/A", SUMIFS('Form Responses 1'!$O$2:$O1005, 'Form Responses 1'!$B$2:$B1005, $B190, 'Form Responses 1'!$G$2:$G1005, L$5, 'Form Responses 1'!$K$2:$K1005, $D190,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0" s="48" t="str">
        <f>IF(ISBLANK($B190), "", IF(AND(M$5 = "Vacation Leave", OR(AND(OR(M$6 = "H1", M$6 = "H2"), NOT(AND($D190 = "Full-time", $F190 = "Above 1 Year"))), AND(M$6 = "Year", AND($D190 = "Full-time", $F190 = "Above 1 Year")))), "N/A", SUMIFS('Form Responses 1'!$O$2:$O1005, 'Form Responses 1'!$B$2:$B1005, $B190, 'Form Responses 1'!$G$2:$G1005, M$5, 'Form Responses 1'!$K$2:$K1005, $D190,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0" s="48" t="str">
        <f>IF(ISBLANK($B190), "", IF(AND(N$5 = "Vacation Leave", OR(AND(OR(N$6 = "H1", N$6 = "H2"), NOT(AND($D190 = "Full-time", $F190 = "Above 1 Year"))), AND(N$6 = "Year", AND($D190 = "Full-time", $F190 = "Above 1 Year")))), "N/A", SUMIFS('Form Responses 1'!$O$2:$O1005, 'Form Responses 1'!$B$2:$B1005, $B190, 'Form Responses 1'!$G$2:$G1005, N$5, 'Form Responses 1'!$K$2:$K1005, $D190,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0" s="48" t="str">
        <f>IF(ISBLANK($B190), "", IF(AND(O$5 = "Vacation Leave", OR(AND(OR(O$6 = "H1", O$6 = "H2"), NOT(AND($D190 = "Full-time", $F190 = "Above 1 Year"))), AND(O$6 = "Year", AND($D190 = "Full-time", $F190 = "Above 1 Year")))), "N/A", SUMIFS('Form Responses 1'!$O$2:$O1005, 'Form Responses 1'!$B$2:$B1005, $B190, 'Form Responses 1'!$G$2:$G1005, O$5, 'Form Responses 1'!$K$2:$K1005, $D190,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0" s="48" t="str">
        <f>IF(ISBLANK($B190), "", IF(AND(P$5 = "Vacation Leave", OR(AND(OR(P$6 = "H1", P$6 = "H2"), NOT(AND($D190 = "Full-time", $F190 = "Above 1 Year"))), AND(P$6 = "Year", AND($D190 = "Full-time", $F190 = "Above 1 Year")))), "N/A", SUMIFS('Form Responses 1'!$O$2:$O1005, 'Form Responses 1'!$B$2:$B1005, $B190, 'Form Responses 1'!$G$2:$G1005, P$5, 'Form Responses 1'!$K$2:$K1005, $D190,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0" s="48" t="str">
        <f>IF(ISBLANK($B190), "", IF(AND(Q$5 = "Vacation Leave", OR(AND(OR(Q$6 = "H1", Q$6 = "H2"), NOT(AND($D190 = "Full-time", $F190 = "Above 1 Year"))), AND(Q$6 = "Year", AND($D190 = "Full-time", $F190 = "Above 1 Year")))), "N/A", SUMIFS('Form Responses 1'!$O$2:$O1005, 'Form Responses 1'!$B$2:$B1005, $B190, 'Form Responses 1'!$G$2:$G1005, Q$5, 'Form Responses 1'!$K$2:$K1005, $D190,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0" s="48" t="str">
        <f>IF(ISBLANK($B190), "", IF(AND(R$5 = "Vacation Leave", OR(AND(OR(R$6 = "H1", R$6 = "H2"), NOT(AND($D190 = "Full-time", $F190 = "Above 1 Year"))), AND(R$6 = "Year", AND($D190 = "Full-time", $F190 = "Above 1 Year")))), "N/A", SUMIFS('Form Responses 1'!$O$2:$O1005, 'Form Responses 1'!$B$2:$B1005, $B190, 'Form Responses 1'!$G$2:$G1005, R$5, 'Form Responses 1'!$K$2:$K1005, $D190,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0" s="48" t="str">
        <f>IF(ISBLANK($B190), "", IF(AND(S$5 = "Vacation Leave", OR(AND(OR(S$6 = "H1", S$6 = "H2"), NOT(AND($D190 = "Full-time", $F190 = "Above 1 Year"))), AND(S$6 = "Year", AND($D190 = "Full-time", $F190 = "Above 1 Year")))), "N/A", SUMIFS('Form Responses 1'!$O$2:$O1005, 'Form Responses 1'!$B$2:$B1005, $B190, 'Form Responses 1'!$G$2:$G1005, S$5, 'Form Responses 1'!$K$2:$K1005, $D190,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0" s="50" t="str">
        <f t="shared" si="2"/>
        <v/>
      </c>
      <c r="U190" s="51" t="str">
        <f t="array" ref="U190">IF(ISBLANK($B190), "", IF(AND(U$5 = "Vacation Leave", OR(AND(OR(U$6 = "H1", U$6 = "H2"), NOT(AND($D190 = "Full-time", $F190 = "Above 1 Year"))), AND(U$6 = "Year", AND($D190 = "Full-time", $F190 = "Above 1 Year")))), "N/A", INDEX('Allocated Leaves'!$B$2:$E1005, MATCH(U$5 &amp; IF(U$5 = "Vacation Leave", IFS(U$6 = "Year", "", OR(U$6 = "H1", U$6 = "H2"), " " &amp; U$6), ""), 'Allocated Leaves'!$A$2:$A1005, 0), MATCH($D190 &amp; IF($D190 = "Full-time",  " " &amp; $F190, ""), 'Allocated Leaves'!$B$1:AA$1, 0)) - G190))</f>
        <v/>
      </c>
      <c r="V190" s="52" t="str">
        <f t="array" ref="V190">IF(ISBLANK($B190), "", IF(AND(V$5 = "Vacation Leave", OR(AND(OR(V$6 = "H1", V$6 = "H2"), NOT(AND($D190 = "Full-time", $F190 = "Above 1 Year"))), AND(V$6 = "Year", AND($D190 = "Full-time", $F190 = "Above 1 Year")))), "N/A", INDEX('Allocated Leaves'!$B$2:$E1005, MATCH(V$5 &amp; IF(V$5 = "Vacation Leave", IFS(V$6 = "Year", "", OR(V$6 = "H1", V$6 = "H2"), " " &amp; V$6), ""), 'Allocated Leaves'!$A$2:$A1005, 0), MATCH($D190 &amp; IF($D190 = "Full-time",  " " &amp; $F190, ""), 'Allocated Leaves'!$B$1:AA$1, 0)) - H190))</f>
        <v/>
      </c>
      <c r="W190" s="52" t="str">
        <f t="array" ref="W190">IF(ISBLANK($B190), "", IF(AND(W$5 = "Vacation Leave", OR(AND(OR(W$6 = "H1", W$6 = "H2"), NOT(AND($D190 = "Full-time", $F190 = "Above 1 Year"))), AND(W$6 = "Year", AND($D190 = "Full-time", $F190 = "Above 1 Year")))), "N/A", INDEX('Allocated Leaves'!$B$2:$E1005, MATCH(W$5 &amp; IF(W$5 = "Vacation Leave", IFS(W$6 = "Year", "", OR(W$6 = "H1", W$6 = "H2"), " " &amp; W$6), ""), 'Allocated Leaves'!$A$2:$A1005, 0), MATCH($D190 &amp; IF($D190 = "Full-time",  " " &amp; $F190, ""), 'Allocated Leaves'!$B$1:AA$1, 0)) - I190))</f>
        <v/>
      </c>
      <c r="X190" s="51" t="str">
        <f t="array" ref="X190">IF(ISBLANK($B190), "", IF(AND(X$5 = "Vacation Leave", OR(AND(OR(X$6 = "H1", X$6 = "H2"), NOT(AND($D190 = "Full-time", $F190 = "Above 1 Year"))), AND(X$6 = "Year", AND($D190 = "Full-time", $F190 = "Above 1 Year")))), "N/A", INDEX('Allocated Leaves'!$B$2:$E1005, MATCH(X$5 &amp; IF(X$5 = "Vacation Leave", IFS(X$6 = "Year", "", OR(X$6 = "H1", X$6 = "H2"), " " &amp; X$6), ""), 'Allocated Leaves'!$A$2:$A1005, 0), MATCH($D190 &amp; IF($D190 = "Full-time",  " " &amp; $F190, ""), 'Allocated Leaves'!$B$1:AA$1, 0)) - J190))</f>
        <v/>
      </c>
      <c r="Y190" s="52" t="str">
        <f t="array" ref="Y190">IF(ISBLANK($B190), "", IF(AND(Y$5 = "Vacation Leave", OR(AND(OR(Y$6 = "H1", Y$6 = "H2"), NOT(AND($D190 = "Full-time", $F190 = "Above 1 Year"))), AND(Y$6 = "Year", AND($D190 = "Full-time", $F190 = "Above 1 Year")))), "N/A", INDEX('Allocated Leaves'!$B$2:$E1005, MATCH(Y$5 &amp; IF(Y$5 = "Vacation Leave", IFS(Y$6 = "Year", "", OR(Y$6 = "H1", Y$6 = "H2"), " " &amp; Y$6), ""), 'Allocated Leaves'!$A$2:$A1005, 0), MATCH($D190 &amp; IF($D190 = "Full-time",  " " &amp; $F190, ""), 'Allocated Leaves'!$B$1:AA$1, 0)) - K190))</f>
        <v/>
      </c>
      <c r="Z190" s="52" t="str">
        <f t="array" ref="Z190">IF(ISBLANK($B190), "", IF(AND(Z$5 = "Vacation Leave", OR(AND(OR(Z$6 = "H1", Z$6 = "H2"), NOT(AND($D190 = "Full-time", $F190 = "Above 1 Year"))), AND(Z$6 = "Year", AND($D190 = "Full-time", $F190 = "Above 1 Year")))), "N/A", INDEX('Allocated Leaves'!$B$2:$E1005, MATCH(Z$5 &amp; IF(Z$5 = "Vacation Leave", IFS(Z$6 = "Year", "", OR(Z$6 = "H1", Z$6 = "H2"), " " &amp; Z$6), ""), 'Allocated Leaves'!$A$2:$A1005, 0), MATCH($D190 &amp; IF($D190 = "Full-time",  " " &amp; $F190, ""), 'Allocated Leaves'!$B$1:AA$1, 0)) - L190))</f>
        <v/>
      </c>
      <c r="AA190" s="55" t="str">
        <f t="shared" si="3"/>
        <v/>
      </c>
    </row>
    <row r="191">
      <c r="A191" s="42"/>
      <c r="B191" s="43"/>
      <c r="C191" s="44"/>
      <c r="D191" s="45"/>
      <c r="E191" s="46"/>
      <c r="F191" s="47" t="str">
        <f t="shared" si="1"/>
        <v/>
      </c>
      <c r="G191" s="48" t="str">
        <f>IF(ISBLANK($B191), "", IF(AND(G$5 = "Vacation Leave", OR(AND(OR(G$6 = "H1", G$6 = "H2"), NOT(AND($D191 = "Full-time", $F191 = "Above 1 Year"))), AND(G$6 = "Year", AND($D191 = "Full-time", $F191 = "Above 1 Year")))), "N/A", SUMIFS('Form Responses 1'!$O$2:$O1005, 'Form Responses 1'!$B$2:$B1005, $B191, 'Form Responses 1'!$G$2:$G1005, G$5, 'Form Responses 1'!$K$2:$K1005, $D191,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1" s="48" t="str">
        <f>IF(ISBLANK($B191), "", IF(AND(H$5 = "Vacation Leave", OR(AND(OR(H$6 = "H1", H$6 = "H2"), NOT(AND($D191 = "Full-time", $F191 = "Above 1 Year"))), AND(H$6 = "Year", AND($D191 = "Full-time", $F191 = "Above 1 Year")))), "N/A", SUMIFS('Form Responses 1'!$O$2:$O1005, 'Form Responses 1'!$B$2:$B1005, $B191, 'Form Responses 1'!$G$2:$G1005, H$5, 'Form Responses 1'!$K$2:$K1005, $D191,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1" s="49" t="str">
        <f>IF(ISBLANK($B191), "", IF(AND(I$5 = "Vacation Leave", OR(AND(OR(I$6 = "H1", I$6 = "H2"), NOT(AND($D191 = "Full-time", $F191 = "Above 1 Year"))), AND(I$6 = "Year", AND($D191 = "Full-time", $F191 = "Above 1 Year")))), "N/A", SUMIFS('Form Responses 1'!$O$2:$O1005, 'Form Responses 1'!$B$2:$B1005, $B191, 'Form Responses 1'!$G$2:$G1005, I$5, 'Form Responses 1'!$K$2:$K1005, $D191,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1" s="48" t="str">
        <f>IF(ISBLANK($B191), "", IF(AND(J$5 = "Vacation Leave", OR(AND(OR(J$6 = "H1", J$6 = "H2"), NOT(AND($D191 = "Full-time", $F191 = "Above 1 Year"))), AND(J$6 = "Year", AND($D191 = "Full-time", $F191 = "Above 1 Year")))), "N/A", SUMIFS('Form Responses 1'!$O$2:$O1005, 'Form Responses 1'!$B$2:$B1005, $B191, 'Form Responses 1'!$G$2:$G1005, J$5, 'Form Responses 1'!$K$2:$K1005, $D191,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1" s="48" t="str">
        <f>IF(ISBLANK($B191), "", IF(AND(K$5 = "Vacation Leave", OR(AND(OR(K$6 = "H1", K$6 = "H2"), NOT(AND($D191 = "Full-time", $F191 = "Above 1 Year"))), AND(K$6 = "Year", AND($D191 = "Full-time", $F191 = "Above 1 Year")))), "N/A", SUMIFS('Form Responses 1'!$O$2:$O1005, 'Form Responses 1'!$B$2:$B1005, $B191, 'Form Responses 1'!$G$2:$G1005, K$5, 'Form Responses 1'!$K$2:$K1005, $D191,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1" s="48" t="str">
        <f>IF(ISBLANK($B191), "", IF(AND(L$5 = "Vacation Leave", OR(AND(OR(L$6 = "H1", L$6 = "H2"), NOT(AND($D191 = "Full-time", $F191 = "Above 1 Year"))), AND(L$6 = "Year", AND($D191 = "Full-time", $F191 = "Above 1 Year")))), "N/A", SUMIFS('Form Responses 1'!$O$2:$O1005, 'Form Responses 1'!$B$2:$B1005, $B191, 'Form Responses 1'!$G$2:$G1005, L$5, 'Form Responses 1'!$K$2:$K1005, $D191,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1" s="48" t="str">
        <f>IF(ISBLANK($B191), "", IF(AND(M$5 = "Vacation Leave", OR(AND(OR(M$6 = "H1", M$6 = "H2"), NOT(AND($D191 = "Full-time", $F191 = "Above 1 Year"))), AND(M$6 = "Year", AND($D191 = "Full-time", $F191 = "Above 1 Year")))), "N/A", SUMIFS('Form Responses 1'!$O$2:$O1005, 'Form Responses 1'!$B$2:$B1005, $B191, 'Form Responses 1'!$G$2:$G1005, M$5, 'Form Responses 1'!$K$2:$K1005, $D191,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1" s="48" t="str">
        <f>IF(ISBLANK($B191), "", IF(AND(N$5 = "Vacation Leave", OR(AND(OR(N$6 = "H1", N$6 = "H2"), NOT(AND($D191 = "Full-time", $F191 = "Above 1 Year"))), AND(N$6 = "Year", AND($D191 = "Full-time", $F191 = "Above 1 Year")))), "N/A", SUMIFS('Form Responses 1'!$O$2:$O1005, 'Form Responses 1'!$B$2:$B1005, $B191, 'Form Responses 1'!$G$2:$G1005, N$5, 'Form Responses 1'!$K$2:$K1005, $D191,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1" s="48" t="str">
        <f>IF(ISBLANK($B191), "", IF(AND(O$5 = "Vacation Leave", OR(AND(OR(O$6 = "H1", O$6 = "H2"), NOT(AND($D191 = "Full-time", $F191 = "Above 1 Year"))), AND(O$6 = "Year", AND($D191 = "Full-time", $F191 = "Above 1 Year")))), "N/A", SUMIFS('Form Responses 1'!$O$2:$O1005, 'Form Responses 1'!$B$2:$B1005, $B191, 'Form Responses 1'!$G$2:$G1005, O$5, 'Form Responses 1'!$K$2:$K1005, $D191,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1" s="48" t="str">
        <f>IF(ISBLANK($B191), "", IF(AND(P$5 = "Vacation Leave", OR(AND(OR(P$6 = "H1", P$6 = "H2"), NOT(AND($D191 = "Full-time", $F191 = "Above 1 Year"))), AND(P$6 = "Year", AND($D191 = "Full-time", $F191 = "Above 1 Year")))), "N/A", SUMIFS('Form Responses 1'!$O$2:$O1005, 'Form Responses 1'!$B$2:$B1005, $B191, 'Form Responses 1'!$G$2:$G1005, P$5, 'Form Responses 1'!$K$2:$K1005, $D191,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1" s="48" t="str">
        <f>IF(ISBLANK($B191), "", IF(AND(Q$5 = "Vacation Leave", OR(AND(OR(Q$6 = "H1", Q$6 = "H2"), NOT(AND($D191 = "Full-time", $F191 = "Above 1 Year"))), AND(Q$6 = "Year", AND($D191 = "Full-time", $F191 = "Above 1 Year")))), "N/A", SUMIFS('Form Responses 1'!$O$2:$O1005, 'Form Responses 1'!$B$2:$B1005, $B191, 'Form Responses 1'!$G$2:$G1005, Q$5, 'Form Responses 1'!$K$2:$K1005, $D191,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1" s="48" t="str">
        <f>IF(ISBLANK($B191), "", IF(AND(R$5 = "Vacation Leave", OR(AND(OR(R$6 = "H1", R$6 = "H2"), NOT(AND($D191 = "Full-time", $F191 = "Above 1 Year"))), AND(R$6 = "Year", AND($D191 = "Full-time", $F191 = "Above 1 Year")))), "N/A", SUMIFS('Form Responses 1'!$O$2:$O1005, 'Form Responses 1'!$B$2:$B1005, $B191, 'Form Responses 1'!$G$2:$G1005, R$5, 'Form Responses 1'!$K$2:$K1005, $D191,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1" s="48" t="str">
        <f>IF(ISBLANK($B191), "", IF(AND(S$5 = "Vacation Leave", OR(AND(OR(S$6 = "H1", S$6 = "H2"), NOT(AND($D191 = "Full-time", $F191 = "Above 1 Year"))), AND(S$6 = "Year", AND($D191 = "Full-time", $F191 = "Above 1 Year")))), "N/A", SUMIFS('Form Responses 1'!$O$2:$O1005, 'Form Responses 1'!$B$2:$B1005, $B191, 'Form Responses 1'!$G$2:$G1005, S$5, 'Form Responses 1'!$K$2:$K1005, $D191,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1" s="50" t="str">
        <f t="shared" si="2"/>
        <v/>
      </c>
      <c r="U191" s="51" t="str">
        <f t="array" ref="U191">IF(ISBLANK($B191), "", IF(AND(U$5 = "Vacation Leave", OR(AND(OR(U$6 = "H1", U$6 = "H2"), NOT(AND($D191 = "Full-time", $F191 = "Above 1 Year"))), AND(U$6 = "Year", AND($D191 = "Full-time", $F191 = "Above 1 Year")))), "N/A", INDEX('Allocated Leaves'!$B$2:$E1005, MATCH(U$5 &amp; IF(U$5 = "Vacation Leave", IFS(U$6 = "Year", "", OR(U$6 = "H1", U$6 = "H2"), " " &amp; U$6), ""), 'Allocated Leaves'!$A$2:$A1005, 0), MATCH($D191 &amp; IF($D191 = "Full-time",  " " &amp; $F191, ""), 'Allocated Leaves'!$B$1:AA$1, 0)) - G191))</f>
        <v/>
      </c>
      <c r="V191" s="52" t="str">
        <f t="array" ref="V191">IF(ISBLANK($B191), "", IF(AND(V$5 = "Vacation Leave", OR(AND(OR(V$6 = "H1", V$6 = "H2"), NOT(AND($D191 = "Full-time", $F191 = "Above 1 Year"))), AND(V$6 = "Year", AND($D191 = "Full-time", $F191 = "Above 1 Year")))), "N/A", INDEX('Allocated Leaves'!$B$2:$E1005, MATCH(V$5 &amp; IF(V$5 = "Vacation Leave", IFS(V$6 = "Year", "", OR(V$6 = "H1", V$6 = "H2"), " " &amp; V$6), ""), 'Allocated Leaves'!$A$2:$A1005, 0), MATCH($D191 &amp; IF($D191 = "Full-time",  " " &amp; $F191, ""), 'Allocated Leaves'!$B$1:AA$1, 0)) - H191))</f>
        <v/>
      </c>
      <c r="W191" s="52" t="str">
        <f t="array" ref="W191">IF(ISBLANK($B191), "", IF(AND(W$5 = "Vacation Leave", OR(AND(OR(W$6 = "H1", W$6 = "H2"), NOT(AND($D191 = "Full-time", $F191 = "Above 1 Year"))), AND(W$6 = "Year", AND($D191 = "Full-time", $F191 = "Above 1 Year")))), "N/A", INDEX('Allocated Leaves'!$B$2:$E1005, MATCH(W$5 &amp; IF(W$5 = "Vacation Leave", IFS(W$6 = "Year", "", OR(W$6 = "H1", W$6 = "H2"), " " &amp; W$6), ""), 'Allocated Leaves'!$A$2:$A1005, 0), MATCH($D191 &amp; IF($D191 = "Full-time",  " " &amp; $F191, ""), 'Allocated Leaves'!$B$1:AA$1, 0)) - I191))</f>
        <v/>
      </c>
      <c r="X191" s="51" t="str">
        <f t="array" ref="X191">IF(ISBLANK($B191), "", IF(AND(X$5 = "Vacation Leave", OR(AND(OR(X$6 = "H1", X$6 = "H2"), NOT(AND($D191 = "Full-time", $F191 = "Above 1 Year"))), AND(X$6 = "Year", AND($D191 = "Full-time", $F191 = "Above 1 Year")))), "N/A", INDEX('Allocated Leaves'!$B$2:$E1005, MATCH(X$5 &amp; IF(X$5 = "Vacation Leave", IFS(X$6 = "Year", "", OR(X$6 = "H1", X$6 = "H2"), " " &amp; X$6), ""), 'Allocated Leaves'!$A$2:$A1005, 0), MATCH($D191 &amp; IF($D191 = "Full-time",  " " &amp; $F191, ""), 'Allocated Leaves'!$B$1:AA$1, 0)) - J191))</f>
        <v/>
      </c>
      <c r="Y191" s="52" t="str">
        <f t="array" ref="Y191">IF(ISBLANK($B191), "", IF(AND(Y$5 = "Vacation Leave", OR(AND(OR(Y$6 = "H1", Y$6 = "H2"), NOT(AND($D191 = "Full-time", $F191 = "Above 1 Year"))), AND(Y$6 = "Year", AND($D191 = "Full-time", $F191 = "Above 1 Year")))), "N/A", INDEX('Allocated Leaves'!$B$2:$E1005, MATCH(Y$5 &amp; IF(Y$5 = "Vacation Leave", IFS(Y$6 = "Year", "", OR(Y$6 = "H1", Y$6 = "H2"), " " &amp; Y$6), ""), 'Allocated Leaves'!$A$2:$A1005, 0), MATCH($D191 &amp; IF($D191 = "Full-time",  " " &amp; $F191, ""), 'Allocated Leaves'!$B$1:AA$1, 0)) - K191))</f>
        <v/>
      </c>
      <c r="Z191" s="52" t="str">
        <f t="array" ref="Z191">IF(ISBLANK($B191), "", IF(AND(Z$5 = "Vacation Leave", OR(AND(OR(Z$6 = "H1", Z$6 = "H2"), NOT(AND($D191 = "Full-time", $F191 = "Above 1 Year"))), AND(Z$6 = "Year", AND($D191 = "Full-time", $F191 = "Above 1 Year")))), "N/A", INDEX('Allocated Leaves'!$B$2:$E1005, MATCH(Z$5 &amp; IF(Z$5 = "Vacation Leave", IFS(Z$6 = "Year", "", OR(Z$6 = "H1", Z$6 = "H2"), " " &amp; Z$6), ""), 'Allocated Leaves'!$A$2:$A1005, 0), MATCH($D191 &amp; IF($D191 = "Full-time",  " " &amp; $F191, ""), 'Allocated Leaves'!$B$1:AA$1, 0)) - L191))</f>
        <v/>
      </c>
      <c r="AA191" s="55" t="str">
        <f t="shared" si="3"/>
        <v/>
      </c>
    </row>
    <row r="192">
      <c r="A192" s="42"/>
      <c r="B192" s="43"/>
      <c r="C192" s="44"/>
      <c r="D192" s="45"/>
      <c r="E192" s="46"/>
      <c r="F192" s="47" t="str">
        <f t="shared" si="1"/>
        <v/>
      </c>
      <c r="G192" s="48" t="str">
        <f>IF(ISBLANK($B192), "", IF(AND(G$5 = "Vacation Leave", OR(AND(OR(G$6 = "H1", G$6 = "H2"), NOT(AND($D192 = "Full-time", $F192 = "Above 1 Year"))), AND(G$6 = "Year", AND($D192 = "Full-time", $F192 = "Above 1 Year")))), "N/A", SUMIFS('Form Responses 1'!$O$2:$O1005, 'Form Responses 1'!$B$2:$B1005, $B192, 'Form Responses 1'!$G$2:$G1005, G$5, 'Form Responses 1'!$K$2:$K1005, $D192,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2" s="48" t="str">
        <f>IF(ISBLANK($B192), "", IF(AND(H$5 = "Vacation Leave", OR(AND(OR(H$6 = "H1", H$6 = "H2"), NOT(AND($D192 = "Full-time", $F192 = "Above 1 Year"))), AND(H$6 = "Year", AND($D192 = "Full-time", $F192 = "Above 1 Year")))), "N/A", SUMIFS('Form Responses 1'!$O$2:$O1005, 'Form Responses 1'!$B$2:$B1005, $B192, 'Form Responses 1'!$G$2:$G1005, H$5, 'Form Responses 1'!$K$2:$K1005, $D192,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2" s="49" t="str">
        <f>IF(ISBLANK($B192), "", IF(AND(I$5 = "Vacation Leave", OR(AND(OR(I$6 = "H1", I$6 = "H2"), NOT(AND($D192 = "Full-time", $F192 = "Above 1 Year"))), AND(I$6 = "Year", AND($D192 = "Full-time", $F192 = "Above 1 Year")))), "N/A", SUMIFS('Form Responses 1'!$O$2:$O1005, 'Form Responses 1'!$B$2:$B1005, $B192, 'Form Responses 1'!$G$2:$G1005, I$5, 'Form Responses 1'!$K$2:$K1005, $D192,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2" s="48" t="str">
        <f>IF(ISBLANK($B192), "", IF(AND(J$5 = "Vacation Leave", OR(AND(OR(J$6 = "H1", J$6 = "H2"), NOT(AND($D192 = "Full-time", $F192 = "Above 1 Year"))), AND(J$6 = "Year", AND($D192 = "Full-time", $F192 = "Above 1 Year")))), "N/A", SUMIFS('Form Responses 1'!$O$2:$O1005, 'Form Responses 1'!$B$2:$B1005, $B192, 'Form Responses 1'!$G$2:$G1005, J$5, 'Form Responses 1'!$K$2:$K1005, $D192,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2" s="48" t="str">
        <f>IF(ISBLANK($B192), "", IF(AND(K$5 = "Vacation Leave", OR(AND(OR(K$6 = "H1", K$6 = "H2"), NOT(AND($D192 = "Full-time", $F192 = "Above 1 Year"))), AND(K$6 = "Year", AND($D192 = "Full-time", $F192 = "Above 1 Year")))), "N/A", SUMIFS('Form Responses 1'!$O$2:$O1005, 'Form Responses 1'!$B$2:$B1005, $B192, 'Form Responses 1'!$G$2:$G1005, K$5, 'Form Responses 1'!$K$2:$K1005, $D192,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2" s="48" t="str">
        <f>IF(ISBLANK($B192), "", IF(AND(L$5 = "Vacation Leave", OR(AND(OR(L$6 = "H1", L$6 = "H2"), NOT(AND($D192 = "Full-time", $F192 = "Above 1 Year"))), AND(L$6 = "Year", AND($D192 = "Full-time", $F192 = "Above 1 Year")))), "N/A", SUMIFS('Form Responses 1'!$O$2:$O1005, 'Form Responses 1'!$B$2:$B1005, $B192, 'Form Responses 1'!$G$2:$G1005, L$5, 'Form Responses 1'!$K$2:$K1005, $D192,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2" s="48" t="str">
        <f>IF(ISBLANK($B192), "", IF(AND(M$5 = "Vacation Leave", OR(AND(OR(M$6 = "H1", M$6 = "H2"), NOT(AND($D192 = "Full-time", $F192 = "Above 1 Year"))), AND(M$6 = "Year", AND($D192 = "Full-time", $F192 = "Above 1 Year")))), "N/A", SUMIFS('Form Responses 1'!$O$2:$O1005, 'Form Responses 1'!$B$2:$B1005, $B192, 'Form Responses 1'!$G$2:$G1005, M$5, 'Form Responses 1'!$K$2:$K1005, $D192,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2" s="48" t="str">
        <f>IF(ISBLANK($B192), "", IF(AND(N$5 = "Vacation Leave", OR(AND(OR(N$6 = "H1", N$6 = "H2"), NOT(AND($D192 = "Full-time", $F192 = "Above 1 Year"))), AND(N$6 = "Year", AND($D192 = "Full-time", $F192 = "Above 1 Year")))), "N/A", SUMIFS('Form Responses 1'!$O$2:$O1005, 'Form Responses 1'!$B$2:$B1005, $B192, 'Form Responses 1'!$G$2:$G1005, N$5, 'Form Responses 1'!$K$2:$K1005, $D192,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2" s="48" t="str">
        <f>IF(ISBLANK($B192), "", IF(AND(O$5 = "Vacation Leave", OR(AND(OR(O$6 = "H1", O$6 = "H2"), NOT(AND($D192 = "Full-time", $F192 = "Above 1 Year"))), AND(O$6 = "Year", AND($D192 = "Full-time", $F192 = "Above 1 Year")))), "N/A", SUMIFS('Form Responses 1'!$O$2:$O1005, 'Form Responses 1'!$B$2:$B1005, $B192, 'Form Responses 1'!$G$2:$G1005, O$5, 'Form Responses 1'!$K$2:$K1005, $D192,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2" s="48" t="str">
        <f>IF(ISBLANK($B192), "", IF(AND(P$5 = "Vacation Leave", OR(AND(OR(P$6 = "H1", P$6 = "H2"), NOT(AND($D192 = "Full-time", $F192 = "Above 1 Year"))), AND(P$6 = "Year", AND($D192 = "Full-time", $F192 = "Above 1 Year")))), "N/A", SUMIFS('Form Responses 1'!$O$2:$O1005, 'Form Responses 1'!$B$2:$B1005, $B192, 'Form Responses 1'!$G$2:$G1005, P$5, 'Form Responses 1'!$K$2:$K1005, $D192,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2" s="48" t="str">
        <f>IF(ISBLANK($B192), "", IF(AND(Q$5 = "Vacation Leave", OR(AND(OR(Q$6 = "H1", Q$6 = "H2"), NOT(AND($D192 = "Full-time", $F192 = "Above 1 Year"))), AND(Q$6 = "Year", AND($D192 = "Full-time", $F192 = "Above 1 Year")))), "N/A", SUMIFS('Form Responses 1'!$O$2:$O1005, 'Form Responses 1'!$B$2:$B1005, $B192, 'Form Responses 1'!$G$2:$G1005, Q$5, 'Form Responses 1'!$K$2:$K1005, $D192,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2" s="48" t="str">
        <f>IF(ISBLANK($B192), "", IF(AND(R$5 = "Vacation Leave", OR(AND(OR(R$6 = "H1", R$6 = "H2"), NOT(AND($D192 = "Full-time", $F192 = "Above 1 Year"))), AND(R$6 = "Year", AND($D192 = "Full-time", $F192 = "Above 1 Year")))), "N/A", SUMIFS('Form Responses 1'!$O$2:$O1005, 'Form Responses 1'!$B$2:$B1005, $B192, 'Form Responses 1'!$G$2:$G1005, R$5, 'Form Responses 1'!$K$2:$K1005, $D192,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2" s="48" t="str">
        <f>IF(ISBLANK($B192), "", IF(AND(S$5 = "Vacation Leave", OR(AND(OR(S$6 = "H1", S$6 = "H2"), NOT(AND($D192 = "Full-time", $F192 = "Above 1 Year"))), AND(S$6 = "Year", AND($D192 = "Full-time", $F192 = "Above 1 Year")))), "N/A", SUMIFS('Form Responses 1'!$O$2:$O1005, 'Form Responses 1'!$B$2:$B1005, $B192, 'Form Responses 1'!$G$2:$G1005, S$5, 'Form Responses 1'!$K$2:$K1005, $D192,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2" s="50" t="str">
        <f t="shared" si="2"/>
        <v/>
      </c>
      <c r="U192" s="51" t="str">
        <f t="array" ref="U192">IF(ISBLANK($B192), "", IF(AND(U$5 = "Vacation Leave", OR(AND(OR(U$6 = "H1", U$6 = "H2"), NOT(AND($D192 = "Full-time", $F192 = "Above 1 Year"))), AND(U$6 = "Year", AND($D192 = "Full-time", $F192 = "Above 1 Year")))), "N/A", INDEX('Allocated Leaves'!$B$2:$E1005, MATCH(U$5 &amp; IF(U$5 = "Vacation Leave", IFS(U$6 = "Year", "", OR(U$6 = "H1", U$6 = "H2"), " " &amp; U$6), ""), 'Allocated Leaves'!$A$2:$A1005, 0), MATCH($D192 &amp; IF($D192 = "Full-time",  " " &amp; $F192, ""), 'Allocated Leaves'!$B$1:AA$1, 0)) - G192))</f>
        <v/>
      </c>
      <c r="V192" s="52" t="str">
        <f t="array" ref="V192">IF(ISBLANK($B192), "", IF(AND(V$5 = "Vacation Leave", OR(AND(OR(V$6 = "H1", V$6 = "H2"), NOT(AND($D192 = "Full-time", $F192 = "Above 1 Year"))), AND(V$6 = "Year", AND($D192 = "Full-time", $F192 = "Above 1 Year")))), "N/A", INDEX('Allocated Leaves'!$B$2:$E1005, MATCH(V$5 &amp; IF(V$5 = "Vacation Leave", IFS(V$6 = "Year", "", OR(V$6 = "H1", V$6 = "H2"), " " &amp; V$6), ""), 'Allocated Leaves'!$A$2:$A1005, 0), MATCH($D192 &amp; IF($D192 = "Full-time",  " " &amp; $F192, ""), 'Allocated Leaves'!$B$1:AA$1, 0)) - H192))</f>
        <v/>
      </c>
      <c r="W192" s="52" t="str">
        <f t="array" ref="W192">IF(ISBLANK($B192), "", IF(AND(W$5 = "Vacation Leave", OR(AND(OR(W$6 = "H1", W$6 = "H2"), NOT(AND($D192 = "Full-time", $F192 = "Above 1 Year"))), AND(W$6 = "Year", AND($D192 = "Full-time", $F192 = "Above 1 Year")))), "N/A", INDEX('Allocated Leaves'!$B$2:$E1005, MATCH(W$5 &amp; IF(W$5 = "Vacation Leave", IFS(W$6 = "Year", "", OR(W$6 = "H1", W$6 = "H2"), " " &amp; W$6), ""), 'Allocated Leaves'!$A$2:$A1005, 0), MATCH($D192 &amp; IF($D192 = "Full-time",  " " &amp; $F192, ""), 'Allocated Leaves'!$B$1:AA$1, 0)) - I192))</f>
        <v/>
      </c>
      <c r="X192" s="51" t="str">
        <f t="array" ref="X192">IF(ISBLANK($B192), "", IF(AND(X$5 = "Vacation Leave", OR(AND(OR(X$6 = "H1", X$6 = "H2"), NOT(AND($D192 = "Full-time", $F192 = "Above 1 Year"))), AND(X$6 = "Year", AND($D192 = "Full-time", $F192 = "Above 1 Year")))), "N/A", INDEX('Allocated Leaves'!$B$2:$E1005, MATCH(X$5 &amp; IF(X$5 = "Vacation Leave", IFS(X$6 = "Year", "", OR(X$6 = "H1", X$6 = "H2"), " " &amp; X$6), ""), 'Allocated Leaves'!$A$2:$A1005, 0), MATCH($D192 &amp; IF($D192 = "Full-time",  " " &amp; $F192, ""), 'Allocated Leaves'!$B$1:AA$1, 0)) - J192))</f>
        <v/>
      </c>
      <c r="Y192" s="52" t="str">
        <f t="array" ref="Y192">IF(ISBLANK($B192), "", IF(AND(Y$5 = "Vacation Leave", OR(AND(OR(Y$6 = "H1", Y$6 = "H2"), NOT(AND($D192 = "Full-time", $F192 = "Above 1 Year"))), AND(Y$6 = "Year", AND($D192 = "Full-time", $F192 = "Above 1 Year")))), "N/A", INDEX('Allocated Leaves'!$B$2:$E1005, MATCH(Y$5 &amp; IF(Y$5 = "Vacation Leave", IFS(Y$6 = "Year", "", OR(Y$6 = "H1", Y$6 = "H2"), " " &amp; Y$6), ""), 'Allocated Leaves'!$A$2:$A1005, 0), MATCH($D192 &amp; IF($D192 = "Full-time",  " " &amp; $F192, ""), 'Allocated Leaves'!$B$1:AA$1, 0)) - K192))</f>
        <v/>
      </c>
      <c r="Z192" s="52" t="str">
        <f t="array" ref="Z192">IF(ISBLANK($B192), "", IF(AND(Z$5 = "Vacation Leave", OR(AND(OR(Z$6 = "H1", Z$6 = "H2"), NOT(AND($D192 = "Full-time", $F192 = "Above 1 Year"))), AND(Z$6 = "Year", AND($D192 = "Full-time", $F192 = "Above 1 Year")))), "N/A", INDEX('Allocated Leaves'!$B$2:$E1005, MATCH(Z$5 &amp; IF(Z$5 = "Vacation Leave", IFS(Z$6 = "Year", "", OR(Z$6 = "H1", Z$6 = "H2"), " " &amp; Z$6), ""), 'Allocated Leaves'!$A$2:$A1005, 0), MATCH($D192 &amp; IF($D192 = "Full-time",  " " &amp; $F192, ""), 'Allocated Leaves'!$B$1:AA$1, 0)) - L192))</f>
        <v/>
      </c>
      <c r="AA192" s="55" t="str">
        <f t="shared" si="3"/>
        <v/>
      </c>
    </row>
    <row r="193">
      <c r="A193" s="42"/>
      <c r="B193" s="43"/>
      <c r="C193" s="44"/>
      <c r="D193" s="45"/>
      <c r="E193" s="46"/>
      <c r="F193" s="47" t="str">
        <f t="shared" si="1"/>
        <v/>
      </c>
      <c r="G193" s="48" t="str">
        <f>IF(ISBLANK($B193), "", IF(AND(G$5 = "Vacation Leave", OR(AND(OR(G$6 = "H1", G$6 = "H2"), NOT(AND($D193 = "Full-time", $F193 = "Above 1 Year"))), AND(G$6 = "Year", AND($D193 = "Full-time", $F193 = "Above 1 Year")))), "N/A", SUMIFS('Form Responses 1'!$O$2:$O1005, 'Form Responses 1'!$B$2:$B1005, $B193, 'Form Responses 1'!$G$2:$G1005, G$5, 'Form Responses 1'!$K$2:$K1005, $D193,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3" s="48" t="str">
        <f>IF(ISBLANK($B193), "", IF(AND(H$5 = "Vacation Leave", OR(AND(OR(H$6 = "H1", H$6 = "H2"), NOT(AND($D193 = "Full-time", $F193 = "Above 1 Year"))), AND(H$6 = "Year", AND($D193 = "Full-time", $F193 = "Above 1 Year")))), "N/A", SUMIFS('Form Responses 1'!$O$2:$O1005, 'Form Responses 1'!$B$2:$B1005, $B193, 'Form Responses 1'!$G$2:$G1005, H$5, 'Form Responses 1'!$K$2:$K1005, $D193,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3" s="49" t="str">
        <f>IF(ISBLANK($B193), "", IF(AND(I$5 = "Vacation Leave", OR(AND(OR(I$6 = "H1", I$6 = "H2"), NOT(AND($D193 = "Full-time", $F193 = "Above 1 Year"))), AND(I$6 = "Year", AND($D193 = "Full-time", $F193 = "Above 1 Year")))), "N/A", SUMIFS('Form Responses 1'!$O$2:$O1005, 'Form Responses 1'!$B$2:$B1005, $B193, 'Form Responses 1'!$G$2:$G1005, I$5, 'Form Responses 1'!$K$2:$K1005, $D193,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3" s="48" t="str">
        <f>IF(ISBLANK($B193), "", IF(AND(J$5 = "Vacation Leave", OR(AND(OR(J$6 = "H1", J$6 = "H2"), NOT(AND($D193 = "Full-time", $F193 = "Above 1 Year"))), AND(J$6 = "Year", AND($D193 = "Full-time", $F193 = "Above 1 Year")))), "N/A", SUMIFS('Form Responses 1'!$O$2:$O1005, 'Form Responses 1'!$B$2:$B1005, $B193, 'Form Responses 1'!$G$2:$G1005, J$5, 'Form Responses 1'!$K$2:$K1005, $D193,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3" s="48" t="str">
        <f>IF(ISBLANK($B193), "", IF(AND(K$5 = "Vacation Leave", OR(AND(OR(K$6 = "H1", K$6 = "H2"), NOT(AND($D193 = "Full-time", $F193 = "Above 1 Year"))), AND(K$6 = "Year", AND($D193 = "Full-time", $F193 = "Above 1 Year")))), "N/A", SUMIFS('Form Responses 1'!$O$2:$O1005, 'Form Responses 1'!$B$2:$B1005, $B193, 'Form Responses 1'!$G$2:$G1005, K$5, 'Form Responses 1'!$K$2:$K1005, $D193,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3" s="48" t="str">
        <f>IF(ISBLANK($B193), "", IF(AND(L$5 = "Vacation Leave", OR(AND(OR(L$6 = "H1", L$6 = "H2"), NOT(AND($D193 = "Full-time", $F193 = "Above 1 Year"))), AND(L$6 = "Year", AND($D193 = "Full-time", $F193 = "Above 1 Year")))), "N/A", SUMIFS('Form Responses 1'!$O$2:$O1005, 'Form Responses 1'!$B$2:$B1005, $B193, 'Form Responses 1'!$G$2:$G1005, L$5, 'Form Responses 1'!$K$2:$K1005, $D193,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3" s="48" t="str">
        <f>IF(ISBLANK($B193), "", IF(AND(M$5 = "Vacation Leave", OR(AND(OR(M$6 = "H1", M$6 = "H2"), NOT(AND($D193 = "Full-time", $F193 = "Above 1 Year"))), AND(M$6 = "Year", AND($D193 = "Full-time", $F193 = "Above 1 Year")))), "N/A", SUMIFS('Form Responses 1'!$O$2:$O1005, 'Form Responses 1'!$B$2:$B1005, $B193, 'Form Responses 1'!$G$2:$G1005, M$5, 'Form Responses 1'!$K$2:$K1005, $D193,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3" s="48" t="str">
        <f>IF(ISBLANK($B193), "", IF(AND(N$5 = "Vacation Leave", OR(AND(OR(N$6 = "H1", N$6 = "H2"), NOT(AND($D193 = "Full-time", $F193 = "Above 1 Year"))), AND(N$6 = "Year", AND($D193 = "Full-time", $F193 = "Above 1 Year")))), "N/A", SUMIFS('Form Responses 1'!$O$2:$O1005, 'Form Responses 1'!$B$2:$B1005, $B193, 'Form Responses 1'!$G$2:$G1005, N$5, 'Form Responses 1'!$K$2:$K1005, $D193,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3" s="48" t="str">
        <f>IF(ISBLANK($B193), "", IF(AND(O$5 = "Vacation Leave", OR(AND(OR(O$6 = "H1", O$6 = "H2"), NOT(AND($D193 = "Full-time", $F193 = "Above 1 Year"))), AND(O$6 = "Year", AND($D193 = "Full-time", $F193 = "Above 1 Year")))), "N/A", SUMIFS('Form Responses 1'!$O$2:$O1005, 'Form Responses 1'!$B$2:$B1005, $B193, 'Form Responses 1'!$G$2:$G1005, O$5, 'Form Responses 1'!$K$2:$K1005, $D193,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3" s="48" t="str">
        <f>IF(ISBLANK($B193), "", IF(AND(P$5 = "Vacation Leave", OR(AND(OR(P$6 = "H1", P$6 = "H2"), NOT(AND($D193 = "Full-time", $F193 = "Above 1 Year"))), AND(P$6 = "Year", AND($D193 = "Full-time", $F193 = "Above 1 Year")))), "N/A", SUMIFS('Form Responses 1'!$O$2:$O1005, 'Form Responses 1'!$B$2:$B1005, $B193, 'Form Responses 1'!$G$2:$G1005, P$5, 'Form Responses 1'!$K$2:$K1005, $D193,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3" s="48" t="str">
        <f>IF(ISBLANK($B193), "", IF(AND(Q$5 = "Vacation Leave", OR(AND(OR(Q$6 = "H1", Q$6 = "H2"), NOT(AND($D193 = "Full-time", $F193 = "Above 1 Year"))), AND(Q$6 = "Year", AND($D193 = "Full-time", $F193 = "Above 1 Year")))), "N/A", SUMIFS('Form Responses 1'!$O$2:$O1005, 'Form Responses 1'!$B$2:$B1005, $B193, 'Form Responses 1'!$G$2:$G1005, Q$5, 'Form Responses 1'!$K$2:$K1005, $D193,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3" s="48" t="str">
        <f>IF(ISBLANK($B193), "", IF(AND(R$5 = "Vacation Leave", OR(AND(OR(R$6 = "H1", R$6 = "H2"), NOT(AND($D193 = "Full-time", $F193 = "Above 1 Year"))), AND(R$6 = "Year", AND($D193 = "Full-time", $F193 = "Above 1 Year")))), "N/A", SUMIFS('Form Responses 1'!$O$2:$O1005, 'Form Responses 1'!$B$2:$B1005, $B193, 'Form Responses 1'!$G$2:$G1005, R$5, 'Form Responses 1'!$K$2:$K1005, $D193,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3" s="48" t="str">
        <f>IF(ISBLANK($B193), "", IF(AND(S$5 = "Vacation Leave", OR(AND(OR(S$6 = "H1", S$6 = "H2"), NOT(AND($D193 = "Full-time", $F193 = "Above 1 Year"))), AND(S$6 = "Year", AND($D193 = "Full-time", $F193 = "Above 1 Year")))), "N/A", SUMIFS('Form Responses 1'!$O$2:$O1005, 'Form Responses 1'!$B$2:$B1005, $B193, 'Form Responses 1'!$G$2:$G1005, S$5, 'Form Responses 1'!$K$2:$K1005, $D193,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3" s="50" t="str">
        <f t="shared" si="2"/>
        <v/>
      </c>
      <c r="U193" s="51" t="str">
        <f t="array" ref="U193">IF(ISBLANK($B193), "", IF(AND(U$5 = "Vacation Leave", OR(AND(OR(U$6 = "H1", U$6 = "H2"), NOT(AND($D193 = "Full-time", $F193 = "Above 1 Year"))), AND(U$6 = "Year", AND($D193 = "Full-time", $F193 = "Above 1 Year")))), "N/A", INDEX('Allocated Leaves'!$B$2:$E1005, MATCH(U$5 &amp; IF(U$5 = "Vacation Leave", IFS(U$6 = "Year", "", OR(U$6 = "H1", U$6 = "H2"), " " &amp; U$6), ""), 'Allocated Leaves'!$A$2:$A1005, 0), MATCH($D193 &amp; IF($D193 = "Full-time",  " " &amp; $F193, ""), 'Allocated Leaves'!$B$1:AA$1, 0)) - G193))</f>
        <v/>
      </c>
      <c r="V193" s="52" t="str">
        <f t="array" ref="V193">IF(ISBLANK($B193), "", IF(AND(V$5 = "Vacation Leave", OR(AND(OR(V$6 = "H1", V$6 = "H2"), NOT(AND($D193 = "Full-time", $F193 = "Above 1 Year"))), AND(V$6 = "Year", AND($D193 = "Full-time", $F193 = "Above 1 Year")))), "N/A", INDEX('Allocated Leaves'!$B$2:$E1005, MATCH(V$5 &amp; IF(V$5 = "Vacation Leave", IFS(V$6 = "Year", "", OR(V$6 = "H1", V$6 = "H2"), " " &amp; V$6), ""), 'Allocated Leaves'!$A$2:$A1005, 0), MATCH($D193 &amp; IF($D193 = "Full-time",  " " &amp; $F193, ""), 'Allocated Leaves'!$B$1:AA$1, 0)) - H193))</f>
        <v/>
      </c>
      <c r="W193" s="52" t="str">
        <f t="array" ref="W193">IF(ISBLANK($B193), "", IF(AND(W$5 = "Vacation Leave", OR(AND(OR(W$6 = "H1", W$6 = "H2"), NOT(AND($D193 = "Full-time", $F193 = "Above 1 Year"))), AND(W$6 = "Year", AND($D193 = "Full-time", $F193 = "Above 1 Year")))), "N/A", INDEX('Allocated Leaves'!$B$2:$E1005, MATCH(W$5 &amp; IF(W$5 = "Vacation Leave", IFS(W$6 = "Year", "", OR(W$6 = "H1", W$6 = "H2"), " " &amp; W$6), ""), 'Allocated Leaves'!$A$2:$A1005, 0), MATCH($D193 &amp; IF($D193 = "Full-time",  " " &amp; $F193, ""), 'Allocated Leaves'!$B$1:AA$1, 0)) - I193))</f>
        <v/>
      </c>
      <c r="X193" s="51" t="str">
        <f t="array" ref="X193">IF(ISBLANK($B193), "", IF(AND(X$5 = "Vacation Leave", OR(AND(OR(X$6 = "H1", X$6 = "H2"), NOT(AND($D193 = "Full-time", $F193 = "Above 1 Year"))), AND(X$6 = "Year", AND($D193 = "Full-time", $F193 = "Above 1 Year")))), "N/A", INDEX('Allocated Leaves'!$B$2:$E1005, MATCH(X$5 &amp; IF(X$5 = "Vacation Leave", IFS(X$6 = "Year", "", OR(X$6 = "H1", X$6 = "H2"), " " &amp; X$6), ""), 'Allocated Leaves'!$A$2:$A1005, 0), MATCH($D193 &amp; IF($D193 = "Full-time",  " " &amp; $F193, ""), 'Allocated Leaves'!$B$1:AA$1, 0)) - J193))</f>
        <v/>
      </c>
      <c r="Y193" s="52" t="str">
        <f t="array" ref="Y193">IF(ISBLANK($B193), "", IF(AND(Y$5 = "Vacation Leave", OR(AND(OR(Y$6 = "H1", Y$6 = "H2"), NOT(AND($D193 = "Full-time", $F193 = "Above 1 Year"))), AND(Y$6 = "Year", AND($D193 = "Full-time", $F193 = "Above 1 Year")))), "N/A", INDEX('Allocated Leaves'!$B$2:$E1005, MATCH(Y$5 &amp; IF(Y$5 = "Vacation Leave", IFS(Y$6 = "Year", "", OR(Y$6 = "H1", Y$6 = "H2"), " " &amp; Y$6), ""), 'Allocated Leaves'!$A$2:$A1005, 0), MATCH($D193 &amp; IF($D193 = "Full-time",  " " &amp; $F193, ""), 'Allocated Leaves'!$B$1:AA$1, 0)) - K193))</f>
        <v/>
      </c>
      <c r="Z193" s="52" t="str">
        <f t="array" ref="Z193">IF(ISBLANK($B193), "", IF(AND(Z$5 = "Vacation Leave", OR(AND(OR(Z$6 = "H1", Z$6 = "H2"), NOT(AND($D193 = "Full-time", $F193 = "Above 1 Year"))), AND(Z$6 = "Year", AND($D193 = "Full-time", $F193 = "Above 1 Year")))), "N/A", INDEX('Allocated Leaves'!$B$2:$E1005, MATCH(Z$5 &amp; IF(Z$5 = "Vacation Leave", IFS(Z$6 = "Year", "", OR(Z$6 = "H1", Z$6 = "H2"), " " &amp; Z$6), ""), 'Allocated Leaves'!$A$2:$A1005, 0), MATCH($D193 &amp; IF($D193 = "Full-time",  " " &amp; $F193, ""), 'Allocated Leaves'!$B$1:AA$1, 0)) - L193))</f>
        <v/>
      </c>
      <c r="AA193" s="55" t="str">
        <f t="shared" si="3"/>
        <v/>
      </c>
    </row>
    <row r="194">
      <c r="A194" s="42"/>
      <c r="B194" s="43"/>
      <c r="C194" s="44"/>
      <c r="D194" s="45"/>
      <c r="E194" s="46"/>
      <c r="F194" s="47" t="str">
        <f t="shared" si="1"/>
        <v/>
      </c>
      <c r="G194" s="48" t="str">
        <f>IF(ISBLANK($B194), "", IF(AND(G$5 = "Vacation Leave", OR(AND(OR(G$6 = "H1", G$6 = "H2"), NOT(AND($D194 = "Full-time", $F194 = "Above 1 Year"))), AND(G$6 = "Year", AND($D194 = "Full-time", $F194 = "Above 1 Year")))), "N/A", SUMIFS('Form Responses 1'!$O$2:$O1005, 'Form Responses 1'!$B$2:$B1005, $B194, 'Form Responses 1'!$G$2:$G1005, G$5, 'Form Responses 1'!$K$2:$K1005, $D194,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4" s="48" t="str">
        <f>IF(ISBLANK($B194), "", IF(AND(H$5 = "Vacation Leave", OR(AND(OR(H$6 = "H1", H$6 = "H2"), NOT(AND($D194 = "Full-time", $F194 = "Above 1 Year"))), AND(H$6 = "Year", AND($D194 = "Full-time", $F194 = "Above 1 Year")))), "N/A", SUMIFS('Form Responses 1'!$O$2:$O1005, 'Form Responses 1'!$B$2:$B1005, $B194, 'Form Responses 1'!$G$2:$G1005, H$5, 'Form Responses 1'!$K$2:$K1005, $D194,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4" s="49" t="str">
        <f>IF(ISBLANK($B194), "", IF(AND(I$5 = "Vacation Leave", OR(AND(OR(I$6 = "H1", I$6 = "H2"), NOT(AND($D194 = "Full-time", $F194 = "Above 1 Year"))), AND(I$6 = "Year", AND($D194 = "Full-time", $F194 = "Above 1 Year")))), "N/A", SUMIFS('Form Responses 1'!$O$2:$O1005, 'Form Responses 1'!$B$2:$B1005, $B194, 'Form Responses 1'!$G$2:$G1005, I$5, 'Form Responses 1'!$K$2:$K1005, $D194,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4" s="48" t="str">
        <f>IF(ISBLANK($B194), "", IF(AND(J$5 = "Vacation Leave", OR(AND(OR(J$6 = "H1", J$6 = "H2"), NOT(AND($D194 = "Full-time", $F194 = "Above 1 Year"))), AND(J$6 = "Year", AND($D194 = "Full-time", $F194 = "Above 1 Year")))), "N/A", SUMIFS('Form Responses 1'!$O$2:$O1005, 'Form Responses 1'!$B$2:$B1005, $B194, 'Form Responses 1'!$G$2:$G1005, J$5, 'Form Responses 1'!$K$2:$K1005, $D194,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4" s="48" t="str">
        <f>IF(ISBLANK($B194), "", IF(AND(K$5 = "Vacation Leave", OR(AND(OR(K$6 = "H1", K$6 = "H2"), NOT(AND($D194 = "Full-time", $F194 = "Above 1 Year"))), AND(K$6 = "Year", AND($D194 = "Full-time", $F194 = "Above 1 Year")))), "N/A", SUMIFS('Form Responses 1'!$O$2:$O1005, 'Form Responses 1'!$B$2:$B1005, $B194, 'Form Responses 1'!$G$2:$G1005, K$5, 'Form Responses 1'!$K$2:$K1005, $D194,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4" s="48" t="str">
        <f>IF(ISBLANK($B194), "", IF(AND(L$5 = "Vacation Leave", OR(AND(OR(L$6 = "H1", L$6 = "H2"), NOT(AND($D194 = "Full-time", $F194 = "Above 1 Year"))), AND(L$6 = "Year", AND($D194 = "Full-time", $F194 = "Above 1 Year")))), "N/A", SUMIFS('Form Responses 1'!$O$2:$O1005, 'Form Responses 1'!$B$2:$B1005, $B194, 'Form Responses 1'!$G$2:$G1005, L$5, 'Form Responses 1'!$K$2:$K1005, $D194,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4" s="48" t="str">
        <f>IF(ISBLANK($B194), "", IF(AND(M$5 = "Vacation Leave", OR(AND(OR(M$6 = "H1", M$6 = "H2"), NOT(AND($D194 = "Full-time", $F194 = "Above 1 Year"))), AND(M$6 = "Year", AND($D194 = "Full-time", $F194 = "Above 1 Year")))), "N/A", SUMIFS('Form Responses 1'!$O$2:$O1005, 'Form Responses 1'!$B$2:$B1005, $B194, 'Form Responses 1'!$G$2:$G1005, M$5, 'Form Responses 1'!$K$2:$K1005, $D194,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4" s="48" t="str">
        <f>IF(ISBLANK($B194), "", IF(AND(N$5 = "Vacation Leave", OR(AND(OR(N$6 = "H1", N$6 = "H2"), NOT(AND($D194 = "Full-time", $F194 = "Above 1 Year"))), AND(N$6 = "Year", AND($D194 = "Full-time", $F194 = "Above 1 Year")))), "N/A", SUMIFS('Form Responses 1'!$O$2:$O1005, 'Form Responses 1'!$B$2:$B1005, $B194, 'Form Responses 1'!$G$2:$G1005, N$5, 'Form Responses 1'!$K$2:$K1005, $D194,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4" s="48" t="str">
        <f>IF(ISBLANK($B194), "", IF(AND(O$5 = "Vacation Leave", OR(AND(OR(O$6 = "H1", O$6 = "H2"), NOT(AND($D194 = "Full-time", $F194 = "Above 1 Year"))), AND(O$6 = "Year", AND($D194 = "Full-time", $F194 = "Above 1 Year")))), "N/A", SUMIFS('Form Responses 1'!$O$2:$O1005, 'Form Responses 1'!$B$2:$B1005, $B194, 'Form Responses 1'!$G$2:$G1005, O$5, 'Form Responses 1'!$K$2:$K1005, $D194,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4" s="48" t="str">
        <f>IF(ISBLANK($B194), "", IF(AND(P$5 = "Vacation Leave", OR(AND(OR(P$6 = "H1", P$6 = "H2"), NOT(AND($D194 = "Full-time", $F194 = "Above 1 Year"))), AND(P$6 = "Year", AND($D194 = "Full-time", $F194 = "Above 1 Year")))), "N/A", SUMIFS('Form Responses 1'!$O$2:$O1005, 'Form Responses 1'!$B$2:$B1005, $B194, 'Form Responses 1'!$G$2:$G1005, P$5, 'Form Responses 1'!$K$2:$K1005, $D194,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4" s="48" t="str">
        <f>IF(ISBLANK($B194), "", IF(AND(Q$5 = "Vacation Leave", OR(AND(OR(Q$6 = "H1", Q$6 = "H2"), NOT(AND($D194 = "Full-time", $F194 = "Above 1 Year"))), AND(Q$6 = "Year", AND($D194 = "Full-time", $F194 = "Above 1 Year")))), "N/A", SUMIFS('Form Responses 1'!$O$2:$O1005, 'Form Responses 1'!$B$2:$B1005, $B194, 'Form Responses 1'!$G$2:$G1005, Q$5, 'Form Responses 1'!$K$2:$K1005, $D194,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4" s="48" t="str">
        <f>IF(ISBLANK($B194), "", IF(AND(R$5 = "Vacation Leave", OR(AND(OR(R$6 = "H1", R$6 = "H2"), NOT(AND($D194 = "Full-time", $F194 = "Above 1 Year"))), AND(R$6 = "Year", AND($D194 = "Full-time", $F194 = "Above 1 Year")))), "N/A", SUMIFS('Form Responses 1'!$O$2:$O1005, 'Form Responses 1'!$B$2:$B1005, $B194, 'Form Responses 1'!$G$2:$G1005, R$5, 'Form Responses 1'!$K$2:$K1005, $D194,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4" s="48" t="str">
        <f>IF(ISBLANK($B194), "", IF(AND(S$5 = "Vacation Leave", OR(AND(OR(S$6 = "H1", S$6 = "H2"), NOT(AND($D194 = "Full-time", $F194 = "Above 1 Year"))), AND(S$6 = "Year", AND($D194 = "Full-time", $F194 = "Above 1 Year")))), "N/A", SUMIFS('Form Responses 1'!$O$2:$O1005, 'Form Responses 1'!$B$2:$B1005, $B194, 'Form Responses 1'!$G$2:$G1005, S$5, 'Form Responses 1'!$K$2:$K1005, $D194,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4" s="50" t="str">
        <f t="shared" si="2"/>
        <v/>
      </c>
      <c r="U194" s="51" t="str">
        <f t="array" ref="U194">IF(ISBLANK($B194), "", IF(AND(U$5 = "Vacation Leave", OR(AND(OR(U$6 = "H1", U$6 = "H2"), NOT(AND($D194 = "Full-time", $F194 = "Above 1 Year"))), AND(U$6 = "Year", AND($D194 = "Full-time", $F194 = "Above 1 Year")))), "N/A", INDEX('Allocated Leaves'!$B$2:$E1005, MATCH(U$5 &amp; IF(U$5 = "Vacation Leave", IFS(U$6 = "Year", "", OR(U$6 = "H1", U$6 = "H2"), " " &amp; U$6), ""), 'Allocated Leaves'!$A$2:$A1005, 0), MATCH($D194 &amp; IF($D194 = "Full-time",  " " &amp; $F194, ""), 'Allocated Leaves'!$B$1:AA$1, 0)) - G194))</f>
        <v/>
      </c>
      <c r="V194" s="52" t="str">
        <f t="array" ref="V194">IF(ISBLANK($B194), "", IF(AND(V$5 = "Vacation Leave", OR(AND(OR(V$6 = "H1", V$6 = "H2"), NOT(AND($D194 = "Full-time", $F194 = "Above 1 Year"))), AND(V$6 = "Year", AND($D194 = "Full-time", $F194 = "Above 1 Year")))), "N/A", INDEX('Allocated Leaves'!$B$2:$E1005, MATCH(V$5 &amp; IF(V$5 = "Vacation Leave", IFS(V$6 = "Year", "", OR(V$6 = "H1", V$6 = "H2"), " " &amp; V$6), ""), 'Allocated Leaves'!$A$2:$A1005, 0), MATCH($D194 &amp; IF($D194 = "Full-time",  " " &amp; $F194, ""), 'Allocated Leaves'!$B$1:AA$1, 0)) - H194))</f>
        <v/>
      </c>
      <c r="W194" s="52" t="str">
        <f t="array" ref="W194">IF(ISBLANK($B194), "", IF(AND(W$5 = "Vacation Leave", OR(AND(OR(W$6 = "H1", W$6 = "H2"), NOT(AND($D194 = "Full-time", $F194 = "Above 1 Year"))), AND(W$6 = "Year", AND($D194 = "Full-time", $F194 = "Above 1 Year")))), "N/A", INDEX('Allocated Leaves'!$B$2:$E1005, MATCH(W$5 &amp; IF(W$5 = "Vacation Leave", IFS(W$6 = "Year", "", OR(W$6 = "H1", W$6 = "H2"), " " &amp; W$6), ""), 'Allocated Leaves'!$A$2:$A1005, 0), MATCH($D194 &amp; IF($D194 = "Full-time",  " " &amp; $F194, ""), 'Allocated Leaves'!$B$1:AA$1, 0)) - I194))</f>
        <v/>
      </c>
      <c r="X194" s="51" t="str">
        <f t="array" ref="X194">IF(ISBLANK($B194), "", IF(AND(X$5 = "Vacation Leave", OR(AND(OR(X$6 = "H1", X$6 = "H2"), NOT(AND($D194 = "Full-time", $F194 = "Above 1 Year"))), AND(X$6 = "Year", AND($D194 = "Full-time", $F194 = "Above 1 Year")))), "N/A", INDEX('Allocated Leaves'!$B$2:$E1005, MATCH(X$5 &amp; IF(X$5 = "Vacation Leave", IFS(X$6 = "Year", "", OR(X$6 = "H1", X$6 = "H2"), " " &amp; X$6), ""), 'Allocated Leaves'!$A$2:$A1005, 0), MATCH($D194 &amp; IF($D194 = "Full-time",  " " &amp; $F194, ""), 'Allocated Leaves'!$B$1:AA$1, 0)) - J194))</f>
        <v/>
      </c>
      <c r="Y194" s="52" t="str">
        <f t="array" ref="Y194">IF(ISBLANK($B194), "", IF(AND(Y$5 = "Vacation Leave", OR(AND(OR(Y$6 = "H1", Y$6 = "H2"), NOT(AND($D194 = "Full-time", $F194 = "Above 1 Year"))), AND(Y$6 = "Year", AND($D194 = "Full-time", $F194 = "Above 1 Year")))), "N/A", INDEX('Allocated Leaves'!$B$2:$E1005, MATCH(Y$5 &amp; IF(Y$5 = "Vacation Leave", IFS(Y$6 = "Year", "", OR(Y$6 = "H1", Y$6 = "H2"), " " &amp; Y$6), ""), 'Allocated Leaves'!$A$2:$A1005, 0), MATCH($D194 &amp; IF($D194 = "Full-time",  " " &amp; $F194, ""), 'Allocated Leaves'!$B$1:AA$1, 0)) - K194))</f>
        <v/>
      </c>
      <c r="Z194" s="52" t="str">
        <f t="array" ref="Z194">IF(ISBLANK($B194), "", IF(AND(Z$5 = "Vacation Leave", OR(AND(OR(Z$6 = "H1", Z$6 = "H2"), NOT(AND($D194 = "Full-time", $F194 = "Above 1 Year"))), AND(Z$6 = "Year", AND($D194 = "Full-time", $F194 = "Above 1 Year")))), "N/A", INDEX('Allocated Leaves'!$B$2:$E1005, MATCH(Z$5 &amp; IF(Z$5 = "Vacation Leave", IFS(Z$6 = "Year", "", OR(Z$6 = "H1", Z$6 = "H2"), " " &amp; Z$6), ""), 'Allocated Leaves'!$A$2:$A1005, 0), MATCH($D194 &amp; IF($D194 = "Full-time",  " " &amp; $F194, ""), 'Allocated Leaves'!$B$1:AA$1, 0)) - L194))</f>
        <v/>
      </c>
      <c r="AA194" s="55" t="str">
        <f t="shared" si="3"/>
        <v/>
      </c>
    </row>
    <row r="195">
      <c r="A195" s="42"/>
      <c r="B195" s="43"/>
      <c r="C195" s="44"/>
      <c r="D195" s="45"/>
      <c r="E195" s="46"/>
      <c r="F195" s="47" t="str">
        <f t="shared" si="1"/>
        <v/>
      </c>
      <c r="G195" s="48" t="str">
        <f>IF(ISBLANK($B195), "", IF(AND(G$5 = "Vacation Leave", OR(AND(OR(G$6 = "H1", G$6 = "H2"), NOT(AND($D195 = "Full-time", $F195 = "Above 1 Year"))), AND(G$6 = "Year", AND($D195 = "Full-time", $F195 = "Above 1 Year")))), "N/A", SUMIFS('Form Responses 1'!$O$2:$O1005, 'Form Responses 1'!$B$2:$B1005, $B195, 'Form Responses 1'!$G$2:$G1005, G$5, 'Form Responses 1'!$K$2:$K1005, $D195,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5" s="48" t="str">
        <f>IF(ISBLANK($B195), "", IF(AND(H$5 = "Vacation Leave", OR(AND(OR(H$6 = "H1", H$6 = "H2"), NOT(AND($D195 = "Full-time", $F195 = "Above 1 Year"))), AND(H$6 = "Year", AND($D195 = "Full-time", $F195 = "Above 1 Year")))), "N/A", SUMIFS('Form Responses 1'!$O$2:$O1005, 'Form Responses 1'!$B$2:$B1005, $B195, 'Form Responses 1'!$G$2:$G1005, H$5, 'Form Responses 1'!$K$2:$K1005, $D195,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5" s="49" t="str">
        <f>IF(ISBLANK($B195), "", IF(AND(I$5 = "Vacation Leave", OR(AND(OR(I$6 = "H1", I$6 = "H2"), NOT(AND($D195 = "Full-time", $F195 = "Above 1 Year"))), AND(I$6 = "Year", AND($D195 = "Full-time", $F195 = "Above 1 Year")))), "N/A", SUMIFS('Form Responses 1'!$O$2:$O1005, 'Form Responses 1'!$B$2:$B1005, $B195, 'Form Responses 1'!$G$2:$G1005, I$5, 'Form Responses 1'!$K$2:$K1005, $D195,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5" s="48" t="str">
        <f>IF(ISBLANK($B195), "", IF(AND(J$5 = "Vacation Leave", OR(AND(OR(J$6 = "H1", J$6 = "H2"), NOT(AND($D195 = "Full-time", $F195 = "Above 1 Year"))), AND(J$6 = "Year", AND($D195 = "Full-time", $F195 = "Above 1 Year")))), "N/A", SUMIFS('Form Responses 1'!$O$2:$O1005, 'Form Responses 1'!$B$2:$B1005, $B195, 'Form Responses 1'!$G$2:$G1005, J$5, 'Form Responses 1'!$K$2:$K1005, $D195,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5" s="48" t="str">
        <f>IF(ISBLANK($B195), "", IF(AND(K$5 = "Vacation Leave", OR(AND(OR(K$6 = "H1", K$6 = "H2"), NOT(AND($D195 = "Full-time", $F195 = "Above 1 Year"))), AND(K$6 = "Year", AND($D195 = "Full-time", $F195 = "Above 1 Year")))), "N/A", SUMIFS('Form Responses 1'!$O$2:$O1005, 'Form Responses 1'!$B$2:$B1005, $B195, 'Form Responses 1'!$G$2:$G1005, K$5, 'Form Responses 1'!$K$2:$K1005, $D195,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5" s="48" t="str">
        <f>IF(ISBLANK($B195), "", IF(AND(L$5 = "Vacation Leave", OR(AND(OR(L$6 = "H1", L$6 = "H2"), NOT(AND($D195 = "Full-time", $F195 = "Above 1 Year"))), AND(L$6 = "Year", AND($D195 = "Full-time", $F195 = "Above 1 Year")))), "N/A", SUMIFS('Form Responses 1'!$O$2:$O1005, 'Form Responses 1'!$B$2:$B1005, $B195, 'Form Responses 1'!$G$2:$G1005, L$5, 'Form Responses 1'!$K$2:$K1005, $D195,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5" s="48" t="str">
        <f>IF(ISBLANK($B195), "", IF(AND(M$5 = "Vacation Leave", OR(AND(OR(M$6 = "H1", M$6 = "H2"), NOT(AND($D195 = "Full-time", $F195 = "Above 1 Year"))), AND(M$6 = "Year", AND($D195 = "Full-time", $F195 = "Above 1 Year")))), "N/A", SUMIFS('Form Responses 1'!$O$2:$O1005, 'Form Responses 1'!$B$2:$B1005, $B195, 'Form Responses 1'!$G$2:$G1005, M$5, 'Form Responses 1'!$K$2:$K1005, $D195,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5" s="48" t="str">
        <f>IF(ISBLANK($B195), "", IF(AND(N$5 = "Vacation Leave", OR(AND(OR(N$6 = "H1", N$6 = "H2"), NOT(AND($D195 = "Full-time", $F195 = "Above 1 Year"))), AND(N$6 = "Year", AND($D195 = "Full-time", $F195 = "Above 1 Year")))), "N/A", SUMIFS('Form Responses 1'!$O$2:$O1005, 'Form Responses 1'!$B$2:$B1005, $B195, 'Form Responses 1'!$G$2:$G1005, N$5, 'Form Responses 1'!$K$2:$K1005, $D195,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5" s="48" t="str">
        <f>IF(ISBLANK($B195), "", IF(AND(O$5 = "Vacation Leave", OR(AND(OR(O$6 = "H1", O$6 = "H2"), NOT(AND($D195 = "Full-time", $F195 = "Above 1 Year"))), AND(O$6 = "Year", AND($D195 = "Full-time", $F195 = "Above 1 Year")))), "N/A", SUMIFS('Form Responses 1'!$O$2:$O1005, 'Form Responses 1'!$B$2:$B1005, $B195, 'Form Responses 1'!$G$2:$G1005, O$5, 'Form Responses 1'!$K$2:$K1005, $D195,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5" s="48" t="str">
        <f>IF(ISBLANK($B195), "", IF(AND(P$5 = "Vacation Leave", OR(AND(OR(P$6 = "H1", P$6 = "H2"), NOT(AND($D195 = "Full-time", $F195 = "Above 1 Year"))), AND(P$6 = "Year", AND($D195 = "Full-time", $F195 = "Above 1 Year")))), "N/A", SUMIFS('Form Responses 1'!$O$2:$O1005, 'Form Responses 1'!$B$2:$B1005, $B195, 'Form Responses 1'!$G$2:$G1005, P$5, 'Form Responses 1'!$K$2:$K1005, $D195,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5" s="48" t="str">
        <f>IF(ISBLANK($B195), "", IF(AND(Q$5 = "Vacation Leave", OR(AND(OR(Q$6 = "H1", Q$6 = "H2"), NOT(AND($D195 = "Full-time", $F195 = "Above 1 Year"))), AND(Q$6 = "Year", AND($D195 = "Full-time", $F195 = "Above 1 Year")))), "N/A", SUMIFS('Form Responses 1'!$O$2:$O1005, 'Form Responses 1'!$B$2:$B1005, $B195, 'Form Responses 1'!$G$2:$G1005, Q$5, 'Form Responses 1'!$K$2:$K1005, $D195,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5" s="48" t="str">
        <f>IF(ISBLANK($B195), "", IF(AND(R$5 = "Vacation Leave", OR(AND(OR(R$6 = "H1", R$6 = "H2"), NOT(AND($D195 = "Full-time", $F195 = "Above 1 Year"))), AND(R$6 = "Year", AND($D195 = "Full-time", $F195 = "Above 1 Year")))), "N/A", SUMIFS('Form Responses 1'!$O$2:$O1005, 'Form Responses 1'!$B$2:$B1005, $B195, 'Form Responses 1'!$G$2:$G1005, R$5, 'Form Responses 1'!$K$2:$K1005, $D195,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5" s="48" t="str">
        <f>IF(ISBLANK($B195), "", IF(AND(S$5 = "Vacation Leave", OR(AND(OR(S$6 = "H1", S$6 = "H2"), NOT(AND($D195 = "Full-time", $F195 = "Above 1 Year"))), AND(S$6 = "Year", AND($D195 = "Full-time", $F195 = "Above 1 Year")))), "N/A", SUMIFS('Form Responses 1'!$O$2:$O1005, 'Form Responses 1'!$B$2:$B1005, $B195, 'Form Responses 1'!$G$2:$G1005, S$5, 'Form Responses 1'!$K$2:$K1005, $D195,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5" s="50" t="str">
        <f t="shared" si="2"/>
        <v/>
      </c>
      <c r="U195" s="51" t="str">
        <f t="array" ref="U195">IF(ISBLANK($B195), "", IF(AND(U$5 = "Vacation Leave", OR(AND(OR(U$6 = "H1", U$6 = "H2"), NOT(AND($D195 = "Full-time", $F195 = "Above 1 Year"))), AND(U$6 = "Year", AND($D195 = "Full-time", $F195 = "Above 1 Year")))), "N/A", INDEX('Allocated Leaves'!$B$2:$E1005, MATCH(U$5 &amp; IF(U$5 = "Vacation Leave", IFS(U$6 = "Year", "", OR(U$6 = "H1", U$6 = "H2"), " " &amp; U$6), ""), 'Allocated Leaves'!$A$2:$A1005, 0), MATCH($D195 &amp; IF($D195 = "Full-time",  " " &amp; $F195, ""), 'Allocated Leaves'!$B$1:AA$1, 0)) - G195))</f>
        <v/>
      </c>
      <c r="V195" s="52" t="str">
        <f t="array" ref="V195">IF(ISBLANK($B195), "", IF(AND(V$5 = "Vacation Leave", OR(AND(OR(V$6 = "H1", V$6 = "H2"), NOT(AND($D195 = "Full-time", $F195 = "Above 1 Year"))), AND(V$6 = "Year", AND($D195 = "Full-time", $F195 = "Above 1 Year")))), "N/A", INDEX('Allocated Leaves'!$B$2:$E1005, MATCH(V$5 &amp; IF(V$5 = "Vacation Leave", IFS(V$6 = "Year", "", OR(V$6 = "H1", V$6 = "H2"), " " &amp; V$6), ""), 'Allocated Leaves'!$A$2:$A1005, 0), MATCH($D195 &amp; IF($D195 = "Full-time",  " " &amp; $F195, ""), 'Allocated Leaves'!$B$1:AA$1, 0)) - H195))</f>
        <v/>
      </c>
      <c r="W195" s="52" t="str">
        <f t="array" ref="W195">IF(ISBLANK($B195), "", IF(AND(W$5 = "Vacation Leave", OR(AND(OR(W$6 = "H1", W$6 = "H2"), NOT(AND($D195 = "Full-time", $F195 = "Above 1 Year"))), AND(W$6 = "Year", AND($D195 = "Full-time", $F195 = "Above 1 Year")))), "N/A", INDEX('Allocated Leaves'!$B$2:$E1005, MATCH(W$5 &amp; IF(W$5 = "Vacation Leave", IFS(W$6 = "Year", "", OR(W$6 = "H1", W$6 = "H2"), " " &amp; W$6), ""), 'Allocated Leaves'!$A$2:$A1005, 0), MATCH($D195 &amp; IF($D195 = "Full-time",  " " &amp; $F195, ""), 'Allocated Leaves'!$B$1:AA$1, 0)) - I195))</f>
        <v/>
      </c>
      <c r="X195" s="51" t="str">
        <f t="array" ref="X195">IF(ISBLANK($B195), "", IF(AND(X$5 = "Vacation Leave", OR(AND(OR(X$6 = "H1", X$6 = "H2"), NOT(AND($D195 = "Full-time", $F195 = "Above 1 Year"))), AND(X$6 = "Year", AND($D195 = "Full-time", $F195 = "Above 1 Year")))), "N/A", INDEX('Allocated Leaves'!$B$2:$E1005, MATCH(X$5 &amp; IF(X$5 = "Vacation Leave", IFS(X$6 = "Year", "", OR(X$6 = "H1", X$6 = "H2"), " " &amp; X$6), ""), 'Allocated Leaves'!$A$2:$A1005, 0), MATCH($D195 &amp; IF($D195 = "Full-time",  " " &amp; $F195, ""), 'Allocated Leaves'!$B$1:AA$1, 0)) - J195))</f>
        <v/>
      </c>
      <c r="Y195" s="52" t="str">
        <f t="array" ref="Y195">IF(ISBLANK($B195), "", IF(AND(Y$5 = "Vacation Leave", OR(AND(OR(Y$6 = "H1", Y$6 = "H2"), NOT(AND($D195 = "Full-time", $F195 = "Above 1 Year"))), AND(Y$6 = "Year", AND($D195 = "Full-time", $F195 = "Above 1 Year")))), "N/A", INDEX('Allocated Leaves'!$B$2:$E1005, MATCH(Y$5 &amp; IF(Y$5 = "Vacation Leave", IFS(Y$6 = "Year", "", OR(Y$6 = "H1", Y$6 = "H2"), " " &amp; Y$6), ""), 'Allocated Leaves'!$A$2:$A1005, 0), MATCH($D195 &amp; IF($D195 = "Full-time",  " " &amp; $F195, ""), 'Allocated Leaves'!$B$1:AA$1, 0)) - K195))</f>
        <v/>
      </c>
      <c r="Z195" s="52" t="str">
        <f t="array" ref="Z195">IF(ISBLANK($B195), "", IF(AND(Z$5 = "Vacation Leave", OR(AND(OR(Z$6 = "H1", Z$6 = "H2"), NOT(AND($D195 = "Full-time", $F195 = "Above 1 Year"))), AND(Z$6 = "Year", AND($D195 = "Full-time", $F195 = "Above 1 Year")))), "N/A", INDEX('Allocated Leaves'!$B$2:$E1005, MATCH(Z$5 &amp; IF(Z$5 = "Vacation Leave", IFS(Z$6 = "Year", "", OR(Z$6 = "H1", Z$6 = "H2"), " " &amp; Z$6), ""), 'Allocated Leaves'!$A$2:$A1005, 0), MATCH($D195 &amp; IF($D195 = "Full-time",  " " &amp; $F195, ""), 'Allocated Leaves'!$B$1:AA$1, 0)) - L195))</f>
        <v/>
      </c>
      <c r="AA195" s="55" t="str">
        <f t="shared" si="3"/>
        <v/>
      </c>
    </row>
    <row r="196">
      <c r="A196" s="42"/>
      <c r="B196" s="43"/>
      <c r="C196" s="44"/>
      <c r="D196" s="45"/>
      <c r="E196" s="46"/>
      <c r="F196" s="47" t="str">
        <f t="shared" si="1"/>
        <v/>
      </c>
      <c r="G196" s="48" t="str">
        <f>IF(ISBLANK($B196), "", IF(AND(G$5 = "Vacation Leave", OR(AND(OR(G$6 = "H1", G$6 = "H2"), NOT(AND($D196 = "Full-time", $F196 = "Above 1 Year"))), AND(G$6 = "Year", AND($D196 = "Full-time", $F196 = "Above 1 Year")))), "N/A", SUMIFS('Form Responses 1'!$O$2:$O1005, 'Form Responses 1'!$B$2:$B1005, $B196, 'Form Responses 1'!$G$2:$G1005, G$5, 'Form Responses 1'!$K$2:$K1005, $D196,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6" s="48" t="str">
        <f>IF(ISBLANK($B196), "", IF(AND(H$5 = "Vacation Leave", OR(AND(OR(H$6 = "H1", H$6 = "H2"), NOT(AND($D196 = "Full-time", $F196 = "Above 1 Year"))), AND(H$6 = "Year", AND($D196 = "Full-time", $F196 = "Above 1 Year")))), "N/A", SUMIFS('Form Responses 1'!$O$2:$O1005, 'Form Responses 1'!$B$2:$B1005, $B196, 'Form Responses 1'!$G$2:$G1005, H$5, 'Form Responses 1'!$K$2:$K1005, $D196,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6" s="49" t="str">
        <f>IF(ISBLANK($B196), "", IF(AND(I$5 = "Vacation Leave", OR(AND(OR(I$6 = "H1", I$6 = "H2"), NOT(AND($D196 = "Full-time", $F196 = "Above 1 Year"))), AND(I$6 = "Year", AND($D196 = "Full-time", $F196 = "Above 1 Year")))), "N/A", SUMIFS('Form Responses 1'!$O$2:$O1005, 'Form Responses 1'!$B$2:$B1005, $B196, 'Form Responses 1'!$G$2:$G1005, I$5, 'Form Responses 1'!$K$2:$K1005, $D196,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6" s="48" t="str">
        <f>IF(ISBLANK($B196), "", IF(AND(J$5 = "Vacation Leave", OR(AND(OR(J$6 = "H1", J$6 = "H2"), NOT(AND($D196 = "Full-time", $F196 = "Above 1 Year"))), AND(J$6 = "Year", AND($D196 = "Full-time", $F196 = "Above 1 Year")))), "N/A", SUMIFS('Form Responses 1'!$O$2:$O1005, 'Form Responses 1'!$B$2:$B1005, $B196, 'Form Responses 1'!$G$2:$G1005, J$5, 'Form Responses 1'!$K$2:$K1005, $D196,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6" s="48" t="str">
        <f>IF(ISBLANK($B196), "", IF(AND(K$5 = "Vacation Leave", OR(AND(OR(K$6 = "H1", K$6 = "H2"), NOT(AND($D196 = "Full-time", $F196 = "Above 1 Year"))), AND(K$6 = "Year", AND($D196 = "Full-time", $F196 = "Above 1 Year")))), "N/A", SUMIFS('Form Responses 1'!$O$2:$O1005, 'Form Responses 1'!$B$2:$B1005, $B196, 'Form Responses 1'!$G$2:$G1005, K$5, 'Form Responses 1'!$K$2:$K1005, $D196,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6" s="48" t="str">
        <f>IF(ISBLANK($B196), "", IF(AND(L$5 = "Vacation Leave", OR(AND(OR(L$6 = "H1", L$6 = "H2"), NOT(AND($D196 = "Full-time", $F196 = "Above 1 Year"))), AND(L$6 = "Year", AND($D196 = "Full-time", $F196 = "Above 1 Year")))), "N/A", SUMIFS('Form Responses 1'!$O$2:$O1005, 'Form Responses 1'!$B$2:$B1005, $B196, 'Form Responses 1'!$G$2:$G1005, L$5, 'Form Responses 1'!$K$2:$K1005, $D196,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6" s="48" t="str">
        <f>IF(ISBLANK($B196), "", IF(AND(M$5 = "Vacation Leave", OR(AND(OR(M$6 = "H1", M$6 = "H2"), NOT(AND($D196 = "Full-time", $F196 = "Above 1 Year"))), AND(M$6 = "Year", AND($D196 = "Full-time", $F196 = "Above 1 Year")))), "N/A", SUMIFS('Form Responses 1'!$O$2:$O1005, 'Form Responses 1'!$B$2:$B1005, $B196, 'Form Responses 1'!$G$2:$G1005, M$5, 'Form Responses 1'!$K$2:$K1005, $D196,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6" s="48" t="str">
        <f>IF(ISBLANK($B196), "", IF(AND(N$5 = "Vacation Leave", OR(AND(OR(N$6 = "H1", N$6 = "H2"), NOT(AND($D196 = "Full-time", $F196 = "Above 1 Year"))), AND(N$6 = "Year", AND($D196 = "Full-time", $F196 = "Above 1 Year")))), "N/A", SUMIFS('Form Responses 1'!$O$2:$O1005, 'Form Responses 1'!$B$2:$B1005, $B196, 'Form Responses 1'!$G$2:$G1005, N$5, 'Form Responses 1'!$K$2:$K1005, $D196,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6" s="48" t="str">
        <f>IF(ISBLANK($B196), "", IF(AND(O$5 = "Vacation Leave", OR(AND(OR(O$6 = "H1", O$6 = "H2"), NOT(AND($D196 = "Full-time", $F196 = "Above 1 Year"))), AND(O$6 = "Year", AND($D196 = "Full-time", $F196 = "Above 1 Year")))), "N/A", SUMIFS('Form Responses 1'!$O$2:$O1005, 'Form Responses 1'!$B$2:$B1005, $B196, 'Form Responses 1'!$G$2:$G1005, O$5, 'Form Responses 1'!$K$2:$K1005, $D196,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6" s="48" t="str">
        <f>IF(ISBLANK($B196), "", IF(AND(P$5 = "Vacation Leave", OR(AND(OR(P$6 = "H1", P$6 = "H2"), NOT(AND($D196 = "Full-time", $F196 = "Above 1 Year"))), AND(P$6 = "Year", AND($D196 = "Full-time", $F196 = "Above 1 Year")))), "N/A", SUMIFS('Form Responses 1'!$O$2:$O1005, 'Form Responses 1'!$B$2:$B1005, $B196, 'Form Responses 1'!$G$2:$G1005, P$5, 'Form Responses 1'!$K$2:$K1005, $D196,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6" s="48" t="str">
        <f>IF(ISBLANK($B196), "", IF(AND(Q$5 = "Vacation Leave", OR(AND(OR(Q$6 = "H1", Q$6 = "H2"), NOT(AND($D196 = "Full-time", $F196 = "Above 1 Year"))), AND(Q$6 = "Year", AND($D196 = "Full-time", $F196 = "Above 1 Year")))), "N/A", SUMIFS('Form Responses 1'!$O$2:$O1005, 'Form Responses 1'!$B$2:$B1005, $B196, 'Form Responses 1'!$G$2:$G1005, Q$5, 'Form Responses 1'!$K$2:$K1005, $D196,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6" s="48" t="str">
        <f>IF(ISBLANK($B196), "", IF(AND(R$5 = "Vacation Leave", OR(AND(OR(R$6 = "H1", R$6 = "H2"), NOT(AND($D196 = "Full-time", $F196 = "Above 1 Year"))), AND(R$6 = "Year", AND($D196 = "Full-time", $F196 = "Above 1 Year")))), "N/A", SUMIFS('Form Responses 1'!$O$2:$O1005, 'Form Responses 1'!$B$2:$B1005, $B196, 'Form Responses 1'!$G$2:$G1005, R$5, 'Form Responses 1'!$K$2:$K1005, $D196,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6" s="48" t="str">
        <f>IF(ISBLANK($B196), "", IF(AND(S$5 = "Vacation Leave", OR(AND(OR(S$6 = "H1", S$6 = "H2"), NOT(AND($D196 = "Full-time", $F196 = "Above 1 Year"))), AND(S$6 = "Year", AND($D196 = "Full-time", $F196 = "Above 1 Year")))), "N/A", SUMIFS('Form Responses 1'!$O$2:$O1005, 'Form Responses 1'!$B$2:$B1005, $B196, 'Form Responses 1'!$G$2:$G1005, S$5, 'Form Responses 1'!$K$2:$K1005, $D196,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6" s="50" t="str">
        <f t="shared" si="2"/>
        <v/>
      </c>
      <c r="U196" s="51" t="str">
        <f t="array" ref="U196">IF(ISBLANK($B196), "", IF(AND(U$5 = "Vacation Leave", OR(AND(OR(U$6 = "H1", U$6 = "H2"), NOT(AND($D196 = "Full-time", $F196 = "Above 1 Year"))), AND(U$6 = "Year", AND($D196 = "Full-time", $F196 = "Above 1 Year")))), "N/A", INDEX('Allocated Leaves'!$B$2:$E1005, MATCH(U$5 &amp; IF(U$5 = "Vacation Leave", IFS(U$6 = "Year", "", OR(U$6 = "H1", U$6 = "H2"), " " &amp; U$6), ""), 'Allocated Leaves'!$A$2:$A1005, 0), MATCH($D196 &amp; IF($D196 = "Full-time",  " " &amp; $F196, ""), 'Allocated Leaves'!$B$1:AA$1, 0)) - G196))</f>
        <v/>
      </c>
      <c r="V196" s="52" t="str">
        <f t="array" ref="V196">IF(ISBLANK($B196), "", IF(AND(V$5 = "Vacation Leave", OR(AND(OR(V$6 = "H1", V$6 = "H2"), NOT(AND($D196 = "Full-time", $F196 = "Above 1 Year"))), AND(V$6 = "Year", AND($D196 = "Full-time", $F196 = "Above 1 Year")))), "N/A", INDEX('Allocated Leaves'!$B$2:$E1005, MATCH(V$5 &amp; IF(V$5 = "Vacation Leave", IFS(V$6 = "Year", "", OR(V$6 = "H1", V$6 = "H2"), " " &amp; V$6), ""), 'Allocated Leaves'!$A$2:$A1005, 0), MATCH($D196 &amp; IF($D196 = "Full-time",  " " &amp; $F196, ""), 'Allocated Leaves'!$B$1:AA$1, 0)) - H196))</f>
        <v/>
      </c>
      <c r="W196" s="52" t="str">
        <f t="array" ref="W196">IF(ISBLANK($B196), "", IF(AND(W$5 = "Vacation Leave", OR(AND(OR(W$6 = "H1", W$6 = "H2"), NOT(AND($D196 = "Full-time", $F196 = "Above 1 Year"))), AND(W$6 = "Year", AND($D196 = "Full-time", $F196 = "Above 1 Year")))), "N/A", INDEX('Allocated Leaves'!$B$2:$E1005, MATCH(W$5 &amp; IF(W$5 = "Vacation Leave", IFS(W$6 = "Year", "", OR(W$6 = "H1", W$6 = "H2"), " " &amp; W$6), ""), 'Allocated Leaves'!$A$2:$A1005, 0), MATCH($D196 &amp; IF($D196 = "Full-time",  " " &amp; $F196, ""), 'Allocated Leaves'!$B$1:AA$1, 0)) - I196))</f>
        <v/>
      </c>
      <c r="X196" s="51" t="str">
        <f t="array" ref="X196">IF(ISBLANK($B196), "", IF(AND(X$5 = "Vacation Leave", OR(AND(OR(X$6 = "H1", X$6 = "H2"), NOT(AND($D196 = "Full-time", $F196 = "Above 1 Year"))), AND(X$6 = "Year", AND($D196 = "Full-time", $F196 = "Above 1 Year")))), "N/A", INDEX('Allocated Leaves'!$B$2:$E1005, MATCH(X$5 &amp; IF(X$5 = "Vacation Leave", IFS(X$6 = "Year", "", OR(X$6 = "H1", X$6 = "H2"), " " &amp; X$6), ""), 'Allocated Leaves'!$A$2:$A1005, 0), MATCH($D196 &amp; IF($D196 = "Full-time",  " " &amp; $F196, ""), 'Allocated Leaves'!$B$1:AA$1, 0)) - J196))</f>
        <v/>
      </c>
      <c r="Y196" s="52" t="str">
        <f t="array" ref="Y196">IF(ISBLANK($B196), "", IF(AND(Y$5 = "Vacation Leave", OR(AND(OR(Y$6 = "H1", Y$6 = "H2"), NOT(AND($D196 = "Full-time", $F196 = "Above 1 Year"))), AND(Y$6 = "Year", AND($D196 = "Full-time", $F196 = "Above 1 Year")))), "N/A", INDEX('Allocated Leaves'!$B$2:$E1005, MATCH(Y$5 &amp; IF(Y$5 = "Vacation Leave", IFS(Y$6 = "Year", "", OR(Y$6 = "H1", Y$6 = "H2"), " " &amp; Y$6), ""), 'Allocated Leaves'!$A$2:$A1005, 0), MATCH($D196 &amp; IF($D196 = "Full-time",  " " &amp; $F196, ""), 'Allocated Leaves'!$B$1:AA$1, 0)) - K196))</f>
        <v/>
      </c>
      <c r="Z196" s="52" t="str">
        <f t="array" ref="Z196">IF(ISBLANK($B196), "", IF(AND(Z$5 = "Vacation Leave", OR(AND(OR(Z$6 = "H1", Z$6 = "H2"), NOT(AND($D196 = "Full-time", $F196 = "Above 1 Year"))), AND(Z$6 = "Year", AND($D196 = "Full-time", $F196 = "Above 1 Year")))), "N/A", INDEX('Allocated Leaves'!$B$2:$E1005, MATCH(Z$5 &amp; IF(Z$5 = "Vacation Leave", IFS(Z$6 = "Year", "", OR(Z$6 = "H1", Z$6 = "H2"), " " &amp; Z$6), ""), 'Allocated Leaves'!$A$2:$A1005, 0), MATCH($D196 &amp; IF($D196 = "Full-time",  " " &amp; $F196, ""), 'Allocated Leaves'!$B$1:AA$1, 0)) - L196))</f>
        <v/>
      </c>
      <c r="AA196" s="55" t="str">
        <f t="shared" si="3"/>
        <v/>
      </c>
    </row>
    <row r="197">
      <c r="A197" s="42"/>
      <c r="B197" s="43"/>
      <c r="C197" s="44"/>
      <c r="D197" s="45"/>
      <c r="E197" s="46"/>
      <c r="F197" s="47" t="str">
        <f t="shared" si="1"/>
        <v/>
      </c>
      <c r="G197" s="48" t="str">
        <f>IF(ISBLANK($B197), "", IF(AND(G$5 = "Vacation Leave", OR(AND(OR(G$6 = "H1", G$6 = "H2"), NOT(AND($D197 = "Full-time", $F197 = "Above 1 Year"))), AND(G$6 = "Year", AND($D197 = "Full-time", $F197 = "Above 1 Year")))), "N/A", SUMIFS('Form Responses 1'!$O$2:$O1005, 'Form Responses 1'!$B$2:$B1005, $B197, 'Form Responses 1'!$G$2:$G1005, G$5, 'Form Responses 1'!$K$2:$K1005, $D197,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7" s="48" t="str">
        <f>IF(ISBLANK($B197), "", IF(AND(H$5 = "Vacation Leave", OR(AND(OR(H$6 = "H1", H$6 = "H2"), NOT(AND($D197 = "Full-time", $F197 = "Above 1 Year"))), AND(H$6 = "Year", AND($D197 = "Full-time", $F197 = "Above 1 Year")))), "N/A", SUMIFS('Form Responses 1'!$O$2:$O1005, 'Form Responses 1'!$B$2:$B1005, $B197, 'Form Responses 1'!$G$2:$G1005, H$5, 'Form Responses 1'!$K$2:$K1005, $D197,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7" s="49" t="str">
        <f>IF(ISBLANK($B197), "", IF(AND(I$5 = "Vacation Leave", OR(AND(OR(I$6 = "H1", I$6 = "H2"), NOT(AND($D197 = "Full-time", $F197 = "Above 1 Year"))), AND(I$6 = "Year", AND($D197 = "Full-time", $F197 = "Above 1 Year")))), "N/A", SUMIFS('Form Responses 1'!$O$2:$O1005, 'Form Responses 1'!$B$2:$B1005, $B197, 'Form Responses 1'!$G$2:$G1005, I$5, 'Form Responses 1'!$K$2:$K1005, $D197,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7" s="48" t="str">
        <f>IF(ISBLANK($B197), "", IF(AND(J$5 = "Vacation Leave", OR(AND(OR(J$6 = "H1", J$6 = "H2"), NOT(AND($D197 = "Full-time", $F197 = "Above 1 Year"))), AND(J$6 = "Year", AND($D197 = "Full-time", $F197 = "Above 1 Year")))), "N/A", SUMIFS('Form Responses 1'!$O$2:$O1005, 'Form Responses 1'!$B$2:$B1005, $B197, 'Form Responses 1'!$G$2:$G1005, J$5, 'Form Responses 1'!$K$2:$K1005, $D197,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7" s="48" t="str">
        <f>IF(ISBLANK($B197), "", IF(AND(K$5 = "Vacation Leave", OR(AND(OR(K$6 = "H1", K$6 = "H2"), NOT(AND($D197 = "Full-time", $F197 = "Above 1 Year"))), AND(K$6 = "Year", AND($D197 = "Full-time", $F197 = "Above 1 Year")))), "N/A", SUMIFS('Form Responses 1'!$O$2:$O1005, 'Form Responses 1'!$B$2:$B1005, $B197, 'Form Responses 1'!$G$2:$G1005, K$5, 'Form Responses 1'!$K$2:$K1005, $D197,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7" s="48" t="str">
        <f>IF(ISBLANK($B197), "", IF(AND(L$5 = "Vacation Leave", OR(AND(OR(L$6 = "H1", L$6 = "H2"), NOT(AND($D197 = "Full-time", $F197 = "Above 1 Year"))), AND(L$6 = "Year", AND($D197 = "Full-time", $F197 = "Above 1 Year")))), "N/A", SUMIFS('Form Responses 1'!$O$2:$O1005, 'Form Responses 1'!$B$2:$B1005, $B197, 'Form Responses 1'!$G$2:$G1005, L$5, 'Form Responses 1'!$K$2:$K1005, $D197,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7" s="48" t="str">
        <f>IF(ISBLANK($B197), "", IF(AND(M$5 = "Vacation Leave", OR(AND(OR(M$6 = "H1", M$6 = "H2"), NOT(AND($D197 = "Full-time", $F197 = "Above 1 Year"))), AND(M$6 = "Year", AND($D197 = "Full-time", $F197 = "Above 1 Year")))), "N/A", SUMIFS('Form Responses 1'!$O$2:$O1005, 'Form Responses 1'!$B$2:$B1005, $B197, 'Form Responses 1'!$G$2:$G1005, M$5, 'Form Responses 1'!$K$2:$K1005, $D197,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7" s="48" t="str">
        <f>IF(ISBLANK($B197), "", IF(AND(N$5 = "Vacation Leave", OR(AND(OR(N$6 = "H1", N$6 = "H2"), NOT(AND($D197 = "Full-time", $F197 = "Above 1 Year"))), AND(N$6 = "Year", AND($D197 = "Full-time", $F197 = "Above 1 Year")))), "N/A", SUMIFS('Form Responses 1'!$O$2:$O1005, 'Form Responses 1'!$B$2:$B1005, $B197, 'Form Responses 1'!$G$2:$G1005, N$5, 'Form Responses 1'!$K$2:$K1005, $D197,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7" s="48" t="str">
        <f>IF(ISBLANK($B197), "", IF(AND(O$5 = "Vacation Leave", OR(AND(OR(O$6 = "H1", O$6 = "H2"), NOT(AND($D197 = "Full-time", $F197 = "Above 1 Year"))), AND(O$6 = "Year", AND($D197 = "Full-time", $F197 = "Above 1 Year")))), "N/A", SUMIFS('Form Responses 1'!$O$2:$O1005, 'Form Responses 1'!$B$2:$B1005, $B197, 'Form Responses 1'!$G$2:$G1005, O$5, 'Form Responses 1'!$K$2:$K1005, $D197,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7" s="48" t="str">
        <f>IF(ISBLANK($B197), "", IF(AND(P$5 = "Vacation Leave", OR(AND(OR(P$6 = "H1", P$6 = "H2"), NOT(AND($D197 = "Full-time", $F197 = "Above 1 Year"))), AND(P$6 = "Year", AND($D197 = "Full-time", $F197 = "Above 1 Year")))), "N/A", SUMIFS('Form Responses 1'!$O$2:$O1005, 'Form Responses 1'!$B$2:$B1005, $B197, 'Form Responses 1'!$G$2:$G1005, P$5, 'Form Responses 1'!$K$2:$K1005, $D197,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7" s="48" t="str">
        <f>IF(ISBLANK($B197), "", IF(AND(Q$5 = "Vacation Leave", OR(AND(OR(Q$6 = "H1", Q$6 = "H2"), NOT(AND($D197 = "Full-time", $F197 = "Above 1 Year"))), AND(Q$6 = "Year", AND($D197 = "Full-time", $F197 = "Above 1 Year")))), "N/A", SUMIFS('Form Responses 1'!$O$2:$O1005, 'Form Responses 1'!$B$2:$B1005, $B197, 'Form Responses 1'!$G$2:$G1005, Q$5, 'Form Responses 1'!$K$2:$K1005, $D197,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7" s="48" t="str">
        <f>IF(ISBLANK($B197), "", IF(AND(R$5 = "Vacation Leave", OR(AND(OR(R$6 = "H1", R$6 = "H2"), NOT(AND($D197 = "Full-time", $F197 = "Above 1 Year"))), AND(R$6 = "Year", AND($D197 = "Full-time", $F197 = "Above 1 Year")))), "N/A", SUMIFS('Form Responses 1'!$O$2:$O1005, 'Form Responses 1'!$B$2:$B1005, $B197, 'Form Responses 1'!$G$2:$G1005, R$5, 'Form Responses 1'!$K$2:$K1005, $D197,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7" s="48" t="str">
        <f>IF(ISBLANK($B197), "", IF(AND(S$5 = "Vacation Leave", OR(AND(OR(S$6 = "H1", S$6 = "H2"), NOT(AND($D197 = "Full-time", $F197 = "Above 1 Year"))), AND(S$6 = "Year", AND($D197 = "Full-time", $F197 = "Above 1 Year")))), "N/A", SUMIFS('Form Responses 1'!$O$2:$O1005, 'Form Responses 1'!$B$2:$B1005, $B197, 'Form Responses 1'!$G$2:$G1005, S$5, 'Form Responses 1'!$K$2:$K1005, $D197,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7" s="50" t="str">
        <f t="shared" si="2"/>
        <v/>
      </c>
      <c r="U197" s="51" t="str">
        <f t="array" ref="U197">IF(ISBLANK($B197), "", IF(AND(U$5 = "Vacation Leave", OR(AND(OR(U$6 = "H1", U$6 = "H2"), NOT(AND($D197 = "Full-time", $F197 = "Above 1 Year"))), AND(U$6 = "Year", AND($D197 = "Full-time", $F197 = "Above 1 Year")))), "N/A", INDEX('Allocated Leaves'!$B$2:$E1005, MATCH(U$5 &amp; IF(U$5 = "Vacation Leave", IFS(U$6 = "Year", "", OR(U$6 = "H1", U$6 = "H2"), " " &amp; U$6), ""), 'Allocated Leaves'!$A$2:$A1005, 0), MATCH($D197 &amp; IF($D197 = "Full-time",  " " &amp; $F197, ""), 'Allocated Leaves'!$B$1:AA$1, 0)) - G197))</f>
        <v/>
      </c>
      <c r="V197" s="52" t="str">
        <f t="array" ref="V197">IF(ISBLANK($B197), "", IF(AND(V$5 = "Vacation Leave", OR(AND(OR(V$6 = "H1", V$6 = "H2"), NOT(AND($D197 = "Full-time", $F197 = "Above 1 Year"))), AND(V$6 = "Year", AND($D197 = "Full-time", $F197 = "Above 1 Year")))), "N/A", INDEX('Allocated Leaves'!$B$2:$E1005, MATCH(V$5 &amp; IF(V$5 = "Vacation Leave", IFS(V$6 = "Year", "", OR(V$6 = "H1", V$6 = "H2"), " " &amp; V$6), ""), 'Allocated Leaves'!$A$2:$A1005, 0), MATCH($D197 &amp; IF($D197 = "Full-time",  " " &amp; $F197, ""), 'Allocated Leaves'!$B$1:AA$1, 0)) - H197))</f>
        <v/>
      </c>
      <c r="W197" s="52" t="str">
        <f t="array" ref="W197">IF(ISBLANK($B197), "", IF(AND(W$5 = "Vacation Leave", OR(AND(OR(W$6 = "H1", W$6 = "H2"), NOT(AND($D197 = "Full-time", $F197 = "Above 1 Year"))), AND(W$6 = "Year", AND($D197 = "Full-time", $F197 = "Above 1 Year")))), "N/A", INDEX('Allocated Leaves'!$B$2:$E1005, MATCH(W$5 &amp; IF(W$5 = "Vacation Leave", IFS(W$6 = "Year", "", OR(W$6 = "H1", W$6 = "H2"), " " &amp; W$6), ""), 'Allocated Leaves'!$A$2:$A1005, 0), MATCH($D197 &amp; IF($D197 = "Full-time",  " " &amp; $F197, ""), 'Allocated Leaves'!$B$1:AA$1, 0)) - I197))</f>
        <v/>
      </c>
      <c r="X197" s="51" t="str">
        <f t="array" ref="X197">IF(ISBLANK($B197), "", IF(AND(X$5 = "Vacation Leave", OR(AND(OR(X$6 = "H1", X$6 = "H2"), NOT(AND($D197 = "Full-time", $F197 = "Above 1 Year"))), AND(X$6 = "Year", AND($D197 = "Full-time", $F197 = "Above 1 Year")))), "N/A", INDEX('Allocated Leaves'!$B$2:$E1005, MATCH(X$5 &amp; IF(X$5 = "Vacation Leave", IFS(X$6 = "Year", "", OR(X$6 = "H1", X$6 = "H2"), " " &amp; X$6), ""), 'Allocated Leaves'!$A$2:$A1005, 0), MATCH($D197 &amp; IF($D197 = "Full-time",  " " &amp; $F197, ""), 'Allocated Leaves'!$B$1:AA$1, 0)) - J197))</f>
        <v/>
      </c>
      <c r="Y197" s="52" t="str">
        <f t="array" ref="Y197">IF(ISBLANK($B197), "", IF(AND(Y$5 = "Vacation Leave", OR(AND(OR(Y$6 = "H1", Y$6 = "H2"), NOT(AND($D197 = "Full-time", $F197 = "Above 1 Year"))), AND(Y$6 = "Year", AND($D197 = "Full-time", $F197 = "Above 1 Year")))), "N/A", INDEX('Allocated Leaves'!$B$2:$E1005, MATCH(Y$5 &amp; IF(Y$5 = "Vacation Leave", IFS(Y$6 = "Year", "", OR(Y$6 = "H1", Y$6 = "H2"), " " &amp; Y$6), ""), 'Allocated Leaves'!$A$2:$A1005, 0), MATCH($D197 &amp; IF($D197 = "Full-time",  " " &amp; $F197, ""), 'Allocated Leaves'!$B$1:AA$1, 0)) - K197))</f>
        <v/>
      </c>
      <c r="Z197" s="52" t="str">
        <f t="array" ref="Z197">IF(ISBLANK($B197), "", IF(AND(Z$5 = "Vacation Leave", OR(AND(OR(Z$6 = "H1", Z$6 = "H2"), NOT(AND($D197 = "Full-time", $F197 = "Above 1 Year"))), AND(Z$6 = "Year", AND($D197 = "Full-time", $F197 = "Above 1 Year")))), "N/A", INDEX('Allocated Leaves'!$B$2:$E1005, MATCH(Z$5 &amp; IF(Z$5 = "Vacation Leave", IFS(Z$6 = "Year", "", OR(Z$6 = "H1", Z$6 = "H2"), " " &amp; Z$6), ""), 'Allocated Leaves'!$A$2:$A1005, 0), MATCH($D197 &amp; IF($D197 = "Full-time",  " " &amp; $F197, ""), 'Allocated Leaves'!$B$1:AA$1, 0)) - L197))</f>
        <v/>
      </c>
      <c r="AA197" s="55" t="str">
        <f t="shared" si="3"/>
        <v/>
      </c>
    </row>
    <row r="198">
      <c r="A198" s="42"/>
      <c r="B198" s="43"/>
      <c r="C198" s="44"/>
      <c r="D198" s="45"/>
      <c r="E198" s="46"/>
      <c r="F198" s="47" t="str">
        <f t="shared" si="1"/>
        <v/>
      </c>
      <c r="G198" s="48" t="str">
        <f>IF(ISBLANK($B198), "", IF(AND(G$5 = "Vacation Leave", OR(AND(OR(G$6 = "H1", G$6 = "H2"), NOT(AND($D198 = "Full-time", $F198 = "Above 1 Year"))), AND(G$6 = "Year", AND($D198 = "Full-time", $F198 = "Above 1 Year")))), "N/A", SUMIFS('Form Responses 1'!$O$2:$O1005, 'Form Responses 1'!$B$2:$B1005, $B198, 'Form Responses 1'!$G$2:$G1005, G$5, 'Form Responses 1'!$K$2:$K1005, $D198,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8" s="48" t="str">
        <f>IF(ISBLANK($B198), "", IF(AND(H$5 = "Vacation Leave", OR(AND(OR(H$6 = "H1", H$6 = "H2"), NOT(AND($D198 = "Full-time", $F198 = "Above 1 Year"))), AND(H$6 = "Year", AND($D198 = "Full-time", $F198 = "Above 1 Year")))), "N/A", SUMIFS('Form Responses 1'!$O$2:$O1005, 'Form Responses 1'!$B$2:$B1005, $B198, 'Form Responses 1'!$G$2:$G1005, H$5, 'Form Responses 1'!$K$2:$K1005, $D198,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8" s="49" t="str">
        <f>IF(ISBLANK($B198), "", IF(AND(I$5 = "Vacation Leave", OR(AND(OR(I$6 = "H1", I$6 = "H2"), NOT(AND($D198 = "Full-time", $F198 = "Above 1 Year"))), AND(I$6 = "Year", AND($D198 = "Full-time", $F198 = "Above 1 Year")))), "N/A", SUMIFS('Form Responses 1'!$O$2:$O1005, 'Form Responses 1'!$B$2:$B1005, $B198, 'Form Responses 1'!$G$2:$G1005, I$5, 'Form Responses 1'!$K$2:$K1005, $D198,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8" s="48" t="str">
        <f>IF(ISBLANK($B198), "", IF(AND(J$5 = "Vacation Leave", OR(AND(OR(J$6 = "H1", J$6 = "H2"), NOT(AND($D198 = "Full-time", $F198 = "Above 1 Year"))), AND(J$6 = "Year", AND($D198 = "Full-time", $F198 = "Above 1 Year")))), "N/A", SUMIFS('Form Responses 1'!$O$2:$O1005, 'Form Responses 1'!$B$2:$B1005, $B198, 'Form Responses 1'!$G$2:$G1005, J$5, 'Form Responses 1'!$K$2:$K1005, $D198,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8" s="48" t="str">
        <f>IF(ISBLANK($B198), "", IF(AND(K$5 = "Vacation Leave", OR(AND(OR(K$6 = "H1", K$6 = "H2"), NOT(AND($D198 = "Full-time", $F198 = "Above 1 Year"))), AND(K$6 = "Year", AND($D198 = "Full-time", $F198 = "Above 1 Year")))), "N/A", SUMIFS('Form Responses 1'!$O$2:$O1005, 'Form Responses 1'!$B$2:$B1005, $B198, 'Form Responses 1'!$G$2:$G1005, K$5, 'Form Responses 1'!$K$2:$K1005, $D198,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8" s="48" t="str">
        <f>IF(ISBLANK($B198), "", IF(AND(L$5 = "Vacation Leave", OR(AND(OR(L$6 = "H1", L$6 = "H2"), NOT(AND($D198 = "Full-time", $F198 = "Above 1 Year"))), AND(L$6 = "Year", AND($D198 = "Full-time", $F198 = "Above 1 Year")))), "N/A", SUMIFS('Form Responses 1'!$O$2:$O1005, 'Form Responses 1'!$B$2:$B1005, $B198, 'Form Responses 1'!$G$2:$G1005, L$5, 'Form Responses 1'!$K$2:$K1005, $D198,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8" s="48" t="str">
        <f>IF(ISBLANK($B198), "", IF(AND(M$5 = "Vacation Leave", OR(AND(OR(M$6 = "H1", M$6 = "H2"), NOT(AND($D198 = "Full-time", $F198 = "Above 1 Year"))), AND(M$6 = "Year", AND($D198 = "Full-time", $F198 = "Above 1 Year")))), "N/A", SUMIFS('Form Responses 1'!$O$2:$O1005, 'Form Responses 1'!$B$2:$B1005, $B198, 'Form Responses 1'!$G$2:$G1005, M$5, 'Form Responses 1'!$K$2:$K1005, $D198,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8" s="48" t="str">
        <f>IF(ISBLANK($B198), "", IF(AND(N$5 = "Vacation Leave", OR(AND(OR(N$6 = "H1", N$6 = "H2"), NOT(AND($D198 = "Full-time", $F198 = "Above 1 Year"))), AND(N$6 = "Year", AND($D198 = "Full-time", $F198 = "Above 1 Year")))), "N/A", SUMIFS('Form Responses 1'!$O$2:$O1005, 'Form Responses 1'!$B$2:$B1005, $B198, 'Form Responses 1'!$G$2:$G1005, N$5, 'Form Responses 1'!$K$2:$K1005, $D198,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8" s="48" t="str">
        <f>IF(ISBLANK($B198), "", IF(AND(O$5 = "Vacation Leave", OR(AND(OR(O$6 = "H1", O$6 = "H2"), NOT(AND($D198 = "Full-time", $F198 = "Above 1 Year"))), AND(O$6 = "Year", AND($D198 = "Full-time", $F198 = "Above 1 Year")))), "N/A", SUMIFS('Form Responses 1'!$O$2:$O1005, 'Form Responses 1'!$B$2:$B1005, $B198, 'Form Responses 1'!$G$2:$G1005, O$5, 'Form Responses 1'!$K$2:$K1005, $D198,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8" s="48" t="str">
        <f>IF(ISBLANK($B198), "", IF(AND(P$5 = "Vacation Leave", OR(AND(OR(P$6 = "H1", P$6 = "H2"), NOT(AND($D198 = "Full-time", $F198 = "Above 1 Year"))), AND(P$6 = "Year", AND($D198 = "Full-time", $F198 = "Above 1 Year")))), "N/A", SUMIFS('Form Responses 1'!$O$2:$O1005, 'Form Responses 1'!$B$2:$B1005, $B198, 'Form Responses 1'!$G$2:$G1005, P$5, 'Form Responses 1'!$K$2:$K1005, $D198,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8" s="48" t="str">
        <f>IF(ISBLANK($B198), "", IF(AND(Q$5 = "Vacation Leave", OR(AND(OR(Q$6 = "H1", Q$6 = "H2"), NOT(AND($D198 = "Full-time", $F198 = "Above 1 Year"))), AND(Q$6 = "Year", AND($D198 = "Full-time", $F198 = "Above 1 Year")))), "N/A", SUMIFS('Form Responses 1'!$O$2:$O1005, 'Form Responses 1'!$B$2:$B1005, $B198, 'Form Responses 1'!$G$2:$G1005, Q$5, 'Form Responses 1'!$K$2:$K1005, $D198,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8" s="48" t="str">
        <f>IF(ISBLANK($B198), "", IF(AND(R$5 = "Vacation Leave", OR(AND(OR(R$6 = "H1", R$6 = "H2"), NOT(AND($D198 = "Full-time", $F198 = "Above 1 Year"))), AND(R$6 = "Year", AND($D198 = "Full-time", $F198 = "Above 1 Year")))), "N/A", SUMIFS('Form Responses 1'!$O$2:$O1005, 'Form Responses 1'!$B$2:$B1005, $B198, 'Form Responses 1'!$G$2:$G1005, R$5, 'Form Responses 1'!$K$2:$K1005, $D198,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8" s="48" t="str">
        <f>IF(ISBLANK($B198), "", IF(AND(S$5 = "Vacation Leave", OR(AND(OR(S$6 = "H1", S$6 = "H2"), NOT(AND($D198 = "Full-time", $F198 = "Above 1 Year"))), AND(S$6 = "Year", AND($D198 = "Full-time", $F198 = "Above 1 Year")))), "N/A", SUMIFS('Form Responses 1'!$O$2:$O1005, 'Form Responses 1'!$B$2:$B1005, $B198, 'Form Responses 1'!$G$2:$G1005, S$5, 'Form Responses 1'!$K$2:$K1005, $D198,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8" s="50" t="str">
        <f t="shared" si="2"/>
        <v/>
      </c>
      <c r="U198" s="51" t="str">
        <f t="array" ref="U198">IF(ISBLANK($B198), "", IF(AND(U$5 = "Vacation Leave", OR(AND(OR(U$6 = "H1", U$6 = "H2"), NOT(AND($D198 = "Full-time", $F198 = "Above 1 Year"))), AND(U$6 = "Year", AND($D198 = "Full-time", $F198 = "Above 1 Year")))), "N/A", INDEX('Allocated Leaves'!$B$2:$E1005, MATCH(U$5 &amp; IF(U$5 = "Vacation Leave", IFS(U$6 = "Year", "", OR(U$6 = "H1", U$6 = "H2"), " " &amp; U$6), ""), 'Allocated Leaves'!$A$2:$A1005, 0), MATCH($D198 &amp; IF($D198 = "Full-time",  " " &amp; $F198, ""), 'Allocated Leaves'!$B$1:AA$1, 0)) - G198))</f>
        <v/>
      </c>
      <c r="V198" s="52" t="str">
        <f t="array" ref="V198">IF(ISBLANK($B198), "", IF(AND(V$5 = "Vacation Leave", OR(AND(OR(V$6 = "H1", V$6 = "H2"), NOT(AND($D198 = "Full-time", $F198 = "Above 1 Year"))), AND(V$6 = "Year", AND($D198 = "Full-time", $F198 = "Above 1 Year")))), "N/A", INDEX('Allocated Leaves'!$B$2:$E1005, MATCH(V$5 &amp; IF(V$5 = "Vacation Leave", IFS(V$6 = "Year", "", OR(V$6 = "H1", V$6 = "H2"), " " &amp; V$6), ""), 'Allocated Leaves'!$A$2:$A1005, 0), MATCH($D198 &amp; IF($D198 = "Full-time",  " " &amp; $F198, ""), 'Allocated Leaves'!$B$1:AA$1, 0)) - H198))</f>
        <v/>
      </c>
      <c r="W198" s="52" t="str">
        <f t="array" ref="W198">IF(ISBLANK($B198), "", IF(AND(W$5 = "Vacation Leave", OR(AND(OR(W$6 = "H1", W$6 = "H2"), NOT(AND($D198 = "Full-time", $F198 = "Above 1 Year"))), AND(W$6 = "Year", AND($D198 = "Full-time", $F198 = "Above 1 Year")))), "N/A", INDEX('Allocated Leaves'!$B$2:$E1005, MATCH(W$5 &amp; IF(W$5 = "Vacation Leave", IFS(W$6 = "Year", "", OR(W$6 = "H1", W$6 = "H2"), " " &amp; W$6), ""), 'Allocated Leaves'!$A$2:$A1005, 0), MATCH($D198 &amp; IF($D198 = "Full-time",  " " &amp; $F198, ""), 'Allocated Leaves'!$B$1:AA$1, 0)) - I198))</f>
        <v/>
      </c>
      <c r="X198" s="51" t="str">
        <f t="array" ref="X198">IF(ISBLANK($B198), "", IF(AND(X$5 = "Vacation Leave", OR(AND(OR(X$6 = "H1", X$6 = "H2"), NOT(AND($D198 = "Full-time", $F198 = "Above 1 Year"))), AND(X$6 = "Year", AND($D198 = "Full-time", $F198 = "Above 1 Year")))), "N/A", INDEX('Allocated Leaves'!$B$2:$E1005, MATCH(X$5 &amp; IF(X$5 = "Vacation Leave", IFS(X$6 = "Year", "", OR(X$6 = "H1", X$6 = "H2"), " " &amp; X$6), ""), 'Allocated Leaves'!$A$2:$A1005, 0), MATCH($D198 &amp; IF($D198 = "Full-time",  " " &amp; $F198, ""), 'Allocated Leaves'!$B$1:AA$1, 0)) - J198))</f>
        <v/>
      </c>
      <c r="Y198" s="52" t="str">
        <f t="array" ref="Y198">IF(ISBLANK($B198), "", IF(AND(Y$5 = "Vacation Leave", OR(AND(OR(Y$6 = "H1", Y$6 = "H2"), NOT(AND($D198 = "Full-time", $F198 = "Above 1 Year"))), AND(Y$6 = "Year", AND($D198 = "Full-time", $F198 = "Above 1 Year")))), "N/A", INDEX('Allocated Leaves'!$B$2:$E1005, MATCH(Y$5 &amp; IF(Y$5 = "Vacation Leave", IFS(Y$6 = "Year", "", OR(Y$6 = "H1", Y$6 = "H2"), " " &amp; Y$6), ""), 'Allocated Leaves'!$A$2:$A1005, 0), MATCH($D198 &amp; IF($D198 = "Full-time",  " " &amp; $F198, ""), 'Allocated Leaves'!$B$1:AA$1, 0)) - K198))</f>
        <v/>
      </c>
      <c r="Z198" s="52" t="str">
        <f t="array" ref="Z198">IF(ISBLANK($B198), "", IF(AND(Z$5 = "Vacation Leave", OR(AND(OR(Z$6 = "H1", Z$6 = "H2"), NOT(AND($D198 = "Full-time", $F198 = "Above 1 Year"))), AND(Z$6 = "Year", AND($D198 = "Full-time", $F198 = "Above 1 Year")))), "N/A", INDEX('Allocated Leaves'!$B$2:$E1005, MATCH(Z$5 &amp; IF(Z$5 = "Vacation Leave", IFS(Z$6 = "Year", "", OR(Z$6 = "H1", Z$6 = "H2"), " " &amp; Z$6), ""), 'Allocated Leaves'!$A$2:$A1005, 0), MATCH($D198 &amp; IF($D198 = "Full-time",  " " &amp; $F198, ""), 'Allocated Leaves'!$B$1:AA$1, 0)) - L198))</f>
        <v/>
      </c>
      <c r="AA198" s="55" t="str">
        <f t="shared" si="3"/>
        <v/>
      </c>
    </row>
    <row r="199">
      <c r="A199" s="42"/>
      <c r="B199" s="43"/>
      <c r="C199" s="44"/>
      <c r="D199" s="45"/>
      <c r="E199" s="46"/>
      <c r="F199" s="47" t="str">
        <f t="shared" si="1"/>
        <v/>
      </c>
      <c r="G199" s="48" t="str">
        <f>IF(ISBLANK($B199), "", IF(AND(G$5 = "Vacation Leave", OR(AND(OR(G$6 = "H1", G$6 = "H2"), NOT(AND($D199 = "Full-time", $F199 = "Above 1 Year"))), AND(G$6 = "Year", AND($D199 = "Full-time", $F199 = "Above 1 Year")))), "N/A", SUMIFS('Form Responses 1'!$O$2:$O1005, 'Form Responses 1'!$B$2:$B1005, $B199, 'Form Responses 1'!$G$2:$G1005, G$5, 'Form Responses 1'!$K$2:$K1005, $D199,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99" s="48" t="str">
        <f>IF(ISBLANK($B199), "", IF(AND(H$5 = "Vacation Leave", OR(AND(OR(H$6 = "H1", H$6 = "H2"), NOT(AND($D199 = "Full-time", $F199 = "Above 1 Year"))), AND(H$6 = "Year", AND($D199 = "Full-time", $F199 = "Above 1 Year")))), "N/A", SUMIFS('Form Responses 1'!$O$2:$O1005, 'Form Responses 1'!$B$2:$B1005, $B199, 'Form Responses 1'!$G$2:$G1005, H$5, 'Form Responses 1'!$K$2:$K1005, $D199,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99" s="49" t="str">
        <f>IF(ISBLANK($B199), "", IF(AND(I$5 = "Vacation Leave", OR(AND(OR(I$6 = "H1", I$6 = "H2"), NOT(AND($D199 = "Full-time", $F199 = "Above 1 Year"))), AND(I$6 = "Year", AND($D199 = "Full-time", $F199 = "Above 1 Year")))), "N/A", SUMIFS('Form Responses 1'!$O$2:$O1005, 'Form Responses 1'!$B$2:$B1005, $B199, 'Form Responses 1'!$G$2:$G1005, I$5, 'Form Responses 1'!$K$2:$K1005, $D199,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99" s="48" t="str">
        <f>IF(ISBLANK($B199), "", IF(AND(J$5 = "Vacation Leave", OR(AND(OR(J$6 = "H1", J$6 = "H2"), NOT(AND($D199 = "Full-time", $F199 = "Above 1 Year"))), AND(J$6 = "Year", AND($D199 = "Full-time", $F199 = "Above 1 Year")))), "N/A", SUMIFS('Form Responses 1'!$O$2:$O1005, 'Form Responses 1'!$B$2:$B1005, $B199, 'Form Responses 1'!$G$2:$G1005, J$5, 'Form Responses 1'!$K$2:$K1005, $D199,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99" s="48" t="str">
        <f>IF(ISBLANK($B199), "", IF(AND(K$5 = "Vacation Leave", OR(AND(OR(K$6 = "H1", K$6 = "H2"), NOT(AND($D199 = "Full-time", $F199 = "Above 1 Year"))), AND(K$6 = "Year", AND($D199 = "Full-time", $F199 = "Above 1 Year")))), "N/A", SUMIFS('Form Responses 1'!$O$2:$O1005, 'Form Responses 1'!$B$2:$B1005, $B199, 'Form Responses 1'!$G$2:$G1005, K$5, 'Form Responses 1'!$K$2:$K1005, $D199,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99" s="48" t="str">
        <f>IF(ISBLANK($B199), "", IF(AND(L$5 = "Vacation Leave", OR(AND(OR(L$6 = "H1", L$6 = "H2"), NOT(AND($D199 = "Full-time", $F199 = "Above 1 Year"))), AND(L$6 = "Year", AND($D199 = "Full-time", $F199 = "Above 1 Year")))), "N/A", SUMIFS('Form Responses 1'!$O$2:$O1005, 'Form Responses 1'!$B$2:$B1005, $B199, 'Form Responses 1'!$G$2:$G1005, L$5, 'Form Responses 1'!$K$2:$K1005, $D199,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99" s="48" t="str">
        <f>IF(ISBLANK($B199), "", IF(AND(M$5 = "Vacation Leave", OR(AND(OR(M$6 = "H1", M$6 = "H2"), NOT(AND($D199 = "Full-time", $F199 = "Above 1 Year"))), AND(M$6 = "Year", AND($D199 = "Full-time", $F199 = "Above 1 Year")))), "N/A", SUMIFS('Form Responses 1'!$O$2:$O1005, 'Form Responses 1'!$B$2:$B1005, $B199, 'Form Responses 1'!$G$2:$G1005, M$5, 'Form Responses 1'!$K$2:$K1005, $D199,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99" s="48" t="str">
        <f>IF(ISBLANK($B199), "", IF(AND(N$5 = "Vacation Leave", OR(AND(OR(N$6 = "H1", N$6 = "H2"), NOT(AND($D199 = "Full-time", $F199 = "Above 1 Year"))), AND(N$6 = "Year", AND($D199 = "Full-time", $F199 = "Above 1 Year")))), "N/A", SUMIFS('Form Responses 1'!$O$2:$O1005, 'Form Responses 1'!$B$2:$B1005, $B199, 'Form Responses 1'!$G$2:$G1005, N$5, 'Form Responses 1'!$K$2:$K1005, $D199,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99" s="48" t="str">
        <f>IF(ISBLANK($B199), "", IF(AND(O$5 = "Vacation Leave", OR(AND(OR(O$6 = "H1", O$6 = "H2"), NOT(AND($D199 = "Full-time", $F199 = "Above 1 Year"))), AND(O$6 = "Year", AND($D199 = "Full-time", $F199 = "Above 1 Year")))), "N/A", SUMIFS('Form Responses 1'!$O$2:$O1005, 'Form Responses 1'!$B$2:$B1005, $B199, 'Form Responses 1'!$G$2:$G1005, O$5, 'Form Responses 1'!$K$2:$K1005, $D199,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99" s="48" t="str">
        <f>IF(ISBLANK($B199), "", IF(AND(P$5 = "Vacation Leave", OR(AND(OR(P$6 = "H1", P$6 = "H2"), NOT(AND($D199 = "Full-time", $F199 = "Above 1 Year"))), AND(P$6 = "Year", AND($D199 = "Full-time", $F199 = "Above 1 Year")))), "N/A", SUMIFS('Form Responses 1'!$O$2:$O1005, 'Form Responses 1'!$B$2:$B1005, $B199, 'Form Responses 1'!$G$2:$G1005, P$5, 'Form Responses 1'!$K$2:$K1005, $D199,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99" s="48" t="str">
        <f>IF(ISBLANK($B199), "", IF(AND(Q$5 = "Vacation Leave", OR(AND(OR(Q$6 = "H1", Q$6 = "H2"), NOT(AND($D199 = "Full-time", $F199 = "Above 1 Year"))), AND(Q$6 = "Year", AND($D199 = "Full-time", $F199 = "Above 1 Year")))), "N/A", SUMIFS('Form Responses 1'!$O$2:$O1005, 'Form Responses 1'!$B$2:$B1005, $B199, 'Form Responses 1'!$G$2:$G1005, Q$5, 'Form Responses 1'!$K$2:$K1005, $D199,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99" s="48" t="str">
        <f>IF(ISBLANK($B199), "", IF(AND(R$5 = "Vacation Leave", OR(AND(OR(R$6 = "H1", R$6 = "H2"), NOT(AND($D199 = "Full-time", $F199 = "Above 1 Year"))), AND(R$6 = "Year", AND($D199 = "Full-time", $F199 = "Above 1 Year")))), "N/A", SUMIFS('Form Responses 1'!$O$2:$O1005, 'Form Responses 1'!$B$2:$B1005, $B199, 'Form Responses 1'!$G$2:$G1005, R$5, 'Form Responses 1'!$K$2:$K1005, $D199,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99" s="48" t="str">
        <f>IF(ISBLANK($B199), "", IF(AND(S$5 = "Vacation Leave", OR(AND(OR(S$6 = "H1", S$6 = "H2"), NOT(AND($D199 = "Full-time", $F199 = "Above 1 Year"))), AND(S$6 = "Year", AND($D199 = "Full-time", $F199 = "Above 1 Year")))), "N/A", SUMIFS('Form Responses 1'!$O$2:$O1005, 'Form Responses 1'!$B$2:$B1005, $B199, 'Form Responses 1'!$G$2:$G1005, S$5, 'Form Responses 1'!$K$2:$K1005, $D199,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99" s="50" t="str">
        <f t="shared" si="2"/>
        <v/>
      </c>
      <c r="U199" s="51" t="str">
        <f t="array" ref="U199">IF(ISBLANK($B199), "", IF(AND(U$5 = "Vacation Leave", OR(AND(OR(U$6 = "H1", U$6 = "H2"), NOT(AND($D199 = "Full-time", $F199 = "Above 1 Year"))), AND(U$6 = "Year", AND($D199 = "Full-time", $F199 = "Above 1 Year")))), "N/A", INDEX('Allocated Leaves'!$B$2:$E1005, MATCH(U$5 &amp; IF(U$5 = "Vacation Leave", IFS(U$6 = "Year", "", OR(U$6 = "H1", U$6 = "H2"), " " &amp; U$6), ""), 'Allocated Leaves'!$A$2:$A1005, 0), MATCH($D199 &amp; IF($D199 = "Full-time",  " " &amp; $F199, ""), 'Allocated Leaves'!$B$1:AA$1, 0)) - G199))</f>
        <v/>
      </c>
      <c r="V199" s="52" t="str">
        <f t="array" ref="V199">IF(ISBLANK($B199), "", IF(AND(V$5 = "Vacation Leave", OR(AND(OR(V$6 = "H1", V$6 = "H2"), NOT(AND($D199 = "Full-time", $F199 = "Above 1 Year"))), AND(V$6 = "Year", AND($D199 = "Full-time", $F199 = "Above 1 Year")))), "N/A", INDEX('Allocated Leaves'!$B$2:$E1005, MATCH(V$5 &amp; IF(V$5 = "Vacation Leave", IFS(V$6 = "Year", "", OR(V$6 = "H1", V$6 = "H2"), " " &amp; V$6), ""), 'Allocated Leaves'!$A$2:$A1005, 0), MATCH($D199 &amp; IF($D199 = "Full-time",  " " &amp; $F199, ""), 'Allocated Leaves'!$B$1:AA$1, 0)) - H199))</f>
        <v/>
      </c>
      <c r="W199" s="52" t="str">
        <f t="array" ref="W199">IF(ISBLANK($B199), "", IF(AND(W$5 = "Vacation Leave", OR(AND(OR(W$6 = "H1", W$6 = "H2"), NOT(AND($D199 = "Full-time", $F199 = "Above 1 Year"))), AND(W$6 = "Year", AND($D199 = "Full-time", $F199 = "Above 1 Year")))), "N/A", INDEX('Allocated Leaves'!$B$2:$E1005, MATCH(W$5 &amp; IF(W$5 = "Vacation Leave", IFS(W$6 = "Year", "", OR(W$6 = "H1", W$6 = "H2"), " " &amp; W$6), ""), 'Allocated Leaves'!$A$2:$A1005, 0), MATCH($D199 &amp; IF($D199 = "Full-time",  " " &amp; $F199, ""), 'Allocated Leaves'!$B$1:AA$1, 0)) - I199))</f>
        <v/>
      </c>
      <c r="X199" s="51" t="str">
        <f t="array" ref="X199">IF(ISBLANK($B199), "", IF(AND(X$5 = "Vacation Leave", OR(AND(OR(X$6 = "H1", X$6 = "H2"), NOT(AND($D199 = "Full-time", $F199 = "Above 1 Year"))), AND(X$6 = "Year", AND($D199 = "Full-time", $F199 = "Above 1 Year")))), "N/A", INDEX('Allocated Leaves'!$B$2:$E1005, MATCH(X$5 &amp; IF(X$5 = "Vacation Leave", IFS(X$6 = "Year", "", OR(X$6 = "H1", X$6 = "H2"), " " &amp; X$6), ""), 'Allocated Leaves'!$A$2:$A1005, 0), MATCH($D199 &amp; IF($D199 = "Full-time",  " " &amp; $F199, ""), 'Allocated Leaves'!$B$1:AA$1, 0)) - J199))</f>
        <v/>
      </c>
      <c r="Y199" s="52" t="str">
        <f t="array" ref="Y199">IF(ISBLANK($B199), "", IF(AND(Y$5 = "Vacation Leave", OR(AND(OR(Y$6 = "H1", Y$6 = "H2"), NOT(AND($D199 = "Full-time", $F199 = "Above 1 Year"))), AND(Y$6 = "Year", AND($D199 = "Full-time", $F199 = "Above 1 Year")))), "N/A", INDEX('Allocated Leaves'!$B$2:$E1005, MATCH(Y$5 &amp; IF(Y$5 = "Vacation Leave", IFS(Y$6 = "Year", "", OR(Y$6 = "H1", Y$6 = "H2"), " " &amp; Y$6), ""), 'Allocated Leaves'!$A$2:$A1005, 0), MATCH($D199 &amp; IF($D199 = "Full-time",  " " &amp; $F199, ""), 'Allocated Leaves'!$B$1:AA$1, 0)) - K199))</f>
        <v/>
      </c>
      <c r="Z199" s="52" t="str">
        <f t="array" ref="Z199">IF(ISBLANK($B199), "", IF(AND(Z$5 = "Vacation Leave", OR(AND(OR(Z$6 = "H1", Z$6 = "H2"), NOT(AND($D199 = "Full-time", $F199 = "Above 1 Year"))), AND(Z$6 = "Year", AND($D199 = "Full-time", $F199 = "Above 1 Year")))), "N/A", INDEX('Allocated Leaves'!$B$2:$E1005, MATCH(Z$5 &amp; IF(Z$5 = "Vacation Leave", IFS(Z$6 = "Year", "", OR(Z$6 = "H1", Z$6 = "H2"), " " &amp; Z$6), ""), 'Allocated Leaves'!$A$2:$A1005, 0), MATCH($D199 &amp; IF($D199 = "Full-time",  " " &amp; $F199, ""), 'Allocated Leaves'!$B$1:AA$1, 0)) - L199))</f>
        <v/>
      </c>
      <c r="AA199" s="55" t="str">
        <f t="shared" si="3"/>
        <v/>
      </c>
    </row>
    <row r="200">
      <c r="A200" s="42"/>
      <c r="B200" s="43"/>
      <c r="C200" s="44"/>
      <c r="D200" s="45"/>
      <c r="E200" s="46"/>
      <c r="F200" s="47" t="str">
        <f t="shared" si="1"/>
        <v/>
      </c>
      <c r="G200" s="48" t="str">
        <f>IF(ISBLANK($B200), "", IF(AND(G$5 = "Vacation Leave", OR(AND(OR(G$6 = "H1", G$6 = "H2"), NOT(AND($D200 = "Full-time", $F200 = "Above 1 Year"))), AND(G$6 = "Year", AND($D200 = "Full-time", $F200 = "Above 1 Year")))), "N/A", SUMIFS('Form Responses 1'!$O$2:$O1005, 'Form Responses 1'!$B$2:$B1005, $B200, 'Form Responses 1'!$G$2:$G1005, G$5, 'Form Responses 1'!$K$2:$K1005, $D200,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0" s="48" t="str">
        <f>IF(ISBLANK($B200), "", IF(AND(H$5 = "Vacation Leave", OR(AND(OR(H$6 = "H1", H$6 = "H2"), NOT(AND($D200 = "Full-time", $F200 = "Above 1 Year"))), AND(H$6 = "Year", AND($D200 = "Full-time", $F200 = "Above 1 Year")))), "N/A", SUMIFS('Form Responses 1'!$O$2:$O1005, 'Form Responses 1'!$B$2:$B1005, $B200, 'Form Responses 1'!$G$2:$G1005, H$5, 'Form Responses 1'!$K$2:$K1005, $D200,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0" s="49" t="str">
        <f>IF(ISBLANK($B200), "", IF(AND(I$5 = "Vacation Leave", OR(AND(OR(I$6 = "H1", I$6 = "H2"), NOT(AND($D200 = "Full-time", $F200 = "Above 1 Year"))), AND(I$6 = "Year", AND($D200 = "Full-time", $F200 = "Above 1 Year")))), "N/A", SUMIFS('Form Responses 1'!$O$2:$O1005, 'Form Responses 1'!$B$2:$B1005, $B200, 'Form Responses 1'!$G$2:$G1005, I$5, 'Form Responses 1'!$K$2:$K1005, $D200,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0" s="48" t="str">
        <f>IF(ISBLANK($B200), "", IF(AND(J$5 = "Vacation Leave", OR(AND(OR(J$6 = "H1", J$6 = "H2"), NOT(AND($D200 = "Full-time", $F200 = "Above 1 Year"))), AND(J$6 = "Year", AND($D200 = "Full-time", $F200 = "Above 1 Year")))), "N/A", SUMIFS('Form Responses 1'!$O$2:$O1005, 'Form Responses 1'!$B$2:$B1005, $B200, 'Form Responses 1'!$G$2:$G1005, J$5, 'Form Responses 1'!$K$2:$K1005, $D200,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0" s="48" t="str">
        <f>IF(ISBLANK($B200), "", IF(AND(K$5 = "Vacation Leave", OR(AND(OR(K$6 = "H1", K$6 = "H2"), NOT(AND($D200 = "Full-time", $F200 = "Above 1 Year"))), AND(K$6 = "Year", AND($D200 = "Full-time", $F200 = "Above 1 Year")))), "N/A", SUMIFS('Form Responses 1'!$O$2:$O1005, 'Form Responses 1'!$B$2:$B1005, $B200, 'Form Responses 1'!$G$2:$G1005, K$5, 'Form Responses 1'!$K$2:$K1005, $D200,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0" s="48" t="str">
        <f>IF(ISBLANK($B200), "", IF(AND(L$5 = "Vacation Leave", OR(AND(OR(L$6 = "H1", L$6 = "H2"), NOT(AND($D200 = "Full-time", $F200 = "Above 1 Year"))), AND(L$6 = "Year", AND($D200 = "Full-time", $F200 = "Above 1 Year")))), "N/A", SUMIFS('Form Responses 1'!$O$2:$O1005, 'Form Responses 1'!$B$2:$B1005, $B200, 'Form Responses 1'!$G$2:$G1005, L$5, 'Form Responses 1'!$K$2:$K1005, $D200,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0" s="48" t="str">
        <f>IF(ISBLANK($B200), "", IF(AND(M$5 = "Vacation Leave", OR(AND(OR(M$6 = "H1", M$6 = "H2"), NOT(AND($D200 = "Full-time", $F200 = "Above 1 Year"))), AND(M$6 = "Year", AND($D200 = "Full-time", $F200 = "Above 1 Year")))), "N/A", SUMIFS('Form Responses 1'!$O$2:$O1005, 'Form Responses 1'!$B$2:$B1005, $B200, 'Form Responses 1'!$G$2:$G1005, M$5, 'Form Responses 1'!$K$2:$K1005, $D200,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0" s="48" t="str">
        <f>IF(ISBLANK($B200), "", IF(AND(N$5 = "Vacation Leave", OR(AND(OR(N$6 = "H1", N$6 = "H2"), NOT(AND($D200 = "Full-time", $F200 = "Above 1 Year"))), AND(N$6 = "Year", AND($D200 = "Full-time", $F200 = "Above 1 Year")))), "N/A", SUMIFS('Form Responses 1'!$O$2:$O1005, 'Form Responses 1'!$B$2:$B1005, $B200, 'Form Responses 1'!$G$2:$G1005, N$5, 'Form Responses 1'!$K$2:$K1005, $D200,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0" s="48" t="str">
        <f>IF(ISBLANK($B200), "", IF(AND(O$5 = "Vacation Leave", OR(AND(OR(O$6 = "H1", O$6 = "H2"), NOT(AND($D200 = "Full-time", $F200 = "Above 1 Year"))), AND(O$6 = "Year", AND($D200 = "Full-time", $F200 = "Above 1 Year")))), "N/A", SUMIFS('Form Responses 1'!$O$2:$O1005, 'Form Responses 1'!$B$2:$B1005, $B200, 'Form Responses 1'!$G$2:$G1005, O$5, 'Form Responses 1'!$K$2:$K1005, $D200,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0" s="48" t="str">
        <f>IF(ISBLANK($B200), "", IF(AND(P$5 = "Vacation Leave", OR(AND(OR(P$6 = "H1", P$6 = "H2"), NOT(AND($D200 = "Full-time", $F200 = "Above 1 Year"))), AND(P$6 = "Year", AND($D200 = "Full-time", $F200 = "Above 1 Year")))), "N/A", SUMIFS('Form Responses 1'!$O$2:$O1005, 'Form Responses 1'!$B$2:$B1005, $B200, 'Form Responses 1'!$G$2:$G1005, P$5, 'Form Responses 1'!$K$2:$K1005, $D200,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0" s="48" t="str">
        <f>IF(ISBLANK($B200), "", IF(AND(Q$5 = "Vacation Leave", OR(AND(OR(Q$6 = "H1", Q$6 = "H2"), NOT(AND($D200 = "Full-time", $F200 = "Above 1 Year"))), AND(Q$6 = "Year", AND($D200 = "Full-time", $F200 = "Above 1 Year")))), "N/A", SUMIFS('Form Responses 1'!$O$2:$O1005, 'Form Responses 1'!$B$2:$B1005, $B200, 'Form Responses 1'!$G$2:$G1005, Q$5, 'Form Responses 1'!$K$2:$K1005, $D200,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0" s="48" t="str">
        <f>IF(ISBLANK($B200), "", IF(AND(R$5 = "Vacation Leave", OR(AND(OR(R$6 = "H1", R$6 = "H2"), NOT(AND($D200 = "Full-time", $F200 = "Above 1 Year"))), AND(R$6 = "Year", AND($D200 = "Full-time", $F200 = "Above 1 Year")))), "N/A", SUMIFS('Form Responses 1'!$O$2:$O1005, 'Form Responses 1'!$B$2:$B1005, $B200, 'Form Responses 1'!$G$2:$G1005, R$5, 'Form Responses 1'!$K$2:$K1005, $D200,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0" s="48" t="str">
        <f>IF(ISBLANK($B200), "", IF(AND(S$5 = "Vacation Leave", OR(AND(OR(S$6 = "H1", S$6 = "H2"), NOT(AND($D200 = "Full-time", $F200 = "Above 1 Year"))), AND(S$6 = "Year", AND($D200 = "Full-time", $F200 = "Above 1 Year")))), "N/A", SUMIFS('Form Responses 1'!$O$2:$O1005, 'Form Responses 1'!$B$2:$B1005, $B200, 'Form Responses 1'!$G$2:$G1005, S$5, 'Form Responses 1'!$K$2:$K1005, $D200,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0" s="50" t="str">
        <f t="shared" si="2"/>
        <v/>
      </c>
      <c r="U200" s="51" t="str">
        <f t="array" ref="U200">IF(ISBLANK($B200), "", IF(AND(U$5 = "Vacation Leave", OR(AND(OR(U$6 = "H1", U$6 = "H2"), NOT(AND($D200 = "Full-time", $F200 = "Above 1 Year"))), AND(U$6 = "Year", AND($D200 = "Full-time", $F200 = "Above 1 Year")))), "N/A", INDEX('Allocated Leaves'!$B$2:$E1005, MATCH(U$5 &amp; IF(U$5 = "Vacation Leave", IFS(U$6 = "Year", "", OR(U$6 = "H1", U$6 = "H2"), " " &amp; U$6), ""), 'Allocated Leaves'!$A$2:$A1005, 0), MATCH($D200 &amp; IF($D200 = "Full-time",  " " &amp; $F200, ""), 'Allocated Leaves'!$B$1:AA$1, 0)) - G200))</f>
        <v/>
      </c>
      <c r="V200" s="52" t="str">
        <f t="array" ref="V200">IF(ISBLANK($B200), "", IF(AND(V$5 = "Vacation Leave", OR(AND(OR(V$6 = "H1", V$6 = "H2"), NOT(AND($D200 = "Full-time", $F200 = "Above 1 Year"))), AND(V$6 = "Year", AND($D200 = "Full-time", $F200 = "Above 1 Year")))), "N/A", INDEX('Allocated Leaves'!$B$2:$E1005, MATCH(V$5 &amp; IF(V$5 = "Vacation Leave", IFS(V$6 = "Year", "", OR(V$6 = "H1", V$6 = "H2"), " " &amp; V$6), ""), 'Allocated Leaves'!$A$2:$A1005, 0), MATCH($D200 &amp; IF($D200 = "Full-time",  " " &amp; $F200, ""), 'Allocated Leaves'!$B$1:AA$1, 0)) - H200))</f>
        <v/>
      </c>
      <c r="W200" s="52" t="str">
        <f t="array" ref="W200">IF(ISBLANK($B200), "", IF(AND(W$5 = "Vacation Leave", OR(AND(OR(W$6 = "H1", W$6 = "H2"), NOT(AND($D200 = "Full-time", $F200 = "Above 1 Year"))), AND(W$6 = "Year", AND($D200 = "Full-time", $F200 = "Above 1 Year")))), "N/A", INDEX('Allocated Leaves'!$B$2:$E1005, MATCH(W$5 &amp; IF(W$5 = "Vacation Leave", IFS(W$6 = "Year", "", OR(W$6 = "H1", W$6 = "H2"), " " &amp; W$6), ""), 'Allocated Leaves'!$A$2:$A1005, 0), MATCH($D200 &amp; IF($D200 = "Full-time",  " " &amp; $F200, ""), 'Allocated Leaves'!$B$1:AA$1, 0)) - I200))</f>
        <v/>
      </c>
      <c r="X200" s="51" t="str">
        <f t="array" ref="X200">IF(ISBLANK($B200), "", IF(AND(X$5 = "Vacation Leave", OR(AND(OR(X$6 = "H1", X$6 = "H2"), NOT(AND($D200 = "Full-time", $F200 = "Above 1 Year"))), AND(X$6 = "Year", AND($D200 = "Full-time", $F200 = "Above 1 Year")))), "N/A", INDEX('Allocated Leaves'!$B$2:$E1005, MATCH(X$5 &amp; IF(X$5 = "Vacation Leave", IFS(X$6 = "Year", "", OR(X$6 = "H1", X$6 = "H2"), " " &amp; X$6), ""), 'Allocated Leaves'!$A$2:$A1005, 0), MATCH($D200 &amp; IF($D200 = "Full-time",  " " &amp; $F200, ""), 'Allocated Leaves'!$B$1:AA$1, 0)) - J200))</f>
        <v/>
      </c>
      <c r="Y200" s="52" t="str">
        <f t="array" ref="Y200">IF(ISBLANK($B200), "", IF(AND(Y$5 = "Vacation Leave", OR(AND(OR(Y$6 = "H1", Y$6 = "H2"), NOT(AND($D200 = "Full-time", $F200 = "Above 1 Year"))), AND(Y$6 = "Year", AND($D200 = "Full-time", $F200 = "Above 1 Year")))), "N/A", INDEX('Allocated Leaves'!$B$2:$E1005, MATCH(Y$5 &amp; IF(Y$5 = "Vacation Leave", IFS(Y$6 = "Year", "", OR(Y$6 = "H1", Y$6 = "H2"), " " &amp; Y$6), ""), 'Allocated Leaves'!$A$2:$A1005, 0), MATCH($D200 &amp; IF($D200 = "Full-time",  " " &amp; $F200, ""), 'Allocated Leaves'!$B$1:AA$1, 0)) - K200))</f>
        <v/>
      </c>
      <c r="Z200" s="52" t="str">
        <f t="array" ref="Z200">IF(ISBLANK($B200), "", IF(AND(Z$5 = "Vacation Leave", OR(AND(OR(Z$6 = "H1", Z$6 = "H2"), NOT(AND($D200 = "Full-time", $F200 = "Above 1 Year"))), AND(Z$6 = "Year", AND($D200 = "Full-time", $F200 = "Above 1 Year")))), "N/A", INDEX('Allocated Leaves'!$B$2:$E1005, MATCH(Z$5 &amp; IF(Z$5 = "Vacation Leave", IFS(Z$6 = "Year", "", OR(Z$6 = "H1", Z$6 = "H2"), " " &amp; Z$6), ""), 'Allocated Leaves'!$A$2:$A1005, 0), MATCH($D200 &amp; IF($D200 = "Full-time",  " " &amp; $F200, ""), 'Allocated Leaves'!$B$1:AA$1, 0)) - L200))</f>
        <v/>
      </c>
      <c r="AA200" s="55" t="str">
        <f t="shared" si="3"/>
        <v/>
      </c>
    </row>
    <row r="201">
      <c r="A201" s="42"/>
      <c r="B201" s="43"/>
      <c r="C201" s="44"/>
      <c r="D201" s="45"/>
      <c r="E201" s="46"/>
      <c r="F201" s="47" t="str">
        <f t="shared" si="1"/>
        <v/>
      </c>
      <c r="G201" s="48" t="str">
        <f>IF(ISBLANK($B201), "", IF(AND(G$5 = "Vacation Leave", OR(AND(OR(G$6 = "H1", G$6 = "H2"), NOT(AND($D201 = "Full-time", $F201 = "Above 1 Year"))), AND(G$6 = "Year", AND($D201 = "Full-time", $F201 = "Above 1 Year")))), "N/A", SUMIFS('Form Responses 1'!$O$2:$O1005, 'Form Responses 1'!$B$2:$B1005, $B201, 'Form Responses 1'!$G$2:$G1005, G$5, 'Form Responses 1'!$K$2:$K1005, $D201,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1" s="48" t="str">
        <f>IF(ISBLANK($B201), "", IF(AND(H$5 = "Vacation Leave", OR(AND(OR(H$6 = "H1", H$6 = "H2"), NOT(AND($D201 = "Full-time", $F201 = "Above 1 Year"))), AND(H$6 = "Year", AND($D201 = "Full-time", $F201 = "Above 1 Year")))), "N/A", SUMIFS('Form Responses 1'!$O$2:$O1005, 'Form Responses 1'!$B$2:$B1005, $B201, 'Form Responses 1'!$G$2:$G1005, H$5, 'Form Responses 1'!$K$2:$K1005, $D201,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1" s="49" t="str">
        <f>IF(ISBLANK($B201), "", IF(AND(I$5 = "Vacation Leave", OR(AND(OR(I$6 = "H1", I$6 = "H2"), NOT(AND($D201 = "Full-time", $F201 = "Above 1 Year"))), AND(I$6 = "Year", AND($D201 = "Full-time", $F201 = "Above 1 Year")))), "N/A", SUMIFS('Form Responses 1'!$O$2:$O1005, 'Form Responses 1'!$B$2:$B1005, $B201, 'Form Responses 1'!$G$2:$G1005, I$5, 'Form Responses 1'!$K$2:$K1005, $D201,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1" s="48" t="str">
        <f>IF(ISBLANK($B201), "", IF(AND(J$5 = "Vacation Leave", OR(AND(OR(J$6 = "H1", J$6 = "H2"), NOT(AND($D201 = "Full-time", $F201 = "Above 1 Year"))), AND(J$6 = "Year", AND($D201 = "Full-time", $F201 = "Above 1 Year")))), "N/A", SUMIFS('Form Responses 1'!$O$2:$O1005, 'Form Responses 1'!$B$2:$B1005, $B201, 'Form Responses 1'!$G$2:$G1005, J$5, 'Form Responses 1'!$K$2:$K1005, $D201,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1" s="48" t="str">
        <f>IF(ISBLANK($B201), "", IF(AND(K$5 = "Vacation Leave", OR(AND(OR(K$6 = "H1", K$6 = "H2"), NOT(AND($D201 = "Full-time", $F201 = "Above 1 Year"))), AND(K$6 = "Year", AND($D201 = "Full-time", $F201 = "Above 1 Year")))), "N/A", SUMIFS('Form Responses 1'!$O$2:$O1005, 'Form Responses 1'!$B$2:$B1005, $B201, 'Form Responses 1'!$G$2:$G1005, K$5, 'Form Responses 1'!$K$2:$K1005, $D201,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1" s="48" t="str">
        <f>IF(ISBLANK($B201), "", IF(AND(L$5 = "Vacation Leave", OR(AND(OR(L$6 = "H1", L$6 = "H2"), NOT(AND($D201 = "Full-time", $F201 = "Above 1 Year"))), AND(L$6 = "Year", AND($D201 = "Full-time", $F201 = "Above 1 Year")))), "N/A", SUMIFS('Form Responses 1'!$O$2:$O1005, 'Form Responses 1'!$B$2:$B1005, $B201, 'Form Responses 1'!$G$2:$G1005, L$5, 'Form Responses 1'!$K$2:$K1005, $D201,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1" s="48" t="str">
        <f>IF(ISBLANK($B201), "", IF(AND(M$5 = "Vacation Leave", OR(AND(OR(M$6 = "H1", M$6 = "H2"), NOT(AND($D201 = "Full-time", $F201 = "Above 1 Year"))), AND(M$6 = "Year", AND($D201 = "Full-time", $F201 = "Above 1 Year")))), "N/A", SUMIFS('Form Responses 1'!$O$2:$O1005, 'Form Responses 1'!$B$2:$B1005, $B201, 'Form Responses 1'!$G$2:$G1005, M$5, 'Form Responses 1'!$K$2:$K1005, $D201,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1" s="48" t="str">
        <f>IF(ISBLANK($B201), "", IF(AND(N$5 = "Vacation Leave", OR(AND(OR(N$6 = "H1", N$6 = "H2"), NOT(AND($D201 = "Full-time", $F201 = "Above 1 Year"))), AND(N$6 = "Year", AND($D201 = "Full-time", $F201 = "Above 1 Year")))), "N/A", SUMIFS('Form Responses 1'!$O$2:$O1005, 'Form Responses 1'!$B$2:$B1005, $B201, 'Form Responses 1'!$G$2:$G1005, N$5, 'Form Responses 1'!$K$2:$K1005, $D201,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1" s="48" t="str">
        <f>IF(ISBLANK($B201), "", IF(AND(O$5 = "Vacation Leave", OR(AND(OR(O$6 = "H1", O$6 = "H2"), NOT(AND($D201 = "Full-time", $F201 = "Above 1 Year"))), AND(O$6 = "Year", AND($D201 = "Full-time", $F201 = "Above 1 Year")))), "N/A", SUMIFS('Form Responses 1'!$O$2:$O1005, 'Form Responses 1'!$B$2:$B1005, $B201, 'Form Responses 1'!$G$2:$G1005, O$5, 'Form Responses 1'!$K$2:$K1005, $D201,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1" s="48" t="str">
        <f>IF(ISBLANK($B201), "", IF(AND(P$5 = "Vacation Leave", OR(AND(OR(P$6 = "H1", P$6 = "H2"), NOT(AND($D201 = "Full-time", $F201 = "Above 1 Year"))), AND(P$6 = "Year", AND($D201 = "Full-time", $F201 = "Above 1 Year")))), "N/A", SUMIFS('Form Responses 1'!$O$2:$O1005, 'Form Responses 1'!$B$2:$B1005, $B201, 'Form Responses 1'!$G$2:$G1005, P$5, 'Form Responses 1'!$K$2:$K1005, $D201,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1" s="48" t="str">
        <f>IF(ISBLANK($B201), "", IF(AND(Q$5 = "Vacation Leave", OR(AND(OR(Q$6 = "H1", Q$6 = "H2"), NOT(AND($D201 = "Full-time", $F201 = "Above 1 Year"))), AND(Q$6 = "Year", AND($D201 = "Full-time", $F201 = "Above 1 Year")))), "N/A", SUMIFS('Form Responses 1'!$O$2:$O1005, 'Form Responses 1'!$B$2:$B1005, $B201, 'Form Responses 1'!$G$2:$G1005, Q$5, 'Form Responses 1'!$K$2:$K1005, $D201,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1" s="48" t="str">
        <f>IF(ISBLANK($B201), "", IF(AND(R$5 = "Vacation Leave", OR(AND(OR(R$6 = "H1", R$6 = "H2"), NOT(AND($D201 = "Full-time", $F201 = "Above 1 Year"))), AND(R$6 = "Year", AND($D201 = "Full-time", $F201 = "Above 1 Year")))), "N/A", SUMIFS('Form Responses 1'!$O$2:$O1005, 'Form Responses 1'!$B$2:$B1005, $B201, 'Form Responses 1'!$G$2:$G1005, R$5, 'Form Responses 1'!$K$2:$K1005, $D201,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1" s="48" t="str">
        <f>IF(ISBLANK($B201), "", IF(AND(S$5 = "Vacation Leave", OR(AND(OR(S$6 = "H1", S$6 = "H2"), NOT(AND($D201 = "Full-time", $F201 = "Above 1 Year"))), AND(S$6 = "Year", AND($D201 = "Full-time", $F201 = "Above 1 Year")))), "N/A", SUMIFS('Form Responses 1'!$O$2:$O1005, 'Form Responses 1'!$B$2:$B1005, $B201, 'Form Responses 1'!$G$2:$G1005, S$5, 'Form Responses 1'!$K$2:$K1005, $D201,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1" s="50" t="str">
        <f t="shared" si="2"/>
        <v/>
      </c>
      <c r="U201" s="51" t="str">
        <f t="array" ref="U201">IF(ISBLANK($B201), "", IF(AND(U$5 = "Vacation Leave", OR(AND(OR(U$6 = "H1", U$6 = "H2"), NOT(AND($D201 = "Full-time", $F201 = "Above 1 Year"))), AND(U$6 = "Year", AND($D201 = "Full-time", $F201 = "Above 1 Year")))), "N/A", INDEX('Allocated Leaves'!$B$2:$E1005, MATCH(U$5 &amp; IF(U$5 = "Vacation Leave", IFS(U$6 = "Year", "", OR(U$6 = "H1", U$6 = "H2"), " " &amp; U$6), ""), 'Allocated Leaves'!$A$2:$A1005, 0), MATCH($D201 &amp; IF($D201 = "Full-time",  " " &amp; $F201, ""), 'Allocated Leaves'!$B$1:AA$1, 0)) - G201))</f>
        <v/>
      </c>
      <c r="V201" s="52" t="str">
        <f t="array" ref="V201">IF(ISBLANK($B201), "", IF(AND(V$5 = "Vacation Leave", OR(AND(OR(V$6 = "H1", V$6 = "H2"), NOT(AND($D201 = "Full-time", $F201 = "Above 1 Year"))), AND(V$6 = "Year", AND($D201 = "Full-time", $F201 = "Above 1 Year")))), "N/A", INDEX('Allocated Leaves'!$B$2:$E1005, MATCH(V$5 &amp; IF(V$5 = "Vacation Leave", IFS(V$6 = "Year", "", OR(V$6 = "H1", V$6 = "H2"), " " &amp; V$6), ""), 'Allocated Leaves'!$A$2:$A1005, 0), MATCH($D201 &amp; IF($D201 = "Full-time",  " " &amp; $F201, ""), 'Allocated Leaves'!$B$1:AA$1, 0)) - H201))</f>
        <v/>
      </c>
      <c r="W201" s="52" t="str">
        <f t="array" ref="W201">IF(ISBLANK($B201), "", IF(AND(W$5 = "Vacation Leave", OR(AND(OR(W$6 = "H1", W$6 = "H2"), NOT(AND($D201 = "Full-time", $F201 = "Above 1 Year"))), AND(W$6 = "Year", AND($D201 = "Full-time", $F201 = "Above 1 Year")))), "N/A", INDEX('Allocated Leaves'!$B$2:$E1005, MATCH(W$5 &amp; IF(W$5 = "Vacation Leave", IFS(W$6 = "Year", "", OR(W$6 = "H1", W$6 = "H2"), " " &amp; W$6), ""), 'Allocated Leaves'!$A$2:$A1005, 0), MATCH($D201 &amp; IF($D201 = "Full-time",  " " &amp; $F201, ""), 'Allocated Leaves'!$B$1:AA$1, 0)) - I201))</f>
        <v/>
      </c>
      <c r="X201" s="51" t="str">
        <f t="array" ref="X201">IF(ISBLANK($B201), "", IF(AND(X$5 = "Vacation Leave", OR(AND(OR(X$6 = "H1", X$6 = "H2"), NOT(AND($D201 = "Full-time", $F201 = "Above 1 Year"))), AND(X$6 = "Year", AND($D201 = "Full-time", $F201 = "Above 1 Year")))), "N/A", INDEX('Allocated Leaves'!$B$2:$E1005, MATCH(X$5 &amp; IF(X$5 = "Vacation Leave", IFS(X$6 = "Year", "", OR(X$6 = "H1", X$6 = "H2"), " " &amp; X$6), ""), 'Allocated Leaves'!$A$2:$A1005, 0), MATCH($D201 &amp; IF($D201 = "Full-time",  " " &amp; $F201, ""), 'Allocated Leaves'!$B$1:AA$1, 0)) - J201))</f>
        <v/>
      </c>
      <c r="Y201" s="52" t="str">
        <f t="array" ref="Y201">IF(ISBLANK($B201), "", IF(AND(Y$5 = "Vacation Leave", OR(AND(OR(Y$6 = "H1", Y$6 = "H2"), NOT(AND($D201 = "Full-time", $F201 = "Above 1 Year"))), AND(Y$6 = "Year", AND($D201 = "Full-time", $F201 = "Above 1 Year")))), "N/A", INDEX('Allocated Leaves'!$B$2:$E1005, MATCH(Y$5 &amp; IF(Y$5 = "Vacation Leave", IFS(Y$6 = "Year", "", OR(Y$6 = "H1", Y$6 = "H2"), " " &amp; Y$6), ""), 'Allocated Leaves'!$A$2:$A1005, 0), MATCH($D201 &amp; IF($D201 = "Full-time",  " " &amp; $F201, ""), 'Allocated Leaves'!$B$1:AA$1, 0)) - K201))</f>
        <v/>
      </c>
      <c r="Z201" s="52" t="str">
        <f t="array" ref="Z201">IF(ISBLANK($B201), "", IF(AND(Z$5 = "Vacation Leave", OR(AND(OR(Z$6 = "H1", Z$6 = "H2"), NOT(AND($D201 = "Full-time", $F201 = "Above 1 Year"))), AND(Z$6 = "Year", AND($D201 = "Full-time", $F201 = "Above 1 Year")))), "N/A", INDEX('Allocated Leaves'!$B$2:$E1005, MATCH(Z$5 &amp; IF(Z$5 = "Vacation Leave", IFS(Z$6 = "Year", "", OR(Z$6 = "H1", Z$6 = "H2"), " " &amp; Z$6), ""), 'Allocated Leaves'!$A$2:$A1005, 0), MATCH($D201 &amp; IF($D201 = "Full-time",  " " &amp; $F201, ""), 'Allocated Leaves'!$B$1:AA$1, 0)) - L201))</f>
        <v/>
      </c>
      <c r="AA201" s="55" t="str">
        <f t="shared" si="3"/>
        <v/>
      </c>
    </row>
    <row r="202">
      <c r="A202" s="42"/>
      <c r="B202" s="43"/>
      <c r="C202" s="44"/>
      <c r="D202" s="45"/>
      <c r="E202" s="46"/>
      <c r="F202" s="47" t="str">
        <f t="shared" si="1"/>
        <v/>
      </c>
      <c r="G202" s="48" t="str">
        <f>IF(ISBLANK($B202), "", IF(AND(G$5 = "Vacation Leave", OR(AND(OR(G$6 = "H1", G$6 = "H2"), NOT(AND($D202 = "Full-time", $F202 = "Above 1 Year"))), AND(G$6 = "Year", AND($D202 = "Full-time", $F202 = "Above 1 Year")))), "N/A", SUMIFS('Form Responses 1'!$O$2:$O1005, 'Form Responses 1'!$B$2:$B1005, $B202, 'Form Responses 1'!$G$2:$G1005, G$5, 'Form Responses 1'!$K$2:$K1005, $D202,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2" s="48" t="str">
        <f>IF(ISBLANK($B202), "", IF(AND(H$5 = "Vacation Leave", OR(AND(OR(H$6 = "H1", H$6 = "H2"), NOT(AND($D202 = "Full-time", $F202 = "Above 1 Year"))), AND(H$6 = "Year", AND($D202 = "Full-time", $F202 = "Above 1 Year")))), "N/A", SUMIFS('Form Responses 1'!$O$2:$O1005, 'Form Responses 1'!$B$2:$B1005, $B202, 'Form Responses 1'!$G$2:$G1005, H$5, 'Form Responses 1'!$K$2:$K1005, $D202,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2" s="49" t="str">
        <f>IF(ISBLANK($B202), "", IF(AND(I$5 = "Vacation Leave", OR(AND(OR(I$6 = "H1", I$6 = "H2"), NOT(AND($D202 = "Full-time", $F202 = "Above 1 Year"))), AND(I$6 = "Year", AND($D202 = "Full-time", $F202 = "Above 1 Year")))), "N/A", SUMIFS('Form Responses 1'!$O$2:$O1005, 'Form Responses 1'!$B$2:$B1005, $B202, 'Form Responses 1'!$G$2:$G1005, I$5, 'Form Responses 1'!$K$2:$K1005, $D202,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2" s="48" t="str">
        <f>IF(ISBLANK($B202), "", IF(AND(J$5 = "Vacation Leave", OR(AND(OR(J$6 = "H1", J$6 = "H2"), NOT(AND($D202 = "Full-time", $F202 = "Above 1 Year"))), AND(J$6 = "Year", AND($D202 = "Full-time", $F202 = "Above 1 Year")))), "N/A", SUMIFS('Form Responses 1'!$O$2:$O1005, 'Form Responses 1'!$B$2:$B1005, $B202, 'Form Responses 1'!$G$2:$G1005, J$5, 'Form Responses 1'!$K$2:$K1005, $D202,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2" s="48" t="str">
        <f>IF(ISBLANK($B202), "", IF(AND(K$5 = "Vacation Leave", OR(AND(OR(K$6 = "H1", K$6 = "H2"), NOT(AND($D202 = "Full-time", $F202 = "Above 1 Year"))), AND(K$6 = "Year", AND($D202 = "Full-time", $F202 = "Above 1 Year")))), "N/A", SUMIFS('Form Responses 1'!$O$2:$O1005, 'Form Responses 1'!$B$2:$B1005, $B202, 'Form Responses 1'!$G$2:$G1005, K$5, 'Form Responses 1'!$K$2:$K1005, $D202,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2" s="48" t="str">
        <f>IF(ISBLANK($B202), "", IF(AND(L$5 = "Vacation Leave", OR(AND(OR(L$6 = "H1", L$6 = "H2"), NOT(AND($D202 = "Full-time", $F202 = "Above 1 Year"))), AND(L$6 = "Year", AND($D202 = "Full-time", $F202 = "Above 1 Year")))), "N/A", SUMIFS('Form Responses 1'!$O$2:$O1005, 'Form Responses 1'!$B$2:$B1005, $B202, 'Form Responses 1'!$G$2:$G1005, L$5, 'Form Responses 1'!$K$2:$K1005, $D202,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2" s="48" t="str">
        <f>IF(ISBLANK($B202), "", IF(AND(M$5 = "Vacation Leave", OR(AND(OR(M$6 = "H1", M$6 = "H2"), NOT(AND($D202 = "Full-time", $F202 = "Above 1 Year"))), AND(M$6 = "Year", AND($D202 = "Full-time", $F202 = "Above 1 Year")))), "N/A", SUMIFS('Form Responses 1'!$O$2:$O1005, 'Form Responses 1'!$B$2:$B1005, $B202, 'Form Responses 1'!$G$2:$G1005, M$5, 'Form Responses 1'!$K$2:$K1005, $D202,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2" s="48" t="str">
        <f>IF(ISBLANK($B202), "", IF(AND(N$5 = "Vacation Leave", OR(AND(OR(N$6 = "H1", N$6 = "H2"), NOT(AND($D202 = "Full-time", $F202 = "Above 1 Year"))), AND(N$6 = "Year", AND($D202 = "Full-time", $F202 = "Above 1 Year")))), "N/A", SUMIFS('Form Responses 1'!$O$2:$O1005, 'Form Responses 1'!$B$2:$B1005, $B202, 'Form Responses 1'!$G$2:$G1005, N$5, 'Form Responses 1'!$K$2:$K1005, $D202,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2" s="48" t="str">
        <f>IF(ISBLANK($B202), "", IF(AND(O$5 = "Vacation Leave", OR(AND(OR(O$6 = "H1", O$6 = "H2"), NOT(AND($D202 = "Full-time", $F202 = "Above 1 Year"))), AND(O$6 = "Year", AND($D202 = "Full-time", $F202 = "Above 1 Year")))), "N/A", SUMIFS('Form Responses 1'!$O$2:$O1005, 'Form Responses 1'!$B$2:$B1005, $B202, 'Form Responses 1'!$G$2:$G1005, O$5, 'Form Responses 1'!$K$2:$K1005, $D202,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2" s="48" t="str">
        <f>IF(ISBLANK($B202), "", IF(AND(P$5 = "Vacation Leave", OR(AND(OR(P$6 = "H1", P$6 = "H2"), NOT(AND($D202 = "Full-time", $F202 = "Above 1 Year"))), AND(P$6 = "Year", AND($D202 = "Full-time", $F202 = "Above 1 Year")))), "N/A", SUMIFS('Form Responses 1'!$O$2:$O1005, 'Form Responses 1'!$B$2:$B1005, $B202, 'Form Responses 1'!$G$2:$G1005, P$5, 'Form Responses 1'!$K$2:$K1005, $D202,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2" s="48" t="str">
        <f>IF(ISBLANK($B202), "", IF(AND(Q$5 = "Vacation Leave", OR(AND(OR(Q$6 = "H1", Q$6 = "H2"), NOT(AND($D202 = "Full-time", $F202 = "Above 1 Year"))), AND(Q$6 = "Year", AND($D202 = "Full-time", $F202 = "Above 1 Year")))), "N/A", SUMIFS('Form Responses 1'!$O$2:$O1005, 'Form Responses 1'!$B$2:$B1005, $B202, 'Form Responses 1'!$G$2:$G1005, Q$5, 'Form Responses 1'!$K$2:$K1005, $D202,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2" s="48" t="str">
        <f>IF(ISBLANK($B202), "", IF(AND(R$5 = "Vacation Leave", OR(AND(OR(R$6 = "H1", R$6 = "H2"), NOT(AND($D202 = "Full-time", $F202 = "Above 1 Year"))), AND(R$6 = "Year", AND($D202 = "Full-time", $F202 = "Above 1 Year")))), "N/A", SUMIFS('Form Responses 1'!$O$2:$O1005, 'Form Responses 1'!$B$2:$B1005, $B202, 'Form Responses 1'!$G$2:$G1005, R$5, 'Form Responses 1'!$K$2:$K1005, $D202,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2" s="48" t="str">
        <f>IF(ISBLANK($B202), "", IF(AND(S$5 = "Vacation Leave", OR(AND(OR(S$6 = "H1", S$6 = "H2"), NOT(AND($D202 = "Full-time", $F202 = "Above 1 Year"))), AND(S$6 = "Year", AND($D202 = "Full-time", $F202 = "Above 1 Year")))), "N/A", SUMIFS('Form Responses 1'!$O$2:$O1005, 'Form Responses 1'!$B$2:$B1005, $B202, 'Form Responses 1'!$G$2:$G1005, S$5, 'Form Responses 1'!$K$2:$K1005, $D202,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2" s="50" t="str">
        <f t="shared" si="2"/>
        <v/>
      </c>
      <c r="U202" s="51" t="str">
        <f t="array" ref="U202">IF(ISBLANK($B202), "", IF(AND(U$5 = "Vacation Leave", OR(AND(OR(U$6 = "H1", U$6 = "H2"), NOT(AND($D202 = "Full-time", $F202 = "Above 1 Year"))), AND(U$6 = "Year", AND($D202 = "Full-time", $F202 = "Above 1 Year")))), "N/A", INDEX('Allocated Leaves'!$B$2:$E1005, MATCH(U$5 &amp; IF(U$5 = "Vacation Leave", IFS(U$6 = "Year", "", OR(U$6 = "H1", U$6 = "H2"), " " &amp; U$6), ""), 'Allocated Leaves'!$A$2:$A1005, 0), MATCH($D202 &amp; IF($D202 = "Full-time",  " " &amp; $F202, ""), 'Allocated Leaves'!$B$1:AA$1, 0)) - G202))</f>
        <v/>
      </c>
      <c r="V202" s="52" t="str">
        <f t="array" ref="V202">IF(ISBLANK($B202), "", IF(AND(V$5 = "Vacation Leave", OR(AND(OR(V$6 = "H1", V$6 = "H2"), NOT(AND($D202 = "Full-time", $F202 = "Above 1 Year"))), AND(V$6 = "Year", AND($D202 = "Full-time", $F202 = "Above 1 Year")))), "N/A", INDEX('Allocated Leaves'!$B$2:$E1005, MATCH(V$5 &amp; IF(V$5 = "Vacation Leave", IFS(V$6 = "Year", "", OR(V$6 = "H1", V$6 = "H2"), " " &amp; V$6), ""), 'Allocated Leaves'!$A$2:$A1005, 0), MATCH($D202 &amp; IF($D202 = "Full-time",  " " &amp; $F202, ""), 'Allocated Leaves'!$B$1:AA$1, 0)) - H202))</f>
        <v/>
      </c>
      <c r="W202" s="52" t="str">
        <f t="array" ref="W202">IF(ISBLANK($B202), "", IF(AND(W$5 = "Vacation Leave", OR(AND(OR(W$6 = "H1", W$6 = "H2"), NOT(AND($D202 = "Full-time", $F202 = "Above 1 Year"))), AND(W$6 = "Year", AND($D202 = "Full-time", $F202 = "Above 1 Year")))), "N/A", INDEX('Allocated Leaves'!$B$2:$E1005, MATCH(W$5 &amp; IF(W$5 = "Vacation Leave", IFS(W$6 = "Year", "", OR(W$6 = "H1", W$6 = "H2"), " " &amp; W$6), ""), 'Allocated Leaves'!$A$2:$A1005, 0), MATCH($D202 &amp; IF($D202 = "Full-time",  " " &amp; $F202, ""), 'Allocated Leaves'!$B$1:AA$1, 0)) - I202))</f>
        <v/>
      </c>
      <c r="X202" s="51" t="str">
        <f t="array" ref="X202">IF(ISBLANK($B202), "", IF(AND(X$5 = "Vacation Leave", OR(AND(OR(X$6 = "H1", X$6 = "H2"), NOT(AND($D202 = "Full-time", $F202 = "Above 1 Year"))), AND(X$6 = "Year", AND($D202 = "Full-time", $F202 = "Above 1 Year")))), "N/A", INDEX('Allocated Leaves'!$B$2:$E1005, MATCH(X$5 &amp; IF(X$5 = "Vacation Leave", IFS(X$6 = "Year", "", OR(X$6 = "H1", X$6 = "H2"), " " &amp; X$6), ""), 'Allocated Leaves'!$A$2:$A1005, 0), MATCH($D202 &amp; IF($D202 = "Full-time",  " " &amp; $F202, ""), 'Allocated Leaves'!$B$1:AA$1, 0)) - J202))</f>
        <v/>
      </c>
      <c r="Y202" s="52" t="str">
        <f t="array" ref="Y202">IF(ISBLANK($B202), "", IF(AND(Y$5 = "Vacation Leave", OR(AND(OR(Y$6 = "H1", Y$6 = "H2"), NOT(AND($D202 = "Full-time", $F202 = "Above 1 Year"))), AND(Y$6 = "Year", AND($D202 = "Full-time", $F202 = "Above 1 Year")))), "N/A", INDEX('Allocated Leaves'!$B$2:$E1005, MATCH(Y$5 &amp; IF(Y$5 = "Vacation Leave", IFS(Y$6 = "Year", "", OR(Y$6 = "H1", Y$6 = "H2"), " " &amp; Y$6), ""), 'Allocated Leaves'!$A$2:$A1005, 0), MATCH($D202 &amp; IF($D202 = "Full-time",  " " &amp; $F202, ""), 'Allocated Leaves'!$B$1:AA$1, 0)) - K202))</f>
        <v/>
      </c>
      <c r="Z202" s="52" t="str">
        <f t="array" ref="Z202">IF(ISBLANK($B202), "", IF(AND(Z$5 = "Vacation Leave", OR(AND(OR(Z$6 = "H1", Z$6 = "H2"), NOT(AND($D202 = "Full-time", $F202 = "Above 1 Year"))), AND(Z$6 = "Year", AND($D202 = "Full-time", $F202 = "Above 1 Year")))), "N/A", INDEX('Allocated Leaves'!$B$2:$E1005, MATCH(Z$5 &amp; IF(Z$5 = "Vacation Leave", IFS(Z$6 = "Year", "", OR(Z$6 = "H1", Z$6 = "H2"), " " &amp; Z$6), ""), 'Allocated Leaves'!$A$2:$A1005, 0), MATCH($D202 &amp; IF($D202 = "Full-time",  " " &amp; $F202, ""), 'Allocated Leaves'!$B$1:AA$1, 0)) - L202))</f>
        <v/>
      </c>
      <c r="AA202" s="55" t="str">
        <f t="shared" si="3"/>
        <v/>
      </c>
    </row>
    <row r="203">
      <c r="A203" s="42"/>
      <c r="B203" s="43"/>
      <c r="C203" s="44"/>
      <c r="D203" s="45"/>
      <c r="E203" s="46"/>
      <c r="F203" s="47" t="str">
        <f t="shared" si="1"/>
        <v/>
      </c>
      <c r="G203" s="48" t="str">
        <f>IF(ISBLANK($B203), "", IF(AND(G$5 = "Vacation Leave", OR(AND(OR(G$6 = "H1", G$6 = "H2"), NOT(AND($D203 = "Full-time", $F203 = "Above 1 Year"))), AND(G$6 = "Year", AND($D203 = "Full-time", $F203 = "Above 1 Year")))), "N/A", SUMIFS('Form Responses 1'!$O$2:$O1005, 'Form Responses 1'!$B$2:$B1005, $B203, 'Form Responses 1'!$G$2:$G1005, G$5, 'Form Responses 1'!$K$2:$K1005, $D203,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3" s="48" t="str">
        <f>IF(ISBLANK($B203), "", IF(AND(H$5 = "Vacation Leave", OR(AND(OR(H$6 = "H1", H$6 = "H2"), NOT(AND($D203 = "Full-time", $F203 = "Above 1 Year"))), AND(H$6 = "Year", AND($D203 = "Full-time", $F203 = "Above 1 Year")))), "N/A", SUMIFS('Form Responses 1'!$O$2:$O1005, 'Form Responses 1'!$B$2:$B1005, $B203, 'Form Responses 1'!$G$2:$G1005, H$5, 'Form Responses 1'!$K$2:$K1005, $D203,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3" s="49" t="str">
        <f>IF(ISBLANK($B203), "", IF(AND(I$5 = "Vacation Leave", OR(AND(OR(I$6 = "H1", I$6 = "H2"), NOT(AND($D203 = "Full-time", $F203 = "Above 1 Year"))), AND(I$6 = "Year", AND($D203 = "Full-time", $F203 = "Above 1 Year")))), "N/A", SUMIFS('Form Responses 1'!$O$2:$O1005, 'Form Responses 1'!$B$2:$B1005, $B203, 'Form Responses 1'!$G$2:$G1005, I$5, 'Form Responses 1'!$K$2:$K1005, $D203,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3" s="48" t="str">
        <f>IF(ISBLANK($B203), "", IF(AND(J$5 = "Vacation Leave", OR(AND(OR(J$6 = "H1", J$6 = "H2"), NOT(AND($D203 = "Full-time", $F203 = "Above 1 Year"))), AND(J$6 = "Year", AND($D203 = "Full-time", $F203 = "Above 1 Year")))), "N/A", SUMIFS('Form Responses 1'!$O$2:$O1005, 'Form Responses 1'!$B$2:$B1005, $B203, 'Form Responses 1'!$G$2:$G1005, J$5, 'Form Responses 1'!$K$2:$K1005, $D203,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3" s="48" t="str">
        <f>IF(ISBLANK($B203), "", IF(AND(K$5 = "Vacation Leave", OR(AND(OR(K$6 = "H1", K$6 = "H2"), NOT(AND($D203 = "Full-time", $F203 = "Above 1 Year"))), AND(K$6 = "Year", AND($D203 = "Full-time", $F203 = "Above 1 Year")))), "N/A", SUMIFS('Form Responses 1'!$O$2:$O1005, 'Form Responses 1'!$B$2:$B1005, $B203, 'Form Responses 1'!$G$2:$G1005, K$5, 'Form Responses 1'!$K$2:$K1005, $D203,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3" s="48" t="str">
        <f>IF(ISBLANK($B203), "", IF(AND(L$5 = "Vacation Leave", OR(AND(OR(L$6 = "H1", L$6 = "H2"), NOT(AND($D203 = "Full-time", $F203 = "Above 1 Year"))), AND(L$6 = "Year", AND($D203 = "Full-time", $F203 = "Above 1 Year")))), "N/A", SUMIFS('Form Responses 1'!$O$2:$O1005, 'Form Responses 1'!$B$2:$B1005, $B203, 'Form Responses 1'!$G$2:$G1005, L$5, 'Form Responses 1'!$K$2:$K1005, $D203,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3" s="48" t="str">
        <f>IF(ISBLANK($B203), "", IF(AND(M$5 = "Vacation Leave", OR(AND(OR(M$6 = "H1", M$6 = "H2"), NOT(AND($D203 = "Full-time", $F203 = "Above 1 Year"))), AND(M$6 = "Year", AND($D203 = "Full-time", $F203 = "Above 1 Year")))), "N/A", SUMIFS('Form Responses 1'!$O$2:$O1005, 'Form Responses 1'!$B$2:$B1005, $B203, 'Form Responses 1'!$G$2:$G1005, M$5, 'Form Responses 1'!$K$2:$K1005, $D203,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3" s="48" t="str">
        <f>IF(ISBLANK($B203), "", IF(AND(N$5 = "Vacation Leave", OR(AND(OR(N$6 = "H1", N$6 = "H2"), NOT(AND($D203 = "Full-time", $F203 = "Above 1 Year"))), AND(N$6 = "Year", AND($D203 = "Full-time", $F203 = "Above 1 Year")))), "N/A", SUMIFS('Form Responses 1'!$O$2:$O1005, 'Form Responses 1'!$B$2:$B1005, $B203, 'Form Responses 1'!$G$2:$G1005, N$5, 'Form Responses 1'!$K$2:$K1005, $D203,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3" s="48" t="str">
        <f>IF(ISBLANK($B203), "", IF(AND(O$5 = "Vacation Leave", OR(AND(OR(O$6 = "H1", O$6 = "H2"), NOT(AND($D203 = "Full-time", $F203 = "Above 1 Year"))), AND(O$6 = "Year", AND($D203 = "Full-time", $F203 = "Above 1 Year")))), "N/A", SUMIFS('Form Responses 1'!$O$2:$O1005, 'Form Responses 1'!$B$2:$B1005, $B203, 'Form Responses 1'!$G$2:$G1005, O$5, 'Form Responses 1'!$K$2:$K1005, $D203,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3" s="48" t="str">
        <f>IF(ISBLANK($B203), "", IF(AND(P$5 = "Vacation Leave", OR(AND(OR(P$6 = "H1", P$6 = "H2"), NOT(AND($D203 = "Full-time", $F203 = "Above 1 Year"))), AND(P$6 = "Year", AND($D203 = "Full-time", $F203 = "Above 1 Year")))), "N/A", SUMIFS('Form Responses 1'!$O$2:$O1005, 'Form Responses 1'!$B$2:$B1005, $B203, 'Form Responses 1'!$G$2:$G1005, P$5, 'Form Responses 1'!$K$2:$K1005, $D203,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3" s="48" t="str">
        <f>IF(ISBLANK($B203), "", IF(AND(Q$5 = "Vacation Leave", OR(AND(OR(Q$6 = "H1", Q$6 = "H2"), NOT(AND($D203 = "Full-time", $F203 = "Above 1 Year"))), AND(Q$6 = "Year", AND($D203 = "Full-time", $F203 = "Above 1 Year")))), "N/A", SUMIFS('Form Responses 1'!$O$2:$O1005, 'Form Responses 1'!$B$2:$B1005, $B203, 'Form Responses 1'!$G$2:$G1005, Q$5, 'Form Responses 1'!$K$2:$K1005, $D203,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3" s="48" t="str">
        <f>IF(ISBLANK($B203), "", IF(AND(R$5 = "Vacation Leave", OR(AND(OR(R$6 = "H1", R$6 = "H2"), NOT(AND($D203 = "Full-time", $F203 = "Above 1 Year"))), AND(R$6 = "Year", AND($D203 = "Full-time", $F203 = "Above 1 Year")))), "N/A", SUMIFS('Form Responses 1'!$O$2:$O1005, 'Form Responses 1'!$B$2:$B1005, $B203, 'Form Responses 1'!$G$2:$G1005, R$5, 'Form Responses 1'!$K$2:$K1005, $D203,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3" s="48" t="str">
        <f>IF(ISBLANK($B203), "", IF(AND(S$5 = "Vacation Leave", OR(AND(OR(S$6 = "H1", S$6 = "H2"), NOT(AND($D203 = "Full-time", $F203 = "Above 1 Year"))), AND(S$6 = "Year", AND($D203 = "Full-time", $F203 = "Above 1 Year")))), "N/A", SUMIFS('Form Responses 1'!$O$2:$O1005, 'Form Responses 1'!$B$2:$B1005, $B203, 'Form Responses 1'!$G$2:$G1005, S$5, 'Form Responses 1'!$K$2:$K1005, $D203,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3" s="50" t="str">
        <f t="shared" si="2"/>
        <v/>
      </c>
      <c r="U203" s="51" t="str">
        <f t="array" ref="U203">IF(ISBLANK($B203), "", IF(AND(U$5 = "Vacation Leave", OR(AND(OR(U$6 = "H1", U$6 = "H2"), NOT(AND($D203 = "Full-time", $F203 = "Above 1 Year"))), AND(U$6 = "Year", AND($D203 = "Full-time", $F203 = "Above 1 Year")))), "N/A", INDEX('Allocated Leaves'!$B$2:$E1005, MATCH(U$5 &amp; IF(U$5 = "Vacation Leave", IFS(U$6 = "Year", "", OR(U$6 = "H1", U$6 = "H2"), " " &amp; U$6), ""), 'Allocated Leaves'!$A$2:$A1005, 0), MATCH($D203 &amp; IF($D203 = "Full-time",  " " &amp; $F203, ""), 'Allocated Leaves'!$B$1:AA$1, 0)) - G203))</f>
        <v/>
      </c>
      <c r="V203" s="52" t="str">
        <f t="array" ref="V203">IF(ISBLANK($B203), "", IF(AND(V$5 = "Vacation Leave", OR(AND(OR(V$6 = "H1", V$6 = "H2"), NOT(AND($D203 = "Full-time", $F203 = "Above 1 Year"))), AND(V$6 = "Year", AND($D203 = "Full-time", $F203 = "Above 1 Year")))), "N/A", INDEX('Allocated Leaves'!$B$2:$E1005, MATCH(V$5 &amp; IF(V$5 = "Vacation Leave", IFS(V$6 = "Year", "", OR(V$6 = "H1", V$6 = "H2"), " " &amp; V$6), ""), 'Allocated Leaves'!$A$2:$A1005, 0), MATCH($D203 &amp; IF($D203 = "Full-time",  " " &amp; $F203, ""), 'Allocated Leaves'!$B$1:AA$1, 0)) - H203))</f>
        <v/>
      </c>
      <c r="W203" s="52" t="str">
        <f t="array" ref="W203">IF(ISBLANK($B203), "", IF(AND(W$5 = "Vacation Leave", OR(AND(OR(W$6 = "H1", W$6 = "H2"), NOT(AND($D203 = "Full-time", $F203 = "Above 1 Year"))), AND(W$6 = "Year", AND($D203 = "Full-time", $F203 = "Above 1 Year")))), "N/A", INDEX('Allocated Leaves'!$B$2:$E1005, MATCH(W$5 &amp; IF(W$5 = "Vacation Leave", IFS(W$6 = "Year", "", OR(W$6 = "H1", W$6 = "H2"), " " &amp; W$6), ""), 'Allocated Leaves'!$A$2:$A1005, 0), MATCH($D203 &amp; IF($D203 = "Full-time",  " " &amp; $F203, ""), 'Allocated Leaves'!$B$1:AA$1, 0)) - I203))</f>
        <v/>
      </c>
      <c r="X203" s="51" t="str">
        <f t="array" ref="X203">IF(ISBLANK($B203), "", IF(AND(X$5 = "Vacation Leave", OR(AND(OR(X$6 = "H1", X$6 = "H2"), NOT(AND($D203 = "Full-time", $F203 = "Above 1 Year"))), AND(X$6 = "Year", AND($D203 = "Full-time", $F203 = "Above 1 Year")))), "N/A", INDEX('Allocated Leaves'!$B$2:$E1005, MATCH(X$5 &amp; IF(X$5 = "Vacation Leave", IFS(X$6 = "Year", "", OR(X$6 = "H1", X$6 = "H2"), " " &amp; X$6), ""), 'Allocated Leaves'!$A$2:$A1005, 0), MATCH($D203 &amp; IF($D203 = "Full-time",  " " &amp; $F203, ""), 'Allocated Leaves'!$B$1:AA$1, 0)) - J203))</f>
        <v/>
      </c>
      <c r="Y203" s="52" t="str">
        <f t="array" ref="Y203">IF(ISBLANK($B203), "", IF(AND(Y$5 = "Vacation Leave", OR(AND(OR(Y$6 = "H1", Y$6 = "H2"), NOT(AND($D203 = "Full-time", $F203 = "Above 1 Year"))), AND(Y$6 = "Year", AND($D203 = "Full-time", $F203 = "Above 1 Year")))), "N/A", INDEX('Allocated Leaves'!$B$2:$E1005, MATCH(Y$5 &amp; IF(Y$5 = "Vacation Leave", IFS(Y$6 = "Year", "", OR(Y$6 = "H1", Y$6 = "H2"), " " &amp; Y$6), ""), 'Allocated Leaves'!$A$2:$A1005, 0), MATCH($D203 &amp; IF($D203 = "Full-time",  " " &amp; $F203, ""), 'Allocated Leaves'!$B$1:AA$1, 0)) - K203))</f>
        <v/>
      </c>
      <c r="Z203" s="52" t="str">
        <f t="array" ref="Z203">IF(ISBLANK($B203), "", IF(AND(Z$5 = "Vacation Leave", OR(AND(OR(Z$6 = "H1", Z$6 = "H2"), NOT(AND($D203 = "Full-time", $F203 = "Above 1 Year"))), AND(Z$6 = "Year", AND($D203 = "Full-time", $F203 = "Above 1 Year")))), "N/A", INDEX('Allocated Leaves'!$B$2:$E1005, MATCH(Z$5 &amp; IF(Z$5 = "Vacation Leave", IFS(Z$6 = "Year", "", OR(Z$6 = "H1", Z$6 = "H2"), " " &amp; Z$6), ""), 'Allocated Leaves'!$A$2:$A1005, 0), MATCH($D203 &amp; IF($D203 = "Full-time",  " " &amp; $F203, ""), 'Allocated Leaves'!$B$1:AA$1, 0)) - L203))</f>
        <v/>
      </c>
      <c r="AA203" s="55" t="str">
        <f t="shared" si="3"/>
        <v/>
      </c>
    </row>
    <row r="204">
      <c r="A204" s="42"/>
      <c r="B204" s="43"/>
      <c r="C204" s="44"/>
      <c r="D204" s="45"/>
      <c r="E204" s="46"/>
      <c r="F204" s="47" t="str">
        <f t="shared" si="1"/>
        <v/>
      </c>
      <c r="G204" s="48" t="str">
        <f>IF(ISBLANK($B204), "", IF(AND(G$5 = "Vacation Leave", OR(AND(OR(G$6 = "H1", G$6 = "H2"), NOT(AND($D204 = "Full-time", $F204 = "Above 1 Year"))), AND(G$6 = "Year", AND($D204 = "Full-time", $F204 = "Above 1 Year")))), "N/A", SUMIFS('Form Responses 1'!$O$2:$O1005, 'Form Responses 1'!$B$2:$B1005, $B204, 'Form Responses 1'!$G$2:$G1005, G$5, 'Form Responses 1'!$K$2:$K1005, $D204,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4" s="48" t="str">
        <f>IF(ISBLANK($B204), "", IF(AND(H$5 = "Vacation Leave", OR(AND(OR(H$6 = "H1", H$6 = "H2"), NOT(AND($D204 = "Full-time", $F204 = "Above 1 Year"))), AND(H$6 = "Year", AND($D204 = "Full-time", $F204 = "Above 1 Year")))), "N/A", SUMIFS('Form Responses 1'!$O$2:$O1005, 'Form Responses 1'!$B$2:$B1005, $B204, 'Form Responses 1'!$G$2:$G1005, H$5, 'Form Responses 1'!$K$2:$K1005, $D204,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4" s="49" t="str">
        <f>IF(ISBLANK($B204), "", IF(AND(I$5 = "Vacation Leave", OR(AND(OR(I$6 = "H1", I$6 = "H2"), NOT(AND($D204 = "Full-time", $F204 = "Above 1 Year"))), AND(I$6 = "Year", AND($D204 = "Full-time", $F204 = "Above 1 Year")))), "N/A", SUMIFS('Form Responses 1'!$O$2:$O1005, 'Form Responses 1'!$B$2:$B1005, $B204, 'Form Responses 1'!$G$2:$G1005, I$5, 'Form Responses 1'!$K$2:$K1005, $D204,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4" s="48" t="str">
        <f>IF(ISBLANK($B204), "", IF(AND(J$5 = "Vacation Leave", OR(AND(OR(J$6 = "H1", J$6 = "H2"), NOT(AND($D204 = "Full-time", $F204 = "Above 1 Year"))), AND(J$6 = "Year", AND($D204 = "Full-time", $F204 = "Above 1 Year")))), "N/A", SUMIFS('Form Responses 1'!$O$2:$O1005, 'Form Responses 1'!$B$2:$B1005, $B204, 'Form Responses 1'!$G$2:$G1005, J$5, 'Form Responses 1'!$K$2:$K1005, $D204,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4" s="48" t="str">
        <f>IF(ISBLANK($B204), "", IF(AND(K$5 = "Vacation Leave", OR(AND(OR(K$6 = "H1", K$6 = "H2"), NOT(AND($D204 = "Full-time", $F204 = "Above 1 Year"))), AND(K$6 = "Year", AND($D204 = "Full-time", $F204 = "Above 1 Year")))), "N/A", SUMIFS('Form Responses 1'!$O$2:$O1005, 'Form Responses 1'!$B$2:$B1005, $B204, 'Form Responses 1'!$G$2:$G1005, K$5, 'Form Responses 1'!$K$2:$K1005, $D204,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4" s="48" t="str">
        <f>IF(ISBLANK($B204), "", IF(AND(L$5 = "Vacation Leave", OR(AND(OR(L$6 = "H1", L$6 = "H2"), NOT(AND($D204 = "Full-time", $F204 = "Above 1 Year"))), AND(L$6 = "Year", AND($D204 = "Full-time", $F204 = "Above 1 Year")))), "N/A", SUMIFS('Form Responses 1'!$O$2:$O1005, 'Form Responses 1'!$B$2:$B1005, $B204, 'Form Responses 1'!$G$2:$G1005, L$5, 'Form Responses 1'!$K$2:$K1005, $D204,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4" s="48" t="str">
        <f>IF(ISBLANK($B204), "", IF(AND(M$5 = "Vacation Leave", OR(AND(OR(M$6 = "H1", M$6 = "H2"), NOT(AND($D204 = "Full-time", $F204 = "Above 1 Year"))), AND(M$6 = "Year", AND($D204 = "Full-time", $F204 = "Above 1 Year")))), "N/A", SUMIFS('Form Responses 1'!$O$2:$O1005, 'Form Responses 1'!$B$2:$B1005, $B204, 'Form Responses 1'!$G$2:$G1005, M$5, 'Form Responses 1'!$K$2:$K1005, $D204,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4" s="48" t="str">
        <f>IF(ISBLANK($B204), "", IF(AND(N$5 = "Vacation Leave", OR(AND(OR(N$6 = "H1", N$6 = "H2"), NOT(AND($D204 = "Full-time", $F204 = "Above 1 Year"))), AND(N$6 = "Year", AND($D204 = "Full-time", $F204 = "Above 1 Year")))), "N/A", SUMIFS('Form Responses 1'!$O$2:$O1005, 'Form Responses 1'!$B$2:$B1005, $B204, 'Form Responses 1'!$G$2:$G1005, N$5, 'Form Responses 1'!$K$2:$K1005, $D204,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4" s="48" t="str">
        <f>IF(ISBLANK($B204), "", IF(AND(O$5 = "Vacation Leave", OR(AND(OR(O$6 = "H1", O$6 = "H2"), NOT(AND($D204 = "Full-time", $F204 = "Above 1 Year"))), AND(O$6 = "Year", AND($D204 = "Full-time", $F204 = "Above 1 Year")))), "N/A", SUMIFS('Form Responses 1'!$O$2:$O1005, 'Form Responses 1'!$B$2:$B1005, $B204, 'Form Responses 1'!$G$2:$G1005, O$5, 'Form Responses 1'!$K$2:$K1005, $D204,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4" s="48" t="str">
        <f>IF(ISBLANK($B204), "", IF(AND(P$5 = "Vacation Leave", OR(AND(OR(P$6 = "H1", P$6 = "H2"), NOT(AND($D204 = "Full-time", $F204 = "Above 1 Year"))), AND(P$6 = "Year", AND($D204 = "Full-time", $F204 = "Above 1 Year")))), "N/A", SUMIFS('Form Responses 1'!$O$2:$O1005, 'Form Responses 1'!$B$2:$B1005, $B204, 'Form Responses 1'!$G$2:$G1005, P$5, 'Form Responses 1'!$K$2:$K1005, $D204,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4" s="48" t="str">
        <f>IF(ISBLANK($B204), "", IF(AND(Q$5 = "Vacation Leave", OR(AND(OR(Q$6 = "H1", Q$6 = "H2"), NOT(AND($D204 = "Full-time", $F204 = "Above 1 Year"))), AND(Q$6 = "Year", AND($D204 = "Full-time", $F204 = "Above 1 Year")))), "N/A", SUMIFS('Form Responses 1'!$O$2:$O1005, 'Form Responses 1'!$B$2:$B1005, $B204, 'Form Responses 1'!$G$2:$G1005, Q$5, 'Form Responses 1'!$K$2:$K1005, $D204,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4" s="48" t="str">
        <f>IF(ISBLANK($B204), "", IF(AND(R$5 = "Vacation Leave", OR(AND(OR(R$6 = "H1", R$6 = "H2"), NOT(AND($D204 = "Full-time", $F204 = "Above 1 Year"))), AND(R$6 = "Year", AND($D204 = "Full-time", $F204 = "Above 1 Year")))), "N/A", SUMIFS('Form Responses 1'!$O$2:$O1005, 'Form Responses 1'!$B$2:$B1005, $B204, 'Form Responses 1'!$G$2:$G1005, R$5, 'Form Responses 1'!$K$2:$K1005, $D204,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4" s="48" t="str">
        <f>IF(ISBLANK($B204), "", IF(AND(S$5 = "Vacation Leave", OR(AND(OR(S$6 = "H1", S$6 = "H2"), NOT(AND($D204 = "Full-time", $F204 = "Above 1 Year"))), AND(S$6 = "Year", AND($D204 = "Full-time", $F204 = "Above 1 Year")))), "N/A", SUMIFS('Form Responses 1'!$O$2:$O1005, 'Form Responses 1'!$B$2:$B1005, $B204, 'Form Responses 1'!$G$2:$G1005, S$5, 'Form Responses 1'!$K$2:$K1005, $D204,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4" s="50" t="str">
        <f t="shared" si="2"/>
        <v/>
      </c>
      <c r="U204" s="51" t="str">
        <f t="array" ref="U204">IF(ISBLANK($B204), "", IF(AND(U$5 = "Vacation Leave", OR(AND(OR(U$6 = "H1", U$6 = "H2"), NOT(AND($D204 = "Full-time", $F204 = "Above 1 Year"))), AND(U$6 = "Year", AND($D204 = "Full-time", $F204 = "Above 1 Year")))), "N/A", INDEX('Allocated Leaves'!$B$2:$E1005, MATCH(U$5 &amp; IF(U$5 = "Vacation Leave", IFS(U$6 = "Year", "", OR(U$6 = "H1", U$6 = "H2"), " " &amp; U$6), ""), 'Allocated Leaves'!$A$2:$A1005, 0), MATCH($D204 &amp; IF($D204 = "Full-time",  " " &amp; $F204, ""), 'Allocated Leaves'!$B$1:AA$1, 0)) - G204))</f>
        <v/>
      </c>
      <c r="V204" s="52" t="str">
        <f t="array" ref="V204">IF(ISBLANK($B204), "", IF(AND(V$5 = "Vacation Leave", OR(AND(OR(V$6 = "H1", V$6 = "H2"), NOT(AND($D204 = "Full-time", $F204 = "Above 1 Year"))), AND(V$6 = "Year", AND($D204 = "Full-time", $F204 = "Above 1 Year")))), "N/A", INDEX('Allocated Leaves'!$B$2:$E1005, MATCH(V$5 &amp; IF(V$5 = "Vacation Leave", IFS(V$6 = "Year", "", OR(V$6 = "H1", V$6 = "H2"), " " &amp; V$6), ""), 'Allocated Leaves'!$A$2:$A1005, 0), MATCH($D204 &amp; IF($D204 = "Full-time",  " " &amp; $F204, ""), 'Allocated Leaves'!$B$1:AA$1, 0)) - H204))</f>
        <v/>
      </c>
      <c r="W204" s="52" t="str">
        <f t="array" ref="W204">IF(ISBLANK($B204), "", IF(AND(W$5 = "Vacation Leave", OR(AND(OR(W$6 = "H1", W$6 = "H2"), NOT(AND($D204 = "Full-time", $F204 = "Above 1 Year"))), AND(W$6 = "Year", AND($D204 = "Full-time", $F204 = "Above 1 Year")))), "N/A", INDEX('Allocated Leaves'!$B$2:$E1005, MATCH(W$5 &amp; IF(W$5 = "Vacation Leave", IFS(W$6 = "Year", "", OR(W$6 = "H1", W$6 = "H2"), " " &amp; W$6), ""), 'Allocated Leaves'!$A$2:$A1005, 0), MATCH($D204 &amp; IF($D204 = "Full-time",  " " &amp; $F204, ""), 'Allocated Leaves'!$B$1:AA$1, 0)) - I204))</f>
        <v/>
      </c>
      <c r="X204" s="51" t="str">
        <f t="array" ref="X204">IF(ISBLANK($B204), "", IF(AND(X$5 = "Vacation Leave", OR(AND(OR(X$6 = "H1", X$6 = "H2"), NOT(AND($D204 = "Full-time", $F204 = "Above 1 Year"))), AND(X$6 = "Year", AND($D204 = "Full-time", $F204 = "Above 1 Year")))), "N/A", INDEX('Allocated Leaves'!$B$2:$E1005, MATCH(X$5 &amp; IF(X$5 = "Vacation Leave", IFS(X$6 = "Year", "", OR(X$6 = "H1", X$6 = "H2"), " " &amp; X$6), ""), 'Allocated Leaves'!$A$2:$A1005, 0), MATCH($D204 &amp; IF($D204 = "Full-time",  " " &amp; $F204, ""), 'Allocated Leaves'!$B$1:AA$1, 0)) - J204))</f>
        <v/>
      </c>
      <c r="Y204" s="52" t="str">
        <f t="array" ref="Y204">IF(ISBLANK($B204), "", IF(AND(Y$5 = "Vacation Leave", OR(AND(OR(Y$6 = "H1", Y$6 = "H2"), NOT(AND($D204 = "Full-time", $F204 = "Above 1 Year"))), AND(Y$6 = "Year", AND($D204 = "Full-time", $F204 = "Above 1 Year")))), "N/A", INDEX('Allocated Leaves'!$B$2:$E1005, MATCH(Y$5 &amp; IF(Y$5 = "Vacation Leave", IFS(Y$6 = "Year", "", OR(Y$6 = "H1", Y$6 = "H2"), " " &amp; Y$6), ""), 'Allocated Leaves'!$A$2:$A1005, 0), MATCH($D204 &amp; IF($D204 = "Full-time",  " " &amp; $F204, ""), 'Allocated Leaves'!$B$1:AA$1, 0)) - K204))</f>
        <v/>
      </c>
      <c r="Z204" s="52" t="str">
        <f t="array" ref="Z204">IF(ISBLANK($B204), "", IF(AND(Z$5 = "Vacation Leave", OR(AND(OR(Z$6 = "H1", Z$6 = "H2"), NOT(AND($D204 = "Full-time", $F204 = "Above 1 Year"))), AND(Z$6 = "Year", AND($D204 = "Full-time", $F204 = "Above 1 Year")))), "N/A", INDEX('Allocated Leaves'!$B$2:$E1005, MATCH(Z$5 &amp; IF(Z$5 = "Vacation Leave", IFS(Z$6 = "Year", "", OR(Z$6 = "H1", Z$6 = "H2"), " " &amp; Z$6), ""), 'Allocated Leaves'!$A$2:$A1005, 0), MATCH($D204 &amp; IF($D204 = "Full-time",  " " &amp; $F204, ""), 'Allocated Leaves'!$B$1:AA$1, 0)) - L204))</f>
        <v/>
      </c>
      <c r="AA204" s="55" t="str">
        <f t="shared" si="3"/>
        <v/>
      </c>
    </row>
    <row r="205">
      <c r="A205" s="42"/>
      <c r="B205" s="43"/>
      <c r="C205" s="44"/>
      <c r="D205" s="45"/>
      <c r="E205" s="46"/>
      <c r="F205" s="47" t="str">
        <f t="shared" si="1"/>
        <v/>
      </c>
      <c r="G205" s="48" t="str">
        <f>IF(ISBLANK($B205), "", IF(AND(G$5 = "Vacation Leave", OR(AND(OR(G$6 = "H1", G$6 = "H2"), NOT(AND($D205 = "Full-time", $F205 = "Above 1 Year"))), AND(G$6 = "Year", AND($D205 = "Full-time", $F205 = "Above 1 Year")))), "N/A", SUMIFS('Form Responses 1'!$O$2:$O1005, 'Form Responses 1'!$B$2:$B1005, $B205, 'Form Responses 1'!$G$2:$G1005, G$5, 'Form Responses 1'!$K$2:$K1005, $D205,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5" s="48" t="str">
        <f>IF(ISBLANK($B205), "", IF(AND(H$5 = "Vacation Leave", OR(AND(OR(H$6 = "H1", H$6 = "H2"), NOT(AND($D205 = "Full-time", $F205 = "Above 1 Year"))), AND(H$6 = "Year", AND($D205 = "Full-time", $F205 = "Above 1 Year")))), "N/A", SUMIFS('Form Responses 1'!$O$2:$O1005, 'Form Responses 1'!$B$2:$B1005, $B205, 'Form Responses 1'!$G$2:$G1005, H$5, 'Form Responses 1'!$K$2:$K1005, $D205,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5" s="49" t="str">
        <f>IF(ISBLANK($B205), "", IF(AND(I$5 = "Vacation Leave", OR(AND(OR(I$6 = "H1", I$6 = "H2"), NOT(AND($D205 = "Full-time", $F205 = "Above 1 Year"))), AND(I$6 = "Year", AND($D205 = "Full-time", $F205 = "Above 1 Year")))), "N/A", SUMIFS('Form Responses 1'!$O$2:$O1005, 'Form Responses 1'!$B$2:$B1005, $B205, 'Form Responses 1'!$G$2:$G1005, I$5, 'Form Responses 1'!$K$2:$K1005, $D205,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5" s="48" t="str">
        <f>IF(ISBLANK($B205), "", IF(AND(J$5 = "Vacation Leave", OR(AND(OR(J$6 = "H1", J$6 = "H2"), NOT(AND($D205 = "Full-time", $F205 = "Above 1 Year"))), AND(J$6 = "Year", AND($D205 = "Full-time", $F205 = "Above 1 Year")))), "N/A", SUMIFS('Form Responses 1'!$O$2:$O1005, 'Form Responses 1'!$B$2:$B1005, $B205, 'Form Responses 1'!$G$2:$G1005, J$5, 'Form Responses 1'!$K$2:$K1005, $D205,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5" s="48" t="str">
        <f>IF(ISBLANK($B205), "", IF(AND(K$5 = "Vacation Leave", OR(AND(OR(K$6 = "H1", K$6 = "H2"), NOT(AND($D205 = "Full-time", $F205 = "Above 1 Year"))), AND(K$6 = "Year", AND($D205 = "Full-time", $F205 = "Above 1 Year")))), "N/A", SUMIFS('Form Responses 1'!$O$2:$O1005, 'Form Responses 1'!$B$2:$B1005, $B205, 'Form Responses 1'!$G$2:$G1005, K$5, 'Form Responses 1'!$K$2:$K1005, $D205,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5" s="48" t="str">
        <f>IF(ISBLANK($B205), "", IF(AND(L$5 = "Vacation Leave", OR(AND(OR(L$6 = "H1", L$6 = "H2"), NOT(AND($D205 = "Full-time", $F205 = "Above 1 Year"))), AND(L$6 = "Year", AND($D205 = "Full-time", $F205 = "Above 1 Year")))), "N/A", SUMIFS('Form Responses 1'!$O$2:$O1005, 'Form Responses 1'!$B$2:$B1005, $B205, 'Form Responses 1'!$G$2:$G1005, L$5, 'Form Responses 1'!$K$2:$K1005, $D205,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5" s="48" t="str">
        <f>IF(ISBLANK($B205), "", IF(AND(M$5 = "Vacation Leave", OR(AND(OR(M$6 = "H1", M$6 = "H2"), NOT(AND($D205 = "Full-time", $F205 = "Above 1 Year"))), AND(M$6 = "Year", AND($D205 = "Full-time", $F205 = "Above 1 Year")))), "N/A", SUMIFS('Form Responses 1'!$O$2:$O1005, 'Form Responses 1'!$B$2:$B1005, $B205, 'Form Responses 1'!$G$2:$G1005, M$5, 'Form Responses 1'!$K$2:$K1005, $D205,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5" s="48" t="str">
        <f>IF(ISBLANK($B205), "", IF(AND(N$5 = "Vacation Leave", OR(AND(OR(N$6 = "H1", N$6 = "H2"), NOT(AND($D205 = "Full-time", $F205 = "Above 1 Year"))), AND(N$6 = "Year", AND($D205 = "Full-time", $F205 = "Above 1 Year")))), "N/A", SUMIFS('Form Responses 1'!$O$2:$O1005, 'Form Responses 1'!$B$2:$B1005, $B205, 'Form Responses 1'!$G$2:$G1005, N$5, 'Form Responses 1'!$K$2:$K1005, $D205,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5" s="48" t="str">
        <f>IF(ISBLANK($B205), "", IF(AND(O$5 = "Vacation Leave", OR(AND(OR(O$6 = "H1", O$6 = "H2"), NOT(AND($D205 = "Full-time", $F205 = "Above 1 Year"))), AND(O$6 = "Year", AND($D205 = "Full-time", $F205 = "Above 1 Year")))), "N/A", SUMIFS('Form Responses 1'!$O$2:$O1005, 'Form Responses 1'!$B$2:$B1005, $B205, 'Form Responses 1'!$G$2:$G1005, O$5, 'Form Responses 1'!$K$2:$K1005, $D205,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5" s="48" t="str">
        <f>IF(ISBLANK($B205), "", IF(AND(P$5 = "Vacation Leave", OR(AND(OR(P$6 = "H1", P$6 = "H2"), NOT(AND($D205 = "Full-time", $F205 = "Above 1 Year"))), AND(P$6 = "Year", AND($D205 = "Full-time", $F205 = "Above 1 Year")))), "N/A", SUMIFS('Form Responses 1'!$O$2:$O1005, 'Form Responses 1'!$B$2:$B1005, $B205, 'Form Responses 1'!$G$2:$G1005, P$5, 'Form Responses 1'!$K$2:$K1005, $D205,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5" s="48" t="str">
        <f>IF(ISBLANK($B205), "", IF(AND(Q$5 = "Vacation Leave", OR(AND(OR(Q$6 = "H1", Q$6 = "H2"), NOT(AND($D205 = "Full-time", $F205 = "Above 1 Year"))), AND(Q$6 = "Year", AND($D205 = "Full-time", $F205 = "Above 1 Year")))), "N/A", SUMIFS('Form Responses 1'!$O$2:$O1005, 'Form Responses 1'!$B$2:$B1005, $B205, 'Form Responses 1'!$G$2:$G1005, Q$5, 'Form Responses 1'!$K$2:$K1005, $D205,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5" s="48" t="str">
        <f>IF(ISBLANK($B205), "", IF(AND(R$5 = "Vacation Leave", OR(AND(OR(R$6 = "H1", R$6 = "H2"), NOT(AND($D205 = "Full-time", $F205 = "Above 1 Year"))), AND(R$6 = "Year", AND($D205 = "Full-time", $F205 = "Above 1 Year")))), "N/A", SUMIFS('Form Responses 1'!$O$2:$O1005, 'Form Responses 1'!$B$2:$B1005, $B205, 'Form Responses 1'!$G$2:$G1005, R$5, 'Form Responses 1'!$K$2:$K1005, $D205,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5" s="48" t="str">
        <f>IF(ISBLANK($B205), "", IF(AND(S$5 = "Vacation Leave", OR(AND(OR(S$6 = "H1", S$6 = "H2"), NOT(AND($D205 = "Full-time", $F205 = "Above 1 Year"))), AND(S$6 = "Year", AND($D205 = "Full-time", $F205 = "Above 1 Year")))), "N/A", SUMIFS('Form Responses 1'!$O$2:$O1005, 'Form Responses 1'!$B$2:$B1005, $B205, 'Form Responses 1'!$G$2:$G1005, S$5, 'Form Responses 1'!$K$2:$K1005, $D205,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5" s="50" t="str">
        <f t="shared" si="2"/>
        <v/>
      </c>
      <c r="U205" s="51" t="str">
        <f t="array" ref="U205">IF(ISBLANK($B205), "", IF(AND(U$5 = "Vacation Leave", OR(AND(OR(U$6 = "H1", U$6 = "H2"), NOT(AND($D205 = "Full-time", $F205 = "Above 1 Year"))), AND(U$6 = "Year", AND($D205 = "Full-time", $F205 = "Above 1 Year")))), "N/A", INDEX('Allocated Leaves'!$B$2:$E1005, MATCH(U$5 &amp; IF(U$5 = "Vacation Leave", IFS(U$6 = "Year", "", OR(U$6 = "H1", U$6 = "H2"), " " &amp; U$6), ""), 'Allocated Leaves'!$A$2:$A1005, 0), MATCH($D205 &amp; IF($D205 = "Full-time",  " " &amp; $F205, ""), 'Allocated Leaves'!$B$1:AA$1, 0)) - G205))</f>
        <v/>
      </c>
      <c r="V205" s="52" t="str">
        <f t="array" ref="V205">IF(ISBLANK($B205), "", IF(AND(V$5 = "Vacation Leave", OR(AND(OR(V$6 = "H1", V$6 = "H2"), NOT(AND($D205 = "Full-time", $F205 = "Above 1 Year"))), AND(V$6 = "Year", AND($D205 = "Full-time", $F205 = "Above 1 Year")))), "N/A", INDEX('Allocated Leaves'!$B$2:$E1005, MATCH(V$5 &amp; IF(V$5 = "Vacation Leave", IFS(V$6 = "Year", "", OR(V$6 = "H1", V$6 = "H2"), " " &amp; V$6), ""), 'Allocated Leaves'!$A$2:$A1005, 0), MATCH($D205 &amp; IF($D205 = "Full-time",  " " &amp; $F205, ""), 'Allocated Leaves'!$B$1:AA$1, 0)) - H205))</f>
        <v/>
      </c>
      <c r="W205" s="52" t="str">
        <f t="array" ref="W205">IF(ISBLANK($B205), "", IF(AND(W$5 = "Vacation Leave", OR(AND(OR(W$6 = "H1", W$6 = "H2"), NOT(AND($D205 = "Full-time", $F205 = "Above 1 Year"))), AND(W$6 = "Year", AND($D205 = "Full-time", $F205 = "Above 1 Year")))), "N/A", INDEX('Allocated Leaves'!$B$2:$E1005, MATCH(W$5 &amp; IF(W$5 = "Vacation Leave", IFS(W$6 = "Year", "", OR(W$6 = "H1", W$6 = "H2"), " " &amp; W$6), ""), 'Allocated Leaves'!$A$2:$A1005, 0), MATCH($D205 &amp; IF($D205 = "Full-time",  " " &amp; $F205, ""), 'Allocated Leaves'!$B$1:AA$1, 0)) - I205))</f>
        <v/>
      </c>
      <c r="X205" s="51" t="str">
        <f t="array" ref="X205">IF(ISBLANK($B205), "", IF(AND(X$5 = "Vacation Leave", OR(AND(OR(X$6 = "H1", X$6 = "H2"), NOT(AND($D205 = "Full-time", $F205 = "Above 1 Year"))), AND(X$6 = "Year", AND($D205 = "Full-time", $F205 = "Above 1 Year")))), "N/A", INDEX('Allocated Leaves'!$B$2:$E1005, MATCH(X$5 &amp; IF(X$5 = "Vacation Leave", IFS(X$6 = "Year", "", OR(X$6 = "H1", X$6 = "H2"), " " &amp; X$6), ""), 'Allocated Leaves'!$A$2:$A1005, 0), MATCH($D205 &amp; IF($D205 = "Full-time",  " " &amp; $F205, ""), 'Allocated Leaves'!$B$1:AA$1, 0)) - J205))</f>
        <v/>
      </c>
      <c r="Y205" s="52" t="str">
        <f t="array" ref="Y205">IF(ISBLANK($B205), "", IF(AND(Y$5 = "Vacation Leave", OR(AND(OR(Y$6 = "H1", Y$6 = "H2"), NOT(AND($D205 = "Full-time", $F205 = "Above 1 Year"))), AND(Y$6 = "Year", AND($D205 = "Full-time", $F205 = "Above 1 Year")))), "N/A", INDEX('Allocated Leaves'!$B$2:$E1005, MATCH(Y$5 &amp; IF(Y$5 = "Vacation Leave", IFS(Y$6 = "Year", "", OR(Y$6 = "H1", Y$6 = "H2"), " " &amp; Y$6), ""), 'Allocated Leaves'!$A$2:$A1005, 0), MATCH($D205 &amp; IF($D205 = "Full-time",  " " &amp; $F205, ""), 'Allocated Leaves'!$B$1:AA$1, 0)) - K205))</f>
        <v/>
      </c>
      <c r="Z205" s="52" t="str">
        <f t="array" ref="Z205">IF(ISBLANK($B205), "", IF(AND(Z$5 = "Vacation Leave", OR(AND(OR(Z$6 = "H1", Z$6 = "H2"), NOT(AND($D205 = "Full-time", $F205 = "Above 1 Year"))), AND(Z$6 = "Year", AND($D205 = "Full-time", $F205 = "Above 1 Year")))), "N/A", INDEX('Allocated Leaves'!$B$2:$E1005, MATCH(Z$5 &amp; IF(Z$5 = "Vacation Leave", IFS(Z$6 = "Year", "", OR(Z$6 = "H1", Z$6 = "H2"), " " &amp; Z$6), ""), 'Allocated Leaves'!$A$2:$A1005, 0), MATCH($D205 &amp; IF($D205 = "Full-time",  " " &amp; $F205, ""), 'Allocated Leaves'!$B$1:AA$1, 0)) - L205))</f>
        <v/>
      </c>
      <c r="AA205" s="55" t="str">
        <f t="shared" si="3"/>
        <v/>
      </c>
    </row>
    <row r="206">
      <c r="A206" s="42"/>
      <c r="B206" s="43"/>
      <c r="C206" s="44"/>
      <c r="D206" s="45"/>
      <c r="E206" s="46"/>
      <c r="F206" s="47" t="str">
        <f t="shared" si="1"/>
        <v/>
      </c>
      <c r="G206" s="48" t="str">
        <f>IF(ISBLANK($B206), "", IF(AND(G$5 = "Vacation Leave", OR(AND(OR(G$6 = "H1", G$6 = "H2"), NOT(AND($D206 = "Full-time", $F206 = "Above 1 Year"))), AND(G$6 = "Year", AND($D206 = "Full-time", $F206 = "Above 1 Year")))), "N/A", SUMIFS('Form Responses 1'!$O$2:$O1005, 'Form Responses 1'!$B$2:$B1005, $B206, 'Form Responses 1'!$G$2:$G1005, G$5, 'Form Responses 1'!$K$2:$K1005, $D206,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6" s="48" t="str">
        <f>IF(ISBLANK($B206), "", IF(AND(H$5 = "Vacation Leave", OR(AND(OR(H$6 = "H1", H$6 = "H2"), NOT(AND($D206 = "Full-time", $F206 = "Above 1 Year"))), AND(H$6 = "Year", AND($D206 = "Full-time", $F206 = "Above 1 Year")))), "N/A", SUMIFS('Form Responses 1'!$O$2:$O1005, 'Form Responses 1'!$B$2:$B1005, $B206, 'Form Responses 1'!$G$2:$G1005, H$5, 'Form Responses 1'!$K$2:$K1005, $D206,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6" s="49" t="str">
        <f>IF(ISBLANK($B206), "", IF(AND(I$5 = "Vacation Leave", OR(AND(OR(I$6 = "H1", I$6 = "H2"), NOT(AND($D206 = "Full-time", $F206 = "Above 1 Year"))), AND(I$6 = "Year", AND($D206 = "Full-time", $F206 = "Above 1 Year")))), "N/A", SUMIFS('Form Responses 1'!$O$2:$O1005, 'Form Responses 1'!$B$2:$B1005, $B206, 'Form Responses 1'!$G$2:$G1005, I$5, 'Form Responses 1'!$K$2:$K1005, $D206,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6" s="48" t="str">
        <f>IF(ISBLANK($B206), "", IF(AND(J$5 = "Vacation Leave", OR(AND(OR(J$6 = "H1", J$6 = "H2"), NOT(AND($D206 = "Full-time", $F206 = "Above 1 Year"))), AND(J$6 = "Year", AND($D206 = "Full-time", $F206 = "Above 1 Year")))), "N/A", SUMIFS('Form Responses 1'!$O$2:$O1005, 'Form Responses 1'!$B$2:$B1005, $B206, 'Form Responses 1'!$G$2:$G1005, J$5, 'Form Responses 1'!$K$2:$K1005, $D206,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6" s="48" t="str">
        <f>IF(ISBLANK($B206), "", IF(AND(K$5 = "Vacation Leave", OR(AND(OR(K$6 = "H1", K$6 = "H2"), NOT(AND($D206 = "Full-time", $F206 = "Above 1 Year"))), AND(K$6 = "Year", AND($D206 = "Full-time", $F206 = "Above 1 Year")))), "N/A", SUMIFS('Form Responses 1'!$O$2:$O1005, 'Form Responses 1'!$B$2:$B1005, $B206, 'Form Responses 1'!$G$2:$G1005, K$5, 'Form Responses 1'!$K$2:$K1005, $D206,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6" s="48" t="str">
        <f>IF(ISBLANK($B206), "", IF(AND(L$5 = "Vacation Leave", OR(AND(OR(L$6 = "H1", L$6 = "H2"), NOT(AND($D206 = "Full-time", $F206 = "Above 1 Year"))), AND(L$6 = "Year", AND($D206 = "Full-time", $F206 = "Above 1 Year")))), "N/A", SUMIFS('Form Responses 1'!$O$2:$O1005, 'Form Responses 1'!$B$2:$B1005, $B206, 'Form Responses 1'!$G$2:$G1005, L$5, 'Form Responses 1'!$K$2:$K1005, $D206,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6" s="48" t="str">
        <f>IF(ISBLANK($B206), "", IF(AND(M$5 = "Vacation Leave", OR(AND(OR(M$6 = "H1", M$6 = "H2"), NOT(AND($D206 = "Full-time", $F206 = "Above 1 Year"))), AND(M$6 = "Year", AND($D206 = "Full-time", $F206 = "Above 1 Year")))), "N/A", SUMIFS('Form Responses 1'!$O$2:$O1005, 'Form Responses 1'!$B$2:$B1005, $B206, 'Form Responses 1'!$G$2:$G1005, M$5, 'Form Responses 1'!$K$2:$K1005, $D206,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6" s="48" t="str">
        <f>IF(ISBLANK($B206), "", IF(AND(N$5 = "Vacation Leave", OR(AND(OR(N$6 = "H1", N$6 = "H2"), NOT(AND($D206 = "Full-time", $F206 = "Above 1 Year"))), AND(N$6 = "Year", AND($D206 = "Full-time", $F206 = "Above 1 Year")))), "N/A", SUMIFS('Form Responses 1'!$O$2:$O1005, 'Form Responses 1'!$B$2:$B1005, $B206, 'Form Responses 1'!$G$2:$G1005, N$5, 'Form Responses 1'!$K$2:$K1005, $D206,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6" s="48" t="str">
        <f>IF(ISBLANK($B206), "", IF(AND(O$5 = "Vacation Leave", OR(AND(OR(O$6 = "H1", O$6 = "H2"), NOT(AND($D206 = "Full-time", $F206 = "Above 1 Year"))), AND(O$6 = "Year", AND($D206 = "Full-time", $F206 = "Above 1 Year")))), "N/A", SUMIFS('Form Responses 1'!$O$2:$O1005, 'Form Responses 1'!$B$2:$B1005, $B206, 'Form Responses 1'!$G$2:$G1005, O$5, 'Form Responses 1'!$K$2:$K1005, $D206,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6" s="48" t="str">
        <f>IF(ISBLANK($B206), "", IF(AND(P$5 = "Vacation Leave", OR(AND(OR(P$6 = "H1", P$6 = "H2"), NOT(AND($D206 = "Full-time", $F206 = "Above 1 Year"))), AND(P$6 = "Year", AND($D206 = "Full-time", $F206 = "Above 1 Year")))), "N/A", SUMIFS('Form Responses 1'!$O$2:$O1005, 'Form Responses 1'!$B$2:$B1005, $B206, 'Form Responses 1'!$G$2:$G1005, P$5, 'Form Responses 1'!$K$2:$K1005, $D206,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6" s="48" t="str">
        <f>IF(ISBLANK($B206), "", IF(AND(Q$5 = "Vacation Leave", OR(AND(OR(Q$6 = "H1", Q$6 = "H2"), NOT(AND($D206 = "Full-time", $F206 = "Above 1 Year"))), AND(Q$6 = "Year", AND($D206 = "Full-time", $F206 = "Above 1 Year")))), "N/A", SUMIFS('Form Responses 1'!$O$2:$O1005, 'Form Responses 1'!$B$2:$B1005, $B206, 'Form Responses 1'!$G$2:$G1005, Q$5, 'Form Responses 1'!$K$2:$K1005, $D206,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6" s="48" t="str">
        <f>IF(ISBLANK($B206), "", IF(AND(R$5 = "Vacation Leave", OR(AND(OR(R$6 = "H1", R$6 = "H2"), NOT(AND($D206 = "Full-time", $F206 = "Above 1 Year"))), AND(R$6 = "Year", AND($D206 = "Full-time", $F206 = "Above 1 Year")))), "N/A", SUMIFS('Form Responses 1'!$O$2:$O1005, 'Form Responses 1'!$B$2:$B1005, $B206, 'Form Responses 1'!$G$2:$G1005, R$5, 'Form Responses 1'!$K$2:$K1005, $D206,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6" s="48" t="str">
        <f>IF(ISBLANK($B206), "", IF(AND(S$5 = "Vacation Leave", OR(AND(OR(S$6 = "H1", S$6 = "H2"), NOT(AND($D206 = "Full-time", $F206 = "Above 1 Year"))), AND(S$6 = "Year", AND($D206 = "Full-time", $F206 = "Above 1 Year")))), "N/A", SUMIFS('Form Responses 1'!$O$2:$O1005, 'Form Responses 1'!$B$2:$B1005, $B206, 'Form Responses 1'!$G$2:$G1005, S$5, 'Form Responses 1'!$K$2:$K1005, $D206,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6" s="50" t="str">
        <f t="shared" si="2"/>
        <v/>
      </c>
      <c r="U206" s="51" t="str">
        <f t="array" ref="U206">IF(ISBLANK($B206), "", IF(AND(U$5 = "Vacation Leave", OR(AND(OR(U$6 = "H1", U$6 = "H2"), NOT(AND($D206 = "Full-time", $F206 = "Above 1 Year"))), AND(U$6 = "Year", AND($D206 = "Full-time", $F206 = "Above 1 Year")))), "N/A", INDEX('Allocated Leaves'!$B$2:$E1005, MATCH(U$5 &amp; IF(U$5 = "Vacation Leave", IFS(U$6 = "Year", "", OR(U$6 = "H1", U$6 = "H2"), " " &amp; U$6), ""), 'Allocated Leaves'!$A$2:$A1005, 0), MATCH($D206 &amp; IF($D206 = "Full-time",  " " &amp; $F206, ""), 'Allocated Leaves'!$B$1:AA$1, 0)) - G206))</f>
        <v/>
      </c>
      <c r="V206" s="52" t="str">
        <f t="array" ref="V206">IF(ISBLANK($B206), "", IF(AND(V$5 = "Vacation Leave", OR(AND(OR(V$6 = "H1", V$6 = "H2"), NOT(AND($D206 = "Full-time", $F206 = "Above 1 Year"))), AND(V$6 = "Year", AND($D206 = "Full-time", $F206 = "Above 1 Year")))), "N/A", INDEX('Allocated Leaves'!$B$2:$E1005, MATCH(V$5 &amp; IF(V$5 = "Vacation Leave", IFS(V$6 = "Year", "", OR(V$6 = "H1", V$6 = "H2"), " " &amp; V$6), ""), 'Allocated Leaves'!$A$2:$A1005, 0), MATCH($D206 &amp; IF($D206 = "Full-time",  " " &amp; $F206, ""), 'Allocated Leaves'!$B$1:AA$1, 0)) - H206))</f>
        <v/>
      </c>
      <c r="W206" s="52" t="str">
        <f t="array" ref="W206">IF(ISBLANK($B206), "", IF(AND(W$5 = "Vacation Leave", OR(AND(OR(W$6 = "H1", W$6 = "H2"), NOT(AND($D206 = "Full-time", $F206 = "Above 1 Year"))), AND(W$6 = "Year", AND($D206 = "Full-time", $F206 = "Above 1 Year")))), "N/A", INDEX('Allocated Leaves'!$B$2:$E1005, MATCH(W$5 &amp; IF(W$5 = "Vacation Leave", IFS(W$6 = "Year", "", OR(W$6 = "H1", W$6 = "H2"), " " &amp; W$6), ""), 'Allocated Leaves'!$A$2:$A1005, 0), MATCH($D206 &amp; IF($D206 = "Full-time",  " " &amp; $F206, ""), 'Allocated Leaves'!$B$1:AA$1, 0)) - I206))</f>
        <v/>
      </c>
      <c r="X206" s="51" t="str">
        <f t="array" ref="X206">IF(ISBLANK($B206), "", IF(AND(X$5 = "Vacation Leave", OR(AND(OR(X$6 = "H1", X$6 = "H2"), NOT(AND($D206 = "Full-time", $F206 = "Above 1 Year"))), AND(X$6 = "Year", AND($D206 = "Full-time", $F206 = "Above 1 Year")))), "N/A", INDEX('Allocated Leaves'!$B$2:$E1005, MATCH(X$5 &amp; IF(X$5 = "Vacation Leave", IFS(X$6 = "Year", "", OR(X$6 = "H1", X$6 = "H2"), " " &amp; X$6), ""), 'Allocated Leaves'!$A$2:$A1005, 0), MATCH($D206 &amp; IF($D206 = "Full-time",  " " &amp; $F206, ""), 'Allocated Leaves'!$B$1:AA$1, 0)) - J206))</f>
        <v/>
      </c>
      <c r="Y206" s="52" t="str">
        <f t="array" ref="Y206">IF(ISBLANK($B206), "", IF(AND(Y$5 = "Vacation Leave", OR(AND(OR(Y$6 = "H1", Y$6 = "H2"), NOT(AND($D206 = "Full-time", $F206 = "Above 1 Year"))), AND(Y$6 = "Year", AND($D206 = "Full-time", $F206 = "Above 1 Year")))), "N/A", INDEX('Allocated Leaves'!$B$2:$E1005, MATCH(Y$5 &amp; IF(Y$5 = "Vacation Leave", IFS(Y$6 = "Year", "", OR(Y$6 = "H1", Y$6 = "H2"), " " &amp; Y$6), ""), 'Allocated Leaves'!$A$2:$A1005, 0), MATCH($D206 &amp; IF($D206 = "Full-time",  " " &amp; $F206, ""), 'Allocated Leaves'!$B$1:AA$1, 0)) - K206))</f>
        <v/>
      </c>
      <c r="Z206" s="52" t="str">
        <f t="array" ref="Z206">IF(ISBLANK($B206), "", IF(AND(Z$5 = "Vacation Leave", OR(AND(OR(Z$6 = "H1", Z$6 = "H2"), NOT(AND($D206 = "Full-time", $F206 = "Above 1 Year"))), AND(Z$6 = "Year", AND($D206 = "Full-time", $F206 = "Above 1 Year")))), "N/A", INDEX('Allocated Leaves'!$B$2:$E1005, MATCH(Z$5 &amp; IF(Z$5 = "Vacation Leave", IFS(Z$6 = "Year", "", OR(Z$6 = "H1", Z$6 = "H2"), " " &amp; Z$6), ""), 'Allocated Leaves'!$A$2:$A1005, 0), MATCH($D206 &amp; IF($D206 = "Full-time",  " " &amp; $F206, ""), 'Allocated Leaves'!$B$1:AA$1, 0)) - L206))</f>
        <v/>
      </c>
      <c r="AA206" s="55" t="str">
        <f t="shared" si="3"/>
        <v/>
      </c>
    </row>
    <row r="207">
      <c r="A207" s="42"/>
      <c r="B207" s="43"/>
      <c r="C207" s="44"/>
      <c r="D207" s="45"/>
      <c r="E207" s="46"/>
      <c r="F207" s="47" t="str">
        <f t="shared" si="1"/>
        <v/>
      </c>
      <c r="G207" s="48" t="str">
        <f>IF(ISBLANK($B207), "", IF(AND(G$5 = "Vacation Leave", OR(AND(OR(G$6 = "H1", G$6 = "H2"), NOT(AND($D207 = "Full-time", $F207 = "Above 1 Year"))), AND(G$6 = "Year", AND($D207 = "Full-time", $F207 = "Above 1 Year")))), "N/A", SUMIFS('Form Responses 1'!$O$2:$O1005, 'Form Responses 1'!$B$2:$B1005, $B207, 'Form Responses 1'!$G$2:$G1005, G$5, 'Form Responses 1'!$K$2:$K1005, $D207,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7" s="48" t="str">
        <f>IF(ISBLANK($B207), "", IF(AND(H$5 = "Vacation Leave", OR(AND(OR(H$6 = "H1", H$6 = "H2"), NOT(AND($D207 = "Full-time", $F207 = "Above 1 Year"))), AND(H$6 = "Year", AND($D207 = "Full-time", $F207 = "Above 1 Year")))), "N/A", SUMIFS('Form Responses 1'!$O$2:$O1005, 'Form Responses 1'!$B$2:$B1005, $B207, 'Form Responses 1'!$G$2:$G1005, H$5, 'Form Responses 1'!$K$2:$K1005, $D207,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7" s="49" t="str">
        <f>IF(ISBLANK($B207), "", IF(AND(I$5 = "Vacation Leave", OR(AND(OR(I$6 = "H1", I$6 = "H2"), NOT(AND($D207 = "Full-time", $F207 = "Above 1 Year"))), AND(I$6 = "Year", AND($D207 = "Full-time", $F207 = "Above 1 Year")))), "N/A", SUMIFS('Form Responses 1'!$O$2:$O1005, 'Form Responses 1'!$B$2:$B1005, $B207, 'Form Responses 1'!$G$2:$G1005, I$5, 'Form Responses 1'!$K$2:$K1005, $D207,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7" s="48" t="str">
        <f>IF(ISBLANK($B207), "", IF(AND(J$5 = "Vacation Leave", OR(AND(OR(J$6 = "H1", J$6 = "H2"), NOT(AND($D207 = "Full-time", $F207 = "Above 1 Year"))), AND(J$6 = "Year", AND($D207 = "Full-time", $F207 = "Above 1 Year")))), "N/A", SUMIFS('Form Responses 1'!$O$2:$O1005, 'Form Responses 1'!$B$2:$B1005, $B207, 'Form Responses 1'!$G$2:$G1005, J$5, 'Form Responses 1'!$K$2:$K1005, $D207,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7" s="48" t="str">
        <f>IF(ISBLANK($B207), "", IF(AND(K$5 = "Vacation Leave", OR(AND(OR(K$6 = "H1", K$6 = "H2"), NOT(AND($D207 = "Full-time", $F207 = "Above 1 Year"))), AND(K$6 = "Year", AND($D207 = "Full-time", $F207 = "Above 1 Year")))), "N/A", SUMIFS('Form Responses 1'!$O$2:$O1005, 'Form Responses 1'!$B$2:$B1005, $B207, 'Form Responses 1'!$G$2:$G1005, K$5, 'Form Responses 1'!$K$2:$K1005, $D207,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7" s="48" t="str">
        <f>IF(ISBLANK($B207), "", IF(AND(L$5 = "Vacation Leave", OR(AND(OR(L$6 = "H1", L$6 = "H2"), NOT(AND($D207 = "Full-time", $F207 = "Above 1 Year"))), AND(L$6 = "Year", AND($D207 = "Full-time", $F207 = "Above 1 Year")))), "N/A", SUMIFS('Form Responses 1'!$O$2:$O1005, 'Form Responses 1'!$B$2:$B1005, $B207, 'Form Responses 1'!$G$2:$G1005, L$5, 'Form Responses 1'!$K$2:$K1005, $D207,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7" s="48" t="str">
        <f>IF(ISBLANK($B207), "", IF(AND(M$5 = "Vacation Leave", OR(AND(OR(M$6 = "H1", M$6 = "H2"), NOT(AND($D207 = "Full-time", $F207 = "Above 1 Year"))), AND(M$6 = "Year", AND($D207 = "Full-time", $F207 = "Above 1 Year")))), "N/A", SUMIFS('Form Responses 1'!$O$2:$O1005, 'Form Responses 1'!$B$2:$B1005, $B207, 'Form Responses 1'!$G$2:$G1005, M$5, 'Form Responses 1'!$K$2:$K1005, $D207,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7" s="48" t="str">
        <f>IF(ISBLANK($B207), "", IF(AND(N$5 = "Vacation Leave", OR(AND(OR(N$6 = "H1", N$6 = "H2"), NOT(AND($D207 = "Full-time", $F207 = "Above 1 Year"))), AND(N$6 = "Year", AND($D207 = "Full-time", $F207 = "Above 1 Year")))), "N/A", SUMIFS('Form Responses 1'!$O$2:$O1005, 'Form Responses 1'!$B$2:$B1005, $B207, 'Form Responses 1'!$G$2:$G1005, N$5, 'Form Responses 1'!$K$2:$K1005, $D207,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7" s="48" t="str">
        <f>IF(ISBLANK($B207), "", IF(AND(O$5 = "Vacation Leave", OR(AND(OR(O$6 = "H1", O$6 = "H2"), NOT(AND($D207 = "Full-time", $F207 = "Above 1 Year"))), AND(O$6 = "Year", AND($D207 = "Full-time", $F207 = "Above 1 Year")))), "N/A", SUMIFS('Form Responses 1'!$O$2:$O1005, 'Form Responses 1'!$B$2:$B1005, $B207, 'Form Responses 1'!$G$2:$G1005, O$5, 'Form Responses 1'!$K$2:$K1005, $D207,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7" s="48" t="str">
        <f>IF(ISBLANK($B207), "", IF(AND(P$5 = "Vacation Leave", OR(AND(OR(P$6 = "H1", P$6 = "H2"), NOT(AND($D207 = "Full-time", $F207 = "Above 1 Year"))), AND(P$6 = "Year", AND($D207 = "Full-time", $F207 = "Above 1 Year")))), "N/A", SUMIFS('Form Responses 1'!$O$2:$O1005, 'Form Responses 1'!$B$2:$B1005, $B207, 'Form Responses 1'!$G$2:$G1005, P$5, 'Form Responses 1'!$K$2:$K1005, $D207,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7" s="48" t="str">
        <f>IF(ISBLANK($B207), "", IF(AND(Q$5 = "Vacation Leave", OR(AND(OR(Q$6 = "H1", Q$6 = "H2"), NOT(AND($D207 = "Full-time", $F207 = "Above 1 Year"))), AND(Q$6 = "Year", AND($D207 = "Full-time", $F207 = "Above 1 Year")))), "N/A", SUMIFS('Form Responses 1'!$O$2:$O1005, 'Form Responses 1'!$B$2:$B1005, $B207, 'Form Responses 1'!$G$2:$G1005, Q$5, 'Form Responses 1'!$K$2:$K1005, $D207,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7" s="48" t="str">
        <f>IF(ISBLANK($B207), "", IF(AND(R$5 = "Vacation Leave", OR(AND(OR(R$6 = "H1", R$6 = "H2"), NOT(AND($D207 = "Full-time", $F207 = "Above 1 Year"))), AND(R$6 = "Year", AND($D207 = "Full-time", $F207 = "Above 1 Year")))), "N/A", SUMIFS('Form Responses 1'!$O$2:$O1005, 'Form Responses 1'!$B$2:$B1005, $B207, 'Form Responses 1'!$G$2:$G1005, R$5, 'Form Responses 1'!$K$2:$K1005, $D207,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7" s="48" t="str">
        <f>IF(ISBLANK($B207), "", IF(AND(S$5 = "Vacation Leave", OR(AND(OR(S$6 = "H1", S$6 = "H2"), NOT(AND($D207 = "Full-time", $F207 = "Above 1 Year"))), AND(S$6 = "Year", AND($D207 = "Full-time", $F207 = "Above 1 Year")))), "N/A", SUMIFS('Form Responses 1'!$O$2:$O1005, 'Form Responses 1'!$B$2:$B1005, $B207, 'Form Responses 1'!$G$2:$G1005, S$5, 'Form Responses 1'!$K$2:$K1005, $D207,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7" s="50" t="str">
        <f t="shared" si="2"/>
        <v/>
      </c>
      <c r="U207" s="51" t="str">
        <f t="array" ref="U207">IF(ISBLANK($B207), "", IF(AND(U$5 = "Vacation Leave", OR(AND(OR(U$6 = "H1", U$6 = "H2"), NOT(AND($D207 = "Full-time", $F207 = "Above 1 Year"))), AND(U$6 = "Year", AND($D207 = "Full-time", $F207 = "Above 1 Year")))), "N/A", INDEX('Allocated Leaves'!$B$2:$E1005, MATCH(U$5 &amp; IF(U$5 = "Vacation Leave", IFS(U$6 = "Year", "", OR(U$6 = "H1", U$6 = "H2"), " " &amp; U$6), ""), 'Allocated Leaves'!$A$2:$A1005, 0), MATCH($D207 &amp; IF($D207 = "Full-time",  " " &amp; $F207, ""), 'Allocated Leaves'!$B$1:AA$1, 0)) - G207))</f>
        <v/>
      </c>
      <c r="V207" s="52" t="str">
        <f t="array" ref="V207">IF(ISBLANK($B207), "", IF(AND(V$5 = "Vacation Leave", OR(AND(OR(V$6 = "H1", V$6 = "H2"), NOT(AND($D207 = "Full-time", $F207 = "Above 1 Year"))), AND(V$6 = "Year", AND($D207 = "Full-time", $F207 = "Above 1 Year")))), "N/A", INDEX('Allocated Leaves'!$B$2:$E1005, MATCH(V$5 &amp; IF(V$5 = "Vacation Leave", IFS(V$6 = "Year", "", OR(V$6 = "H1", V$6 = "H2"), " " &amp; V$6), ""), 'Allocated Leaves'!$A$2:$A1005, 0), MATCH($D207 &amp; IF($D207 = "Full-time",  " " &amp; $F207, ""), 'Allocated Leaves'!$B$1:AA$1, 0)) - H207))</f>
        <v/>
      </c>
      <c r="W207" s="52" t="str">
        <f t="array" ref="W207">IF(ISBLANK($B207), "", IF(AND(W$5 = "Vacation Leave", OR(AND(OR(W$6 = "H1", W$6 = "H2"), NOT(AND($D207 = "Full-time", $F207 = "Above 1 Year"))), AND(W$6 = "Year", AND($D207 = "Full-time", $F207 = "Above 1 Year")))), "N/A", INDEX('Allocated Leaves'!$B$2:$E1005, MATCH(W$5 &amp; IF(W$5 = "Vacation Leave", IFS(W$6 = "Year", "", OR(W$6 = "H1", W$6 = "H2"), " " &amp; W$6), ""), 'Allocated Leaves'!$A$2:$A1005, 0), MATCH($D207 &amp; IF($D207 = "Full-time",  " " &amp; $F207, ""), 'Allocated Leaves'!$B$1:AA$1, 0)) - I207))</f>
        <v/>
      </c>
      <c r="X207" s="51" t="str">
        <f t="array" ref="X207">IF(ISBLANK($B207), "", IF(AND(X$5 = "Vacation Leave", OR(AND(OR(X$6 = "H1", X$6 = "H2"), NOT(AND($D207 = "Full-time", $F207 = "Above 1 Year"))), AND(X$6 = "Year", AND($D207 = "Full-time", $F207 = "Above 1 Year")))), "N/A", INDEX('Allocated Leaves'!$B$2:$E1005, MATCH(X$5 &amp; IF(X$5 = "Vacation Leave", IFS(X$6 = "Year", "", OR(X$6 = "H1", X$6 = "H2"), " " &amp; X$6), ""), 'Allocated Leaves'!$A$2:$A1005, 0), MATCH($D207 &amp; IF($D207 = "Full-time",  " " &amp; $F207, ""), 'Allocated Leaves'!$B$1:AA$1, 0)) - J207))</f>
        <v/>
      </c>
      <c r="Y207" s="52" t="str">
        <f t="array" ref="Y207">IF(ISBLANK($B207), "", IF(AND(Y$5 = "Vacation Leave", OR(AND(OR(Y$6 = "H1", Y$6 = "H2"), NOT(AND($D207 = "Full-time", $F207 = "Above 1 Year"))), AND(Y$6 = "Year", AND($D207 = "Full-time", $F207 = "Above 1 Year")))), "N/A", INDEX('Allocated Leaves'!$B$2:$E1005, MATCH(Y$5 &amp; IF(Y$5 = "Vacation Leave", IFS(Y$6 = "Year", "", OR(Y$6 = "H1", Y$6 = "H2"), " " &amp; Y$6), ""), 'Allocated Leaves'!$A$2:$A1005, 0), MATCH($D207 &amp; IF($D207 = "Full-time",  " " &amp; $F207, ""), 'Allocated Leaves'!$B$1:AA$1, 0)) - K207))</f>
        <v/>
      </c>
      <c r="Z207" s="52" t="str">
        <f t="array" ref="Z207">IF(ISBLANK($B207), "", IF(AND(Z$5 = "Vacation Leave", OR(AND(OR(Z$6 = "H1", Z$6 = "H2"), NOT(AND($D207 = "Full-time", $F207 = "Above 1 Year"))), AND(Z$6 = "Year", AND($D207 = "Full-time", $F207 = "Above 1 Year")))), "N/A", INDEX('Allocated Leaves'!$B$2:$E1005, MATCH(Z$5 &amp; IF(Z$5 = "Vacation Leave", IFS(Z$6 = "Year", "", OR(Z$6 = "H1", Z$6 = "H2"), " " &amp; Z$6), ""), 'Allocated Leaves'!$A$2:$A1005, 0), MATCH($D207 &amp; IF($D207 = "Full-time",  " " &amp; $F207, ""), 'Allocated Leaves'!$B$1:AA$1, 0)) - L207))</f>
        <v/>
      </c>
      <c r="AA207" s="55" t="str">
        <f t="shared" si="3"/>
        <v/>
      </c>
    </row>
    <row r="208">
      <c r="A208" s="42"/>
      <c r="B208" s="43"/>
      <c r="C208" s="44"/>
      <c r="D208" s="45"/>
      <c r="E208" s="46"/>
      <c r="F208" s="47" t="str">
        <f t="shared" si="1"/>
        <v/>
      </c>
      <c r="G208" s="48" t="str">
        <f>IF(ISBLANK($B208), "", IF(AND(G$5 = "Vacation Leave", OR(AND(OR(G$6 = "H1", G$6 = "H2"), NOT(AND($D208 = "Full-time", $F208 = "Above 1 Year"))), AND(G$6 = "Year", AND($D208 = "Full-time", $F208 = "Above 1 Year")))), "N/A", SUMIFS('Form Responses 1'!$O$2:$O1005, 'Form Responses 1'!$B$2:$B1005, $B208, 'Form Responses 1'!$G$2:$G1005, G$5, 'Form Responses 1'!$K$2:$K1005, $D208,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8" s="48" t="str">
        <f>IF(ISBLANK($B208), "", IF(AND(H$5 = "Vacation Leave", OR(AND(OR(H$6 = "H1", H$6 = "H2"), NOT(AND($D208 = "Full-time", $F208 = "Above 1 Year"))), AND(H$6 = "Year", AND($D208 = "Full-time", $F208 = "Above 1 Year")))), "N/A", SUMIFS('Form Responses 1'!$O$2:$O1005, 'Form Responses 1'!$B$2:$B1005, $B208, 'Form Responses 1'!$G$2:$G1005, H$5, 'Form Responses 1'!$K$2:$K1005, $D208,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8" s="49" t="str">
        <f>IF(ISBLANK($B208), "", IF(AND(I$5 = "Vacation Leave", OR(AND(OR(I$6 = "H1", I$6 = "H2"), NOT(AND($D208 = "Full-time", $F208 = "Above 1 Year"))), AND(I$6 = "Year", AND($D208 = "Full-time", $F208 = "Above 1 Year")))), "N/A", SUMIFS('Form Responses 1'!$O$2:$O1005, 'Form Responses 1'!$B$2:$B1005, $B208, 'Form Responses 1'!$G$2:$G1005, I$5, 'Form Responses 1'!$K$2:$K1005, $D208,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8" s="48" t="str">
        <f>IF(ISBLANK($B208), "", IF(AND(J$5 = "Vacation Leave", OR(AND(OR(J$6 = "H1", J$6 = "H2"), NOT(AND($D208 = "Full-time", $F208 = "Above 1 Year"))), AND(J$6 = "Year", AND($D208 = "Full-time", $F208 = "Above 1 Year")))), "N/A", SUMIFS('Form Responses 1'!$O$2:$O1005, 'Form Responses 1'!$B$2:$B1005, $B208, 'Form Responses 1'!$G$2:$G1005, J$5, 'Form Responses 1'!$K$2:$K1005, $D208,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8" s="48" t="str">
        <f>IF(ISBLANK($B208), "", IF(AND(K$5 = "Vacation Leave", OR(AND(OR(K$6 = "H1", K$6 = "H2"), NOT(AND($D208 = "Full-time", $F208 = "Above 1 Year"))), AND(K$6 = "Year", AND($D208 = "Full-time", $F208 = "Above 1 Year")))), "N/A", SUMIFS('Form Responses 1'!$O$2:$O1005, 'Form Responses 1'!$B$2:$B1005, $B208, 'Form Responses 1'!$G$2:$G1005, K$5, 'Form Responses 1'!$K$2:$K1005, $D208,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8" s="48" t="str">
        <f>IF(ISBLANK($B208), "", IF(AND(L$5 = "Vacation Leave", OR(AND(OR(L$6 = "H1", L$6 = "H2"), NOT(AND($D208 = "Full-time", $F208 = "Above 1 Year"))), AND(L$6 = "Year", AND($D208 = "Full-time", $F208 = "Above 1 Year")))), "N/A", SUMIFS('Form Responses 1'!$O$2:$O1005, 'Form Responses 1'!$B$2:$B1005, $B208, 'Form Responses 1'!$G$2:$G1005, L$5, 'Form Responses 1'!$K$2:$K1005, $D208,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8" s="48" t="str">
        <f>IF(ISBLANK($B208), "", IF(AND(M$5 = "Vacation Leave", OR(AND(OR(M$6 = "H1", M$6 = "H2"), NOT(AND($D208 = "Full-time", $F208 = "Above 1 Year"))), AND(M$6 = "Year", AND($D208 = "Full-time", $F208 = "Above 1 Year")))), "N/A", SUMIFS('Form Responses 1'!$O$2:$O1005, 'Form Responses 1'!$B$2:$B1005, $B208, 'Form Responses 1'!$G$2:$G1005, M$5, 'Form Responses 1'!$K$2:$K1005, $D208,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8" s="48" t="str">
        <f>IF(ISBLANK($B208), "", IF(AND(N$5 = "Vacation Leave", OR(AND(OR(N$6 = "H1", N$6 = "H2"), NOT(AND($D208 = "Full-time", $F208 = "Above 1 Year"))), AND(N$6 = "Year", AND($D208 = "Full-time", $F208 = "Above 1 Year")))), "N/A", SUMIFS('Form Responses 1'!$O$2:$O1005, 'Form Responses 1'!$B$2:$B1005, $B208, 'Form Responses 1'!$G$2:$G1005, N$5, 'Form Responses 1'!$K$2:$K1005, $D208,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8" s="48" t="str">
        <f>IF(ISBLANK($B208), "", IF(AND(O$5 = "Vacation Leave", OR(AND(OR(O$6 = "H1", O$6 = "H2"), NOT(AND($D208 = "Full-time", $F208 = "Above 1 Year"))), AND(O$6 = "Year", AND($D208 = "Full-time", $F208 = "Above 1 Year")))), "N/A", SUMIFS('Form Responses 1'!$O$2:$O1005, 'Form Responses 1'!$B$2:$B1005, $B208, 'Form Responses 1'!$G$2:$G1005, O$5, 'Form Responses 1'!$K$2:$K1005, $D208,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8" s="48" t="str">
        <f>IF(ISBLANK($B208), "", IF(AND(P$5 = "Vacation Leave", OR(AND(OR(P$6 = "H1", P$6 = "H2"), NOT(AND($D208 = "Full-time", $F208 = "Above 1 Year"))), AND(P$6 = "Year", AND($D208 = "Full-time", $F208 = "Above 1 Year")))), "N/A", SUMIFS('Form Responses 1'!$O$2:$O1005, 'Form Responses 1'!$B$2:$B1005, $B208, 'Form Responses 1'!$G$2:$G1005, P$5, 'Form Responses 1'!$K$2:$K1005, $D208,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8" s="48" t="str">
        <f>IF(ISBLANK($B208), "", IF(AND(Q$5 = "Vacation Leave", OR(AND(OR(Q$6 = "H1", Q$6 = "H2"), NOT(AND($D208 = "Full-time", $F208 = "Above 1 Year"))), AND(Q$6 = "Year", AND($D208 = "Full-time", $F208 = "Above 1 Year")))), "N/A", SUMIFS('Form Responses 1'!$O$2:$O1005, 'Form Responses 1'!$B$2:$B1005, $B208, 'Form Responses 1'!$G$2:$G1005, Q$5, 'Form Responses 1'!$K$2:$K1005, $D208,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8" s="48" t="str">
        <f>IF(ISBLANK($B208), "", IF(AND(R$5 = "Vacation Leave", OR(AND(OR(R$6 = "H1", R$6 = "H2"), NOT(AND($D208 = "Full-time", $F208 = "Above 1 Year"))), AND(R$6 = "Year", AND($D208 = "Full-time", $F208 = "Above 1 Year")))), "N/A", SUMIFS('Form Responses 1'!$O$2:$O1005, 'Form Responses 1'!$B$2:$B1005, $B208, 'Form Responses 1'!$G$2:$G1005, R$5, 'Form Responses 1'!$K$2:$K1005, $D208,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8" s="48" t="str">
        <f>IF(ISBLANK($B208), "", IF(AND(S$5 = "Vacation Leave", OR(AND(OR(S$6 = "H1", S$6 = "H2"), NOT(AND($D208 = "Full-time", $F208 = "Above 1 Year"))), AND(S$6 = "Year", AND($D208 = "Full-time", $F208 = "Above 1 Year")))), "N/A", SUMIFS('Form Responses 1'!$O$2:$O1005, 'Form Responses 1'!$B$2:$B1005, $B208, 'Form Responses 1'!$G$2:$G1005, S$5, 'Form Responses 1'!$K$2:$K1005, $D208,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8" s="50" t="str">
        <f t="shared" si="2"/>
        <v/>
      </c>
      <c r="U208" s="51" t="str">
        <f t="array" ref="U208">IF(ISBLANK($B208), "", IF(AND(U$5 = "Vacation Leave", OR(AND(OR(U$6 = "H1", U$6 = "H2"), NOT(AND($D208 = "Full-time", $F208 = "Above 1 Year"))), AND(U$6 = "Year", AND($D208 = "Full-time", $F208 = "Above 1 Year")))), "N/A", INDEX('Allocated Leaves'!$B$2:$E1005, MATCH(U$5 &amp; IF(U$5 = "Vacation Leave", IFS(U$6 = "Year", "", OR(U$6 = "H1", U$6 = "H2"), " " &amp; U$6), ""), 'Allocated Leaves'!$A$2:$A1005, 0), MATCH($D208 &amp; IF($D208 = "Full-time",  " " &amp; $F208, ""), 'Allocated Leaves'!$B$1:AA$1, 0)) - G208))</f>
        <v/>
      </c>
      <c r="V208" s="52" t="str">
        <f t="array" ref="V208">IF(ISBLANK($B208), "", IF(AND(V$5 = "Vacation Leave", OR(AND(OR(V$6 = "H1", V$6 = "H2"), NOT(AND($D208 = "Full-time", $F208 = "Above 1 Year"))), AND(V$6 = "Year", AND($D208 = "Full-time", $F208 = "Above 1 Year")))), "N/A", INDEX('Allocated Leaves'!$B$2:$E1005, MATCH(V$5 &amp; IF(V$5 = "Vacation Leave", IFS(V$6 = "Year", "", OR(V$6 = "H1", V$6 = "H2"), " " &amp; V$6), ""), 'Allocated Leaves'!$A$2:$A1005, 0), MATCH($D208 &amp; IF($D208 = "Full-time",  " " &amp; $F208, ""), 'Allocated Leaves'!$B$1:AA$1, 0)) - H208))</f>
        <v/>
      </c>
      <c r="W208" s="52" t="str">
        <f t="array" ref="W208">IF(ISBLANK($B208), "", IF(AND(W$5 = "Vacation Leave", OR(AND(OR(W$6 = "H1", W$6 = "H2"), NOT(AND($D208 = "Full-time", $F208 = "Above 1 Year"))), AND(W$6 = "Year", AND($D208 = "Full-time", $F208 = "Above 1 Year")))), "N/A", INDEX('Allocated Leaves'!$B$2:$E1005, MATCH(W$5 &amp; IF(W$5 = "Vacation Leave", IFS(W$6 = "Year", "", OR(W$6 = "H1", W$6 = "H2"), " " &amp; W$6), ""), 'Allocated Leaves'!$A$2:$A1005, 0), MATCH($D208 &amp; IF($D208 = "Full-time",  " " &amp; $F208, ""), 'Allocated Leaves'!$B$1:AA$1, 0)) - I208))</f>
        <v/>
      </c>
      <c r="X208" s="51" t="str">
        <f t="array" ref="X208">IF(ISBLANK($B208), "", IF(AND(X$5 = "Vacation Leave", OR(AND(OR(X$6 = "H1", X$6 = "H2"), NOT(AND($D208 = "Full-time", $F208 = "Above 1 Year"))), AND(X$6 = "Year", AND($D208 = "Full-time", $F208 = "Above 1 Year")))), "N/A", INDEX('Allocated Leaves'!$B$2:$E1005, MATCH(X$5 &amp; IF(X$5 = "Vacation Leave", IFS(X$6 = "Year", "", OR(X$6 = "H1", X$6 = "H2"), " " &amp; X$6), ""), 'Allocated Leaves'!$A$2:$A1005, 0), MATCH($D208 &amp; IF($D208 = "Full-time",  " " &amp; $F208, ""), 'Allocated Leaves'!$B$1:AA$1, 0)) - J208))</f>
        <v/>
      </c>
      <c r="Y208" s="52" t="str">
        <f t="array" ref="Y208">IF(ISBLANK($B208), "", IF(AND(Y$5 = "Vacation Leave", OR(AND(OR(Y$6 = "H1", Y$6 = "H2"), NOT(AND($D208 = "Full-time", $F208 = "Above 1 Year"))), AND(Y$6 = "Year", AND($D208 = "Full-time", $F208 = "Above 1 Year")))), "N/A", INDEX('Allocated Leaves'!$B$2:$E1005, MATCH(Y$5 &amp; IF(Y$5 = "Vacation Leave", IFS(Y$6 = "Year", "", OR(Y$6 = "H1", Y$6 = "H2"), " " &amp; Y$6), ""), 'Allocated Leaves'!$A$2:$A1005, 0), MATCH($D208 &amp; IF($D208 = "Full-time",  " " &amp; $F208, ""), 'Allocated Leaves'!$B$1:AA$1, 0)) - K208))</f>
        <v/>
      </c>
      <c r="Z208" s="52" t="str">
        <f t="array" ref="Z208">IF(ISBLANK($B208), "", IF(AND(Z$5 = "Vacation Leave", OR(AND(OR(Z$6 = "H1", Z$6 = "H2"), NOT(AND($D208 = "Full-time", $F208 = "Above 1 Year"))), AND(Z$6 = "Year", AND($D208 = "Full-time", $F208 = "Above 1 Year")))), "N/A", INDEX('Allocated Leaves'!$B$2:$E1005, MATCH(Z$5 &amp; IF(Z$5 = "Vacation Leave", IFS(Z$6 = "Year", "", OR(Z$6 = "H1", Z$6 = "H2"), " " &amp; Z$6), ""), 'Allocated Leaves'!$A$2:$A1005, 0), MATCH($D208 &amp; IF($D208 = "Full-time",  " " &amp; $F208, ""), 'Allocated Leaves'!$B$1:AA$1, 0)) - L208))</f>
        <v/>
      </c>
      <c r="AA208" s="55" t="str">
        <f t="shared" si="3"/>
        <v/>
      </c>
    </row>
    <row r="209">
      <c r="A209" s="42"/>
      <c r="B209" s="43"/>
      <c r="C209" s="44"/>
      <c r="D209" s="45"/>
      <c r="E209" s="46"/>
      <c r="F209" s="47" t="str">
        <f t="shared" si="1"/>
        <v/>
      </c>
      <c r="G209" s="48" t="str">
        <f>IF(ISBLANK($B209), "", IF(AND(G$5 = "Vacation Leave", OR(AND(OR(G$6 = "H1", G$6 = "H2"), NOT(AND($D209 = "Full-time", $F209 = "Above 1 Year"))), AND(G$6 = "Year", AND($D209 = "Full-time", $F209 = "Above 1 Year")))), "N/A", SUMIFS('Form Responses 1'!$O$2:$O1005, 'Form Responses 1'!$B$2:$B1005, $B209, 'Form Responses 1'!$G$2:$G1005, G$5, 'Form Responses 1'!$K$2:$K1005, $D209,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09" s="48" t="str">
        <f>IF(ISBLANK($B209), "", IF(AND(H$5 = "Vacation Leave", OR(AND(OR(H$6 = "H1", H$6 = "H2"), NOT(AND($D209 = "Full-time", $F209 = "Above 1 Year"))), AND(H$6 = "Year", AND($D209 = "Full-time", $F209 = "Above 1 Year")))), "N/A", SUMIFS('Form Responses 1'!$O$2:$O1005, 'Form Responses 1'!$B$2:$B1005, $B209, 'Form Responses 1'!$G$2:$G1005, H$5, 'Form Responses 1'!$K$2:$K1005, $D209,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09" s="49" t="str">
        <f>IF(ISBLANK($B209), "", IF(AND(I$5 = "Vacation Leave", OR(AND(OR(I$6 = "H1", I$6 = "H2"), NOT(AND($D209 = "Full-time", $F209 = "Above 1 Year"))), AND(I$6 = "Year", AND($D209 = "Full-time", $F209 = "Above 1 Year")))), "N/A", SUMIFS('Form Responses 1'!$O$2:$O1005, 'Form Responses 1'!$B$2:$B1005, $B209, 'Form Responses 1'!$G$2:$G1005, I$5, 'Form Responses 1'!$K$2:$K1005, $D209,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09" s="48" t="str">
        <f>IF(ISBLANK($B209), "", IF(AND(J$5 = "Vacation Leave", OR(AND(OR(J$6 = "H1", J$6 = "H2"), NOT(AND($D209 = "Full-time", $F209 = "Above 1 Year"))), AND(J$6 = "Year", AND($D209 = "Full-time", $F209 = "Above 1 Year")))), "N/A", SUMIFS('Form Responses 1'!$O$2:$O1005, 'Form Responses 1'!$B$2:$B1005, $B209, 'Form Responses 1'!$G$2:$G1005, J$5, 'Form Responses 1'!$K$2:$K1005, $D209,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09" s="48" t="str">
        <f>IF(ISBLANK($B209), "", IF(AND(K$5 = "Vacation Leave", OR(AND(OR(K$6 = "H1", K$6 = "H2"), NOT(AND($D209 = "Full-time", $F209 = "Above 1 Year"))), AND(K$6 = "Year", AND($D209 = "Full-time", $F209 = "Above 1 Year")))), "N/A", SUMIFS('Form Responses 1'!$O$2:$O1005, 'Form Responses 1'!$B$2:$B1005, $B209, 'Form Responses 1'!$G$2:$G1005, K$5, 'Form Responses 1'!$K$2:$K1005, $D209,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09" s="48" t="str">
        <f>IF(ISBLANK($B209), "", IF(AND(L$5 = "Vacation Leave", OR(AND(OR(L$6 = "H1", L$6 = "H2"), NOT(AND($D209 = "Full-time", $F209 = "Above 1 Year"))), AND(L$6 = "Year", AND($D209 = "Full-time", $F209 = "Above 1 Year")))), "N/A", SUMIFS('Form Responses 1'!$O$2:$O1005, 'Form Responses 1'!$B$2:$B1005, $B209, 'Form Responses 1'!$G$2:$G1005, L$5, 'Form Responses 1'!$K$2:$K1005, $D209,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09" s="48" t="str">
        <f>IF(ISBLANK($B209), "", IF(AND(M$5 = "Vacation Leave", OR(AND(OR(M$6 = "H1", M$6 = "H2"), NOT(AND($D209 = "Full-time", $F209 = "Above 1 Year"))), AND(M$6 = "Year", AND($D209 = "Full-time", $F209 = "Above 1 Year")))), "N/A", SUMIFS('Form Responses 1'!$O$2:$O1005, 'Form Responses 1'!$B$2:$B1005, $B209, 'Form Responses 1'!$G$2:$G1005, M$5, 'Form Responses 1'!$K$2:$K1005, $D209,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09" s="48" t="str">
        <f>IF(ISBLANK($B209), "", IF(AND(N$5 = "Vacation Leave", OR(AND(OR(N$6 = "H1", N$6 = "H2"), NOT(AND($D209 = "Full-time", $F209 = "Above 1 Year"))), AND(N$6 = "Year", AND($D209 = "Full-time", $F209 = "Above 1 Year")))), "N/A", SUMIFS('Form Responses 1'!$O$2:$O1005, 'Form Responses 1'!$B$2:$B1005, $B209, 'Form Responses 1'!$G$2:$G1005, N$5, 'Form Responses 1'!$K$2:$K1005, $D209,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09" s="48" t="str">
        <f>IF(ISBLANK($B209), "", IF(AND(O$5 = "Vacation Leave", OR(AND(OR(O$6 = "H1", O$6 = "H2"), NOT(AND($D209 = "Full-time", $F209 = "Above 1 Year"))), AND(O$6 = "Year", AND($D209 = "Full-time", $F209 = "Above 1 Year")))), "N/A", SUMIFS('Form Responses 1'!$O$2:$O1005, 'Form Responses 1'!$B$2:$B1005, $B209, 'Form Responses 1'!$G$2:$G1005, O$5, 'Form Responses 1'!$K$2:$K1005, $D209,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09" s="48" t="str">
        <f>IF(ISBLANK($B209), "", IF(AND(P$5 = "Vacation Leave", OR(AND(OR(P$6 = "H1", P$6 = "H2"), NOT(AND($D209 = "Full-time", $F209 = "Above 1 Year"))), AND(P$6 = "Year", AND($D209 = "Full-time", $F209 = "Above 1 Year")))), "N/A", SUMIFS('Form Responses 1'!$O$2:$O1005, 'Form Responses 1'!$B$2:$B1005, $B209, 'Form Responses 1'!$G$2:$G1005, P$5, 'Form Responses 1'!$K$2:$K1005, $D209,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09" s="48" t="str">
        <f>IF(ISBLANK($B209), "", IF(AND(Q$5 = "Vacation Leave", OR(AND(OR(Q$6 = "H1", Q$6 = "H2"), NOT(AND($D209 = "Full-time", $F209 = "Above 1 Year"))), AND(Q$6 = "Year", AND($D209 = "Full-time", $F209 = "Above 1 Year")))), "N/A", SUMIFS('Form Responses 1'!$O$2:$O1005, 'Form Responses 1'!$B$2:$B1005, $B209, 'Form Responses 1'!$G$2:$G1005, Q$5, 'Form Responses 1'!$K$2:$K1005, $D209,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09" s="48" t="str">
        <f>IF(ISBLANK($B209), "", IF(AND(R$5 = "Vacation Leave", OR(AND(OR(R$6 = "H1", R$6 = "H2"), NOT(AND($D209 = "Full-time", $F209 = "Above 1 Year"))), AND(R$6 = "Year", AND($D209 = "Full-time", $F209 = "Above 1 Year")))), "N/A", SUMIFS('Form Responses 1'!$O$2:$O1005, 'Form Responses 1'!$B$2:$B1005, $B209, 'Form Responses 1'!$G$2:$G1005, R$5, 'Form Responses 1'!$K$2:$K1005, $D209,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09" s="48" t="str">
        <f>IF(ISBLANK($B209), "", IF(AND(S$5 = "Vacation Leave", OR(AND(OR(S$6 = "H1", S$6 = "H2"), NOT(AND($D209 = "Full-time", $F209 = "Above 1 Year"))), AND(S$6 = "Year", AND($D209 = "Full-time", $F209 = "Above 1 Year")))), "N/A", SUMIFS('Form Responses 1'!$O$2:$O1005, 'Form Responses 1'!$B$2:$B1005, $B209, 'Form Responses 1'!$G$2:$G1005, S$5, 'Form Responses 1'!$K$2:$K1005, $D209,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09" s="50" t="str">
        <f t="shared" si="2"/>
        <v/>
      </c>
      <c r="U209" s="51" t="str">
        <f t="array" ref="U209">IF(ISBLANK($B209), "", IF(AND(U$5 = "Vacation Leave", OR(AND(OR(U$6 = "H1", U$6 = "H2"), NOT(AND($D209 = "Full-time", $F209 = "Above 1 Year"))), AND(U$6 = "Year", AND($D209 = "Full-time", $F209 = "Above 1 Year")))), "N/A", INDEX('Allocated Leaves'!$B$2:$E1005, MATCH(U$5 &amp; IF(U$5 = "Vacation Leave", IFS(U$6 = "Year", "", OR(U$6 = "H1", U$6 = "H2"), " " &amp; U$6), ""), 'Allocated Leaves'!$A$2:$A1005, 0), MATCH($D209 &amp; IF($D209 = "Full-time",  " " &amp; $F209, ""), 'Allocated Leaves'!$B$1:AA$1, 0)) - G209))</f>
        <v/>
      </c>
      <c r="V209" s="52" t="str">
        <f t="array" ref="V209">IF(ISBLANK($B209), "", IF(AND(V$5 = "Vacation Leave", OR(AND(OR(V$6 = "H1", V$6 = "H2"), NOT(AND($D209 = "Full-time", $F209 = "Above 1 Year"))), AND(V$6 = "Year", AND($D209 = "Full-time", $F209 = "Above 1 Year")))), "N/A", INDEX('Allocated Leaves'!$B$2:$E1005, MATCH(V$5 &amp; IF(V$5 = "Vacation Leave", IFS(V$6 = "Year", "", OR(V$6 = "H1", V$6 = "H2"), " " &amp; V$6), ""), 'Allocated Leaves'!$A$2:$A1005, 0), MATCH($D209 &amp; IF($D209 = "Full-time",  " " &amp; $F209, ""), 'Allocated Leaves'!$B$1:AA$1, 0)) - H209))</f>
        <v/>
      </c>
      <c r="W209" s="52" t="str">
        <f t="array" ref="W209">IF(ISBLANK($B209), "", IF(AND(W$5 = "Vacation Leave", OR(AND(OR(W$6 = "H1", W$6 = "H2"), NOT(AND($D209 = "Full-time", $F209 = "Above 1 Year"))), AND(W$6 = "Year", AND($D209 = "Full-time", $F209 = "Above 1 Year")))), "N/A", INDEX('Allocated Leaves'!$B$2:$E1005, MATCH(W$5 &amp; IF(W$5 = "Vacation Leave", IFS(W$6 = "Year", "", OR(W$6 = "H1", W$6 = "H2"), " " &amp; W$6), ""), 'Allocated Leaves'!$A$2:$A1005, 0), MATCH($D209 &amp; IF($D209 = "Full-time",  " " &amp; $F209, ""), 'Allocated Leaves'!$B$1:AA$1, 0)) - I209))</f>
        <v/>
      </c>
      <c r="X209" s="51" t="str">
        <f t="array" ref="X209">IF(ISBLANK($B209), "", IF(AND(X$5 = "Vacation Leave", OR(AND(OR(X$6 = "H1", X$6 = "H2"), NOT(AND($D209 = "Full-time", $F209 = "Above 1 Year"))), AND(X$6 = "Year", AND($D209 = "Full-time", $F209 = "Above 1 Year")))), "N/A", INDEX('Allocated Leaves'!$B$2:$E1005, MATCH(X$5 &amp; IF(X$5 = "Vacation Leave", IFS(X$6 = "Year", "", OR(X$6 = "H1", X$6 = "H2"), " " &amp; X$6), ""), 'Allocated Leaves'!$A$2:$A1005, 0), MATCH($D209 &amp; IF($D209 = "Full-time",  " " &amp; $F209, ""), 'Allocated Leaves'!$B$1:AA$1, 0)) - J209))</f>
        <v/>
      </c>
      <c r="Y209" s="52" t="str">
        <f t="array" ref="Y209">IF(ISBLANK($B209), "", IF(AND(Y$5 = "Vacation Leave", OR(AND(OR(Y$6 = "H1", Y$6 = "H2"), NOT(AND($D209 = "Full-time", $F209 = "Above 1 Year"))), AND(Y$6 = "Year", AND($D209 = "Full-time", $F209 = "Above 1 Year")))), "N/A", INDEX('Allocated Leaves'!$B$2:$E1005, MATCH(Y$5 &amp; IF(Y$5 = "Vacation Leave", IFS(Y$6 = "Year", "", OR(Y$6 = "H1", Y$6 = "H2"), " " &amp; Y$6), ""), 'Allocated Leaves'!$A$2:$A1005, 0), MATCH($D209 &amp; IF($D209 = "Full-time",  " " &amp; $F209, ""), 'Allocated Leaves'!$B$1:AA$1, 0)) - K209))</f>
        <v/>
      </c>
      <c r="Z209" s="52" t="str">
        <f t="array" ref="Z209">IF(ISBLANK($B209), "", IF(AND(Z$5 = "Vacation Leave", OR(AND(OR(Z$6 = "H1", Z$6 = "H2"), NOT(AND($D209 = "Full-time", $F209 = "Above 1 Year"))), AND(Z$6 = "Year", AND($D209 = "Full-time", $F209 = "Above 1 Year")))), "N/A", INDEX('Allocated Leaves'!$B$2:$E1005, MATCH(Z$5 &amp; IF(Z$5 = "Vacation Leave", IFS(Z$6 = "Year", "", OR(Z$6 = "H1", Z$6 = "H2"), " " &amp; Z$6), ""), 'Allocated Leaves'!$A$2:$A1005, 0), MATCH($D209 &amp; IF($D209 = "Full-time",  " " &amp; $F209, ""), 'Allocated Leaves'!$B$1:AA$1, 0)) - L209))</f>
        <v/>
      </c>
      <c r="AA209" s="55" t="str">
        <f t="shared" si="3"/>
        <v/>
      </c>
    </row>
    <row r="210">
      <c r="A210" s="42"/>
      <c r="B210" s="43"/>
      <c r="C210" s="44"/>
      <c r="D210" s="45"/>
      <c r="E210" s="46"/>
      <c r="F210" s="47" t="str">
        <f t="shared" si="1"/>
        <v/>
      </c>
      <c r="G210" s="48" t="str">
        <f>IF(ISBLANK($B210), "", IF(AND(G$5 = "Vacation Leave", OR(AND(OR(G$6 = "H1", G$6 = "H2"), NOT(AND($D210 = "Full-time", $F210 = "Above 1 Year"))), AND(G$6 = "Year", AND($D210 = "Full-time", $F210 = "Above 1 Year")))), "N/A", SUMIFS('Form Responses 1'!$O$2:$O1005, 'Form Responses 1'!$B$2:$B1005, $B210, 'Form Responses 1'!$G$2:$G1005, G$5, 'Form Responses 1'!$K$2:$K1005, $D210,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0" s="48" t="str">
        <f>IF(ISBLANK($B210), "", IF(AND(H$5 = "Vacation Leave", OR(AND(OR(H$6 = "H1", H$6 = "H2"), NOT(AND($D210 = "Full-time", $F210 = "Above 1 Year"))), AND(H$6 = "Year", AND($D210 = "Full-time", $F210 = "Above 1 Year")))), "N/A", SUMIFS('Form Responses 1'!$O$2:$O1005, 'Form Responses 1'!$B$2:$B1005, $B210, 'Form Responses 1'!$G$2:$G1005, H$5, 'Form Responses 1'!$K$2:$K1005, $D210,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0" s="49" t="str">
        <f>IF(ISBLANK($B210), "", IF(AND(I$5 = "Vacation Leave", OR(AND(OR(I$6 = "H1", I$6 = "H2"), NOT(AND($D210 = "Full-time", $F210 = "Above 1 Year"))), AND(I$6 = "Year", AND($D210 = "Full-time", $F210 = "Above 1 Year")))), "N/A", SUMIFS('Form Responses 1'!$O$2:$O1005, 'Form Responses 1'!$B$2:$B1005, $B210, 'Form Responses 1'!$G$2:$G1005, I$5, 'Form Responses 1'!$K$2:$K1005, $D210,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0" s="48" t="str">
        <f>IF(ISBLANK($B210), "", IF(AND(J$5 = "Vacation Leave", OR(AND(OR(J$6 = "H1", J$6 = "H2"), NOT(AND($D210 = "Full-time", $F210 = "Above 1 Year"))), AND(J$6 = "Year", AND($D210 = "Full-time", $F210 = "Above 1 Year")))), "N/A", SUMIFS('Form Responses 1'!$O$2:$O1005, 'Form Responses 1'!$B$2:$B1005, $B210, 'Form Responses 1'!$G$2:$G1005, J$5, 'Form Responses 1'!$K$2:$K1005, $D210,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0" s="48" t="str">
        <f>IF(ISBLANK($B210), "", IF(AND(K$5 = "Vacation Leave", OR(AND(OR(K$6 = "H1", K$6 = "H2"), NOT(AND($D210 = "Full-time", $F210 = "Above 1 Year"))), AND(K$6 = "Year", AND($D210 = "Full-time", $F210 = "Above 1 Year")))), "N/A", SUMIFS('Form Responses 1'!$O$2:$O1005, 'Form Responses 1'!$B$2:$B1005, $B210, 'Form Responses 1'!$G$2:$G1005, K$5, 'Form Responses 1'!$K$2:$K1005, $D210,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0" s="48" t="str">
        <f>IF(ISBLANK($B210), "", IF(AND(L$5 = "Vacation Leave", OR(AND(OR(L$6 = "H1", L$6 = "H2"), NOT(AND($D210 = "Full-time", $F210 = "Above 1 Year"))), AND(L$6 = "Year", AND($D210 = "Full-time", $F210 = "Above 1 Year")))), "N/A", SUMIFS('Form Responses 1'!$O$2:$O1005, 'Form Responses 1'!$B$2:$B1005, $B210, 'Form Responses 1'!$G$2:$G1005, L$5, 'Form Responses 1'!$K$2:$K1005, $D210,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0" s="48" t="str">
        <f>IF(ISBLANK($B210), "", IF(AND(M$5 = "Vacation Leave", OR(AND(OR(M$6 = "H1", M$6 = "H2"), NOT(AND($D210 = "Full-time", $F210 = "Above 1 Year"))), AND(M$6 = "Year", AND($D210 = "Full-time", $F210 = "Above 1 Year")))), "N/A", SUMIFS('Form Responses 1'!$O$2:$O1005, 'Form Responses 1'!$B$2:$B1005, $B210, 'Form Responses 1'!$G$2:$G1005, M$5, 'Form Responses 1'!$K$2:$K1005, $D210,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0" s="48" t="str">
        <f>IF(ISBLANK($B210), "", IF(AND(N$5 = "Vacation Leave", OR(AND(OR(N$6 = "H1", N$6 = "H2"), NOT(AND($D210 = "Full-time", $F210 = "Above 1 Year"))), AND(N$6 = "Year", AND($D210 = "Full-time", $F210 = "Above 1 Year")))), "N/A", SUMIFS('Form Responses 1'!$O$2:$O1005, 'Form Responses 1'!$B$2:$B1005, $B210, 'Form Responses 1'!$G$2:$G1005, N$5, 'Form Responses 1'!$K$2:$K1005, $D210,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0" s="48" t="str">
        <f>IF(ISBLANK($B210), "", IF(AND(O$5 = "Vacation Leave", OR(AND(OR(O$6 = "H1", O$6 = "H2"), NOT(AND($D210 = "Full-time", $F210 = "Above 1 Year"))), AND(O$6 = "Year", AND($D210 = "Full-time", $F210 = "Above 1 Year")))), "N/A", SUMIFS('Form Responses 1'!$O$2:$O1005, 'Form Responses 1'!$B$2:$B1005, $B210, 'Form Responses 1'!$G$2:$G1005, O$5, 'Form Responses 1'!$K$2:$K1005, $D210,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0" s="48" t="str">
        <f>IF(ISBLANK($B210), "", IF(AND(P$5 = "Vacation Leave", OR(AND(OR(P$6 = "H1", P$6 = "H2"), NOT(AND($D210 = "Full-time", $F210 = "Above 1 Year"))), AND(P$6 = "Year", AND($D210 = "Full-time", $F210 = "Above 1 Year")))), "N/A", SUMIFS('Form Responses 1'!$O$2:$O1005, 'Form Responses 1'!$B$2:$B1005, $B210, 'Form Responses 1'!$G$2:$G1005, P$5, 'Form Responses 1'!$K$2:$K1005, $D210,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0" s="48" t="str">
        <f>IF(ISBLANK($B210), "", IF(AND(Q$5 = "Vacation Leave", OR(AND(OR(Q$6 = "H1", Q$6 = "H2"), NOT(AND($D210 = "Full-time", $F210 = "Above 1 Year"))), AND(Q$6 = "Year", AND($D210 = "Full-time", $F210 = "Above 1 Year")))), "N/A", SUMIFS('Form Responses 1'!$O$2:$O1005, 'Form Responses 1'!$B$2:$B1005, $B210, 'Form Responses 1'!$G$2:$G1005, Q$5, 'Form Responses 1'!$K$2:$K1005, $D210,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0" s="48" t="str">
        <f>IF(ISBLANK($B210), "", IF(AND(R$5 = "Vacation Leave", OR(AND(OR(R$6 = "H1", R$6 = "H2"), NOT(AND($D210 = "Full-time", $F210 = "Above 1 Year"))), AND(R$6 = "Year", AND($D210 = "Full-time", $F210 = "Above 1 Year")))), "N/A", SUMIFS('Form Responses 1'!$O$2:$O1005, 'Form Responses 1'!$B$2:$B1005, $B210, 'Form Responses 1'!$G$2:$G1005, R$5, 'Form Responses 1'!$K$2:$K1005, $D210,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0" s="48" t="str">
        <f>IF(ISBLANK($B210), "", IF(AND(S$5 = "Vacation Leave", OR(AND(OR(S$6 = "H1", S$6 = "H2"), NOT(AND($D210 = "Full-time", $F210 = "Above 1 Year"))), AND(S$6 = "Year", AND($D210 = "Full-time", $F210 = "Above 1 Year")))), "N/A", SUMIFS('Form Responses 1'!$O$2:$O1005, 'Form Responses 1'!$B$2:$B1005, $B210, 'Form Responses 1'!$G$2:$G1005, S$5, 'Form Responses 1'!$K$2:$K1005, $D210,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0" s="50" t="str">
        <f t="shared" si="2"/>
        <v/>
      </c>
      <c r="U210" s="51" t="str">
        <f t="array" ref="U210">IF(ISBLANK($B210), "", IF(AND(U$5 = "Vacation Leave", OR(AND(OR(U$6 = "H1", U$6 = "H2"), NOT(AND($D210 = "Full-time", $F210 = "Above 1 Year"))), AND(U$6 = "Year", AND($D210 = "Full-time", $F210 = "Above 1 Year")))), "N/A", INDEX('Allocated Leaves'!$B$2:$E1005, MATCH(U$5 &amp; IF(U$5 = "Vacation Leave", IFS(U$6 = "Year", "", OR(U$6 = "H1", U$6 = "H2"), " " &amp; U$6), ""), 'Allocated Leaves'!$A$2:$A1005, 0), MATCH($D210 &amp; IF($D210 = "Full-time",  " " &amp; $F210, ""), 'Allocated Leaves'!$B$1:AA$1, 0)) - G210))</f>
        <v/>
      </c>
      <c r="V210" s="52" t="str">
        <f t="array" ref="V210">IF(ISBLANK($B210), "", IF(AND(V$5 = "Vacation Leave", OR(AND(OR(V$6 = "H1", V$6 = "H2"), NOT(AND($D210 = "Full-time", $F210 = "Above 1 Year"))), AND(V$6 = "Year", AND($D210 = "Full-time", $F210 = "Above 1 Year")))), "N/A", INDEX('Allocated Leaves'!$B$2:$E1005, MATCH(V$5 &amp; IF(V$5 = "Vacation Leave", IFS(V$6 = "Year", "", OR(V$6 = "H1", V$6 = "H2"), " " &amp; V$6), ""), 'Allocated Leaves'!$A$2:$A1005, 0), MATCH($D210 &amp; IF($D210 = "Full-time",  " " &amp; $F210, ""), 'Allocated Leaves'!$B$1:AA$1, 0)) - H210))</f>
        <v/>
      </c>
      <c r="W210" s="52" t="str">
        <f t="array" ref="W210">IF(ISBLANK($B210), "", IF(AND(W$5 = "Vacation Leave", OR(AND(OR(W$6 = "H1", W$6 = "H2"), NOT(AND($D210 = "Full-time", $F210 = "Above 1 Year"))), AND(W$6 = "Year", AND($D210 = "Full-time", $F210 = "Above 1 Year")))), "N/A", INDEX('Allocated Leaves'!$B$2:$E1005, MATCH(W$5 &amp; IF(W$5 = "Vacation Leave", IFS(W$6 = "Year", "", OR(W$6 = "H1", W$6 = "H2"), " " &amp; W$6), ""), 'Allocated Leaves'!$A$2:$A1005, 0), MATCH($D210 &amp; IF($D210 = "Full-time",  " " &amp; $F210, ""), 'Allocated Leaves'!$B$1:AA$1, 0)) - I210))</f>
        <v/>
      </c>
      <c r="X210" s="51" t="str">
        <f t="array" ref="X210">IF(ISBLANK($B210), "", IF(AND(X$5 = "Vacation Leave", OR(AND(OR(X$6 = "H1", X$6 = "H2"), NOT(AND($D210 = "Full-time", $F210 = "Above 1 Year"))), AND(X$6 = "Year", AND($D210 = "Full-time", $F210 = "Above 1 Year")))), "N/A", INDEX('Allocated Leaves'!$B$2:$E1005, MATCH(X$5 &amp; IF(X$5 = "Vacation Leave", IFS(X$6 = "Year", "", OR(X$6 = "H1", X$6 = "H2"), " " &amp; X$6), ""), 'Allocated Leaves'!$A$2:$A1005, 0), MATCH($D210 &amp; IF($D210 = "Full-time",  " " &amp; $F210, ""), 'Allocated Leaves'!$B$1:AA$1, 0)) - J210))</f>
        <v/>
      </c>
      <c r="Y210" s="52" t="str">
        <f t="array" ref="Y210">IF(ISBLANK($B210), "", IF(AND(Y$5 = "Vacation Leave", OR(AND(OR(Y$6 = "H1", Y$6 = "H2"), NOT(AND($D210 = "Full-time", $F210 = "Above 1 Year"))), AND(Y$6 = "Year", AND($D210 = "Full-time", $F210 = "Above 1 Year")))), "N/A", INDEX('Allocated Leaves'!$B$2:$E1005, MATCH(Y$5 &amp; IF(Y$5 = "Vacation Leave", IFS(Y$6 = "Year", "", OR(Y$6 = "H1", Y$6 = "H2"), " " &amp; Y$6), ""), 'Allocated Leaves'!$A$2:$A1005, 0), MATCH($D210 &amp; IF($D210 = "Full-time",  " " &amp; $F210, ""), 'Allocated Leaves'!$B$1:AA$1, 0)) - K210))</f>
        <v/>
      </c>
      <c r="Z210" s="52" t="str">
        <f t="array" ref="Z210">IF(ISBLANK($B210), "", IF(AND(Z$5 = "Vacation Leave", OR(AND(OR(Z$6 = "H1", Z$6 = "H2"), NOT(AND($D210 = "Full-time", $F210 = "Above 1 Year"))), AND(Z$6 = "Year", AND($D210 = "Full-time", $F210 = "Above 1 Year")))), "N/A", INDEX('Allocated Leaves'!$B$2:$E1005, MATCH(Z$5 &amp; IF(Z$5 = "Vacation Leave", IFS(Z$6 = "Year", "", OR(Z$6 = "H1", Z$6 = "H2"), " " &amp; Z$6), ""), 'Allocated Leaves'!$A$2:$A1005, 0), MATCH($D210 &amp; IF($D210 = "Full-time",  " " &amp; $F210, ""), 'Allocated Leaves'!$B$1:AA$1, 0)) - L210))</f>
        <v/>
      </c>
      <c r="AA210" s="55" t="str">
        <f t="shared" si="3"/>
        <v/>
      </c>
    </row>
    <row r="211">
      <c r="A211" s="42"/>
      <c r="B211" s="43"/>
      <c r="C211" s="44"/>
      <c r="D211" s="45"/>
      <c r="E211" s="46"/>
      <c r="F211" s="47" t="str">
        <f t="shared" si="1"/>
        <v/>
      </c>
      <c r="G211" s="48" t="str">
        <f>IF(ISBLANK($B211), "", IF(AND(G$5 = "Vacation Leave", OR(AND(OR(G$6 = "H1", G$6 = "H2"), NOT(AND($D211 = "Full-time", $F211 = "Above 1 Year"))), AND(G$6 = "Year", AND($D211 = "Full-time", $F211 = "Above 1 Year")))), "N/A", SUMIFS('Form Responses 1'!$O$2:$O1005, 'Form Responses 1'!$B$2:$B1005, $B211, 'Form Responses 1'!$G$2:$G1005, G$5, 'Form Responses 1'!$K$2:$K1005, $D211,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1" s="48" t="str">
        <f>IF(ISBLANK($B211), "", IF(AND(H$5 = "Vacation Leave", OR(AND(OR(H$6 = "H1", H$6 = "H2"), NOT(AND($D211 = "Full-time", $F211 = "Above 1 Year"))), AND(H$6 = "Year", AND($D211 = "Full-time", $F211 = "Above 1 Year")))), "N/A", SUMIFS('Form Responses 1'!$O$2:$O1005, 'Form Responses 1'!$B$2:$B1005, $B211, 'Form Responses 1'!$G$2:$G1005, H$5, 'Form Responses 1'!$K$2:$K1005, $D211,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1" s="49" t="str">
        <f>IF(ISBLANK($B211), "", IF(AND(I$5 = "Vacation Leave", OR(AND(OR(I$6 = "H1", I$6 = "H2"), NOT(AND($D211 = "Full-time", $F211 = "Above 1 Year"))), AND(I$6 = "Year", AND($D211 = "Full-time", $F211 = "Above 1 Year")))), "N/A", SUMIFS('Form Responses 1'!$O$2:$O1005, 'Form Responses 1'!$B$2:$B1005, $B211, 'Form Responses 1'!$G$2:$G1005, I$5, 'Form Responses 1'!$K$2:$K1005, $D211,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1" s="48" t="str">
        <f>IF(ISBLANK($B211), "", IF(AND(J$5 = "Vacation Leave", OR(AND(OR(J$6 = "H1", J$6 = "H2"), NOT(AND($D211 = "Full-time", $F211 = "Above 1 Year"))), AND(J$6 = "Year", AND($D211 = "Full-time", $F211 = "Above 1 Year")))), "N/A", SUMIFS('Form Responses 1'!$O$2:$O1005, 'Form Responses 1'!$B$2:$B1005, $B211, 'Form Responses 1'!$G$2:$G1005, J$5, 'Form Responses 1'!$K$2:$K1005, $D211,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1" s="48" t="str">
        <f>IF(ISBLANK($B211), "", IF(AND(K$5 = "Vacation Leave", OR(AND(OR(K$6 = "H1", K$6 = "H2"), NOT(AND($D211 = "Full-time", $F211 = "Above 1 Year"))), AND(K$6 = "Year", AND($D211 = "Full-time", $F211 = "Above 1 Year")))), "N/A", SUMIFS('Form Responses 1'!$O$2:$O1005, 'Form Responses 1'!$B$2:$B1005, $B211, 'Form Responses 1'!$G$2:$G1005, K$5, 'Form Responses 1'!$K$2:$K1005, $D211,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1" s="48" t="str">
        <f>IF(ISBLANK($B211), "", IF(AND(L$5 = "Vacation Leave", OR(AND(OR(L$6 = "H1", L$6 = "H2"), NOT(AND($D211 = "Full-time", $F211 = "Above 1 Year"))), AND(L$6 = "Year", AND($D211 = "Full-time", $F211 = "Above 1 Year")))), "N/A", SUMIFS('Form Responses 1'!$O$2:$O1005, 'Form Responses 1'!$B$2:$B1005, $B211, 'Form Responses 1'!$G$2:$G1005, L$5, 'Form Responses 1'!$K$2:$K1005, $D211,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1" s="48" t="str">
        <f>IF(ISBLANK($B211), "", IF(AND(M$5 = "Vacation Leave", OR(AND(OR(M$6 = "H1", M$6 = "H2"), NOT(AND($D211 = "Full-time", $F211 = "Above 1 Year"))), AND(M$6 = "Year", AND($D211 = "Full-time", $F211 = "Above 1 Year")))), "N/A", SUMIFS('Form Responses 1'!$O$2:$O1005, 'Form Responses 1'!$B$2:$B1005, $B211, 'Form Responses 1'!$G$2:$G1005, M$5, 'Form Responses 1'!$K$2:$K1005, $D211,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1" s="48" t="str">
        <f>IF(ISBLANK($B211), "", IF(AND(N$5 = "Vacation Leave", OR(AND(OR(N$6 = "H1", N$6 = "H2"), NOT(AND($D211 = "Full-time", $F211 = "Above 1 Year"))), AND(N$6 = "Year", AND($D211 = "Full-time", $F211 = "Above 1 Year")))), "N/A", SUMIFS('Form Responses 1'!$O$2:$O1005, 'Form Responses 1'!$B$2:$B1005, $B211, 'Form Responses 1'!$G$2:$G1005, N$5, 'Form Responses 1'!$K$2:$K1005, $D211,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1" s="48" t="str">
        <f>IF(ISBLANK($B211), "", IF(AND(O$5 = "Vacation Leave", OR(AND(OR(O$6 = "H1", O$6 = "H2"), NOT(AND($D211 = "Full-time", $F211 = "Above 1 Year"))), AND(O$6 = "Year", AND($D211 = "Full-time", $F211 = "Above 1 Year")))), "N/A", SUMIFS('Form Responses 1'!$O$2:$O1005, 'Form Responses 1'!$B$2:$B1005, $B211, 'Form Responses 1'!$G$2:$G1005, O$5, 'Form Responses 1'!$K$2:$K1005, $D211,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1" s="48" t="str">
        <f>IF(ISBLANK($B211), "", IF(AND(P$5 = "Vacation Leave", OR(AND(OR(P$6 = "H1", P$6 = "H2"), NOT(AND($D211 = "Full-time", $F211 = "Above 1 Year"))), AND(P$6 = "Year", AND($D211 = "Full-time", $F211 = "Above 1 Year")))), "N/A", SUMIFS('Form Responses 1'!$O$2:$O1005, 'Form Responses 1'!$B$2:$B1005, $B211, 'Form Responses 1'!$G$2:$G1005, P$5, 'Form Responses 1'!$K$2:$K1005, $D211,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1" s="48" t="str">
        <f>IF(ISBLANK($B211), "", IF(AND(Q$5 = "Vacation Leave", OR(AND(OR(Q$6 = "H1", Q$6 = "H2"), NOT(AND($D211 = "Full-time", $F211 = "Above 1 Year"))), AND(Q$6 = "Year", AND($D211 = "Full-time", $F211 = "Above 1 Year")))), "N/A", SUMIFS('Form Responses 1'!$O$2:$O1005, 'Form Responses 1'!$B$2:$B1005, $B211, 'Form Responses 1'!$G$2:$G1005, Q$5, 'Form Responses 1'!$K$2:$K1005, $D211,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1" s="48" t="str">
        <f>IF(ISBLANK($B211), "", IF(AND(R$5 = "Vacation Leave", OR(AND(OR(R$6 = "H1", R$6 = "H2"), NOT(AND($D211 = "Full-time", $F211 = "Above 1 Year"))), AND(R$6 = "Year", AND($D211 = "Full-time", $F211 = "Above 1 Year")))), "N/A", SUMIFS('Form Responses 1'!$O$2:$O1005, 'Form Responses 1'!$B$2:$B1005, $B211, 'Form Responses 1'!$G$2:$G1005, R$5, 'Form Responses 1'!$K$2:$K1005, $D211,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1" s="48" t="str">
        <f>IF(ISBLANK($B211), "", IF(AND(S$5 = "Vacation Leave", OR(AND(OR(S$6 = "H1", S$6 = "H2"), NOT(AND($D211 = "Full-time", $F211 = "Above 1 Year"))), AND(S$6 = "Year", AND($D211 = "Full-time", $F211 = "Above 1 Year")))), "N/A", SUMIFS('Form Responses 1'!$O$2:$O1005, 'Form Responses 1'!$B$2:$B1005, $B211, 'Form Responses 1'!$G$2:$G1005, S$5, 'Form Responses 1'!$K$2:$K1005, $D211,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1" s="50" t="str">
        <f t="shared" si="2"/>
        <v/>
      </c>
      <c r="U211" s="51" t="str">
        <f t="array" ref="U211">IF(ISBLANK($B211), "", IF(AND(U$5 = "Vacation Leave", OR(AND(OR(U$6 = "H1", U$6 = "H2"), NOT(AND($D211 = "Full-time", $F211 = "Above 1 Year"))), AND(U$6 = "Year", AND($D211 = "Full-time", $F211 = "Above 1 Year")))), "N/A", INDEX('Allocated Leaves'!$B$2:$E1005, MATCH(U$5 &amp; IF(U$5 = "Vacation Leave", IFS(U$6 = "Year", "", OR(U$6 = "H1", U$6 = "H2"), " " &amp; U$6), ""), 'Allocated Leaves'!$A$2:$A1005, 0), MATCH($D211 &amp; IF($D211 = "Full-time",  " " &amp; $F211, ""), 'Allocated Leaves'!$B$1:AA$1, 0)) - G211))</f>
        <v/>
      </c>
      <c r="V211" s="52" t="str">
        <f t="array" ref="V211">IF(ISBLANK($B211), "", IF(AND(V$5 = "Vacation Leave", OR(AND(OR(V$6 = "H1", V$6 = "H2"), NOT(AND($D211 = "Full-time", $F211 = "Above 1 Year"))), AND(V$6 = "Year", AND($D211 = "Full-time", $F211 = "Above 1 Year")))), "N/A", INDEX('Allocated Leaves'!$B$2:$E1005, MATCH(V$5 &amp; IF(V$5 = "Vacation Leave", IFS(V$6 = "Year", "", OR(V$6 = "H1", V$6 = "H2"), " " &amp; V$6), ""), 'Allocated Leaves'!$A$2:$A1005, 0), MATCH($D211 &amp; IF($D211 = "Full-time",  " " &amp; $F211, ""), 'Allocated Leaves'!$B$1:AA$1, 0)) - H211))</f>
        <v/>
      </c>
      <c r="W211" s="52" t="str">
        <f t="array" ref="W211">IF(ISBLANK($B211), "", IF(AND(W$5 = "Vacation Leave", OR(AND(OR(W$6 = "H1", W$6 = "H2"), NOT(AND($D211 = "Full-time", $F211 = "Above 1 Year"))), AND(W$6 = "Year", AND($D211 = "Full-time", $F211 = "Above 1 Year")))), "N/A", INDEX('Allocated Leaves'!$B$2:$E1005, MATCH(W$5 &amp; IF(W$5 = "Vacation Leave", IFS(W$6 = "Year", "", OR(W$6 = "H1", W$6 = "H2"), " " &amp; W$6), ""), 'Allocated Leaves'!$A$2:$A1005, 0), MATCH($D211 &amp; IF($D211 = "Full-time",  " " &amp; $F211, ""), 'Allocated Leaves'!$B$1:AA$1, 0)) - I211))</f>
        <v/>
      </c>
      <c r="X211" s="51" t="str">
        <f t="array" ref="X211">IF(ISBLANK($B211), "", IF(AND(X$5 = "Vacation Leave", OR(AND(OR(X$6 = "H1", X$6 = "H2"), NOT(AND($D211 = "Full-time", $F211 = "Above 1 Year"))), AND(X$6 = "Year", AND($D211 = "Full-time", $F211 = "Above 1 Year")))), "N/A", INDEX('Allocated Leaves'!$B$2:$E1005, MATCH(X$5 &amp; IF(X$5 = "Vacation Leave", IFS(X$6 = "Year", "", OR(X$6 = "H1", X$6 = "H2"), " " &amp; X$6), ""), 'Allocated Leaves'!$A$2:$A1005, 0), MATCH($D211 &amp; IF($D211 = "Full-time",  " " &amp; $F211, ""), 'Allocated Leaves'!$B$1:AA$1, 0)) - J211))</f>
        <v/>
      </c>
      <c r="Y211" s="52" t="str">
        <f t="array" ref="Y211">IF(ISBLANK($B211), "", IF(AND(Y$5 = "Vacation Leave", OR(AND(OR(Y$6 = "H1", Y$6 = "H2"), NOT(AND($D211 = "Full-time", $F211 = "Above 1 Year"))), AND(Y$6 = "Year", AND($D211 = "Full-time", $F211 = "Above 1 Year")))), "N/A", INDEX('Allocated Leaves'!$B$2:$E1005, MATCH(Y$5 &amp; IF(Y$5 = "Vacation Leave", IFS(Y$6 = "Year", "", OR(Y$6 = "H1", Y$6 = "H2"), " " &amp; Y$6), ""), 'Allocated Leaves'!$A$2:$A1005, 0), MATCH($D211 &amp; IF($D211 = "Full-time",  " " &amp; $F211, ""), 'Allocated Leaves'!$B$1:AA$1, 0)) - K211))</f>
        <v/>
      </c>
      <c r="Z211" s="52" t="str">
        <f t="array" ref="Z211">IF(ISBLANK($B211), "", IF(AND(Z$5 = "Vacation Leave", OR(AND(OR(Z$6 = "H1", Z$6 = "H2"), NOT(AND($D211 = "Full-time", $F211 = "Above 1 Year"))), AND(Z$6 = "Year", AND($D211 = "Full-time", $F211 = "Above 1 Year")))), "N/A", INDEX('Allocated Leaves'!$B$2:$E1005, MATCH(Z$5 &amp; IF(Z$5 = "Vacation Leave", IFS(Z$6 = "Year", "", OR(Z$6 = "H1", Z$6 = "H2"), " " &amp; Z$6), ""), 'Allocated Leaves'!$A$2:$A1005, 0), MATCH($D211 &amp; IF($D211 = "Full-time",  " " &amp; $F211, ""), 'Allocated Leaves'!$B$1:AA$1, 0)) - L211))</f>
        <v/>
      </c>
      <c r="AA211" s="55" t="str">
        <f t="shared" si="3"/>
        <v/>
      </c>
    </row>
    <row r="212">
      <c r="A212" s="42"/>
      <c r="B212" s="43"/>
      <c r="C212" s="44"/>
      <c r="D212" s="45"/>
      <c r="E212" s="46"/>
      <c r="F212" s="47" t="str">
        <f t="shared" si="1"/>
        <v/>
      </c>
      <c r="G212" s="48" t="str">
        <f>IF(ISBLANK($B212), "", IF(AND(G$5 = "Vacation Leave", OR(AND(OR(G$6 = "H1", G$6 = "H2"), NOT(AND($D212 = "Full-time", $F212 = "Above 1 Year"))), AND(G$6 = "Year", AND($D212 = "Full-time", $F212 = "Above 1 Year")))), "N/A", SUMIFS('Form Responses 1'!$O$2:$O1005, 'Form Responses 1'!$B$2:$B1005, $B212, 'Form Responses 1'!$G$2:$G1005, G$5, 'Form Responses 1'!$K$2:$K1005, $D212,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2" s="48" t="str">
        <f>IF(ISBLANK($B212), "", IF(AND(H$5 = "Vacation Leave", OR(AND(OR(H$6 = "H1", H$6 = "H2"), NOT(AND($D212 = "Full-time", $F212 = "Above 1 Year"))), AND(H$6 = "Year", AND($D212 = "Full-time", $F212 = "Above 1 Year")))), "N/A", SUMIFS('Form Responses 1'!$O$2:$O1005, 'Form Responses 1'!$B$2:$B1005, $B212, 'Form Responses 1'!$G$2:$G1005, H$5, 'Form Responses 1'!$K$2:$K1005, $D212,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2" s="49" t="str">
        <f>IF(ISBLANK($B212), "", IF(AND(I$5 = "Vacation Leave", OR(AND(OR(I$6 = "H1", I$6 = "H2"), NOT(AND($D212 = "Full-time", $F212 = "Above 1 Year"))), AND(I$6 = "Year", AND($D212 = "Full-time", $F212 = "Above 1 Year")))), "N/A", SUMIFS('Form Responses 1'!$O$2:$O1005, 'Form Responses 1'!$B$2:$B1005, $B212, 'Form Responses 1'!$G$2:$G1005, I$5, 'Form Responses 1'!$K$2:$K1005, $D212,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2" s="48" t="str">
        <f>IF(ISBLANK($B212), "", IF(AND(J$5 = "Vacation Leave", OR(AND(OR(J$6 = "H1", J$6 = "H2"), NOT(AND($D212 = "Full-time", $F212 = "Above 1 Year"))), AND(J$6 = "Year", AND($D212 = "Full-time", $F212 = "Above 1 Year")))), "N/A", SUMIFS('Form Responses 1'!$O$2:$O1005, 'Form Responses 1'!$B$2:$B1005, $B212, 'Form Responses 1'!$G$2:$G1005, J$5, 'Form Responses 1'!$K$2:$K1005, $D212,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2" s="48" t="str">
        <f>IF(ISBLANK($B212), "", IF(AND(K$5 = "Vacation Leave", OR(AND(OR(K$6 = "H1", K$6 = "H2"), NOT(AND($D212 = "Full-time", $F212 = "Above 1 Year"))), AND(K$6 = "Year", AND($D212 = "Full-time", $F212 = "Above 1 Year")))), "N/A", SUMIFS('Form Responses 1'!$O$2:$O1005, 'Form Responses 1'!$B$2:$B1005, $B212, 'Form Responses 1'!$G$2:$G1005, K$5, 'Form Responses 1'!$K$2:$K1005, $D212,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2" s="48" t="str">
        <f>IF(ISBLANK($B212), "", IF(AND(L$5 = "Vacation Leave", OR(AND(OR(L$6 = "H1", L$6 = "H2"), NOT(AND($D212 = "Full-time", $F212 = "Above 1 Year"))), AND(L$6 = "Year", AND($D212 = "Full-time", $F212 = "Above 1 Year")))), "N/A", SUMIFS('Form Responses 1'!$O$2:$O1005, 'Form Responses 1'!$B$2:$B1005, $B212, 'Form Responses 1'!$G$2:$G1005, L$5, 'Form Responses 1'!$K$2:$K1005, $D212,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2" s="48" t="str">
        <f>IF(ISBLANK($B212), "", IF(AND(M$5 = "Vacation Leave", OR(AND(OR(M$6 = "H1", M$6 = "H2"), NOT(AND($D212 = "Full-time", $F212 = "Above 1 Year"))), AND(M$6 = "Year", AND($D212 = "Full-time", $F212 = "Above 1 Year")))), "N/A", SUMIFS('Form Responses 1'!$O$2:$O1005, 'Form Responses 1'!$B$2:$B1005, $B212, 'Form Responses 1'!$G$2:$G1005, M$5, 'Form Responses 1'!$K$2:$K1005, $D212,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2" s="48" t="str">
        <f>IF(ISBLANK($B212), "", IF(AND(N$5 = "Vacation Leave", OR(AND(OR(N$6 = "H1", N$6 = "H2"), NOT(AND($D212 = "Full-time", $F212 = "Above 1 Year"))), AND(N$6 = "Year", AND($D212 = "Full-time", $F212 = "Above 1 Year")))), "N/A", SUMIFS('Form Responses 1'!$O$2:$O1005, 'Form Responses 1'!$B$2:$B1005, $B212, 'Form Responses 1'!$G$2:$G1005, N$5, 'Form Responses 1'!$K$2:$K1005, $D212,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2" s="48" t="str">
        <f>IF(ISBLANK($B212), "", IF(AND(O$5 = "Vacation Leave", OR(AND(OR(O$6 = "H1", O$6 = "H2"), NOT(AND($D212 = "Full-time", $F212 = "Above 1 Year"))), AND(O$6 = "Year", AND($D212 = "Full-time", $F212 = "Above 1 Year")))), "N/A", SUMIFS('Form Responses 1'!$O$2:$O1005, 'Form Responses 1'!$B$2:$B1005, $B212, 'Form Responses 1'!$G$2:$G1005, O$5, 'Form Responses 1'!$K$2:$K1005, $D212,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2" s="48" t="str">
        <f>IF(ISBLANK($B212), "", IF(AND(P$5 = "Vacation Leave", OR(AND(OR(P$6 = "H1", P$6 = "H2"), NOT(AND($D212 = "Full-time", $F212 = "Above 1 Year"))), AND(P$6 = "Year", AND($D212 = "Full-time", $F212 = "Above 1 Year")))), "N/A", SUMIFS('Form Responses 1'!$O$2:$O1005, 'Form Responses 1'!$B$2:$B1005, $B212, 'Form Responses 1'!$G$2:$G1005, P$5, 'Form Responses 1'!$K$2:$K1005, $D212,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2" s="48" t="str">
        <f>IF(ISBLANK($B212), "", IF(AND(Q$5 = "Vacation Leave", OR(AND(OR(Q$6 = "H1", Q$6 = "H2"), NOT(AND($D212 = "Full-time", $F212 = "Above 1 Year"))), AND(Q$6 = "Year", AND($D212 = "Full-time", $F212 = "Above 1 Year")))), "N/A", SUMIFS('Form Responses 1'!$O$2:$O1005, 'Form Responses 1'!$B$2:$B1005, $B212, 'Form Responses 1'!$G$2:$G1005, Q$5, 'Form Responses 1'!$K$2:$K1005, $D212,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2" s="48" t="str">
        <f>IF(ISBLANK($B212), "", IF(AND(R$5 = "Vacation Leave", OR(AND(OR(R$6 = "H1", R$6 = "H2"), NOT(AND($D212 = "Full-time", $F212 = "Above 1 Year"))), AND(R$6 = "Year", AND($D212 = "Full-time", $F212 = "Above 1 Year")))), "N/A", SUMIFS('Form Responses 1'!$O$2:$O1005, 'Form Responses 1'!$B$2:$B1005, $B212, 'Form Responses 1'!$G$2:$G1005, R$5, 'Form Responses 1'!$K$2:$K1005, $D212,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2" s="48" t="str">
        <f>IF(ISBLANK($B212), "", IF(AND(S$5 = "Vacation Leave", OR(AND(OR(S$6 = "H1", S$6 = "H2"), NOT(AND($D212 = "Full-time", $F212 = "Above 1 Year"))), AND(S$6 = "Year", AND($D212 = "Full-time", $F212 = "Above 1 Year")))), "N/A", SUMIFS('Form Responses 1'!$O$2:$O1005, 'Form Responses 1'!$B$2:$B1005, $B212, 'Form Responses 1'!$G$2:$G1005, S$5, 'Form Responses 1'!$K$2:$K1005, $D212,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2" s="50" t="str">
        <f t="shared" si="2"/>
        <v/>
      </c>
      <c r="U212" s="51" t="str">
        <f t="array" ref="U212">IF(ISBLANK($B212), "", IF(AND(U$5 = "Vacation Leave", OR(AND(OR(U$6 = "H1", U$6 = "H2"), NOT(AND($D212 = "Full-time", $F212 = "Above 1 Year"))), AND(U$6 = "Year", AND($D212 = "Full-time", $F212 = "Above 1 Year")))), "N/A", INDEX('Allocated Leaves'!$B$2:$E1005, MATCH(U$5 &amp; IF(U$5 = "Vacation Leave", IFS(U$6 = "Year", "", OR(U$6 = "H1", U$6 = "H2"), " " &amp; U$6), ""), 'Allocated Leaves'!$A$2:$A1005, 0), MATCH($D212 &amp; IF($D212 = "Full-time",  " " &amp; $F212, ""), 'Allocated Leaves'!$B$1:AA$1, 0)) - G212))</f>
        <v/>
      </c>
      <c r="V212" s="52" t="str">
        <f t="array" ref="V212">IF(ISBLANK($B212), "", IF(AND(V$5 = "Vacation Leave", OR(AND(OR(V$6 = "H1", V$6 = "H2"), NOT(AND($D212 = "Full-time", $F212 = "Above 1 Year"))), AND(V$6 = "Year", AND($D212 = "Full-time", $F212 = "Above 1 Year")))), "N/A", INDEX('Allocated Leaves'!$B$2:$E1005, MATCH(V$5 &amp; IF(V$5 = "Vacation Leave", IFS(V$6 = "Year", "", OR(V$6 = "H1", V$6 = "H2"), " " &amp; V$6), ""), 'Allocated Leaves'!$A$2:$A1005, 0), MATCH($D212 &amp; IF($D212 = "Full-time",  " " &amp; $F212, ""), 'Allocated Leaves'!$B$1:AA$1, 0)) - H212))</f>
        <v/>
      </c>
      <c r="W212" s="52" t="str">
        <f t="array" ref="W212">IF(ISBLANK($B212), "", IF(AND(W$5 = "Vacation Leave", OR(AND(OR(W$6 = "H1", W$6 = "H2"), NOT(AND($D212 = "Full-time", $F212 = "Above 1 Year"))), AND(W$6 = "Year", AND($D212 = "Full-time", $F212 = "Above 1 Year")))), "N/A", INDEX('Allocated Leaves'!$B$2:$E1005, MATCH(W$5 &amp; IF(W$5 = "Vacation Leave", IFS(W$6 = "Year", "", OR(W$6 = "H1", W$6 = "H2"), " " &amp; W$6), ""), 'Allocated Leaves'!$A$2:$A1005, 0), MATCH($D212 &amp; IF($D212 = "Full-time",  " " &amp; $F212, ""), 'Allocated Leaves'!$B$1:AA$1, 0)) - I212))</f>
        <v/>
      </c>
      <c r="X212" s="51" t="str">
        <f t="array" ref="X212">IF(ISBLANK($B212), "", IF(AND(X$5 = "Vacation Leave", OR(AND(OR(X$6 = "H1", X$6 = "H2"), NOT(AND($D212 = "Full-time", $F212 = "Above 1 Year"))), AND(X$6 = "Year", AND($D212 = "Full-time", $F212 = "Above 1 Year")))), "N/A", INDEX('Allocated Leaves'!$B$2:$E1005, MATCH(X$5 &amp; IF(X$5 = "Vacation Leave", IFS(X$6 = "Year", "", OR(X$6 = "H1", X$6 = "H2"), " " &amp; X$6), ""), 'Allocated Leaves'!$A$2:$A1005, 0), MATCH($D212 &amp; IF($D212 = "Full-time",  " " &amp; $F212, ""), 'Allocated Leaves'!$B$1:AA$1, 0)) - J212))</f>
        <v/>
      </c>
      <c r="Y212" s="52" t="str">
        <f t="array" ref="Y212">IF(ISBLANK($B212), "", IF(AND(Y$5 = "Vacation Leave", OR(AND(OR(Y$6 = "H1", Y$6 = "H2"), NOT(AND($D212 = "Full-time", $F212 = "Above 1 Year"))), AND(Y$6 = "Year", AND($D212 = "Full-time", $F212 = "Above 1 Year")))), "N/A", INDEX('Allocated Leaves'!$B$2:$E1005, MATCH(Y$5 &amp; IF(Y$5 = "Vacation Leave", IFS(Y$6 = "Year", "", OR(Y$6 = "H1", Y$6 = "H2"), " " &amp; Y$6), ""), 'Allocated Leaves'!$A$2:$A1005, 0), MATCH($D212 &amp; IF($D212 = "Full-time",  " " &amp; $F212, ""), 'Allocated Leaves'!$B$1:AA$1, 0)) - K212))</f>
        <v/>
      </c>
      <c r="Z212" s="52" t="str">
        <f t="array" ref="Z212">IF(ISBLANK($B212), "", IF(AND(Z$5 = "Vacation Leave", OR(AND(OR(Z$6 = "H1", Z$6 = "H2"), NOT(AND($D212 = "Full-time", $F212 = "Above 1 Year"))), AND(Z$6 = "Year", AND($D212 = "Full-time", $F212 = "Above 1 Year")))), "N/A", INDEX('Allocated Leaves'!$B$2:$E1005, MATCH(Z$5 &amp; IF(Z$5 = "Vacation Leave", IFS(Z$6 = "Year", "", OR(Z$6 = "H1", Z$6 = "H2"), " " &amp; Z$6), ""), 'Allocated Leaves'!$A$2:$A1005, 0), MATCH($D212 &amp; IF($D212 = "Full-time",  " " &amp; $F212, ""), 'Allocated Leaves'!$B$1:AA$1, 0)) - L212))</f>
        <v/>
      </c>
      <c r="AA212" s="55" t="str">
        <f t="shared" si="3"/>
        <v/>
      </c>
    </row>
    <row r="213">
      <c r="A213" s="42"/>
      <c r="B213" s="43"/>
      <c r="C213" s="44"/>
      <c r="D213" s="45"/>
      <c r="E213" s="46"/>
      <c r="F213" s="47" t="str">
        <f t="shared" si="1"/>
        <v/>
      </c>
      <c r="G213" s="48" t="str">
        <f>IF(ISBLANK($B213), "", IF(AND(G$5 = "Vacation Leave", OR(AND(OR(G$6 = "H1", G$6 = "H2"), NOT(AND($D213 = "Full-time", $F213 = "Above 1 Year"))), AND(G$6 = "Year", AND($D213 = "Full-time", $F213 = "Above 1 Year")))), "N/A", SUMIFS('Form Responses 1'!$O$2:$O1005, 'Form Responses 1'!$B$2:$B1005, $B213, 'Form Responses 1'!$G$2:$G1005, G$5, 'Form Responses 1'!$K$2:$K1005, $D213,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3" s="48" t="str">
        <f>IF(ISBLANK($B213), "", IF(AND(H$5 = "Vacation Leave", OR(AND(OR(H$6 = "H1", H$6 = "H2"), NOT(AND($D213 = "Full-time", $F213 = "Above 1 Year"))), AND(H$6 = "Year", AND($D213 = "Full-time", $F213 = "Above 1 Year")))), "N/A", SUMIFS('Form Responses 1'!$O$2:$O1005, 'Form Responses 1'!$B$2:$B1005, $B213, 'Form Responses 1'!$G$2:$G1005, H$5, 'Form Responses 1'!$K$2:$K1005, $D213,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3" s="49" t="str">
        <f>IF(ISBLANK($B213), "", IF(AND(I$5 = "Vacation Leave", OR(AND(OR(I$6 = "H1", I$6 = "H2"), NOT(AND($D213 = "Full-time", $F213 = "Above 1 Year"))), AND(I$6 = "Year", AND($D213 = "Full-time", $F213 = "Above 1 Year")))), "N/A", SUMIFS('Form Responses 1'!$O$2:$O1005, 'Form Responses 1'!$B$2:$B1005, $B213, 'Form Responses 1'!$G$2:$G1005, I$5, 'Form Responses 1'!$K$2:$K1005, $D213,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3" s="48" t="str">
        <f>IF(ISBLANK($B213), "", IF(AND(J$5 = "Vacation Leave", OR(AND(OR(J$6 = "H1", J$6 = "H2"), NOT(AND($D213 = "Full-time", $F213 = "Above 1 Year"))), AND(J$6 = "Year", AND($D213 = "Full-time", $F213 = "Above 1 Year")))), "N/A", SUMIFS('Form Responses 1'!$O$2:$O1005, 'Form Responses 1'!$B$2:$B1005, $B213, 'Form Responses 1'!$G$2:$G1005, J$5, 'Form Responses 1'!$K$2:$K1005, $D213,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3" s="48" t="str">
        <f>IF(ISBLANK($B213), "", IF(AND(K$5 = "Vacation Leave", OR(AND(OR(K$6 = "H1", K$6 = "H2"), NOT(AND($D213 = "Full-time", $F213 = "Above 1 Year"))), AND(K$6 = "Year", AND($D213 = "Full-time", $F213 = "Above 1 Year")))), "N/A", SUMIFS('Form Responses 1'!$O$2:$O1005, 'Form Responses 1'!$B$2:$B1005, $B213, 'Form Responses 1'!$G$2:$G1005, K$5, 'Form Responses 1'!$K$2:$K1005, $D213,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3" s="48" t="str">
        <f>IF(ISBLANK($B213), "", IF(AND(L$5 = "Vacation Leave", OR(AND(OR(L$6 = "H1", L$6 = "H2"), NOT(AND($D213 = "Full-time", $F213 = "Above 1 Year"))), AND(L$6 = "Year", AND($D213 = "Full-time", $F213 = "Above 1 Year")))), "N/A", SUMIFS('Form Responses 1'!$O$2:$O1005, 'Form Responses 1'!$B$2:$B1005, $B213, 'Form Responses 1'!$G$2:$G1005, L$5, 'Form Responses 1'!$K$2:$K1005, $D213,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3" s="48" t="str">
        <f>IF(ISBLANK($B213), "", IF(AND(M$5 = "Vacation Leave", OR(AND(OR(M$6 = "H1", M$6 = "H2"), NOT(AND($D213 = "Full-time", $F213 = "Above 1 Year"))), AND(M$6 = "Year", AND($D213 = "Full-time", $F213 = "Above 1 Year")))), "N/A", SUMIFS('Form Responses 1'!$O$2:$O1005, 'Form Responses 1'!$B$2:$B1005, $B213, 'Form Responses 1'!$G$2:$G1005, M$5, 'Form Responses 1'!$K$2:$K1005, $D213,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3" s="48" t="str">
        <f>IF(ISBLANK($B213), "", IF(AND(N$5 = "Vacation Leave", OR(AND(OR(N$6 = "H1", N$6 = "H2"), NOT(AND($D213 = "Full-time", $F213 = "Above 1 Year"))), AND(N$6 = "Year", AND($D213 = "Full-time", $F213 = "Above 1 Year")))), "N/A", SUMIFS('Form Responses 1'!$O$2:$O1005, 'Form Responses 1'!$B$2:$B1005, $B213, 'Form Responses 1'!$G$2:$G1005, N$5, 'Form Responses 1'!$K$2:$K1005, $D213,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3" s="48" t="str">
        <f>IF(ISBLANK($B213), "", IF(AND(O$5 = "Vacation Leave", OR(AND(OR(O$6 = "H1", O$6 = "H2"), NOT(AND($D213 = "Full-time", $F213 = "Above 1 Year"))), AND(O$6 = "Year", AND($D213 = "Full-time", $F213 = "Above 1 Year")))), "N/A", SUMIFS('Form Responses 1'!$O$2:$O1005, 'Form Responses 1'!$B$2:$B1005, $B213, 'Form Responses 1'!$G$2:$G1005, O$5, 'Form Responses 1'!$K$2:$K1005, $D213,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3" s="48" t="str">
        <f>IF(ISBLANK($B213), "", IF(AND(P$5 = "Vacation Leave", OR(AND(OR(P$6 = "H1", P$6 = "H2"), NOT(AND($D213 = "Full-time", $F213 = "Above 1 Year"))), AND(P$6 = "Year", AND($D213 = "Full-time", $F213 = "Above 1 Year")))), "N/A", SUMIFS('Form Responses 1'!$O$2:$O1005, 'Form Responses 1'!$B$2:$B1005, $B213, 'Form Responses 1'!$G$2:$G1005, P$5, 'Form Responses 1'!$K$2:$K1005, $D213,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3" s="48" t="str">
        <f>IF(ISBLANK($B213), "", IF(AND(Q$5 = "Vacation Leave", OR(AND(OR(Q$6 = "H1", Q$6 = "H2"), NOT(AND($D213 = "Full-time", $F213 = "Above 1 Year"))), AND(Q$6 = "Year", AND($D213 = "Full-time", $F213 = "Above 1 Year")))), "N/A", SUMIFS('Form Responses 1'!$O$2:$O1005, 'Form Responses 1'!$B$2:$B1005, $B213, 'Form Responses 1'!$G$2:$G1005, Q$5, 'Form Responses 1'!$K$2:$K1005, $D213,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3" s="48" t="str">
        <f>IF(ISBLANK($B213), "", IF(AND(R$5 = "Vacation Leave", OR(AND(OR(R$6 = "H1", R$6 = "H2"), NOT(AND($D213 = "Full-time", $F213 = "Above 1 Year"))), AND(R$6 = "Year", AND($D213 = "Full-time", $F213 = "Above 1 Year")))), "N/A", SUMIFS('Form Responses 1'!$O$2:$O1005, 'Form Responses 1'!$B$2:$B1005, $B213, 'Form Responses 1'!$G$2:$G1005, R$5, 'Form Responses 1'!$K$2:$K1005, $D213,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3" s="48" t="str">
        <f>IF(ISBLANK($B213), "", IF(AND(S$5 = "Vacation Leave", OR(AND(OR(S$6 = "H1", S$6 = "H2"), NOT(AND($D213 = "Full-time", $F213 = "Above 1 Year"))), AND(S$6 = "Year", AND($D213 = "Full-time", $F213 = "Above 1 Year")))), "N/A", SUMIFS('Form Responses 1'!$O$2:$O1005, 'Form Responses 1'!$B$2:$B1005, $B213, 'Form Responses 1'!$G$2:$G1005, S$5, 'Form Responses 1'!$K$2:$K1005, $D213,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3" s="50" t="str">
        <f t="shared" si="2"/>
        <v/>
      </c>
      <c r="U213" s="51" t="str">
        <f t="array" ref="U213">IF(ISBLANK($B213), "", IF(AND(U$5 = "Vacation Leave", OR(AND(OR(U$6 = "H1", U$6 = "H2"), NOT(AND($D213 = "Full-time", $F213 = "Above 1 Year"))), AND(U$6 = "Year", AND($D213 = "Full-time", $F213 = "Above 1 Year")))), "N/A", INDEX('Allocated Leaves'!$B$2:$E1005, MATCH(U$5 &amp; IF(U$5 = "Vacation Leave", IFS(U$6 = "Year", "", OR(U$6 = "H1", U$6 = "H2"), " " &amp; U$6), ""), 'Allocated Leaves'!$A$2:$A1005, 0), MATCH($D213 &amp; IF($D213 = "Full-time",  " " &amp; $F213, ""), 'Allocated Leaves'!$B$1:AA$1, 0)) - G213))</f>
        <v/>
      </c>
      <c r="V213" s="52" t="str">
        <f t="array" ref="V213">IF(ISBLANK($B213), "", IF(AND(V$5 = "Vacation Leave", OR(AND(OR(V$6 = "H1", V$6 = "H2"), NOT(AND($D213 = "Full-time", $F213 = "Above 1 Year"))), AND(V$6 = "Year", AND($D213 = "Full-time", $F213 = "Above 1 Year")))), "N/A", INDEX('Allocated Leaves'!$B$2:$E1005, MATCH(V$5 &amp; IF(V$5 = "Vacation Leave", IFS(V$6 = "Year", "", OR(V$6 = "H1", V$6 = "H2"), " " &amp; V$6), ""), 'Allocated Leaves'!$A$2:$A1005, 0), MATCH($D213 &amp; IF($D213 = "Full-time",  " " &amp; $F213, ""), 'Allocated Leaves'!$B$1:AA$1, 0)) - H213))</f>
        <v/>
      </c>
      <c r="W213" s="52" t="str">
        <f t="array" ref="W213">IF(ISBLANK($B213), "", IF(AND(W$5 = "Vacation Leave", OR(AND(OR(W$6 = "H1", W$6 = "H2"), NOT(AND($D213 = "Full-time", $F213 = "Above 1 Year"))), AND(W$6 = "Year", AND($D213 = "Full-time", $F213 = "Above 1 Year")))), "N/A", INDEX('Allocated Leaves'!$B$2:$E1005, MATCH(W$5 &amp; IF(W$5 = "Vacation Leave", IFS(W$6 = "Year", "", OR(W$6 = "H1", W$6 = "H2"), " " &amp; W$6), ""), 'Allocated Leaves'!$A$2:$A1005, 0), MATCH($D213 &amp; IF($D213 = "Full-time",  " " &amp; $F213, ""), 'Allocated Leaves'!$B$1:AA$1, 0)) - I213))</f>
        <v/>
      </c>
      <c r="X213" s="51" t="str">
        <f t="array" ref="X213">IF(ISBLANK($B213), "", IF(AND(X$5 = "Vacation Leave", OR(AND(OR(X$6 = "H1", X$6 = "H2"), NOT(AND($D213 = "Full-time", $F213 = "Above 1 Year"))), AND(X$6 = "Year", AND($D213 = "Full-time", $F213 = "Above 1 Year")))), "N/A", INDEX('Allocated Leaves'!$B$2:$E1005, MATCH(X$5 &amp; IF(X$5 = "Vacation Leave", IFS(X$6 = "Year", "", OR(X$6 = "H1", X$6 = "H2"), " " &amp; X$6), ""), 'Allocated Leaves'!$A$2:$A1005, 0), MATCH($D213 &amp; IF($D213 = "Full-time",  " " &amp; $F213, ""), 'Allocated Leaves'!$B$1:AA$1, 0)) - J213))</f>
        <v/>
      </c>
      <c r="Y213" s="52" t="str">
        <f t="array" ref="Y213">IF(ISBLANK($B213), "", IF(AND(Y$5 = "Vacation Leave", OR(AND(OR(Y$6 = "H1", Y$6 = "H2"), NOT(AND($D213 = "Full-time", $F213 = "Above 1 Year"))), AND(Y$6 = "Year", AND($D213 = "Full-time", $F213 = "Above 1 Year")))), "N/A", INDEX('Allocated Leaves'!$B$2:$E1005, MATCH(Y$5 &amp; IF(Y$5 = "Vacation Leave", IFS(Y$6 = "Year", "", OR(Y$6 = "H1", Y$6 = "H2"), " " &amp; Y$6), ""), 'Allocated Leaves'!$A$2:$A1005, 0), MATCH($D213 &amp; IF($D213 = "Full-time",  " " &amp; $F213, ""), 'Allocated Leaves'!$B$1:AA$1, 0)) - K213))</f>
        <v/>
      </c>
      <c r="Z213" s="52" t="str">
        <f t="array" ref="Z213">IF(ISBLANK($B213), "", IF(AND(Z$5 = "Vacation Leave", OR(AND(OR(Z$6 = "H1", Z$6 = "H2"), NOT(AND($D213 = "Full-time", $F213 = "Above 1 Year"))), AND(Z$6 = "Year", AND($D213 = "Full-time", $F213 = "Above 1 Year")))), "N/A", INDEX('Allocated Leaves'!$B$2:$E1005, MATCH(Z$5 &amp; IF(Z$5 = "Vacation Leave", IFS(Z$6 = "Year", "", OR(Z$6 = "H1", Z$6 = "H2"), " " &amp; Z$6), ""), 'Allocated Leaves'!$A$2:$A1005, 0), MATCH($D213 &amp; IF($D213 = "Full-time",  " " &amp; $F213, ""), 'Allocated Leaves'!$B$1:AA$1, 0)) - L213))</f>
        <v/>
      </c>
      <c r="AA213" s="55" t="str">
        <f t="shared" si="3"/>
        <v/>
      </c>
    </row>
    <row r="214">
      <c r="A214" s="42"/>
      <c r="B214" s="43"/>
      <c r="C214" s="44"/>
      <c r="D214" s="45"/>
      <c r="E214" s="46"/>
      <c r="F214" s="47" t="str">
        <f t="shared" si="1"/>
        <v/>
      </c>
      <c r="G214" s="48" t="str">
        <f>IF(ISBLANK($B214), "", IF(AND(G$5 = "Vacation Leave", OR(AND(OR(G$6 = "H1", G$6 = "H2"), NOT(AND($D214 = "Full-time", $F214 = "Above 1 Year"))), AND(G$6 = "Year", AND($D214 = "Full-time", $F214 = "Above 1 Year")))), "N/A", SUMIFS('Form Responses 1'!$O$2:$O1005, 'Form Responses 1'!$B$2:$B1005, $B214, 'Form Responses 1'!$G$2:$G1005, G$5, 'Form Responses 1'!$K$2:$K1005, $D214,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4" s="48" t="str">
        <f>IF(ISBLANK($B214), "", IF(AND(H$5 = "Vacation Leave", OR(AND(OR(H$6 = "H1", H$6 = "H2"), NOT(AND($D214 = "Full-time", $F214 = "Above 1 Year"))), AND(H$6 = "Year", AND($D214 = "Full-time", $F214 = "Above 1 Year")))), "N/A", SUMIFS('Form Responses 1'!$O$2:$O1005, 'Form Responses 1'!$B$2:$B1005, $B214, 'Form Responses 1'!$G$2:$G1005, H$5, 'Form Responses 1'!$K$2:$K1005, $D214,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4" s="49" t="str">
        <f>IF(ISBLANK($B214), "", IF(AND(I$5 = "Vacation Leave", OR(AND(OR(I$6 = "H1", I$6 = "H2"), NOT(AND($D214 = "Full-time", $F214 = "Above 1 Year"))), AND(I$6 = "Year", AND($D214 = "Full-time", $F214 = "Above 1 Year")))), "N/A", SUMIFS('Form Responses 1'!$O$2:$O1005, 'Form Responses 1'!$B$2:$B1005, $B214, 'Form Responses 1'!$G$2:$G1005, I$5, 'Form Responses 1'!$K$2:$K1005, $D214,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4" s="48" t="str">
        <f>IF(ISBLANK($B214), "", IF(AND(J$5 = "Vacation Leave", OR(AND(OR(J$6 = "H1", J$6 = "H2"), NOT(AND($D214 = "Full-time", $F214 = "Above 1 Year"))), AND(J$6 = "Year", AND($D214 = "Full-time", $F214 = "Above 1 Year")))), "N/A", SUMIFS('Form Responses 1'!$O$2:$O1005, 'Form Responses 1'!$B$2:$B1005, $B214, 'Form Responses 1'!$G$2:$G1005, J$5, 'Form Responses 1'!$K$2:$K1005, $D214,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4" s="48" t="str">
        <f>IF(ISBLANK($B214), "", IF(AND(K$5 = "Vacation Leave", OR(AND(OR(K$6 = "H1", K$6 = "H2"), NOT(AND($D214 = "Full-time", $F214 = "Above 1 Year"))), AND(K$6 = "Year", AND($D214 = "Full-time", $F214 = "Above 1 Year")))), "N/A", SUMIFS('Form Responses 1'!$O$2:$O1005, 'Form Responses 1'!$B$2:$B1005, $B214, 'Form Responses 1'!$G$2:$G1005, K$5, 'Form Responses 1'!$K$2:$K1005, $D214,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4" s="48" t="str">
        <f>IF(ISBLANK($B214), "", IF(AND(L$5 = "Vacation Leave", OR(AND(OR(L$6 = "H1", L$6 = "H2"), NOT(AND($D214 = "Full-time", $F214 = "Above 1 Year"))), AND(L$6 = "Year", AND($D214 = "Full-time", $F214 = "Above 1 Year")))), "N/A", SUMIFS('Form Responses 1'!$O$2:$O1005, 'Form Responses 1'!$B$2:$B1005, $B214, 'Form Responses 1'!$G$2:$G1005, L$5, 'Form Responses 1'!$K$2:$K1005, $D214,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4" s="48" t="str">
        <f>IF(ISBLANK($B214), "", IF(AND(M$5 = "Vacation Leave", OR(AND(OR(M$6 = "H1", M$6 = "H2"), NOT(AND($D214 = "Full-time", $F214 = "Above 1 Year"))), AND(M$6 = "Year", AND($D214 = "Full-time", $F214 = "Above 1 Year")))), "N/A", SUMIFS('Form Responses 1'!$O$2:$O1005, 'Form Responses 1'!$B$2:$B1005, $B214, 'Form Responses 1'!$G$2:$G1005, M$5, 'Form Responses 1'!$K$2:$K1005, $D214,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4" s="48" t="str">
        <f>IF(ISBLANK($B214), "", IF(AND(N$5 = "Vacation Leave", OR(AND(OR(N$6 = "H1", N$6 = "H2"), NOT(AND($D214 = "Full-time", $F214 = "Above 1 Year"))), AND(N$6 = "Year", AND($D214 = "Full-time", $F214 = "Above 1 Year")))), "N/A", SUMIFS('Form Responses 1'!$O$2:$O1005, 'Form Responses 1'!$B$2:$B1005, $B214, 'Form Responses 1'!$G$2:$G1005, N$5, 'Form Responses 1'!$K$2:$K1005, $D214,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4" s="48" t="str">
        <f>IF(ISBLANK($B214), "", IF(AND(O$5 = "Vacation Leave", OR(AND(OR(O$6 = "H1", O$6 = "H2"), NOT(AND($D214 = "Full-time", $F214 = "Above 1 Year"))), AND(O$6 = "Year", AND($D214 = "Full-time", $F214 = "Above 1 Year")))), "N/A", SUMIFS('Form Responses 1'!$O$2:$O1005, 'Form Responses 1'!$B$2:$B1005, $B214, 'Form Responses 1'!$G$2:$G1005, O$5, 'Form Responses 1'!$K$2:$K1005, $D214,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4" s="48" t="str">
        <f>IF(ISBLANK($B214), "", IF(AND(P$5 = "Vacation Leave", OR(AND(OR(P$6 = "H1", P$6 = "H2"), NOT(AND($D214 = "Full-time", $F214 = "Above 1 Year"))), AND(P$6 = "Year", AND($D214 = "Full-time", $F214 = "Above 1 Year")))), "N/A", SUMIFS('Form Responses 1'!$O$2:$O1005, 'Form Responses 1'!$B$2:$B1005, $B214, 'Form Responses 1'!$G$2:$G1005, P$5, 'Form Responses 1'!$K$2:$K1005, $D214,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4" s="48" t="str">
        <f>IF(ISBLANK($B214), "", IF(AND(Q$5 = "Vacation Leave", OR(AND(OR(Q$6 = "H1", Q$6 = "H2"), NOT(AND($D214 = "Full-time", $F214 = "Above 1 Year"))), AND(Q$6 = "Year", AND($D214 = "Full-time", $F214 = "Above 1 Year")))), "N/A", SUMIFS('Form Responses 1'!$O$2:$O1005, 'Form Responses 1'!$B$2:$B1005, $B214, 'Form Responses 1'!$G$2:$G1005, Q$5, 'Form Responses 1'!$K$2:$K1005, $D214,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4" s="48" t="str">
        <f>IF(ISBLANK($B214), "", IF(AND(R$5 = "Vacation Leave", OR(AND(OR(R$6 = "H1", R$6 = "H2"), NOT(AND($D214 = "Full-time", $F214 = "Above 1 Year"))), AND(R$6 = "Year", AND($D214 = "Full-time", $F214 = "Above 1 Year")))), "N/A", SUMIFS('Form Responses 1'!$O$2:$O1005, 'Form Responses 1'!$B$2:$B1005, $B214, 'Form Responses 1'!$G$2:$G1005, R$5, 'Form Responses 1'!$K$2:$K1005, $D214,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4" s="48" t="str">
        <f>IF(ISBLANK($B214), "", IF(AND(S$5 = "Vacation Leave", OR(AND(OR(S$6 = "H1", S$6 = "H2"), NOT(AND($D214 = "Full-time", $F214 = "Above 1 Year"))), AND(S$6 = "Year", AND($D214 = "Full-time", $F214 = "Above 1 Year")))), "N/A", SUMIFS('Form Responses 1'!$O$2:$O1005, 'Form Responses 1'!$B$2:$B1005, $B214, 'Form Responses 1'!$G$2:$G1005, S$5, 'Form Responses 1'!$K$2:$K1005, $D214,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4" s="50" t="str">
        <f t="shared" si="2"/>
        <v/>
      </c>
      <c r="U214" s="51" t="str">
        <f t="array" ref="U214">IF(ISBLANK($B214), "", IF(AND(U$5 = "Vacation Leave", OR(AND(OR(U$6 = "H1", U$6 = "H2"), NOT(AND($D214 = "Full-time", $F214 = "Above 1 Year"))), AND(U$6 = "Year", AND($D214 = "Full-time", $F214 = "Above 1 Year")))), "N/A", INDEX('Allocated Leaves'!$B$2:$E1005, MATCH(U$5 &amp; IF(U$5 = "Vacation Leave", IFS(U$6 = "Year", "", OR(U$6 = "H1", U$6 = "H2"), " " &amp; U$6), ""), 'Allocated Leaves'!$A$2:$A1005, 0), MATCH($D214 &amp; IF($D214 = "Full-time",  " " &amp; $F214, ""), 'Allocated Leaves'!$B$1:AA$1, 0)) - G214))</f>
        <v/>
      </c>
      <c r="V214" s="52" t="str">
        <f t="array" ref="V214">IF(ISBLANK($B214), "", IF(AND(V$5 = "Vacation Leave", OR(AND(OR(V$6 = "H1", V$6 = "H2"), NOT(AND($D214 = "Full-time", $F214 = "Above 1 Year"))), AND(V$6 = "Year", AND($D214 = "Full-time", $F214 = "Above 1 Year")))), "N/A", INDEX('Allocated Leaves'!$B$2:$E1005, MATCH(V$5 &amp; IF(V$5 = "Vacation Leave", IFS(V$6 = "Year", "", OR(V$6 = "H1", V$6 = "H2"), " " &amp; V$6), ""), 'Allocated Leaves'!$A$2:$A1005, 0), MATCH($D214 &amp; IF($D214 = "Full-time",  " " &amp; $F214, ""), 'Allocated Leaves'!$B$1:AA$1, 0)) - H214))</f>
        <v/>
      </c>
      <c r="W214" s="52" t="str">
        <f t="array" ref="W214">IF(ISBLANK($B214), "", IF(AND(W$5 = "Vacation Leave", OR(AND(OR(W$6 = "H1", W$6 = "H2"), NOT(AND($D214 = "Full-time", $F214 = "Above 1 Year"))), AND(W$6 = "Year", AND($D214 = "Full-time", $F214 = "Above 1 Year")))), "N/A", INDEX('Allocated Leaves'!$B$2:$E1005, MATCH(W$5 &amp; IF(W$5 = "Vacation Leave", IFS(W$6 = "Year", "", OR(W$6 = "H1", W$6 = "H2"), " " &amp; W$6), ""), 'Allocated Leaves'!$A$2:$A1005, 0), MATCH($D214 &amp; IF($D214 = "Full-time",  " " &amp; $F214, ""), 'Allocated Leaves'!$B$1:AA$1, 0)) - I214))</f>
        <v/>
      </c>
      <c r="X214" s="51" t="str">
        <f t="array" ref="X214">IF(ISBLANK($B214), "", IF(AND(X$5 = "Vacation Leave", OR(AND(OR(X$6 = "H1", X$6 = "H2"), NOT(AND($D214 = "Full-time", $F214 = "Above 1 Year"))), AND(X$6 = "Year", AND($D214 = "Full-time", $F214 = "Above 1 Year")))), "N/A", INDEX('Allocated Leaves'!$B$2:$E1005, MATCH(X$5 &amp; IF(X$5 = "Vacation Leave", IFS(X$6 = "Year", "", OR(X$6 = "H1", X$6 = "H2"), " " &amp; X$6), ""), 'Allocated Leaves'!$A$2:$A1005, 0), MATCH($D214 &amp; IF($D214 = "Full-time",  " " &amp; $F214, ""), 'Allocated Leaves'!$B$1:AA$1, 0)) - J214))</f>
        <v/>
      </c>
      <c r="Y214" s="52" t="str">
        <f t="array" ref="Y214">IF(ISBLANK($B214), "", IF(AND(Y$5 = "Vacation Leave", OR(AND(OR(Y$6 = "H1", Y$6 = "H2"), NOT(AND($D214 = "Full-time", $F214 = "Above 1 Year"))), AND(Y$6 = "Year", AND($D214 = "Full-time", $F214 = "Above 1 Year")))), "N/A", INDEX('Allocated Leaves'!$B$2:$E1005, MATCH(Y$5 &amp; IF(Y$5 = "Vacation Leave", IFS(Y$6 = "Year", "", OR(Y$6 = "H1", Y$6 = "H2"), " " &amp; Y$6), ""), 'Allocated Leaves'!$A$2:$A1005, 0), MATCH($D214 &amp; IF($D214 = "Full-time",  " " &amp; $F214, ""), 'Allocated Leaves'!$B$1:AA$1, 0)) - K214))</f>
        <v/>
      </c>
      <c r="Z214" s="52" t="str">
        <f t="array" ref="Z214">IF(ISBLANK($B214), "", IF(AND(Z$5 = "Vacation Leave", OR(AND(OR(Z$6 = "H1", Z$6 = "H2"), NOT(AND($D214 = "Full-time", $F214 = "Above 1 Year"))), AND(Z$6 = "Year", AND($D214 = "Full-time", $F214 = "Above 1 Year")))), "N/A", INDEX('Allocated Leaves'!$B$2:$E1005, MATCH(Z$5 &amp; IF(Z$5 = "Vacation Leave", IFS(Z$6 = "Year", "", OR(Z$6 = "H1", Z$6 = "H2"), " " &amp; Z$6), ""), 'Allocated Leaves'!$A$2:$A1005, 0), MATCH($D214 &amp; IF($D214 = "Full-time",  " " &amp; $F214, ""), 'Allocated Leaves'!$B$1:AA$1, 0)) - L214))</f>
        <v/>
      </c>
      <c r="AA214" s="55" t="str">
        <f t="shared" si="3"/>
        <v/>
      </c>
    </row>
    <row r="215">
      <c r="A215" s="42"/>
      <c r="B215" s="43"/>
      <c r="C215" s="44"/>
      <c r="D215" s="45"/>
      <c r="E215" s="46"/>
      <c r="F215" s="47" t="str">
        <f t="shared" si="1"/>
        <v/>
      </c>
      <c r="G215" s="48" t="str">
        <f>IF(ISBLANK($B215), "", IF(AND(G$5 = "Vacation Leave", OR(AND(OR(G$6 = "H1", G$6 = "H2"), NOT(AND($D215 = "Full-time", $F215 = "Above 1 Year"))), AND(G$6 = "Year", AND($D215 = "Full-time", $F215 = "Above 1 Year")))), "N/A", SUMIFS('Form Responses 1'!$O$2:$O1005, 'Form Responses 1'!$B$2:$B1005, $B215, 'Form Responses 1'!$G$2:$G1005, G$5, 'Form Responses 1'!$K$2:$K1005, $D215,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5" s="48" t="str">
        <f>IF(ISBLANK($B215), "", IF(AND(H$5 = "Vacation Leave", OR(AND(OR(H$6 = "H1", H$6 = "H2"), NOT(AND($D215 = "Full-time", $F215 = "Above 1 Year"))), AND(H$6 = "Year", AND($D215 = "Full-time", $F215 = "Above 1 Year")))), "N/A", SUMIFS('Form Responses 1'!$O$2:$O1005, 'Form Responses 1'!$B$2:$B1005, $B215, 'Form Responses 1'!$G$2:$G1005, H$5, 'Form Responses 1'!$K$2:$K1005, $D215,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5" s="49" t="str">
        <f>IF(ISBLANK($B215), "", IF(AND(I$5 = "Vacation Leave", OR(AND(OR(I$6 = "H1", I$6 = "H2"), NOT(AND($D215 = "Full-time", $F215 = "Above 1 Year"))), AND(I$6 = "Year", AND($D215 = "Full-time", $F215 = "Above 1 Year")))), "N/A", SUMIFS('Form Responses 1'!$O$2:$O1005, 'Form Responses 1'!$B$2:$B1005, $B215, 'Form Responses 1'!$G$2:$G1005, I$5, 'Form Responses 1'!$K$2:$K1005, $D215,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5" s="48" t="str">
        <f>IF(ISBLANK($B215), "", IF(AND(J$5 = "Vacation Leave", OR(AND(OR(J$6 = "H1", J$6 = "H2"), NOT(AND($D215 = "Full-time", $F215 = "Above 1 Year"))), AND(J$6 = "Year", AND($D215 = "Full-time", $F215 = "Above 1 Year")))), "N/A", SUMIFS('Form Responses 1'!$O$2:$O1005, 'Form Responses 1'!$B$2:$B1005, $B215, 'Form Responses 1'!$G$2:$G1005, J$5, 'Form Responses 1'!$K$2:$K1005, $D215,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5" s="48" t="str">
        <f>IF(ISBLANK($B215), "", IF(AND(K$5 = "Vacation Leave", OR(AND(OR(K$6 = "H1", K$6 = "H2"), NOT(AND($D215 = "Full-time", $F215 = "Above 1 Year"))), AND(K$6 = "Year", AND($D215 = "Full-time", $F215 = "Above 1 Year")))), "N/A", SUMIFS('Form Responses 1'!$O$2:$O1005, 'Form Responses 1'!$B$2:$B1005, $B215, 'Form Responses 1'!$G$2:$G1005, K$5, 'Form Responses 1'!$K$2:$K1005, $D215,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5" s="48" t="str">
        <f>IF(ISBLANK($B215), "", IF(AND(L$5 = "Vacation Leave", OR(AND(OR(L$6 = "H1", L$6 = "H2"), NOT(AND($D215 = "Full-time", $F215 = "Above 1 Year"))), AND(L$6 = "Year", AND($D215 = "Full-time", $F215 = "Above 1 Year")))), "N/A", SUMIFS('Form Responses 1'!$O$2:$O1005, 'Form Responses 1'!$B$2:$B1005, $B215, 'Form Responses 1'!$G$2:$G1005, L$5, 'Form Responses 1'!$K$2:$K1005, $D215,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5" s="48" t="str">
        <f>IF(ISBLANK($B215), "", IF(AND(M$5 = "Vacation Leave", OR(AND(OR(M$6 = "H1", M$6 = "H2"), NOT(AND($D215 = "Full-time", $F215 = "Above 1 Year"))), AND(M$6 = "Year", AND($D215 = "Full-time", $F215 = "Above 1 Year")))), "N/A", SUMIFS('Form Responses 1'!$O$2:$O1005, 'Form Responses 1'!$B$2:$B1005, $B215, 'Form Responses 1'!$G$2:$G1005, M$5, 'Form Responses 1'!$K$2:$K1005, $D215,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5" s="48" t="str">
        <f>IF(ISBLANK($B215), "", IF(AND(N$5 = "Vacation Leave", OR(AND(OR(N$6 = "H1", N$6 = "H2"), NOT(AND($D215 = "Full-time", $F215 = "Above 1 Year"))), AND(N$6 = "Year", AND($D215 = "Full-time", $F215 = "Above 1 Year")))), "N/A", SUMIFS('Form Responses 1'!$O$2:$O1005, 'Form Responses 1'!$B$2:$B1005, $B215, 'Form Responses 1'!$G$2:$G1005, N$5, 'Form Responses 1'!$K$2:$K1005, $D215,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5" s="48" t="str">
        <f>IF(ISBLANK($B215), "", IF(AND(O$5 = "Vacation Leave", OR(AND(OR(O$6 = "H1", O$6 = "H2"), NOT(AND($D215 = "Full-time", $F215 = "Above 1 Year"))), AND(O$6 = "Year", AND($D215 = "Full-time", $F215 = "Above 1 Year")))), "N/A", SUMIFS('Form Responses 1'!$O$2:$O1005, 'Form Responses 1'!$B$2:$B1005, $B215, 'Form Responses 1'!$G$2:$G1005, O$5, 'Form Responses 1'!$K$2:$K1005, $D215,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5" s="48" t="str">
        <f>IF(ISBLANK($B215), "", IF(AND(P$5 = "Vacation Leave", OR(AND(OR(P$6 = "H1", P$6 = "H2"), NOT(AND($D215 = "Full-time", $F215 = "Above 1 Year"))), AND(P$6 = "Year", AND($D215 = "Full-time", $F215 = "Above 1 Year")))), "N/A", SUMIFS('Form Responses 1'!$O$2:$O1005, 'Form Responses 1'!$B$2:$B1005, $B215, 'Form Responses 1'!$G$2:$G1005, P$5, 'Form Responses 1'!$K$2:$K1005, $D215,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5" s="48" t="str">
        <f>IF(ISBLANK($B215), "", IF(AND(Q$5 = "Vacation Leave", OR(AND(OR(Q$6 = "H1", Q$6 = "H2"), NOT(AND($D215 = "Full-time", $F215 = "Above 1 Year"))), AND(Q$6 = "Year", AND($D215 = "Full-time", $F215 = "Above 1 Year")))), "N/A", SUMIFS('Form Responses 1'!$O$2:$O1005, 'Form Responses 1'!$B$2:$B1005, $B215, 'Form Responses 1'!$G$2:$G1005, Q$5, 'Form Responses 1'!$K$2:$K1005, $D215,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5" s="48" t="str">
        <f>IF(ISBLANK($B215), "", IF(AND(R$5 = "Vacation Leave", OR(AND(OR(R$6 = "H1", R$6 = "H2"), NOT(AND($D215 = "Full-time", $F215 = "Above 1 Year"))), AND(R$6 = "Year", AND($D215 = "Full-time", $F215 = "Above 1 Year")))), "N/A", SUMIFS('Form Responses 1'!$O$2:$O1005, 'Form Responses 1'!$B$2:$B1005, $B215, 'Form Responses 1'!$G$2:$G1005, R$5, 'Form Responses 1'!$K$2:$K1005, $D215,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5" s="48" t="str">
        <f>IF(ISBLANK($B215), "", IF(AND(S$5 = "Vacation Leave", OR(AND(OR(S$6 = "H1", S$6 = "H2"), NOT(AND($D215 = "Full-time", $F215 = "Above 1 Year"))), AND(S$6 = "Year", AND($D215 = "Full-time", $F215 = "Above 1 Year")))), "N/A", SUMIFS('Form Responses 1'!$O$2:$O1005, 'Form Responses 1'!$B$2:$B1005, $B215, 'Form Responses 1'!$G$2:$G1005, S$5, 'Form Responses 1'!$K$2:$K1005, $D215,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5" s="50" t="str">
        <f t="shared" si="2"/>
        <v/>
      </c>
      <c r="U215" s="51" t="str">
        <f t="array" ref="U215">IF(ISBLANK($B215), "", IF(AND(U$5 = "Vacation Leave", OR(AND(OR(U$6 = "H1", U$6 = "H2"), NOT(AND($D215 = "Full-time", $F215 = "Above 1 Year"))), AND(U$6 = "Year", AND($D215 = "Full-time", $F215 = "Above 1 Year")))), "N/A", INDEX('Allocated Leaves'!$B$2:$E1005, MATCH(U$5 &amp; IF(U$5 = "Vacation Leave", IFS(U$6 = "Year", "", OR(U$6 = "H1", U$6 = "H2"), " " &amp; U$6), ""), 'Allocated Leaves'!$A$2:$A1005, 0), MATCH($D215 &amp; IF($D215 = "Full-time",  " " &amp; $F215, ""), 'Allocated Leaves'!$B$1:AA$1, 0)) - G215))</f>
        <v/>
      </c>
      <c r="V215" s="52" t="str">
        <f t="array" ref="V215">IF(ISBLANK($B215), "", IF(AND(V$5 = "Vacation Leave", OR(AND(OR(V$6 = "H1", V$6 = "H2"), NOT(AND($D215 = "Full-time", $F215 = "Above 1 Year"))), AND(V$6 = "Year", AND($D215 = "Full-time", $F215 = "Above 1 Year")))), "N/A", INDEX('Allocated Leaves'!$B$2:$E1005, MATCH(V$5 &amp; IF(V$5 = "Vacation Leave", IFS(V$6 = "Year", "", OR(V$6 = "H1", V$6 = "H2"), " " &amp; V$6), ""), 'Allocated Leaves'!$A$2:$A1005, 0), MATCH($D215 &amp; IF($D215 = "Full-time",  " " &amp; $F215, ""), 'Allocated Leaves'!$B$1:AA$1, 0)) - H215))</f>
        <v/>
      </c>
      <c r="W215" s="52" t="str">
        <f t="array" ref="W215">IF(ISBLANK($B215), "", IF(AND(W$5 = "Vacation Leave", OR(AND(OR(W$6 = "H1", W$6 = "H2"), NOT(AND($D215 = "Full-time", $F215 = "Above 1 Year"))), AND(W$6 = "Year", AND($D215 = "Full-time", $F215 = "Above 1 Year")))), "N/A", INDEX('Allocated Leaves'!$B$2:$E1005, MATCH(W$5 &amp; IF(W$5 = "Vacation Leave", IFS(W$6 = "Year", "", OR(W$6 = "H1", W$6 = "H2"), " " &amp; W$6), ""), 'Allocated Leaves'!$A$2:$A1005, 0), MATCH($D215 &amp; IF($D215 = "Full-time",  " " &amp; $F215, ""), 'Allocated Leaves'!$B$1:AA$1, 0)) - I215))</f>
        <v/>
      </c>
      <c r="X215" s="51" t="str">
        <f t="array" ref="X215">IF(ISBLANK($B215), "", IF(AND(X$5 = "Vacation Leave", OR(AND(OR(X$6 = "H1", X$6 = "H2"), NOT(AND($D215 = "Full-time", $F215 = "Above 1 Year"))), AND(X$6 = "Year", AND($D215 = "Full-time", $F215 = "Above 1 Year")))), "N/A", INDEX('Allocated Leaves'!$B$2:$E1005, MATCH(X$5 &amp; IF(X$5 = "Vacation Leave", IFS(X$6 = "Year", "", OR(X$6 = "H1", X$6 = "H2"), " " &amp; X$6), ""), 'Allocated Leaves'!$A$2:$A1005, 0), MATCH($D215 &amp; IF($D215 = "Full-time",  " " &amp; $F215, ""), 'Allocated Leaves'!$B$1:AA$1, 0)) - J215))</f>
        <v/>
      </c>
      <c r="Y215" s="52" t="str">
        <f t="array" ref="Y215">IF(ISBLANK($B215), "", IF(AND(Y$5 = "Vacation Leave", OR(AND(OR(Y$6 = "H1", Y$6 = "H2"), NOT(AND($D215 = "Full-time", $F215 = "Above 1 Year"))), AND(Y$6 = "Year", AND($D215 = "Full-time", $F215 = "Above 1 Year")))), "N/A", INDEX('Allocated Leaves'!$B$2:$E1005, MATCH(Y$5 &amp; IF(Y$5 = "Vacation Leave", IFS(Y$6 = "Year", "", OR(Y$6 = "H1", Y$6 = "H2"), " " &amp; Y$6), ""), 'Allocated Leaves'!$A$2:$A1005, 0), MATCH($D215 &amp; IF($D215 = "Full-time",  " " &amp; $F215, ""), 'Allocated Leaves'!$B$1:AA$1, 0)) - K215))</f>
        <v/>
      </c>
      <c r="Z215" s="52" t="str">
        <f t="array" ref="Z215">IF(ISBLANK($B215), "", IF(AND(Z$5 = "Vacation Leave", OR(AND(OR(Z$6 = "H1", Z$6 = "H2"), NOT(AND($D215 = "Full-time", $F215 = "Above 1 Year"))), AND(Z$6 = "Year", AND($D215 = "Full-time", $F215 = "Above 1 Year")))), "N/A", INDEX('Allocated Leaves'!$B$2:$E1005, MATCH(Z$5 &amp; IF(Z$5 = "Vacation Leave", IFS(Z$6 = "Year", "", OR(Z$6 = "H1", Z$6 = "H2"), " " &amp; Z$6), ""), 'Allocated Leaves'!$A$2:$A1005, 0), MATCH($D215 &amp; IF($D215 = "Full-time",  " " &amp; $F215, ""), 'Allocated Leaves'!$B$1:AA$1, 0)) - L215))</f>
        <v/>
      </c>
      <c r="AA215" s="55" t="str">
        <f t="shared" si="3"/>
        <v/>
      </c>
    </row>
    <row r="216">
      <c r="A216" s="42"/>
      <c r="B216" s="43"/>
      <c r="C216" s="44"/>
      <c r="D216" s="45"/>
      <c r="E216" s="46"/>
      <c r="F216" s="47" t="str">
        <f t="shared" si="1"/>
        <v/>
      </c>
      <c r="G216" s="48" t="str">
        <f>IF(ISBLANK($B216), "", IF(AND(G$5 = "Vacation Leave", OR(AND(OR(G$6 = "H1", G$6 = "H2"), NOT(AND($D216 = "Full-time", $F216 = "Above 1 Year"))), AND(G$6 = "Year", AND($D216 = "Full-time", $F216 = "Above 1 Year")))), "N/A", SUMIFS('Form Responses 1'!$O$2:$O1005, 'Form Responses 1'!$B$2:$B1005, $B216, 'Form Responses 1'!$G$2:$G1005, G$5, 'Form Responses 1'!$K$2:$K1005, $D216,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6" s="48" t="str">
        <f>IF(ISBLANK($B216), "", IF(AND(H$5 = "Vacation Leave", OR(AND(OR(H$6 = "H1", H$6 = "H2"), NOT(AND($D216 = "Full-time", $F216 = "Above 1 Year"))), AND(H$6 = "Year", AND($D216 = "Full-time", $F216 = "Above 1 Year")))), "N/A", SUMIFS('Form Responses 1'!$O$2:$O1005, 'Form Responses 1'!$B$2:$B1005, $B216, 'Form Responses 1'!$G$2:$G1005, H$5, 'Form Responses 1'!$K$2:$K1005, $D216,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6" s="49" t="str">
        <f>IF(ISBLANK($B216), "", IF(AND(I$5 = "Vacation Leave", OR(AND(OR(I$6 = "H1", I$6 = "H2"), NOT(AND($D216 = "Full-time", $F216 = "Above 1 Year"))), AND(I$6 = "Year", AND($D216 = "Full-time", $F216 = "Above 1 Year")))), "N/A", SUMIFS('Form Responses 1'!$O$2:$O1005, 'Form Responses 1'!$B$2:$B1005, $B216, 'Form Responses 1'!$G$2:$G1005, I$5, 'Form Responses 1'!$K$2:$K1005, $D216,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6" s="48" t="str">
        <f>IF(ISBLANK($B216), "", IF(AND(J$5 = "Vacation Leave", OR(AND(OR(J$6 = "H1", J$6 = "H2"), NOT(AND($D216 = "Full-time", $F216 = "Above 1 Year"))), AND(J$6 = "Year", AND($D216 = "Full-time", $F216 = "Above 1 Year")))), "N/A", SUMIFS('Form Responses 1'!$O$2:$O1005, 'Form Responses 1'!$B$2:$B1005, $B216, 'Form Responses 1'!$G$2:$G1005, J$5, 'Form Responses 1'!$K$2:$K1005, $D216,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6" s="48" t="str">
        <f>IF(ISBLANK($B216), "", IF(AND(K$5 = "Vacation Leave", OR(AND(OR(K$6 = "H1", K$6 = "H2"), NOT(AND($D216 = "Full-time", $F216 = "Above 1 Year"))), AND(K$6 = "Year", AND($D216 = "Full-time", $F216 = "Above 1 Year")))), "N/A", SUMIFS('Form Responses 1'!$O$2:$O1005, 'Form Responses 1'!$B$2:$B1005, $B216, 'Form Responses 1'!$G$2:$G1005, K$5, 'Form Responses 1'!$K$2:$K1005, $D216,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6" s="48" t="str">
        <f>IF(ISBLANK($B216), "", IF(AND(L$5 = "Vacation Leave", OR(AND(OR(L$6 = "H1", L$6 = "H2"), NOT(AND($D216 = "Full-time", $F216 = "Above 1 Year"))), AND(L$6 = "Year", AND($D216 = "Full-time", $F216 = "Above 1 Year")))), "N/A", SUMIFS('Form Responses 1'!$O$2:$O1005, 'Form Responses 1'!$B$2:$B1005, $B216, 'Form Responses 1'!$G$2:$G1005, L$5, 'Form Responses 1'!$K$2:$K1005, $D216,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6" s="48" t="str">
        <f>IF(ISBLANK($B216), "", IF(AND(M$5 = "Vacation Leave", OR(AND(OR(M$6 = "H1", M$6 = "H2"), NOT(AND($D216 = "Full-time", $F216 = "Above 1 Year"))), AND(M$6 = "Year", AND($D216 = "Full-time", $F216 = "Above 1 Year")))), "N/A", SUMIFS('Form Responses 1'!$O$2:$O1005, 'Form Responses 1'!$B$2:$B1005, $B216, 'Form Responses 1'!$G$2:$G1005, M$5, 'Form Responses 1'!$K$2:$K1005, $D216,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6" s="48" t="str">
        <f>IF(ISBLANK($B216), "", IF(AND(N$5 = "Vacation Leave", OR(AND(OR(N$6 = "H1", N$6 = "H2"), NOT(AND($D216 = "Full-time", $F216 = "Above 1 Year"))), AND(N$6 = "Year", AND($D216 = "Full-time", $F216 = "Above 1 Year")))), "N/A", SUMIFS('Form Responses 1'!$O$2:$O1005, 'Form Responses 1'!$B$2:$B1005, $B216, 'Form Responses 1'!$G$2:$G1005, N$5, 'Form Responses 1'!$K$2:$K1005, $D216,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6" s="48" t="str">
        <f>IF(ISBLANK($B216), "", IF(AND(O$5 = "Vacation Leave", OR(AND(OR(O$6 = "H1", O$6 = "H2"), NOT(AND($D216 = "Full-time", $F216 = "Above 1 Year"))), AND(O$6 = "Year", AND($D216 = "Full-time", $F216 = "Above 1 Year")))), "N/A", SUMIFS('Form Responses 1'!$O$2:$O1005, 'Form Responses 1'!$B$2:$B1005, $B216, 'Form Responses 1'!$G$2:$G1005, O$5, 'Form Responses 1'!$K$2:$K1005, $D216,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6" s="48" t="str">
        <f>IF(ISBLANK($B216), "", IF(AND(P$5 = "Vacation Leave", OR(AND(OR(P$6 = "H1", P$6 = "H2"), NOT(AND($D216 = "Full-time", $F216 = "Above 1 Year"))), AND(P$6 = "Year", AND($D216 = "Full-time", $F216 = "Above 1 Year")))), "N/A", SUMIFS('Form Responses 1'!$O$2:$O1005, 'Form Responses 1'!$B$2:$B1005, $B216, 'Form Responses 1'!$G$2:$G1005, P$5, 'Form Responses 1'!$K$2:$K1005, $D216,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6" s="48" t="str">
        <f>IF(ISBLANK($B216), "", IF(AND(Q$5 = "Vacation Leave", OR(AND(OR(Q$6 = "H1", Q$6 = "H2"), NOT(AND($D216 = "Full-time", $F216 = "Above 1 Year"))), AND(Q$6 = "Year", AND($D216 = "Full-time", $F216 = "Above 1 Year")))), "N/A", SUMIFS('Form Responses 1'!$O$2:$O1005, 'Form Responses 1'!$B$2:$B1005, $B216, 'Form Responses 1'!$G$2:$G1005, Q$5, 'Form Responses 1'!$K$2:$K1005, $D216,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6" s="48" t="str">
        <f>IF(ISBLANK($B216), "", IF(AND(R$5 = "Vacation Leave", OR(AND(OR(R$6 = "H1", R$6 = "H2"), NOT(AND($D216 = "Full-time", $F216 = "Above 1 Year"))), AND(R$6 = "Year", AND($D216 = "Full-time", $F216 = "Above 1 Year")))), "N/A", SUMIFS('Form Responses 1'!$O$2:$O1005, 'Form Responses 1'!$B$2:$B1005, $B216, 'Form Responses 1'!$G$2:$G1005, R$5, 'Form Responses 1'!$K$2:$K1005, $D216,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6" s="48" t="str">
        <f>IF(ISBLANK($B216), "", IF(AND(S$5 = "Vacation Leave", OR(AND(OR(S$6 = "H1", S$6 = "H2"), NOT(AND($D216 = "Full-time", $F216 = "Above 1 Year"))), AND(S$6 = "Year", AND($D216 = "Full-time", $F216 = "Above 1 Year")))), "N/A", SUMIFS('Form Responses 1'!$O$2:$O1005, 'Form Responses 1'!$B$2:$B1005, $B216, 'Form Responses 1'!$G$2:$G1005, S$5, 'Form Responses 1'!$K$2:$K1005, $D216,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6" s="50" t="str">
        <f t="shared" si="2"/>
        <v/>
      </c>
      <c r="U216" s="51" t="str">
        <f t="array" ref="U216">IF(ISBLANK($B216), "", IF(AND(U$5 = "Vacation Leave", OR(AND(OR(U$6 = "H1", U$6 = "H2"), NOT(AND($D216 = "Full-time", $F216 = "Above 1 Year"))), AND(U$6 = "Year", AND($D216 = "Full-time", $F216 = "Above 1 Year")))), "N/A", INDEX('Allocated Leaves'!$B$2:$E1005, MATCH(U$5 &amp; IF(U$5 = "Vacation Leave", IFS(U$6 = "Year", "", OR(U$6 = "H1", U$6 = "H2"), " " &amp; U$6), ""), 'Allocated Leaves'!$A$2:$A1005, 0), MATCH($D216 &amp; IF($D216 = "Full-time",  " " &amp; $F216, ""), 'Allocated Leaves'!$B$1:AA$1, 0)) - G216))</f>
        <v/>
      </c>
      <c r="V216" s="52" t="str">
        <f t="array" ref="V216">IF(ISBLANK($B216), "", IF(AND(V$5 = "Vacation Leave", OR(AND(OR(V$6 = "H1", V$6 = "H2"), NOT(AND($D216 = "Full-time", $F216 = "Above 1 Year"))), AND(V$6 = "Year", AND($D216 = "Full-time", $F216 = "Above 1 Year")))), "N/A", INDEX('Allocated Leaves'!$B$2:$E1005, MATCH(V$5 &amp; IF(V$5 = "Vacation Leave", IFS(V$6 = "Year", "", OR(V$6 = "H1", V$6 = "H2"), " " &amp; V$6), ""), 'Allocated Leaves'!$A$2:$A1005, 0), MATCH($D216 &amp; IF($D216 = "Full-time",  " " &amp; $F216, ""), 'Allocated Leaves'!$B$1:AA$1, 0)) - H216))</f>
        <v/>
      </c>
      <c r="W216" s="52" t="str">
        <f t="array" ref="W216">IF(ISBLANK($B216), "", IF(AND(W$5 = "Vacation Leave", OR(AND(OR(W$6 = "H1", W$6 = "H2"), NOT(AND($D216 = "Full-time", $F216 = "Above 1 Year"))), AND(W$6 = "Year", AND($D216 = "Full-time", $F216 = "Above 1 Year")))), "N/A", INDEX('Allocated Leaves'!$B$2:$E1005, MATCH(W$5 &amp; IF(W$5 = "Vacation Leave", IFS(W$6 = "Year", "", OR(W$6 = "H1", W$6 = "H2"), " " &amp; W$6), ""), 'Allocated Leaves'!$A$2:$A1005, 0), MATCH($D216 &amp; IF($D216 = "Full-time",  " " &amp; $F216, ""), 'Allocated Leaves'!$B$1:AA$1, 0)) - I216))</f>
        <v/>
      </c>
      <c r="X216" s="51" t="str">
        <f t="array" ref="X216">IF(ISBLANK($B216), "", IF(AND(X$5 = "Vacation Leave", OR(AND(OR(X$6 = "H1", X$6 = "H2"), NOT(AND($D216 = "Full-time", $F216 = "Above 1 Year"))), AND(X$6 = "Year", AND($D216 = "Full-time", $F216 = "Above 1 Year")))), "N/A", INDEX('Allocated Leaves'!$B$2:$E1005, MATCH(X$5 &amp; IF(X$5 = "Vacation Leave", IFS(X$6 = "Year", "", OR(X$6 = "H1", X$6 = "H2"), " " &amp; X$6), ""), 'Allocated Leaves'!$A$2:$A1005, 0), MATCH($D216 &amp; IF($D216 = "Full-time",  " " &amp; $F216, ""), 'Allocated Leaves'!$B$1:AA$1, 0)) - J216))</f>
        <v/>
      </c>
      <c r="Y216" s="52" t="str">
        <f t="array" ref="Y216">IF(ISBLANK($B216), "", IF(AND(Y$5 = "Vacation Leave", OR(AND(OR(Y$6 = "H1", Y$6 = "H2"), NOT(AND($D216 = "Full-time", $F216 = "Above 1 Year"))), AND(Y$6 = "Year", AND($D216 = "Full-time", $F216 = "Above 1 Year")))), "N/A", INDEX('Allocated Leaves'!$B$2:$E1005, MATCH(Y$5 &amp; IF(Y$5 = "Vacation Leave", IFS(Y$6 = "Year", "", OR(Y$6 = "H1", Y$6 = "H2"), " " &amp; Y$6), ""), 'Allocated Leaves'!$A$2:$A1005, 0), MATCH($D216 &amp; IF($D216 = "Full-time",  " " &amp; $F216, ""), 'Allocated Leaves'!$B$1:AA$1, 0)) - K216))</f>
        <v/>
      </c>
      <c r="Z216" s="52" t="str">
        <f t="array" ref="Z216">IF(ISBLANK($B216), "", IF(AND(Z$5 = "Vacation Leave", OR(AND(OR(Z$6 = "H1", Z$6 = "H2"), NOT(AND($D216 = "Full-time", $F216 = "Above 1 Year"))), AND(Z$6 = "Year", AND($D216 = "Full-time", $F216 = "Above 1 Year")))), "N/A", INDEX('Allocated Leaves'!$B$2:$E1005, MATCH(Z$5 &amp; IF(Z$5 = "Vacation Leave", IFS(Z$6 = "Year", "", OR(Z$6 = "H1", Z$6 = "H2"), " " &amp; Z$6), ""), 'Allocated Leaves'!$A$2:$A1005, 0), MATCH($D216 &amp; IF($D216 = "Full-time",  " " &amp; $F216, ""), 'Allocated Leaves'!$B$1:AA$1, 0)) - L216))</f>
        <v/>
      </c>
      <c r="AA216" s="55" t="str">
        <f t="shared" si="3"/>
        <v/>
      </c>
    </row>
    <row r="217">
      <c r="A217" s="42"/>
      <c r="B217" s="43"/>
      <c r="C217" s="44"/>
      <c r="D217" s="45"/>
      <c r="E217" s="46"/>
      <c r="F217" s="47" t="str">
        <f t="shared" si="1"/>
        <v/>
      </c>
      <c r="G217" s="48" t="str">
        <f>IF(ISBLANK($B217), "", IF(AND(G$5 = "Vacation Leave", OR(AND(OR(G$6 = "H1", G$6 = "H2"), NOT(AND($D217 = "Full-time", $F217 = "Above 1 Year"))), AND(G$6 = "Year", AND($D217 = "Full-time", $F217 = "Above 1 Year")))), "N/A", SUMIFS('Form Responses 1'!$O$2:$O1005, 'Form Responses 1'!$B$2:$B1005, $B217, 'Form Responses 1'!$G$2:$G1005, G$5, 'Form Responses 1'!$K$2:$K1005, $D217,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7" s="48" t="str">
        <f>IF(ISBLANK($B217), "", IF(AND(H$5 = "Vacation Leave", OR(AND(OR(H$6 = "H1", H$6 = "H2"), NOT(AND($D217 = "Full-time", $F217 = "Above 1 Year"))), AND(H$6 = "Year", AND($D217 = "Full-time", $F217 = "Above 1 Year")))), "N/A", SUMIFS('Form Responses 1'!$O$2:$O1005, 'Form Responses 1'!$B$2:$B1005, $B217, 'Form Responses 1'!$G$2:$G1005, H$5, 'Form Responses 1'!$K$2:$K1005, $D217,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7" s="49" t="str">
        <f>IF(ISBLANK($B217), "", IF(AND(I$5 = "Vacation Leave", OR(AND(OR(I$6 = "H1", I$6 = "H2"), NOT(AND($D217 = "Full-time", $F217 = "Above 1 Year"))), AND(I$6 = "Year", AND($D217 = "Full-time", $F217 = "Above 1 Year")))), "N/A", SUMIFS('Form Responses 1'!$O$2:$O1005, 'Form Responses 1'!$B$2:$B1005, $B217, 'Form Responses 1'!$G$2:$G1005, I$5, 'Form Responses 1'!$K$2:$K1005, $D217,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7" s="48" t="str">
        <f>IF(ISBLANK($B217), "", IF(AND(J$5 = "Vacation Leave", OR(AND(OR(J$6 = "H1", J$6 = "H2"), NOT(AND($D217 = "Full-time", $F217 = "Above 1 Year"))), AND(J$6 = "Year", AND($D217 = "Full-time", $F217 = "Above 1 Year")))), "N/A", SUMIFS('Form Responses 1'!$O$2:$O1005, 'Form Responses 1'!$B$2:$B1005, $B217, 'Form Responses 1'!$G$2:$G1005, J$5, 'Form Responses 1'!$K$2:$K1005, $D217,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7" s="48" t="str">
        <f>IF(ISBLANK($B217), "", IF(AND(K$5 = "Vacation Leave", OR(AND(OR(K$6 = "H1", K$6 = "H2"), NOT(AND($D217 = "Full-time", $F217 = "Above 1 Year"))), AND(K$6 = "Year", AND($D217 = "Full-time", $F217 = "Above 1 Year")))), "N/A", SUMIFS('Form Responses 1'!$O$2:$O1005, 'Form Responses 1'!$B$2:$B1005, $B217, 'Form Responses 1'!$G$2:$G1005, K$5, 'Form Responses 1'!$K$2:$K1005, $D217,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7" s="48" t="str">
        <f>IF(ISBLANK($B217), "", IF(AND(L$5 = "Vacation Leave", OR(AND(OR(L$6 = "H1", L$6 = "H2"), NOT(AND($D217 = "Full-time", $F217 = "Above 1 Year"))), AND(L$6 = "Year", AND($D217 = "Full-time", $F217 = "Above 1 Year")))), "N/A", SUMIFS('Form Responses 1'!$O$2:$O1005, 'Form Responses 1'!$B$2:$B1005, $B217, 'Form Responses 1'!$G$2:$G1005, L$5, 'Form Responses 1'!$K$2:$K1005, $D217,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7" s="48" t="str">
        <f>IF(ISBLANK($B217), "", IF(AND(M$5 = "Vacation Leave", OR(AND(OR(M$6 = "H1", M$6 = "H2"), NOT(AND($D217 = "Full-time", $F217 = "Above 1 Year"))), AND(M$6 = "Year", AND($D217 = "Full-time", $F217 = "Above 1 Year")))), "N/A", SUMIFS('Form Responses 1'!$O$2:$O1005, 'Form Responses 1'!$B$2:$B1005, $B217, 'Form Responses 1'!$G$2:$G1005, M$5, 'Form Responses 1'!$K$2:$K1005, $D217,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7" s="48" t="str">
        <f>IF(ISBLANK($B217), "", IF(AND(N$5 = "Vacation Leave", OR(AND(OR(N$6 = "H1", N$6 = "H2"), NOT(AND($D217 = "Full-time", $F217 = "Above 1 Year"))), AND(N$6 = "Year", AND($D217 = "Full-time", $F217 = "Above 1 Year")))), "N/A", SUMIFS('Form Responses 1'!$O$2:$O1005, 'Form Responses 1'!$B$2:$B1005, $B217, 'Form Responses 1'!$G$2:$G1005, N$5, 'Form Responses 1'!$K$2:$K1005, $D217,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7" s="48" t="str">
        <f>IF(ISBLANK($B217), "", IF(AND(O$5 = "Vacation Leave", OR(AND(OR(O$6 = "H1", O$6 = "H2"), NOT(AND($D217 = "Full-time", $F217 = "Above 1 Year"))), AND(O$6 = "Year", AND($D217 = "Full-time", $F217 = "Above 1 Year")))), "N/A", SUMIFS('Form Responses 1'!$O$2:$O1005, 'Form Responses 1'!$B$2:$B1005, $B217, 'Form Responses 1'!$G$2:$G1005, O$5, 'Form Responses 1'!$K$2:$K1005, $D217,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7" s="48" t="str">
        <f>IF(ISBLANK($B217), "", IF(AND(P$5 = "Vacation Leave", OR(AND(OR(P$6 = "H1", P$6 = "H2"), NOT(AND($D217 = "Full-time", $F217 = "Above 1 Year"))), AND(P$6 = "Year", AND($D217 = "Full-time", $F217 = "Above 1 Year")))), "N/A", SUMIFS('Form Responses 1'!$O$2:$O1005, 'Form Responses 1'!$B$2:$B1005, $B217, 'Form Responses 1'!$G$2:$G1005, P$5, 'Form Responses 1'!$K$2:$K1005, $D217,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7" s="48" t="str">
        <f>IF(ISBLANK($B217), "", IF(AND(Q$5 = "Vacation Leave", OR(AND(OR(Q$6 = "H1", Q$6 = "H2"), NOT(AND($D217 = "Full-time", $F217 = "Above 1 Year"))), AND(Q$6 = "Year", AND($D217 = "Full-time", $F217 = "Above 1 Year")))), "N/A", SUMIFS('Form Responses 1'!$O$2:$O1005, 'Form Responses 1'!$B$2:$B1005, $B217, 'Form Responses 1'!$G$2:$G1005, Q$5, 'Form Responses 1'!$K$2:$K1005, $D217,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7" s="48" t="str">
        <f>IF(ISBLANK($B217), "", IF(AND(R$5 = "Vacation Leave", OR(AND(OR(R$6 = "H1", R$6 = "H2"), NOT(AND($D217 = "Full-time", $F217 = "Above 1 Year"))), AND(R$6 = "Year", AND($D217 = "Full-time", $F217 = "Above 1 Year")))), "N/A", SUMIFS('Form Responses 1'!$O$2:$O1005, 'Form Responses 1'!$B$2:$B1005, $B217, 'Form Responses 1'!$G$2:$G1005, R$5, 'Form Responses 1'!$K$2:$K1005, $D217,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7" s="48" t="str">
        <f>IF(ISBLANK($B217), "", IF(AND(S$5 = "Vacation Leave", OR(AND(OR(S$6 = "H1", S$6 = "H2"), NOT(AND($D217 = "Full-time", $F217 = "Above 1 Year"))), AND(S$6 = "Year", AND($D217 = "Full-time", $F217 = "Above 1 Year")))), "N/A", SUMIFS('Form Responses 1'!$O$2:$O1005, 'Form Responses 1'!$B$2:$B1005, $B217, 'Form Responses 1'!$G$2:$G1005, S$5, 'Form Responses 1'!$K$2:$K1005, $D217,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7" s="50" t="str">
        <f t="shared" si="2"/>
        <v/>
      </c>
      <c r="U217" s="51" t="str">
        <f t="array" ref="U217">IF(ISBLANK($B217), "", IF(AND(U$5 = "Vacation Leave", OR(AND(OR(U$6 = "H1", U$6 = "H2"), NOT(AND($D217 = "Full-time", $F217 = "Above 1 Year"))), AND(U$6 = "Year", AND($D217 = "Full-time", $F217 = "Above 1 Year")))), "N/A", INDEX('Allocated Leaves'!$B$2:$E1005, MATCH(U$5 &amp; IF(U$5 = "Vacation Leave", IFS(U$6 = "Year", "", OR(U$6 = "H1", U$6 = "H2"), " " &amp; U$6), ""), 'Allocated Leaves'!$A$2:$A1005, 0), MATCH($D217 &amp; IF($D217 = "Full-time",  " " &amp; $F217, ""), 'Allocated Leaves'!$B$1:AA$1, 0)) - G217))</f>
        <v/>
      </c>
      <c r="V217" s="52" t="str">
        <f t="array" ref="V217">IF(ISBLANK($B217), "", IF(AND(V$5 = "Vacation Leave", OR(AND(OR(V$6 = "H1", V$6 = "H2"), NOT(AND($D217 = "Full-time", $F217 = "Above 1 Year"))), AND(V$6 = "Year", AND($D217 = "Full-time", $F217 = "Above 1 Year")))), "N/A", INDEX('Allocated Leaves'!$B$2:$E1005, MATCH(V$5 &amp; IF(V$5 = "Vacation Leave", IFS(V$6 = "Year", "", OR(V$6 = "H1", V$6 = "H2"), " " &amp; V$6), ""), 'Allocated Leaves'!$A$2:$A1005, 0), MATCH($D217 &amp; IF($D217 = "Full-time",  " " &amp; $F217, ""), 'Allocated Leaves'!$B$1:AA$1, 0)) - H217))</f>
        <v/>
      </c>
      <c r="W217" s="52" t="str">
        <f t="array" ref="W217">IF(ISBLANK($B217), "", IF(AND(W$5 = "Vacation Leave", OR(AND(OR(W$6 = "H1", W$6 = "H2"), NOT(AND($D217 = "Full-time", $F217 = "Above 1 Year"))), AND(W$6 = "Year", AND($D217 = "Full-time", $F217 = "Above 1 Year")))), "N/A", INDEX('Allocated Leaves'!$B$2:$E1005, MATCH(W$5 &amp; IF(W$5 = "Vacation Leave", IFS(W$6 = "Year", "", OR(W$6 = "H1", W$6 = "H2"), " " &amp; W$6), ""), 'Allocated Leaves'!$A$2:$A1005, 0), MATCH($D217 &amp; IF($D217 = "Full-time",  " " &amp; $F217, ""), 'Allocated Leaves'!$B$1:AA$1, 0)) - I217))</f>
        <v/>
      </c>
      <c r="X217" s="51" t="str">
        <f t="array" ref="X217">IF(ISBLANK($B217), "", IF(AND(X$5 = "Vacation Leave", OR(AND(OR(X$6 = "H1", X$6 = "H2"), NOT(AND($D217 = "Full-time", $F217 = "Above 1 Year"))), AND(X$6 = "Year", AND($D217 = "Full-time", $F217 = "Above 1 Year")))), "N/A", INDEX('Allocated Leaves'!$B$2:$E1005, MATCH(X$5 &amp; IF(X$5 = "Vacation Leave", IFS(X$6 = "Year", "", OR(X$6 = "H1", X$6 = "H2"), " " &amp; X$6), ""), 'Allocated Leaves'!$A$2:$A1005, 0), MATCH($D217 &amp; IF($D217 = "Full-time",  " " &amp; $F217, ""), 'Allocated Leaves'!$B$1:AA$1, 0)) - J217))</f>
        <v/>
      </c>
      <c r="Y217" s="52" t="str">
        <f t="array" ref="Y217">IF(ISBLANK($B217), "", IF(AND(Y$5 = "Vacation Leave", OR(AND(OR(Y$6 = "H1", Y$6 = "H2"), NOT(AND($D217 = "Full-time", $F217 = "Above 1 Year"))), AND(Y$6 = "Year", AND($D217 = "Full-time", $F217 = "Above 1 Year")))), "N/A", INDEX('Allocated Leaves'!$B$2:$E1005, MATCH(Y$5 &amp; IF(Y$5 = "Vacation Leave", IFS(Y$6 = "Year", "", OR(Y$6 = "H1", Y$6 = "H2"), " " &amp; Y$6), ""), 'Allocated Leaves'!$A$2:$A1005, 0), MATCH($D217 &amp; IF($D217 = "Full-time",  " " &amp; $F217, ""), 'Allocated Leaves'!$B$1:AA$1, 0)) - K217))</f>
        <v/>
      </c>
      <c r="Z217" s="52" t="str">
        <f t="array" ref="Z217">IF(ISBLANK($B217), "", IF(AND(Z$5 = "Vacation Leave", OR(AND(OR(Z$6 = "H1", Z$6 = "H2"), NOT(AND($D217 = "Full-time", $F217 = "Above 1 Year"))), AND(Z$6 = "Year", AND($D217 = "Full-time", $F217 = "Above 1 Year")))), "N/A", INDEX('Allocated Leaves'!$B$2:$E1005, MATCH(Z$5 &amp; IF(Z$5 = "Vacation Leave", IFS(Z$6 = "Year", "", OR(Z$6 = "H1", Z$6 = "H2"), " " &amp; Z$6), ""), 'Allocated Leaves'!$A$2:$A1005, 0), MATCH($D217 &amp; IF($D217 = "Full-time",  " " &amp; $F217, ""), 'Allocated Leaves'!$B$1:AA$1, 0)) - L217))</f>
        <v/>
      </c>
      <c r="AA217" s="55" t="str">
        <f t="shared" si="3"/>
        <v/>
      </c>
    </row>
    <row r="218">
      <c r="A218" s="42"/>
      <c r="B218" s="43"/>
      <c r="C218" s="44"/>
      <c r="D218" s="45"/>
      <c r="E218" s="46"/>
      <c r="F218" s="47" t="str">
        <f t="shared" si="1"/>
        <v/>
      </c>
      <c r="G218" s="48" t="str">
        <f>IF(ISBLANK($B218), "", IF(AND(G$5 = "Vacation Leave", OR(AND(OR(G$6 = "H1", G$6 = "H2"), NOT(AND($D218 = "Full-time", $F218 = "Above 1 Year"))), AND(G$6 = "Year", AND($D218 = "Full-time", $F218 = "Above 1 Year")))), "N/A", SUMIFS('Form Responses 1'!$O$2:$O1005, 'Form Responses 1'!$B$2:$B1005, $B218, 'Form Responses 1'!$G$2:$G1005, G$5, 'Form Responses 1'!$K$2:$K1005, $D218,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8" s="48" t="str">
        <f>IF(ISBLANK($B218), "", IF(AND(H$5 = "Vacation Leave", OR(AND(OR(H$6 = "H1", H$6 = "H2"), NOT(AND($D218 = "Full-time", $F218 = "Above 1 Year"))), AND(H$6 = "Year", AND($D218 = "Full-time", $F218 = "Above 1 Year")))), "N/A", SUMIFS('Form Responses 1'!$O$2:$O1005, 'Form Responses 1'!$B$2:$B1005, $B218, 'Form Responses 1'!$G$2:$G1005, H$5, 'Form Responses 1'!$K$2:$K1005, $D218,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8" s="49" t="str">
        <f>IF(ISBLANK($B218), "", IF(AND(I$5 = "Vacation Leave", OR(AND(OR(I$6 = "H1", I$6 = "H2"), NOT(AND($D218 = "Full-time", $F218 = "Above 1 Year"))), AND(I$6 = "Year", AND($D218 = "Full-time", $F218 = "Above 1 Year")))), "N/A", SUMIFS('Form Responses 1'!$O$2:$O1005, 'Form Responses 1'!$B$2:$B1005, $B218, 'Form Responses 1'!$G$2:$G1005, I$5, 'Form Responses 1'!$K$2:$K1005, $D218,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8" s="48" t="str">
        <f>IF(ISBLANK($B218), "", IF(AND(J$5 = "Vacation Leave", OR(AND(OR(J$6 = "H1", J$6 = "H2"), NOT(AND($D218 = "Full-time", $F218 = "Above 1 Year"))), AND(J$6 = "Year", AND($D218 = "Full-time", $F218 = "Above 1 Year")))), "N/A", SUMIFS('Form Responses 1'!$O$2:$O1005, 'Form Responses 1'!$B$2:$B1005, $B218, 'Form Responses 1'!$G$2:$G1005, J$5, 'Form Responses 1'!$K$2:$K1005, $D218,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8" s="48" t="str">
        <f>IF(ISBLANK($B218), "", IF(AND(K$5 = "Vacation Leave", OR(AND(OR(K$6 = "H1", K$6 = "H2"), NOT(AND($D218 = "Full-time", $F218 = "Above 1 Year"))), AND(K$6 = "Year", AND($D218 = "Full-time", $F218 = "Above 1 Year")))), "N/A", SUMIFS('Form Responses 1'!$O$2:$O1005, 'Form Responses 1'!$B$2:$B1005, $B218, 'Form Responses 1'!$G$2:$G1005, K$5, 'Form Responses 1'!$K$2:$K1005, $D218,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8" s="48" t="str">
        <f>IF(ISBLANK($B218), "", IF(AND(L$5 = "Vacation Leave", OR(AND(OR(L$6 = "H1", L$6 = "H2"), NOT(AND($D218 = "Full-time", $F218 = "Above 1 Year"))), AND(L$6 = "Year", AND($D218 = "Full-time", $F218 = "Above 1 Year")))), "N/A", SUMIFS('Form Responses 1'!$O$2:$O1005, 'Form Responses 1'!$B$2:$B1005, $B218, 'Form Responses 1'!$G$2:$G1005, L$5, 'Form Responses 1'!$K$2:$K1005, $D218,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8" s="48" t="str">
        <f>IF(ISBLANK($B218), "", IF(AND(M$5 = "Vacation Leave", OR(AND(OR(M$6 = "H1", M$6 = "H2"), NOT(AND($D218 = "Full-time", $F218 = "Above 1 Year"))), AND(M$6 = "Year", AND($D218 = "Full-time", $F218 = "Above 1 Year")))), "N/A", SUMIFS('Form Responses 1'!$O$2:$O1005, 'Form Responses 1'!$B$2:$B1005, $B218, 'Form Responses 1'!$G$2:$G1005, M$5, 'Form Responses 1'!$K$2:$K1005, $D218,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8" s="48" t="str">
        <f>IF(ISBLANK($B218), "", IF(AND(N$5 = "Vacation Leave", OR(AND(OR(N$6 = "H1", N$6 = "H2"), NOT(AND($D218 = "Full-time", $F218 = "Above 1 Year"))), AND(N$6 = "Year", AND($D218 = "Full-time", $F218 = "Above 1 Year")))), "N/A", SUMIFS('Form Responses 1'!$O$2:$O1005, 'Form Responses 1'!$B$2:$B1005, $B218, 'Form Responses 1'!$G$2:$G1005, N$5, 'Form Responses 1'!$K$2:$K1005, $D218,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8" s="48" t="str">
        <f>IF(ISBLANK($B218), "", IF(AND(O$5 = "Vacation Leave", OR(AND(OR(O$6 = "H1", O$6 = "H2"), NOT(AND($D218 = "Full-time", $F218 = "Above 1 Year"))), AND(O$6 = "Year", AND($D218 = "Full-time", $F218 = "Above 1 Year")))), "N/A", SUMIFS('Form Responses 1'!$O$2:$O1005, 'Form Responses 1'!$B$2:$B1005, $B218, 'Form Responses 1'!$G$2:$G1005, O$5, 'Form Responses 1'!$K$2:$K1005, $D218,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8" s="48" t="str">
        <f>IF(ISBLANK($B218), "", IF(AND(P$5 = "Vacation Leave", OR(AND(OR(P$6 = "H1", P$6 = "H2"), NOT(AND($D218 = "Full-time", $F218 = "Above 1 Year"))), AND(P$6 = "Year", AND($D218 = "Full-time", $F218 = "Above 1 Year")))), "N/A", SUMIFS('Form Responses 1'!$O$2:$O1005, 'Form Responses 1'!$B$2:$B1005, $B218, 'Form Responses 1'!$G$2:$G1005, P$5, 'Form Responses 1'!$K$2:$K1005, $D218,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8" s="48" t="str">
        <f>IF(ISBLANK($B218), "", IF(AND(Q$5 = "Vacation Leave", OR(AND(OR(Q$6 = "H1", Q$6 = "H2"), NOT(AND($D218 = "Full-time", $F218 = "Above 1 Year"))), AND(Q$6 = "Year", AND($D218 = "Full-time", $F218 = "Above 1 Year")))), "N/A", SUMIFS('Form Responses 1'!$O$2:$O1005, 'Form Responses 1'!$B$2:$B1005, $B218, 'Form Responses 1'!$G$2:$G1005, Q$5, 'Form Responses 1'!$K$2:$K1005, $D218,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8" s="48" t="str">
        <f>IF(ISBLANK($B218), "", IF(AND(R$5 = "Vacation Leave", OR(AND(OR(R$6 = "H1", R$6 = "H2"), NOT(AND($D218 = "Full-time", $F218 = "Above 1 Year"))), AND(R$6 = "Year", AND($D218 = "Full-time", $F218 = "Above 1 Year")))), "N/A", SUMIFS('Form Responses 1'!$O$2:$O1005, 'Form Responses 1'!$B$2:$B1005, $B218, 'Form Responses 1'!$G$2:$G1005, R$5, 'Form Responses 1'!$K$2:$K1005, $D218,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8" s="48" t="str">
        <f>IF(ISBLANK($B218), "", IF(AND(S$5 = "Vacation Leave", OR(AND(OR(S$6 = "H1", S$6 = "H2"), NOT(AND($D218 = "Full-time", $F218 = "Above 1 Year"))), AND(S$6 = "Year", AND($D218 = "Full-time", $F218 = "Above 1 Year")))), "N/A", SUMIFS('Form Responses 1'!$O$2:$O1005, 'Form Responses 1'!$B$2:$B1005, $B218, 'Form Responses 1'!$G$2:$G1005, S$5, 'Form Responses 1'!$K$2:$K1005, $D218,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8" s="50" t="str">
        <f t="shared" si="2"/>
        <v/>
      </c>
      <c r="U218" s="51" t="str">
        <f t="array" ref="U218">IF(ISBLANK($B218), "", IF(AND(U$5 = "Vacation Leave", OR(AND(OR(U$6 = "H1", U$6 = "H2"), NOT(AND($D218 = "Full-time", $F218 = "Above 1 Year"))), AND(U$6 = "Year", AND($D218 = "Full-time", $F218 = "Above 1 Year")))), "N/A", INDEX('Allocated Leaves'!$B$2:$E1005, MATCH(U$5 &amp; IF(U$5 = "Vacation Leave", IFS(U$6 = "Year", "", OR(U$6 = "H1", U$6 = "H2"), " " &amp; U$6), ""), 'Allocated Leaves'!$A$2:$A1005, 0), MATCH($D218 &amp; IF($D218 = "Full-time",  " " &amp; $F218, ""), 'Allocated Leaves'!$B$1:AA$1, 0)) - G218))</f>
        <v/>
      </c>
      <c r="V218" s="52" t="str">
        <f t="array" ref="V218">IF(ISBLANK($B218), "", IF(AND(V$5 = "Vacation Leave", OR(AND(OR(V$6 = "H1", V$6 = "H2"), NOT(AND($D218 = "Full-time", $F218 = "Above 1 Year"))), AND(V$6 = "Year", AND($D218 = "Full-time", $F218 = "Above 1 Year")))), "N/A", INDEX('Allocated Leaves'!$B$2:$E1005, MATCH(V$5 &amp; IF(V$5 = "Vacation Leave", IFS(V$6 = "Year", "", OR(V$6 = "H1", V$6 = "H2"), " " &amp; V$6), ""), 'Allocated Leaves'!$A$2:$A1005, 0), MATCH($D218 &amp; IF($D218 = "Full-time",  " " &amp; $F218, ""), 'Allocated Leaves'!$B$1:AA$1, 0)) - H218))</f>
        <v/>
      </c>
      <c r="W218" s="52" t="str">
        <f t="array" ref="W218">IF(ISBLANK($B218), "", IF(AND(W$5 = "Vacation Leave", OR(AND(OR(W$6 = "H1", W$6 = "H2"), NOT(AND($D218 = "Full-time", $F218 = "Above 1 Year"))), AND(W$6 = "Year", AND($D218 = "Full-time", $F218 = "Above 1 Year")))), "N/A", INDEX('Allocated Leaves'!$B$2:$E1005, MATCH(W$5 &amp; IF(W$5 = "Vacation Leave", IFS(W$6 = "Year", "", OR(W$6 = "H1", W$6 = "H2"), " " &amp; W$6), ""), 'Allocated Leaves'!$A$2:$A1005, 0), MATCH($D218 &amp; IF($D218 = "Full-time",  " " &amp; $F218, ""), 'Allocated Leaves'!$B$1:AA$1, 0)) - I218))</f>
        <v/>
      </c>
      <c r="X218" s="51" t="str">
        <f t="array" ref="X218">IF(ISBLANK($B218), "", IF(AND(X$5 = "Vacation Leave", OR(AND(OR(X$6 = "H1", X$6 = "H2"), NOT(AND($D218 = "Full-time", $F218 = "Above 1 Year"))), AND(X$6 = "Year", AND($D218 = "Full-time", $F218 = "Above 1 Year")))), "N/A", INDEX('Allocated Leaves'!$B$2:$E1005, MATCH(X$5 &amp; IF(X$5 = "Vacation Leave", IFS(X$6 = "Year", "", OR(X$6 = "H1", X$6 = "H2"), " " &amp; X$6), ""), 'Allocated Leaves'!$A$2:$A1005, 0), MATCH($D218 &amp; IF($D218 = "Full-time",  " " &amp; $F218, ""), 'Allocated Leaves'!$B$1:AA$1, 0)) - J218))</f>
        <v/>
      </c>
      <c r="Y218" s="52" t="str">
        <f t="array" ref="Y218">IF(ISBLANK($B218), "", IF(AND(Y$5 = "Vacation Leave", OR(AND(OR(Y$6 = "H1", Y$6 = "H2"), NOT(AND($D218 = "Full-time", $F218 = "Above 1 Year"))), AND(Y$6 = "Year", AND($D218 = "Full-time", $F218 = "Above 1 Year")))), "N/A", INDEX('Allocated Leaves'!$B$2:$E1005, MATCH(Y$5 &amp; IF(Y$5 = "Vacation Leave", IFS(Y$6 = "Year", "", OR(Y$6 = "H1", Y$6 = "H2"), " " &amp; Y$6), ""), 'Allocated Leaves'!$A$2:$A1005, 0), MATCH($D218 &amp; IF($D218 = "Full-time",  " " &amp; $F218, ""), 'Allocated Leaves'!$B$1:AA$1, 0)) - K218))</f>
        <v/>
      </c>
      <c r="Z218" s="52" t="str">
        <f t="array" ref="Z218">IF(ISBLANK($B218), "", IF(AND(Z$5 = "Vacation Leave", OR(AND(OR(Z$6 = "H1", Z$6 = "H2"), NOT(AND($D218 = "Full-time", $F218 = "Above 1 Year"))), AND(Z$6 = "Year", AND($D218 = "Full-time", $F218 = "Above 1 Year")))), "N/A", INDEX('Allocated Leaves'!$B$2:$E1005, MATCH(Z$5 &amp; IF(Z$5 = "Vacation Leave", IFS(Z$6 = "Year", "", OR(Z$6 = "H1", Z$6 = "H2"), " " &amp; Z$6), ""), 'Allocated Leaves'!$A$2:$A1005, 0), MATCH($D218 &amp; IF($D218 = "Full-time",  " " &amp; $F218, ""), 'Allocated Leaves'!$B$1:AA$1, 0)) - L218))</f>
        <v/>
      </c>
      <c r="AA218" s="55" t="str">
        <f t="shared" si="3"/>
        <v/>
      </c>
    </row>
    <row r="219">
      <c r="A219" s="42"/>
      <c r="B219" s="43"/>
      <c r="C219" s="44"/>
      <c r="D219" s="45"/>
      <c r="E219" s="46"/>
      <c r="F219" s="47" t="str">
        <f t="shared" si="1"/>
        <v/>
      </c>
      <c r="G219" s="48" t="str">
        <f>IF(ISBLANK($B219), "", IF(AND(G$5 = "Vacation Leave", OR(AND(OR(G$6 = "H1", G$6 = "H2"), NOT(AND($D219 = "Full-time", $F219 = "Above 1 Year"))), AND(G$6 = "Year", AND($D219 = "Full-time", $F219 = "Above 1 Year")))), "N/A", SUMIFS('Form Responses 1'!$O$2:$O1005, 'Form Responses 1'!$B$2:$B1005, $B219, 'Form Responses 1'!$G$2:$G1005, G$5, 'Form Responses 1'!$K$2:$K1005, $D219,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19" s="48" t="str">
        <f>IF(ISBLANK($B219), "", IF(AND(H$5 = "Vacation Leave", OR(AND(OR(H$6 = "H1", H$6 = "H2"), NOT(AND($D219 = "Full-time", $F219 = "Above 1 Year"))), AND(H$6 = "Year", AND($D219 = "Full-time", $F219 = "Above 1 Year")))), "N/A", SUMIFS('Form Responses 1'!$O$2:$O1005, 'Form Responses 1'!$B$2:$B1005, $B219, 'Form Responses 1'!$G$2:$G1005, H$5, 'Form Responses 1'!$K$2:$K1005, $D219,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19" s="49" t="str">
        <f>IF(ISBLANK($B219), "", IF(AND(I$5 = "Vacation Leave", OR(AND(OR(I$6 = "H1", I$6 = "H2"), NOT(AND($D219 = "Full-time", $F219 = "Above 1 Year"))), AND(I$6 = "Year", AND($D219 = "Full-time", $F219 = "Above 1 Year")))), "N/A", SUMIFS('Form Responses 1'!$O$2:$O1005, 'Form Responses 1'!$B$2:$B1005, $B219, 'Form Responses 1'!$G$2:$G1005, I$5, 'Form Responses 1'!$K$2:$K1005, $D219,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19" s="48" t="str">
        <f>IF(ISBLANK($B219), "", IF(AND(J$5 = "Vacation Leave", OR(AND(OR(J$6 = "H1", J$6 = "H2"), NOT(AND($D219 = "Full-time", $F219 = "Above 1 Year"))), AND(J$6 = "Year", AND($D219 = "Full-time", $F219 = "Above 1 Year")))), "N/A", SUMIFS('Form Responses 1'!$O$2:$O1005, 'Form Responses 1'!$B$2:$B1005, $B219, 'Form Responses 1'!$G$2:$G1005, J$5, 'Form Responses 1'!$K$2:$K1005, $D219,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19" s="48" t="str">
        <f>IF(ISBLANK($B219), "", IF(AND(K$5 = "Vacation Leave", OR(AND(OR(K$6 = "H1", K$6 = "H2"), NOT(AND($D219 = "Full-time", $F219 = "Above 1 Year"))), AND(K$6 = "Year", AND($D219 = "Full-time", $F219 = "Above 1 Year")))), "N/A", SUMIFS('Form Responses 1'!$O$2:$O1005, 'Form Responses 1'!$B$2:$B1005, $B219, 'Form Responses 1'!$G$2:$G1005, K$5, 'Form Responses 1'!$K$2:$K1005, $D219,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19" s="48" t="str">
        <f>IF(ISBLANK($B219), "", IF(AND(L$5 = "Vacation Leave", OR(AND(OR(L$6 = "H1", L$6 = "H2"), NOT(AND($D219 = "Full-time", $F219 = "Above 1 Year"))), AND(L$6 = "Year", AND($D219 = "Full-time", $F219 = "Above 1 Year")))), "N/A", SUMIFS('Form Responses 1'!$O$2:$O1005, 'Form Responses 1'!$B$2:$B1005, $B219, 'Form Responses 1'!$G$2:$G1005, L$5, 'Form Responses 1'!$K$2:$K1005, $D219,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19" s="48" t="str">
        <f>IF(ISBLANK($B219), "", IF(AND(M$5 = "Vacation Leave", OR(AND(OR(M$6 = "H1", M$6 = "H2"), NOT(AND($D219 = "Full-time", $F219 = "Above 1 Year"))), AND(M$6 = "Year", AND($D219 = "Full-time", $F219 = "Above 1 Year")))), "N/A", SUMIFS('Form Responses 1'!$O$2:$O1005, 'Form Responses 1'!$B$2:$B1005, $B219, 'Form Responses 1'!$G$2:$G1005, M$5, 'Form Responses 1'!$K$2:$K1005, $D219,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19" s="48" t="str">
        <f>IF(ISBLANK($B219), "", IF(AND(N$5 = "Vacation Leave", OR(AND(OR(N$6 = "H1", N$6 = "H2"), NOT(AND($D219 = "Full-time", $F219 = "Above 1 Year"))), AND(N$6 = "Year", AND($D219 = "Full-time", $F219 = "Above 1 Year")))), "N/A", SUMIFS('Form Responses 1'!$O$2:$O1005, 'Form Responses 1'!$B$2:$B1005, $B219, 'Form Responses 1'!$G$2:$G1005, N$5, 'Form Responses 1'!$K$2:$K1005, $D219,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19" s="48" t="str">
        <f>IF(ISBLANK($B219), "", IF(AND(O$5 = "Vacation Leave", OR(AND(OR(O$6 = "H1", O$6 = "H2"), NOT(AND($D219 = "Full-time", $F219 = "Above 1 Year"))), AND(O$6 = "Year", AND($D219 = "Full-time", $F219 = "Above 1 Year")))), "N/A", SUMIFS('Form Responses 1'!$O$2:$O1005, 'Form Responses 1'!$B$2:$B1005, $B219, 'Form Responses 1'!$G$2:$G1005, O$5, 'Form Responses 1'!$K$2:$K1005, $D219,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19" s="48" t="str">
        <f>IF(ISBLANK($B219), "", IF(AND(P$5 = "Vacation Leave", OR(AND(OR(P$6 = "H1", P$6 = "H2"), NOT(AND($D219 = "Full-time", $F219 = "Above 1 Year"))), AND(P$6 = "Year", AND($D219 = "Full-time", $F219 = "Above 1 Year")))), "N/A", SUMIFS('Form Responses 1'!$O$2:$O1005, 'Form Responses 1'!$B$2:$B1005, $B219, 'Form Responses 1'!$G$2:$G1005, P$5, 'Form Responses 1'!$K$2:$K1005, $D219,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19" s="48" t="str">
        <f>IF(ISBLANK($B219), "", IF(AND(Q$5 = "Vacation Leave", OR(AND(OR(Q$6 = "H1", Q$6 = "H2"), NOT(AND($D219 = "Full-time", $F219 = "Above 1 Year"))), AND(Q$6 = "Year", AND($D219 = "Full-time", $F219 = "Above 1 Year")))), "N/A", SUMIFS('Form Responses 1'!$O$2:$O1005, 'Form Responses 1'!$B$2:$B1005, $B219, 'Form Responses 1'!$G$2:$G1005, Q$5, 'Form Responses 1'!$K$2:$K1005, $D219,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19" s="48" t="str">
        <f>IF(ISBLANK($B219), "", IF(AND(R$5 = "Vacation Leave", OR(AND(OR(R$6 = "H1", R$6 = "H2"), NOT(AND($D219 = "Full-time", $F219 = "Above 1 Year"))), AND(R$6 = "Year", AND($D219 = "Full-time", $F219 = "Above 1 Year")))), "N/A", SUMIFS('Form Responses 1'!$O$2:$O1005, 'Form Responses 1'!$B$2:$B1005, $B219, 'Form Responses 1'!$G$2:$G1005, R$5, 'Form Responses 1'!$K$2:$K1005, $D219,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19" s="48" t="str">
        <f>IF(ISBLANK($B219), "", IF(AND(S$5 = "Vacation Leave", OR(AND(OR(S$6 = "H1", S$6 = "H2"), NOT(AND($D219 = "Full-time", $F219 = "Above 1 Year"))), AND(S$6 = "Year", AND($D219 = "Full-time", $F219 = "Above 1 Year")))), "N/A", SUMIFS('Form Responses 1'!$O$2:$O1005, 'Form Responses 1'!$B$2:$B1005, $B219, 'Form Responses 1'!$G$2:$G1005, S$5, 'Form Responses 1'!$K$2:$K1005, $D219,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19" s="50" t="str">
        <f t="shared" si="2"/>
        <v/>
      </c>
      <c r="U219" s="51" t="str">
        <f t="array" ref="U219">IF(ISBLANK($B219), "", IF(AND(U$5 = "Vacation Leave", OR(AND(OR(U$6 = "H1", U$6 = "H2"), NOT(AND($D219 = "Full-time", $F219 = "Above 1 Year"))), AND(U$6 = "Year", AND($D219 = "Full-time", $F219 = "Above 1 Year")))), "N/A", INDEX('Allocated Leaves'!$B$2:$E1005, MATCH(U$5 &amp; IF(U$5 = "Vacation Leave", IFS(U$6 = "Year", "", OR(U$6 = "H1", U$6 = "H2"), " " &amp; U$6), ""), 'Allocated Leaves'!$A$2:$A1005, 0), MATCH($D219 &amp; IF($D219 = "Full-time",  " " &amp; $F219, ""), 'Allocated Leaves'!$B$1:AA$1, 0)) - G219))</f>
        <v/>
      </c>
      <c r="V219" s="52" t="str">
        <f t="array" ref="V219">IF(ISBLANK($B219), "", IF(AND(V$5 = "Vacation Leave", OR(AND(OR(V$6 = "H1", V$6 = "H2"), NOT(AND($D219 = "Full-time", $F219 = "Above 1 Year"))), AND(V$6 = "Year", AND($D219 = "Full-time", $F219 = "Above 1 Year")))), "N/A", INDEX('Allocated Leaves'!$B$2:$E1005, MATCH(V$5 &amp; IF(V$5 = "Vacation Leave", IFS(V$6 = "Year", "", OR(V$6 = "H1", V$6 = "H2"), " " &amp; V$6), ""), 'Allocated Leaves'!$A$2:$A1005, 0), MATCH($D219 &amp; IF($D219 = "Full-time",  " " &amp; $F219, ""), 'Allocated Leaves'!$B$1:AA$1, 0)) - H219))</f>
        <v/>
      </c>
      <c r="W219" s="52" t="str">
        <f t="array" ref="W219">IF(ISBLANK($B219), "", IF(AND(W$5 = "Vacation Leave", OR(AND(OR(W$6 = "H1", W$6 = "H2"), NOT(AND($D219 = "Full-time", $F219 = "Above 1 Year"))), AND(W$6 = "Year", AND($D219 = "Full-time", $F219 = "Above 1 Year")))), "N/A", INDEX('Allocated Leaves'!$B$2:$E1005, MATCH(W$5 &amp; IF(W$5 = "Vacation Leave", IFS(W$6 = "Year", "", OR(W$6 = "H1", W$6 = "H2"), " " &amp; W$6), ""), 'Allocated Leaves'!$A$2:$A1005, 0), MATCH($D219 &amp; IF($D219 = "Full-time",  " " &amp; $F219, ""), 'Allocated Leaves'!$B$1:AA$1, 0)) - I219))</f>
        <v/>
      </c>
      <c r="X219" s="51" t="str">
        <f t="array" ref="X219">IF(ISBLANK($B219), "", IF(AND(X$5 = "Vacation Leave", OR(AND(OR(X$6 = "H1", X$6 = "H2"), NOT(AND($D219 = "Full-time", $F219 = "Above 1 Year"))), AND(X$6 = "Year", AND($D219 = "Full-time", $F219 = "Above 1 Year")))), "N/A", INDEX('Allocated Leaves'!$B$2:$E1005, MATCH(X$5 &amp; IF(X$5 = "Vacation Leave", IFS(X$6 = "Year", "", OR(X$6 = "H1", X$6 = "H2"), " " &amp; X$6), ""), 'Allocated Leaves'!$A$2:$A1005, 0), MATCH($D219 &amp; IF($D219 = "Full-time",  " " &amp; $F219, ""), 'Allocated Leaves'!$B$1:AA$1, 0)) - J219))</f>
        <v/>
      </c>
      <c r="Y219" s="52" t="str">
        <f t="array" ref="Y219">IF(ISBLANK($B219), "", IF(AND(Y$5 = "Vacation Leave", OR(AND(OR(Y$6 = "H1", Y$6 = "H2"), NOT(AND($D219 = "Full-time", $F219 = "Above 1 Year"))), AND(Y$6 = "Year", AND($D219 = "Full-time", $F219 = "Above 1 Year")))), "N/A", INDEX('Allocated Leaves'!$B$2:$E1005, MATCH(Y$5 &amp; IF(Y$5 = "Vacation Leave", IFS(Y$6 = "Year", "", OR(Y$6 = "H1", Y$6 = "H2"), " " &amp; Y$6), ""), 'Allocated Leaves'!$A$2:$A1005, 0), MATCH($D219 &amp; IF($D219 = "Full-time",  " " &amp; $F219, ""), 'Allocated Leaves'!$B$1:AA$1, 0)) - K219))</f>
        <v/>
      </c>
      <c r="Z219" s="52" t="str">
        <f t="array" ref="Z219">IF(ISBLANK($B219), "", IF(AND(Z$5 = "Vacation Leave", OR(AND(OR(Z$6 = "H1", Z$6 = "H2"), NOT(AND($D219 = "Full-time", $F219 = "Above 1 Year"))), AND(Z$6 = "Year", AND($D219 = "Full-time", $F219 = "Above 1 Year")))), "N/A", INDEX('Allocated Leaves'!$B$2:$E1005, MATCH(Z$5 &amp; IF(Z$5 = "Vacation Leave", IFS(Z$6 = "Year", "", OR(Z$6 = "H1", Z$6 = "H2"), " " &amp; Z$6), ""), 'Allocated Leaves'!$A$2:$A1005, 0), MATCH($D219 &amp; IF($D219 = "Full-time",  " " &amp; $F219, ""), 'Allocated Leaves'!$B$1:AA$1, 0)) - L219))</f>
        <v/>
      </c>
      <c r="AA219" s="55" t="str">
        <f t="shared" si="3"/>
        <v/>
      </c>
    </row>
    <row r="220">
      <c r="A220" s="42"/>
      <c r="B220" s="43"/>
      <c r="C220" s="44"/>
      <c r="D220" s="45"/>
      <c r="E220" s="46"/>
      <c r="F220" s="47" t="str">
        <f t="shared" si="1"/>
        <v/>
      </c>
      <c r="G220" s="48" t="str">
        <f>IF(ISBLANK($B220), "", IF(AND(G$5 = "Vacation Leave", OR(AND(OR(G$6 = "H1", G$6 = "H2"), NOT(AND($D220 = "Full-time", $F220 = "Above 1 Year"))), AND(G$6 = "Year", AND($D220 = "Full-time", $F220 = "Above 1 Year")))), "N/A", SUMIFS('Form Responses 1'!$O$2:$O1005, 'Form Responses 1'!$B$2:$B1005, $B220, 'Form Responses 1'!$G$2:$G1005, G$5, 'Form Responses 1'!$K$2:$K1005, $D220,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0" s="48" t="str">
        <f>IF(ISBLANK($B220), "", IF(AND(H$5 = "Vacation Leave", OR(AND(OR(H$6 = "H1", H$6 = "H2"), NOT(AND($D220 = "Full-time", $F220 = "Above 1 Year"))), AND(H$6 = "Year", AND($D220 = "Full-time", $F220 = "Above 1 Year")))), "N/A", SUMIFS('Form Responses 1'!$O$2:$O1005, 'Form Responses 1'!$B$2:$B1005, $B220, 'Form Responses 1'!$G$2:$G1005, H$5, 'Form Responses 1'!$K$2:$K1005, $D220,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0" s="49" t="str">
        <f>IF(ISBLANK($B220), "", IF(AND(I$5 = "Vacation Leave", OR(AND(OR(I$6 = "H1", I$6 = "H2"), NOT(AND($D220 = "Full-time", $F220 = "Above 1 Year"))), AND(I$6 = "Year", AND($D220 = "Full-time", $F220 = "Above 1 Year")))), "N/A", SUMIFS('Form Responses 1'!$O$2:$O1005, 'Form Responses 1'!$B$2:$B1005, $B220, 'Form Responses 1'!$G$2:$G1005, I$5, 'Form Responses 1'!$K$2:$K1005, $D220,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0" s="48" t="str">
        <f>IF(ISBLANK($B220), "", IF(AND(J$5 = "Vacation Leave", OR(AND(OR(J$6 = "H1", J$6 = "H2"), NOT(AND($D220 = "Full-time", $F220 = "Above 1 Year"))), AND(J$6 = "Year", AND($D220 = "Full-time", $F220 = "Above 1 Year")))), "N/A", SUMIFS('Form Responses 1'!$O$2:$O1005, 'Form Responses 1'!$B$2:$B1005, $B220, 'Form Responses 1'!$G$2:$G1005, J$5, 'Form Responses 1'!$K$2:$K1005, $D220,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0" s="48" t="str">
        <f>IF(ISBLANK($B220), "", IF(AND(K$5 = "Vacation Leave", OR(AND(OR(K$6 = "H1", K$6 = "H2"), NOT(AND($D220 = "Full-time", $F220 = "Above 1 Year"))), AND(K$6 = "Year", AND($D220 = "Full-time", $F220 = "Above 1 Year")))), "N/A", SUMIFS('Form Responses 1'!$O$2:$O1005, 'Form Responses 1'!$B$2:$B1005, $B220, 'Form Responses 1'!$G$2:$G1005, K$5, 'Form Responses 1'!$K$2:$K1005, $D220,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0" s="48" t="str">
        <f>IF(ISBLANK($B220), "", IF(AND(L$5 = "Vacation Leave", OR(AND(OR(L$6 = "H1", L$6 = "H2"), NOT(AND($D220 = "Full-time", $F220 = "Above 1 Year"))), AND(L$6 = "Year", AND($D220 = "Full-time", $F220 = "Above 1 Year")))), "N/A", SUMIFS('Form Responses 1'!$O$2:$O1005, 'Form Responses 1'!$B$2:$B1005, $B220, 'Form Responses 1'!$G$2:$G1005, L$5, 'Form Responses 1'!$K$2:$K1005, $D220,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0" s="48" t="str">
        <f>IF(ISBLANK($B220), "", IF(AND(M$5 = "Vacation Leave", OR(AND(OR(M$6 = "H1", M$6 = "H2"), NOT(AND($D220 = "Full-time", $F220 = "Above 1 Year"))), AND(M$6 = "Year", AND($D220 = "Full-time", $F220 = "Above 1 Year")))), "N/A", SUMIFS('Form Responses 1'!$O$2:$O1005, 'Form Responses 1'!$B$2:$B1005, $B220, 'Form Responses 1'!$G$2:$G1005, M$5, 'Form Responses 1'!$K$2:$K1005, $D220,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0" s="48" t="str">
        <f>IF(ISBLANK($B220), "", IF(AND(N$5 = "Vacation Leave", OR(AND(OR(N$6 = "H1", N$6 = "H2"), NOT(AND($D220 = "Full-time", $F220 = "Above 1 Year"))), AND(N$6 = "Year", AND($D220 = "Full-time", $F220 = "Above 1 Year")))), "N/A", SUMIFS('Form Responses 1'!$O$2:$O1005, 'Form Responses 1'!$B$2:$B1005, $B220, 'Form Responses 1'!$G$2:$G1005, N$5, 'Form Responses 1'!$K$2:$K1005, $D220,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0" s="48" t="str">
        <f>IF(ISBLANK($B220), "", IF(AND(O$5 = "Vacation Leave", OR(AND(OR(O$6 = "H1", O$6 = "H2"), NOT(AND($D220 = "Full-time", $F220 = "Above 1 Year"))), AND(O$6 = "Year", AND($D220 = "Full-time", $F220 = "Above 1 Year")))), "N/A", SUMIFS('Form Responses 1'!$O$2:$O1005, 'Form Responses 1'!$B$2:$B1005, $B220, 'Form Responses 1'!$G$2:$G1005, O$5, 'Form Responses 1'!$K$2:$K1005, $D220,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0" s="48" t="str">
        <f>IF(ISBLANK($B220), "", IF(AND(P$5 = "Vacation Leave", OR(AND(OR(P$6 = "H1", P$6 = "H2"), NOT(AND($D220 = "Full-time", $F220 = "Above 1 Year"))), AND(P$6 = "Year", AND($D220 = "Full-time", $F220 = "Above 1 Year")))), "N/A", SUMIFS('Form Responses 1'!$O$2:$O1005, 'Form Responses 1'!$B$2:$B1005, $B220, 'Form Responses 1'!$G$2:$G1005, P$5, 'Form Responses 1'!$K$2:$K1005, $D220,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0" s="48" t="str">
        <f>IF(ISBLANK($B220), "", IF(AND(Q$5 = "Vacation Leave", OR(AND(OR(Q$6 = "H1", Q$6 = "H2"), NOT(AND($D220 = "Full-time", $F220 = "Above 1 Year"))), AND(Q$6 = "Year", AND($D220 = "Full-time", $F220 = "Above 1 Year")))), "N/A", SUMIFS('Form Responses 1'!$O$2:$O1005, 'Form Responses 1'!$B$2:$B1005, $B220, 'Form Responses 1'!$G$2:$G1005, Q$5, 'Form Responses 1'!$K$2:$K1005, $D220,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0" s="48" t="str">
        <f>IF(ISBLANK($B220), "", IF(AND(R$5 = "Vacation Leave", OR(AND(OR(R$6 = "H1", R$6 = "H2"), NOT(AND($D220 = "Full-time", $F220 = "Above 1 Year"))), AND(R$6 = "Year", AND($D220 = "Full-time", $F220 = "Above 1 Year")))), "N/A", SUMIFS('Form Responses 1'!$O$2:$O1005, 'Form Responses 1'!$B$2:$B1005, $B220, 'Form Responses 1'!$G$2:$G1005, R$5, 'Form Responses 1'!$K$2:$K1005, $D220,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0" s="48" t="str">
        <f>IF(ISBLANK($B220), "", IF(AND(S$5 = "Vacation Leave", OR(AND(OR(S$6 = "H1", S$6 = "H2"), NOT(AND($D220 = "Full-time", $F220 = "Above 1 Year"))), AND(S$6 = "Year", AND($D220 = "Full-time", $F220 = "Above 1 Year")))), "N/A", SUMIFS('Form Responses 1'!$O$2:$O1005, 'Form Responses 1'!$B$2:$B1005, $B220, 'Form Responses 1'!$G$2:$G1005, S$5, 'Form Responses 1'!$K$2:$K1005, $D220,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0" s="50" t="str">
        <f t="shared" si="2"/>
        <v/>
      </c>
      <c r="U220" s="51" t="str">
        <f t="array" ref="U220">IF(ISBLANK($B220), "", IF(AND(U$5 = "Vacation Leave", OR(AND(OR(U$6 = "H1", U$6 = "H2"), NOT(AND($D220 = "Full-time", $F220 = "Above 1 Year"))), AND(U$6 = "Year", AND($D220 = "Full-time", $F220 = "Above 1 Year")))), "N/A", INDEX('Allocated Leaves'!$B$2:$E1005, MATCH(U$5 &amp; IF(U$5 = "Vacation Leave", IFS(U$6 = "Year", "", OR(U$6 = "H1", U$6 = "H2"), " " &amp; U$6), ""), 'Allocated Leaves'!$A$2:$A1005, 0), MATCH($D220 &amp; IF($D220 = "Full-time",  " " &amp; $F220, ""), 'Allocated Leaves'!$B$1:AA$1, 0)) - G220))</f>
        <v/>
      </c>
      <c r="V220" s="52" t="str">
        <f t="array" ref="V220">IF(ISBLANK($B220), "", IF(AND(V$5 = "Vacation Leave", OR(AND(OR(V$6 = "H1", V$6 = "H2"), NOT(AND($D220 = "Full-time", $F220 = "Above 1 Year"))), AND(V$6 = "Year", AND($D220 = "Full-time", $F220 = "Above 1 Year")))), "N/A", INDEX('Allocated Leaves'!$B$2:$E1005, MATCH(V$5 &amp; IF(V$5 = "Vacation Leave", IFS(V$6 = "Year", "", OR(V$6 = "H1", V$6 = "H2"), " " &amp; V$6), ""), 'Allocated Leaves'!$A$2:$A1005, 0), MATCH($D220 &amp; IF($D220 = "Full-time",  " " &amp; $F220, ""), 'Allocated Leaves'!$B$1:AA$1, 0)) - H220))</f>
        <v/>
      </c>
      <c r="W220" s="52" t="str">
        <f t="array" ref="W220">IF(ISBLANK($B220), "", IF(AND(W$5 = "Vacation Leave", OR(AND(OR(W$6 = "H1", W$6 = "H2"), NOT(AND($D220 = "Full-time", $F220 = "Above 1 Year"))), AND(W$6 = "Year", AND($D220 = "Full-time", $F220 = "Above 1 Year")))), "N/A", INDEX('Allocated Leaves'!$B$2:$E1005, MATCH(W$5 &amp; IF(W$5 = "Vacation Leave", IFS(W$6 = "Year", "", OR(W$6 = "H1", W$6 = "H2"), " " &amp; W$6), ""), 'Allocated Leaves'!$A$2:$A1005, 0), MATCH($D220 &amp; IF($D220 = "Full-time",  " " &amp; $F220, ""), 'Allocated Leaves'!$B$1:AA$1, 0)) - I220))</f>
        <v/>
      </c>
      <c r="X220" s="51" t="str">
        <f t="array" ref="X220">IF(ISBLANK($B220), "", IF(AND(X$5 = "Vacation Leave", OR(AND(OR(X$6 = "H1", X$6 = "H2"), NOT(AND($D220 = "Full-time", $F220 = "Above 1 Year"))), AND(X$6 = "Year", AND($D220 = "Full-time", $F220 = "Above 1 Year")))), "N/A", INDEX('Allocated Leaves'!$B$2:$E1005, MATCH(X$5 &amp; IF(X$5 = "Vacation Leave", IFS(X$6 = "Year", "", OR(X$6 = "H1", X$6 = "H2"), " " &amp; X$6), ""), 'Allocated Leaves'!$A$2:$A1005, 0), MATCH($D220 &amp; IF($D220 = "Full-time",  " " &amp; $F220, ""), 'Allocated Leaves'!$B$1:AA$1, 0)) - J220))</f>
        <v/>
      </c>
      <c r="Y220" s="52" t="str">
        <f t="array" ref="Y220">IF(ISBLANK($B220), "", IF(AND(Y$5 = "Vacation Leave", OR(AND(OR(Y$6 = "H1", Y$6 = "H2"), NOT(AND($D220 = "Full-time", $F220 = "Above 1 Year"))), AND(Y$6 = "Year", AND($D220 = "Full-time", $F220 = "Above 1 Year")))), "N/A", INDEX('Allocated Leaves'!$B$2:$E1005, MATCH(Y$5 &amp; IF(Y$5 = "Vacation Leave", IFS(Y$6 = "Year", "", OR(Y$6 = "H1", Y$6 = "H2"), " " &amp; Y$6), ""), 'Allocated Leaves'!$A$2:$A1005, 0), MATCH($D220 &amp; IF($D220 = "Full-time",  " " &amp; $F220, ""), 'Allocated Leaves'!$B$1:AA$1, 0)) - K220))</f>
        <v/>
      </c>
      <c r="Z220" s="52" t="str">
        <f t="array" ref="Z220">IF(ISBLANK($B220), "", IF(AND(Z$5 = "Vacation Leave", OR(AND(OR(Z$6 = "H1", Z$6 = "H2"), NOT(AND($D220 = "Full-time", $F220 = "Above 1 Year"))), AND(Z$6 = "Year", AND($D220 = "Full-time", $F220 = "Above 1 Year")))), "N/A", INDEX('Allocated Leaves'!$B$2:$E1005, MATCH(Z$5 &amp; IF(Z$5 = "Vacation Leave", IFS(Z$6 = "Year", "", OR(Z$6 = "H1", Z$6 = "H2"), " " &amp; Z$6), ""), 'Allocated Leaves'!$A$2:$A1005, 0), MATCH($D220 &amp; IF($D220 = "Full-time",  " " &amp; $F220, ""), 'Allocated Leaves'!$B$1:AA$1, 0)) - L220))</f>
        <v/>
      </c>
      <c r="AA220" s="55" t="str">
        <f t="shared" si="3"/>
        <v/>
      </c>
    </row>
    <row r="221">
      <c r="A221" s="42"/>
      <c r="B221" s="43"/>
      <c r="C221" s="44"/>
      <c r="D221" s="45"/>
      <c r="E221" s="46"/>
      <c r="F221" s="47" t="str">
        <f t="shared" si="1"/>
        <v/>
      </c>
      <c r="G221" s="48" t="str">
        <f>IF(ISBLANK($B221), "", IF(AND(G$5 = "Vacation Leave", OR(AND(OR(G$6 = "H1", G$6 = "H2"), NOT(AND($D221 = "Full-time", $F221 = "Above 1 Year"))), AND(G$6 = "Year", AND($D221 = "Full-time", $F221 = "Above 1 Year")))), "N/A", SUMIFS('Form Responses 1'!$O$2:$O1005, 'Form Responses 1'!$B$2:$B1005, $B221, 'Form Responses 1'!$G$2:$G1005, G$5, 'Form Responses 1'!$K$2:$K1005, $D221,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1" s="48" t="str">
        <f>IF(ISBLANK($B221), "", IF(AND(H$5 = "Vacation Leave", OR(AND(OR(H$6 = "H1", H$6 = "H2"), NOT(AND($D221 = "Full-time", $F221 = "Above 1 Year"))), AND(H$6 = "Year", AND($D221 = "Full-time", $F221 = "Above 1 Year")))), "N/A", SUMIFS('Form Responses 1'!$O$2:$O1005, 'Form Responses 1'!$B$2:$B1005, $B221, 'Form Responses 1'!$G$2:$G1005, H$5, 'Form Responses 1'!$K$2:$K1005, $D221,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1" s="49" t="str">
        <f>IF(ISBLANK($B221), "", IF(AND(I$5 = "Vacation Leave", OR(AND(OR(I$6 = "H1", I$6 = "H2"), NOT(AND($D221 = "Full-time", $F221 = "Above 1 Year"))), AND(I$6 = "Year", AND($D221 = "Full-time", $F221 = "Above 1 Year")))), "N/A", SUMIFS('Form Responses 1'!$O$2:$O1005, 'Form Responses 1'!$B$2:$B1005, $B221, 'Form Responses 1'!$G$2:$G1005, I$5, 'Form Responses 1'!$K$2:$K1005, $D221,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1" s="48" t="str">
        <f>IF(ISBLANK($B221), "", IF(AND(J$5 = "Vacation Leave", OR(AND(OR(J$6 = "H1", J$6 = "H2"), NOT(AND($D221 = "Full-time", $F221 = "Above 1 Year"))), AND(J$6 = "Year", AND($D221 = "Full-time", $F221 = "Above 1 Year")))), "N/A", SUMIFS('Form Responses 1'!$O$2:$O1005, 'Form Responses 1'!$B$2:$B1005, $B221, 'Form Responses 1'!$G$2:$G1005, J$5, 'Form Responses 1'!$K$2:$K1005, $D221,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1" s="48" t="str">
        <f>IF(ISBLANK($B221), "", IF(AND(K$5 = "Vacation Leave", OR(AND(OR(K$6 = "H1", K$6 = "H2"), NOT(AND($D221 = "Full-time", $F221 = "Above 1 Year"))), AND(K$6 = "Year", AND($D221 = "Full-time", $F221 = "Above 1 Year")))), "N/A", SUMIFS('Form Responses 1'!$O$2:$O1005, 'Form Responses 1'!$B$2:$B1005, $B221, 'Form Responses 1'!$G$2:$G1005, K$5, 'Form Responses 1'!$K$2:$K1005, $D221,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1" s="48" t="str">
        <f>IF(ISBLANK($B221), "", IF(AND(L$5 = "Vacation Leave", OR(AND(OR(L$6 = "H1", L$6 = "H2"), NOT(AND($D221 = "Full-time", $F221 = "Above 1 Year"))), AND(L$6 = "Year", AND($D221 = "Full-time", $F221 = "Above 1 Year")))), "N/A", SUMIFS('Form Responses 1'!$O$2:$O1005, 'Form Responses 1'!$B$2:$B1005, $B221, 'Form Responses 1'!$G$2:$G1005, L$5, 'Form Responses 1'!$K$2:$K1005, $D221,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1" s="48" t="str">
        <f>IF(ISBLANK($B221), "", IF(AND(M$5 = "Vacation Leave", OR(AND(OR(M$6 = "H1", M$6 = "H2"), NOT(AND($D221 = "Full-time", $F221 = "Above 1 Year"))), AND(M$6 = "Year", AND($D221 = "Full-time", $F221 = "Above 1 Year")))), "N/A", SUMIFS('Form Responses 1'!$O$2:$O1005, 'Form Responses 1'!$B$2:$B1005, $B221, 'Form Responses 1'!$G$2:$G1005, M$5, 'Form Responses 1'!$K$2:$K1005, $D221,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1" s="48" t="str">
        <f>IF(ISBLANK($B221), "", IF(AND(N$5 = "Vacation Leave", OR(AND(OR(N$6 = "H1", N$6 = "H2"), NOT(AND($D221 = "Full-time", $F221 = "Above 1 Year"))), AND(N$6 = "Year", AND($D221 = "Full-time", $F221 = "Above 1 Year")))), "N/A", SUMIFS('Form Responses 1'!$O$2:$O1005, 'Form Responses 1'!$B$2:$B1005, $B221, 'Form Responses 1'!$G$2:$G1005, N$5, 'Form Responses 1'!$K$2:$K1005, $D221,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1" s="48" t="str">
        <f>IF(ISBLANK($B221), "", IF(AND(O$5 = "Vacation Leave", OR(AND(OR(O$6 = "H1", O$6 = "H2"), NOT(AND($D221 = "Full-time", $F221 = "Above 1 Year"))), AND(O$6 = "Year", AND($D221 = "Full-time", $F221 = "Above 1 Year")))), "N/A", SUMIFS('Form Responses 1'!$O$2:$O1005, 'Form Responses 1'!$B$2:$B1005, $B221, 'Form Responses 1'!$G$2:$G1005, O$5, 'Form Responses 1'!$K$2:$K1005, $D221,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1" s="48" t="str">
        <f>IF(ISBLANK($B221), "", IF(AND(P$5 = "Vacation Leave", OR(AND(OR(P$6 = "H1", P$6 = "H2"), NOT(AND($D221 = "Full-time", $F221 = "Above 1 Year"))), AND(P$6 = "Year", AND($D221 = "Full-time", $F221 = "Above 1 Year")))), "N/A", SUMIFS('Form Responses 1'!$O$2:$O1005, 'Form Responses 1'!$B$2:$B1005, $B221, 'Form Responses 1'!$G$2:$G1005, P$5, 'Form Responses 1'!$K$2:$K1005, $D221,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1" s="48" t="str">
        <f>IF(ISBLANK($B221), "", IF(AND(Q$5 = "Vacation Leave", OR(AND(OR(Q$6 = "H1", Q$6 = "H2"), NOT(AND($D221 = "Full-time", $F221 = "Above 1 Year"))), AND(Q$6 = "Year", AND($D221 = "Full-time", $F221 = "Above 1 Year")))), "N/A", SUMIFS('Form Responses 1'!$O$2:$O1005, 'Form Responses 1'!$B$2:$B1005, $B221, 'Form Responses 1'!$G$2:$G1005, Q$5, 'Form Responses 1'!$K$2:$K1005, $D221,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1" s="48" t="str">
        <f>IF(ISBLANK($B221), "", IF(AND(R$5 = "Vacation Leave", OR(AND(OR(R$6 = "H1", R$6 = "H2"), NOT(AND($D221 = "Full-time", $F221 = "Above 1 Year"))), AND(R$6 = "Year", AND($D221 = "Full-time", $F221 = "Above 1 Year")))), "N/A", SUMIFS('Form Responses 1'!$O$2:$O1005, 'Form Responses 1'!$B$2:$B1005, $B221, 'Form Responses 1'!$G$2:$G1005, R$5, 'Form Responses 1'!$K$2:$K1005, $D221,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1" s="48" t="str">
        <f>IF(ISBLANK($B221), "", IF(AND(S$5 = "Vacation Leave", OR(AND(OR(S$6 = "H1", S$6 = "H2"), NOT(AND($D221 = "Full-time", $F221 = "Above 1 Year"))), AND(S$6 = "Year", AND($D221 = "Full-time", $F221 = "Above 1 Year")))), "N/A", SUMIFS('Form Responses 1'!$O$2:$O1005, 'Form Responses 1'!$B$2:$B1005, $B221, 'Form Responses 1'!$G$2:$G1005, S$5, 'Form Responses 1'!$K$2:$K1005, $D221,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1" s="50" t="str">
        <f t="shared" si="2"/>
        <v/>
      </c>
      <c r="U221" s="51" t="str">
        <f t="array" ref="U221">IF(ISBLANK($B221), "", IF(AND(U$5 = "Vacation Leave", OR(AND(OR(U$6 = "H1", U$6 = "H2"), NOT(AND($D221 = "Full-time", $F221 = "Above 1 Year"))), AND(U$6 = "Year", AND($D221 = "Full-time", $F221 = "Above 1 Year")))), "N/A", INDEX('Allocated Leaves'!$B$2:$E1005, MATCH(U$5 &amp; IF(U$5 = "Vacation Leave", IFS(U$6 = "Year", "", OR(U$6 = "H1", U$6 = "H2"), " " &amp; U$6), ""), 'Allocated Leaves'!$A$2:$A1005, 0), MATCH($D221 &amp; IF($D221 = "Full-time",  " " &amp; $F221, ""), 'Allocated Leaves'!$B$1:AA$1, 0)) - G221))</f>
        <v/>
      </c>
      <c r="V221" s="52" t="str">
        <f t="array" ref="V221">IF(ISBLANK($B221), "", IF(AND(V$5 = "Vacation Leave", OR(AND(OR(V$6 = "H1", V$6 = "H2"), NOT(AND($D221 = "Full-time", $F221 = "Above 1 Year"))), AND(V$6 = "Year", AND($D221 = "Full-time", $F221 = "Above 1 Year")))), "N/A", INDEX('Allocated Leaves'!$B$2:$E1005, MATCH(V$5 &amp; IF(V$5 = "Vacation Leave", IFS(V$6 = "Year", "", OR(V$6 = "H1", V$6 = "H2"), " " &amp; V$6), ""), 'Allocated Leaves'!$A$2:$A1005, 0), MATCH($D221 &amp; IF($D221 = "Full-time",  " " &amp; $F221, ""), 'Allocated Leaves'!$B$1:AA$1, 0)) - H221))</f>
        <v/>
      </c>
      <c r="W221" s="52" t="str">
        <f t="array" ref="W221">IF(ISBLANK($B221), "", IF(AND(W$5 = "Vacation Leave", OR(AND(OR(W$6 = "H1", W$6 = "H2"), NOT(AND($D221 = "Full-time", $F221 = "Above 1 Year"))), AND(W$6 = "Year", AND($D221 = "Full-time", $F221 = "Above 1 Year")))), "N/A", INDEX('Allocated Leaves'!$B$2:$E1005, MATCH(W$5 &amp; IF(W$5 = "Vacation Leave", IFS(W$6 = "Year", "", OR(W$6 = "H1", W$6 = "H2"), " " &amp; W$6), ""), 'Allocated Leaves'!$A$2:$A1005, 0), MATCH($D221 &amp; IF($D221 = "Full-time",  " " &amp; $F221, ""), 'Allocated Leaves'!$B$1:AA$1, 0)) - I221))</f>
        <v/>
      </c>
      <c r="X221" s="51" t="str">
        <f t="array" ref="X221">IF(ISBLANK($B221), "", IF(AND(X$5 = "Vacation Leave", OR(AND(OR(X$6 = "H1", X$6 = "H2"), NOT(AND($D221 = "Full-time", $F221 = "Above 1 Year"))), AND(X$6 = "Year", AND($D221 = "Full-time", $F221 = "Above 1 Year")))), "N/A", INDEX('Allocated Leaves'!$B$2:$E1005, MATCH(X$5 &amp; IF(X$5 = "Vacation Leave", IFS(X$6 = "Year", "", OR(X$6 = "H1", X$6 = "H2"), " " &amp; X$6), ""), 'Allocated Leaves'!$A$2:$A1005, 0), MATCH($D221 &amp; IF($D221 = "Full-time",  " " &amp; $F221, ""), 'Allocated Leaves'!$B$1:AA$1, 0)) - J221))</f>
        <v/>
      </c>
      <c r="Y221" s="52" t="str">
        <f t="array" ref="Y221">IF(ISBLANK($B221), "", IF(AND(Y$5 = "Vacation Leave", OR(AND(OR(Y$6 = "H1", Y$6 = "H2"), NOT(AND($D221 = "Full-time", $F221 = "Above 1 Year"))), AND(Y$6 = "Year", AND($D221 = "Full-time", $F221 = "Above 1 Year")))), "N/A", INDEX('Allocated Leaves'!$B$2:$E1005, MATCH(Y$5 &amp; IF(Y$5 = "Vacation Leave", IFS(Y$6 = "Year", "", OR(Y$6 = "H1", Y$6 = "H2"), " " &amp; Y$6), ""), 'Allocated Leaves'!$A$2:$A1005, 0), MATCH($D221 &amp; IF($D221 = "Full-time",  " " &amp; $F221, ""), 'Allocated Leaves'!$B$1:AA$1, 0)) - K221))</f>
        <v/>
      </c>
      <c r="Z221" s="52" t="str">
        <f t="array" ref="Z221">IF(ISBLANK($B221), "", IF(AND(Z$5 = "Vacation Leave", OR(AND(OR(Z$6 = "H1", Z$6 = "H2"), NOT(AND($D221 = "Full-time", $F221 = "Above 1 Year"))), AND(Z$6 = "Year", AND($D221 = "Full-time", $F221 = "Above 1 Year")))), "N/A", INDEX('Allocated Leaves'!$B$2:$E1005, MATCH(Z$5 &amp; IF(Z$5 = "Vacation Leave", IFS(Z$6 = "Year", "", OR(Z$6 = "H1", Z$6 = "H2"), " " &amp; Z$6), ""), 'Allocated Leaves'!$A$2:$A1005, 0), MATCH($D221 &amp; IF($D221 = "Full-time",  " " &amp; $F221, ""), 'Allocated Leaves'!$B$1:AA$1, 0)) - L221))</f>
        <v/>
      </c>
      <c r="AA221" s="55" t="str">
        <f t="shared" si="3"/>
        <v/>
      </c>
    </row>
    <row r="222">
      <c r="A222" s="42"/>
      <c r="B222" s="43"/>
      <c r="C222" s="44"/>
      <c r="D222" s="45"/>
      <c r="E222" s="46"/>
      <c r="F222" s="47" t="str">
        <f t="shared" si="1"/>
        <v/>
      </c>
      <c r="G222" s="48" t="str">
        <f>IF(ISBLANK($B222), "", IF(AND(G$5 = "Vacation Leave", OR(AND(OR(G$6 = "H1", G$6 = "H2"), NOT(AND($D222 = "Full-time", $F222 = "Above 1 Year"))), AND(G$6 = "Year", AND($D222 = "Full-time", $F222 = "Above 1 Year")))), "N/A", SUMIFS('Form Responses 1'!$O$2:$O1005, 'Form Responses 1'!$B$2:$B1005, $B222, 'Form Responses 1'!$G$2:$G1005, G$5, 'Form Responses 1'!$K$2:$K1005, $D222,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2" s="48" t="str">
        <f>IF(ISBLANK($B222), "", IF(AND(H$5 = "Vacation Leave", OR(AND(OR(H$6 = "H1", H$6 = "H2"), NOT(AND($D222 = "Full-time", $F222 = "Above 1 Year"))), AND(H$6 = "Year", AND($D222 = "Full-time", $F222 = "Above 1 Year")))), "N/A", SUMIFS('Form Responses 1'!$O$2:$O1005, 'Form Responses 1'!$B$2:$B1005, $B222, 'Form Responses 1'!$G$2:$G1005, H$5, 'Form Responses 1'!$K$2:$K1005, $D222,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2" s="49" t="str">
        <f>IF(ISBLANK($B222), "", IF(AND(I$5 = "Vacation Leave", OR(AND(OR(I$6 = "H1", I$6 = "H2"), NOT(AND($D222 = "Full-time", $F222 = "Above 1 Year"))), AND(I$6 = "Year", AND($D222 = "Full-time", $F222 = "Above 1 Year")))), "N/A", SUMIFS('Form Responses 1'!$O$2:$O1005, 'Form Responses 1'!$B$2:$B1005, $B222, 'Form Responses 1'!$G$2:$G1005, I$5, 'Form Responses 1'!$K$2:$K1005, $D222,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2" s="48" t="str">
        <f>IF(ISBLANK($B222), "", IF(AND(J$5 = "Vacation Leave", OR(AND(OR(J$6 = "H1", J$6 = "H2"), NOT(AND($D222 = "Full-time", $F222 = "Above 1 Year"))), AND(J$6 = "Year", AND($D222 = "Full-time", $F222 = "Above 1 Year")))), "N/A", SUMIFS('Form Responses 1'!$O$2:$O1005, 'Form Responses 1'!$B$2:$B1005, $B222, 'Form Responses 1'!$G$2:$G1005, J$5, 'Form Responses 1'!$K$2:$K1005, $D222,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2" s="48" t="str">
        <f>IF(ISBLANK($B222), "", IF(AND(K$5 = "Vacation Leave", OR(AND(OR(K$6 = "H1", K$6 = "H2"), NOT(AND($D222 = "Full-time", $F222 = "Above 1 Year"))), AND(K$6 = "Year", AND($D222 = "Full-time", $F222 = "Above 1 Year")))), "N/A", SUMIFS('Form Responses 1'!$O$2:$O1005, 'Form Responses 1'!$B$2:$B1005, $B222, 'Form Responses 1'!$G$2:$G1005, K$5, 'Form Responses 1'!$K$2:$K1005, $D222,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2" s="48" t="str">
        <f>IF(ISBLANK($B222), "", IF(AND(L$5 = "Vacation Leave", OR(AND(OR(L$6 = "H1", L$6 = "H2"), NOT(AND($D222 = "Full-time", $F222 = "Above 1 Year"))), AND(L$6 = "Year", AND($D222 = "Full-time", $F222 = "Above 1 Year")))), "N/A", SUMIFS('Form Responses 1'!$O$2:$O1005, 'Form Responses 1'!$B$2:$B1005, $B222, 'Form Responses 1'!$G$2:$G1005, L$5, 'Form Responses 1'!$K$2:$K1005, $D222,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2" s="48" t="str">
        <f>IF(ISBLANK($B222), "", IF(AND(M$5 = "Vacation Leave", OR(AND(OR(M$6 = "H1", M$6 = "H2"), NOT(AND($D222 = "Full-time", $F222 = "Above 1 Year"))), AND(M$6 = "Year", AND($D222 = "Full-time", $F222 = "Above 1 Year")))), "N/A", SUMIFS('Form Responses 1'!$O$2:$O1005, 'Form Responses 1'!$B$2:$B1005, $B222, 'Form Responses 1'!$G$2:$G1005, M$5, 'Form Responses 1'!$K$2:$K1005, $D222,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2" s="48" t="str">
        <f>IF(ISBLANK($B222), "", IF(AND(N$5 = "Vacation Leave", OR(AND(OR(N$6 = "H1", N$6 = "H2"), NOT(AND($D222 = "Full-time", $F222 = "Above 1 Year"))), AND(N$6 = "Year", AND($D222 = "Full-time", $F222 = "Above 1 Year")))), "N/A", SUMIFS('Form Responses 1'!$O$2:$O1005, 'Form Responses 1'!$B$2:$B1005, $B222, 'Form Responses 1'!$G$2:$G1005, N$5, 'Form Responses 1'!$K$2:$K1005, $D222,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2" s="48" t="str">
        <f>IF(ISBLANK($B222), "", IF(AND(O$5 = "Vacation Leave", OR(AND(OR(O$6 = "H1", O$6 = "H2"), NOT(AND($D222 = "Full-time", $F222 = "Above 1 Year"))), AND(O$6 = "Year", AND($D222 = "Full-time", $F222 = "Above 1 Year")))), "N/A", SUMIFS('Form Responses 1'!$O$2:$O1005, 'Form Responses 1'!$B$2:$B1005, $B222, 'Form Responses 1'!$G$2:$G1005, O$5, 'Form Responses 1'!$K$2:$K1005, $D222,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2" s="48" t="str">
        <f>IF(ISBLANK($B222), "", IF(AND(P$5 = "Vacation Leave", OR(AND(OR(P$6 = "H1", P$6 = "H2"), NOT(AND($D222 = "Full-time", $F222 = "Above 1 Year"))), AND(P$6 = "Year", AND($D222 = "Full-time", $F222 = "Above 1 Year")))), "N/A", SUMIFS('Form Responses 1'!$O$2:$O1005, 'Form Responses 1'!$B$2:$B1005, $B222, 'Form Responses 1'!$G$2:$G1005, P$5, 'Form Responses 1'!$K$2:$K1005, $D222,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2" s="48" t="str">
        <f>IF(ISBLANK($B222), "", IF(AND(Q$5 = "Vacation Leave", OR(AND(OR(Q$6 = "H1", Q$6 = "H2"), NOT(AND($D222 = "Full-time", $F222 = "Above 1 Year"))), AND(Q$6 = "Year", AND($D222 = "Full-time", $F222 = "Above 1 Year")))), "N/A", SUMIFS('Form Responses 1'!$O$2:$O1005, 'Form Responses 1'!$B$2:$B1005, $B222, 'Form Responses 1'!$G$2:$G1005, Q$5, 'Form Responses 1'!$K$2:$K1005, $D222,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2" s="48" t="str">
        <f>IF(ISBLANK($B222), "", IF(AND(R$5 = "Vacation Leave", OR(AND(OR(R$6 = "H1", R$6 = "H2"), NOT(AND($D222 = "Full-time", $F222 = "Above 1 Year"))), AND(R$6 = "Year", AND($D222 = "Full-time", $F222 = "Above 1 Year")))), "N/A", SUMIFS('Form Responses 1'!$O$2:$O1005, 'Form Responses 1'!$B$2:$B1005, $B222, 'Form Responses 1'!$G$2:$G1005, R$5, 'Form Responses 1'!$K$2:$K1005, $D222,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2" s="48" t="str">
        <f>IF(ISBLANK($B222), "", IF(AND(S$5 = "Vacation Leave", OR(AND(OR(S$6 = "H1", S$6 = "H2"), NOT(AND($D222 = "Full-time", $F222 = "Above 1 Year"))), AND(S$6 = "Year", AND($D222 = "Full-time", $F222 = "Above 1 Year")))), "N/A", SUMIFS('Form Responses 1'!$O$2:$O1005, 'Form Responses 1'!$B$2:$B1005, $B222, 'Form Responses 1'!$G$2:$G1005, S$5, 'Form Responses 1'!$K$2:$K1005, $D222,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2" s="50" t="str">
        <f t="shared" si="2"/>
        <v/>
      </c>
      <c r="U222" s="51" t="str">
        <f t="array" ref="U222">IF(ISBLANK($B222), "", IF(AND(U$5 = "Vacation Leave", OR(AND(OR(U$6 = "H1", U$6 = "H2"), NOT(AND($D222 = "Full-time", $F222 = "Above 1 Year"))), AND(U$6 = "Year", AND($D222 = "Full-time", $F222 = "Above 1 Year")))), "N/A", INDEX('Allocated Leaves'!$B$2:$E1005, MATCH(U$5 &amp; IF(U$5 = "Vacation Leave", IFS(U$6 = "Year", "", OR(U$6 = "H1", U$6 = "H2"), " " &amp; U$6), ""), 'Allocated Leaves'!$A$2:$A1005, 0), MATCH($D222 &amp; IF($D222 = "Full-time",  " " &amp; $F222, ""), 'Allocated Leaves'!$B$1:AA$1, 0)) - G222))</f>
        <v/>
      </c>
      <c r="V222" s="52" t="str">
        <f t="array" ref="V222">IF(ISBLANK($B222), "", IF(AND(V$5 = "Vacation Leave", OR(AND(OR(V$6 = "H1", V$6 = "H2"), NOT(AND($D222 = "Full-time", $F222 = "Above 1 Year"))), AND(V$6 = "Year", AND($D222 = "Full-time", $F222 = "Above 1 Year")))), "N/A", INDEX('Allocated Leaves'!$B$2:$E1005, MATCH(V$5 &amp; IF(V$5 = "Vacation Leave", IFS(V$6 = "Year", "", OR(V$6 = "H1", V$6 = "H2"), " " &amp; V$6), ""), 'Allocated Leaves'!$A$2:$A1005, 0), MATCH($D222 &amp; IF($D222 = "Full-time",  " " &amp; $F222, ""), 'Allocated Leaves'!$B$1:AA$1, 0)) - H222))</f>
        <v/>
      </c>
      <c r="W222" s="52" t="str">
        <f t="array" ref="W222">IF(ISBLANK($B222), "", IF(AND(W$5 = "Vacation Leave", OR(AND(OR(W$6 = "H1", W$6 = "H2"), NOT(AND($D222 = "Full-time", $F222 = "Above 1 Year"))), AND(W$6 = "Year", AND($D222 = "Full-time", $F222 = "Above 1 Year")))), "N/A", INDEX('Allocated Leaves'!$B$2:$E1005, MATCH(W$5 &amp; IF(W$5 = "Vacation Leave", IFS(W$6 = "Year", "", OR(W$6 = "H1", W$6 = "H2"), " " &amp; W$6), ""), 'Allocated Leaves'!$A$2:$A1005, 0), MATCH($D222 &amp; IF($D222 = "Full-time",  " " &amp; $F222, ""), 'Allocated Leaves'!$B$1:AA$1, 0)) - I222))</f>
        <v/>
      </c>
      <c r="X222" s="51" t="str">
        <f t="array" ref="X222">IF(ISBLANK($B222), "", IF(AND(X$5 = "Vacation Leave", OR(AND(OR(X$6 = "H1", X$6 = "H2"), NOT(AND($D222 = "Full-time", $F222 = "Above 1 Year"))), AND(X$6 = "Year", AND($D222 = "Full-time", $F222 = "Above 1 Year")))), "N/A", INDEX('Allocated Leaves'!$B$2:$E1005, MATCH(X$5 &amp; IF(X$5 = "Vacation Leave", IFS(X$6 = "Year", "", OR(X$6 = "H1", X$6 = "H2"), " " &amp; X$6), ""), 'Allocated Leaves'!$A$2:$A1005, 0), MATCH($D222 &amp; IF($D222 = "Full-time",  " " &amp; $F222, ""), 'Allocated Leaves'!$B$1:AA$1, 0)) - J222))</f>
        <v/>
      </c>
      <c r="Y222" s="52" t="str">
        <f t="array" ref="Y222">IF(ISBLANK($B222), "", IF(AND(Y$5 = "Vacation Leave", OR(AND(OR(Y$6 = "H1", Y$6 = "H2"), NOT(AND($D222 = "Full-time", $F222 = "Above 1 Year"))), AND(Y$6 = "Year", AND($D222 = "Full-time", $F222 = "Above 1 Year")))), "N/A", INDEX('Allocated Leaves'!$B$2:$E1005, MATCH(Y$5 &amp; IF(Y$5 = "Vacation Leave", IFS(Y$6 = "Year", "", OR(Y$6 = "H1", Y$6 = "H2"), " " &amp; Y$6), ""), 'Allocated Leaves'!$A$2:$A1005, 0), MATCH($D222 &amp; IF($D222 = "Full-time",  " " &amp; $F222, ""), 'Allocated Leaves'!$B$1:AA$1, 0)) - K222))</f>
        <v/>
      </c>
      <c r="Z222" s="52" t="str">
        <f t="array" ref="Z222">IF(ISBLANK($B222), "", IF(AND(Z$5 = "Vacation Leave", OR(AND(OR(Z$6 = "H1", Z$6 = "H2"), NOT(AND($D222 = "Full-time", $F222 = "Above 1 Year"))), AND(Z$6 = "Year", AND($D222 = "Full-time", $F222 = "Above 1 Year")))), "N/A", INDEX('Allocated Leaves'!$B$2:$E1005, MATCH(Z$5 &amp; IF(Z$5 = "Vacation Leave", IFS(Z$6 = "Year", "", OR(Z$6 = "H1", Z$6 = "H2"), " " &amp; Z$6), ""), 'Allocated Leaves'!$A$2:$A1005, 0), MATCH($D222 &amp; IF($D222 = "Full-time",  " " &amp; $F222, ""), 'Allocated Leaves'!$B$1:AA$1, 0)) - L222))</f>
        <v/>
      </c>
      <c r="AA222" s="55" t="str">
        <f t="shared" si="3"/>
        <v/>
      </c>
    </row>
    <row r="223">
      <c r="A223" s="42"/>
      <c r="B223" s="43"/>
      <c r="C223" s="44"/>
      <c r="D223" s="45"/>
      <c r="E223" s="46"/>
      <c r="F223" s="47" t="str">
        <f t="shared" si="1"/>
        <v/>
      </c>
      <c r="G223" s="48" t="str">
        <f>IF(ISBLANK($B223), "", IF(AND(G$5 = "Vacation Leave", OR(AND(OR(G$6 = "H1", G$6 = "H2"), NOT(AND($D223 = "Full-time", $F223 = "Above 1 Year"))), AND(G$6 = "Year", AND($D223 = "Full-time", $F223 = "Above 1 Year")))), "N/A", SUMIFS('Form Responses 1'!$O$2:$O1005, 'Form Responses 1'!$B$2:$B1005, $B223, 'Form Responses 1'!$G$2:$G1005, G$5, 'Form Responses 1'!$K$2:$K1005, $D223,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3" s="48" t="str">
        <f>IF(ISBLANK($B223), "", IF(AND(H$5 = "Vacation Leave", OR(AND(OR(H$6 = "H1", H$6 = "H2"), NOT(AND($D223 = "Full-time", $F223 = "Above 1 Year"))), AND(H$6 = "Year", AND($D223 = "Full-time", $F223 = "Above 1 Year")))), "N/A", SUMIFS('Form Responses 1'!$O$2:$O1005, 'Form Responses 1'!$B$2:$B1005, $B223, 'Form Responses 1'!$G$2:$G1005, H$5, 'Form Responses 1'!$K$2:$K1005, $D223,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3" s="49" t="str">
        <f>IF(ISBLANK($B223), "", IF(AND(I$5 = "Vacation Leave", OR(AND(OR(I$6 = "H1", I$6 = "H2"), NOT(AND($D223 = "Full-time", $F223 = "Above 1 Year"))), AND(I$6 = "Year", AND($D223 = "Full-time", $F223 = "Above 1 Year")))), "N/A", SUMIFS('Form Responses 1'!$O$2:$O1005, 'Form Responses 1'!$B$2:$B1005, $B223, 'Form Responses 1'!$G$2:$G1005, I$5, 'Form Responses 1'!$K$2:$K1005, $D223,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3" s="48" t="str">
        <f>IF(ISBLANK($B223), "", IF(AND(J$5 = "Vacation Leave", OR(AND(OR(J$6 = "H1", J$6 = "H2"), NOT(AND($D223 = "Full-time", $F223 = "Above 1 Year"))), AND(J$6 = "Year", AND($D223 = "Full-time", $F223 = "Above 1 Year")))), "N/A", SUMIFS('Form Responses 1'!$O$2:$O1005, 'Form Responses 1'!$B$2:$B1005, $B223, 'Form Responses 1'!$G$2:$G1005, J$5, 'Form Responses 1'!$K$2:$K1005, $D223,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3" s="48" t="str">
        <f>IF(ISBLANK($B223), "", IF(AND(K$5 = "Vacation Leave", OR(AND(OR(K$6 = "H1", K$6 = "H2"), NOT(AND($D223 = "Full-time", $F223 = "Above 1 Year"))), AND(K$6 = "Year", AND($D223 = "Full-time", $F223 = "Above 1 Year")))), "N/A", SUMIFS('Form Responses 1'!$O$2:$O1005, 'Form Responses 1'!$B$2:$B1005, $B223, 'Form Responses 1'!$G$2:$G1005, K$5, 'Form Responses 1'!$K$2:$K1005, $D223,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3" s="48" t="str">
        <f>IF(ISBLANK($B223), "", IF(AND(L$5 = "Vacation Leave", OR(AND(OR(L$6 = "H1", L$6 = "H2"), NOT(AND($D223 = "Full-time", $F223 = "Above 1 Year"))), AND(L$6 = "Year", AND($D223 = "Full-time", $F223 = "Above 1 Year")))), "N/A", SUMIFS('Form Responses 1'!$O$2:$O1005, 'Form Responses 1'!$B$2:$B1005, $B223, 'Form Responses 1'!$G$2:$G1005, L$5, 'Form Responses 1'!$K$2:$K1005, $D223,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3" s="48" t="str">
        <f>IF(ISBLANK($B223), "", IF(AND(M$5 = "Vacation Leave", OR(AND(OR(M$6 = "H1", M$6 = "H2"), NOT(AND($D223 = "Full-time", $F223 = "Above 1 Year"))), AND(M$6 = "Year", AND($D223 = "Full-time", $F223 = "Above 1 Year")))), "N/A", SUMIFS('Form Responses 1'!$O$2:$O1005, 'Form Responses 1'!$B$2:$B1005, $B223, 'Form Responses 1'!$G$2:$G1005, M$5, 'Form Responses 1'!$K$2:$K1005, $D223,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3" s="48" t="str">
        <f>IF(ISBLANK($B223), "", IF(AND(N$5 = "Vacation Leave", OR(AND(OR(N$6 = "H1", N$6 = "H2"), NOT(AND($D223 = "Full-time", $F223 = "Above 1 Year"))), AND(N$6 = "Year", AND($D223 = "Full-time", $F223 = "Above 1 Year")))), "N/A", SUMIFS('Form Responses 1'!$O$2:$O1005, 'Form Responses 1'!$B$2:$B1005, $B223, 'Form Responses 1'!$G$2:$G1005, N$5, 'Form Responses 1'!$K$2:$K1005, $D223,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3" s="48" t="str">
        <f>IF(ISBLANK($B223), "", IF(AND(O$5 = "Vacation Leave", OR(AND(OR(O$6 = "H1", O$6 = "H2"), NOT(AND($D223 = "Full-time", $F223 = "Above 1 Year"))), AND(O$6 = "Year", AND($D223 = "Full-time", $F223 = "Above 1 Year")))), "N/A", SUMIFS('Form Responses 1'!$O$2:$O1005, 'Form Responses 1'!$B$2:$B1005, $B223, 'Form Responses 1'!$G$2:$G1005, O$5, 'Form Responses 1'!$K$2:$K1005, $D223,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3" s="48" t="str">
        <f>IF(ISBLANK($B223), "", IF(AND(P$5 = "Vacation Leave", OR(AND(OR(P$6 = "H1", P$6 = "H2"), NOT(AND($D223 = "Full-time", $F223 = "Above 1 Year"))), AND(P$6 = "Year", AND($D223 = "Full-time", $F223 = "Above 1 Year")))), "N/A", SUMIFS('Form Responses 1'!$O$2:$O1005, 'Form Responses 1'!$B$2:$B1005, $B223, 'Form Responses 1'!$G$2:$G1005, P$5, 'Form Responses 1'!$K$2:$K1005, $D223,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3" s="48" t="str">
        <f>IF(ISBLANK($B223), "", IF(AND(Q$5 = "Vacation Leave", OR(AND(OR(Q$6 = "H1", Q$6 = "H2"), NOT(AND($D223 = "Full-time", $F223 = "Above 1 Year"))), AND(Q$6 = "Year", AND($D223 = "Full-time", $F223 = "Above 1 Year")))), "N/A", SUMIFS('Form Responses 1'!$O$2:$O1005, 'Form Responses 1'!$B$2:$B1005, $B223, 'Form Responses 1'!$G$2:$G1005, Q$5, 'Form Responses 1'!$K$2:$K1005, $D223,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3" s="48" t="str">
        <f>IF(ISBLANK($B223), "", IF(AND(R$5 = "Vacation Leave", OR(AND(OR(R$6 = "H1", R$6 = "H2"), NOT(AND($D223 = "Full-time", $F223 = "Above 1 Year"))), AND(R$6 = "Year", AND($D223 = "Full-time", $F223 = "Above 1 Year")))), "N/A", SUMIFS('Form Responses 1'!$O$2:$O1005, 'Form Responses 1'!$B$2:$B1005, $B223, 'Form Responses 1'!$G$2:$G1005, R$5, 'Form Responses 1'!$K$2:$K1005, $D223,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3" s="48" t="str">
        <f>IF(ISBLANK($B223), "", IF(AND(S$5 = "Vacation Leave", OR(AND(OR(S$6 = "H1", S$6 = "H2"), NOT(AND($D223 = "Full-time", $F223 = "Above 1 Year"))), AND(S$6 = "Year", AND($D223 = "Full-time", $F223 = "Above 1 Year")))), "N/A", SUMIFS('Form Responses 1'!$O$2:$O1005, 'Form Responses 1'!$B$2:$B1005, $B223, 'Form Responses 1'!$G$2:$G1005, S$5, 'Form Responses 1'!$K$2:$K1005, $D223,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3" s="50" t="str">
        <f t="shared" si="2"/>
        <v/>
      </c>
      <c r="U223" s="51" t="str">
        <f t="array" ref="U223">IF(ISBLANK($B223), "", IF(AND(U$5 = "Vacation Leave", OR(AND(OR(U$6 = "H1", U$6 = "H2"), NOT(AND($D223 = "Full-time", $F223 = "Above 1 Year"))), AND(U$6 = "Year", AND($D223 = "Full-time", $F223 = "Above 1 Year")))), "N/A", INDEX('Allocated Leaves'!$B$2:$E1005, MATCH(U$5 &amp; IF(U$5 = "Vacation Leave", IFS(U$6 = "Year", "", OR(U$6 = "H1", U$6 = "H2"), " " &amp; U$6), ""), 'Allocated Leaves'!$A$2:$A1005, 0), MATCH($D223 &amp; IF($D223 = "Full-time",  " " &amp; $F223, ""), 'Allocated Leaves'!$B$1:AA$1, 0)) - G223))</f>
        <v/>
      </c>
      <c r="V223" s="52" t="str">
        <f t="array" ref="V223">IF(ISBLANK($B223), "", IF(AND(V$5 = "Vacation Leave", OR(AND(OR(V$6 = "H1", V$6 = "H2"), NOT(AND($D223 = "Full-time", $F223 = "Above 1 Year"))), AND(V$6 = "Year", AND($D223 = "Full-time", $F223 = "Above 1 Year")))), "N/A", INDEX('Allocated Leaves'!$B$2:$E1005, MATCH(V$5 &amp; IF(V$5 = "Vacation Leave", IFS(V$6 = "Year", "", OR(V$6 = "H1", V$6 = "H2"), " " &amp; V$6), ""), 'Allocated Leaves'!$A$2:$A1005, 0), MATCH($D223 &amp; IF($D223 = "Full-time",  " " &amp; $F223, ""), 'Allocated Leaves'!$B$1:AA$1, 0)) - H223))</f>
        <v/>
      </c>
      <c r="W223" s="52" t="str">
        <f t="array" ref="W223">IF(ISBLANK($B223), "", IF(AND(W$5 = "Vacation Leave", OR(AND(OR(W$6 = "H1", W$6 = "H2"), NOT(AND($D223 = "Full-time", $F223 = "Above 1 Year"))), AND(W$6 = "Year", AND($D223 = "Full-time", $F223 = "Above 1 Year")))), "N/A", INDEX('Allocated Leaves'!$B$2:$E1005, MATCH(W$5 &amp; IF(W$5 = "Vacation Leave", IFS(W$6 = "Year", "", OR(W$6 = "H1", W$6 = "H2"), " " &amp; W$6), ""), 'Allocated Leaves'!$A$2:$A1005, 0), MATCH($D223 &amp; IF($D223 = "Full-time",  " " &amp; $F223, ""), 'Allocated Leaves'!$B$1:AA$1, 0)) - I223))</f>
        <v/>
      </c>
      <c r="X223" s="51" t="str">
        <f t="array" ref="X223">IF(ISBLANK($B223), "", IF(AND(X$5 = "Vacation Leave", OR(AND(OR(X$6 = "H1", X$6 = "H2"), NOT(AND($D223 = "Full-time", $F223 = "Above 1 Year"))), AND(X$6 = "Year", AND($D223 = "Full-time", $F223 = "Above 1 Year")))), "N/A", INDEX('Allocated Leaves'!$B$2:$E1005, MATCH(X$5 &amp; IF(X$5 = "Vacation Leave", IFS(X$6 = "Year", "", OR(X$6 = "H1", X$6 = "H2"), " " &amp; X$6), ""), 'Allocated Leaves'!$A$2:$A1005, 0), MATCH($D223 &amp; IF($D223 = "Full-time",  " " &amp; $F223, ""), 'Allocated Leaves'!$B$1:AA$1, 0)) - J223))</f>
        <v/>
      </c>
      <c r="Y223" s="52" t="str">
        <f t="array" ref="Y223">IF(ISBLANK($B223), "", IF(AND(Y$5 = "Vacation Leave", OR(AND(OR(Y$6 = "H1", Y$6 = "H2"), NOT(AND($D223 = "Full-time", $F223 = "Above 1 Year"))), AND(Y$6 = "Year", AND($D223 = "Full-time", $F223 = "Above 1 Year")))), "N/A", INDEX('Allocated Leaves'!$B$2:$E1005, MATCH(Y$5 &amp; IF(Y$5 = "Vacation Leave", IFS(Y$6 = "Year", "", OR(Y$6 = "H1", Y$6 = "H2"), " " &amp; Y$6), ""), 'Allocated Leaves'!$A$2:$A1005, 0), MATCH($D223 &amp; IF($D223 = "Full-time",  " " &amp; $F223, ""), 'Allocated Leaves'!$B$1:AA$1, 0)) - K223))</f>
        <v/>
      </c>
      <c r="Z223" s="52" t="str">
        <f t="array" ref="Z223">IF(ISBLANK($B223), "", IF(AND(Z$5 = "Vacation Leave", OR(AND(OR(Z$6 = "H1", Z$6 = "H2"), NOT(AND($D223 = "Full-time", $F223 = "Above 1 Year"))), AND(Z$6 = "Year", AND($D223 = "Full-time", $F223 = "Above 1 Year")))), "N/A", INDEX('Allocated Leaves'!$B$2:$E1005, MATCH(Z$5 &amp; IF(Z$5 = "Vacation Leave", IFS(Z$6 = "Year", "", OR(Z$6 = "H1", Z$6 = "H2"), " " &amp; Z$6), ""), 'Allocated Leaves'!$A$2:$A1005, 0), MATCH($D223 &amp; IF($D223 = "Full-time",  " " &amp; $F223, ""), 'Allocated Leaves'!$B$1:AA$1, 0)) - L223))</f>
        <v/>
      </c>
      <c r="AA223" s="55" t="str">
        <f t="shared" si="3"/>
        <v/>
      </c>
    </row>
    <row r="224">
      <c r="A224" s="42"/>
      <c r="B224" s="43"/>
      <c r="C224" s="44"/>
      <c r="D224" s="45"/>
      <c r="E224" s="46"/>
      <c r="F224" s="47" t="str">
        <f t="shared" si="1"/>
        <v/>
      </c>
      <c r="G224" s="48" t="str">
        <f>IF(ISBLANK($B224), "", IF(AND(G$5 = "Vacation Leave", OR(AND(OR(G$6 = "H1", G$6 = "H2"), NOT(AND($D224 = "Full-time", $F224 = "Above 1 Year"))), AND(G$6 = "Year", AND($D224 = "Full-time", $F224 = "Above 1 Year")))), "N/A", SUMIFS('Form Responses 1'!$O$2:$O1005, 'Form Responses 1'!$B$2:$B1005, $B224, 'Form Responses 1'!$G$2:$G1005, G$5, 'Form Responses 1'!$K$2:$K1005, $D224,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4" s="48" t="str">
        <f>IF(ISBLANK($B224), "", IF(AND(H$5 = "Vacation Leave", OR(AND(OR(H$6 = "H1", H$6 = "H2"), NOT(AND($D224 = "Full-time", $F224 = "Above 1 Year"))), AND(H$6 = "Year", AND($D224 = "Full-time", $F224 = "Above 1 Year")))), "N/A", SUMIFS('Form Responses 1'!$O$2:$O1005, 'Form Responses 1'!$B$2:$B1005, $B224, 'Form Responses 1'!$G$2:$G1005, H$5, 'Form Responses 1'!$K$2:$K1005, $D224,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4" s="49" t="str">
        <f>IF(ISBLANK($B224), "", IF(AND(I$5 = "Vacation Leave", OR(AND(OR(I$6 = "H1", I$6 = "H2"), NOT(AND($D224 = "Full-time", $F224 = "Above 1 Year"))), AND(I$6 = "Year", AND($D224 = "Full-time", $F224 = "Above 1 Year")))), "N/A", SUMIFS('Form Responses 1'!$O$2:$O1005, 'Form Responses 1'!$B$2:$B1005, $B224, 'Form Responses 1'!$G$2:$G1005, I$5, 'Form Responses 1'!$K$2:$K1005, $D224,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4" s="48" t="str">
        <f>IF(ISBLANK($B224), "", IF(AND(J$5 = "Vacation Leave", OR(AND(OR(J$6 = "H1", J$6 = "H2"), NOT(AND($D224 = "Full-time", $F224 = "Above 1 Year"))), AND(J$6 = "Year", AND($D224 = "Full-time", $F224 = "Above 1 Year")))), "N/A", SUMIFS('Form Responses 1'!$O$2:$O1005, 'Form Responses 1'!$B$2:$B1005, $B224, 'Form Responses 1'!$G$2:$G1005, J$5, 'Form Responses 1'!$K$2:$K1005, $D224,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4" s="48" t="str">
        <f>IF(ISBLANK($B224), "", IF(AND(K$5 = "Vacation Leave", OR(AND(OR(K$6 = "H1", K$6 = "H2"), NOT(AND($D224 = "Full-time", $F224 = "Above 1 Year"))), AND(K$6 = "Year", AND($D224 = "Full-time", $F224 = "Above 1 Year")))), "N/A", SUMIFS('Form Responses 1'!$O$2:$O1005, 'Form Responses 1'!$B$2:$B1005, $B224, 'Form Responses 1'!$G$2:$G1005, K$5, 'Form Responses 1'!$K$2:$K1005, $D224,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4" s="48" t="str">
        <f>IF(ISBLANK($B224), "", IF(AND(L$5 = "Vacation Leave", OR(AND(OR(L$6 = "H1", L$6 = "H2"), NOT(AND($D224 = "Full-time", $F224 = "Above 1 Year"))), AND(L$6 = "Year", AND($D224 = "Full-time", $F224 = "Above 1 Year")))), "N/A", SUMIFS('Form Responses 1'!$O$2:$O1005, 'Form Responses 1'!$B$2:$B1005, $B224, 'Form Responses 1'!$G$2:$G1005, L$5, 'Form Responses 1'!$K$2:$K1005, $D224,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4" s="48" t="str">
        <f>IF(ISBLANK($B224), "", IF(AND(M$5 = "Vacation Leave", OR(AND(OR(M$6 = "H1", M$6 = "H2"), NOT(AND($D224 = "Full-time", $F224 = "Above 1 Year"))), AND(M$6 = "Year", AND($D224 = "Full-time", $F224 = "Above 1 Year")))), "N/A", SUMIFS('Form Responses 1'!$O$2:$O1005, 'Form Responses 1'!$B$2:$B1005, $B224, 'Form Responses 1'!$G$2:$G1005, M$5, 'Form Responses 1'!$K$2:$K1005, $D224,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4" s="48" t="str">
        <f>IF(ISBLANK($B224), "", IF(AND(N$5 = "Vacation Leave", OR(AND(OR(N$6 = "H1", N$6 = "H2"), NOT(AND($D224 = "Full-time", $F224 = "Above 1 Year"))), AND(N$6 = "Year", AND($D224 = "Full-time", $F224 = "Above 1 Year")))), "N/A", SUMIFS('Form Responses 1'!$O$2:$O1005, 'Form Responses 1'!$B$2:$B1005, $B224, 'Form Responses 1'!$G$2:$G1005, N$5, 'Form Responses 1'!$K$2:$K1005, $D224,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4" s="48" t="str">
        <f>IF(ISBLANK($B224), "", IF(AND(O$5 = "Vacation Leave", OR(AND(OR(O$6 = "H1", O$6 = "H2"), NOT(AND($D224 = "Full-time", $F224 = "Above 1 Year"))), AND(O$6 = "Year", AND($D224 = "Full-time", $F224 = "Above 1 Year")))), "N/A", SUMIFS('Form Responses 1'!$O$2:$O1005, 'Form Responses 1'!$B$2:$B1005, $B224, 'Form Responses 1'!$G$2:$G1005, O$5, 'Form Responses 1'!$K$2:$K1005, $D224,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4" s="48" t="str">
        <f>IF(ISBLANK($B224), "", IF(AND(P$5 = "Vacation Leave", OR(AND(OR(P$6 = "H1", P$6 = "H2"), NOT(AND($D224 = "Full-time", $F224 = "Above 1 Year"))), AND(P$6 = "Year", AND($D224 = "Full-time", $F224 = "Above 1 Year")))), "N/A", SUMIFS('Form Responses 1'!$O$2:$O1005, 'Form Responses 1'!$B$2:$B1005, $B224, 'Form Responses 1'!$G$2:$G1005, P$5, 'Form Responses 1'!$K$2:$K1005, $D224,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4" s="48" t="str">
        <f>IF(ISBLANK($B224), "", IF(AND(Q$5 = "Vacation Leave", OR(AND(OR(Q$6 = "H1", Q$6 = "H2"), NOT(AND($D224 = "Full-time", $F224 = "Above 1 Year"))), AND(Q$6 = "Year", AND($D224 = "Full-time", $F224 = "Above 1 Year")))), "N/A", SUMIFS('Form Responses 1'!$O$2:$O1005, 'Form Responses 1'!$B$2:$B1005, $B224, 'Form Responses 1'!$G$2:$G1005, Q$5, 'Form Responses 1'!$K$2:$K1005, $D224,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4" s="48" t="str">
        <f>IF(ISBLANK($B224), "", IF(AND(R$5 = "Vacation Leave", OR(AND(OR(R$6 = "H1", R$6 = "H2"), NOT(AND($D224 = "Full-time", $F224 = "Above 1 Year"))), AND(R$6 = "Year", AND($D224 = "Full-time", $F224 = "Above 1 Year")))), "N/A", SUMIFS('Form Responses 1'!$O$2:$O1005, 'Form Responses 1'!$B$2:$B1005, $B224, 'Form Responses 1'!$G$2:$G1005, R$5, 'Form Responses 1'!$K$2:$K1005, $D224,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4" s="48" t="str">
        <f>IF(ISBLANK($B224), "", IF(AND(S$5 = "Vacation Leave", OR(AND(OR(S$6 = "H1", S$6 = "H2"), NOT(AND($D224 = "Full-time", $F224 = "Above 1 Year"))), AND(S$6 = "Year", AND($D224 = "Full-time", $F224 = "Above 1 Year")))), "N/A", SUMIFS('Form Responses 1'!$O$2:$O1005, 'Form Responses 1'!$B$2:$B1005, $B224, 'Form Responses 1'!$G$2:$G1005, S$5, 'Form Responses 1'!$K$2:$K1005, $D224,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4" s="50" t="str">
        <f t="shared" si="2"/>
        <v/>
      </c>
      <c r="U224" s="51" t="str">
        <f t="array" ref="U224">IF(ISBLANK($B224), "", IF(AND(U$5 = "Vacation Leave", OR(AND(OR(U$6 = "H1", U$6 = "H2"), NOT(AND($D224 = "Full-time", $F224 = "Above 1 Year"))), AND(U$6 = "Year", AND($D224 = "Full-time", $F224 = "Above 1 Year")))), "N/A", INDEX('Allocated Leaves'!$B$2:$E1005, MATCH(U$5 &amp; IF(U$5 = "Vacation Leave", IFS(U$6 = "Year", "", OR(U$6 = "H1", U$6 = "H2"), " " &amp; U$6), ""), 'Allocated Leaves'!$A$2:$A1005, 0), MATCH($D224 &amp; IF($D224 = "Full-time",  " " &amp; $F224, ""), 'Allocated Leaves'!$B$1:AA$1, 0)) - G224))</f>
        <v/>
      </c>
      <c r="V224" s="52" t="str">
        <f t="array" ref="V224">IF(ISBLANK($B224), "", IF(AND(V$5 = "Vacation Leave", OR(AND(OR(V$6 = "H1", V$6 = "H2"), NOT(AND($D224 = "Full-time", $F224 = "Above 1 Year"))), AND(V$6 = "Year", AND($D224 = "Full-time", $F224 = "Above 1 Year")))), "N/A", INDEX('Allocated Leaves'!$B$2:$E1005, MATCH(V$5 &amp; IF(V$5 = "Vacation Leave", IFS(V$6 = "Year", "", OR(V$6 = "H1", V$6 = "H2"), " " &amp; V$6), ""), 'Allocated Leaves'!$A$2:$A1005, 0), MATCH($D224 &amp; IF($D224 = "Full-time",  " " &amp; $F224, ""), 'Allocated Leaves'!$B$1:AA$1, 0)) - H224))</f>
        <v/>
      </c>
      <c r="W224" s="52" t="str">
        <f t="array" ref="W224">IF(ISBLANK($B224), "", IF(AND(W$5 = "Vacation Leave", OR(AND(OR(W$6 = "H1", W$6 = "H2"), NOT(AND($D224 = "Full-time", $F224 = "Above 1 Year"))), AND(W$6 = "Year", AND($D224 = "Full-time", $F224 = "Above 1 Year")))), "N/A", INDEX('Allocated Leaves'!$B$2:$E1005, MATCH(W$5 &amp; IF(W$5 = "Vacation Leave", IFS(W$6 = "Year", "", OR(W$6 = "H1", W$6 = "H2"), " " &amp; W$6), ""), 'Allocated Leaves'!$A$2:$A1005, 0), MATCH($D224 &amp; IF($D224 = "Full-time",  " " &amp; $F224, ""), 'Allocated Leaves'!$B$1:AA$1, 0)) - I224))</f>
        <v/>
      </c>
      <c r="X224" s="51" t="str">
        <f t="array" ref="X224">IF(ISBLANK($B224), "", IF(AND(X$5 = "Vacation Leave", OR(AND(OR(X$6 = "H1", X$6 = "H2"), NOT(AND($D224 = "Full-time", $F224 = "Above 1 Year"))), AND(X$6 = "Year", AND($D224 = "Full-time", $F224 = "Above 1 Year")))), "N/A", INDEX('Allocated Leaves'!$B$2:$E1005, MATCH(X$5 &amp; IF(X$5 = "Vacation Leave", IFS(X$6 = "Year", "", OR(X$6 = "H1", X$6 = "H2"), " " &amp; X$6), ""), 'Allocated Leaves'!$A$2:$A1005, 0), MATCH($D224 &amp; IF($D224 = "Full-time",  " " &amp; $F224, ""), 'Allocated Leaves'!$B$1:AA$1, 0)) - J224))</f>
        <v/>
      </c>
      <c r="Y224" s="52" t="str">
        <f t="array" ref="Y224">IF(ISBLANK($B224), "", IF(AND(Y$5 = "Vacation Leave", OR(AND(OR(Y$6 = "H1", Y$6 = "H2"), NOT(AND($D224 = "Full-time", $F224 = "Above 1 Year"))), AND(Y$6 = "Year", AND($D224 = "Full-time", $F224 = "Above 1 Year")))), "N/A", INDEX('Allocated Leaves'!$B$2:$E1005, MATCH(Y$5 &amp; IF(Y$5 = "Vacation Leave", IFS(Y$6 = "Year", "", OR(Y$6 = "H1", Y$6 = "H2"), " " &amp; Y$6), ""), 'Allocated Leaves'!$A$2:$A1005, 0), MATCH($D224 &amp; IF($D224 = "Full-time",  " " &amp; $F224, ""), 'Allocated Leaves'!$B$1:AA$1, 0)) - K224))</f>
        <v/>
      </c>
      <c r="Z224" s="52" t="str">
        <f t="array" ref="Z224">IF(ISBLANK($B224), "", IF(AND(Z$5 = "Vacation Leave", OR(AND(OR(Z$6 = "H1", Z$6 = "H2"), NOT(AND($D224 = "Full-time", $F224 = "Above 1 Year"))), AND(Z$6 = "Year", AND($D224 = "Full-time", $F224 = "Above 1 Year")))), "N/A", INDEX('Allocated Leaves'!$B$2:$E1005, MATCH(Z$5 &amp; IF(Z$5 = "Vacation Leave", IFS(Z$6 = "Year", "", OR(Z$6 = "H1", Z$6 = "H2"), " " &amp; Z$6), ""), 'Allocated Leaves'!$A$2:$A1005, 0), MATCH($D224 &amp; IF($D224 = "Full-time",  " " &amp; $F224, ""), 'Allocated Leaves'!$B$1:AA$1, 0)) - L224))</f>
        <v/>
      </c>
      <c r="AA224" s="55" t="str">
        <f t="shared" si="3"/>
        <v/>
      </c>
    </row>
    <row r="225">
      <c r="A225" s="42"/>
      <c r="B225" s="43"/>
      <c r="C225" s="44"/>
      <c r="D225" s="45"/>
      <c r="E225" s="46"/>
      <c r="F225" s="47" t="str">
        <f t="shared" si="1"/>
        <v/>
      </c>
      <c r="G225" s="48" t="str">
        <f>IF(ISBLANK($B225), "", IF(AND(G$5 = "Vacation Leave", OR(AND(OR(G$6 = "H1", G$6 = "H2"), NOT(AND($D225 = "Full-time", $F225 = "Above 1 Year"))), AND(G$6 = "Year", AND($D225 = "Full-time", $F225 = "Above 1 Year")))), "N/A", SUMIFS('Form Responses 1'!$O$2:$O1005, 'Form Responses 1'!$B$2:$B1005, $B225, 'Form Responses 1'!$G$2:$G1005, G$5, 'Form Responses 1'!$K$2:$K1005, $D225,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5" s="48" t="str">
        <f>IF(ISBLANK($B225), "", IF(AND(H$5 = "Vacation Leave", OR(AND(OR(H$6 = "H1", H$6 = "H2"), NOT(AND($D225 = "Full-time", $F225 = "Above 1 Year"))), AND(H$6 = "Year", AND($D225 = "Full-time", $F225 = "Above 1 Year")))), "N/A", SUMIFS('Form Responses 1'!$O$2:$O1005, 'Form Responses 1'!$B$2:$B1005, $B225, 'Form Responses 1'!$G$2:$G1005, H$5, 'Form Responses 1'!$K$2:$K1005, $D225,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5" s="49" t="str">
        <f>IF(ISBLANK($B225), "", IF(AND(I$5 = "Vacation Leave", OR(AND(OR(I$6 = "H1", I$6 = "H2"), NOT(AND($D225 = "Full-time", $F225 = "Above 1 Year"))), AND(I$6 = "Year", AND($D225 = "Full-time", $F225 = "Above 1 Year")))), "N/A", SUMIFS('Form Responses 1'!$O$2:$O1005, 'Form Responses 1'!$B$2:$B1005, $B225, 'Form Responses 1'!$G$2:$G1005, I$5, 'Form Responses 1'!$K$2:$K1005, $D225,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5" s="48" t="str">
        <f>IF(ISBLANK($B225), "", IF(AND(J$5 = "Vacation Leave", OR(AND(OR(J$6 = "H1", J$6 = "H2"), NOT(AND($D225 = "Full-time", $F225 = "Above 1 Year"))), AND(J$6 = "Year", AND($D225 = "Full-time", $F225 = "Above 1 Year")))), "N/A", SUMIFS('Form Responses 1'!$O$2:$O1005, 'Form Responses 1'!$B$2:$B1005, $B225, 'Form Responses 1'!$G$2:$G1005, J$5, 'Form Responses 1'!$K$2:$K1005, $D225,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5" s="48" t="str">
        <f>IF(ISBLANK($B225), "", IF(AND(K$5 = "Vacation Leave", OR(AND(OR(K$6 = "H1", K$6 = "H2"), NOT(AND($D225 = "Full-time", $F225 = "Above 1 Year"))), AND(K$6 = "Year", AND($D225 = "Full-time", $F225 = "Above 1 Year")))), "N/A", SUMIFS('Form Responses 1'!$O$2:$O1005, 'Form Responses 1'!$B$2:$B1005, $B225, 'Form Responses 1'!$G$2:$G1005, K$5, 'Form Responses 1'!$K$2:$K1005, $D225,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5" s="48" t="str">
        <f>IF(ISBLANK($B225), "", IF(AND(L$5 = "Vacation Leave", OR(AND(OR(L$6 = "H1", L$6 = "H2"), NOT(AND($D225 = "Full-time", $F225 = "Above 1 Year"))), AND(L$6 = "Year", AND($D225 = "Full-time", $F225 = "Above 1 Year")))), "N/A", SUMIFS('Form Responses 1'!$O$2:$O1005, 'Form Responses 1'!$B$2:$B1005, $B225, 'Form Responses 1'!$G$2:$G1005, L$5, 'Form Responses 1'!$K$2:$K1005, $D225,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5" s="48" t="str">
        <f>IF(ISBLANK($B225), "", IF(AND(M$5 = "Vacation Leave", OR(AND(OR(M$6 = "H1", M$6 = "H2"), NOT(AND($D225 = "Full-time", $F225 = "Above 1 Year"))), AND(M$6 = "Year", AND($D225 = "Full-time", $F225 = "Above 1 Year")))), "N/A", SUMIFS('Form Responses 1'!$O$2:$O1005, 'Form Responses 1'!$B$2:$B1005, $B225, 'Form Responses 1'!$G$2:$G1005, M$5, 'Form Responses 1'!$K$2:$K1005, $D225,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5" s="48" t="str">
        <f>IF(ISBLANK($B225), "", IF(AND(N$5 = "Vacation Leave", OR(AND(OR(N$6 = "H1", N$6 = "H2"), NOT(AND($D225 = "Full-time", $F225 = "Above 1 Year"))), AND(N$6 = "Year", AND($D225 = "Full-time", $F225 = "Above 1 Year")))), "N/A", SUMIFS('Form Responses 1'!$O$2:$O1005, 'Form Responses 1'!$B$2:$B1005, $B225, 'Form Responses 1'!$G$2:$G1005, N$5, 'Form Responses 1'!$K$2:$K1005, $D225,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5" s="48" t="str">
        <f>IF(ISBLANK($B225), "", IF(AND(O$5 = "Vacation Leave", OR(AND(OR(O$6 = "H1", O$6 = "H2"), NOT(AND($D225 = "Full-time", $F225 = "Above 1 Year"))), AND(O$6 = "Year", AND($D225 = "Full-time", $F225 = "Above 1 Year")))), "N/A", SUMIFS('Form Responses 1'!$O$2:$O1005, 'Form Responses 1'!$B$2:$B1005, $B225, 'Form Responses 1'!$G$2:$G1005, O$5, 'Form Responses 1'!$K$2:$K1005, $D225,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5" s="48" t="str">
        <f>IF(ISBLANK($B225), "", IF(AND(P$5 = "Vacation Leave", OR(AND(OR(P$6 = "H1", P$6 = "H2"), NOT(AND($D225 = "Full-time", $F225 = "Above 1 Year"))), AND(P$6 = "Year", AND($D225 = "Full-time", $F225 = "Above 1 Year")))), "N/A", SUMIFS('Form Responses 1'!$O$2:$O1005, 'Form Responses 1'!$B$2:$B1005, $B225, 'Form Responses 1'!$G$2:$G1005, P$5, 'Form Responses 1'!$K$2:$K1005, $D225,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5" s="48" t="str">
        <f>IF(ISBLANK($B225), "", IF(AND(Q$5 = "Vacation Leave", OR(AND(OR(Q$6 = "H1", Q$6 = "H2"), NOT(AND($D225 = "Full-time", $F225 = "Above 1 Year"))), AND(Q$6 = "Year", AND($D225 = "Full-time", $F225 = "Above 1 Year")))), "N/A", SUMIFS('Form Responses 1'!$O$2:$O1005, 'Form Responses 1'!$B$2:$B1005, $B225, 'Form Responses 1'!$G$2:$G1005, Q$5, 'Form Responses 1'!$K$2:$K1005, $D225,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5" s="48" t="str">
        <f>IF(ISBLANK($B225), "", IF(AND(R$5 = "Vacation Leave", OR(AND(OR(R$6 = "H1", R$6 = "H2"), NOT(AND($D225 = "Full-time", $F225 = "Above 1 Year"))), AND(R$6 = "Year", AND($D225 = "Full-time", $F225 = "Above 1 Year")))), "N/A", SUMIFS('Form Responses 1'!$O$2:$O1005, 'Form Responses 1'!$B$2:$B1005, $B225, 'Form Responses 1'!$G$2:$G1005, R$5, 'Form Responses 1'!$K$2:$K1005, $D225,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5" s="48" t="str">
        <f>IF(ISBLANK($B225), "", IF(AND(S$5 = "Vacation Leave", OR(AND(OR(S$6 = "H1", S$6 = "H2"), NOT(AND($D225 = "Full-time", $F225 = "Above 1 Year"))), AND(S$6 = "Year", AND($D225 = "Full-time", $F225 = "Above 1 Year")))), "N/A", SUMIFS('Form Responses 1'!$O$2:$O1005, 'Form Responses 1'!$B$2:$B1005, $B225, 'Form Responses 1'!$G$2:$G1005, S$5, 'Form Responses 1'!$K$2:$K1005, $D225,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5" s="50" t="str">
        <f t="shared" si="2"/>
        <v/>
      </c>
      <c r="U225" s="51" t="str">
        <f t="array" ref="U225">IF(ISBLANK($B225), "", IF(AND(U$5 = "Vacation Leave", OR(AND(OR(U$6 = "H1", U$6 = "H2"), NOT(AND($D225 = "Full-time", $F225 = "Above 1 Year"))), AND(U$6 = "Year", AND($D225 = "Full-time", $F225 = "Above 1 Year")))), "N/A", INDEX('Allocated Leaves'!$B$2:$E1005, MATCH(U$5 &amp; IF(U$5 = "Vacation Leave", IFS(U$6 = "Year", "", OR(U$6 = "H1", U$6 = "H2"), " " &amp; U$6), ""), 'Allocated Leaves'!$A$2:$A1005, 0), MATCH($D225 &amp; IF($D225 = "Full-time",  " " &amp; $F225, ""), 'Allocated Leaves'!$B$1:AA$1, 0)) - G225))</f>
        <v/>
      </c>
      <c r="V225" s="52" t="str">
        <f t="array" ref="V225">IF(ISBLANK($B225), "", IF(AND(V$5 = "Vacation Leave", OR(AND(OR(V$6 = "H1", V$6 = "H2"), NOT(AND($D225 = "Full-time", $F225 = "Above 1 Year"))), AND(V$6 = "Year", AND($D225 = "Full-time", $F225 = "Above 1 Year")))), "N/A", INDEX('Allocated Leaves'!$B$2:$E1005, MATCH(V$5 &amp; IF(V$5 = "Vacation Leave", IFS(V$6 = "Year", "", OR(V$6 = "H1", V$6 = "H2"), " " &amp; V$6), ""), 'Allocated Leaves'!$A$2:$A1005, 0), MATCH($D225 &amp; IF($D225 = "Full-time",  " " &amp; $F225, ""), 'Allocated Leaves'!$B$1:AA$1, 0)) - H225))</f>
        <v/>
      </c>
      <c r="W225" s="52" t="str">
        <f t="array" ref="W225">IF(ISBLANK($B225), "", IF(AND(W$5 = "Vacation Leave", OR(AND(OR(W$6 = "H1", W$6 = "H2"), NOT(AND($D225 = "Full-time", $F225 = "Above 1 Year"))), AND(W$6 = "Year", AND($D225 = "Full-time", $F225 = "Above 1 Year")))), "N/A", INDEX('Allocated Leaves'!$B$2:$E1005, MATCH(W$5 &amp; IF(W$5 = "Vacation Leave", IFS(W$6 = "Year", "", OR(W$6 = "H1", W$6 = "H2"), " " &amp; W$6), ""), 'Allocated Leaves'!$A$2:$A1005, 0), MATCH($D225 &amp; IF($D225 = "Full-time",  " " &amp; $F225, ""), 'Allocated Leaves'!$B$1:AA$1, 0)) - I225))</f>
        <v/>
      </c>
      <c r="X225" s="51" t="str">
        <f t="array" ref="X225">IF(ISBLANK($B225), "", IF(AND(X$5 = "Vacation Leave", OR(AND(OR(X$6 = "H1", X$6 = "H2"), NOT(AND($D225 = "Full-time", $F225 = "Above 1 Year"))), AND(X$6 = "Year", AND($D225 = "Full-time", $F225 = "Above 1 Year")))), "N/A", INDEX('Allocated Leaves'!$B$2:$E1005, MATCH(X$5 &amp; IF(X$5 = "Vacation Leave", IFS(X$6 = "Year", "", OR(X$6 = "H1", X$6 = "H2"), " " &amp; X$6), ""), 'Allocated Leaves'!$A$2:$A1005, 0), MATCH($D225 &amp; IF($D225 = "Full-time",  " " &amp; $F225, ""), 'Allocated Leaves'!$B$1:AA$1, 0)) - J225))</f>
        <v/>
      </c>
      <c r="Y225" s="52" t="str">
        <f t="array" ref="Y225">IF(ISBLANK($B225), "", IF(AND(Y$5 = "Vacation Leave", OR(AND(OR(Y$6 = "H1", Y$6 = "H2"), NOT(AND($D225 = "Full-time", $F225 = "Above 1 Year"))), AND(Y$6 = "Year", AND($D225 = "Full-time", $F225 = "Above 1 Year")))), "N/A", INDEX('Allocated Leaves'!$B$2:$E1005, MATCH(Y$5 &amp; IF(Y$5 = "Vacation Leave", IFS(Y$6 = "Year", "", OR(Y$6 = "H1", Y$6 = "H2"), " " &amp; Y$6), ""), 'Allocated Leaves'!$A$2:$A1005, 0), MATCH($D225 &amp; IF($D225 = "Full-time",  " " &amp; $F225, ""), 'Allocated Leaves'!$B$1:AA$1, 0)) - K225))</f>
        <v/>
      </c>
      <c r="Z225" s="52" t="str">
        <f t="array" ref="Z225">IF(ISBLANK($B225), "", IF(AND(Z$5 = "Vacation Leave", OR(AND(OR(Z$6 = "H1", Z$6 = "H2"), NOT(AND($D225 = "Full-time", $F225 = "Above 1 Year"))), AND(Z$6 = "Year", AND($D225 = "Full-time", $F225 = "Above 1 Year")))), "N/A", INDEX('Allocated Leaves'!$B$2:$E1005, MATCH(Z$5 &amp; IF(Z$5 = "Vacation Leave", IFS(Z$6 = "Year", "", OR(Z$6 = "H1", Z$6 = "H2"), " " &amp; Z$6), ""), 'Allocated Leaves'!$A$2:$A1005, 0), MATCH($D225 &amp; IF($D225 = "Full-time",  " " &amp; $F225, ""), 'Allocated Leaves'!$B$1:AA$1, 0)) - L225))</f>
        <v/>
      </c>
      <c r="AA225" s="55" t="str">
        <f t="shared" si="3"/>
        <v/>
      </c>
    </row>
    <row r="226">
      <c r="A226" s="42"/>
      <c r="B226" s="43"/>
      <c r="C226" s="44"/>
      <c r="D226" s="45"/>
      <c r="E226" s="46"/>
      <c r="F226" s="47" t="str">
        <f t="shared" si="1"/>
        <v/>
      </c>
      <c r="G226" s="48" t="str">
        <f>IF(ISBLANK($B226), "", IF(AND(G$5 = "Vacation Leave", OR(AND(OR(G$6 = "H1", G$6 = "H2"), NOT(AND($D226 = "Full-time", $F226 = "Above 1 Year"))), AND(G$6 = "Year", AND($D226 = "Full-time", $F226 = "Above 1 Year")))), "N/A", SUMIFS('Form Responses 1'!$O$2:$O1005, 'Form Responses 1'!$B$2:$B1005, $B226, 'Form Responses 1'!$G$2:$G1005, G$5, 'Form Responses 1'!$K$2:$K1005, $D226,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6" s="48" t="str">
        <f>IF(ISBLANK($B226), "", IF(AND(H$5 = "Vacation Leave", OR(AND(OR(H$6 = "H1", H$6 = "H2"), NOT(AND($D226 = "Full-time", $F226 = "Above 1 Year"))), AND(H$6 = "Year", AND($D226 = "Full-time", $F226 = "Above 1 Year")))), "N/A", SUMIFS('Form Responses 1'!$O$2:$O1005, 'Form Responses 1'!$B$2:$B1005, $B226, 'Form Responses 1'!$G$2:$G1005, H$5, 'Form Responses 1'!$K$2:$K1005, $D226,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6" s="49" t="str">
        <f>IF(ISBLANK($B226), "", IF(AND(I$5 = "Vacation Leave", OR(AND(OR(I$6 = "H1", I$6 = "H2"), NOT(AND($D226 = "Full-time", $F226 = "Above 1 Year"))), AND(I$6 = "Year", AND($D226 = "Full-time", $F226 = "Above 1 Year")))), "N/A", SUMIFS('Form Responses 1'!$O$2:$O1005, 'Form Responses 1'!$B$2:$B1005, $B226, 'Form Responses 1'!$G$2:$G1005, I$5, 'Form Responses 1'!$K$2:$K1005, $D226,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6" s="48" t="str">
        <f>IF(ISBLANK($B226), "", IF(AND(J$5 = "Vacation Leave", OR(AND(OR(J$6 = "H1", J$6 = "H2"), NOT(AND($D226 = "Full-time", $F226 = "Above 1 Year"))), AND(J$6 = "Year", AND($D226 = "Full-time", $F226 = "Above 1 Year")))), "N/A", SUMIFS('Form Responses 1'!$O$2:$O1005, 'Form Responses 1'!$B$2:$B1005, $B226, 'Form Responses 1'!$G$2:$G1005, J$5, 'Form Responses 1'!$K$2:$K1005, $D226,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6" s="48" t="str">
        <f>IF(ISBLANK($B226), "", IF(AND(K$5 = "Vacation Leave", OR(AND(OR(K$6 = "H1", K$6 = "H2"), NOT(AND($D226 = "Full-time", $F226 = "Above 1 Year"))), AND(K$6 = "Year", AND($D226 = "Full-time", $F226 = "Above 1 Year")))), "N/A", SUMIFS('Form Responses 1'!$O$2:$O1005, 'Form Responses 1'!$B$2:$B1005, $B226, 'Form Responses 1'!$G$2:$G1005, K$5, 'Form Responses 1'!$K$2:$K1005, $D226,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6" s="48" t="str">
        <f>IF(ISBLANK($B226), "", IF(AND(L$5 = "Vacation Leave", OR(AND(OR(L$6 = "H1", L$6 = "H2"), NOT(AND($D226 = "Full-time", $F226 = "Above 1 Year"))), AND(L$6 = "Year", AND($D226 = "Full-time", $F226 = "Above 1 Year")))), "N/A", SUMIFS('Form Responses 1'!$O$2:$O1005, 'Form Responses 1'!$B$2:$B1005, $B226, 'Form Responses 1'!$G$2:$G1005, L$5, 'Form Responses 1'!$K$2:$K1005, $D226,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6" s="48" t="str">
        <f>IF(ISBLANK($B226), "", IF(AND(M$5 = "Vacation Leave", OR(AND(OR(M$6 = "H1", M$6 = "H2"), NOT(AND($D226 = "Full-time", $F226 = "Above 1 Year"))), AND(M$6 = "Year", AND($D226 = "Full-time", $F226 = "Above 1 Year")))), "N/A", SUMIFS('Form Responses 1'!$O$2:$O1005, 'Form Responses 1'!$B$2:$B1005, $B226, 'Form Responses 1'!$G$2:$G1005, M$5, 'Form Responses 1'!$K$2:$K1005, $D226,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6" s="48" t="str">
        <f>IF(ISBLANK($B226), "", IF(AND(N$5 = "Vacation Leave", OR(AND(OR(N$6 = "H1", N$6 = "H2"), NOT(AND($D226 = "Full-time", $F226 = "Above 1 Year"))), AND(N$6 = "Year", AND($D226 = "Full-time", $F226 = "Above 1 Year")))), "N/A", SUMIFS('Form Responses 1'!$O$2:$O1005, 'Form Responses 1'!$B$2:$B1005, $B226, 'Form Responses 1'!$G$2:$G1005, N$5, 'Form Responses 1'!$K$2:$K1005, $D226,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6" s="48" t="str">
        <f>IF(ISBLANK($B226), "", IF(AND(O$5 = "Vacation Leave", OR(AND(OR(O$6 = "H1", O$6 = "H2"), NOT(AND($D226 = "Full-time", $F226 = "Above 1 Year"))), AND(O$6 = "Year", AND($D226 = "Full-time", $F226 = "Above 1 Year")))), "N/A", SUMIFS('Form Responses 1'!$O$2:$O1005, 'Form Responses 1'!$B$2:$B1005, $B226, 'Form Responses 1'!$G$2:$G1005, O$5, 'Form Responses 1'!$K$2:$K1005, $D226,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6" s="48" t="str">
        <f>IF(ISBLANK($B226), "", IF(AND(P$5 = "Vacation Leave", OR(AND(OR(P$6 = "H1", P$6 = "H2"), NOT(AND($D226 = "Full-time", $F226 = "Above 1 Year"))), AND(P$6 = "Year", AND($D226 = "Full-time", $F226 = "Above 1 Year")))), "N/A", SUMIFS('Form Responses 1'!$O$2:$O1005, 'Form Responses 1'!$B$2:$B1005, $B226, 'Form Responses 1'!$G$2:$G1005, P$5, 'Form Responses 1'!$K$2:$K1005, $D226,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6" s="48" t="str">
        <f>IF(ISBLANK($B226), "", IF(AND(Q$5 = "Vacation Leave", OR(AND(OR(Q$6 = "H1", Q$6 = "H2"), NOT(AND($D226 = "Full-time", $F226 = "Above 1 Year"))), AND(Q$6 = "Year", AND($D226 = "Full-time", $F226 = "Above 1 Year")))), "N/A", SUMIFS('Form Responses 1'!$O$2:$O1005, 'Form Responses 1'!$B$2:$B1005, $B226, 'Form Responses 1'!$G$2:$G1005, Q$5, 'Form Responses 1'!$K$2:$K1005, $D226,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6" s="48" t="str">
        <f>IF(ISBLANK($B226), "", IF(AND(R$5 = "Vacation Leave", OR(AND(OR(R$6 = "H1", R$6 = "H2"), NOT(AND($D226 = "Full-time", $F226 = "Above 1 Year"))), AND(R$6 = "Year", AND($D226 = "Full-time", $F226 = "Above 1 Year")))), "N/A", SUMIFS('Form Responses 1'!$O$2:$O1005, 'Form Responses 1'!$B$2:$B1005, $B226, 'Form Responses 1'!$G$2:$G1005, R$5, 'Form Responses 1'!$K$2:$K1005, $D226,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6" s="48" t="str">
        <f>IF(ISBLANK($B226), "", IF(AND(S$5 = "Vacation Leave", OR(AND(OR(S$6 = "H1", S$6 = "H2"), NOT(AND($D226 = "Full-time", $F226 = "Above 1 Year"))), AND(S$6 = "Year", AND($D226 = "Full-time", $F226 = "Above 1 Year")))), "N/A", SUMIFS('Form Responses 1'!$O$2:$O1005, 'Form Responses 1'!$B$2:$B1005, $B226, 'Form Responses 1'!$G$2:$G1005, S$5, 'Form Responses 1'!$K$2:$K1005, $D226,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6" s="50" t="str">
        <f t="shared" si="2"/>
        <v/>
      </c>
      <c r="U226" s="51" t="str">
        <f t="array" ref="U226">IF(ISBLANK($B226), "", IF(AND(U$5 = "Vacation Leave", OR(AND(OR(U$6 = "H1", U$6 = "H2"), NOT(AND($D226 = "Full-time", $F226 = "Above 1 Year"))), AND(U$6 = "Year", AND($D226 = "Full-time", $F226 = "Above 1 Year")))), "N/A", INDEX('Allocated Leaves'!$B$2:$E1005, MATCH(U$5 &amp; IF(U$5 = "Vacation Leave", IFS(U$6 = "Year", "", OR(U$6 = "H1", U$6 = "H2"), " " &amp; U$6), ""), 'Allocated Leaves'!$A$2:$A1005, 0), MATCH($D226 &amp; IF($D226 = "Full-time",  " " &amp; $F226, ""), 'Allocated Leaves'!$B$1:AA$1, 0)) - G226))</f>
        <v/>
      </c>
      <c r="V226" s="52" t="str">
        <f t="array" ref="V226">IF(ISBLANK($B226), "", IF(AND(V$5 = "Vacation Leave", OR(AND(OR(V$6 = "H1", V$6 = "H2"), NOT(AND($D226 = "Full-time", $F226 = "Above 1 Year"))), AND(V$6 = "Year", AND($D226 = "Full-time", $F226 = "Above 1 Year")))), "N/A", INDEX('Allocated Leaves'!$B$2:$E1005, MATCH(V$5 &amp; IF(V$5 = "Vacation Leave", IFS(V$6 = "Year", "", OR(V$6 = "H1", V$6 = "H2"), " " &amp; V$6), ""), 'Allocated Leaves'!$A$2:$A1005, 0), MATCH($D226 &amp; IF($D226 = "Full-time",  " " &amp; $F226, ""), 'Allocated Leaves'!$B$1:AA$1, 0)) - H226))</f>
        <v/>
      </c>
      <c r="W226" s="52" t="str">
        <f t="array" ref="W226">IF(ISBLANK($B226), "", IF(AND(W$5 = "Vacation Leave", OR(AND(OR(W$6 = "H1", W$6 = "H2"), NOT(AND($D226 = "Full-time", $F226 = "Above 1 Year"))), AND(W$6 = "Year", AND($D226 = "Full-time", $F226 = "Above 1 Year")))), "N/A", INDEX('Allocated Leaves'!$B$2:$E1005, MATCH(W$5 &amp; IF(W$5 = "Vacation Leave", IFS(W$6 = "Year", "", OR(W$6 = "H1", W$6 = "H2"), " " &amp; W$6), ""), 'Allocated Leaves'!$A$2:$A1005, 0), MATCH($D226 &amp; IF($D226 = "Full-time",  " " &amp; $F226, ""), 'Allocated Leaves'!$B$1:AA$1, 0)) - I226))</f>
        <v/>
      </c>
      <c r="X226" s="51" t="str">
        <f t="array" ref="X226">IF(ISBLANK($B226), "", IF(AND(X$5 = "Vacation Leave", OR(AND(OR(X$6 = "H1", X$6 = "H2"), NOT(AND($D226 = "Full-time", $F226 = "Above 1 Year"))), AND(X$6 = "Year", AND($D226 = "Full-time", $F226 = "Above 1 Year")))), "N/A", INDEX('Allocated Leaves'!$B$2:$E1005, MATCH(X$5 &amp; IF(X$5 = "Vacation Leave", IFS(X$6 = "Year", "", OR(X$6 = "H1", X$6 = "H2"), " " &amp; X$6), ""), 'Allocated Leaves'!$A$2:$A1005, 0), MATCH($D226 &amp; IF($D226 = "Full-time",  " " &amp; $F226, ""), 'Allocated Leaves'!$B$1:AA$1, 0)) - J226))</f>
        <v/>
      </c>
      <c r="Y226" s="52" t="str">
        <f t="array" ref="Y226">IF(ISBLANK($B226), "", IF(AND(Y$5 = "Vacation Leave", OR(AND(OR(Y$6 = "H1", Y$6 = "H2"), NOT(AND($D226 = "Full-time", $F226 = "Above 1 Year"))), AND(Y$6 = "Year", AND($D226 = "Full-time", $F226 = "Above 1 Year")))), "N/A", INDEX('Allocated Leaves'!$B$2:$E1005, MATCH(Y$5 &amp; IF(Y$5 = "Vacation Leave", IFS(Y$6 = "Year", "", OR(Y$6 = "H1", Y$6 = "H2"), " " &amp; Y$6), ""), 'Allocated Leaves'!$A$2:$A1005, 0), MATCH($D226 &amp; IF($D226 = "Full-time",  " " &amp; $F226, ""), 'Allocated Leaves'!$B$1:AA$1, 0)) - K226))</f>
        <v/>
      </c>
      <c r="Z226" s="52" t="str">
        <f t="array" ref="Z226">IF(ISBLANK($B226), "", IF(AND(Z$5 = "Vacation Leave", OR(AND(OR(Z$6 = "H1", Z$6 = "H2"), NOT(AND($D226 = "Full-time", $F226 = "Above 1 Year"))), AND(Z$6 = "Year", AND($D226 = "Full-time", $F226 = "Above 1 Year")))), "N/A", INDEX('Allocated Leaves'!$B$2:$E1005, MATCH(Z$5 &amp; IF(Z$5 = "Vacation Leave", IFS(Z$6 = "Year", "", OR(Z$6 = "H1", Z$6 = "H2"), " " &amp; Z$6), ""), 'Allocated Leaves'!$A$2:$A1005, 0), MATCH($D226 &amp; IF($D226 = "Full-time",  " " &amp; $F226, ""), 'Allocated Leaves'!$B$1:AA$1, 0)) - L226))</f>
        <v/>
      </c>
      <c r="AA226" s="55" t="str">
        <f t="shared" si="3"/>
        <v/>
      </c>
    </row>
    <row r="227">
      <c r="A227" s="42"/>
      <c r="B227" s="43"/>
      <c r="C227" s="44"/>
      <c r="D227" s="45"/>
      <c r="E227" s="46"/>
      <c r="F227" s="47" t="str">
        <f t="shared" si="1"/>
        <v/>
      </c>
      <c r="G227" s="48" t="str">
        <f>IF(ISBLANK($B227), "", IF(AND(G$5 = "Vacation Leave", OR(AND(OR(G$6 = "H1", G$6 = "H2"), NOT(AND($D227 = "Full-time", $F227 = "Above 1 Year"))), AND(G$6 = "Year", AND($D227 = "Full-time", $F227 = "Above 1 Year")))), "N/A", SUMIFS('Form Responses 1'!$O$2:$O1005, 'Form Responses 1'!$B$2:$B1005, $B227, 'Form Responses 1'!$G$2:$G1005, G$5, 'Form Responses 1'!$K$2:$K1005, $D227,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7" s="48" t="str">
        <f>IF(ISBLANK($B227), "", IF(AND(H$5 = "Vacation Leave", OR(AND(OR(H$6 = "H1", H$6 = "H2"), NOT(AND($D227 = "Full-time", $F227 = "Above 1 Year"))), AND(H$6 = "Year", AND($D227 = "Full-time", $F227 = "Above 1 Year")))), "N/A", SUMIFS('Form Responses 1'!$O$2:$O1005, 'Form Responses 1'!$B$2:$B1005, $B227, 'Form Responses 1'!$G$2:$G1005, H$5, 'Form Responses 1'!$K$2:$K1005, $D227,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7" s="49" t="str">
        <f>IF(ISBLANK($B227), "", IF(AND(I$5 = "Vacation Leave", OR(AND(OR(I$6 = "H1", I$6 = "H2"), NOT(AND($D227 = "Full-time", $F227 = "Above 1 Year"))), AND(I$6 = "Year", AND($D227 = "Full-time", $F227 = "Above 1 Year")))), "N/A", SUMIFS('Form Responses 1'!$O$2:$O1005, 'Form Responses 1'!$B$2:$B1005, $B227, 'Form Responses 1'!$G$2:$G1005, I$5, 'Form Responses 1'!$K$2:$K1005, $D227,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7" s="48" t="str">
        <f>IF(ISBLANK($B227), "", IF(AND(J$5 = "Vacation Leave", OR(AND(OR(J$6 = "H1", J$6 = "H2"), NOT(AND($D227 = "Full-time", $F227 = "Above 1 Year"))), AND(J$6 = "Year", AND($D227 = "Full-time", $F227 = "Above 1 Year")))), "N/A", SUMIFS('Form Responses 1'!$O$2:$O1005, 'Form Responses 1'!$B$2:$B1005, $B227, 'Form Responses 1'!$G$2:$G1005, J$5, 'Form Responses 1'!$K$2:$K1005, $D227,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7" s="48" t="str">
        <f>IF(ISBLANK($B227), "", IF(AND(K$5 = "Vacation Leave", OR(AND(OR(K$6 = "H1", K$6 = "H2"), NOT(AND($D227 = "Full-time", $F227 = "Above 1 Year"))), AND(K$6 = "Year", AND($D227 = "Full-time", $F227 = "Above 1 Year")))), "N/A", SUMIFS('Form Responses 1'!$O$2:$O1005, 'Form Responses 1'!$B$2:$B1005, $B227, 'Form Responses 1'!$G$2:$G1005, K$5, 'Form Responses 1'!$K$2:$K1005, $D227,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7" s="48" t="str">
        <f>IF(ISBLANK($B227), "", IF(AND(L$5 = "Vacation Leave", OR(AND(OR(L$6 = "H1", L$6 = "H2"), NOT(AND($D227 = "Full-time", $F227 = "Above 1 Year"))), AND(L$6 = "Year", AND($D227 = "Full-time", $F227 = "Above 1 Year")))), "N/A", SUMIFS('Form Responses 1'!$O$2:$O1005, 'Form Responses 1'!$B$2:$B1005, $B227, 'Form Responses 1'!$G$2:$G1005, L$5, 'Form Responses 1'!$K$2:$K1005, $D227,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7" s="48" t="str">
        <f>IF(ISBLANK($B227), "", IF(AND(M$5 = "Vacation Leave", OR(AND(OR(M$6 = "H1", M$6 = "H2"), NOT(AND($D227 = "Full-time", $F227 = "Above 1 Year"))), AND(M$6 = "Year", AND($D227 = "Full-time", $F227 = "Above 1 Year")))), "N/A", SUMIFS('Form Responses 1'!$O$2:$O1005, 'Form Responses 1'!$B$2:$B1005, $B227, 'Form Responses 1'!$G$2:$G1005, M$5, 'Form Responses 1'!$K$2:$K1005, $D227,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7" s="48" t="str">
        <f>IF(ISBLANK($B227), "", IF(AND(N$5 = "Vacation Leave", OR(AND(OR(N$6 = "H1", N$6 = "H2"), NOT(AND($D227 = "Full-time", $F227 = "Above 1 Year"))), AND(N$6 = "Year", AND($D227 = "Full-time", $F227 = "Above 1 Year")))), "N/A", SUMIFS('Form Responses 1'!$O$2:$O1005, 'Form Responses 1'!$B$2:$B1005, $B227, 'Form Responses 1'!$G$2:$G1005, N$5, 'Form Responses 1'!$K$2:$K1005, $D227,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7" s="48" t="str">
        <f>IF(ISBLANK($B227), "", IF(AND(O$5 = "Vacation Leave", OR(AND(OR(O$6 = "H1", O$6 = "H2"), NOT(AND($D227 = "Full-time", $F227 = "Above 1 Year"))), AND(O$6 = "Year", AND($D227 = "Full-time", $F227 = "Above 1 Year")))), "N/A", SUMIFS('Form Responses 1'!$O$2:$O1005, 'Form Responses 1'!$B$2:$B1005, $B227, 'Form Responses 1'!$G$2:$G1005, O$5, 'Form Responses 1'!$K$2:$K1005, $D227,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7" s="48" t="str">
        <f>IF(ISBLANK($B227), "", IF(AND(P$5 = "Vacation Leave", OR(AND(OR(P$6 = "H1", P$6 = "H2"), NOT(AND($D227 = "Full-time", $F227 = "Above 1 Year"))), AND(P$6 = "Year", AND($D227 = "Full-time", $F227 = "Above 1 Year")))), "N/A", SUMIFS('Form Responses 1'!$O$2:$O1005, 'Form Responses 1'!$B$2:$B1005, $B227, 'Form Responses 1'!$G$2:$G1005, P$5, 'Form Responses 1'!$K$2:$K1005, $D227,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7" s="48" t="str">
        <f>IF(ISBLANK($B227), "", IF(AND(Q$5 = "Vacation Leave", OR(AND(OR(Q$6 = "H1", Q$6 = "H2"), NOT(AND($D227 = "Full-time", $F227 = "Above 1 Year"))), AND(Q$6 = "Year", AND($D227 = "Full-time", $F227 = "Above 1 Year")))), "N/A", SUMIFS('Form Responses 1'!$O$2:$O1005, 'Form Responses 1'!$B$2:$B1005, $B227, 'Form Responses 1'!$G$2:$G1005, Q$5, 'Form Responses 1'!$K$2:$K1005, $D227,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7" s="48" t="str">
        <f>IF(ISBLANK($B227), "", IF(AND(R$5 = "Vacation Leave", OR(AND(OR(R$6 = "H1", R$6 = "H2"), NOT(AND($D227 = "Full-time", $F227 = "Above 1 Year"))), AND(R$6 = "Year", AND($D227 = "Full-time", $F227 = "Above 1 Year")))), "N/A", SUMIFS('Form Responses 1'!$O$2:$O1005, 'Form Responses 1'!$B$2:$B1005, $B227, 'Form Responses 1'!$G$2:$G1005, R$5, 'Form Responses 1'!$K$2:$K1005, $D227,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7" s="48" t="str">
        <f>IF(ISBLANK($B227), "", IF(AND(S$5 = "Vacation Leave", OR(AND(OR(S$6 = "H1", S$6 = "H2"), NOT(AND($D227 = "Full-time", $F227 = "Above 1 Year"))), AND(S$6 = "Year", AND($D227 = "Full-time", $F227 = "Above 1 Year")))), "N/A", SUMIFS('Form Responses 1'!$O$2:$O1005, 'Form Responses 1'!$B$2:$B1005, $B227, 'Form Responses 1'!$G$2:$G1005, S$5, 'Form Responses 1'!$K$2:$K1005, $D227,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7" s="50" t="str">
        <f t="shared" si="2"/>
        <v/>
      </c>
      <c r="U227" s="51" t="str">
        <f t="array" ref="U227">IF(ISBLANK($B227), "", IF(AND(U$5 = "Vacation Leave", OR(AND(OR(U$6 = "H1", U$6 = "H2"), NOT(AND($D227 = "Full-time", $F227 = "Above 1 Year"))), AND(U$6 = "Year", AND($D227 = "Full-time", $F227 = "Above 1 Year")))), "N/A", INDEX('Allocated Leaves'!$B$2:$E1005, MATCH(U$5 &amp; IF(U$5 = "Vacation Leave", IFS(U$6 = "Year", "", OR(U$6 = "H1", U$6 = "H2"), " " &amp; U$6), ""), 'Allocated Leaves'!$A$2:$A1005, 0), MATCH($D227 &amp; IF($D227 = "Full-time",  " " &amp; $F227, ""), 'Allocated Leaves'!$B$1:AA$1, 0)) - G227))</f>
        <v/>
      </c>
      <c r="V227" s="52" t="str">
        <f t="array" ref="V227">IF(ISBLANK($B227), "", IF(AND(V$5 = "Vacation Leave", OR(AND(OR(V$6 = "H1", V$6 = "H2"), NOT(AND($D227 = "Full-time", $F227 = "Above 1 Year"))), AND(V$6 = "Year", AND($D227 = "Full-time", $F227 = "Above 1 Year")))), "N/A", INDEX('Allocated Leaves'!$B$2:$E1005, MATCH(V$5 &amp; IF(V$5 = "Vacation Leave", IFS(V$6 = "Year", "", OR(V$6 = "H1", V$6 = "H2"), " " &amp; V$6), ""), 'Allocated Leaves'!$A$2:$A1005, 0), MATCH($D227 &amp; IF($D227 = "Full-time",  " " &amp; $F227, ""), 'Allocated Leaves'!$B$1:AA$1, 0)) - H227))</f>
        <v/>
      </c>
      <c r="W227" s="52" t="str">
        <f t="array" ref="W227">IF(ISBLANK($B227), "", IF(AND(W$5 = "Vacation Leave", OR(AND(OR(W$6 = "H1", W$6 = "H2"), NOT(AND($D227 = "Full-time", $F227 = "Above 1 Year"))), AND(W$6 = "Year", AND($D227 = "Full-time", $F227 = "Above 1 Year")))), "N/A", INDEX('Allocated Leaves'!$B$2:$E1005, MATCH(W$5 &amp; IF(W$5 = "Vacation Leave", IFS(W$6 = "Year", "", OR(W$6 = "H1", W$6 = "H2"), " " &amp; W$6), ""), 'Allocated Leaves'!$A$2:$A1005, 0), MATCH($D227 &amp; IF($D227 = "Full-time",  " " &amp; $F227, ""), 'Allocated Leaves'!$B$1:AA$1, 0)) - I227))</f>
        <v/>
      </c>
      <c r="X227" s="51" t="str">
        <f t="array" ref="X227">IF(ISBLANK($B227), "", IF(AND(X$5 = "Vacation Leave", OR(AND(OR(X$6 = "H1", X$6 = "H2"), NOT(AND($D227 = "Full-time", $F227 = "Above 1 Year"))), AND(X$6 = "Year", AND($D227 = "Full-time", $F227 = "Above 1 Year")))), "N/A", INDEX('Allocated Leaves'!$B$2:$E1005, MATCH(X$5 &amp; IF(X$5 = "Vacation Leave", IFS(X$6 = "Year", "", OR(X$6 = "H1", X$6 = "H2"), " " &amp; X$6), ""), 'Allocated Leaves'!$A$2:$A1005, 0), MATCH($D227 &amp; IF($D227 = "Full-time",  " " &amp; $F227, ""), 'Allocated Leaves'!$B$1:AA$1, 0)) - J227))</f>
        <v/>
      </c>
      <c r="Y227" s="52" t="str">
        <f t="array" ref="Y227">IF(ISBLANK($B227), "", IF(AND(Y$5 = "Vacation Leave", OR(AND(OR(Y$6 = "H1", Y$6 = "H2"), NOT(AND($D227 = "Full-time", $F227 = "Above 1 Year"))), AND(Y$6 = "Year", AND($D227 = "Full-time", $F227 = "Above 1 Year")))), "N/A", INDEX('Allocated Leaves'!$B$2:$E1005, MATCH(Y$5 &amp; IF(Y$5 = "Vacation Leave", IFS(Y$6 = "Year", "", OR(Y$6 = "H1", Y$6 = "H2"), " " &amp; Y$6), ""), 'Allocated Leaves'!$A$2:$A1005, 0), MATCH($D227 &amp; IF($D227 = "Full-time",  " " &amp; $F227, ""), 'Allocated Leaves'!$B$1:AA$1, 0)) - K227))</f>
        <v/>
      </c>
      <c r="Z227" s="52" t="str">
        <f t="array" ref="Z227">IF(ISBLANK($B227), "", IF(AND(Z$5 = "Vacation Leave", OR(AND(OR(Z$6 = "H1", Z$6 = "H2"), NOT(AND($D227 = "Full-time", $F227 = "Above 1 Year"))), AND(Z$6 = "Year", AND($D227 = "Full-time", $F227 = "Above 1 Year")))), "N/A", INDEX('Allocated Leaves'!$B$2:$E1005, MATCH(Z$5 &amp; IF(Z$5 = "Vacation Leave", IFS(Z$6 = "Year", "", OR(Z$6 = "H1", Z$6 = "H2"), " " &amp; Z$6), ""), 'Allocated Leaves'!$A$2:$A1005, 0), MATCH($D227 &amp; IF($D227 = "Full-time",  " " &amp; $F227, ""), 'Allocated Leaves'!$B$1:AA$1, 0)) - L227))</f>
        <v/>
      </c>
      <c r="AA227" s="55" t="str">
        <f t="shared" si="3"/>
        <v/>
      </c>
    </row>
    <row r="228">
      <c r="A228" s="42"/>
      <c r="B228" s="43"/>
      <c r="C228" s="44"/>
      <c r="D228" s="45"/>
      <c r="E228" s="46"/>
      <c r="F228" s="47" t="str">
        <f t="shared" si="1"/>
        <v/>
      </c>
      <c r="G228" s="48" t="str">
        <f>IF(ISBLANK($B228), "", IF(AND(G$5 = "Vacation Leave", OR(AND(OR(G$6 = "H1", G$6 = "H2"), NOT(AND($D228 = "Full-time", $F228 = "Above 1 Year"))), AND(G$6 = "Year", AND($D228 = "Full-time", $F228 = "Above 1 Year")))), "N/A", SUMIFS('Form Responses 1'!$O$2:$O1005, 'Form Responses 1'!$B$2:$B1005, $B228, 'Form Responses 1'!$G$2:$G1005, G$5, 'Form Responses 1'!$K$2:$K1005, $D228,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8" s="48" t="str">
        <f>IF(ISBLANK($B228), "", IF(AND(H$5 = "Vacation Leave", OR(AND(OR(H$6 = "H1", H$6 = "H2"), NOT(AND($D228 = "Full-time", $F228 = "Above 1 Year"))), AND(H$6 = "Year", AND($D228 = "Full-time", $F228 = "Above 1 Year")))), "N/A", SUMIFS('Form Responses 1'!$O$2:$O1005, 'Form Responses 1'!$B$2:$B1005, $B228, 'Form Responses 1'!$G$2:$G1005, H$5, 'Form Responses 1'!$K$2:$K1005, $D228,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8" s="49" t="str">
        <f>IF(ISBLANK($B228), "", IF(AND(I$5 = "Vacation Leave", OR(AND(OR(I$6 = "H1", I$6 = "H2"), NOT(AND($D228 = "Full-time", $F228 = "Above 1 Year"))), AND(I$6 = "Year", AND($D228 = "Full-time", $F228 = "Above 1 Year")))), "N/A", SUMIFS('Form Responses 1'!$O$2:$O1005, 'Form Responses 1'!$B$2:$B1005, $B228, 'Form Responses 1'!$G$2:$G1005, I$5, 'Form Responses 1'!$K$2:$K1005, $D228,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8" s="48" t="str">
        <f>IF(ISBLANK($B228), "", IF(AND(J$5 = "Vacation Leave", OR(AND(OR(J$6 = "H1", J$6 = "H2"), NOT(AND($D228 = "Full-time", $F228 = "Above 1 Year"))), AND(J$6 = "Year", AND($D228 = "Full-time", $F228 = "Above 1 Year")))), "N/A", SUMIFS('Form Responses 1'!$O$2:$O1005, 'Form Responses 1'!$B$2:$B1005, $B228, 'Form Responses 1'!$G$2:$G1005, J$5, 'Form Responses 1'!$K$2:$K1005, $D228,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8" s="48" t="str">
        <f>IF(ISBLANK($B228), "", IF(AND(K$5 = "Vacation Leave", OR(AND(OR(K$6 = "H1", K$6 = "H2"), NOT(AND($D228 = "Full-time", $F228 = "Above 1 Year"))), AND(K$6 = "Year", AND($D228 = "Full-time", $F228 = "Above 1 Year")))), "N/A", SUMIFS('Form Responses 1'!$O$2:$O1005, 'Form Responses 1'!$B$2:$B1005, $B228, 'Form Responses 1'!$G$2:$G1005, K$5, 'Form Responses 1'!$K$2:$K1005, $D228,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8" s="48" t="str">
        <f>IF(ISBLANK($B228), "", IF(AND(L$5 = "Vacation Leave", OR(AND(OR(L$6 = "H1", L$6 = "H2"), NOT(AND($D228 = "Full-time", $F228 = "Above 1 Year"))), AND(L$6 = "Year", AND($D228 = "Full-time", $F228 = "Above 1 Year")))), "N/A", SUMIFS('Form Responses 1'!$O$2:$O1005, 'Form Responses 1'!$B$2:$B1005, $B228, 'Form Responses 1'!$G$2:$G1005, L$5, 'Form Responses 1'!$K$2:$K1005, $D228,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8" s="48" t="str">
        <f>IF(ISBLANK($B228), "", IF(AND(M$5 = "Vacation Leave", OR(AND(OR(M$6 = "H1", M$6 = "H2"), NOT(AND($D228 = "Full-time", $F228 = "Above 1 Year"))), AND(M$6 = "Year", AND($D228 = "Full-time", $F228 = "Above 1 Year")))), "N/A", SUMIFS('Form Responses 1'!$O$2:$O1005, 'Form Responses 1'!$B$2:$B1005, $B228, 'Form Responses 1'!$G$2:$G1005, M$5, 'Form Responses 1'!$K$2:$K1005, $D228,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8" s="48" t="str">
        <f>IF(ISBLANK($B228), "", IF(AND(N$5 = "Vacation Leave", OR(AND(OR(N$6 = "H1", N$6 = "H2"), NOT(AND($D228 = "Full-time", $F228 = "Above 1 Year"))), AND(N$6 = "Year", AND($D228 = "Full-time", $F228 = "Above 1 Year")))), "N/A", SUMIFS('Form Responses 1'!$O$2:$O1005, 'Form Responses 1'!$B$2:$B1005, $B228, 'Form Responses 1'!$G$2:$G1005, N$5, 'Form Responses 1'!$K$2:$K1005, $D228,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8" s="48" t="str">
        <f>IF(ISBLANK($B228), "", IF(AND(O$5 = "Vacation Leave", OR(AND(OR(O$6 = "H1", O$6 = "H2"), NOT(AND($D228 = "Full-time", $F228 = "Above 1 Year"))), AND(O$6 = "Year", AND($D228 = "Full-time", $F228 = "Above 1 Year")))), "N/A", SUMIFS('Form Responses 1'!$O$2:$O1005, 'Form Responses 1'!$B$2:$B1005, $B228, 'Form Responses 1'!$G$2:$G1005, O$5, 'Form Responses 1'!$K$2:$K1005, $D228,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8" s="48" t="str">
        <f>IF(ISBLANK($B228), "", IF(AND(P$5 = "Vacation Leave", OR(AND(OR(P$6 = "H1", P$6 = "H2"), NOT(AND($D228 = "Full-time", $F228 = "Above 1 Year"))), AND(P$6 = "Year", AND($D228 = "Full-time", $F228 = "Above 1 Year")))), "N/A", SUMIFS('Form Responses 1'!$O$2:$O1005, 'Form Responses 1'!$B$2:$B1005, $B228, 'Form Responses 1'!$G$2:$G1005, P$5, 'Form Responses 1'!$K$2:$K1005, $D228,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8" s="48" t="str">
        <f>IF(ISBLANK($B228), "", IF(AND(Q$5 = "Vacation Leave", OR(AND(OR(Q$6 = "H1", Q$6 = "H2"), NOT(AND($D228 = "Full-time", $F228 = "Above 1 Year"))), AND(Q$6 = "Year", AND($D228 = "Full-time", $F228 = "Above 1 Year")))), "N/A", SUMIFS('Form Responses 1'!$O$2:$O1005, 'Form Responses 1'!$B$2:$B1005, $B228, 'Form Responses 1'!$G$2:$G1005, Q$5, 'Form Responses 1'!$K$2:$K1005, $D228,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8" s="48" t="str">
        <f>IF(ISBLANK($B228), "", IF(AND(R$5 = "Vacation Leave", OR(AND(OR(R$6 = "H1", R$6 = "H2"), NOT(AND($D228 = "Full-time", $F228 = "Above 1 Year"))), AND(R$6 = "Year", AND($D228 = "Full-time", $F228 = "Above 1 Year")))), "N/A", SUMIFS('Form Responses 1'!$O$2:$O1005, 'Form Responses 1'!$B$2:$B1005, $B228, 'Form Responses 1'!$G$2:$G1005, R$5, 'Form Responses 1'!$K$2:$K1005, $D228,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8" s="48" t="str">
        <f>IF(ISBLANK($B228), "", IF(AND(S$5 = "Vacation Leave", OR(AND(OR(S$6 = "H1", S$6 = "H2"), NOT(AND($D228 = "Full-time", $F228 = "Above 1 Year"))), AND(S$6 = "Year", AND($D228 = "Full-time", $F228 = "Above 1 Year")))), "N/A", SUMIFS('Form Responses 1'!$O$2:$O1005, 'Form Responses 1'!$B$2:$B1005, $B228, 'Form Responses 1'!$G$2:$G1005, S$5, 'Form Responses 1'!$K$2:$K1005, $D228,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8" s="50" t="str">
        <f t="shared" si="2"/>
        <v/>
      </c>
      <c r="U228" s="51" t="str">
        <f t="array" ref="U228">IF(ISBLANK($B228), "", IF(AND(U$5 = "Vacation Leave", OR(AND(OR(U$6 = "H1", U$6 = "H2"), NOT(AND($D228 = "Full-time", $F228 = "Above 1 Year"))), AND(U$6 = "Year", AND($D228 = "Full-time", $F228 = "Above 1 Year")))), "N/A", INDEX('Allocated Leaves'!$B$2:$E1005, MATCH(U$5 &amp; IF(U$5 = "Vacation Leave", IFS(U$6 = "Year", "", OR(U$6 = "H1", U$6 = "H2"), " " &amp; U$6), ""), 'Allocated Leaves'!$A$2:$A1005, 0), MATCH($D228 &amp; IF($D228 = "Full-time",  " " &amp; $F228, ""), 'Allocated Leaves'!$B$1:AA$1, 0)) - G228))</f>
        <v/>
      </c>
      <c r="V228" s="52" t="str">
        <f t="array" ref="V228">IF(ISBLANK($B228), "", IF(AND(V$5 = "Vacation Leave", OR(AND(OR(V$6 = "H1", V$6 = "H2"), NOT(AND($D228 = "Full-time", $F228 = "Above 1 Year"))), AND(V$6 = "Year", AND($D228 = "Full-time", $F228 = "Above 1 Year")))), "N/A", INDEX('Allocated Leaves'!$B$2:$E1005, MATCH(V$5 &amp; IF(V$5 = "Vacation Leave", IFS(V$6 = "Year", "", OR(V$6 = "H1", V$6 = "H2"), " " &amp; V$6), ""), 'Allocated Leaves'!$A$2:$A1005, 0), MATCH($D228 &amp; IF($D228 = "Full-time",  " " &amp; $F228, ""), 'Allocated Leaves'!$B$1:AA$1, 0)) - H228))</f>
        <v/>
      </c>
      <c r="W228" s="52" t="str">
        <f t="array" ref="W228">IF(ISBLANK($B228), "", IF(AND(W$5 = "Vacation Leave", OR(AND(OR(W$6 = "H1", W$6 = "H2"), NOT(AND($D228 = "Full-time", $F228 = "Above 1 Year"))), AND(W$6 = "Year", AND($D228 = "Full-time", $F228 = "Above 1 Year")))), "N/A", INDEX('Allocated Leaves'!$B$2:$E1005, MATCH(W$5 &amp; IF(W$5 = "Vacation Leave", IFS(W$6 = "Year", "", OR(W$6 = "H1", W$6 = "H2"), " " &amp; W$6), ""), 'Allocated Leaves'!$A$2:$A1005, 0), MATCH($D228 &amp; IF($D228 = "Full-time",  " " &amp; $F228, ""), 'Allocated Leaves'!$B$1:AA$1, 0)) - I228))</f>
        <v/>
      </c>
      <c r="X228" s="51" t="str">
        <f t="array" ref="X228">IF(ISBLANK($B228), "", IF(AND(X$5 = "Vacation Leave", OR(AND(OR(X$6 = "H1", X$6 = "H2"), NOT(AND($D228 = "Full-time", $F228 = "Above 1 Year"))), AND(X$6 = "Year", AND($D228 = "Full-time", $F228 = "Above 1 Year")))), "N/A", INDEX('Allocated Leaves'!$B$2:$E1005, MATCH(X$5 &amp; IF(X$5 = "Vacation Leave", IFS(X$6 = "Year", "", OR(X$6 = "H1", X$6 = "H2"), " " &amp; X$6), ""), 'Allocated Leaves'!$A$2:$A1005, 0), MATCH($D228 &amp; IF($D228 = "Full-time",  " " &amp; $F228, ""), 'Allocated Leaves'!$B$1:AA$1, 0)) - J228))</f>
        <v/>
      </c>
      <c r="Y228" s="52" t="str">
        <f t="array" ref="Y228">IF(ISBLANK($B228), "", IF(AND(Y$5 = "Vacation Leave", OR(AND(OR(Y$6 = "H1", Y$6 = "H2"), NOT(AND($D228 = "Full-time", $F228 = "Above 1 Year"))), AND(Y$6 = "Year", AND($D228 = "Full-time", $F228 = "Above 1 Year")))), "N/A", INDEX('Allocated Leaves'!$B$2:$E1005, MATCH(Y$5 &amp; IF(Y$5 = "Vacation Leave", IFS(Y$6 = "Year", "", OR(Y$6 = "H1", Y$6 = "H2"), " " &amp; Y$6), ""), 'Allocated Leaves'!$A$2:$A1005, 0), MATCH($D228 &amp; IF($D228 = "Full-time",  " " &amp; $F228, ""), 'Allocated Leaves'!$B$1:AA$1, 0)) - K228))</f>
        <v/>
      </c>
      <c r="Z228" s="52" t="str">
        <f t="array" ref="Z228">IF(ISBLANK($B228), "", IF(AND(Z$5 = "Vacation Leave", OR(AND(OR(Z$6 = "H1", Z$6 = "H2"), NOT(AND($D228 = "Full-time", $F228 = "Above 1 Year"))), AND(Z$6 = "Year", AND($D228 = "Full-time", $F228 = "Above 1 Year")))), "N/A", INDEX('Allocated Leaves'!$B$2:$E1005, MATCH(Z$5 &amp; IF(Z$5 = "Vacation Leave", IFS(Z$6 = "Year", "", OR(Z$6 = "H1", Z$6 = "H2"), " " &amp; Z$6), ""), 'Allocated Leaves'!$A$2:$A1005, 0), MATCH($D228 &amp; IF($D228 = "Full-time",  " " &amp; $F228, ""), 'Allocated Leaves'!$B$1:AA$1, 0)) - L228))</f>
        <v/>
      </c>
      <c r="AA228" s="55" t="str">
        <f t="shared" si="3"/>
        <v/>
      </c>
    </row>
    <row r="229">
      <c r="A229" s="42"/>
      <c r="B229" s="43"/>
      <c r="C229" s="44"/>
      <c r="D229" s="45"/>
      <c r="E229" s="46"/>
      <c r="F229" s="47" t="str">
        <f t="shared" si="1"/>
        <v/>
      </c>
      <c r="G229" s="48" t="str">
        <f>IF(ISBLANK($B229), "", IF(AND(G$5 = "Vacation Leave", OR(AND(OR(G$6 = "H1", G$6 = "H2"), NOT(AND($D229 = "Full-time", $F229 = "Above 1 Year"))), AND(G$6 = "Year", AND($D229 = "Full-time", $F229 = "Above 1 Year")))), "N/A", SUMIFS('Form Responses 1'!$O$2:$O1005, 'Form Responses 1'!$B$2:$B1005, $B229, 'Form Responses 1'!$G$2:$G1005, G$5, 'Form Responses 1'!$K$2:$K1005, $D229,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29" s="48" t="str">
        <f>IF(ISBLANK($B229), "", IF(AND(H$5 = "Vacation Leave", OR(AND(OR(H$6 = "H1", H$6 = "H2"), NOT(AND($D229 = "Full-time", $F229 = "Above 1 Year"))), AND(H$6 = "Year", AND($D229 = "Full-time", $F229 = "Above 1 Year")))), "N/A", SUMIFS('Form Responses 1'!$O$2:$O1005, 'Form Responses 1'!$B$2:$B1005, $B229, 'Form Responses 1'!$G$2:$G1005, H$5, 'Form Responses 1'!$K$2:$K1005, $D229,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29" s="49" t="str">
        <f>IF(ISBLANK($B229), "", IF(AND(I$5 = "Vacation Leave", OR(AND(OR(I$6 = "H1", I$6 = "H2"), NOT(AND($D229 = "Full-time", $F229 = "Above 1 Year"))), AND(I$6 = "Year", AND($D229 = "Full-time", $F229 = "Above 1 Year")))), "N/A", SUMIFS('Form Responses 1'!$O$2:$O1005, 'Form Responses 1'!$B$2:$B1005, $B229, 'Form Responses 1'!$G$2:$G1005, I$5, 'Form Responses 1'!$K$2:$K1005, $D229,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29" s="48" t="str">
        <f>IF(ISBLANK($B229), "", IF(AND(J$5 = "Vacation Leave", OR(AND(OR(J$6 = "H1", J$6 = "H2"), NOT(AND($D229 = "Full-time", $F229 = "Above 1 Year"))), AND(J$6 = "Year", AND($D229 = "Full-time", $F229 = "Above 1 Year")))), "N/A", SUMIFS('Form Responses 1'!$O$2:$O1005, 'Form Responses 1'!$B$2:$B1005, $B229, 'Form Responses 1'!$G$2:$G1005, J$5, 'Form Responses 1'!$K$2:$K1005, $D229,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29" s="48" t="str">
        <f>IF(ISBLANK($B229), "", IF(AND(K$5 = "Vacation Leave", OR(AND(OR(K$6 = "H1", K$6 = "H2"), NOT(AND($D229 = "Full-time", $F229 = "Above 1 Year"))), AND(K$6 = "Year", AND($D229 = "Full-time", $F229 = "Above 1 Year")))), "N/A", SUMIFS('Form Responses 1'!$O$2:$O1005, 'Form Responses 1'!$B$2:$B1005, $B229, 'Form Responses 1'!$G$2:$G1005, K$5, 'Form Responses 1'!$K$2:$K1005, $D229,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29" s="48" t="str">
        <f>IF(ISBLANK($B229), "", IF(AND(L$5 = "Vacation Leave", OR(AND(OR(L$6 = "H1", L$6 = "H2"), NOT(AND($D229 = "Full-time", $F229 = "Above 1 Year"))), AND(L$6 = "Year", AND($D229 = "Full-time", $F229 = "Above 1 Year")))), "N/A", SUMIFS('Form Responses 1'!$O$2:$O1005, 'Form Responses 1'!$B$2:$B1005, $B229, 'Form Responses 1'!$G$2:$G1005, L$5, 'Form Responses 1'!$K$2:$K1005, $D229,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29" s="48" t="str">
        <f>IF(ISBLANK($B229), "", IF(AND(M$5 = "Vacation Leave", OR(AND(OR(M$6 = "H1", M$6 = "H2"), NOT(AND($D229 = "Full-time", $F229 = "Above 1 Year"))), AND(M$6 = "Year", AND($D229 = "Full-time", $F229 = "Above 1 Year")))), "N/A", SUMIFS('Form Responses 1'!$O$2:$O1005, 'Form Responses 1'!$B$2:$B1005, $B229, 'Form Responses 1'!$G$2:$G1005, M$5, 'Form Responses 1'!$K$2:$K1005, $D229,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29" s="48" t="str">
        <f>IF(ISBLANK($B229), "", IF(AND(N$5 = "Vacation Leave", OR(AND(OR(N$6 = "H1", N$6 = "H2"), NOT(AND($D229 = "Full-time", $F229 = "Above 1 Year"))), AND(N$6 = "Year", AND($D229 = "Full-time", $F229 = "Above 1 Year")))), "N/A", SUMIFS('Form Responses 1'!$O$2:$O1005, 'Form Responses 1'!$B$2:$B1005, $B229, 'Form Responses 1'!$G$2:$G1005, N$5, 'Form Responses 1'!$K$2:$K1005, $D229,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29" s="48" t="str">
        <f>IF(ISBLANK($B229), "", IF(AND(O$5 = "Vacation Leave", OR(AND(OR(O$6 = "H1", O$6 = "H2"), NOT(AND($D229 = "Full-time", $F229 = "Above 1 Year"))), AND(O$6 = "Year", AND($D229 = "Full-time", $F229 = "Above 1 Year")))), "N/A", SUMIFS('Form Responses 1'!$O$2:$O1005, 'Form Responses 1'!$B$2:$B1005, $B229, 'Form Responses 1'!$G$2:$G1005, O$5, 'Form Responses 1'!$K$2:$K1005, $D229,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29" s="48" t="str">
        <f>IF(ISBLANK($B229), "", IF(AND(P$5 = "Vacation Leave", OR(AND(OR(P$6 = "H1", P$6 = "H2"), NOT(AND($D229 = "Full-time", $F229 = "Above 1 Year"))), AND(P$6 = "Year", AND($D229 = "Full-time", $F229 = "Above 1 Year")))), "N/A", SUMIFS('Form Responses 1'!$O$2:$O1005, 'Form Responses 1'!$B$2:$B1005, $B229, 'Form Responses 1'!$G$2:$G1005, P$5, 'Form Responses 1'!$K$2:$K1005, $D229,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29" s="48" t="str">
        <f>IF(ISBLANK($B229), "", IF(AND(Q$5 = "Vacation Leave", OR(AND(OR(Q$6 = "H1", Q$6 = "H2"), NOT(AND($D229 = "Full-time", $F229 = "Above 1 Year"))), AND(Q$6 = "Year", AND($D229 = "Full-time", $F229 = "Above 1 Year")))), "N/A", SUMIFS('Form Responses 1'!$O$2:$O1005, 'Form Responses 1'!$B$2:$B1005, $B229, 'Form Responses 1'!$G$2:$G1005, Q$5, 'Form Responses 1'!$K$2:$K1005, $D229,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29" s="48" t="str">
        <f>IF(ISBLANK($B229), "", IF(AND(R$5 = "Vacation Leave", OR(AND(OR(R$6 = "H1", R$6 = "H2"), NOT(AND($D229 = "Full-time", $F229 = "Above 1 Year"))), AND(R$6 = "Year", AND($D229 = "Full-time", $F229 = "Above 1 Year")))), "N/A", SUMIFS('Form Responses 1'!$O$2:$O1005, 'Form Responses 1'!$B$2:$B1005, $B229, 'Form Responses 1'!$G$2:$G1005, R$5, 'Form Responses 1'!$K$2:$K1005, $D229,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29" s="48" t="str">
        <f>IF(ISBLANK($B229), "", IF(AND(S$5 = "Vacation Leave", OR(AND(OR(S$6 = "H1", S$6 = "H2"), NOT(AND($D229 = "Full-time", $F229 = "Above 1 Year"))), AND(S$6 = "Year", AND($D229 = "Full-time", $F229 = "Above 1 Year")))), "N/A", SUMIFS('Form Responses 1'!$O$2:$O1005, 'Form Responses 1'!$B$2:$B1005, $B229, 'Form Responses 1'!$G$2:$G1005, S$5, 'Form Responses 1'!$K$2:$K1005, $D229,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29" s="50" t="str">
        <f t="shared" si="2"/>
        <v/>
      </c>
      <c r="U229" s="51" t="str">
        <f t="array" ref="U229">IF(ISBLANK($B229), "", IF(AND(U$5 = "Vacation Leave", OR(AND(OR(U$6 = "H1", U$6 = "H2"), NOT(AND($D229 = "Full-time", $F229 = "Above 1 Year"))), AND(U$6 = "Year", AND($D229 = "Full-time", $F229 = "Above 1 Year")))), "N/A", INDEX('Allocated Leaves'!$B$2:$E1005, MATCH(U$5 &amp; IF(U$5 = "Vacation Leave", IFS(U$6 = "Year", "", OR(U$6 = "H1", U$6 = "H2"), " " &amp; U$6), ""), 'Allocated Leaves'!$A$2:$A1005, 0), MATCH($D229 &amp; IF($D229 = "Full-time",  " " &amp; $F229, ""), 'Allocated Leaves'!$B$1:AA$1, 0)) - G229))</f>
        <v/>
      </c>
      <c r="V229" s="52" t="str">
        <f t="array" ref="V229">IF(ISBLANK($B229), "", IF(AND(V$5 = "Vacation Leave", OR(AND(OR(V$6 = "H1", V$6 = "H2"), NOT(AND($D229 = "Full-time", $F229 = "Above 1 Year"))), AND(V$6 = "Year", AND($D229 = "Full-time", $F229 = "Above 1 Year")))), "N/A", INDEX('Allocated Leaves'!$B$2:$E1005, MATCH(V$5 &amp; IF(V$5 = "Vacation Leave", IFS(V$6 = "Year", "", OR(V$6 = "H1", V$6 = "H2"), " " &amp; V$6), ""), 'Allocated Leaves'!$A$2:$A1005, 0), MATCH($D229 &amp; IF($D229 = "Full-time",  " " &amp; $F229, ""), 'Allocated Leaves'!$B$1:AA$1, 0)) - H229))</f>
        <v/>
      </c>
      <c r="W229" s="52" t="str">
        <f t="array" ref="W229">IF(ISBLANK($B229), "", IF(AND(W$5 = "Vacation Leave", OR(AND(OR(W$6 = "H1", W$6 = "H2"), NOT(AND($D229 = "Full-time", $F229 = "Above 1 Year"))), AND(W$6 = "Year", AND($D229 = "Full-time", $F229 = "Above 1 Year")))), "N/A", INDEX('Allocated Leaves'!$B$2:$E1005, MATCH(W$5 &amp; IF(W$5 = "Vacation Leave", IFS(W$6 = "Year", "", OR(W$6 = "H1", W$6 = "H2"), " " &amp; W$6), ""), 'Allocated Leaves'!$A$2:$A1005, 0), MATCH($D229 &amp; IF($D229 = "Full-time",  " " &amp; $F229, ""), 'Allocated Leaves'!$B$1:AA$1, 0)) - I229))</f>
        <v/>
      </c>
      <c r="X229" s="51" t="str">
        <f t="array" ref="X229">IF(ISBLANK($B229), "", IF(AND(X$5 = "Vacation Leave", OR(AND(OR(X$6 = "H1", X$6 = "H2"), NOT(AND($D229 = "Full-time", $F229 = "Above 1 Year"))), AND(X$6 = "Year", AND($D229 = "Full-time", $F229 = "Above 1 Year")))), "N/A", INDEX('Allocated Leaves'!$B$2:$E1005, MATCH(X$5 &amp; IF(X$5 = "Vacation Leave", IFS(X$6 = "Year", "", OR(X$6 = "H1", X$6 = "H2"), " " &amp; X$6), ""), 'Allocated Leaves'!$A$2:$A1005, 0), MATCH($D229 &amp; IF($D229 = "Full-time",  " " &amp; $F229, ""), 'Allocated Leaves'!$B$1:AA$1, 0)) - J229))</f>
        <v/>
      </c>
      <c r="Y229" s="52" t="str">
        <f t="array" ref="Y229">IF(ISBLANK($B229), "", IF(AND(Y$5 = "Vacation Leave", OR(AND(OR(Y$6 = "H1", Y$6 = "H2"), NOT(AND($D229 = "Full-time", $F229 = "Above 1 Year"))), AND(Y$6 = "Year", AND($D229 = "Full-time", $F229 = "Above 1 Year")))), "N/A", INDEX('Allocated Leaves'!$B$2:$E1005, MATCH(Y$5 &amp; IF(Y$5 = "Vacation Leave", IFS(Y$6 = "Year", "", OR(Y$6 = "H1", Y$6 = "H2"), " " &amp; Y$6), ""), 'Allocated Leaves'!$A$2:$A1005, 0), MATCH($D229 &amp; IF($D229 = "Full-time",  " " &amp; $F229, ""), 'Allocated Leaves'!$B$1:AA$1, 0)) - K229))</f>
        <v/>
      </c>
      <c r="Z229" s="52" t="str">
        <f t="array" ref="Z229">IF(ISBLANK($B229), "", IF(AND(Z$5 = "Vacation Leave", OR(AND(OR(Z$6 = "H1", Z$6 = "H2"), NOT(AND($D229 = "Full-time", $F229 = "Above 1 Year"))), AND(Z$6 = "Year", AND($D229 = "Full-time", $F229 = "Above 1 Year")))), "N/A", INDEX('Allocated Leaves'!$B$2:$E1005, MATCH(Z$5 &amp; IF(Z$5 = "Vacation Leave", IFS(Z$6 = "Year", "", OR(Z$6 = "H1", Z$6 = "H2"), " " &amp; Z$6), ""), 'Allocated Leaves'!$A$2:$A1005, 0), MATCH($D229 &amp; IF($D229 = "Full-time",  " " &amp; $F229, ""), 'Allocated Leaves'!$B$1:AA$1, 0)) - L229))</f>
        <v/>
      </c>
      <c r="AA229" s="55" t="str">
        <f t="shared" si="3"/>
        <v/>
      </c>
    </row>
    <row r="230">
      <c r="A230" s="42"/>
      <c r="B230" s="43"/>
      <c r="C230" s="44"/>
      <c r="D230" s="45"/>
      <c r="E230" s="46"/>
      <c r="F230" s="47" t="str">
        <f t="shared" si="1"/>
        <v/>
      </c>
      <c r="G230" s="48" t="str">
        <f>IF(ISBLANK($B230), "", IF(AND(G$5 = "Vacation Leave", OR(AND(OR(G$6 = "H1", G$6 = "H2"), NOT(AND($D230 = "Full-time", $F230 = "Above 1 Year"))), AND(G$6 = "Year", AND($D230 = "Full-time", $F230 = "Above 1 Year")))), "N/A", SUMIFS('Form Responses 1'!$O$2:$O1005, 'Form Responses 1'!$B$2:$B1005, $B230, 'Form Responses 1'!$G$2:$G1005, G$5, 'Form Responses 1'!$K$2:$K1005, $D230,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0" s="48" t="str">
        <f>IF(ISBLANK($B230), "", IF(AND(H$5 = "Vacation Leave", OR(AND(OR(H$6 = "H1", H$6 = "H2"), NOT(AND($D230 = "Full-time", $F230 = "Above 1 Year"))), AND(H$6 = "Year", AND($D230 = "Full-time", $F230 = "Above 1 Year")))), "N/A", SUMIFS('Form Responses 1'!$O$2:$O1005, 'Form Responses 1'!$B$2:$B1005, $B230, 'Form Responses 1'!$G$2:$G1005, H$5, 'Form Responses 1'!$K$2:$K1005, $D230,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0" s="49" t="str">
        <f>IF(ISBLANK($B230), "", IF(AND(I$5 = "Vacation Leave", OR(AND(OR(I$6 = "H1", I$6 = "H2"), NOT(AND($D230 = "Full-time", $F230 = "Above 1 Year"))), AND(I$6 = "Year", AND($D230 = "Full-time", $F230 = "Above 1 Year")))), "N/A", SUMIFS('Form Responses 1'!$O$2:$O1005, 'Form Responses 1'!$B$2:$B1005, $B230, 'Form Responses 1'!$G$2:$G1005, I$5, 'Form Responses 1'!$K$2:$K1005, $D230,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0" s="48" t="str">
        <f>IF(ISBLANK($B230), "", IF(AND(J$5 = "Vacation Leave", OR(AND(OR(J$6 = "H1", J$6 = "H2"), NOT(AND($D230 = "Full-time", $F230 = "Above 1 Year"))), AND(J$6 = "Year", AND($D230 = "Full-time", $F230 = "Above 1 Year")))), "N/A", SUMIFS('Form Responses 1'!$O$2:$O1005, 'Form Responses 1'!$B$2:$B1005, $B230, 'Form Responses 1'!$G$2:$G1005, J$5, 'Form Responses 1'!$K$2:$K1005, $D230,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0" s="48" t="str">
        <f>IF(ISBLANK($B230), "", IF(AND(K$5 = "Vacation Leave", OR(AND(OR(K$6 = "H1", K$6 = "H2"), NOT(AND($D230 = "Full-time", $F230 = "Above 1 Year"))), AND(K$6 = "Year", AND($D230 = "Full-time", $F230 = "Above 1 Year")))), "N/A", SUMIFS('Form Responses 1'!$O$2:$O1005, 'Form Responses 1'!$B$2:$B1005, $B230, 'Form Responses 1'!$G$2:$G1005, K$5, 'Form Responses 1'!$K$2:$K1005, $D230,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0" s="48" t="str">
        <f>IF(ISBLANK($B230), "", IF(AND(L$5 = "Vacation Leave", OR(AND(OR(L$6 = "H1", L$6 = "H2"), NOT(AND($D230 = "Full-time", $F230 = "Above 1 Year"))), AND(L$6 = "Year", AND($D230 = "Full-time", $F230 = "Above 1 Year")))), "N/A", SUMIFS('Form Responses 1'!$O$2:$O1005, 'Form Responses 1'!$B$2:$B1005, $B230, 'Form Responses 1'!$G$2:$G1005, L$5, 'Form Responses 1'!$K$2:$K1005, $D230,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0" s="48" t="str">
        <f>IF(ISBLANK($B230), "", IF(AND(M$5 = "Vacation Leave", OR(AND(OR(M$6 = "H1", M$6 = "H2"), NOT(AND($D230 = "Full-time", $F230 = "Above 1 Year"))), AND(M$6 = "Year", AND($D230 = "Full-time", $F230 = "Above 1 Year")))), "N/A", SUMIFS('Form Responses 1'!$O$2:$O1005, 'Form Responses 1'!$B$2:$B1005, $B230, 'Form Responses 1'!$G$2:$G1005, M$5, 'Form Responses 1'!$K$2:$K1005, $D230,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0" s="48" t="str">
        <f>IF(ISBLANK($B230), "", IF(AND(N$5 = "Vacation Leave", OR(AND(OR(N$6 = "H1", N$6 = "H2"), NOT(AND($D230 = "Full-time", $F230 = "Above 1 Year"))), AND(N$6 = "Year", AND($D230 = "Full-time", $F230 = "Above 1 Year")))), "N/A", SUMIFS('Form Responses 1'!$O$2:$O1005, 'Form Responses 1'!$B$2:$B1005, $B230, 'Form Responses 1'!$G$2:$G1005, N$5, 'Form Responses 1'!$K$2:$K1005, $D230,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0" s="48" t="str">
        <f>IF(ISBLANK($B230), "", IF(AND(O$5 = "Vacation Leave", OR(AND(OR(O$6 = "H1", O$6 = "H2"), NOT(AND($D230 = "Full-time", $F230 = "Above 1 Year"))), AND(O$6 = "Year", AND($D230 = "Full-time", $F230 = "Above 1 Year")))), "N/A", SUMIFS('Form Responses 1'!$O$2:$O1005, 'Form Responses 1'!$B$2:$B1005, $B230, 'Form Responses 1'!$G$2:$G1005, O$5, 'Form Responses 1'!$K$2:$K1005, $D230,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0" s="48" t="str">
        <f>IF(ISBLANK($B230), "", IF(AND(P$5 = "Vacation Leave", OR(AND(OR(P$6 = "H1", P$6 = "H2"), NOT(AND($D230 = "Full-time", $F230 = "Above 1 Year"))), AND(P$6 = "Year", AND($D230 = "Full-time", $F230 = "Above 1 Year")))), "N/A", SUMIFS('Form Responses 1'!$O$2:$O1005, 'Form Responses 1'!$B$2:$B1005, $B230, 'Form Responses 1'!$G$2:$G1005, P$5, 'Form Responses 1'!$K$2:$K1005, $D230,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0" s="48" t="str">
        <f>IF(ISBLANK($B230), "", IF(AND(Q$5 = "Vacation Leave", OR(AND(OR(Q$6 = "H1", Q$6 = "H2"), NOT(AND($D230 = "Full-time", $F230 = "Above 1 Year"))), AND(Q$6 = "Year", AND($D230 = "Full-time", $F230 = "Above 1 Year")))), "N/A", SUMIFS('Form Responses 1'!$O$2:$O1005, 'Form Responses 1'!$B$2:$B1005, $B230, 'Form Responses 1'!$G$2:$G1005, Q$5, 'Form Responses 1'!$K$2:$K1005, $D230,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0" s="48" t="str">
        <f>IF(ISBLANK($B230), "", IF(AND(R$5 = "Vacation Leave", OR(AND(OR(R$6 = "H1", R$6 = "H2"), NOT(AND($D230 = "Full-time", $F230 = "Above 1 Year"))), AND(R$6 = "Year", AND($D230 = "Full-time", $F230 = "Above 1 Year")))), "N/A", SUMIFS('Form Responses 1'!$O$2:$O1005, 'Form Responses 1'!$B$2:$B1005, $B230, 'Form Responses 1'!$G$2:$G1005, R$5, 'Form Responses 1'!$K$2:$K1005, $D230,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0" s="48" t="str">
        <f>IF(ISBLANK($B230), "", IF(AND(S$5 = "Vacation Leave", OR(AND(OR(S$6 = "H1", S$6 = "H2"), NOT(AND($D230 = "Full-time", $F230 = "Above 1 Year"))), AND(S$6 = "Year", AND($D230 = "Full-time", $F230 = "Above 1 Year")))), "N/A", SUMIFS('Form Responses 1'!$O$2:$O1005, 'Form Responses 1'!$B$2:$B1005, $B230, 'Form Responses 1'!$G$2:$G1005, S$5, 'Form Responses 1'!$K$2:$K1005, $D230,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0" s="50" t="str">
        <f t="shared" si="2"/>
        <v/>
      </c>
      <c r="U230" s="51" t="str">
        <f t="array" ref="U230">IF(ISBLANK($B230), "", IF(AND(U$5 = "Vacation Leave", OR(AND(OR(U$6 = "H1", U$6 = "H2"), NOT(AND($D230 = "Full-time", $F230 = "Above 1 Year"))), AND(U$6 = "Year", AND($D230 = "Full-time", $F230 = "Above 1 Year")))), "N/A", INDEX('Allocated Leaves'!$B$2:$E1005, MATCH(U$5 &amp; IF(U$5 = "Vacation Leave", IFS(U$6 = "Year", "", OR(U$6 = "H1", U$6 = "H2"), " " &amp; U$6), ""), 'Allocated Leaves'!$A$2:$A1005, 0), MATCH($D230 &amp; IF($D230 = "Full-time",  " " &amp; $F230, ""), 'Allocated Leaves'!$B$1:AA$1, 0)) - G230))</f>
        <v/>
      </c>
      <c r="V230" s="52" t="str">
        <f t="array" ref="V230">IF(ISBLANK($B230), "", IF(AND(V$5 = "Vacation Leave", OR(AND(OR(V$6 = "H1", V$6 = "H2"), NOT(AND($D230 = "Full-time", $F230 = "Above 1 Year"))), AND(V$6 = "Year", AND($D230 = "Full-time", $F230 = "Above 1 Year")))), "N/A", INDEX('Allocated Leaves'!$B$2:$E1005, MATCH(V$5 &amp; IF(V$5 = "Vacation Leave", IFS(V$6 = "Year", "", OR(V$6 = "H1", V$6 = "H2"), " " &amp; V$6), ""), 'Allocated Leaves'!$A$2:$A1005, 0), MATCH($D230 &amp; IF($D230 = "Full-time",  " " &amp; $F230, ""), 'Allocated Leaves'!$B$1:AA$1, 0)) - H230))</f>
        <v/>
      </c>
      <c r="W230" s="52" t="str">
        <f t="array" ref="W230">IF(ISBLANK($B230), "", IF(AND(W$5 = "Vacation Leave", OR(AND(OR(W$6 = "H1", W$6 = "H2"), NOT(AND($D230 = "Full-time", $F230 = "Above 1 Year"))), AND(W$6 = "Year", AND($D230 = "Full-time", $F230 = "Above 1 Year")))), "N/A", INDEX('Allocated Leaves'!$B$2:$E1005, MATCH(W$5 &amp; IF(W$5 = "Vacation Leave", IFS(W$6 = "Year", "", OR(W$6 = "H1", W$6 = "H2"), " " &amp; W$6), ""), 'Allocated Leaves'!$A$2:$A1005, 0), MATCH($D230 &amp; IF($D230 = "Full-time",  " " &amp; $F230, ""), 'Allocated Leaves'!$B$1:AA$1, 0)) - I230))</f>
        <v/>
      </c>
      <c r="X230" s="51" t="str">
        <f t="array" ref="X230">IF(ISBLANK($B230), "", IF(AND(X$5 = "Vacation Leave", OR(AND(OR(X$6 = "H1", X$6 = "H2"), NOT(AND($D230 = "Full-time", $F230 = "Above 1 Year"))), AND(X$6 = "Year", AND($D230 = "Full-time", $F230 = "Above 1 Year")))), "N/A", INDEX('Allocated Leaves'!$B$2:$E1005, MATCH(X$5 &amp; IF(X$5 = "Vacation Leave", IFS(X$6 = "Year", "", OR(X$6 = "H1", X$6 = "H2"), " " &amp; X$6), ""), 'Allocated Leaves'!$A$2:$A1005, 0), MATCH($D230 &amp; IF($D230 = "Full-time",  " " &amp; $F230, ""), 'Allocated Leaves'!$B$1:AA$1, 0)) - J230))</f>
        <v/>
      </c>
      <c r="Y230" s="52" t="str">
        <f t="array" ref="Y230">IF(ISBLANK($B230), "", IF(AND(Y$5 = "Vacation Leave", OR(AND(OR(Y$6 = "H1", Y$6 = "H2"), NOT(AND($D230 = "Full-time", $F230 = "Above 1 Year"))), AND(Y$6 = "Year", AND($D230 = "Full-time", $F230 = "Above 1 Year")))), "N/A", INDEX('Allocated Leaves'!$B$2:$E1005, MATCH(Y$5 &amp; IF(Y$5 = "Vacation Leave", IFS(Y$6 = "Year", "", OR(Y$6 = "H1", Y$6 = "H2"), " " &amp; Y$6), ""), 'Allocated Leaves'!$A$2:$A1005, 0), MATCH($D230 &amp; IF($D230 = "Full-time",  " " &amp; $F230, ""), 'Allocated Leaves'!$B$1:AA$1, 0)) - K230))</f>
        <v/>
      </c>
      <c r="Z230" s="52" t="str">
        <f t="array" ref="Z230">IF(ISBLANK($B230), "", IF(AND(Z$5 = "Vacation Leave", OR(AND(OR(Z$6 = "H1", Z$6 = "H2"), NOT(AND($D230 = "Full-time", $F230 = "Above 1 Year"))), AND(Z$6 = "Year", AND($D230 = "Full-time", $F230 = "Above 1 Year")))), "N/A", INDEX('Allocated Leaves'!$B$2:$E1005, MATCH(Z$5 &amp; IF(Z$5 = "Vacation Leave", IFS(Z$6 = "Year", "", OR(Z$6 = "H1", Z$6 = "H2"), " " &amp; Z$6), ""), 'Allocated Leaves'!$A$2:$A1005, 0), MATCH($D230 &amp; IF($D230 = "Full-time",  " " &amp; $F230, ""), 'Allocated Leaves'!$B$1:AA$1, 0)) - L230))</f>
        <v/>
      </c>
      <c r="AA230" s="55" t="str">
        <f t="shared" si="3"/>
        <v/>
      </c>
    </row>
    <row r="231">
      <c r="A231" s="42"/>
      <c r="B231" s="43"/>
      <c r="C231" s="44"/>
      <c r="D231" s="45"/>
      <c r="E231" s="46"/>
      <c r="F231" s="47" t="str">
        <f t="shared" si="1"/>
        <v/>
      </c>
      <c r="G231" s="48" t="str">
        <f>IF(ISBLANK($B231), "", IF(AND(G$5 = "Vacation Leave", OR(AND(OR(G$6 = "H1", G$6 = "H2"), NOT(AND($D231 = "Full-time", $F231 = "Above 1 Year"))), AND(G$6 = "Year", AND($D231 = "Full-time", $F231 = "Above 1 Year")))), "N/A", SUMIFS('Form Responses 1'!$O$2:$O1005, 'Form Responses 1'!$B$2:$B1005, $B231, 'Form Responses 1'!$G$2:$G1005, G$5, 'Form Responses 1'!$K$2:$K1005, $D231,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1" s="48" t="str">
        <f>IF(ISBLANK($B231), "", IF(AND(H$5 = "Vacation Leave", OR(AND(OR(H$6 = "H1", H$6 = "H2"), NOT(AND($D231 = "Full-time", $F231 = "Above 1 Year"))), AND(H$6 = "Year", AND($D231 = "Full-time", $F231 = "Above 1 Year")))), "N/A", SUMIFS('Form Responses 1'!$O$2:$O1005, 'Form Responses 1'!$B$2:$B1005, $B231, 'Form Responses 1'!$G$2:$G1005, H$5, 'Form Responses 1'!$K$2:$K1005, $D231,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1" s="49" t="str">
        <f>IF(ISBLANK($B231), "", IF(AND(I$5 = "Vacation Leave", OR(AND(OR(I$6 = "H1", I$6 = "H2"), NOT(AND($D231 = "Full-time", $F231 = "Above 1 Year"))), AND(I$6 = "Year", AND($D231 = "Full-time", $F231 = "Above 1 Year")))), "N/A", SUMIFS('Form Responses 1'!$O$2:$O1005, 'Form Responses 1'!$B$2:$B1005, $B231, 'Form Responses 1'!$G$2:$G1005, I$5, 'Form Responses 1'!$K$2:$K1005, $D231,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1" s="48" t="str">
        <f>IF(ISBLANK($B231), "", IF(AND(J$5 = "Vacation Leave", OR(AND(OR(J$6 = "H1", J$6 = "H2"), NOT(AND($D231 = "Full-time", $F231 = "Above 1 Year"))), AND(J$6 = "Year", AND($D231 = "Full-time", $F231 = "Above 1 Year")))), "N/A", SUMIFS('Form Responses 1'!$O$2:$O1005, 'Form Responses 1'!$B$2:$B1005, $B231, 'Form Responses 1'!$G$2:$G1005, J$5, 'Form Responses 1'!$K$2:$K1005, $D231,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1" s="48" t="str">
        <f>IF(ISBLANK($B231), "", IF(AND(K$5 = "Vacation Leave", OR(AND(OR(K$6 = "H1", K$6 = "H2"), NOT(AND($D231 = "Full-time", $F231 = "Above 1 Year"))), AND(K$6 = "Year", AND($D231 = "Full-time", $F231 = "Above 1 Year")))), "N/A", SUMIFS('Form Responses 1'!$O$2:$O1005, 'Form Responses 1'!$B$2:$B1005, $B231, 'Form Responses 1'!$G$2:$G1005, K$5, 'Form Responses 1'!$K$2:$K1005, $D231,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1" s="48" t="str">
        <f>IF(ISBLANK($B231), "", IF(AND(L$5 = "Vacation Leave", OR(AND(OR(L$6 = "H1", L$6 = "H2"), NOT(AND($D231 = "Full-time", $F231 = "Above 1 Year"))), AND(L$6 = "Year", AND($D231 = "Full-time", $F231 = "Above 1 Year")))), "N/A", SUMIFS('Form Responses 1'!$O$2:$O1005, 'Form Responses 1'!$B$2:$B1005, $B231, 'Form Responses 1'!$G$2:$G1005, L$5, 'Form Responses 1'!$K$2:$K1005, $D231,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1" s="48" t="str">
        <f>IF(ISBLANK($B231), "", IF(AND(M$5 = "Vacation Leave", OR(AND(OR(M$6 = "H1", M$6 = "H2"), NOT(AND($D231 = "Full-time", $F231 = "Above 1 Year"))), AND(M$6 = "Year", AND($D231 = "Full-time", $F231 = "Above 1 Year")))), "N/A", SUMIFS('Form Responses 1'!$O$2:$O1005, 'Form Responses 1'!$B$2:$B1005, $B231, 'Form Responses 1'!$G$2:$G1005, M$5, 'Form Responses 1'!$K$2:$K1005, $D231,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1" s="48" t="str">
        <f>IF(ISBLANK($B231), "", IF(AND(N$5 = "Vacation Leave", OR(AND(OR(N$6 = "H1", N$6 = "H2"), NOT(AND($D231 = "Full-time", $F231 = "Above 1 Year"))), AND(N$6 = "Year", AND($D231 = "Full-time", $F231 = "Above 1 Year")))), "N/A", SUMIFS('Form Responses 1'!$O$2:$O1005, 'Form Responses 1'!$B$2:$B1005, $B231, 'Form Responses 1'!$G$2:$G1005, N$5, 'Form Responses 1'!$K$2:$K1005, $D231,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1" s="48" t="str">
        <f>IF(ISBLANK($B231), "", IF(AND(O$5 = "Vacation Leave", OR(AND(OR(O$6 = "H1", O$6 = "H2"), NOT(AND($D231 = "Full-time", $F231 = "Above 1 Year"))), AND(O$6 = "Year", AND($D231 = "Full-time", $F231 = "Above 1 Year")))), "N/A", SUMIFS('Form Responses 1'!$O$2:$O1005, 'Form Responses 1'!$B$2:$B1005, $B231, 'Form Responses 1'!$G$2:$G1005, O$5, 'Form Responses 1'!$K$2:$K1005, $D231,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1" s="48" t="str">
        <f>IF(ISBLANK($B231), "", IF(AND(P$5 = "Vacation Leave", OR(AND(OR(P$6 = "H1", P$6 = "H2"), NOT(AND($D231 = "Full-time", $F231 = "Above 1 Year"))), AND(P$6 = "Year", AND($D231 = "Full-time", $F231 = "Above 1 Year")))), "N/A", SUMIFS('Form Responses 1'!$O$2:$O1005, 'Form Responses 1'!$B$2:$B1005, $B231, 'Form Responses 1'!$G$2:$G1005, P$5, 'Form Responses 1'!$K$2:$K1005, $D231,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1" s="48" t="str">
        <f>IF(ISBLANK($B231), "", IF(AND(Q$5 = "Vacation Leave", OR(AND(OR(Q$6 = "H1", Q$6 = "H2"), NOT(AND($D231 = "Full-time", $F231 = "Above 1 Year"))), AND(Q$6 = "Year", AND($D231 = "Full-time", $F231 = "Above 1 Year")))), "N/A", SUMIFS('Form Responses 1'!$O$2:$O1005, 'Form Responses 1'!$B$2:$B1005, $B231, 'Form Responses 1'!$G$2:$G1005, Q$5, 'Form Responses 1'!$K$2:$K1005, $D231,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1" s="48" t="str">
        <f>IF(ISBLANK($B231), "", IF(AND(R$5 = "Vacation Leave", OR(AND(OR(R$6 = "H1", R$6 = "H2"), NOT(AND($D231 = "Full-time", $F231 = "Above 1 Year"))), AND(R$6 = "Year", AND($D231 = "Full-time", $F231 = "Above 1 Year")))), "N/A", SUMIFS('Form Responses 1'!$O$2:$O1005, 'Form Responses 1'!$B$2:$B1005, $B231, 'Form Responses 1'!$G$2:$G1005, R$5, 'Form Responses 1'!$K$2:$K1005, $D231,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1" s="48" t="str">
        <f>IF(ISBLANK($B231), "", IF(AND(S$5 = "Vacation Leave", OR(AND(OR(S$6 = "H1", S$6 = "H2"), NOT(AND($D231 = "Full-time", $F231 = "Above 1 Year"))), AND(S$6 = "Year", AND($D231 = "Full-time", $F231 = "Above 1 Year")))), "N/A", SUMIFS('Form Responses 1'!$O$2:$O1005, 'Form Responses 1'!$B$2:$B1005, $B231, 'Form Responses 1'!$G$2:$G1005, S$5, 'Form Responses 1'!$K$2:$K1005, $D231,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1" s="50" t="str">
        <f t="shared" si="2"/>
        <v/>
      </c>
      <c r="U231" s="51" t="str">
        <f t="array" ref="U231">IF(ISBLANK($B231), "", IF(AND(U$5 = "Vacation Leave", OR(AND(OR(U$6 = "H1", U$6 = "H2"), NOT(AND($D231 = "Full-time", $F231 = "Above 1 Year"))), AND(U$6 = "Year", AND($D231 = "Full-time", $F231 = "Above 1 Year")))), "N/A", INDEX('Allocated Leaves'!$B$2:$E1005, MATCH(U$5 &amp; IF(U$5 = "Vacation Leave", IFS(U$6 = "Year", "", OR(U$6 = "H1", U$6 = "H2"), " " &amp; U$6), ""), 'Allocated Leaves'!$A$2:$A1005, 0), MATCH($D231 &amp; IF($D231 = "Full-time",  " " &amp; $F231, ""), 'Allocated Leaves'!$B$1:AA$1, 0)) - G231))</f>
        <v/>
      </c>
      <c r="V231" s="52" t="str">
        <f t="array" ref="V231">IF(ISBLANK($B231), "", IF(AND(V$5 = "Vacation Leave", OR(AND(OR(V$6 = "H1", V$6 = "H2"), NOT(AND($D231 = "Full-time", $F231 = "Above 1 Year"))), AND(V$6 = "Year", AND($D231 = "Full-time", $F231 = "Above 1 Year")))), "N/A", INDEX('Allocated Leaves'!$B$2:$E1005, MATCH(V$5 &amp; IF(V$5 = "Vacation Leave", IFS(V$6 = "Year", "", OR(V$6 = "H1", V$6 = "H2"), " " &amp; V$6), ""), 'Allocated Leaves'!$A$2:$A1005, 0), MATCH($D231 &amp; IF($D231 = "Full-time",  " " &amp; $F231, ""), 'Allocated Leaves'!$B$1:AA$1, 0)) - H231))</f>
        <v/>
      </c>
      <c r="W231" s="52" t="str">
        <f t="array" ref="W231">IF(ISBLANK($B231), "", IF(AND(W$5 = "Vacation Leave", OR(AND(OR(W$6 = "H1", W$6 = "H2"), NOT(AND($D231 = "Full-time", $F231 = "Above 1 Year"))), AND(W$6 = "Year", AND($D231 = "Full-time", $F231 = "Above 1 Year")))), "N/A", INDEX('Allocated Leaves'!$B$2:$E1005, MATCH(W$5 &amp; IF(W$5 = "Vacation Leave", IFS(W$6 = "Year", "", OR(W$6 = "H1", W$6 = "H2"), " " &amp; W$6), ""), 'Allocated Leaves'!$A$2:$A1005, 0), MATCH($D231 &amp; IF($D231 = "Full-time",  " " &amp; $F231, ""), 'Allocated Leaves'!$B$1:AA$1, 0)) - I231))</f>
        <v/>
      </c>
      <c r="X231" s="51" t="str">
        <f t="array" ref="X231">IF(ISBLANK($B231), "", IF(AND(X$5 = "Vacation Leave", OR(AND(OR(X$6 = "H1", X$6 = "H2"), NOT(AND($D231 = "Full-time", $F231 = "Above 1 Year"))), AND(X$6 = "Year", AND($D231 = "Full-time", $F231 = "Above 1 Year")))), "N/A", INDEX('Allocated Leaves'!$B$2:$E1005, MATCH(X$5 &amp; IF(X$5 = "Vacation Leave", IFS(X$6 = "Year", "", OR(X$6 = "H1", X$6 = "H2"), " " &amp; X$6), ""), 'Allocated Leaves'!$A$2:$A1005, 0), MATCH($D231 &amp; IF($D231 = "Full-time",  " " &amp; $F231, ""), 'Allocated Leaves'!$B$1:AA$1, 0)) - J231))</f>
        <v/>
      </c>
      <c r="Y231" s="52" t="str">
        <f t="array" ref="Y231">IF(ISBLANK($B231), "", IF(AND(Y$5 = "Vacation Leave", OR(AND(OR(Y$6 = "H1", Y$6 = "H2"), NOT(AND($D231 = "Full-time", $F231 = "Above 1 Year"))), AND(Y$6 = "Year", AND($D231 = "Full-time", $F231 = "Above 1 Year")))), "N/A", INDEX('Allocated Leaves'!$B$2:$E1005, MATCH(Y$5 &amp; IF(Y$5 = "Vacation Leave", IFS(Y$6 = "Year", "", OR(Y$6 = "H1", Y$6 = "H2"), " " &amp; Y$6), ""), 'Allocated Leaves'!$A$2:$A1005, 0), MATCH($D231 &amp; IF($D231 = "Full-time",  " " &amp; $F231, ""), 'Allocated Leaves'!$B$1:AA$1, 0)) - K231))</f>
        <v/>
      </c>
      <c r="Z231" s="52" t="str">
        <f t="array" ref="Z231">IF(ISBLANK($B231), "", IF(AND(Z$5 = "Vacation Leave", OR(AND(OR(Z$6 = "H1", Z$6 = "H2"), NOT(AND($D231 = "Full-time", $F231 = "Above 1 Year"))), AND(Z$6 = "Year", AND($D231 = "Full-time", $F231 = "Above 1 Year")))), "N/A", INDEX('Allocated Leaves'!$B$2:$E1005, MATCH(Z$5 &amp; IF(Z$5 = "Vacation Leave", IFS(Z$6 = "Year", "", OR(Z$6 = "H1", Z$6 = "H2"), " " &amp; Z$6), ""), 'Allocated Leaves'!$A$2:$A1005, 0), MATCH($D231 &amp; IF($D231 = "Full-time",  " " &amp; $F231, ""), 'Allocated Leaves'!$B$1:AA$1, 0)) - L231))</f>
        <v/>
      </c>
      <c r="AA231" s="55" t="str">
        <f t="shared" si="3"/>
        <v/>
      </c>
    </row>
    <row r="232">
      <c r="A232" s="42"/>
      <c r="B232" s="43"/>
      <c r="C232" s="44"/>
      <c r="D232" s="45"/>
      <c r="E232" s="46"/>
      <c r="F232" s="47" t="str">
        <f t="shared" si="1"/>
        <v/>
      </c>
      <c r="G232" s="48" t="str">
        <f>IF(ISBLANK($B232), "", IF(AND(G$5 = "Vacation Leave", OR(AND(OR(G$6 = "H1", G$6 = "H2"), NOT(AND($D232 = "Full-time", $F232 = "Above 1 Year"))), AND(G$6 = "Year", AND($D232 = "Full-time", $F232 = "Above 1 Year")))), "N/A", SUMIFS('Form Responses 1'!$O$2:$O1005, 'Form Responses 1'!$B$2:$B1005, $B232, 'Form Responses 1'!$G$2:$G1005, G$5, 'Form Responses 1'!$K$2:$K1005, $D232,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2" s="48" t="str">
        <f>IF(ISBLANK($B232), "", IF(AND(H$5 = "Vacation Leave", OR(AND(OR(H$6 = "H1", H$6 = "H2"), NOT(AND($D232 = "Full-time", $F232 = "Above 1 Year"))), AND(H$6 = "Year", AND($D232 = "Full-time", $F232 = "Above 1 Year")))), "N/A", SUMIFS('Form Responses 1'!$O$2:$O1005, 'Form Responses 1'!$B$2:$B1005, $B232, 'Form Responses 1'!$G$2:$G1005, H$5, 'Form Responses 1'!$K$2:$K1005, $D232,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2" s="49" t="str">
        <f>IF(ISBLANK($B232), "", IF(AND(I$5 = "Vacation Leave", OR(AND(OR(I$6 = "H1", I$6 = "H2"), NOT(AND($D232 = "Full-time", $F232 = "Above 1 Year"))), AND(I$6 = "Year", AND($D232 = "Full-time", $F232 = "Above 1 Year")))), "N/A", SUMIFS('Form Responses 1'!$O$2:$O1005, 'Form Responses 1'!$B$2:$B1005, $B232, 'Form Responses 1'!$G$2:$G1005, I$5, 'Form Responses 1'!$K$2:$K1005, $D232,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2" s="48" t="str">
        <f>IF(ISBLANK($B232), "", IF(AND(J$5 = "Vacation Leave", OR(AND(OR(J$6 = "H1", J$6 = "H2"), NOT(AND($D232 = "Full-time", $F232 = "Above 1 Year"))), AND(J$6 = "Year", AND($D232 = "Full-time", $F232 = "Above 1 Year")))), "N/A", SUMIFS('Form Responses 1'!$O$2:$O1005, 'Form Responses 1'!$B$2:$B1005, $B232, 'Form Responses 1'!$G$2:$G1005, J$5, 'Form Responses 1'!$K$2:$K1005, $D232,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2" s="48" t="str">
        <f>IF(ISBLANK($B232), "", IF(AND(K$5 = "Vacation Leave", OR(AND(OR(K$6 = "H1", K$6 = "H2"), NOT(AND($D232 = "Full-time", $F232 = "Above 1 Year"))), AND(K$6 = "Year", AND($D232 = "Full-time", $F232 = "Above 1 Year")))), "N/A", SUMIFS('Form Responses 1'!$O$2:$O1005, 'Form Responses 1'!$B$2:$B1005, $B232, 'Form Responses 1'!$G$2:$G1005, K$5, 'Form Responses 1'!$K$2:$K1005, $D232,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2" s="48" t="str">
        <f>IF(ISBLANK($B232), "", IF(AND(L$5 = "Vacation Leave", OR(AND(OR(L$6 = "H1", L$6 = "H2"), NOT(AND($D232 = "Full-time", $F232 = "Above 1 Year"))), AND(L$6 = "Year", AND($D232 = "Full-time", $F232 = "Above 1 Year")))), "N/A", SUMIFS('Form Responses 1'!$O$2:$O1005, 'Form Responses 1'!$B$2:$B1005, $B232, 'Form Responses 1'!$G$2:$G1005, L$5, 'Form Responses 1'!$K$2:$K1005, $D232,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2" s="48" t="str">
        <f>IF(ISBLANK($B232), "", IF(AND(M$5 = "Vacation Leave", OR(AND(OR(M$6 = "H1", M$6 = "H2"), NOT(AND($D232 = "Full-time", $F232 = "Above 1 Year"))), AND(M$6 = "Year", AND($D232 = "Full-time", $F232 = "Above 1 Year")))), "N/A", SUMIFS('Form Responses 1'!$O$2:$O1005, 'Form Responses 1'!$B$2:$B1005, $B232, 'Form Responses 1'!$G$2:$G1005, M$5, 'Form Responses 1'!$K$2:$K1005, $D232,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2" s="48" t="str">
        <f>IF(ISBLANK($B232), "", IF(AND(N$5 = "Vacation Leave", OR(AND(OR(N$6 = "H1", N$6 = "H2"), NOT(AND($D232 = "Full-time", $F232 = "Above 1 Year"))), AND(N$6 = "Year", AND($D232 = "Full-time", $F232 = "Above 1 Year")))), "N/A", SUMIFS('Form Responses 1'!$O$2:$O1005, 'Form Responses 1'!$B$2:$B1005, $B232, 'Form Responses 1'!$G$2:$G1005, N$5, 'Form Responses 1'!$K$2:$K1005, $D232,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2" s="48" t="str">
        <f>IF(ISBLANK($B232), "", IF(AND(O$5 = "Vacation Leave", OR(AND(OR(O$6 = "H1", O$6 = "H2"), NOT(AND($D232 = "Full-time", $F232 = "Above 1 Year"))), AND(O$6 = "Year", AND($D232 = "Full-time", $F232 = "Above 1 Year")))), "N/A", SUMIFS('Form Responses 1'!$O$2:$O1005, 'Form Responses 1'!$B$2:$B1005, $B232, 'Form Responses 1'!$G$2:$G1005, O$5, 'Form Responses 1'!$K$2:$K1005, $D232,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2" s="48" t="str">
        <f>IF(ISBLANK($B232), "", IF(AND(P$5 = "Vacation Leave", OR(AND(OR(P$6 = "H1", P$6 = "H2"), NOT(AND($D232 = "Full-time", $F232 = "Above 1 Year"))), AND(P$6 = "Year", AND($D232 = "Full-time", $F232 = "Above 1 Year")))), "N/A", SUMIFS('Form Responses 1'!$O$2:$O1005, 'Form Responses 1'!$B$2:$B1005, $B232, 'Form Responses 1'!$G$2:$G1005, P$5, 'Form Responses 1'!$K$2:$K1005, $D232,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2" s="48" t="str">
        <f>IF(ISBLANK($B232), "", IF(AND(Q$5 = "Vacation Leave", OR(AND(OR(Q$6 = "H1", Q$6 = "H2"), NOT(AND($D232 = "Full-time", $F232 = "Above 1 Year"))), AND(Q$6 = "Year", AND($D232 = "Full-time", $F232 = "Above 1 Year")))), "N/A", SUMIFS('Form Responses 1'!$O$2:$O1005, 'Form Responses 1'!$B$2:$B1005, $B232, 'Form Responses 1'!$G$2:$G1005, Q$5, 'Form Responses 1'!$K$2:$K1005, $D232,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2" s="48" t="str">
        <f>IF(ISBLANK($B232), "", IF(AND(R$5 = "Vacation Leave", OR(AND(OR(R$6 = "H1", R$6 = "H2"), NOT(AND($D232 = "Full-time", $F232 = "Above 1 Year"))), AND(R$6 = "Year", AND($D232 = "Full-time", $F232 = "Above 1 Year")))), "N/A", SUMIFS('Form Responses 1'!$O$2:$O1005, 'Form Responses 1'!$B$2:$B1005, $B232, 'Form Responses 1'!$G$2:$G1005, R$5, 'Form Responses 1'!$K$2:$K1005, $D232,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2" s="48" t="str">
        <f>IF(ISBLANK($B232), "", IF(AND(S$5 = "Vacation Leave", OR(AND(OR(S$6 = "H1", S$6 = "H2"), NOT(AND($D232 = "Full-time", $F232 = "Above 1 Year"))), AND(S$6 = "Year", AND($D232 = "Full-time", $F232 = "Above 1 Year")))), "N/A", SUMIFS('Form Responses 1'!$O$2:$O1005, 'Form Responses 1'!$B$2:$B1005, $B232, 'Form Responses 1'!$G$2:$G1005, S$5, 'Form Responses 1'!$K$2:$K1005, $D232,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2" s="50" t="str">
        <f t="shared" si="2"/>
        <v/>
      </c>
      <c r="U232" s="51" t="str">
        <f t="array" ref="U232">IF(ISBLANK($B232), "", IF(AND(U$5 = "Vacation Leave", OR(AND(OR(U$6 = "H1", U$6 = "H2"), NOT(AND($D232 = "Full-time", $F232 = "Above 1 Year"))), AND(U$6 = "Year", AND($D232 = "Full-time", $F232 = "Above 1 Year")))), "N/A", INDEX('Allocated Leaves'!$B$2:$E1005, MATCH(U$5 &amp; IF(U$5 = "Vacation Leave", IFS(U$6 = "Year", "", OR(U$6 = "H1", U$6 = "H2"), " " &amp; U$6), ""), 'Allocated Leaves'!$A$2:$A1005, 0), MATCH($D232 &amp; IF($D232 = "Full-time",  " " &amp; $F232, ""), 'Allocated Leaves'!$B$1:AA$1, 0)) - G232))</f>
        <v/>
      </c>
      <c r="V232" s="52" t="str">
        <f t="array" ref="V232">IF(ISBLANK($B232), "", IF(AND(V$5 = "Vacation Leave", OR(AND(OR(V$6 = "H1", V$6 = "H2"), NOT(AND($D232 = "Full-time", $F232 = "Above 1 Year"))), AND(V$6 = "Year", AND($D232 = "Full-time", $F232 = "Above 1 Year")))), "N/A", INDEX('Allocated Leaves'!$B$2:$E1005, MATCH(V$5 &amp; IF(V$5 = "Vacation Leave", IFS(V$6 = "Year", "", OR(V$6 = "H1", V$6 = "H2"), " " &amp; V$6), ""), 'Allocated Leaves'!$A$2:$A1005, 0), MATCH($D232 &amp; IF($D232 = "Full-time",  " " &amp; $F232, ""), 'Allocated Leaves'!$B$1:AA$1, 0)) - H232))</f>
        <v/>
      </c>
      <c r="W232" s="52" t="str">
        <f t="array" ref="W232">IF(ISBLANK($B232), "", IF(AND(W$5 = "Vacation Leave", OR(AND(OR(W$6 = "H1", W$6 = "H2"), NOT(AND($D232 = "Full-time", $F232 = "Above 1 Year"))), AND(W$6 = "Year", AND($D232 = "Full-time", $F232 = "Above 1 Year")))), "N/A", INDEX('Allocated Leaves'!$B$2:$E1005, MATCH(W$5 &amp; IF(W$5 = "Vacation Leave", IFS(W$6 = "Year", "", OR(W$6 = "H1", W$6 = "H2"), " " &amp; W$6), ""), 'Allocated Leaves'!$A$2:$A1005, 0), MATCH($D232 &amp; IF($D232 = "Full-time",  " " &amp; $F232, ""), 'Allocated Leaves'!$B$1:AA$1, 0)) - I232))</f>
        <v/>
      </c>
      <c r="X232" s="51" t="str">
        <f t="array" ref="X232">IF(ISBLANK($B232), "", IF(AND(X$5 = "Vacation Leave", OR(AND(OR(X$6 = "H1", X$6 = "H2"), NOT(AND($D232 = "Full-time", $F232 = "Above 1 Year"))), AND(X$6 = "Year", AND($D232 = "Full-time", $F232 = "Above 1 Year")))), "N/A", INDEX('Allocated Leaves'!$B$2:$E1005, MATCH(X$5 &amp; IF(X$5 = "Vacation Leave", IFS(X$6 = "Year", "", OR(X$6 = "H1", X$6 = "H2"), " " &amp; X$6), ""), 'Allocated Leaves'!$A$2:$A1005, 0), MATCH($D232 &amp; IF($D232 = "Full-time",  " " &amp; $F232, ""), 'Allocated Leaves'!$B$1:AA$1, 0)) - J232))</f>
        <v/>
      </c>
      <c r="Y232" s="52" t="str">
        <f t="array" ref="Y232">IF(ISBLANK($B232), "", IF(AND(Y$5 = "Vacation Leave", OR(AND(OR(Y$6 = "H1", Y$6 = "H2"), NOT(AND($D232 = "Full-time", $F232 = "Above 1 Year"))), AND(Y$6 = "Year", AND($D232 = "Full-time", $F232 = "Above 1 Year")))), "N/A", INDEX('Allocated Leaves'!$B$2:$E1005, MATCH(Y$5 &amp; IF(Y$5 = "Vacation Leave", IFS(Y$6 = "Year", "", OR(Y$6 = "H1", Y$6 = "H2"), " " &amp; Y$6), ""), 'Allocated Leaves'!$A$2:$A1005, 0), MATCH($D232 &amp; IF($D232 = "Full-time",  " " &amp; $F232, ""), 'Allocated Leaves'!$B$1:AA$1, 0)) - K232))</f>
        <v/>
      </c>
      <c r="Z232" s="52" t="str">
        <f t="array" ref="Z232">IF(ISBLANK($B232), "", IF(AND(Z$5 = "Vacation Leave", OR(AND(OR(Z$6 = "H1", Z$6 = "H2"), NOT(AND($D232 = "Full-time", $F232 = "Above 1 Year"))), AND(Z$6 = "Year", AND($D232 = "Full-time", $F232 = "Above 1 Year")))), "N/A", INDEX('Allocated Leaves'!$B$2:$E1005, MATCH(Z$5 &amp; IF(Z$5 = "Vacation Leave", IFS(Z$6 = "Year", "", OR(Z$6 = "H1", Z$6 = "H2"), " " &amp; Z$6), ""), 'Allocated Leaves'!$A$2:$A1005, 0), MATCH($D232 &amp; IF($D232 = "Full-time",  " " &amp; $F232, ""), 'Allocated Leaves'!$B$1:AA$1, 0)) - L232))</f>
        <v/>
      </c>
      <c r="AA232" s="55" t="str">
        <f t="shared" si="3"/>
        <v/>
      </c>
    </row>
    <row r="233">
      <c r="A233" s="42"/>
      <c r="B233" s="43"/>
      <c r="C233" s="44"/>
      <c r="D233" s="45"/>
      <c r="E233" s="46"/>
      <c r="F233" s="47" t="str">
        <f t="shared" si="1"/>
        <v/>
      </c>
      <c r="G233" s="48" t="str">
        <f>IF(ISBLANK($B233), "", IF(AND(G$5 = "Vacation Leave", OR(AND(OR(G$6 = "H1", G$6 = "H2"), NOT(AND($D233 = "Full-time", $F233 = "Above 1 Year"))), AND(G$6 = "Year", AND($D233 = "Full-time", $F233 = "Above 1 Year")))), "N/A", SUMIFS('Form Responses 1'!$O$2:$O1005, 'Form Responses 1'!$B$2:$B1005, $B233, 'Form Responses 1'!$G$2:$G1005, G$5, 'Form Responses 1'!$K$2:$K1005, $D233,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3" s="48" t="str">
        <f>IF(ISBLANK($B233), "", IF(AND(H$5 = "Vacation Leave", OR(AND(OR(H$6 = "H1", H$6 = "H2"), NOT(AND($D233 = "Full-time", $F233 = "Above 1 Year"))), AND(H$6 = "Year", AND($D233 = "Full-time", $F233 = "Above 1 Year")))), "N/A", SUMIFS('Form Responses 1'!$O$2:$O1005, 'Form Responses 1'!$B$2:$B1005, $B233, 'Form Responses 1'!$G$2:$G1005, H$5, 'Form Responses 1'!$K$2:$K1005, $D233,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3" s="49" t="str">
        <f>IF(ISBLANK($B233), "", IF(AND(I$5 = "Vacation Leave", OR(AND(OR(I$6 = "H1", I$6 = "H2"), NOT(AND($D233 = "Full-time", $F233 = "Above 1 Year"))), AND(I$6 = "Year", AND($D233 = "Full-time", $F233 = "Above 1 Year")))), "N/A", SUMIFS('Form Responses 1'!$O$2:$O1005, 'Form Responses 1'!$B$2:$B1005, $B233, 'Form Responses 1'!$G$2:$G1005, I$5, 'Form Responses 1'!$K$2:$K1005, $D233,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3" s="48" t="str">
        <f>IF(ISBLANK($B233), "", IF(AND(J$5 = "Vacation Leave", OR(AND(OR(J$6 = "H1", J$6 = "H2"), NOT(AND($D233 = "Full-time", $F233 = "Above 1 Year"))), AND(J$6 = "Year", AND($D233 = "Full-time", $F233 = "Above 1 Year")))), "N/A", SUMIFS('Form Responses 1'!$O$2:$O1005, 'Form Responses 1'!$B$2:$B1005, $B233, 'Form Responses 1'!$G$2:$G1005, J$5, 'Form Responses 1'!$K$2:$K1005, $D233,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3" s="48" t="str">
        <f>IF(ISBLANK($B233), "", IF(AND(K$5 = "Vacation Leave", OR(AND(OR(K$6 = "H1", K$6 = "H2"), NOT(AND($D233 = "Full-time", $F233 = "Above 1 Year"))), AND(K$6 = "Year", AND($D233 = "Full-time", $F233 = "Above 1 Year")))), "N/A", SUMIFS('Form Responses 1'!$O$2:$O1005, 'Form Responses 1'!$B$2:$B1005, $B233, 'Form Responses 1'!$G$2:$G1005, K$5, 'Form Responses 1'!$K$2:$K1005, $D233,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3" s="48" t="str">
        <f>IF(ISBLANK($B233), "", IF(AND(L$5 = "Vacation Leave", OR(AND(OR(L$6 = "H1", L$6 = "H2"), NOT(AND($D233 = "Full-time", $F233 = "Above 1 Year"))), AND(L$6 = "Year", AND($D233 = "Full-time", $F233 = "Above 1 Year")))), "N/A", SUMIFS('Form Responses 1'!$O$2:$O1005, 'Form Responses 1'!$B$2:$B1005, $B233, 'Form Responses 1'!$G$2:$G1005, L$5, 'Form Responses 1'!$K$2:$K1005, $D233,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3" s="48" t="str">
        <f>IF(ISBLANK($B233), "", IF(AND(M$5 = "Vacation Leave", OR(AND(OR(M$6 = "H1", M$6 = "H2"), NOT(AND($D233 = "Full-time", $F233 = "Above 1 Year"))), AND(M$6 = "Year", AND($D233 = "Full-time", $F233 = "Above 1 Year")))), "N/A", SUMIFS('Form Responses 1'!$O$2:$O1005, 'Form Responses 1'!$B$2:$B1005, $B233, 'Form Responses 1'!$G$2:$G1005, M$5, 'Form Responses 1'!$K$2:$K1005, $D233,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3" s="48" t="str">
        <f>IF(ISBLANK($B233), "", IF(AND(N$5 = "Vacation Leave", OR(AND(OR(N$6 = "H1", N$6 = "H2"), NOT(AND($D233 = "Full-time", $F233 = "Above 1 Year"))), AND(N$6 = "Year", AND($D233 = "Full-time", $F233 = "Above 1 Year")))), "N/A", SUMIFS('Form Responses 1'!$O$2:$O1005, 'Form Responses 1'!$B$2:$B1005, $B233, 'Form Responses 1'!$G$2:$G1005, N$5, 'Form Responses 1'!$K$2:$K1005, $D233,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3" s="48" t="str">
        <f>IF(ISBLANK($B233), "", IF(AND(O$5 = "Vacation Leave", OR(AND(OR(O$6 = "H1", O$6 = "H2"), NOT(AND($D233 = "Full-time", $F233 = "Above 1 Year"))), AND(O$6 = "Year", AND($D233 = "Full-time", $F233 = "Above 1 Year")))), "N/A", SUMIFS('Form Responses 1'!$O$2:$O1005, 'Form Responses 1'!$B$2:$B1005, $B233, 'Form Responses 1'!$G$2:$G1005, O$5, 'Form Responses 1'!$K$2:$K1005, $D233,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3" s="48" t="str">
        <f>IF(ISBLANK($B233), "", IF(AND(P$5 = "Vacation Leave", OR(AND(OR(P$6 = "H1", P$6 = "H2"), NOT(AND($D233 = "Full-time", $F233 = "Above 1 Year"))), AND(P$6 = "Year", AND($D233 = "Full-time", $F233 = "Above 1 Year")))), "N/A", SUMIFS('Form Responses 1'!$O$2:$O1005, 'Form Responses 1'!$B$2:$B1005, $B233, 'Form Responses 1'!$G$2:$G1005, P$5, 'Form Responses 1'!$K$2:$K1005, $D233,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3" s="48" t="str">
        <f>IF(ISBLANK($B233), "", IF(AND(Q$5 = "Vacation Leave", OR(AND(OR(Q$6 = "H1", Q$6 = "H2"), NOT(AND($D233 = "Full-time", $F233 = "Above 1 Year"))), AND(Q$6 = "Year", AND($D233 = "Full-time", $F233 = "Above 1 Year")))), "N/A", SUMIFS('Form Responses 1'!$O$2:$O1005, 'Form Responses 1'!$B$2:$B1005, $B233, 'Form Responses 1'!$G$2:$G1005, Q$5, 'Form Responses 1'!$K$2:$K1005, $D233,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3" s="48" t="str">
        <f>IF(ISBLANK($B233), "", IF(AND(R$5 = "Vacation Leave", OR(AND(OR(R$6 = "H1", R$6 = "H2"), NOT(AND($D233 = "Full-time", $F233 = "Above 1 Year"))), AND(R$6 = "Year", AND($D233 = "Full-time", $F233 = "Above 1 Year")))), "N/A", SUMIFS('Form Responses 1'!$O$2:$O1005, 'Form Responses 1'!$B$2:$B1005, $B233, 'Form Responses 1'!$G$2:$G1005, R$5, 'Form Responses 1'!$K$2:$K1005, $D233,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3" s="48" t="str">
        <f>IF(ISBLANK($B233), "", IF(AND(S$5 = "Vacation Leave", OR(AND(OR(S$6 = "H1", S$6 = "H2"), NOT(AND($D233 = "Full-time", $F233 = "Above 1 Year"))), AND(S$6 = "Year", AND($D233 = "Full-time", $F233 = "Above 1 Year")))), "N/A", SUMIFS('Form Responses 1'!$O$2:$O1005, 'Form Responses 1'!$B$2:$B1005, $B233, 'Form Responses 1'!$G$2:$G1005, S$5, 'Form Responses 1'!$K$2:$K1005, $D233,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3" s="50" t="str">
        <f t="shared" si="2"/>
        <v/>
      </c>
      <c r="U233" s="51" t="str">
        <f t="array" ref="U233">IF(ISBLANK($B233), "", IF(AND(U$5 = "Vacation Leave", OR(AND(OR(U$6 = "H1", U$6 = "H2"), NOT(AND($D233 = "Full-time", $F233 = "Above 1 Year"))), AND(U$6 = "Year", AND($D233 = "Full-time", $F233 = "Above 1 Year")))), "N/A", INDEX('Allocated Leaves'!$B$2:$E1005, MATCH(U$5 &amp; IF(U$5 = "Vacation Leave", IFS(U$6 = "Year", "", OR(U$6 = "H1", U$6 = "H2"), " " &amp; U$6), ""), 'Allocated Leaves'!$A$2:$A1005, 0), MATCH($D233 &amp; IF($D233 = "Full-time",  " " &amp; $F233, ""), 'Allocated Leaves'!$B$1:AA$1, 0)) - G233))</f>
        <v/>
      </c>
      <c r="V233" s="52" t="str">
        <f t="array" ref="V233">IF(ISBLANK($B233), "", IF(AND(V$5 = "Vacation Leave", OR(AND(OR(V$6 = "H1", V$6 = "H2"), NOT(AND($D233 = "Full-time", $F233 = "Above 1 Year"))), AND(V$6 = "Year", AND($D233 = "Full-time", $F233 = "Above 1 Year")))), "N/A", INDEX('Allocated Leaves'!$B$2:$E1005, MATCH(V$5 &amp; IF(V$5 = "Vacation Leave", IFS(V$6 = "Year", "", OR(V$6 = "H1", V$6 = "H2"), " " &amp; V$6), ""), 'Allocated Leaves'!$A$2:$A1005, 0), MATCH($D233 &amp; IF($D233 = "Full-time",  " " &amp; $F233, ""), 'Allocated Leaves'!$B$1:AA$1, 0)) - H233))</f>
        <v/>
      </c>
      <c r="W233" s="52" t="str">
        <f t="array" ref="W233">IF(ISBLANK($B233), "", IF(AND(W$5 = "Vacation Leave", OR(AND(OR(W$6 = "H1", W$6 = "H2"), NOT(AND($D233 = "Full-time", $F233 = "Above 1 Year"))), AND(W$6 = "Year", AND($D233 = "Full-time", $F233 = "Above 1 Year")))), "N/A", INDEX('Allocated Leaves'!$B$2:$E1005, MATCH(W$5 &amp; IF(W$5 = "Vacation Leave", IFS(W$6 = "Year", "", OR(W$6 = "H1", W$6 = "H2"), " " &amp; W$6), ""), 'Allocated Leaves'!$A$2:$A1005, 0), MATCH($D233 &amp; IF($D233 = "Full-time",  " " &amp; $F233, ""), 'Allocated Leaves'!$B$1:AA$1, 0)) - I233))</f>
        <v/>
      </c>
      <c r="X233" s="51" t="str">
        <f t="array" ref="X233">IF(ISBLANK($B233), "", IF(AND(X$5 = "Vacation Leave", OR(AND(OR(X$6 = "H1", X$6 = "H2"), NOT(AND($D233 = "Full-time", $F233 = "Above 1 Year"))), AND(X$6 = "Year", AND($D233 = "Full-time", $F233 = "Above 1 Year")))), "N/A", INDEX('Allocated Leaves'!$B$2:$E1005, MATCH(X$5 &amp; IF(X$5 = "Vacation Leave", IFS(X$6 = "Year", "", OR(X$6 = "H1", X$6 = "H2"), " " &amp; X$6), ""), 'Allocated Leaves'!$A$2:$A1005, 0), MATCH($D233 &amp; IF($D233 = "Full-time",  " " &amp; $F233, ""), 'Allocated Leaves'!$B$1:AA$1, 0)) - J233))</f>
        <v/>
      </c>
      <c r="Y233" s="52" t="str">
        <f t="array" ref="Y233">IF(ISBLANK($B233), "", IF(AND(Y$5 = "Vacation Leave", OR(AND(OR(Y$6 = "H1", Y$6 = "H2"), NOT(AND($D233 = "Full-time", $F233 = "Above 1 Year"))), AND(Y$6 = "Year", AND($D233 = "Full-time", $F233 = "Above 1 Year")))), "N/A", INDEX('Allocated Leaves'!$B$2:$E1005, MATCH(Y$5 &amp; IF(Y$5 = "Vacation Leave", IFS(Y$6 = "Year", "", OR(Y$6 = "H1", Y$6 = "H2"), " " &amp; Y$6), ""), 'Allocated Leaves'!$A$2:$A1005, 0), MATCH($D233 &amp; IF($D233 = "Full-time",  " " &amp; $F233, ""), 'Allocated Leaves'!$B$1:AA$1, 0)) - K233))</f>
        <v/>
      </c>
      <c r="Z233" s="52" t="str">
        <f t="array" ref="Z233">IF(ISBLANK($B233), "", IF(AND(Z$5 = "Vacation Leave", OR(AND(OR(Z$6 = "H1", Z$6 = "H2"), NOT(AND($D233 = "Full-time", $F233 = "Above 1 Year"))), AND(Z$6 = "Year", AND($D233 = "Full-time", $F233 = "Above 1 Year")))), "N/A", INDEX('Allocated Leaves'!$B$2:$E1005, MATCH(Z$5 &amp; IF(Z$5 = "Vacation Leave", IFS(Z$6 = "Year", "", OR(Z$6 = "H1", Z$6 = "H2"), " " &amp; Z$6), ""), 'Allocated Leaves'!$A$2:$A1005, 0), MATCH($D233 &amp; IF($D233 = "Full-time",  " " &amp; $F233, ""), 'Allocated Leaves'!$B$1:AA$1, 0)) - L233))</f>
        <v/>
      </c>
      <c r="AA233" s="55" t="str">
        <f t="shared" si="3"/>
        <v/>
      </c>
    </row>
    <row r="234">
      <c r="A234" s="42"/>
      <c r="B234" s="43"/>
      <c r="C234" s="44"/>
      <c r="D234" s="45"/>
      <c r="E234" s="46"/>
      <c r="F234" s="47" t="str">
        <f t="shared" si="1"/>
        <v/>
      </c>
      <c r="G234" s="48" t="str">
        <f>IF(ISBLANK($B234), "", IF(AND(G$5 = "Vacation Leave", OR(AND(OR(G$6 = "H1", G$6 = "H2"), NOT(AND($D234 = "Full-time", $F234 = "Above 1 Year"))), AND(G$6 = "Year", AND($D234 = "Full-time", $F234 = "Above 1 Year")))), "N/A", SUMIFS('Form Responses 1'!$O$2:$O1005, 'Form Responses 1'!$B$2:$B1005, $B234, 'Form Responses 1'!$G$2:$G1005, G$5, 'Form Responses 1'!$K$2:$K1005, $D234,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4" s="48" t="str">
        <f>IF(ISBLANK($B234), "", IF(AND(H$5 = "Vacation Leave", OR(AND(OR(H$6 = "H1", H$6 = "H2"), NOT(AND($D234 = "Full-time", $F234 = "Above 1 Year"))), AND(H$6 = "Year", AND($D234 = "Full-time", $F234 = "Above 1 Year")))), "N/A", SUMIFS('Form Responses 1'!$O$2:$O1005, 'Form Responses 1'!$B$2:$B1005, $B234, 'Form Responses 1'!$G$2:$G1005, H$5, 'Form Responses 1'!$K$2:$K1005, $D234,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4" s="49" t="str">
        <f>IF(ISBLANK($B234), "", IF(AND(I$5 = "Vacation Leave", OR(AND(OR(I$6 = "H1", I$6 = "H2"), NOT(AND($D234 = "Full-time", $F234 = "Above 1 Year"))), AND(I$6 = "Year", AND($D234 = "Full-time", $F234 = "Above 1 Year")))), "N/A", SUMIFS('Form Responses 1'!$O$2:$O1005, 'Form Responses 1'!$B$2:$B1005, $B234, 'Form Responses 1'!$G$2:$G1005, I$5, 'Form Responses 1'!$K$2:$K1005, $D234,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4" s="48" t="str">
        <f>IF(ISBLANK($B234), "", IF(AND(J$5 = "Vacation Leave", OR(AND(OR(J$6 = "H1", J$6 = "H2"), NOT(AND($D234 = "Full-time", $F234 = "Above 1 Year"))), AND(J$6 = "Year", AND($D234 = "Full-time", $F234 = "Above 1 Year")))), "N/A", SUMIFS('Form Responses 1'!$O$2:$O1005, 'Form Responses 1'!$B$2:$B1005, $B234, 'Form Responses 1'!$G$2:$G1005, J$5, 'Form Responses 1'!$K$2:$K1005, $D234,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4" s="48" t="str">
        <f>IF(ISBLANK($B234), "", IF(AND(K$5 = "Vacation Leave", OR(AND(OR(K$6 = "H1", K$6 = "H2"), NOT(AND($D234 = "Full-time", $F234 = "Above 1 Year"))), AND(K$6 = "Year", AND($D234 = "Full-time", $F234 = "Above 1 Year")))), "N/A", SUMIFS('Form Responses 1'!$O$2:$O1005, 'Form Responses 1'!$B$2:$B1005, $B234, 'Form Responses 1'!$G$2:$G1005, K$5, 'Form Responses 1'!$K$2:$K1005, $D234,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4" s="48" t="str">
        <f>IF(ISBLANK($B234), "", IF(AND(L$5 = "Vacation Leave", OR(AND(OR(L$6 = "H1", L$6 = "H2"), NOT(AND($D234 = "Full-time", $F234 = "Above 1 Year"))), AND(L$6 = "Year", AND($D234 = "Full-time", $F234 = "Above 1 Year")))), "N/A", SUMIFS('Form Responses 1'!$O$2:$O1005, 'Form Responses 1'!$B$2:$B1005, $B234, 'Form Responses 1'!$G$2:$G1005, L$5, 'Form Responses 1'!$K$2:$K1005, $D234,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4" s="48" t="str">
        <f>IF(ISBLANK($B234), "", IF(AND(M$5 = "Vacation Leave", OR(AND(OR(M$6 = "H1", M$6 = "H2"), NOT(AND($D234 = "Full-time", $F234 = "Above 1 Year"))), AND(M$6 = "Year", AND($D234 = "Full-time", $F234 = "Above 1 Year")))), "N/A", SUMIFS('Form Responses 1'!$O$2:$O1005, 'Form Responses 1'!$B$2:$B1005, $B234, 'Form Responses 1'!$G$2:$G1005, M$5, 'Form Responses 1'!$K$2:$K1005, $D234,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4" s="48" t="str">
        <f>IF(ISBLANK($B234), "", IF(AND(N$5 = "Vacation Leave", OR(AND(OR(N$6 = "H1", N$6 = "H2"), NOT(AND($D234 = "Full-time", $F234 = "Above 1 Year"))), AND(N$6 = "Year", AND($D234 = "Full-time", $F234 = "Above 1 Year")))), "N/A", SUMIFS('Form Responses 1'!$O$2:$O1005, 'Form Responses 1'!$B$2:$B1005, $B234, 'Form Responses 1'!$G$2:$G1005, N$5, 'Form Responses 1'!$K$2:$K1005, $D234,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4" s="48" t="str">
        <f>IF(ISBLANK($B234), "", IF(AND(O$5 = "Vacation Leave", OR(AND(OR(O$6 = "H1", O$6 = "H2"), NOT(AND($D234 = "Full-time", $F234 = "Above 1 Year"))), AND(O$6 = "Year", AND($D234 = "Full-time", $F234 = "Above 1 Year")))), "N/A", SUMIFS('Form Responses 1'!$O$2:$O1005, 'Form Responses 1'!$B$2:$B1005, $B234, 'Form Responses 1'!$G$2:$G1005, O$5, 'Form Responses 1'!$K$2:$K1005, $D234,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4" s="48" t="str">
        <f>IF(ISBLANK($B234), "", IF(AND(P$5 = "Vacation Leave", OR(AND(OR(P$6 = "H1", P$6 = "H2"), NOT(AND($D234 = "Full-time", $F234 = "Above 1 Year"))), AND(P$6 = "Year", AND($D234 = "Full-time", $F234 = "Above 1 Year")))), "N/A", SUMIFS('Form Responses 1'!$O$2:$O1005, 'Form Responses 1'!$B$2:$B1005, $B234, 'Form Responses 1'!$G$2:$G1005, P$5, 'Form Responses 1'!$K$2:$K1005, $D234,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4" s="48" t="str">
        <f>IF(ISBLANK($B234), "", IF(AND(Q$5 = "Vacation Leave", OR(AND(OR(Q$6 = "H1", Q$6 = "H2"), NOT(AND($D234 = "Full-time", $F234 = "Above 1 Year"))), AND(Q$6 = "Year", AND($D234 = "Full-time", $F234 = "Above 1 Year")))), "N/A", SUMIFS('Form Responses 1'!$O$2:$O1005, 'Form Responses 1'!$B$2:$B1005, $B234, 'Form Responses 1'!$G$2:$G1005, Q$5, 'Form Responses 1'!$K$2:$K1005, $D234,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4" s="48" t="str">
        <f>IF(ISBLANK($B234), "", IF(AND(R$5 = "Vacation Leave", OR(AND(OR(R$6 = "H1", R$6 = "H2"), NOT(AND($D234 = "Full-time", $F234 = "Above 1 Year"))), AND(R$6 = "Year", AND($D234 = "Full-time", $F234 = "Above 1 Year")))), "N/A", SUMIFS('Form Responses 1'!$O$2:$O1005, 'Form Responses 1'!$B$2:$B1005, $B234, 'Form Responses 1'!$G$2:$G1005, R$5, 'Form Responses 1'!$K$2:$K1005, $D234,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4" s="48" t="str">
        <f>IF(ISBLANK($B234), "", IF(AND(S$5 = "Vacation Leave", OR(AND(OR(S$6 = "H1", S$6 = "H2"), NOT(AND($D234 = "Full-time", $F234 = "Above 1 Year"))), AND(S$6 = "Year", AND($D234 = "Full-time", $F234 = "Above 1 Year")))), "N/A", SUMIFS('Form Responses 1'!$O$2:$O1005, 'Form Responses 1'!$B$2:$B1005, $B234, 'Form Responses 1'!$G$2:$G1005, S$5, 'Form Responses 1'!$K$2:$K1005, $D234,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4" s="50" t="str">
        <f t="shared" si="2"/>
        <v/>
      </c>
      <c r="U234" s="51" t="str">
        <f t="array" ref="U234">IF(ISBLANK($B234), "", IF(AND(U$5 = "Vacation Leave", OR(AND(OR(U$6 = "H1", U$6 = "H2"), NOT(AND($D234 = "Full-time", $F234 = "Above 1 Year"))), AND(U$6 = "Year", AND($D234 = "Full-time", $F234 = "Above 1 Year")))), "N/A", INDEX('Allocated Leaves'!$B$2:$E1005, MATCH(U$5 &amp; IF(U$5 = "Vacation Leave", IFS(U$6 = "Year", "", OR(U$6 = "H1", U$6 = "H2"), " " &amp; U$6), ""), 'Allocated Leaves'!$A$2:$A1005, 0), MATCH($D234 &amp; IF($D234 = "Full-time",  " " &amp; $F234, ""), 'Allocated Leaves'!$B$1:AA$1, 0)) - G234))</f>
        <v/>
      </c>
      <c r="V234" s="52" t="str">
        <f t="array" ref="V234">IF(ISBLANK($B234), "", IF(AND(V$5 = "Vacation Leave", OR(AND(OR(V$6 = "H1", V$6 = "H2"), NOT(AND($D234 = "Full-time", $F234 = "Above 1 Year"))), AND(V$6 = "Year", AND($D234 = "Full-time", $F234 = "Above 1 Year")))), "N/A", INDEX('Allocated Leaves'!$B$2:$E1005, MATCH(V$5 &amp; IF(V$5 = "Vacation Leave", IFS(V$6 = "Year", "", OR(V$6 = "H1", V$6 = "H2"), " " &amp; V$6), ""), 'Allocated Leaves'!$A$2:$A1005, 0), MATCH($D234 &amp; IF($D234 = "Full-time",  " " &amp; $F234, ""), 'Allocated Leaves'!$B$1:AA$1, 0)) - H234))</f>
        <v/>
      </c>
      <c r="W234" s="52" t="str">
        <f t="array" ref="W234">IF(ISBLANK($B234), "", IF(AND(W$5 = "Vacation Leave", OR(AND(OR(W$6 = "H1", W$6 = "H2"), NOT(AND($D234 = "Full-time", $F234 = "Above 1 Year"))), AND(W$6 = "Year", AND($D234 = "Full-time", $F234 = "Above 1 Year")))), "N/A", INDEX('Allocated Leaves'!$B$2:$E1005, MATCH(W$5 &amp; IF(W$5 = "Vacation Leave", IFS(W$6 = "Year", "", OR(W$6 = "H1", W$6 = "H2"), " " &amp; W$6), ""), 'Allocated Leaves'!$A$2:$A1005, 0), MATCH($D234 &amp; IF($D234 = "Full-time",  " " &amp; $F234, ""), 'Allocated Leaves'!$B$1:AA$1, 0)) - I234))</f>
        <v/>
      </c>
      <c r="X234" s="51" t="str">
        <f t="array" ref="X234">IF(ISBLANK($B234), "", IF(AND(X$5 = "Vacation Leave", OR(AND(OR(X$6 = "H1", X$6 = "H2"), NOT(AND($D234 = "Full-time", $F234 = "Above 1 Year"))), AND(X$6 = "Year", AND($D234 = "Full-time", $F234 = "Above 1 Year")))), "N/A", INDEX('Allocated Leaves'!$B$2:$E1005, MATCH(X$5 &amp; IF(X$5 = "Vacation Leave", IFS(X$6 = "Year", "", OR(X$6 = "H1", X$6 = "H2"), " " &amp; X$6), ""), 'Allocated Leaves'!$A$2:$A1005, 0), MATCH($D234 &amp; IF($D234 = "Full-time",  " " &amp; $F234, ""), 'Allocated Leaves'!$B$1:AA$1, 0)) - J234))</f>
        <v/>
      </c>
      <c r="Y234" s="52" t="str">
        <f t="array" ref="Y234">IF(ISBLANK($B234), "", IF(AND(Y$5 = "Vacation Leave", OR(AND(OR(Y$6 = "H1", Y$6 = "H2"), NOT(AND($D234 = "Full-time", $F234 = "Above 1 Year"))), AND(Y$6 = "Year", AND($D234 = "Full-time", $F234 = "Above 1 Year")))), "N/A", INDEX('Allocated Leaves'!$B$2:$E1005, MATCH(Y$5 &amp; IF(Y$5 = "Vacation Leave", IFS(Y$6 = "Year", "", OR(Y$6 = "H1", Y$6 = "H2"), " " &amp; Y$6), ""), 'Allocated Leaves'!$A$2:$A1005, 0), MATCH($D234 &amp; IF($D234 = "Full-time",  " " &amp; $F234, ""), 'Allocated Leaves'!$B$1:AA$1, 0)) - K234))</f>
        <v/>
      </c>
      <c r="Z234" s="52" t="str">
        <f t="array" ref="Z234">IF(ISBLANK($B234), "", IF(AND(Z$5 = "Vacation Leave", OR(AND(OR(Z$6 = "H1", Z$6 = "H2"), NOT(AND($D234 = "Full-time", $F234 = "Above 1 Year"))), AND(Z$6 = "Year", AND($D234 = "Full-time", $F234 = "Above 1 Year")))), "N/A", INDEX('Allocated Leaves'!$B$2:$E1005, MATCH(Z$5 &amp; IF(Z$5 = "Vacation Leave", IFS(Z$6 = "Year", "", OR(Z$6 = "H1", Z$6 = "H2"), " " &amp; Z$6), ""), 'Allocated Leaves'!$A$2:$A1005, 0), MATCH($D234 &amp; IF($D234 = "Full-time",  " " &amp; $F234, ""), 'Allocated Leaves'!$B$1:AA$1, 0)) - L234))</f>
        <v/>
      </c>
      <c r="AA234" s="55" t="str">
        <f t="shared" si="3"/>
        <v/>
      </c>
    </row>
    <row r="235">
      <c r="A235" s="42"/>
      <c r="B235" s="43"/>
      <c r="C235" s="44"/>
      <c r="D235" s="45"/>
      <c r="E235" s="46"/>
      <c r="F235" s="47" t="str">
        <f t="shared" si="1"/>
        <v/>
      </c>
      <c r="G235" s="48" t="str">
        <f>IF(ISBLANK($B235), "", IF(AND(G$5 = "Vacation Leave", OR(AND(OR(G$6 = "H1", G$6 = "H2"), NOT(AND($D235 = "Full-time", $F235 = "Above 1 Year"))), AND(G$6 = "Year", AND($D235 = "Full-time", $F235 = "Above 1 Year")))), "N/A", SUMIFS('Form Responses 1'!$O$2:$O1005, 'Form Responses 1'!$B$2:$B1005, $B235, 'Form Responses 1'!$G$2:$G1005, G$5, 'Form Responses 1'!$K$2:$K1005, $D235,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5" s="48" t="str">
        <f>IF(ISBLANK($B235), "", IF(AND(H$5 = "Vacation Leave", OR(AND(OR(H$6 = "H1", H$6 = "H2"), NOT(AND($D235 = "Full-time", $F235 = "Above 1 Year"))), AND(H$6 = "Year", AND($D235 = "Full-time", $F235 = "Above 1 Year")))), "N/A", SUMIFS('Form Responses 1'!$O$2:$O1005, 'Form Responses 1'!$B$2:$B1005, $B235, 'Form Responses 1'!$G$2:$G1005, H$5, 'Form Responses 1'!$K$2:$K1005, $D235,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5" s="49" t="str">
        <f>IF(ISBLANK($B235), "", IF(AND(I$5 = "Vacation Leave", OR(AND(OR(I$6 = "H1", I$6 = "H2"), NOT(AND($D235 = "Full-time", $F235 = "Above 1 Year"))), AND(I$6 = "Year", AND($D235 = "Full-time", $F235 = "Above 1 Year")))), "N/A", SUMIFS('Form Responses 1'!$O$2:$O1005, 'Form Responses 1'!$B$2:$B1005, $B235, 'Form Responses 1'!$G$2:$G1005, I$5, 'Form Responses 1'!$K$2:$K1005, $D235,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5" s="48" t="str">
        <f>IF(ISBLANK($B235), "", IF(AND(J$5 = "Vacation Leave", OR(AND(OR(J$6 = "H1", J$6 = "H2"), NOT(AND($D235 = "Full-time", $F235 = "Above 1 Year"))), AND(J$6 = "Year", AND($D235 = "Full-time", $F235 = "Above 1 Year")))), "N/A", SUMIFS('Form Responses 1'!$O$2:$O1005, 'Form Responses 1'!$B$2:$B1005, $B235, 'Form Responses 1'!$G$2:$G1005, J$5, 'Form Responses 1'!$K$2:$K1005, $D235,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5" s="48" t="str">
        <f>IF(ISBLANK($B235), "", IF(AND(K$5 = "Vacation Leave", OR(AND(OR(K$6 = "H1", K$6 = "H2"), NOT(AND($D235 = "Full-time", $F235 = "Above 1 Year"))), AND(K$6 = "Year", AND($D235 = "Full-time", $F235 = "Above 1 Year")))), "N/A", SUMIFS('Form Responses 1'!$O$2:$O1005, 'Form Responses 1'!$B$2:$B1005, $B235, 'Form Responses 1'!$G$2:$G1005, K$5, 'Form Responses 1'!$K$2:$K1005, $D235,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5" s="48" t="str">
        <f>IF(ISBLANK($B235), "", IF(AND(L$5 = "Vacation Leave", OR(AND(OR(L$6 = "H1", L$6 = "H2"), NOT(AND($D235 = "Full-time", $F235 = "Above 1 Year"))), AND(L$6 = "Year", AND($D235 = "Full-time", $F235 = "Above 1 Year")))), "N/A", SUMIFS('Form Responses 1'!$O$2:$O1005, 'Form Responses 1'!$B$2:$B1005, $B235, 'Form Responses 1'!$G$2:$G1005, L$5, 'Form Responses 1'!$K$2:$K1005, $D235,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5" s="48" t="str">
        <f>IF(ISBLANK($B235), "", IF(AND(M$5 = "Vacation Leave", OR(AND(OR(M$6 = "H1", M$6 = "H2"), NOT(AND($D235 = "Full-time", $F235 = "Above 1 Year"))), AND(M$6 = "Year", AND($D235 = "Full-time", $F235 = "Above 1 Year")))), "N/A", SUMIFS('Form Responses 1'!$O$2:$O1005, 'Form Responses 1'!$B$2:$B1005, $B235, 'Form Responses 1'!$G$2:$G1005, M$5, 'Form Responses 1'!$K$2:$K1005, $D235,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5" s="48" t="str">
        <f>IF(ISBLANK($B235), "", IF(AND(N$5 = "Vacation Leave", OR(AND(OR(N$6 = "H1", N$6 = "H2"), NOT(AND($D235 = "Full-time", $F235 = "Above 1 Year"))), AND(N$6 = "Year", AND($D235 = "Full-time", $F235 = "Above 1 Year")))), "N/A", SUMIFS('Form Responses 1'!$O$2:$O1005, 'Form Responses 1'!$B$2:$B1005, $B235, 'Form Responses 1'!$G$2:$G1005, N$5, 'Form Responses 1'!$K$2:$K1005, $D235,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5" s="48" t="str">
        <f>IF(ISBLANK($B235), "", IF(AND(O$5 = "Vacation Leave", OR(AND(OR(O$6 = "H1", O$6 = "H2"), NOT(AND($D235 = "Full-time", $F235 = "Above 1 Year"))), AND(O$6 = "Year", AND($D235 = "Full-time", $F235 = "Above 1 Year")))), "N/A", SUMIFS('Form Responses 1'!$O$2:$O1005, 'Form Responses 1'!$B$2:$B1005, $B235, 'Form Responses 1'!$G$2:$G1005, O$5, 'Form Responses 1'!$K$2:$K1005, $D235,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5" s="48" t="str">
        <f>IF(ISBLANK($B235), "", IF(AND(P$5 = "Vacation Leave", OR(AND(OR(P$6 = "H1", P$6 = "H2"), NOT(AND($D235 = "Full-time", $F235 = "Above 1 Year"))), AND(P$6 = "Year", AND($D235 = "Full-time", $F235 = "Above 1 Year")))), "N/A", SUMIFS('Form Responses 1'!$O$2:$O1005, 'Form Responses 1'!$B$2:$B1005, $B235, 'Form Responses 1'!$G$2:$G1005, P$5, 'Form Responses 1'!$K$2:$K1005, $D235,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5" s="48" t="str">
        <f>IF(ISBLANK($B235), "", IF(AND(Q$5 = "Vacation Leave", OR(AND(OR(Q$6 = "H1", Q$6 = "H2"), NOT(AND($D235 = "Full-time", $F235 = "Above 1 Year"))), AND(Q$6 = "Year", AND($D235 = "Full-time", $F235 = "Above 1 Year")))), "N/A", SUMIFS('Form Responses 1'!$O$2:$O1005, 'Form Responses 1'!$B$2:$B1005, $B235, 'Form Responses 1'!$G$2:$G1005, Q$5, 'Form Responses 1'!$K$2:$K1005, $D235,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5" s="48" t="str">
        <f>IF(ISBLANK($B235), "", IF(AND(R$5 = "Vacation Leave", OR(AND(OR(R$6 = "H1", R$6 = "H2"), NOT(AND($D235 = "Full-time", $F235 = "Above 1 Year"))), AND(R$6 = "Year", AND($D235 = "Full-time", $F235 = "Above 1 Year")))), "N/A", SUMIFS('Form Responses 1'!$O$2:$O1005, 'Form Responses 1'!$B$2:$B1005, $B235, 'Form Responses 1'!$G$2:$G1005, R$5, 'Form Responses 1'!$K$2:$K1005, $D235,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5" s="48" t="str">
        <f>IF(ISBLANK($B235), "", IF(AND(S$5 = "Vacation Leave", OR(AND(OR(S$6 = "H1", S$6 = "H2"), NOT(AND($D235 = "Full-time", $F235 = "Above 1 Year"))), AND(S$6 = "Year", AND($D235 = "Full-time", $F235 = "Above 1 Year")))), "N/A", SUMIFS('Form Responses 1'!$O$2:$O1005, 'Form Responses 1'!$B$2:$B1005, $B235, 'Form Responses 1'!$G$2:$G1005, S$5, 'Form Responses 1'!$K$2:$K1005, $D235,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5" s="50" t="str">
        <f t="shared" si="2"/>
        <v/>
      </c>
      <c r="U235" s="51" t="str">
        <f t="array" ref="U235">IF(ISBLANK($B235), "", IF(AND(U$5 = "Vacation Leave", OR(AND(OR(U$6 = "H1", U$6 = "H2"), NOT(AND($D235 = "Full-time", $F235 = "Above 1 Year"))), AND(U$6 = "Year", AND($D235 = "Full-time", $F235 = "Above 1 Year")))), "N/A", INDEX('Allocated Leaves'!$B$2:$E1005, MATCH(U$5 &amp; IF(U$5 = "Vacation Leave", IFS(U$6 = "Year", "", OR(U$6 = "H1", U$6 = "H2"), " " &amp; U$6), ""), 'Allocated Leaves'!$A$2:$A1005, 0), MATCH($D235 &amp; IF($D235 = "Full-time",  " " &amp; $F235, ""), 'Allocated Leaves'!$B$1:AA$1, 0)) - G235))</f>
        <v/>
      </c>
      <c r="V235" s="52" t="str">
        <f t="array" ref="V235">IF(ISBLANK($B235), "", IF(AND(V$5 = "Vacation Leave", OR(AND(OR(V$6 = "H1", V$6 = "H2"), NOT(AND($D235 = "Full-time", $F235 = "Above 1 Year"))), AND(V$6 = "Year", AND($D235 = "Full-time", $F235 = "Above 1 Year")))), "N/A", INDEX('Allocated Leaves'!$B$2:$E1005, MATCH(V$5 &amp; IF(V$5 = "Vacation Leave", IFS(V$6 = "Year", "", OR(V$6 = "H1", V$6 = "H2"), " " &amp; V$6), ""), 'Allocated Leaves'!$A$2:$A1005, 0), MATCH($D235 &amp; IF($D235 = "Full-time",  " " &amp; $F235, ""), 'Allocated Leaves'!$B$1:AA$1, 0)) - H235))</f>
        <v/>
      </c>
      <c r="W235" s="52" t="str">
        <f t="array" ref="W235">IF(ISBLANK($B235), "", IF(AND(W$5 = "Vacation Leave", OR(AND(OR(W$6 = "H1", W$6 = "H2"), NOT(AND($D235 = "Full-time", $F235 = "Above 1 Year"))), AND(W$6 = "Year", AND($D235 = "Full-time", $F235 = "Above 1 Year")))), "N/A", INDEX('Allocated Leaves'!$B$2:$E1005, MATCH(W$5 &amp; IF(W$5 = "Vacation Leave", IFS(W$6 = "Year", "", OR(W$6 = "H1", W$6 = "H2"), " " &amp; W$6), ""), 'Allocated Leaves'!$A$2:$A1005, 0), MATCH($D235 &amp; IF($D235 = "Full-time",  " " &amp; $F235, ""), 'Allocated Leaves'!$B$1:AA$1, 0)) - I235))</f>
        <v/>
      </c>
      <c r="X235" s="51" t="str">
        <f t="array" ref="X235">IF(ISBLANK($B235), "", IF(AND(X$5 = "Vacation Leave", OR(AND(OR(X$6 = "H1", X$6 = "H2"), NOT(AND($D235 = "Full-time", $F235 = "Above 1 Year"))), AND(X$6 = "Year", AND($D235 = "Full-time", $F235 = "Above 1 Year")))), "N/A", INDEX('Allocated Leaves'!$B$2:$E1005, MATCH(X$5 &amp; IF(X$5 = "Vacation Leave", IFS(X$6 = "Year", "", OR(X$6 = "H1", X$6 = "H2"), " " &amp; X$6), ""), 'Allocated Leaves'!$A$2:$A1005, 0), MATCH($D235 &amp; IF($D235 = "Full-time",  " " &amp; $F235, ""), 'Allocated Leaves'!$B$1:AA$1, 0)) - J235))</f>
        <v/>
      </c>
      <c r="Y235" s="52" t="str">
        <f t="array" ref="Y235">IF(ISBLANK($B235), "", IF(AND(Y$5 = "Vacation Leave", OR(AND(OR(Y$6 = "H1", Y$6 = "H2"), NOT(AND($D235 = "Full-time", $F235 = "Above 1 Year"))), AND(Y$6 = "Year", AND($D235 = "Full-time", $F235 = "Above 1 Year")))), "N/A", INDEX('Allocated Leaves'!$B$2:$E1005, MATCH(Y$5 &amp; IF(Y$5 = "Vacation Leave", IFS(Y$6 = "Year", "", OR(Y$6 = "H1", Y$6 = "H2"), " " &amp; Y$6), ""), 'Allocated Leaves'!$A$2:$A1005, 0), MATCH($D235 &amp; IF($D235 = "Full-time",  " " &amp; $F235, ""), 'Allocated Leaves'!$B$1:AA$1, 0)) - K235))</f>
        <v/>
      </c>
      <c r="Z235" s="52" t="str">
        <f t="array" ref="Z235">IF(ISBLANK($B235), "", IF(AND(Z$5 = "Vacation Leave", OR(AND(OR(Z$6 = "H1", Z$6 = "H2"), NOT(AND($D235 = "Full-time", $F235 = "Above 1 Year"))), AND(Z$6 = "Year", AND($D235 = "Full-time", $F235 = "Above 1 Year")))), "N/A", INDEX('Allocated Leaves'!$B$2:$E1005, MATCH(Z$5 &amp; IF(Z$5 = "Vacation Leave", IFS(Z$6 = "Year", "", OR(Z$6 = "H1", Z$6 = "H2"), " " &amp; Z$6), ""), 'Allocated Leaves'!$A$2:$A1005, 0), MATCH($D235 &amp; IF($D235 = "Full-time",  " " &amp; $F235, ""), 'Allocated Leaves'!$B$1:AA$1, 0)) - L235))</f>
        <v/>
      </c>
      <c r="AA235" s="55" t="str">
        <f t="shared" si="3"/>
        <v/>
      </c>
    </row>
    <row r="236">
      <c r="A236" s="42"/>
      <c r="B236" s="43"/>
      <c r="C236" s="44"/>
      <c r="D236" s="45"/>
      <c r="E236" s="46"/>
      <c r="F236" s="47" t="str">
        <f t="shared" si="1"/>
        <v/>
      </c>
      <c r="G236" s="48" t="str">
        <f>IF(ISBLANK($B236), "", IF(AND(G$5 = "Vacation Leave", OR(AND(OR(G$6 = "H1", G$6 = "H2"), NOT(AND($D236 = "Full-time", $F236 = "Above 1 Year"))), AND(G$6 = "Year", AND($D236 = "Full-time", $F236 = "Above 1 Year")))), "N/A", SUMIFS('Form Responses 1'!$O$2:$O1005, 'Form Responses 1'!$B$2:$B1005, $B236, 'Form Responses 1'!$G$2:$G1005, G$5, 'Form Responses 1'!$K$2:$K1005, $D236,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6" s="48" t="str">
        <f>IF(ISBLANK($B236), "", IF(AND(H$5 = "Vacation Leave", OR(AND(OR(H$6 = "H1", H$6 = "H2"), NOT(AND($D236 = "Full-time", $F236 = "Above 1 Year"))), AND(H$6 = "Year", AND($D236 = "Full-time", $F236 = "Above 1 Year")))), "N/A", SUMIFS('Form Responses 1'!$O$2:$O1005, 'Form Responses 1'!$B$2:$B1005, $B236, 'Form Responses 1'!$G$2:$G1005, H$5, 'Form Responses 1'!$K$2:$K1005, $D236,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6" s="49" t="str">
        <f>IF(ISBLANK($B236), "", IF(AND(I$5 = "Vacation Leave", OR(AND(OR(I$6 = "H1", I$6 = "H2"), NOT(AND($D236 = "Full-time", $F236 = "Above 1 Year"))), AND(I$6 = "Year", AND($D236 = "Full-time", $F236 = "Above 1 Year")))), "N/A", SUMIFS('Form Responses 1'!$O$2:$O1005, 'Form Responses 1'!$B$2:$B1005, $B236, 'Form Responses 1'!$G$2:$G1005, I$5, 'Form Responses 1'!$K$2:$K1005, $D236,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6" s="48" t="str">
        <f>IF(ISBLANK($B236), "", IF(AND(J$5 = "Vacation Leave", OR(AND(OR(J$6 = "H1", J$6 = "H2"), NOT(AND($D236 = "Full-time", $F236 = "Above 1 Year"))), AND(J$6 = "Year", AND($D236 = "Full-time", $F236 = "Above 1 Year")))), "N/A", SUMIFS('Form Responses 1'!$O$2:$O1005, 'Form Responses 1'!$B$2:$B1005, $B236, 'Form Responses 1'!$G$2:$G1005, J$5, 'Form Responses 1'!$K$2:$K1005, $D236,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6" s="48" t="str">
        <f>IF(ISBLANK($B236), "", IF(AND(K$5 = "Vacation Leave", OR(AND(OR(K$6 = "H1", K$6 = "H2"), NOT(AND($D236 = "Full-time", $F236 = "Above 1 Year"))), AND(K$6 = "Year", AND($D236 = "Full-time", $F236 = "Above 1 Year")))), "N/A", SUMIFS('Form Responses 1'!$O$2:$O1005, 'Form Responses 1'!$B$2:$B1005, $B236, 'Form Responses 1'!$G$2:$G1005, K$5, 'Form Responses 1'!$K$2:$K1005, $D236,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6" s="48" t="str">
        <f>IF(ISBLANK($B236), "", IF(AND(L$5 = "Vacation Leave", OR(AND(OR(L$6 = "H1", L$6 = "H2"), NOT(AND($D236 = "Full-time", $F236 = "Above 1 Year"))), AND(L$6 = "Year", AND($D236 = "Full-time", $F236 = "Above 1 Year")))), "N/A", SUMIFS('Form Responses 1'!$O$2:$O1005, 'Form Responses 1'!$B$2:$B1005, $B236, 'Form Responses 1'!$G$2:$G1005, L$5, 'Form Responses 1'!$K$2:$K1005, $D236,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6" s="48" t="str">
        <f>IF(ISBLANK($B236), "", IF(AND(M$5 = "Vacation Leave", OR(AND(OR(M$6 = "H1", M$6 = "H2"), NOT(AND($D236 = "Full-time", $F236 = "Above 1 Year"))), AND(M$6 = "Year", AND($D236 = "Full-time", $F236 = "Above 1 Year")))), "N/A", SUMIFS('Form Responses 1'!$O$2:$O1005, 'Form Responses 1'!$B$2:$B1005, $B236, 'Form Responses 1'!$G$2:$G1005, M$5, 'Form Responses 1'!$K$2:$K1005, $D236,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6" s="48" t="str">
        <f>IF(ISBLANK($B236), "", IF(AND(N$5 = "Vacation Leave", OR(AND(OR(N$6 = "H1", N$6 = "H2"), NOT(AND($D236 = "Full-time", $F236 = "Above 1 Year"))), AND(N$6 = "Year", AND($D236 = "Full-time", $F236 = "Above 1 Year")))), "N/A", SUMIFS('Form Responses 1'!$O$2:$O1005, 'Form Responses 1'!$B$2:$B1005, $B236, 'Form Responses 1'!$G$2:$G1005, N$5, 'Form Responses 1'!$K$2:$K1005, $D236,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6" s="48" t="str">
        <f>IF(ISBLANK($B236), "", IF(AND(O$5 = "Vacation Leave", OR(AND(OR(O$6 = "H1", O$6 = "H2"), NOT(AND($D236 = "Full-time", $F236 = "Above 1 Year"))), AND(O$6 = "Year", AND($D236 = "Full-time", $F236 = "Above 1 Year")))), "N/A", SUMIFS('Form Responses 1'!$O$2:$O1005, 'Form Responses 1'!$B$2:$B1005, $B236, 'Form Responses 1'!$G$2:$G1005, O$5, 'Form Responses 1'!$K$2:$K1005, $D236,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6" s="48" t="str">
        <f>IF(ISBLANK($B236), "", IF(AND(P$5 = "Vacation Leave", OR(AND(OR(P$6 = "H1", P$6 = "H2"), NOT(AND($D236 = "Full-time", $F236 = "Above 1 Year"))), AND(P$6 = "Year", AND($D236 = "Full-time", $F236 = "Above 1 Year")))), "N/A", SUMIFS('Form Responses 1'!$O$2:$O1005, 'Form Responses 1'!$B$2:$B1005, $B236, 'Form Responses 1'!$G$2:$G1005, P$5, 'Form Responses 1'!$K$2:$K1005, $D236,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6" s="48" t="str">
        <f>IF(ISBLANK($B236), "", IF(AND(Q$5 = "Vacation Leave", OR(AND(OR(Q$6 = "H1", Q$6 = "H2"), NOT(AND($D236 = "Full-time", $F236 = "Above 1 Year"))), AND(Q$6 = "Year", AND($D236 = "Full-time", $F236 = "Above 1 Year")))), "N/A", SUMIFS('Form Responses 1'!$O$2:$O1005, 'Form Responses 1'!$B$2:$B1005, $B236, 'Form Responses 1'!$G$2:$G1005, Q$5, 'Form Responses 1'!$K$2:$K1005, $D236,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6" s="48" t="str">
        <f>IF(ISBLANK($B236), "", IF(AND(R$5 = "Vacation Leave", OR(AND(OR(R$6 = "H1", R$6 = "H2"), NOT(AND($D236 = "Full-time", $F236 = "Above 1 Year"))), AND(R$6 = "Year", AND($D236 = "Full-time", $F236 = "Above 1 Year")))), "N/A", SUMIFS('Form Responses 1'!$O$2:$O1005, 'Form Responses 1'!$B$2:$B1005, $B236, 'Form Responses 1'!$G$2:$G1005, R$5, 'Form Responses 1'!$K$2:$K1005, $D236,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6" s="48" t="str">
        <f>IF(ISBLANK($B236), "", IF(AND(S$5 = "Vacation Leave", OR(AND(OR(S$6 = "H1", S$6 = "H2"), NOT(AND($D236 = "Full-time", $F236 = "Above 1 Year"))), AND(S$6 = "Year", AND($D236 = "Full-time", $F236 = "Above 1 Year")))), "N/A", SUMIFS('Form Responses 1'!$O$2:$O1005, 'Form Responses 1'!$B$2:$B1005, $B236, 'Form Responses 1'!$G$2:$G1005, S$5, 'Form Responses 1'!$K$2:$K1005, $D236,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6" s="50" t="str">
        <f t="shared" si="2"/>
        <v/>
      </c>
      <c r="U236" s="51" t="str">
        <f t="array" ref="U236">IF(ISBLANK($B236), "", IF(AND(U$5 = "Vacation Leave", OR(AND(OR(U$6 = "H1", U$6 = "H2"), NOT(AND($D236 = "Full-time", $F236 = "Above 1 Year"))), AND(U$6 = "Year", AND($D236 = "Full-time", $F236 = "Above 1 Year")))), "N/A", INDEX('Allocated Leaves'!$B$2:$E1005, MATCH(U$5 &amp; IF(U$5 = "Vacation Leave", IFS(U$6 = "Year", "", OR(U$6 = "H1", U$6 = "H2"), " " &amp; U$6), ""), 'Allocated Leaves'!$A$2:$A1005, 0), MATCH($D236 &amp; IF($D236 = "Full-time",  " " &amp; $F236, ""), 'Allocated Leaves'!$B$1:AA$1, 0)) - G236))</f>
        <v/>
      </c>
      <c r="V236" s="52" t="str">
        <f t="array" ref="V236">IF(ISBLANK($B236), "", IF(AND(V$5 = "Vacation Leave", OR(AND(OR(V$6 = "H1", V$6 = "H2"), NOT(AND($D236 = "Full-time", $F236 = "Above 1 Year"))), AND(V$6 = "Year", AND($D236 = "Full-time", $F236 = "Above 1 Year")))), "N/A", INDEX('Allocated Leaves'!$B$2:$E1005, MATCH(V$5 &amp; IF(V$5 = "Vacation Leave", IFS(V$6 = "Year", "", OR(V$6 = "H1", V$6 = "H2"), " " &amp; V$6), ""), 'Allocated Leaves'!$A$2:$A1005, 0), MATCH($D236 &amp; IF($D236 = "Full-time",  " " &amp; $F236, ""), 'Allocated Leaves'!$B$1:AA$1, 0)) - H236))</f>
        <v/>
      </c>
      <c r="W236" s="52" t="str">
        <f t="array" ref="W236">IF(ISBLANK($B236), "", IF(AND(W$5 = "Vacation Leave", OR(AND(OR(W$6 = "H1", W$6 = "H2"), NOT(AND($D236 = "Full-time", $F236 = "Above 1 Year"))), AND(W$6 = "Year", AND($D236 = "Full-time", $F236 = "Above 1 Year")))), "N/A", INDEX('Allocated Leaves'!$B$2:$E1005, MATCH(W$5 &amp; IF(W$5 = "Vacation Leave", IFS(W$6 = "Year", "", OR(W$6 = "H1", W$6 = "H2"), " " &amp; W$6), ""), 'Allocated Leaves'!$A$2:$A1005, 0), MATCH($D236 &amp; IF($D236 = "Full-time",  " " &amp; $F236, ""), 'Allocated Leaves'!$B$1:AA$1, 0)) - I236))</f>
        <v/>
      </c>
      <c r="X236" s="51" t="str">
        <f t="array" ref="X236">IF(ISBLANK($B236), "", IF(AND(X$5 = "Vacation Leave", OR(AND(OR(X$6 = "H1", X$6 = "H2"), NOT(AND($D236 = "Full-time", $F236 = "Above 1 Year"))), AND(X$6 = "Year", AND($D236 = "Full-time", $F236 = "Above 1 Year")))), "N/A", INDEX('Allocated Leaves'!$B$2:$E1005, MATCH(X$5 &amp; IF(X$5 = "Vacation Leave", IFS(X$6 = "Year", "", OR(X$6 = "H1", X$6 = "H2"), " " &amp; X$6), ""), 'Allocated Leaves'!$A$2:$A1005, 0), MATCH($D236 &amp; IF($D236 = "Full-time",  " " &amp; $F236, ""), 'Allocated Leaves'!$B$1:AA$1, 0)) - J236))</f>
        <v/>
      </c>
      <c r="Y236" s="52" t="str">
        <f t="array" ref="Y236">IF(ISBLANK($B236), "", IF(AND(Y$5 = "Vacation Leave", OR(AND(OR(Y$6 = "H1", Y$6 = "H2"), NOT(AND($D236 = "Full-time", $F236 = "Above 1 Year"))), AND(Y$6 = "Year", AND($D236 = "Full-time", $F236 = "Above 1 Year")))), "N/A", INDEX('Allocated Leaves'!$B$2:$E1005, MATCH(Y$5 &amp; IF(Y$5 = "Vacation Leave", IFS(Y$6 = "Year", "", OR(Y$6 = "H1", Y$6 = "H2"), " " &amp; Y$6), ""), 'Allocated Leaves'!$A$2:$A1005, 0), MATCH($D236 &amp; IF($D236 = "Full-time",  " " &amp; $F236, ""), 'Allocated Leaves'!$B$1:AA$1, 0)) - K236))</f>
        <v/>
      </c>
      <c r="Z236" s="52" t="str">
        <f t="array" ref="Z236">IF(ISBLANK($B236), "", IF(AND(Z$5 = "Vacation Leave", OR(AND(OR(Z$6 = "H1", Z$6 = "H2"), NOT(AND($D236 = "Full-time", $F236 = "Above 1 Year"))), AND(Z$6 = "Year", AND($D236 = "Full-time", $F236 = "Above 1 Year")))), "N/A", INDEX('Allocated Leaves'!$B$2:$E1005, MATCH(Z$5 &amp; IF(Z$5 = "Vacation Leave", IFS(Z$6 = "Year", "", OR(Z$6 = "H1", Z$6 = "H2"), " " &amp; Z$6), ""), 'Allocated Leaves'!$A$2:$A1005, 0), MATCH($D236 &amp; IF($D236 = "Full-time",  " " &amp; $F236, ""), 'Allocated Leaves'!$B$1:AA$1, 0)) - L236))</f>
        <v/>
      </c>
      <c r="AA236" s="55" t="str">
        <f t="shared" si="3"/>
        <v/>
      </c>
    </row>
    <row r="237">
      <c r="A237" s="42"/>
      <c r="B237" s="43"/>
      <c r="C237" s="44"/>
      <c r="D237" s="45"/>
      <c r="E237" s="46"/>
      <c r="F237" s="47" t="str">
        <f t="shared" si="1"/>
        <v/>
      </c>
      <c r="G237" s="48" t="str">
        <f>IF(ISBLANK($B237), "", IF(AND(G$5 = "Vacation Leave", OR(AND(OR(G$6 = "H1", G$6 = "H2"), NOT(AND($D237 = "Full-time", $F237 = "Above 1 Year"))), AND(G$6 = "Year", AND($D237 = "Full-time", $F237 = "Above 1 Year")))), "N/A", SUMIFS('Form Responses 1'!$O$2:$O1005, 'Form Responses 1'!$B$2:$B1005, $B237, 'Form Responses 1'!$G$2:$G1005, G$5, 'Form Responses 1'!$K$2:$K1005, $D237,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7" s="48" t="str">
        <f>IF(ISBLANK($B237), "", IF(AND(H$5 = "Vacation Leave", OR(AND(OR(H$6 = "H1", H$6 = "H2"), NOT(AND($D237 = "Full-time", $F237 = "Above 1 Year"))), AND(H$6 = "Year", AND($D237 = "Full-time", $F237 = "Above 1 Year")))), "N/A", SUMIFS('Form Responses 1'!$O$2:$O1005, 'Form Responses 1'!$B$2:$B1005, $B237, 'Form Responses 1'!$G$2:$G1005, H$5, 'Form Responses 1'!$K$2:$K1005, $D237,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7" s="49" t="str">
        <f>IF(ISBLANK($B237), "", IF(AND(I$5 = "Vacation Leave", OR(AND(OR(I$6 = "H1", I$6 = "H2"), NOT(AND($D237 = "Full-time", $F237 = "Above 1 Year"))), AND(I$6 = "Year", AND($D237 = "Full-time", $F237 = "Above 1 Year")))), "N/A", SUMIFS('Form Responses 1'!$O$2:$O1005, 'Form Responses 1'!$B$2:$B1005, $B237, 'Form Responses 1'!$G$2:$G1005, I$5, 'Form Responses 1'!$K$2:$K1005, $D237,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7" s="48" t="str">
        <f>IF(ISBLANK($B237), "", IF(AND(J$5 = "Vacation Leave", OR(AND(OR(J$6 = "H1", J$6 = "H2"), NOT(AND($D237 = "Full-time", $F237 = "Above 1 Year"))), AND(J$6 = "Year", AND($D237 = "Full-time", $F237 = "Above 1 Year")))), "N/A", SUMIFS('Form Responses 1'!$O$2:$O1005, 'Form Responses 1'!$B$2:$B1005, $B237, 'Form Responses 1'!$G$2:$G1005, J$5, 'Form Responses 1'!$K$2:$K1005, $D237,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7" s="48" t="str">
        <f>IF(ISBLANK($B237), "", IF(AND(K$5 = "Vacation Leave", OR(AND(OR(K$6 = "H1", K$6 = "H2"), NOT(AND($D237 = "Full-time", $F237 = "Above 1 Year"))), AND(K$6 = "Year", AND($D237 = "Full-time", $F237 = "Above 1 Year")))), "N/A", SUMIFS('Form Responses 1'!$O$2:$O1005, 'Form Responses 1'!$B$2:$B1005, $B237, 'Form Responses 1'!$G$2:$G1005, K$5, 'Form Responses 1'!$K$2:$K1005, $D237,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7" s="48" t="str">
        <f>IF(ISBLANK($B237), "", IF(AND(L$5 = "Vacation Leave", OR(AND(OR(L$6 = "H1", L$6 = "H2"), NOT(AND($D237 = "Full-time", $F237 = "Above 1 Year"))), AND(L$6 = "Year", AND($D237 = "Full-time", $F237 = "Above 1 Year")))), "N/A", SUMIFS('Form Responses 1'!$O$2:$O1005, 'Form Responses 1'!$B$2:$B1005, $B237, 'Form Responses 1'!$G$2:$G1005, L$5, 'Form Responses 1'!$K$2:$K1005, $D237,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7" s="48" t="str">
        <f>IF(ISBLANK($B237), "", IF(AND(M$5 = "Vacation Leave", OR(AND(OR(M$6 = "H1", M$6 = "H2"), NOT(AND($D237 = "Full-time", $F237 = "Above 1 Year"))), AND(M$6 = "Year", AND($D237 = "Full-time", $F237 = "Above 1 Year")))), "N/A", SUMIFS('Form Responses 1'!$O$2:$O1005, 'Form Responses 1'!$B$2:$B1005, $B237, 'Form Responses 1'!$G$2:$G1005, M$5, 'Form Responses 1'!$K$2:$K1005, $D237,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7" s="48" t="str">
        <f>IF(ISBLANK($B237), "", IF(AND(N$5 = "Vacation Leave", OR(AND(OR(N$6 = "H1", N$6 = "H2"), NOT(AND($D237 = "Full-time", $F237 = "Above 1 Year"))), AND(N$6 = "Year", AND($D237 = "Full-time", $F237 = "Above 1 Year")))), "N/A", SUMIFS('Form Responses 1'!$O$2:$O1005, 'Form Responses 1'!$B$2:$B1005, $B237, 'Form Responses 1'!$G$2:$G1005, N$5, 'Form Responses 1'!$K$2:$K1005, $D237,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7" s="48" t="str">
        <f>IF(ISBLANK($B237), "", IF(AND(O$5 = "Vacation Leave", OR(AND(OR(O$6 = "H1", O$6 = "H2"), NOT(AND($D237 = "Full-time", $F237 = "Above 1 Year"))), AND(O$6 = "Year", AND($D237 = "Full-time", $F237 = "Above 1 Year")))), "N/A", SUMIFS('Form Responses 1'!$O$2:$O1005, 'Form Responses 1'!$B$2:$B1005, $B237, 'Form Responses 1'!$G$2:$G1005, O$5, 'Form Responses 1'!$K$2:$K1005, $D237,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7" s="48" t="str">
        <f>IF(ISBLANK($B237), "", IF(AND(P$5 = "Vacation Leave", OR(AND(OR(P$6 = "H1", P$6 = "H2"), NOT(AND($D237 = "Full-time", $F237 = "Above 1 Year"))), AND(P$6 = "Year", AND($D237 = "Full-time", $F237 = "Above 1 Year")))), "N/A", SUMIFS('Form Responses 1'!$O$2:$O1005, 'Form Responses 1'!$B$2:$B1005, $B237, 'Form Responses 1'!$G$2:$G1005, P$5, 'Form Responses 1'!$K$2:$K1005, $D237,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7" s="48" t="str">
        <f>IF(ISBLANK($B237), "", IF(AND(Q$5 = "Vacation Leave", OR(AND(OR(Q$6 = "H1", Q$6 = "H2"), NOT(AND($D237 = "Full-time", $F237 = "Above 1 Year"))), AND(Q$6 = "Year", AND($D237 = "Full-time", $F237 = "Above 1 Year")))), "N/A", SUMIFS('Form Responses 1'!$O$2:$O1005, 'Form Responses 1'!$B$2:$B1005, $B237, 'Form Responses 1'!$G$2:$G1005, Q$5, 'Form Responses 1'!$K$2:$K1005, $D237,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7" s="48" t="str">
        <f>IF(ISBLANK($B237), "", IF(AND(R$5 = "Vacation Leave", OR(AND(OR(R$6 = "H1", R$6 = "H2"), NOT(AND($D237 = "Full-time", $F237 = "Above 1 Year"))), AND(R$6 = "Year", AND($D237 = "Full-time", $F237 = "Above 1 Year")))), "N/A", SUMIFS('Form Responses 1'!$O$2:$O1005, 'Form Responses 1'!$B$2:$B1005, $B237, 'Form Responses 1'!$G$2:$G1005, R$5, 'Form Responses 1'!$K$2:$K1005, $D237,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7" s="48" t="str">
        <f>IF(ISBLANK($B237), "", IF(AND(S$5 = "Vacation Leave", OR(AND(OR(S$6 = "H1", S$6 = "H2"), NOT(AND($D237 = "Full-time", $F237 = "Above 1 Year"))), AND(S$6 = "Year", AND($D237 = "Full-time", $F237 = "Above 1 Year")))), "N/A", SUMIFS('Form Responses 1'!$O$2:$O1005, 'Form Responses 1'!$B$2:$B1005, $B237, 'Form Responses 1'!$G$2:$G1005, S$5, 'Form Responses 1'!$K$2:$K1005, $D237,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7" s="50" t="str">
        <f t="shared" si="2"/>
        <v/>
      </c>
      <c r="U237" s="51" t="str">
        <f t="array" ref="U237">IF(ISBLANK($B237), "", IF(AND(U$5 = "Vacation Leave", OR(AND(OR(U$6 = "H1", U$6 = "H2"), NOT(AND($D237 = "Full-time", $F237 = "Above 1 Year"))), AND(U$6 = "Year", AND($D237 = "Full-time", $F237 = "Above 1 Year")))), "N/A", INDEX('Allocated Leaves'!$B$2:$E1005, MATCH(U$5 &amp; IF(U$5 = "Vacation Leave", IFS(U$6 = "Year", "", OR(U$6 = "H1", U$6 = "H2"), " " &amp; U$6), ""), 'Allocated Leaves'!$A$2:$A1005, 0), MATCH($D237 &amp; IF($D237 = "Full-time",  " " &amp; $F237, ""), 'Allocated Leaves'!$B$1:AA$1, 0)) - G237))</f>
        <v/>
      </c>
      <c r="V237" s="52" t="str">
        <f t="array" ref="V237">IF(ISBLANK($B237), "", IF(AND(V$5 = "Vacation Leave", OR(AND(OR(V$6 = "H1", V$6 = "H2"), NOT(AND($D237 = "Full-time", $F237 = "Above 1 Year"))), AND(V$6 = "Year", AND($D237 = "Full-time", $F237 = "Above 1 Year")))), "N/A", INDEX('Allocated Leaves'!$B$2:$E1005, MATCH(V$5 &amp; IF(V$5 = "Vacation Leave", IFS(V$6 = "Year", "", OR(V$6 = "H1", V$6 = "H2"), " " &amp; V$6), ""), 'Allocated Leaves'!$A$2:$A1005, 0), MATCH($D237 &amp; IF($D237 = "Full-time",  " " &amp; $F237, ""), 'Allocated Leaves'!$B$1:AA$1, 0)) - H237))</f>
        <v/>
      </c>
      <c r="W237" s="52" t="str">
        <f t="array" ref="W237">IF(ISBLANK($B237), "", IF(AND(W$5 = "Vacation Leave", OR(AND(OR(W$6 = "H1", W$6 = "H2"), NOT(AND($D237 = "Full-time", $F237 = "Above 1 Year"))), AND(W$6 = "Year", AND($D237 = "Full-time", $F237 = "Above 1 Year")))), "N/A", INDEX('Allocated Leaves'!$B$2:$E1005, MATCH(W$5 &amp; IF(W$5 = "Vacation Leave", IFS(W$6 = "Year", "", OR(W$6 = "H1", W$6 = "H2"), " " &amp; W$6), ""), 'Allocated Leaves'!$A$2:$A1005, 0), MATCH($D237 &amp; IF($D237 = "Full-time",  " " &amp; $F237, ""), 'Allocated Leaves'!$B$1:AA$1, 0)) - I237))</f>
        <v/>
      </c>
      <c r="X237" s="51" t="str">
        <f t="array" ref="X237">IF(ISBLANK($B237), "", IF(AND(X$5 = "Vacation Leave", OR(AND(OR(X$6 = "H1", X$6 = "H2"), NOT(AND($D237 = "Full-time", $F237 = "Above 1 Year"))), AND(X$6 = "Year", AND($D237 = "Full-time", $F237 = "Above 1 Year")))), "N/A", INDEX('Allocated Leaves'!$B$2:$E1005, MATCH(X$5 &amp; IF(X$5 = "Vacation Leave", IFS(X$6 = "Year", "", OR(X$6 = "H1", X$6 = "H2"), " " &amp; X$6), ""), 'Allocated Leaves'!$A$2:$A1005, 0), MATCH($D237 &amp; IF($D237 = "Full-time",  " " &amp; $F237, ""), 'Allocated Leaves'!$B$1:AA$1, 0)) - J237))</f>
        <v/>
      </c>
      <c r="Y237" s="52" t="str">
        <f t="array" ref="Y237">IF(ISBLANK($B237), "", IF(AND(Y$5 = "Vacation Leave", OR(AND(OR(Y$6 = "H1", Y$6 = "H2"), NOT(AND($D237 = "Full-time", $F237 = "Above 1 Year"))), AND(Y$6 = "Year", AND($D237 = "Full-time", $F237 = "Above 1 Year")))), "N/A", INDEX('Allocated Leaves'!$B$2:$E1005, MATCH(Y$5 &amp; IF(Y$5 = "Vacation Leave", IFS(Y$6 = "Year", "", OR(Y$6 = "H1", Y$6 = "H2"), " " &amp; Y$6), ""), 'Allocated Leaves'!$A$2:$A1005, 0), MATCH($D237 &amp; IF($D237 = "Full-time",  " " &amp; $F237, ""), 'Allocated Leaves'!$B$1:AA$1, 0)) - K237))</f>
        <v/>
      </c>
      <c r="Z237" s="52" t="str">
        <f t="array" ref="Z237">IF(ISBLANK($B237), "", IF(AND(Z$5 = "Vacation Leave", OR(AND(OR(Z$6 = "H1", Z$6 = "H2"), NOT(AND($D237 = "Full-time", $F237 = "Above 1 Year"))), AND(Z$6 = "Year", AND($D237 = "Full-time", $F237 = "Above 1 Year")))), "N/A", INDEX('Allocated Leaves'!$B$2:$E1005, MATCH(Z$5 &amp; IF(Z$5 = "Vacation Leave", IFS(Z$6 = "Year", "", OR(Z$6 = "H1", Z$6 = "H2"), " " &amp; Z$6), ""), 'Allocated Leaves'!$A$2:$A1005, 0), MATCH($D237 &amp; IF($D237 = "Full-time",  " " &amp; $F237, ""), 'Allocated Leaves'!$B$1:AA$1, 0)) - L237))</f>
        <v/>
      </c>
      <c r="AA237" s="55" t="str">
        <f t="shared" si="3"/>
        <v/>
      </c>
    </row>
    <row r="238">
      <c r="A238" s="42"/>
      <c r="B238" s="43"/>
      <c r="C238" s="44"/>
      <c r="D238" s="45"/>
      <c r="E238" s="46"/>
      <c r="F238" s="47" t="str">
        <f t="shared" si="1"/>
        <v/>
      </c>
      <c r="G238" s="48" t="str">
        <f>IF(ISBLANK($B238), "", IF(AND(G$5 = "Vacation Leave", OR(AND(OR(G$6 = "H1", G$6 = "H2"), NOT(AND($D238 = "Full-time", $F238 = "Above 1 Year"))), AND(G$6 = "Year", AND($D238 = "Full-time", $F238 = "Above 1 Year")))), "N/A", SUMIFS('Form Responses 1'!$O$2:$O1005, 'Form Responses 1'!$B$2:$B1005, $B238, 'Form Responses 1'!$G$2:$G1005, G$5, 'Form Responses 1'!$K$2:$K1005, $D238,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8" s="48" t="str">
        <f>IF(ISBLANK($B238), "", IF(AND(H$5 = "Vacation Leave", OR(AND(OR(H$6 = "H1", H$6 = "H2"), NOT(AND($D238 = "Full-time", $F238 = "Above 1 Year"))), AND(H$6 = "Year", AND($D238 = "Full-time", $F238 = "Above 1 Year")))), "N/A", SUMIFS('Form Responses 1'!$O$2:$O1005, 'Form Responses 1'!$B$2:$B1005, $B238, 'Form Responses 1'!$G$2:$G1005, H$5, 'Form Responses 1'!$K$2:$K1005, $D238,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8" s="49" t="str">
        <f>IF(ISBLANK($B238), "", IF(AND(I$5 = "Vacation Leave", OR(AND(OR(I$6 = "H1", I$6 = "H2"), NOT(AND($D238 = "Full-time", $F238 = "Above 1 Year"))), AND(I$6 = "Year", AND($D238 = "Full-time", $F238 = "Above 1 Year")))), "N/A", SUMIFS('Form Responses 1'!$O$2:$O1005, 'Form Responses 1'!$B$2:$B1005, $B238, 'Form Responses 1'!$G$2:$G1005, I$5, 'Form Responses 1'!$K$2:$K1005, $D238,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8" s="48" t="str">
        <f>IF(ISBLANK($B238), "", IF(AND(J$5 = "Vacation Leave", OR(AND(OR(J$6 = "H1", J$6 = "H2"), NOT(AND($D238 = "Full-time", $F238 = "Above 1 Year"))), AND(J$6 = "Year", AND($D238 = "Full-time", $F238 = "Above 1 Year")))), "N/A", SUMIFS('Form Responses 1'!$O$2:$O1005, 'Form Responses 1'!$B$2:$B1005, $B238, 'Form Responses 1'!$G$2:$G1005, J$5, 'Form Responses 1'!$K$2:$K1005, $D238,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8" s="48" t="str">
        <f>IF(ISBLANK($B238), "", IF(AND(K$5 = "Vacation Leave", OR(AND(OR(K$6 = "H1", K$6 = "H2"), NOT(AND($D238 = "Full-time", $F238 = "Above 1 Year"))), AND(K$6 = "Year", AND($D238 = "Full-time", $F238 = "Above 1 Year")))), "N/A", SUMIFS('Form Responses 1'!$O$2:$O1005, 'Form Responses 1'!$B$2:$B1005, $B238, 'Form Responses 1'!$G$2:$G1005, K$5, 'Form Responses 1'!$K$2:$K1005, $D238,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8" s="48" t="str">
        <f>IF(ISBLANK($B238), "", IF(AND(L$5 = "Vacation Leave", OR(AND(OR(L$6 = "H1", L$6 = "H2"), NOT(AND($D238 = "Full-time", $F238 = "Above 1 Year"))), AND(L$6 = "Year", AND($D238 = "Full-time", $F238 = "Above 1 Year")))), "N/A", SUMIFS('Form Responses 1'!$O$2:$O1005, 'Form Responses 1'!$B$2:$B1005, $B238, 'Form Responses 1'!$G$2:$G1005, L$5, 'Form Responses 1'!$K$2:$K1005, $D238,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8" s="48" t="str">
        <f>IF(ISBLANK($B238), "", IF(AND(M$5 = "Vacation Leave", OR(AND(OR(M$6 = "H1", M$6 = "H2"), NOT(AND($D238 = "Full-time", $F238 = "Above 1 Year"))), AND(M$6 = "Year", AND($D238 = "Full-time", $F238 = "Above 1 Year")))), "N/A", SUMIFS('Form Responses 1'!$O$2:$O1005, 'Form Responses 1'!$B$2:$B1005, $B238, 'Form Responses 1'!$G$2:$G1005, M$5, 'Form Responses 1'!$K$2:$K1005, $D238,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8" s="48" t="str">
        <f>IF(ISBLANK($B238), "", IF(AND(N$5 = "Vacation Leave", OR(AND(OR(N$6 = "H1", N$6 = "H2"), NOT(AND($D238 = "Full-time", $F238 = "Above 1 Year"))), AND(N$6 = "Year", AND($D238 = "Full-time", $F238 = "Above 1 Year")))), "N/A", SUMIFS('Form Responses 1'!$O$2:$O1005, 'Form Responses 1'!$B$2:$B1005, $B238, 'Form Responses 1'!$G$2:$G1005, N$5, 'Form Responses 1'!$K$2:$K1005, $D238,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8" s="48" t="str">
        <f>IF(ISBLANK($B238), "", IF(AND(O$5 = "Vacation Leave", OR(AND(OR(O$6 = "H1", O$6 = "H2"), NOT(AND($D238 = "Full-time", $F238 = "Above 1 Year"))), AND(O$6 = "Year", AND($D238 = "Full-time", $F238 = "Above 1 Year")))), "N/A", SUMIFS('Form Responses 1'!$O$2:$O1005, 'Form Responses 1'!$B$2:$B1005, $B238, 'Form Responses 1'!$G$2:$G1005, O$5, 'Form Responses 1'!$K$2:$K1005, $D238,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8" s="48" t="str">
        <f>IF(ISBLANK($B238), "", IF(AND(P$5 = "Vacation Leave", OR(AND(OR(P$6 = "H1", P$6 = "H2"), NOT(AND($D238 = "Full-time", $F238 = "Above 1 Year"))), AND(P$6 = "Year", AND($D238 = "Full-time", $F238 = "Above 1 Year")))), "N/A", SUMIFS('Form Responses 1'!$O$2:$O1005, 'Form Responses 1'!$B$2:$B1005, $B238, 'Form Responses 1'!$G$2:$G1005, P$5, 'Form Responses 1'!$K$2:$K1005, $D238,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8" s="48" t="str">
        <f>IF(ISBLANK($B238), "", IF(AND(Q$5 = "Vacation Leave", OR(AND(OR(Q$6 = "H1", Q$6 = "H2"), NOT(AND($D238 = "Full-time", $F238 = "Above 1 Year"))), AND(Q$6 = "Year", AND($D238 = "Full-time", $F238 = "Above 1 Year")))), "N/A", SUMIFS('Form Responses 1'!$O$2:$O1005, 'Form Responses 1'!$B$2:$B1005, $B238, 'Form Responses 1'!$G$2:$G1005, Q$5, 'Form Responses 1'!$K$2:$K1005, $D238,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8" s="48" t="str">
        <f>IF(ISBLANK($B238), "", IF(AND(R$5 = "Vacation Leave", OR(AND(OR(R$6 = "H1", R$6 = "H2"), NOT(AND($D238 = "Full-time", $F238 = "Above 1 Year"))), AND(R$6 = "Year", AND($D238 = "Full-time", $F238 = "Above 1 Year")))), "N/A", SUMIFS('Form Responses 1'!$O$2:$O1005, 'Form Responses 1'!$B$2:$B1005, $B238, 'Form Responses 1'!$G$2:$G1005, R$5, 'Form Responses 1'!$K$2:$K1005, $D238,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8" s="48" t="str">
        <f>IF(ISBLANK($B238), "", IF(AND(S$5 = "Vacation Leave", OR(AND(OR(S$6 = "H1", S$6 = "H2"), NOT(AND($D238 = "Full-time", $F238 = "Above 1 Year"))), AND(S$6 = "Year", AND($D238 = "Full-time", $F238 = "Above 1 Year")))), "N/A", SUMIFS('Form Responses 1'!$O$2:$O1005, 'Form Responses 1'!$B$2:$B1005, $B238, 'Form Responses 1'!$G$2:$G1005, S$5, 'Form Responses 1'!$K$2:$K1005, $D238,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8" s="50" t="str">
        <f t="shared" si="2"/>
        <v/>
      </c>
      <c r="U238" s="51" t="str">
        <f t="array" ref="U238">IF(ISBLANK($B238), "", IF(AND(U$5 = "Vacation Leave", OR(AND(OR(U$6 = "H1", U$6 = "H2"), NOT(AND($D238 = "Full-time", $F238 = "Above 1 Year"))), AND(U$6 = "Year", AND($D238 = "Full-time", $F238 = "Above 1 Year")))), "N/A", INDEX('Allocated Leaves'!$B$2:$E1005, MATCH(U$5 &amp; IF(U$5 = "Vacation Leave", IFS(U$6 = "Year", "", OR(U$6 = "H1", U$6 = "H2"), " " &amp; U$6), ""), 'Allocated Leaves'!$A$2:$A1005, 0), MATCH($D238 &amp; IF($D238 = "Full-time",  " " &amp; $F238, ""), 'Allocated Leaves'!$B$1:AA$1, 0)) - G238))</f>
        <v/>
      </c>
      <c r="V238" s="52" t="str">
        <f t="array" ref="V238">IF(ISBLANK($B238), "", IF(AND(V$5 = "Vacation Leave", OR(AND(OR(V$6 = "H1", V$6 = "H2"), NOT(AND($D238 = "Full-time", $F238 = "Above 1 Year"))), AND(V$6 = "Year", AND($D238 = "Full-time", $F238 = "Above 1 Year")))), "N/A", INDEX('Allocated Leaves'!$B$2:$E1005, MATCH(V$5 &amp; IF(V$5 = "Vacation Leave", IFS(V$6 = "Year", "", OR(V$6 = "H1", V$6 = "H2"), " " &amp; V$6), ""), 'Allocated Leaves'!$A$2:$A1005, 0), MATCH($D238 &amp; IF($D238 = "Full-time",  " " &amp; $F238, ""), 'Allocated Leaves'!$B$1:AA$1, 0)) - H238))</f>
        <v/>
      </c>
      <c r="W238" s="52" t="str">
        <f t="array" ref="W238">IF(ISBLANK($B238), "", IF(AND(W$5 = "Vacation Leave", OR(AND(OR(W$6 = "H1", W$6 = "H2"), NOT(AND($D238 = "Full-time", $F238 = "Above 1 Year"))), AND(W$6 = "Year", AND($D238 = "Full-time", $F238 = "Above 1 Year")))), "N/A", INDEX('Allocated Leaves'!$B$2:$E1005, MATCH(W$5 &amp; IF(W$5 = "Vacation Leave", IFS(W$6 = "Year", "", OR(W$6 = "H1", W$6 = "H2"), " " &amp; W$6), ""), 'Allocated Leaves'!$A$2:$A1005, 0), MATCH($D238 &amp; IF($D238 = "Full-time",  " " &amp; $F238, ""), 'Allocated Leaves'!$B$1:AA$1, 0)) - I238))</f>
        <v/>
      </c>
      <c r="X238" s="51" t="str">
        <f t="array" ref="X238">IF(ISBLANK($B238), "", IF(AND(X$5 = "Vacation Leave", OR(AND(OR(X$6 = "H1", X$6 = "H2"), NOT(AND($D238 = "Full-time", $F238 = "Above 1 Year"))), AND(X$6 = "Year", AND($D238 = "Full-time", $F238 = "Above 1 Year")))), "N/A", INDEX('Allocated Leaves'!$B$2:$E1005, MATCH(X$5 &amp; IF(X$5 = "Vacation Leave", IFS(X$6 = "Year", "", OR(X$6 = "H1", X$6 = "H2"), " " &amp; X$6), ""), 'Allocated Leaves'!$A$2:$A1005, 0), MATCH($D238 &amp; IF($D238 = "Full-time",  " " &amp; $F238, ""), 'Allocated Leaves'!$B$1:AA$1, 0)) - J238))</f>
        <v/>
      </c>
      <c r="Y238" s="52" t="str">
        <f t="array" ref="Y238">IF(ISBLANK($B238), "", IF(AND(Y$5 = "Vacation Leave", OR(AND(OR(Y$6 = "H1", Y$6 = "H2"), NOT(AND($D238 = "Full-time", $F238 = "Above 1 Year"))), AND(Y$6 = "Year", AND($D238 = "Full-time", $F238 = "Above 1 Year")))), "N/A", INDEX('Allocated Leaves'!$B$2:$E1005, MATCH(Y$5 &amp; IF(Y$5 = "Vacation Leave", IFS(Y$6 = "Year", "", OR(Y$6 = "H1", Y$6 = "H2"), " " &amp; Y$6), ""), 'Allocated Leaves'!$A$2:$A1005, 0), MATCH($D238 &amp; IF($D238 = "Full-time",  " " &amp; $F238, ""), 'Allocated Leaves'!$B$1:AA$1, 0)) - K238))</f>
        <v/>
      </c>
      <c r="Z238" s="52" t="str">
        <f t="array" ref="Z238">IF(ISBLANK($B238), "", IF(AND(Z$5 = "Vacation Leave", OR(AND(OR(Z$6 = "H1", Z$6 = "H2"), NOT(AND($D238 = "Full-time", $F238 = "Above 1 Year"))), AND(Z$6 = "Year", AND($D238 = "Full-time", $F238 = "Above 1 Year")))), "N/A", INDEX('Allocated Leaves'!$B$2:$E1005, MATCH(Z$5 &amp; IF(Z$5 = "Vacation Leave", IFS(Z$6 = "Year", "", OR(Z$6 = "H1", Z$6 = "H2"), " " &amp; Z$6), ""), 'Allocated Leaves'!$A$2:$A1005, 0), MATCH($D238 &amp; IF($D238 = "Full-time",  " " &amp; $F238, ""), 'Allocated Leaves'!$B$1:AA$1, 0)) - L238))</f>
        <v/>
      </c>
      <c r="AA238" s="55" t="str">
        <f t="shared" si="3"/>
        <v/>
      </c>
    </row>
    <row r="239">
      <c r="A239" s="42"/>
      <c r="B239" s="43"/>
      <c r="C239" s="44"/>
      <c r="D239" s="45"/>
      <c r="E239" s="46"/>
      <c r="F239" s="47" t="str">
        <f t="shared" si="1"/>
        <v/>
      </c>
      <c r="G239" s="48" t="str">
        <f>IF(ISBLANK($B239), "", IF(AND(G$5 = "Vacation Leave", OR(AND(OR(G$6 = "H1", G$6 = "H2"), NOT(AND($D239 = "Full-time", $F239 = "Above 1 Year"))), AND(G$6 = "Year", AND($D239 = "Full-time", $F239 = "Above 1 Year")))), "N/A", SUMIFS('Form Responses 1'!$O$2:$O1005, 'Form Responses 1'!$B$2:$B1005, $B239, 'Form Responses 1'!$G$2:$G1005, G$5, 'Form Responses 1'!$K$2:$K1005, $D239,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39" s="48" t="str">
        <f>IF(ISBLANK($B239), "", IF(AND(H$5 = "Vacation Leave", OR(AND(OR(H$6 = "H1", H$6 = "H2"), NOT(AND($D239 = "Full-time", $F239 = "Above 1 Year"))), AND(H$6 = "Year", AND($D239 = "Full-time", $F239 = "Above 1 Year")))), "N/A", SUMIFS('Form Responses 1'!$O$2:$O1005, 'Form Responses 1'!$B$2:$B1005, $B239, 'Form Responses 1'!$G$2:$G1005, H$5, 'Form Responses 1'!$K$2:$K1005, $D239,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39" s="49" t="str">
        <f>IF(ISBLANK($B239), "", IF(AND(I$5 = "Vacation Leave", OR(AND(OR(I$6 = "H1", I$6 = "H2"), NOT(AND($D239 = "Full-time", $F239 = "Above 1 Year"))), AND(I$6 = "Year", AND($D239 = "Full-time", $F239 = "Above 1 Year")))), "N/A", SUMIFS('Form Responses 1'!$O$2:$O1005, 'Form Responses 1'!$B$2:$B1005, $B239, 'Form Responses 1'!$G$2:$G1005, I$5, 'Form Responses 1'!$K$2:$K1005, $D239,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39" s="48" t="str">
        <f>IF(ISBLANK($B239), "", IF(AND(J$5 = "Vacation Leave", OR(AND(OR(J$6 = "H1", J$6 = "H2"), NOT(AND($D239 = "Full-time", $F239 = "Above 1 Year"))), AND(J$6 = "Year", AND($D239 = "Full-time", $F239 = "Above 1 Year")))), "N/A", SUMIFS('Form Responses 1'!$O$2:$O1005, 'Form Responses 1'!$B$2:$B1005, $B239, 'Form Responses 1'!$G$2:$G1005, J$5, 'Form Responses 1'!$K$2:$K1005, $D239,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39" s="48" t="str">
        <f>IF(ISBLANK($B239), "", IF(AND(K$5 = "Vacation Leave", OR(AND(OR(K$6 = "H1", K$6 = "H2"), NOT(AND($D239 = "Full-time", $F239 = "Above 1 Year"))), AND(K$6 = "Year", AND($D239 = "Full-time", $F239 = "Above 1 Year")))), "N/A", SUMIFS('Form Responses 1'!$O$2:$O1005, 'Form Responses 1'!$B$2:$B1005, $B239, 'Form Responses 1'!$G$2:$G1005, K$5, 'Form Responses 1'!$K$2:$K1005, $D239,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39" s="48" t="str">
        <f>IF(ISBLANK($B239), "", IF(AND(L$5 = "Vacation Leave", OR(AND(OR(L$6 = "H1", L$6 = "H2"), NOT(AND($D239 = "Full-time", $F239 = "Above 1 Year"))), AND(L$6 = "Year", AND($D239 = "Full-time", $F239 = "Above 1 Year")))), "N/A", SUMIFS('Form Responses 1'!$O$2:$O1005, 'Form Responses 1'!$B$2:$B1005, $B239, 'Form Responses 1'!$G$2:$G1005, L$5, 'Form Responses 1'!$K$2:$K1005, $D239,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39" s="48" t="str">
        <f>IF(ISBLANK($B239), "", IF(AND(M$5 = "Vacation Leave", OR(AND(OR(M$6 = "H1", M$6 = "H2"), NOT(AND($D239 = "Full-time", $F239 = "Above 1 Year"))), AND(M$6 = "Year", AND($D239 = "Full-time", $F239 = "Above 1 Year")))), "N/A", SUMIFS('Form Responses 1'!$O$2:$O1005, 'Form Responses 1'!$B$2:$B1005, $B239, 'Form Responses 1'!$G$2:$G1005, M$5, 'Form Responses 1'!$K$2:$K1005, $D239,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39" s="48" t="str">
        <f>IF(ISBLANK($B239), "", IF(AND(N$5 = "Vacation Leave", OR(AND(OR(N$6 = "H1", N$6 = "H2"), NOT(AND($D239 = "Full-time", $F239 = "Above 1 Year"))), AND(N$6 = "Year", AND($D239 = "Full-time", $F239 = "Above 1 Year")))), "N/A", SUMIFS('Form Responses 1'!$O$2:$O1005, 'Form Responses 1'!$B$2:$B1005, $B239, 'Form Responses 1'!$G$2:$G1005, N$5, 'Form Responses 1'!$K$2:$K1005, $D239,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39" s="48" t="str">
        <f>IF(ISBLANK($B239), "", IF(AND(O$5 = "Vacation Leave", OR(AND(OR(O$6 = "H1", O$6 = "H2"), NOT(AND($D239 = "Full-time", $F239 = "Above 1 Year"))), AND(O$6 = "Year", AND($D239 = "Full-time", $F239 = "Above 1 Year")))), "N/A", SUMIFS('Form Responses 1'!$O$2:$O1005, 'Form Responses 1'!$B$2:$B1005, $B239, 'Form Responses 1'!$G$2:$G1005, O$5, 'Form Responses 1'!$K$2:$K1005, $D239,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39" s="48" t="str">
        <f>IF(ISBLANK($B239), "", IF(AND(P$5 = "Vacation Leave", OR(AND(OR(P$6 = "H1", P$6 = "H2"), NOT(AND($D239 = "Full-time", $F239 = "Above 1 Year"))), AND(P$6 = "Year", AND($D239 = "Full-time", $F239 = "Above 1 Year")))), "N/A", SUMIFS('Form Responses 1'!$O$2:$O1005, 'Form Responses 1'!$B$2:$B1005, $B239, 'Form Responses 1'!$G$2:$G1005, P$5, 'Form Responses 1'!$K$2:$K1005, $D239,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39" s="48" t="str">
        <f>IF(ISBLANK($B239), "", IF(AND(Q$5 = "Vacation Leave", OR(AND(OR(Q$6 = "H1", Q$6 = "H2"), NOT(AND($D239 = "Full-time", $F239 = "Above 1 Year"))), AND(Q$6 = "Year", AND($D239 = "Full-time", $F239 = "Above 1 Year")))), "N/A", SUMIFS('Form Responses 1'!$O$2:$O1005, 'Form Responses 1'!$B$2:$B1005, $B239, 'Form Responses 1'!$G$2:$G1005, Q$5, 'Form Responses 1'!$K$2:$K1005, $D239,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39" s="48" t="str">
        <f>IF(ISBLANK($B239), "", IF(AND(R$5 = "Vacation Leave", OR(AND(OR(R$6 = "H1", R$6 = "H2"), NOT(AND($D239 = "Full-time", $F239 = "Above 1 Year"))), AND(R$6 = "Year", AND($D239 = "Full-time", $F239 = "Above 1 Year")))), "N/A", SUMIFS('Form Responses 1'!$O$2:$O1005, 'Form Responses 1'!$B$2:$B1005, $B239, 'Form Responses 1'!$G$2:$G1005, R$5, 'Form Responses 1'!$K$2:$K1005, $D239,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39" s="48" t="str">
        <f>IF(ISBLANK($B239), "", IF(AND(S$5 = "Vacation Leave", OR(AND(OR(S$6 = "H1", S$6 = "H2"), NOT(AND($D239 = "Full-time", $F239 = "Above 1 Year"))), AND(S$6 = "Year", AND($D239 = "Full-time", $F239 = "Above 1 Year")))), "N/A", SUMIFS('Form Responses 1'!$O$2:$O1005, 'Form Responses 1'!$B$2:$B1005, $B239, 'Form Responses 1'!$G$2:$G1005, S$5, 'Form Responses 1'!$K$2:$K1005, $D239,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39" s="50" t="str">
        <f t="shared" si="2"/>
        <v/>
      </c>
      <c r="U239" s="51" t="str">
        <f t="array" ref="U239">IF(ISBLANK($B239), "", IF(AND(U$5 = "Vacation Leave", OR(AND(OR(U$6 = "H1", U$6 = "H2"), NOT(AND($D239 = "Full-time", $F239 = "Above 1 Year"))), AND(U$6 = "Year", AND($D239 = "Full-time", $F239 = "Above 1 Year")))), "N/A", INDEX('Allocated Leaves'!$B$2:$E1005, MATCH(U$5 &amp; IF(U$5 = "Vacation Leave", IFS(U$6 = "Year", "", OR(U$6 = "H1", U$6 = "H2"), " " &amp; U$6), ""), 'Allocated Leaves'!$A$2:$A1005, 0), MATCH($D239 &amp; IF($D239 = "Full-time",  " " &amp; $F239, ""), 'Allocated Leaves'!$B$1:AA$1, 0)) - G239))</f>
        <v/>
      </c>
      <c r="V239" s="52" t="str">
        <f t="array" ref="V239">IF(ISBLANK($B239), "", IF(AND(V$5 = "Vacation Leave", OR(AND(OR(V$6 = "H1", V$6 = "H2"), NOT(AND($D239 = "Full-time", $F239 = "Above 1 Year"))), AND(V$6 = "Year", AND($D239 = "Full-time", $F239 = "Above 1 Year")))), "N/A", INDEX('Allocated Leaves'!$B$2:$E1005, MATCH(V$5 &amp; IF(V$5 = "Vacation Leave", IFS(V$6 = "Year", "", OR(V$6 = "H1", V$6 = "H2"), " " &amp; V$6), ""), 'Allocated Leaves'!$A$2:$A1005, 0), MATCH($D239 &amp; IF($D239 = "Full-time",  " " &amp; $F239, ""), 'Allocated Leaves'!$B$1:AA$1, 0)) - H239))</f>
        <v/>
      </c>
      <c r="W239" s="52" t="str">
        <f t="array" ref="W239">IF(ISBLANK($B239), "", IF(AND(W$5 = "Vacation Leave", OR(AND(OR(W$6 = "H1", W$6 = "H2"), NOT(AND($D239 = "Full-time", $F239 = "Above 1 Year"))), AND(W$6 = "Year", AND($D239 = "Full-time", $F239 = "Above 1 Year")))), "N/A", INDEX('Allocated Leaves'!$B$2:$E1005, MATCH(W$5 &amp; IF(W$5 = "Vacation Leave", IFS(W$6 = "Year", "", OR(W$6 = "H1", W$6 = "H2"), " " &amp; W$6), ""), 'Allocated Leaves'!$A$2:$A1005, 0), MATCH($D239 &amp; IF($D239 = "Full-time",  " " &amp; $F239, ""), 'Allocated Leaves'!$B$1:AA$1, 0)) - I239))</f>
        <v/>
      </c>
      <c r="X239" s="51" t="str">
        <f t="array" ref="X239">IF(ISBLANK($B239), "", IF(AND(X$5 = "Vacation Leave", OR(AND(OR(X$6 = "H1", X$6 = "H2"), NOT(AND($D239 = "Full-time", $F239 = "Above 1 Year"))), AND(X$6 = "Year", AND($D239 = "Full-time", $F239 = "Above 1 Year")))), "N/A", INDEX('Allocated Leaves'!$B$2:$E1005, MATCH(X$5 &amp; IF(X$5 = "Vacation Leave", IFS(X$6 = "Year", "", OR(X$6 = "H1", X$6 = "H2"), " " &amp; X$6), ""), 'Allocated Leaves'!$A$2:$A1005, 0), MATCH($D239 &amp; IF($D239 = "Full-time",  " " &amp; $F239, ""), 'Allocated Leaves'!$B$1:AA$1, 0)) - J239))</f>
        <v/>
      </c>
      <c r="Y239" s="52" t="str">
        <f t="array" ref="Y239">IF(ISBLANK($B239), "", IF(AND(Y$5 = "Vacation Leave", OR(AND(OR(Y$6 = "H1", Y$6 = "H2"), NOT(AND($D239 = "Full-time", $F239 = "Above 1 Year"))), AND(Y$6 = "Year", AND($D239 = "Full-time", $F239 = "Above 1 Year")))), "N/A", INDEX('Allocated Leaves'!$B$2:$E1005, MATCH(Y$5 &amp; IF(Y$5 = "Vacation Leave", IFS(Y$6 = "Year", "", OR(Y$6 = "H1", Y$6 = "H2"), " " &amp; Y$6), ""), 'Allocated Leaves'!$A$2:$A1005, 0), MATCH($D239 &amp; IF($D239 = "Full-time",  " " &amp; $F239, ""), 'Allocated Leaves'!$B$1:AA$1, 0)) - K239))</f>
        <v/>
      </c>
      <c r="Z239" s="52" t="str">
        <f t="array" ref="Z239">IF(ISBLANK($B239), "", IF(AND(Z$5 = "Vacation Leave", OR(AND(OR(Z$6 = "H1", Z$6 = "H2"), NOT(AND($D239 = "Full-time", $F239 = "Above 1 Year"))), AND(Z$6 = "Year", AND($D239 = "Full-time", $F239 = "Above 1 Year")))), "N/A", INDEX('Allocated Leaves'!$B$2:$E1005, MATCH(Z$5 &amp; IF(Z$5 = "Vacation Leave", IFS(Z$6 = "Year", "", OR(Z$6 = "H1", Z$6 = "H2"), " " &amp; Z$6), ""), 'Allocated Leaves'!$A$2:$A1005, 0), MATCH($D239 &amp; IF($D239 = "Full-time",  " " &amp; $F239, ""), 'Allocated Leaves'!$B$1:AA$1, 0)) - L239))</f>
        <v/>
      </c>
      <c r="AA239" s="55" t="str">
        <f t="shared" si="3"/>
        <v/>
      </c>
    </row>
    <row r="240">
      <c r="A240" s="42"/>
      <c r="B240" s="43"/>
      <c r="C240" s="44"/>
      <c r="D240" s="45"/>
      <c r="E240" s="46"/>
      <c r="F240" s="47" t="str">
        <f t="shared" si="1"/>
        <v/>
      </c>
      <c r="G240" s="48" t="str">
        <f>IF(ISBLANK($B240), "", IF(AND(G$5 = "Vacation Leave", OR(AND(OR(G$6 = "H1", G$6 = "H2"), NOT(AND($D240 = "Full-time", $F240 = "Above 1 Year"))), AND(G$6 = "Year", AND($D240 = "Full-time", $F240 = "Above 1 Year")))), "N/A", SUMIFS('Form Responses 1'!$O$2:$O1005, 'Form Responses 1'!$B$2:$B1005, $B240, 'Form Responses 1'!$G$2:$G1005, G$5, 'Form Responses 1'!$K$2:$K1005, $D240,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0" s="48" t="str">
        <f>IF(ISBLANK($B240), "", IF(AND(H$5 = "Vacation Leave", OR(AND(OR(H$6 = "H1", H$6 = "H2"), NOT(AND($D240 = "Full-time", $F240 = "Above 1 Year"))), AND(H$6 = "Year", AND($D240 = "Full-time", $F240 = "Above 1 Year")))), "N/A", SUMIFS('Form Responses 1'!$O$2:$O1005, 'Form Responses 1'!$B$2:$B1005, $B240, 'Form Responses 1'!$G$2:$G1005, H$5, 'Form Responses 1'!$K$2:$K1005, $D240,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0" s="49" t="str">
        <f>IF(ISBLANK($B240), "", IF(AND(I$5 = "Vacation Leave", OR(AND(OR(I$6 = "H1", I$6 = "H2"), NOT(AND($D240 = "Full-time", $F240 = "Above 1 Year"))), AND(I$6 = "Year", AND($D240 = "Full-time", $F240 = "Above 1 Year")))), "N/A", SUMIFS('Form Responses 1'!$O$2:$O1005, 'Form Responses 1'!$B$2:$B1005, $B240, 'Form Responses 1'!$G$2:$G1005, I$5, 'Form Responses 1'!$K$2:$K1005, $D240,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0" s="48" t="str">
        <f>IF(ISBLANK($B240), "", IF(AND(J$5 = "Vacation Leave", OR(AND(OR(J$6 = "H1", J$6 = "H2"), NOT(AND($D240 = "Full-time", $F240 = "Above 1 Year"))), AND(J$6 = "Year", AND($D240 = "Full-time", $F240 = "Above 1 Year")))), "N/A", SUMIFS('Form Responses 1'!$O$2:$O1005, 'Form Responses 1'!$B$2:$B1005, $B240, 'Form Responses 1'!$G$2:$G1005, J$5, 'Form Responses 1'!$K$2:$K1005, $D240,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0" s="48" t="str">
        <f>IF(ISBLANK($B240), "", IF(AND(K$5 = "Vacation Leave", OR(AND(OR(K$6 = "H1", K$6 = "H2"), NOT(AND($D240 = "Full-time", $F240 = "Above 1 Year"))), AND(K$6 = "Year", AND($D240 = "Full-time", $F240 = "Above 1 Year")))), "N/A", SUMIFS('Form Responses 1'!$O$2:$O1005, 'Form Responses 1'!$B$2:$B1005, $B240, 'Form Responses 1'!$G$2:$G1005, K$5, 'Form Responses 1'!$K$2:$K1005, $D240,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0" s="48" t="str">
        <f>IF(ISBLANK($B240), "", IF(AND(L$5 = "Vacation Leave", OR(AND(OR(L$6 = "H1", L$6 = "H2"), NOT(AND($D240 = "Full-time", $F240 = "Above 1 Year"))), AND(L$6 = "Year", AND($D240 = "Full-time", $F240 = "Above 1 Year")))), "N/A", SUMIFS('Form Responses 1'!$O$2:$O1005, 'Form Responses 1'!$B$2:$B1005, $B240, 'Form Responses 1'!$G$2:$G1005, L$5, 'Form Responses 1'!$K$2:$K1005, $D240,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0" s="48" t="str">
        <f>IF(ISBLANK($B240), "", IF(AND(M$5 = "Vacation Leave", OR(AND(OR(M$6 = "H1", M$6 = "H2"), NOT(AND($D240 = "Full-time", $F240 = "Above 1 Year"))), AND(M$6 = "Year", AND($D240 = "Full-time", $F240 = "Above 1 Year")))), "N/A", SUMIFS('Form Responses 1'!$O$2:$O1005, 'Form Responses 1'!$B$2:$B1005, $B240, 'Form Responses 1'!$G$2:$G1005, M$5, 'Form Responses 1'!$K$2:$K1005, $D240,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0" s="48" t="str">
        <f>IF(ISBLANK($B240), "", IF(AND(N$5 = "Vacation Leave", OR(AND(OR(N$6 = "H1", N$6 = "H2"), NOT(AND($D240 = "Full-time", $F240 = "Above 1 Year"))), AND(N$6 = "Year", AND($D240 = "Full-time", $F240 = "Above 1 Year")))), "N/A", SUMIFS('Form Responses 1'!$O$2:$O1005, 'Form Responses 1'!$B$2:$B1005, $B240, 'Form Responses 1'!$G$2:$G1005, N$5, 'Form Responses 1'!$K$2:$K1005, $D240,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0" s="48" t="str">
        <f>IF(ISBLANK($B240), "", IF(AND(O$5 = "Vacation Leave", OR(AND(OR(O$6 = "H1", O$6 = "H2"), NOT(AND($D240 = "Full-time", $F240 = "Above 1 Year"))), AND(O$6 = "Year", AND($D240 = "Full-time", $F240 = "Above 1 Year")))), "N/A", SUMIFS('Form Responses 1'!$O$2:$O1005, 'Form Responses 1'!$B$2:$B1005, $B240, 'Form Responses 1'!$G$2:$G1005, O$5, 'Form Responses 1'!$K$2:$K1005, $D240,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0" s="48" t="str">
        <f>IF(ISBLANK($B240), "", IF(AND(P$5 = "Vacation Leave", OR(AND(OR(P$6 = "H1", P$6 = "H2"), NOT(AND($D240 = "Full-time", $F240 = "Above 1 Year"))), AND(P$6 = "Year", AND($D240 = "Full-time", $F240 = "Above 1 Year")))), "N/A", SUMIFS('Form Responses 1'!$O$2:$O1005, 'Form Responses 1'!$B$2:$B1005, $B240, 'Form Responses 1'!$G$2:$G1005, P$5, 'Form Responses 1'!$K$2:$K1005, $D240,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0" s="48" t="str">
        <f>IF(ISBLANK($B240), "", IF(AND(Q$5 = "Vacation Leave", OR(AND(OR(Q$6 = "H1", Q$6 = "H2"), NOT(AND($D240 = "Full-time", $F240 = "Above 1 Year"))), AND(Q$6 = "Year", AND($D240 = "Full-time", $F240 = "Above 1 Year")))), "N/A", SUMIFS('Form Responses 1'!$O$2:$O1005, 'Form Responses 1'!$B$2:$B1005, $B240, 'Form Responses 1'!$G$2:$G1005, Q$5, 'Form Responses 1'!$K$2:$K1005, $D240,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0" s="48" t="str">
        <f>IF(ISBLANK($B240), "", IF(AND(R$5 = "Vacation Leave", OR(AND(OR(R$6 = "H1", R$6 = "H2"), NOT(AND($D240 = "Full-time", $F240 = "Above 1 Year"))), AND(R$6 = "Year", AND($D240 = "Full-time", $F240 = "Above 1 Year")))), "N/A", SUMIFS('Form Responses 1'!$O$2:$O1005, 'Form Responses 1'!$B$2:$B1005, $B240, 'Form Responses 1'!$G$2:$G1005, R$5, 'Form Responses 1'!$K$2:$K1005, $D240,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0" s="48" t="str">
        <f>IF(ISBLANK($B240), "", IF(AND(S$5 = "Vacation Leave", OR(AND(OR(S$6 = "H1", S$6 = "H2"), NOT(AND($D240 = "Full-time", $F240 = "Above 1 Year"))), AND(S$6 = "Year", AND($D240 = "Full-time", $F240 = "Above 1 Year")))), "N/A", SUMIFS('Form Responses 1'!$O$2:$O1005, 'Form Responses 1'!$B$2:$B1005, $B240, 'Form Responses 1'!$G$2:$G1005, S$5, 'Form Responses 1'!$K$2:$K1005, $D240,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0" s="50" t="str">
        <f t="shared" si="2"/>
        <v/>
      </c>
      <c r="U240" s="51" t="str">
        <f t="array" ref="U240">IF(ISBLANK($B240), "", IF(AND(U$5 = "Vacation Leave", OR(AND(OR(U$6 = "H1", U$6 = "H2"), NOT(AND($D240 = "Full-time", $F240 = "Above 1 Year"))), AND(U$6 = "Year", AND($D240 = "Full-time", $F240 = "Above 1 Year")))), "N/A", INDEX('Allocated Leaves'!$B$2:$E1005, MATCH(U$5 &amp; IF(U$5 = "Vacation Leave", IFS(U$6 = "Year", "", OR(U$6 = "H1", U$6 = "H2"), " " &amp; U$6), ""), 'Allocated Leaves'!$A$2:$A1005, 0), MATCH($D240 &amp; IF($D240 = "Full-time",  " " &amp; $F240, ""), 'Allocated Leaves'!$B$1:AA$1, 0)) - G240))</f>
        <v/>
      </c>
      <c r="V240" s="52" t="str">
        <f t="array" ref="V240">IF(ISBLANK($B240), "", IF(AND(V$5 = "Vacation Leave", OR(AND(OR(V$6 = "H1", V$6 = "H2"), NOT(AND($D240 = "Full-time", $F240 = "Above 1 Year"))), AND(V$6 = "Year", AND($D240 = "Full-time", $F240 = "Above 1 Year")))), "N/A", INDEX('Allocated Leaves'!$B$2:$E1005, MATCH(V$5 &amp; IF(V$5 = "Vacation Leave", IFS(V$6 = "Year", "", OR(V$6 = "H1", V$6 = "H2"), " " &amp; V$6), ""), 'Allocated Leaves'!$A$2:$A1005, 0), MATCH($D240 &amp; IF($D240 = "Full-time",  " " &amp; $F240, ""), 'Allocated Leaves'!$B$1:AA$1, 0)) - H240))</f>
        <v/>
      </c>
      <c r="W240" s="52" t="str">
        <f t="array" ref="W240">IF(ISBLANK($B240), "", IF(AND(W$5 = "Vacation Leave", OR(AND(OR(W$6 = "H1", W$6 = "H2"), NOT(AND($D240 = "Full-time", $F240 = "Above 1 Year"))), AND(W$6 = "Year", AND($D240 = "Full-time", $F240 = "Above 1 Year")))), "N/A", INDEX('Allocated Leaves'!$B$2:$E1005, MATCH(W$5 &amp; IF(W$5 = "Vacation Leave", IFS(W$6 = "Year", "", OR(W$6 = "H1", W$6 = "H2"), " " &amp; W$6), ""), 'Allocated Leaves'!$A$2:$A1005, 0), MATCH($D240 &amp; IF($D240 = "Full-time",  " " &amp; $F240, ""), 'Allocated Leaves'!$B$1:AA$1, 0)) - I240))</f>
        <v/>
      </c>
      <c r="X240" s="51" t="str">
        <f t="array" ref="X240">IF(ISBLANK($B240), "", IF(AND(X$5 = "Vacation Leave", OR(AND(OR(X$6 = "H1", X$6 = "H2"), NOT(AND($D240 = "Full-time", $F240 = "Above 1 Year"))), AND(X$6 = "Year", AND($D240 = "Full-time", $F240 = "Above 1 Year")))), "N/A", INDEX('Allocated Leaves'!$B$2:$E1005, MATCH(X$5 &amp; IF(X$5 = "Vacation Leave", IFS(X$6 = "Year", "", OR(X$6 = "H1", X$6 = "H2"), " " &amp; X$6), ""), 'Allocated Leaves'!$A$2:$A1005, 0), MATCH($D240 &amp; IF($D240 = "Full-time",  " " &amp; $F240, ""), 'Allocated Leaves'!$B$1:AA$1, 0)) - J240))</f>
        <v/>
      </c>
      <c r="Y240" s="52" t="str">
        <f t="array" ref="Y240">IF(ISBLANK($B240), "", IF(AND(Y$5 = "Vacation Leave", OR(AND(OR(Y$6 = "H1", Y$6 = "H2"), NOT(AND($D240 = "Full-time", $F240 = "Above 1 Year"))), AND(Y$6 = "Year", AND($D240 = "Full-time", $F240 = "Above 1 Year")))), "N/A", INDEX('Allocated Leaves'!$B$2:$E1005, MATCH(Y$5 &amp; IF(Y$5 = "Vacation Leave", IFS(Y$6 = "Year", "", OR(Y$6 = "H1", Y$6 = "H2"), " " &amp; Y$6), ""), 'Allocated Leaves'!$A$2:$A1005, 0), MATCH($D240 &amp; IF($D240 = "Full-time",  " " &amp; $F240, ""), 'Allocated Leaves'!$B$1:AA$1, 0)) - K240))</f>
        <v/>
      </c>
      <c r="Z240" s="52" t="str">
        <f t="array" ref="Z240">IF(ISBLANK($B240), "", IF(AND(Z$5 = "Vacation Leave", OR(AND(OR(Z$6 = "H1", Z$6 = "H2"), NOT(AND($D240 = "Full-time", $F240 = "Above 1 Year"))), AND(Z$6 = "Year", AND($D240 = "Full-time", $F240 = "Above 1 Year")))), "N/A", INDEX('Allocated Leaves'!$B$2:$E1005, MATCH(Z$5 &amp; IF(Z$5 = "Vacation Leave", IFS(Z$6 = "Year", "", OR(Z$6 = "H1", Z$6 = "H2"), " " &amp; Z$6), ""), 'Allocated Leaves'!$A$2:$A1005, 0), MATCH($D240 &amp; IF($D240 = "Full-time",  " " &amp; $F240, ""), 'Allocated Leaves'!$B$1:AA$1, 0)) - L240))</f>
        <v/>
      </c>
      <c r="AA240" s="55" t="str">
        <f t="shared" si="3"/>
        <v/>
      </c>
    </row>
    <row r="241">
      <c r="A241" s="42"/>
      <c r="B241" s="43"/>
      <c r="C241" s="44"/>
      <c r="D241" s="45"/>
      <c r="E241" s="46"/>
      <c r="F241" s="47" t="str">
        <f t="shared" si="1"/>
        <v/>
      </c>
      <c r="G241" s="48" t="str">
        <f>IF(ISBLANK($B241), "", IF(AND(G$5 = "Vacation Leave", OR(AND(OR(G$6 = "H1", G$6 = "H2"), NOT(AND($D241 = "Full-time", $F241 = "Above 1 Year"))), AND(G$6 = "Year", AND($D241 = "Full-time", $F241 = "Above 1 Year")))), "N/A", SUMIFS('Form Responses 1'!$O$2:$O1005, 'Form Responses 1'!$B$2:$B1005, $B241, 'Form Responses 1'!$G$2:$G1005, G$5, 'Form Responses 1'!$K$2:$K1005, $D241,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1" s="48" t="str">
        <f>IF(ISBLANK($B241), "", IF(AND(H$5 = "Vacation Leave", OR(AND(OR(H$6 = "H1", H$6 = "H2"), NOT(AND($D241 = "Full-time", $F241 = "Above 1 Year"))), AND(H$6 = "Year", AND($D241 = "Full-time", $F241 = "Above 1 Year")))), "N/A", SUMIFS('Form Responses 1'!$O$2:$O1005, 'Form Responses 1'!$B$2:$B1005, $B241, 'Form Responses 1'!$G$2:$G1005, H$5, 'Form Responses 1'!$K$2:$K1005, $D241,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1" s="49" t="str">
        <f>IF(ISBLANK($B241), "", IF(AND(I$5 = "Vacation Leave", OR(AND(OR(I$6 = "H1", I$6 = "H2"), NOT(AND($D241 = "Full-time", $F241 = "Above 1 Year"))), AND(I$6 = "Year", AND($D241 = "Full-time", $F241 = "Above 1 Year")))), "N/A", SUMIFS('Form Responses 1'!$O$2:$O1005, 'Form Responses 1'!$B$2:$B1005, $B241, 'Form Responses 1'!$G$2:$G1005, I$5, 'Form Responses 1'!$K$2:$K1005, $D241,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1" s="48" t="str">
        <f>IF(ISBLANK($B241), "", IF(AND(J$5 = "Vacation Leave", OR(AND(OR(J$6 = "H1", J$6 = "H2"), NOT(AND($D241 = "Full-time", $F241 = "Above 1 Year"))), AND(J$6 = "Year", AND($D241 = "Full-time", $F241 = "Above 1 Year")))), "N/A", SUMIFS('Form Responses 1'!$O$2:$O1005, 'Form Responses 1'!$B$2:$B1005, $B241, 'Form Responses 1'!$G$2:$G1005, J$5, 'Form Responses 1'!$K$2:$K1005, $D241,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1" s="48" t="str">
        <f>IF(ISBLANK($B241), "", IF(AND(K$5 = "Vacation Leave", OR(AND(OR(K$6 = "H1", K$6 = "H2"), NOT(AND($D241 = "Full-time", $F241 = "Above 1 Year"))), AND(K$6 = "Year", AND($D241 = "Full-time", $F241 = "Above 1 Year")))), "N/A", SUMIFS('Form Responses 1'!$O$2:$O1005, 'Form Responses 1'!$B$2:$B1005, $B241, 'Form Responses 1'!$G$2:$G1005, K$5, 'Form Responses 1'!$K$2:$K1005, $D241,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1" s="48" t="str">
        <f>IF(ISBLANK($B241), "", IF(AND(L$5 = "Vacation Leave", OR(AND(OR(L$6 = "H1", L$6 = "H2"), NOT(AND($D241 = "Full-time", $F241 = "Above 1 Year"))), AND(L$6 = "Year", AND($D241 = "Full-time", $F241 = "Above 1 Year")))), "N/A", SUMIFS('Form Responses 1'!$O$2:$O1005, 'Form Responses 1'!$B$2:$B1005, $B241, 'Form Responses 1'!$G$2:$G1005, L$5, 'Form Responses 1'!$K$2:$K1005, $D241,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1" s="48" t="str">
        <f>IF(ISBLANK($B241), "", IF(AND(M$5 = "Vacation Leave", OR(AND(OR(M$6 = "H1", M$6 = "H2"), NOT(AND($D241 = "Full-time", $F241 = "Above 1 Year"))), AND(M$6 = "Year", AND($D241 = "Full-time", $F241 = "Above 1 Year")))), "N/A", SUMIFS('Form Responses 1'!$O$2:$O1005, 'Form Responses 1'!$B$2:$B1005, $B241, 'Form Responses 1'!$G$2:$G1005, M$5, 'Form Responses 1'!$K$2:$K1005, $D241,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1" s="48" t="str">
        <f>IF(ISBLANK($B241), "", IF(AND(N$5 = "Vacation Leave", OR(AND(OR(N$6 = "H1", N$6 = "H2"), NOT(AND($D241 = "Full-time", $F241 = "Above 1 Year"))), AND(N$6 = "Year", AND($D241 = "Full-time", $F241 = "Above 1 Year")))), "N/A", SUMIFS('Form Responses 1'!$O$2:$O1005, 'Form Responses 1'!$B$2:$B1005, $B241, 'Form Responses 1'!$G$2:$G1005, N$5, 'Form Responses 1'!$K$2:$K1005, $D241,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1" s="48" t="str">
        <f>IF(ISBLANK($B241), "", IF(AND(O$5 = "Vacation Leave", OR(AND(OR(O$6 = "H1", O$6 = "H2"), NOT(AND($D241 = "Full-time", $F241 = "Above 1 Year"))), AND(O$6 = "Year", AND($D241 = "Full-time", $F241 = "Above 1 Year")))), "N/A", SUMIFS('Form Responses 1'!$O$2:$O1005, 'Form Responses 1'!$B$2:$B1005, $B241, 'Form Responses 1'!$G$2:$G1005, O$5, 'Form Responses 1'!$K$2:$K1005, $D241,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1" s="48" t="str">
        <f>IF(ISBLANK($B241), "", IF(AND(P$5 = "Vacation Leave", OR(AND(OR(P$6 = "H1", P$6 = "H2"), NOT(AND($D241 = "Full-time", $F241 = "Above 1 Year"))), AND(P$6 = "Year", AND($D241 = "Full-time", $F241 = "Above 1 Year")))), "N/A", SUMIFS('Form Responses 1'!$O$2:$O1005, 'Form Responses 1'!$B$2:$B1005, $B241, 'Form Responses 1'!$G$2:$G1005, P$5, 'Form Responses 1'!$K$2:$K1005, $D241,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1" s="48" t="str">
        <f>IF(ISBLANK($B241), "", IF(AND(Q$5 = "Vacation Leave", OR(AND(OR(Q$6 = "H1", Q$6 = "H2"), NOT(AND($D241 = "Full-time", $F241 = "Above 1 Year"))), AND(Q$6 = "Year", AND($D241 = "Full-time", $F241 = "Above 1 Year")))), "N/A", SUMIFS('Form Responses 1'!$O$2:$O1005, 'Form Responses 1'!$B$2:$B1005, $B241, 'Form Responses 1'!$G$2:$G1005, Q$5, 'Form Responses 1'!$K$2:$K1005, $D241,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1" s="48" t="str">
        <f>IF(ISBLANK($B241), "", IF(AND(R$5 = "Vacation Leave", OR(AND(OR(R$6 = "H1", R$6 = "H2"), NOT(AND($D241 = "Full-time", $F241 = "Above 1 Year"))), AND(R$6 = "Year", AND($D241 = "Full-time", $F241 = "Above 1 Year")))), "N/A", SUMIFS('Form Responses 1'!$O$2:$O1005, 'Form Responses 1'!$B$2:$B1005, $B241, 'Form Responses 1'!$G$2:$G1005, R$5, 'Form Responses 1'!$K$2:$K1005, $D241,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1" s="48" t="str">
        <f>IF(ISBLANK($B241), "", IF(AND(S$5 = "Vacation Leave", OR(AND(OR(S$6 = "H1", S$6 = "H2"), NOT(AND($D241 = "Full-time", $F241 = "Above 1 Year"))), AND(S$6 = "Year", AND($D241 = "Full-time", $F241 = "Above 1 Year")))), "N/A", SUMIFS('Form Responses 1'!$O$2:$O1005, 'Form Responses 1'!$B$2:$B1005, $B241, 'Form Responses 1'!$G$2:$G1005, S$5, 'Form Responses 1'!$K$2:$K1005, $D241,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1" s="50" t="str">
        <f t="shared" si="2"/>
        <v/>
      </c>
      <c r="U241" s="51" t="str">
        <f t="array" ref="U241">IF(ISBLANK($B241), "", IF(AND(U$5 = "Vacation Leave", OR(AND(OR(U$6 = "H1", U$6 = "H2"), NOT(AND($D241 = "Full-time", $F241 = "Above 1 Year"))), AND(U$6 = "Year", AND($D241 = "Full-time", $F241 = "Above 1 Year")))), "N/A", INDEX('Allocated Leaves'!$B$2:$E1005, MATCH(U$5 &amp; IF(U$5 = "Vacation Leave", IFS(U$6 = "Year", "", OR(U$6 = "H1", U$6 = "H2"), " " &amp; U$6), ""), 'Allocated Leaves'!$A$2:$A1005, 0), MATCH($D241 &amp; IF($D241 = "Full-time",  " " &amp; $F241, ""), 'Allocated Leaves'!$B$1:AA$1, 0)) - G241))</f>
        <v/>
      </c>
      <c r="V241" s="52" t="str">
        <f t="array" ref="V241">IF(ISBLANK($B241), "", IF(AND(V$5 = "Vacation Leave", OR(AND(OR(V$6 = "H1", V$6 = "H2"), NOT(AND($D241 = "Full-time", $F241 = "Above 1 Year"))), AND(V$6 = "Year", AND($D241 = "Full-time", $F241 = "Above 1 Year")))), "N/A", INDEX('Allocated Leaves'!$B$2:$E1005, MATCH(V$5 &amp; IF(V$5 = "Vacation Leave", IFS(V$6 = "Year", "", OR(V$6 = "H1", V$6 = "H2"), " " &amp; V$6), ""), 'Allocated Leaves'!$A$2:$A1005, 0), MATCH($D241 &amp; IF($D241 = "Full-time",  " " &amp; $F241, ""), 'Allocated Leaves'!$B$1:AA$1, 0)) - H241))</f>
        <v/>
      </c>
      <c r="W241" s="52" t="str">
        <f t="array" ref="W241">IF(ISBLANK($B241), "", IF(AND(W$5 = "Vacation Leave", OR(AND(OR(W$6 = "H1", W$6 = "H2"), NOT(AND($D241 = "Full-time", $F241 = "Above 1 Year"))), AND(W$6 = "Year", AND($D241 = "Full-time", $F241 = "Above 1 Year")))), "N/A", INDEX('Allocated Leaves'!$B$2:$E1005, MATCH(W$5 &amp; IF(W$5 = "Vacation Leave", IFS(W$6 = "Year", "", OR(W$6 = "H1", W$6 = "H2"), " " &amp; W$6), ""), 'Allocated Leaves'!$A$2:$A1005, 0), MATCH($D241 &amp; IF($D241 = "Full-time",  " " &amp; $F241, ""), 'Allocated Leaves'!$B$1:AA$1, 0)) - I241))</f>
        <v/>
      </c>
      <c r="X241" s="51" t="str">
        <f t="array" ref="X241">IF(ISBLANK($B241), "", IF(AND(X$5 = "Vacation Leave", OR(AND(OR(X$6 = "H1", X$6 = "H2"), NOT(AND($D241 = "Full-time", $F241 = "Above 1 Year"))), AND(X$6 = "Year", AND($D241 = "Full-time", $F241 = "Above 1 Year")))), "N/A", INDEX('Allocated Leaves'!$B$2:$E1005, MATCH(X$5 &amp; IF(X$5 = "Vacation Leave", IFS(X$6 = "Year", "", OR(X$6 = "H1", X$6 = "H2"), " " &amp; X$6), ""), 'Allocated Leaves'!$A$2:$A1005, 0), MATCH($D241 &amp; IF($D241 = "Full-time",  " " &amp; $F241, ""), 'Allocated Leaves'!$B$1:AA$1, 0)) - J241))</f>
        <v/>
      </c>
      <c r="Y241" s="52" t="str">
        <f t="array" ref="Y241">IF(ISBLANK($B241), "", IF(AND(Y$5 = "Vacation Leave", OR(AND(OR(Y$6 = "H1", Y$6 = "H2"), NOT(AND($D241 = "Full-time", $F241 = "Above 1 Year"))), AND(Y$6 = "Year", AND($D241 = "Full-time", $F241 = "Above 1 Year")))), "N/A", INDEX('Allocated Leaves'!$B$2:$E1005, MATCH(Y$5 &amp; IF(Y$5 = "Vacation Leave", IFS(Y$6 = "Year", "", OR(Y$6 = "H1", Y$6 = "H2"), " " &amp; Y$6), ""), 'Allocated Leaves'!$A$2:$A1005, 0), MATCH($D241 &amp; IF($D241 = "Full-time",  " " &amp; $F241, ""), 'Allocated Leaves'!$B$1:AA$1, 0)) - K241))</f>
        <v/>
      </c>
      <c r="Z241" s="52" t="str">
        <f t="array" ref="Z241">IF(ISBLANK($B241), "", IF(AND(Z$5 = "Vacation Leave", OR(AND(OR(Z$6 = "H1", Z$6 = "H2"), NOT(AND($D241 = "Full-time", $F241 = "Above 1 Year"))), AND(Z$6 = "Year", AND($D241 = "Full-time", $F241 = "Above 1 Year")))), "N/A", INDEX('Allocated Leaves'!$B$2:$E1005, MATCH(Z$5 &amp; IF(Z$5 = "Vacation Leave", IFS(Z$6 = "Year", "", OR(Z$6 = "H1", Z$6 = "H2"), " " &amp; Z$6), ""), 'Allocated Leaves'!$A$2:$A1005, 0), MATCH($D241 &amp; IF($D241 = "Full-time",  " " &amp; $F241, ""), 'Allocated Leaves'!$B$1:AA$1, 0)) - L241))</f>
        <v/>
      </c>
      <c r="AA241" s="55" t="str">
        <f t="shared" si="3"/>
        <v/>
      </c>
    </row>
    <row r="242">
      <c r="A242" s="42"/>
      <c r="B242" s="43"/>
      <c r="C242" s="44"/>
      <c r="D242" s="45"/>
      <c r="E242" s="46"/>
      <c r="F242" s="47" t="str">
        <f t="shared" si="1"/>
        <v/>
      </c>
      <c r="G242" s="48" t="str">
        <f>IF(ISBLANK($B242), "", IF(AND(G$5 = "Vacation Leave", OR(AND(OR(G$6 = "H1", G$6 = "H2"), NOT(AND($D242 = "Full-time", $F242 = "Above 1 Year"))), AND(G$6 = "Year", AND($D242 = "Full-time", $F242 = "Above 1 Year")))), "N/A", SUMIFS('Form Responses 1'!$O$2:$O1005, 'Form Responses 1'!$B$2:$B1005, $B242, 'Form Responses 1'!$G$2:$G1005, G$5, 'Form Responses 1'!$K$2:$K1005, $D242,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2" s="48" t="str">
        <f>IF(ISBLANK($B242), "", IF(AND(H$5 = "Vacation Leave", OR(AND(OR(H$6 = "H1", H$6 = "H2"), NOT(AND($D242 = "Full-time", $F242 = "Above 1 Year"))), AND(H$6 = "Year", AND($D242 = "Full-time", $F242 = "Above 1 Year")))), "N/A", SUMIFS('Form Responses 1'!$O$2:$O1005, 'Form Responses 1'!$B$2:$B1005, $B242, 'Form Responses 1'!$G$2:$G1005, H$5, 'Form Responses 1'!$K$2:$K1005, $D242,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2" s="49" t="str">
        <f>IF(ISBLANK($B242), "", IF(AND(I$5 = "Vacation Leave", OR(AND(OR(I$6 = "H1", I$6 = "H2"), NOT(AND($D242 = "Full-time", $F242 = "Above 1 Year"))), AND(I$6 = "Year", AND($D242 = "Full-time", $F242 = "Above 1 Year")))), "N/A", SUMIFS('Form Responses 1'!$O$2:$O1005, 'Form Responses 1'!$B$2:$B1005, $B242, 'Form Responses 1'!$G$2:$G1005, I$5, 'Form Responses 1'!$K$2:$K1005, $D242,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2" s="48" t="str">
        <f>IF(ISBLANK($B242), "", IF(AND(J$5 = "Vacation Leave", OR(AND(OR(J$6 = "H1", J$6 = "H2"), NOT(AND($D242 = "Full-time", $F242 = "Above 1 Year"))), AND(J$6 = "Year", AND($D242 = "Full-time", $F242 = "Above 1 Year")))), "N/A", SUMIFS('Form Responses 1'!$O$2:$O1005, 'Form Responses 1'!$B$2:$B1005, $B242, 'Form Responses 1'!$G$2:$G1005, J$5, 'Form Responses 1'!$K$2:$K1005, $D242,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2" s="48" t="str">
        <f>IF(ISBLANK($B242), "", IF(AND(K$5 = "Vacation Leave", OR(AND(OR(K$6 = "H1", K$6 = "H2"), NOT(AND($D242 = "Full-time", $F242 = "Above 1 Year"))), AND(K$6 = "Year", AND($D242 = "Full-time", $F242 = "Above 1 Year")))), "N/A", SUMIFS('Form Responses 1'!$O$2:$O1005, 'Form Responses 1'!$B$2:$B1005, $B242, 'Form Responses 1'!$G$2:$G1005, K$5, 'Form Responses 1'!$K$2:$K1005, $D242,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2" s="48" t="str">
        <f>IF(ISBLANK($B242), "", IF(AND(L$5 = "Vacation Leave", OR(AND(OR(L$6 = "H1", L$6 = "H2"), NOT(AND($D242 = "Full-time", $F242 = "Above 1 Year"))), AND(L$6 = "Year", AND($D242 = "Full-time", $F242 = "Above 1 Year")))), "N/A", SUMIFS('Form Responses 1'!$O$2:$O1005, 'Form Responses 1'!$B$2:$B1005, $B242, 'Form Responses 1'!$G$2:$G1005, L$5, 'Form Responses 1'!$K$2:$K1005, $D242,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2" s="48" t="str">
        <f>IF(ISBLANK($B242), "", IF(AND(M$5 = "Vacation Leave", OR(AND(OR(M$6 = "H1", M$6 = "H2"), NOT(AND($D242 = "Full-time", $F242 = "Above 1 Year"))), AND(M$6 = "Year", AND($D242 = "Full-time", $F242 = "Above 1 Year")))), "N/A", SUMIFS('Form Responses 1'!$O$2:$O1005, 'Form Responses 1'!$B$2:$B1005, $B242, 'Form Responses 1'!$G$2:$G1005, M$5, 'Form Responses 1'!$K$2:$K1005, $D242,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2" s="48" t="str">
        <f>IF(ISBLANK($B242), "", IF(AND(N$5 = "Vacation Leave", OR(AND(OR(N$6 = "H1", N$6 = "H2"), NOT(AND($D242 = "Full-time", $F242 = "Above 1 Year"))), AND(N$6 = "Year", AND($D242 = "Full-time", $F242 = "Above 1 Year")))), "N/A", SUMIFS('Form Responses 1'!$O$2:$O1005, 'Form Responses 1'!$B$2:$B1005, $B242, 'Form Responses 1'!$G$2:$G1005, N$5, 'Form Responses 1'!$K$2:$K1005, $D242,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2" s="48" t="str">
        <f>IF(ISBLANK($B242), "", IF(AND(O$5 = "Vacation Leave", OR(AND(OR(O$6 = "H1", O$6 = "H2"), NOT(AND($D242 = "Full-time", $F242 = "Above 1 Year"))), AND(O$6 = "Year", AND($D242 = "Full-time", $F242 = "Above 1 Year")))), "N/A", SUMIFS('Form Responses 1'!$O$2:$O1005, 'Form Responses 1'!$B$2:$B1005, $B242, 'Form Responses 1'!$G$2:$G1005, O$5, 'Form Responses 1'!$K$2:$K1005, $D242,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2" s="48" t="str">
        <f>IF(ISBLANK($B242), "", IF(AND(P$5 = "Vacation Leave", OR(AND(OR(P$6 = "H1", P$6 = "H2"), NOT(AND($D242 = "Full-time", $F242 = "Above 1 Year"))), AND(P$6 = "Year", AND($D242 = "Full-time", $F242 = "Above 1 Year")))), "N/A", SUMIFS('Form Responses 1'!$O$2:$O1005, 'Form Responses 1'!$B$2:$B1005, $B242, 'Form Responses 1'!$G$2:$G1005, P$5, 'Form Responses 1'!$K$2:$K1005, $D242,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2" s="48" t="str">
        <f>IF(ISBLANK($B242), "", IF(AND(Q$5 = "Vacation Leave", OR(AND(OR(Q$6 = "H1", Q$6 = "H2"), NOT(AND($D242 = "Full-time", $F242 = "Above 1 Year"))), AND(Q$6 = "Year", AND($D242 = "Full-time", $F242 = "Above 1 Year")))), "N/A", SUMIFS('Form Responses 1'!$O$2:$O1005, 'Form Responses 1'!$B$2:$B1005, $B242, 'Form Responses 1'!$G$2:$G1005, Q$5, 'Form Responses 1'!$K$2:$K1005, $D242,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2" s="48" t="str">
        <f>IF(ISBLANK($B242), "", IF(AND(R$5 = "Vacation Leave", OR(AND(OR(R$6 = "H1", R$6 = "H2"), NOT(AND($D242 = "Full-time", $F242 = "Above 1 Year"))), AND(R$6 = "Year", AND($D242 = "Full-time", $F242 = "Above 1 Year")))), "N/A", SUMIFS('Form Responses 1'!$O$2:$O1005, 'Form Responses 1'!$B$2:$B1005, $B242, 'Form Responses 1'!$G$2:$G1005, R$5, 'Form Responses 1'!$K$2:$K1005, $D242,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2" s="48" t="str">
        <f>IF(ISBLANK($B242), "", IF(AND(S$5 = "Vacation Leave", OR(AND(OR(S$6 = "H1", S$6 = "H2"), NOT(AND($D242 = "Full-time", $F242 = "Above 1 Year"))), AND(S$6 = "Year", AND($D242 = "Full-time", $F242 = "Above 1 Year")))), "N/A", SUMIFS('Form Responses 1'!$O$2:$O1005, 'Form Responses 1'!$B$2:$B1005, $B242, 'Form Responses 1'!$G$2:$G1005, S$5, 'Form Responses 1'!$K$2:$K1005, $D242,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2" s="50" t="str">
        <f t="shared" si="2"/>
        <v/>
      </c>
      <c r="U242" s="51" t="str">
        <f t="array" ref="U242">IF(ISBLANK($B242), "", IF(AND(U$5 = "Vacation Leave", OR(AND(OR(U$6 = "H1", U$6 = "H2"), NOT(AND($D242 = "Full-time", $F242 = "Above 1 Year"))), AND(U$6 = "Year", AND($D242 = "Full-time", $F242 = "Above 1 Year")))), "N/A", INDEX('Allocated Leaves'!$B$2:$E1005, MATCH(U$5 &amp; IF(U$5 = "Vacation Leave", IFS(U$6 = "Year", "", OR(U$6 = "H1", U$6 = "H2"), " " &amp; U$6), ""), 'Allocated Leaves'!$A$2:$A1005, 0), MATCH($D242 &amp; IF($D242 = "Full-time",  " " &amp; $F242, ""), 'Allocated Leaves'!$B$1:AA$1, 0)) - G242))</f>
        <v/>
      </c>
      <c r="V242" s="52" t="str">
        <f t="array" ref="V242">IF(ISBLANK($B242), "", IF(AND(V$5 = "Vacation Leave", OR(AND(OR(V$6 = "H1", V$6 = "H2"), NOT(AND($D242 = "Full-time", $F242 = "Above 1 Year"))), AND(V$6 = "Year", AND($D242 = "Full-time", $F242 = "Above 1 Year")))), "N/A", INDEX('Allocated Leaves'!$B$2:$E1005, MATCH(V$5 &amp; IF(V$5 = "Vacation Leave", IFS(V$6 = "Year", "", OR(V$6 = "H1", V$6 = "H2"), " " &amp; V$6), ""), 'Allocated Leaves'!$A$2:$A1005, 0), MATCH($D242 &amp; IF($D242 = "Full-time",  " " &amp; $F242, ""), 'Allocated Leaves'!$B$1:AA$1, 0)) - H242))</f>
        <v/>
      </c>
      <c r="W242" s="52" t="str">
        <f t="array" ref="W242">IF(ISBLANK($B242), "", IF(AND(W$5 = "Vacation Leave", OR(AND(OR(W$6 = "H1", W$6 = "H2"), NOT(AND($D242 = "Full-time", $F242 = "Above 1 Year"))), AND(W$6 = "Year", AND($D242 = "Full-time", $F242 = "Above 1 Year")))), "N/A", INDEX('Allocated Leaves'!$B$2:$E1005, MATCH(W$5 &amp; IF(W$5 = "Vacation Leave", IFS(W$6 = "Year", "", OR(W$6 = "H1", W$6 = "H2"), " " &amp; W$6), ""), 'Allocated Leaves'!$A$2:$A1005, 0), MATCH($D242 &amp; IF($D242 = "Full-time",  " " &amp; $F242, ""), 'Allocated Leaves'!$B$1:AA$1, 0)) - I242))</f>
        <v/>
      </c>
      <c r="X242" s="51" t="str">
        <f t="array" ref="X242">IF(ISBLANK($B242), "", IF(AND(X$5 = "Vacation Leave", OR(AND(OR(X$6 = "H1", X$6 = "H2"), NOT(AND($D242 = "Full-time", $F242 = "Above 1 Year"))), AND(X$6 = "Year", AND($D242 = "Full-time", $F242 = "Above 1 Year")))), "N/A", INDEX('Allocated Leaves'!$B$2:$E1005, MATCH(X$5 &amp; IF(X$5 = "Vacation Leave", IFS(X$6 = "Year", "", OR(X$6 = "H1", X$6 = "H2"), " " &amp; X$6), ""), 'Allocated Leaves'!$A$2:$A1005, 0), MATCH($D242 &amp; IF($D242 = "Full-time",  " " &amp; $F242, ""), 'Allocated Leaves'!$B$1:AA$1, 0)) - J242))</f>
        <v/>
      </c>
      <c r="Y242" s="52" t="str">
        <f t="array" ref="Y242">IF(ISBLANK($B242), "", IF(AND(Y$5 = "Vacation Leave", OR(AND(OR(Y$6 = "H1", Y$6 = "H2"), NOT(AND($D242 = "Full-time", $F242 = "Above 1 Year"))), AND(Y$6 = "Year", AND($D242 = "Full-time", $F242 = "Above 1 Year")))), "N/A", INDEX('Allocated Leaves'!$B$2:$E1005, MATCH(Y$5 &amp; IF(Y$5 = "Vacation Leave", IFS(Y$6 = "Year", "", OR(Y$6 = "H1", Y$6 = "H2"), " " &amp; Y$6), ""), 'Allocated Leaves'!$A$2:$A1005, 0), MATCH($D242 &amp; IF($D242 = "Full-time",  " " &amp; $F242, ""), 'Allocated Leaves'!$B$1:AA$1, 0)) - K242))</f>
        <v/>
      </c>
      <c r="Z242" s="52" t="str">
        <f t="array" ref="Z242">IF(ISBLANK($B242), "", IF(AND(Z$5 = "Vacation Leave", OR(AND(OR(Z$6 = "H1", Z$6 = "H2"), NOT(AND($D242 = "Full-time", $F242 = "Above 1 Year"))), AND(Z$6 = "Year", AND($D242 = "Full-time", $F242 = "Above 1 Year")))), "N/A", INDEX('Allocated Leaves'!$B$2:$E1005, MATCH(Z$5 &amp; IF(Z$5 = "Vacation Leave", IFS(Z$6 = "Year", "", OR(Z$6 = "H1", Z$6 = "H2"), " " &amp; Z$6), ""), 'Allocated Leaves'!$A$2:$A1005, 0), MATCH($D242 &amp; IF($D242 = "Full-time",  " " &amp; $F242, ""), 'Allocated Leaves'!$B$1:AA$1, 0)) - L242))</f>
        <v/>
      </c>
      <c r="AA242" s="55" t="str">
        <f t="shared" si="3"/>
        <v/>
      </c>
    </row>
    <row r="243">
      <c r="A243" s="42"/>
      <c r="B243" s="43"/>
      <c r="C243" s="44"/>
      <c r="D243" s="45"/>
      <c r="E243" s="46"/>
      <c r="F243" s="47" t="str">
        <f t="shared" si="1"/>
        <v/>
      </c>
      <c r="G243" s="48" t="str">
        <f>IF(ISBLANK($B243), "", IF(AND(G$5 = "Vacation Leave", OR(AND(OR(G$6 = "H1", G$6 = "H2"), NOT(AND($D243 = "Full-time", $F243 = "Above 1 Year"))), AND(G$6 = "Year", AND($D243 = "Full-time", $F243 = "Above 1 Year")))), "N/A", SUMIFS('Form Responses 1'!$O$2:$O1005, 'Form Responses 1'!$B$2:$B1005, $B243, 'Form Responses 1'!$G$2:$G1005, G$5, 'Form Responses 1'!$K$2:$K1005, $D243,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3" s="48" t="str">
        <f>IF(ISBLANK($B243), "", IF(AND(H$5 = "Vacation Leave", OR(AND(OR(H$6 = "H1", H$6 = "H2"), NOT(AND($D243 = "Full-time", $F243 = "Above 1 Year"))), AND(H$6 = "Year", AND($D243 = "Full-time", $F243 = "Above 1 Year")))), "N/A", SUMIFS('Form Responses 1'!$O$2:$O1005, 'Form Responses 1'!$B$2:$B1005, $B243, 'Form Responses 1'!$G$2:$G1005, H$5, 'Form Responses 1'!$K$2:$K1005, $D243,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3" s="49" t="str">
        <f>IF(ISBLANK($B243), "", IF(AND(I$5 = "Vacation Leave", OR(AND(OR(I$6 = "H1", I$6 = "H2"), NOT(AND($D243 = "Full-time", $F243 = "Above 1 Year"))), AND(I$6 = "Year", AND($D243 = "Full-time", $F243 = "Above 1 Year")))), "N/A", SUMIFS('Form Responses 1'!$O$2:$O1005, 'Form Responses 1'!$B$2:$B1005, $B243, 'Form Responses 1'!$G$2:$G1005, I$5, 'Form Responses 1'!$K$2:$K1005, $D243,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3" s="48" t="str">
        <f>IF(ISBLANK($B243), "", IF(AND(J$5 = "Vacation Leave", OR(AND(OR(J$6 = "H1", J$6 = "H2"), NOT(AND($D243 = "Full-time", $F243 = "Above 1 Year"))), AND(J$6 = "Year", AND($D243 = "Full-time", $F243 = "Above 1 Year")))), "N/A", SUMIFS('Form Responses 1'!$O$2:$O1005, 'Form Responses 1'!$B$2:$B1005, $B243, 'Form Responses 1'!$G$2:$G1005, J$5, 'Form Responses 1'!$K$2:$K1005, $D243,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3" s="48" t="str">
        <f>IF(ISBLANK($B243), "", IF(AND(K$5 = "Vacation Leave", OR(AND(OR(K$6 = "H1", K$6 = "H2"), NOT(AND($D243 = "Full-time", $F243 = "Above 1 Year"))), AND(K$6 = "Year", AND($D243 = "Full-time", $F243 = "Above 1 Year")))), "N/A", SUMIFS('Form Responses 1'!$O$2:$O1005, 'Form Responses 1'!$B$2:$B1005, $B243, 'Form Responses 1'!$G$2:$G1005, K$5, 'Form Responses 1'!$K$2:$K1005, $D243,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3" s="48" t="str">
        <f>IF(ISBLANK($B243), "", IF(AND(L$5 = "Vacation Leave", OR(AND(OR(L$6 = "H1", L$6 = "H2"), NOT(AND($D243 = "Full-time", $F243 = "Above 1 Year"))), AND(L$6 = "Year", AND($D243 = "Full-time", $F243 = "Above 1 Year")))), "N/A", SUMIFS('Form Responses 1'!$O$2:$O1005, 'Form Responses 1'!$B$2:$B1005, $B243, 'Form Responses 1'!$G$2:$G1005, L$5, 'Form Responses 1'!$K$2:$K1005, $D243,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3" s="48" t="str">
        <f>IF(ISBLANK($B243), "", IF(AND(M$5 = "Vacation Leave", OR(AND(OR(M$6 = "H1", M$6 = "H2"), NOT(AND($D243 = "Full-time", $F243 = "Above 1 Year"))), AND(M$6 = "Year", AND($D243 = "Full-time", $F243 = "Above 1 Year")))), "N/A", SUMIFS('Form Responses 1'!$O$2:$O1005, 'Form Responses 1'!$B$2:$B1005, $B243, 'Form Responses 1'!$G$2:$G1005, M$5, 'Form Responses 1'!$K$2:$K1005, $D243,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3" s="48" t="str">
        <f>IF(ISBLANK($B243), "", IF(AND(N$5 = "Vacation Leave", OR(AND(OR(N$6 = "H1", N$6 = "H2"), NOT(AND($D243 = "Full-time", $F243 = "Above 1 Year"))), AND(N$6 = "Year", AND($D243 = "Full-time", $F243 = "Above 1 Year")))), "N/A", SUMIFS('Form Responses 1'!$O$2:$O1005, 'Form Responses 1'!$B$2:$B1005, $B243, 'Form Responses 1'!$G$2:$G1005, N$5, 'Form Responses 1'!$K$2:$K1005, $D243,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3" s="48" t="str">
        <f>IF(ISBLANK($B243), "", IF(AND(O$5 = "Vacation Leave", OR(AND(OR(O$6 = "H1", O$6 = "H2"), NOT(AND($D243 = "Full-time", $F243 = "Above 1 Year"))), AND(O$6 = "Year", AND($D243 = "Full-time", $F243 = "Above 1 Year")))), "N/A", SUMIFS('Form Responses 1'!$O$2:$O1005, 'Form Responses 1'!$B$2:$B1005, $B243, 'Form Responses 1'!$G$2:$G1005, O$5, 'Form Responses 1'!$K$2:$K1005, $D243,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3" s="48" t="str">
        <f>IF(ISBLANK($B243), "", IF(AND(P$5 = "Vacation Leave", OR(AND(OR(P$6 = "H1", P$6 = "H2"), NOT(AND($D243 = "Full-time", $F243 = "Above 1 Year"))), AND(P$6 = "Year", AND($D243 = "Full-time", $F243 = "Above 1 Year")))), "N/A", SUMIFS('Form Responses 1'!$O$2:$O1005, 'Form Responses 1'!$B$2:$B1005, $B243, 'Form Responses 1'!$G$2:$G1005, P$5, 'Form Responses 1'!$K$2:$K1005, $D243,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3" s="48" t="str">
        <f>IF(ISBLANK($B243), "", IF(AND(Q$5 = "Vacation Leave", OR(AND(OR(Q$6 = "H1", Q$6 = "H2"), NOT(AND($D243 = "Full-time", $F243 = "Above 1 Year"))), AND(Q$6 = "Year", AND($D243 = "Full-time", $F243 = "Above 1 Year")))), "N/A", SUMIFS('Form Responses 1'!$O$2:$O1005, 'Form Responses 1'!$B$2:$B1005, $B243, 'Form Responses 1'!$G$2:$G1005, Q$5, 'Form Responses 1'!$K$2:$K1005, $D243,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3" s="48" t="str">
        <f>IF(ISBLANK($B243), "", IF(AND(R$5 = "Vacation Leave", OR(AND(OR(R$6 = "H1", R$6 = "H2"), NOT(AND($D243 = "Full-time", $F243 = "Above 1 Year"))), AND(R$6 = "Year", AND($D243 = "Full-time", $F243 = "Above 1 Year")))), "N/A", SUMIFS('Form Responses 1'!$O$2:$O1005, 'Form Responses 1'!$B$2:$B1005, $B243, 'Form Responses 1'!$G$2:$G1005, R$5, 'Form Responses 1'!$K$2:$K1005, $D243,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3" s="48" t="str">
        <f>IF(ISBLANK($B243), "", IF(AND(S$5 = "Vacation Leave", OR(AND(OR(S$6 = "H1", S$6 = "H2"), NOT(AND($D243 = "Full-time", $F243 = "Above 1 Year"))), AND(S$6 = "Year", AND($D243 = "Full-time", $F243 = "Above 1 Year")))), "N/A", SUMIFS('Form Responses 1'!$O$2:$O1005, 'Form Responses 1'!$B$2:$B1005, $B243, 'Form Responses 1'!$G$2:$G1005, S$5, 'Form Responses 1'!$K$2:$K1005, $D243,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3" s="50" t="str">
        <f t="shared" si="2"/>
        <v/>
      </c>
      <c r="U243" s="51" t="str">
        <f t="array" ref="U243">IF(ISBLANK($B243), "", IF(AND(U$5 = "Vacation Leave", OR(AND(OR(U$6 = "H1", U$6 = "H2"), NOT(AND($D243 = "Full-time", $F243 = "Above 1 Year"))), AND(U$6 = "Year", AND($D243 = "Full-time", $F243 = "Above 1 Year")))), "N/A", INDEX('Allocated Leaves'!$B$2:$E1005, MATCH(U$5 &amp; IF(U$5 = "Vacation Leave", IFS(U$6 = "Year", "", OR(U$6 = "H1", U$6 = "H2"), " " &amp; U$6), ""), 'Allocated Leaves'!$A$2:$A1005, 0), MATCH($D243 &amp; IF($D243 = "Full-time",  " " &amp; $F243, ""), 'Allocated Leaves'!$B$1:AA$1, 0)) - G243))</f>
        <v/>
      </c>
      <c r="V243" s="52" t="str">
        <f t="array" ref="V243">IF(ISBLANK($B243), "", IF(AND(V$5 = "Vacation Leave", OR(AND(OR(V$6 = "H1", V$6 = "H2"), NOT(AND($D243 = "Full-time", $F243 = "Above 1 Year"))), AND(V$6 = "Year", AND($D243 = "Full-time", $F243 = "Above 1 Year")))), "N/A", INDEX('Allocated Leaves'!$B$2:$E1005, MATCH(V$5 &amp; IF(V$5 = "Vacation Leave", IFS(V$6 = "Year", "", OR(V$6 = "H1", V$6 = "H2"), " " &amp; V$6), ""), 'Allocated Leaves'!$A$2:$A1005, 0), MATCH($D243 &amp; IF($D243 = "Full-time",  " " &amp; $F243, ""), 'Allocated Leaves'!$B$1:AA$1, 0)) - H243))</f>
        <v/>
      </c>
      <c r="W243" s="52" t="str">
        <f t="array" ref="W243">IF(ISBLANK($B243), "", IF(AND(W$5 = "Vacation Leave", OR(AND(OR(W$6 = "H1", W$6 = "H2"), NOT(AND($D243 = "Full-time", $F243 = "Above 1 Year"))), AND(W$6 = "Year", AND($D243 = "Full-time", $F243 = "Above 1 Year")))), "N/A", INDEX('Allocated Leaves'!$B$2:$E1005, MATCH(W$5 &amp; IF(W$5 = "Vacation Leave", IFS(W$6 = "Year", "", OR(W$6 = "H1", W$6 = "H2"), " " &amp; W$6), ""), 'Allocated Leaves'!$A$2:$A1005, 0), MATCH($D243 &amp; IF($D243 = "Full-time",  " " &amp; $F243, ""), 'Allocated Leaves'!$B$1:AA$1, 0)) - I243))</f>
        <v/>
      </c>
      <c r="X243" s="51" t="str">
        <f t="array" ref="X243">IF(ISBLANK($B243), "", IF(AND(X$5 = "Vacation Leave", OR(AND(OR(X$6 = "H1", X$6 = "H2"), NOT(AND($D243 = "Full-time", $F243 = "Above 1 Year"))), AND(X$6 = "Year", AND($D243 = "Full-time", $F243 = "Above 1 Year")))), "N/A", INDEX('Allocated Leaves'!$B$2:$E1005, MATCH(X$5 &amp; IF(X$5 = "Vacation Leave", IFS(X$6 = "Year", "", OR(X$6 = "H1", X$6 = "H2"), " " &amp; X$6), ""), 'Allocated Leaves'!$A$2:$A1005, 0), MATCH($D243 &amp; IF($D243 = "Full-time",  " " &amp; $F243, ""), 'Allocated Leaves'!$B$1:AA$1, 0)) - J243))</f>
        <v/>
      </c>
      <c r="Y243" s="52" t="str">
        <f t="array" ref="Y243">IF(ISBLANK($B243), "", IF(AND(Y$5 = "Vacation Leave", OR(AND(OR(Y$6 = "H1", Y$6 = "H2"), NOT(AND($D243 = "Full-time", $F243 = "Above 1 Year"))), AND(Y$6 = "Year", AND($D243 = "Full-time", $F243 = "Above 1 Year")))), "N/A", INDEX('Allocated Leaves'!$B$2:$E1005, MATCH(Y$5 &amp; IF(Y$5 = "Vacation Leave", IFS(Y$6 = "Year", "", OR(Y$6 = "H1", Y$6 = "H2"), " " &amp; Y$6), ""), 'Allocated Leaves'!$A$2:$A1005, 0), MATCH($D243 &amp; IF($D243 = "Full-time",  " " &amp; $F243, ""), 'Allocated Leaves'!$B$1:AA$1, 0)) - K243))</f>
        <v/>
      </c>
      <c r="Z243" s="52" t="str">
        <f t="array" ref="Z243">IF(ISBLANK($B243), "", IF(AND(Z$5 = "Vacation Leave", OR(AND(OR(Z$6 = "H1", Z$6 = "H2"), NOT(AND($D243 = "Full-time", $F243 = "Above 1 Year"))), AND(Z$6 = "Year", AND($D243 = "Full-time", $F243 = "Above 1 Year")))), "N/A", INDEX('Allocated Leaves'!$B$2:$E1005, MATCH(Z$5 &amp; IF(Z$5 = "Vacation Leave", IFS(Z$6 = "Year", "", OR(Z$6 = "H1", Z$6 = "H2"), " " &amp; Z$6), ""), 'Allocated Leaves'!$A$2:$A1005, 0), MATCH($D243 &amp; IF($D243 = "Full-time",  " " &amp; $F243, ""), 'Allocated Leaves'!$B$1:AA$1, 0)) - L243))</f>
        <v/>
      </c>
      <c r="AA243" s="55" t="str">
        <f t="shared" si="3"/>
        <v/>
      </c>
    </row>
    <row r="244">
      <c r="A244" s="42"/>
      <c r="B244" s="43"/>
      <c r="C244" s="44"/>
      <c r="D244" s="45"/>
      <c r="E244" s="46"/>
      <c r="F244" s="47" t="str">
        <f t="shared" si="1"/>
        <v/>
      </c>
      <c r="G244" s="48" t="str">
        <f>IF(ISBLANK($B244), "", IF(AND(G$5 = "Vacation Leave", OR(AND(OR(G$6 = "H1", G$6 = "H2"), NOT(AND($D244 = "Full-time", $F244 = "Above 1 Year"))), AND(G$6 = "Year", AND($D244 = "Full-time", $F244 = "Above 1 Year")))), "N/A", SUMIFS('Form Responses 1'!$O$2:$O1005, 'Form Responses 1'!$B$2:$B1005, $B244, 'Form Responses 1'!$G$2:$G1005, G$5, 'Form Responses 1'!$K$2:$K1005, $D244,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4" s="48" t="str">
        <f>IF(ISBLANK($B244), "", IF(AND(H$5 = "Vacation Leave", OR(AND(OR(H$6 = "H1", H$6 = "H2"), NOT(AND($D244 = "Full-time", $F244 = "Above 1 Year"))), AND(H$6 = "Year", AND($D244 = "Full-time", $F244 = "Above 1 Year")))), "N/A", SUMIFS('Form Responses 1'!$O$2:$O1005, 'Form Responses 1'!$B$2:$B1005, $B244, 'Form Responses 1'!$G$2:$G1005, H$5, 'Form Responses 1'!$K$2:$K1005, $D244,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4" s="49" t="str">
        <f>IF(ISBLANK($B244), "", IF(AND(I$5 = "Vacation Leave", OR(AND(OR(I$6 = "H1", I$6 = "H2"), NOT(AND($D244 = "Full-time", $F244 = "Above 1 Year"))), AND(I$6 = "Year", AND($D244 = "Full-time", $F244 = "Above 1 Year")))), "N/A", SUMIFS('Form Responses 1'!$O$2:$O1005, 'Form Responses 1'!$B$2:$B1005, $B244, 'Form Responses 1'!$G$2:$G1005, I$5, 'Form Responses 1'!$K$2:$K1005, $D244,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4" s="48" t="str">
        <f>IF(ISBLANK($B244), "", IF(AND(J$5 = "Vacation Leave", OR(AND(OR(J$6 = "H1", J$6 = "H2"), NOT(AND($D244 = "Full-time", $F244 = "Above 1 Year"))), AND(J$6 = "Year", AND($D244 = "Full-time", $F244 = "Above 1 Year")))), "N/A", SUMIFS('Form Responses 1'!$O$2:$O1005, 'Form Responses 1'!$B$2:$B1005, $B244, 'Form Responses 1'!$G$2:$G1005, J$5, 'Form Responses 1'!$K$2:$K1005, $D244,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4" s="48" t="str">
        <f>IF(ISBLANK($B244), "", IF(AND(K$5 = "Vacation Leave", OR(AND(OR(K$6 = "H1", K$6 = "H2"), NOT(AND($D244 = "Full-time", $F244 = "Above 1 Year"))), AND(K$6 = "Year", AND($D244 = "Full-time", $F244 = "Above 1 Year")))), "N/A", SUMIFS('Form Responses 1'!$O$2:$O1005, 'Form Responses 1'!$B$2:$B1005, $B244, 'Form Responses 1'!$G$2:$G1005, K$5, 'Form Responses 1'!$K$2:$K1005, $D244,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4" s="48" t="str">
        <f>IF(ISBLANK($B244), "", IF(AND(L$5 = "Vacation Leave", OR(AND(OR(L$6 = "H1", L$6 = "H2"), NOT(AND($D244 = "Full-time", $F244 = "Above 1 Year"))), AND(L$6 = "Year", AND($D244 = "Full-time", $F244 = "Above 1 Year")))), "N/A", SUMIFS('Form Responses 1'!$O$2:$O1005, 'Form Responses 1'!$B$2:$B1005, $B244, 'Form Responses 1'!$G$2:$G1005, L$5, 'Form Responses 1'!$K$2:$K1005, $D244,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4" s="48" t="str">
        <f>IF(ISBLANK($B244), "", IF(AND(M$5 = "Vacation Leave", OR(AND(OR(M$6 = "H1", M$6 = "H2"), NOT(AND($D244 = "Full-time", $F244 = "Above 1 Year"))), AND(M$6 = "Year", AND($D244 = "Full-time", $F244 = "Above 1 Year")))), "N/A", SUMIFS('Form Responses 1'!$O$2:$O1005, 'Form Responses 1'!$B$2:$B1005, $B244, 'Form Responses 1'!$G$2:$G1005, M$5, 'Form Responses 1'!$K$2:$K1005, $D244,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4" s="48" t="str">
        <f>IF(ISBLANK($B244), "", IF(AND(N$5 = "Vacation Leave", OR(AND(OR(N$6 = "H1", N$6 = "H2"), NOT(AND($D244 = "Full-time", $F244 = "Above 1 Year"))), AND(N$6 = "Year", AND($D244 = "Full-time", $F244 = "Above 1 Year")))), "N/A", SUMIFS('Form Responses 1'!$O$2:$O1005, 'Form Responses 1'!$B$2:$B1005, $B244, 'Form Responses 1'!$G$2:$G1005, N$5, 'Form Responses 1'!$K$2:$K1005, $D244,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4" s="48" t="str">
        <f>IF(ISBLANK($B244), "", IF(AND(O$5 = "Vacation Leave", OR(AND(OR(O$6 = "H1", O$6 = "H2"), NOT(AND($D244 = "Full-time", $F244 = "Above 1 Year"))), AND(O$6 = "Year", AND($D244 = "Full-time", $F244 = "Above 1 Year")))), "N/A", SUMIFS('Form Responses 1'!$O$2:$O1005, 'Form Responses 1'!$B$2:$B1005, $B244, 'Form Responses 1'!$G$2:$G1005, O$5, 'Form Responses 1'!$K$2:$K1005, $D244,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4" s="48" t="str">
        <f>IF(ISBLANK($B244), "", IF(AND(P$5 = "Vacation Leave", OR(AND(OR(P$6 = "H1", P$6 = "H2"), NOT(AND($D244 = "Full-time", $F244 = "Above 1 Year"))), AND(P$6 = "Year", AND($D244 = "Full-time", $F244 = "Above 1 Year")))), "N/A", SUMIFS('Form Responses 1'!$O$2:$O1005, 'Form Responses 1'!$B$2:$B1005, $B244, 'Form Responses 1'!$G$2:$G1005, P$5, 'Form Responses 1'!$K$2:$K1005, $D244,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4" s="48" t="str">
        <f>IF(ISBLANK($B244), "", IF(AND(Q$5 = "Vacation Leave", OR(AND(OR(Q$6 = "H1", Q$6 = "H2"), NOT(AND($D244 = "Full-time", $F244 = "Above 1 Year"))), AND(Q$6 = "Year", AND($D244 = "Full-time", $F244 = "Above 1 Year")))), "N/A", SUMIFS('Form Responses 1'!$O$2:$O1005, 'Form Responses 1'!$B$2:$B1005, $B244, 'Form Responses 1'!$G$2:$G1005, Q$5, 'Form Responses 1'!$K$2:$K1005, $D244,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4" s="48" t="str">
        <f>IF(ISBLANK($B244), "", IF(AND(R$5 = "Vacation Leave", OR(AND(OR(R$6 = "H1", R$6 = "H2"), NOT(AND($D244 = "Full-time", $F244 = "Above 1 Year"))), AND(R$6 = "Year", AND($D244 = "Full-time", $F244 = "Above 1 Year")))), "N/A", SUMIFS('Form Responses 1'!$O$2:$O1005, 'Form Responses 1'!$B$2:$B1005, $B244, 'Form Responses 1'!$G$2:$G1005, R$5, 'Form Responses 1'!$K$2:$K1005, $D244,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4" s="48" t="str">
        <f>IF(ISBLANK($B244), "", IF(AND(S$5 = "Vacation Leave", OR(AND(OR(S$6 = "H1", S$6 = "H2"), NOT(AND($D244 = "Full-time", $F244 = "Above 1 Year"))), AND(S$6 = "Year", AND($D244 = "Full-time", $F244 = "Above 1 Year")))), "N/A", SUMIFS('Form Responses 1'!$O$2:$O1005, 'Form Responses 1'!$B$2:$B1005, $B244, 'Form Responses 1'!$G$2:$G1005, S$5, 'Form Responses 1'!$K$2:$K1005, $D244,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4" s="50" t="str">
        <f t="shared" si="2"/>
        <v/>
      </c>
      <c r="U244" s="51" t="str">
        <f t="array" ref="U244">IF(ISBLANK($B244), "", IF(AND(U$5 = "Vacation Leave", OR(AND(OR(U$6 = "H1", U$6 = "H2"), NOT(AND($D244 = "Full-time", $F244 = "Above 1 Year"))), AND(U$6 = "Year", AND($D244 = "Full-time", $F244 = "Above 1 Year")))), "N/A", INDEX('Allocated Leaves'!$B$2:$E1005, MATCH(U$5 &amp; IF(U$5 = "Vacation Leave", IFS(U$6 = "Year", "", OR(U$6 = "H1", U$6 = "H2"), " " &amp; U$6), ""), 'Allocated Leaves'!$A$2:$A1005, 0), MATCH($D244 &amp; IF($D244 = "Full-time",  " " &amp; $F244, ""), 'Allocated Leaves'!$B$1:AA$1, 0)) - G244))</f>
        <v/>
      </c>
      <c r="V244" s="52" t="str">
        <f t="array" ref="V244">IF(ISBLANK($B244), "", IF(AND(V$5 = "Vacation Leave", OR(AND(OR(V$6 = "H1", V$6 = "H2"), NOT(AND($D244 = "Full-time", $F244 = "Above 1 Year"))), AND(V$6 = "Year", AND($D244 = "Full-time", $F244 = "Above 1 Year")))), "N/A", INDEX('Allocated Leaves'!$B$2:$E1005, MATCH(V$5 &amp; IF(V$5 = "Vacation Leave", IFS(V$6 = "Year", "", OR(V$6 = "H1", V$6 = "H2"), " " &amp; V$6), ""), 'Allocated Leaves'!$A$2:$A1005, 0), MATCH($D244 &amp; IF($D244 = "Full-time",  " " &amp; $F244, ""), 'Allocated Leaves'!$B$1:AA$1, 0)) - H244))</f>
        <v/>
      </c>
      <c r="W244" s="52" t="str">
        <f t="array" ref="W244">IF(ISBLANK($B244), "", IF(AND(W$5 = "Vacation Leave", OR(AND(OR(W$6 = "H1", W$6 = "H2"), NOT(AND($D244 = "Full-time", $F244 = "Above 1 Year"))), AND(W$6 = "Year", AND($D244 = "Full-time", $F244 = "Above 1 Year")))), "N/A", INDEX('Allocated Leaves'!$B$2:$E1005, MATCH(W$5 &amp; IF(W$5 = "Vacation Leave", IFS(W$6 = "Year", "", OR(W$6 = "H1", W$6 = "H2"), " " &amp; W$6), ""), 'Allocated Leaves'!$A$2:$A1005, 0), MATCH($D244 &amp; IF($D244 = "Full-time",  " " &amp; $F244, ""), 'Allocated Leaves'!$B$1:AA$1, 0)) - I244))</f>
        <v/>
      </c>
      <c r="X244" s="51" t="str">
        <f t="array" ref="X244">IF(ISBLANK($B244), "", IF(AND(X$5 = "Vacation Leave", OR(AND(OR(X$6 = "H1", X$6 = "H2"), NOT(AND($D244 = "Full-time", $F244 = "Above 1 Year"))), AND(X$6 = "Year", AND($D244 = "Full-time", $F244 = "Above 1 Year")))), "N/A", INDEX('Allocated Leaves'!$B$2:$E1005, MATCH(X$5 &amp; IF(X$5 = "Vacation Leave", IFS(X$6 = "Year", "", OR(X$6 = "H1", X$6 = "H2"), " " &amp; X$6), ""), 'Allocated Leaves'!$A$2:$A1005, 0), MATCH($D244 &amp; IF($D244 = "Full-time",  " " &amp; $F244, ""), 'Allocated Leaves'!$B$1:AA$1, 0)) - J244))</f>
        <v/>
      </c>
      <c r="Y244" s="52" t="str">
        <f t="array" ref="Y244">IF(ISBLANK($B244), "", IF(AND(Y$5 = "Vacation Leave", OR(AND(OR(Y$6 = "H1", Y$6 = "H2"), NOT(AND($D244 = "Full-time", $F244 = "Above 1 Year"))), AND(Y$6 = "Year", AND($D244 = "Full-time", $F244 = "Above 1 Year")))), "N/A", INDEX('Allocated Leaves'!$B$2:$E1005, MATCH(Y$5 &amp; IF(Y$5 = "Vacation Leave", IFS(Y$6 = "Year", "", OR(Y$6 = "H1", Y$6 = "H2"), " " &amp; Y$6), ""), 'Allocated Leaves'!$A$2:$A1005, 0), MATCH($D244 &amp; IF($D244 = "Full-time",  " " &amp; $F244, ""), 'Allocated Leaves'!$B$1:AA$1, 0)) - K244))</f>
        <v/>
      </c>
      <c r="Z244" s="52" t="str">
        <f t="array" ref="Z244">IF(ISBLANK($B244), "", IF(AND(Z$5 = "Vacation Leave", OR(AND(OR(Z$6 = "H1", Z$6 = "H2"), NOT(AND($D244 = "Full-time", $F244 = "Above 1 Year"))), AND(Z$6 = "Year", AND($D244 = "Full-time", $F244 = "Above 1 Year")))), "N/A", INDEX('Allocated Leaves'!$B$2:$E1005, MATCH(Z$5 &amp; IF(Z$5 = "Vacation Leave", IFS(Z$6 = "Year", "", OR(Z$6 = "H1", Z$6 = "H2"), " " &amp; Z$6), ""), 'Allocated Leaves'!$A$2:$A1005, 0), MATCH($D244 &amp; IF($D244 = "Full-time",  " " &amp; $F244, ""), 'Allocated Leaves'!$B$1:AA$1, 0)) - L244))</f>
        <v/>
      </c>
      <c r="AA244" s="55" t="str">
        <f t="shared" si="3"/>
        <v/>
      </c>
    </row>
    <row r="245">
      <c r="A245" s="42"/>
      <c r="B245" s="43"/>
      <c r="C245" s="44"/>
      <c r="D245" s="45"/>
      <c r="E245" s="46"/>
      <c r="F245" s="47" t="str">
        <f t="shared" si="1"/>
        <v/>
      </c>
      <c r="G245" s="48" t="str">
        <f>IF(ISBLANK($B245), "", IF(AND(G$5 = "Vacation Leave", OR(AND(OR(G$6 = "H1", G$6 = "H2"), NOT(AND($D245 = "Full-time", $F245 = "Above 1 Year"))), AND(G$6 = "Year", AND($D245 = "Full-time", $F245 = "Above 1 Year")))), "N/A", SUMIFS('Form Responses 1'!$O$2:$O1005, 'Form Responses 1'!$B$2:$B1005, $B245, 'Form Responses 1'!$G$2:$G1005, G$5, 'Form Responses 1'!$K$2:$K1005, $D245,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5" s="48" t="str">
        <f>IF(ISBLANK($B245), "", IF(AND(H$5 = "Vacation Leave", OR(AND(OR(H$6 = "H1", H$6 = "H2"), NOT(AND($D245 = "Full-time", $F245 = "Above 1 Year"))), AND(H$6 = "Year", AND($D245 = "Full-time", $F245 = "Above 1 Year")))), "N/A", SUMIFS('Form Responses 1'!$O$2:$O1005, 'Form Responses 1'!$B$2:$B1005, $B245, 'Form Responses 1'!$G$2:$G1005, H$5, 'Form Responses 1'!$K$2:$K1005, $D245,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5" s="49" t="str">
        <f>IF(ISBLANK($B245), "", IF(AND(I$5 = "Vacation Leave", OR(AND(OR(I$6 = "H1", I$6 = "H2"), NOT(AND($D245 = "Full-time", $F245 = "Above 1 Year"))), AND(I$6 = "Year", AND($D245 = "Full-time", $F245 = "Above 1 Year")))), "N/A", SUMIFS('Form Responses 1'!$O$2:$O1005, 'Form Responses 1'!$B$2:$B1005, $B245, 'Form Responses 1'!$G$2:$G1005, I$5, 'Form Responses 1'!$K$2:$K1005, $D245,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5" s="48" t="str">
        <f>IF(ISBLANK($B245), "", IF(AND(J$5 = "Vacation Leave", OR(AND(OR(J$6 = "H1", J$6 = "H2"), NOT(AND($D245 = "Full-time", $F245 = "Above 1 Year"))), AND(J$6 = "Year", AND($D245 = "Full-time", $F245 = "Above 1 Year")))), "N/A", SUMIFS('Form Responses 1'!$O$2:$O1005, 'Form Responses 1'!$B$2:$B1005, $B245, 'Form Responses 1'!$G$2:$G1005, J$5, 'Form Responses 1'!$K$2:$K1005, $D245,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5" s="48" t="str">
        <f>IF(ISBLANK($B245), "", IF(AND(K$5 = "Vacation Leave", OR(AND(OR(K$6 = "H1", K$6 = "H2"), NOT(AND($D245 = "Full-time", $F245 = "Above 1 Year"))), AND(K$6 = "Year", AND($D245 = "Full-time", $F245 = "Above 1 Year")))), "N/A", SUMIFS('Form Responses 1'!$O$2:$O1005, 'Form Responses 1'!$B$2:$B1005, $B245, 'Form Responses 1'!$G$2:$G1005, K$5, 'Form Responses 1'!$K$2:$K1005, $D245,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5" s="48" t="str">
        <f>IF(ISBLANK($B245), "", IF(AND(L$5 = "Vacation Leave", OR(AND(OR(L$6 = "H1", L$6 = "H2"), NOT(AND($D245 = "Full-time", $F245 = "Above 1 Year"))), AND(L$6 = "Year", AND($D245 = "Full-time", $F245 = "Above 1 Year")))), "N/A", SUMIFS('Form Responses 1'!$O$2:$O1005, 'Form Responses 1'!$B$2:$B1005, $B245, 'Form Responses 1'!$G$2:$G1005, L$5, 'Form Responses 1'!$K$2:$K1005, $D245,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5" s="48" t="str">
        <f>IF(ISBLANK($B245), "", IF(AND(M$5 = "Vacation Leave", OR(AND(OR(M$6 = "H1", M$6 = "H2"), NOT(AND($D245 = "Full-time", $F245 = "Above 1 Year"))), AND(M$6 = "Year", AND($D245 = "Full-time", $F245 = "Above 1 Year")))), "N/A", SUMIFS('Form Responses 1'!$O$2:$O1005, 'Form Responses 1'!$B$2:$B1005, $B245, 'Form Responses 1'!$G$2:$G1005, M$5, 'Form Responses 1'!$K$2:$K1005, $D245,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5" s="48" t="str">
        <f>IF(ISBLANK($B245), "", IF(AND(N$5 = "Vacation Leave", OR(AND(OR(N$6 = "H1", N$6 = "H2"), NOT(AND($D245 = "Full-time", $F245 = "Above 1 Year"))), AND(N$6 = "Year", AND($D245 = "Full-time", $F245 = "Above 1 Year")))), "N/A", SUMIFS('Form Responses 1'!$O$2:$O1005, 'Form Responses 1'!$B$2:$B1005, $B245, 'Form Responses 1'!$G$2:$G1005, N$5, 'Form Responses 1'!$K$2:$K1005, $D245,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5" s="48" t="str">
        <f>IF(ISBLANK($B245), "", IF(AND(O$5 = "Vacation Leave", OR(AND(OR(O$6 = "H1", O$6 = "H2"), NOT(AND($D245 = "Full-time", $F245 = "Above 1 Year"))), AND(O$6 = "Year", AND($D245 = "Full-time", $F245 = "Above 1 Year")))), "N/A", SUMIFS('Form Responses 1'!$O$2:$O1005, 'Form Responses 1'!$B$2:$B1005, $B245, 'Form Responses 1'!$G$2:$G1005, O$5, 'Form Responses 1'!$K$2:$K1005, $D245,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5" s="48" t="str">
        <f>IF(ISBLANK($B245), "", IF(AND(P$5 = "Vacation Leave", OR(AND(OR(P$6 = "H1", P$6 = "H2"), NOT(AND($D245 = "Full-time", $F245 = "Above 1 Year"))), AND(P$6 = "Year", AND($D245 = "Full-time", $F245 = "Above 1 Year")))), "N/A", SUMIFS('Form Responses 1'!$O$2:$O1005, 'Form Responses 1'!$B$2:$B1005, $B245, 'Form Responses 1'!$G$2:$G1005, P$5, 'Form Responses 1'!$K$2:$K1005, $D245,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5" s="48" t="str">
        <f>IF(ISBLANK($B245), "", IF(AND(Q$5 = "Vacation Leave", OR(AND(OR(Q$6 = "H1", Q$6 = "H2"), NOT(AND($D245 = "Full-time", $F245 = "Above 1 Year"))), AND(Q$6 = "Year", AND($D245 = "Full-time", $F245 = "Above 1 Year")))), "N/A", SUMIFS('Form Responses 1'!$O$2:$O1005, 'Form Responses 1'!$B$2:$B1005, $B245, 'Form Responses 1'!$G$2:$G1005, Q$5, 'Form Responses 1'!$K$2:$K1005, $D245,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5" s="48" t="str">
        <f>IF(ISBLANK($B245), "", IF(AND(R$5 = "Vacation Leave", OR(AND(OR(R$6 = "H1", R$6 = "H2"), NOT(AND($D245 = "Full-time", $F245 = "Above 1 Year"))), AND(R$6 = "Year", AND($D245 = "Full-time", $F245 = "Above 1 Year")))), "N/A", SUMIFS('Form Responses 1'!$O$2:$O1005, 'Form Responses 1'!$B$2:$B1005, $B245, 'Form Responses 1'!$G$2:$G1005, R$5, 'Form Responses 1'!$K$2:$K1005, $D245,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5" s="48" t="str">
        <f>IF(ISBLANK($B245), "", IF(AND(S$5 = "Vacation Leave", OR(AND(OR(S$6 = "H1", S$6 = "H2"), NOT(AND($D245 = "Full-time", $F245 = "Above 1 Year"))), AND(S$6 = "Year", AND($D245 = "Full-time", $F245 = "Above 1 Year")))), "N/A", SUMIFS('Form Responses 1'!$O$2:$O1005, 'Form Responses 1'!$B$2:$B1005, $B245, 'Form Responses 1'!$G$2:$G1005, S$5, 'Form Responses 1'!$K$2:$K1005, $D245,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5" s="50" t="str">
        <f t="shared" si="2"/>
        <v/>
      </c>
      <c r="U245" s="51" t="str">
        <f t="array" ref="U245">IF(ISBLANK($B245), "", IF(AND(U$5 = "Vacation Leave", OR(AND(OR(U$6 = "H1", U$6 = "H2"), NOT(AND($D245 = "Full-time", $F245 = "Above 1 Year"))), AND(U$6 = "Year", AND($D245 = "Full-time", $F245 = "Above 1 Year")))), "N/A", INDEX('Allocated Leaves'!$B$2:$E1005, MATCH(U$5 &amp; IF(U$5 = "Vacation Leave", IFS(U$6 = "Year", "", OR(U$6 = "H1", U$6 = "H2"), " " &amp; U$6), ""), 'Allocated Leaves'!$A$2:$A1005, 0), MATCH($D245 &amp; IF($D245 = "Full-time",  " " &amp; $F245, ""), 'Allocated Leaves'!$B$1:AA$1, 0)) - G245))</f>
        <v/>
      </c>
      <c r="V245" s="52" t="str">
        <f t="array" ref="V245">IF(ISBLANK($B245), "", IF(AND(V$5 = "Vacation Leave", OR(AND(OR(V$6 = "H1", V$6 = "H2"), NOT(AND($D245 = "Full-time", $F245 = "Above 1 Year"))), AND(V$6 = "Year", AND($D245 = "Full-time", $F245 = "Above 1 Year")))), "N/A", INDEX('Allocated Leaves'!$B$2:$E1005, MATCH(V$5 &amp; IF(V$5 = "Vacation Leave", IFS(V$6 = "Year", "", OR(V$6 = "H1", V$6 = "H2"), " " &amp; V$6), ""), 'Allocated Leaves'!$A$2:$A1005, 0), MATCH($D245 &amp; IF($D245 = "Full-time",  " " &amp; $F245, ""), 'Allocated Leaves'!$B$1:AA$1, 0)) - H245))</f>
        <v/>
      </c>
      <c r="W245" s="52" t="str">
        <f t="array" ref="W245">IF(ISBLANK($B245), "", IF(AND(W$5 = "Vacation Leave", OR(AND(OR(W$6 = "H1", W$6 = "H2"), NOT(AND($D245 = "Full-time", $F245 = "Above 1 Year"))), AND(W$6 = "Year", AND($D245 = "Full-time", $F245 = "Above 1 Year")))), "N/A", INDEX('Allocated Leaves'!$B$2:$E1005, MATCH(W$5 &amp; IF(W$5 = "Vacation Leave", IFS(W$6 = "Year", "", OR(W$6 = "H1", W$6 = "H2"), " " &amp; W$6), ""), 'Allocated Leaves'!$A$2:$A1005, 0), MATCH($D245 &amp; IF($D245 = "Full-time",  " " &amp; $F245, ""), 'Allocated Leaves'!$B$1:AA$1, 0)) - I245))</f>
        <v/>
      </c>
      <c r="X245" s="51" t="str">
        <f t="array" ref="X245">IF(ISBLANK($B245), "", IF(AND(X$5 = "Vacation Leave", OR(AND(OR(X$6 = "H1", X$6 = "H2"), NOT(AND($D245 = "Full-time", $F245 = "Above 1 Year"))), AND(X$6 = "Year", AND($D245 = "Full-time", $F245 = "Above 1 Year")))), "N/A", INDEX('Allocated Leaves'!$B$2:$E1005, MATCH(X$5 &amp; IF(X$5 = "Vacation Leave", IFS(X$6 = "Year", "", OR(X$6 = "H1", X$6 = "H2"), " " &amp; X$6), ""), 'Allocated Leaves'!$A$2:$A1005, 0), MATCH($D245 &amp; IF($D245 = "Full-time",  " " &amp; $F245, ""), 'Allocated Leaves'!$B$1:AA$1, 0)) - J245))</f>
        <v/>
      </c>
      <c r="Y245" s="52" t="str">
        <f t="array" ref="Y245">IF(ISBLANK($B245), "", IF(AND(Y$5 = "Vacation Leave", OR(AND(OR(Y$6 = "H1", Y$6 = "H2"), NOT(AND($D245 = "Full-time", $F245 = "Above 1 Year"))), AND(Y$6 = "Year", AND($D245 = "Full-time", $F245 = "Above 1 Year")))), "N/A", INDEX('Allocated Leaves'!$B$2:$E1005, MATCH(Y$5 &amp; IF(Y$5 = "Vacation Leave", IFS(Y$6 = "Year", "", OR(Y$6 = "H1", Y$6 = "H2"), " " &amp; Y$6), ""), 'Allocated Leaves'!$A$2:$A1005, 0), MATCH($D245 &amp; IF($D245 = "Full-time",  " " &amp; $F245, ""), 'Allocated Leaves'!$B$1:AA$1, 0)) - K245))</f>
        <v/>
      </c>
      <c r="Z245" s="52" t="str">
        <f t="array" ref="Z245">IF(ISBLANK($B245), "", IF(AND(Z$5 = "Vacation Leave", OR(AND(OR(Z$6 = "H1", Z$6 = "H2"), NOT(AND($D245 = "Full-time", $F245 = "Above 1 Year"))), AND(Z$6 = "Year", AND($D245 = "Full-time", $F245 = "Above 1 Year")))), "N/A", INDEX('Allocated Leaves'!$B$2:$E1005, MATCH(Z$5 &amp; IF(Z$5 = "Vacation Leave", IFS(Z$6 = "Year", "", OR(Z$6 = "H1", Z$6 = "H2"), " " &amp; Z$6), ""), 'Allocated Leaves'!$A$2:$A1005, 0), MATCH($D245 &amp; IF($D245 = "Full-time",  " " &amp; $F245, ""), 'Allocated Leaves'!$B$1:AA$1, 0)) - L245))</f>
        <v/>
      </c>
      <c r="AA245" s="55" t="str">
        <f t="shared" si="3"/>
        <v/>
      </c>
    </row>
    <row r="246">
      <c r="A246" s="42"/>
      <c r="B246" s="43"/>
      <c r="C246" s="44"/>
      <c r="D246" s="45"/>
      <c r="E246" s="46"/>
      <c r="F246" s="47" t="str">
        <f t="shared" si="1"/>
        <v/>
      </c>
      <c r="G246" s="48" t="str">
        <f>IF(ISBLANK($B246), "", IF(AND(G$5 = "Vacation Leave", OR(AND(OR(G$6 = "H1", G$6 = "H2"), NOT(AND($D246 = "Full-time", $F246 = "Above 1 Year"))), AND(G$6 = "Year", AND($D246 = "Full-time", $F246 = "Above 1 Year")))), "N/A", SUMIFS('Form Responses 1'!$O$2:$O1005, 'Form Responses 1'!$B$2:$B1005, $B246, 'Form Responses 1'!$G$2:$G1005, G$5, 'Form Responses 1'!$K$2:$K1005, $D246,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6" s="48" t="str">
        <f>IF(ISBLANK($B246), "", IF(AND(H$5 = "Vacation Leave", OR(AND(OR(H$6 = "H1", H$6 = "H2"), NOT(AND($D246 = "Full-time", $F246 = "Above 1 Year"))), AND(H$6 = "Year", AND($D246 = "Full-time", $F246 = "Above 1 Year")))), "N/A", SUMIFS('Form Responses 1'!$O$2:$O1005, 'Form Responses 1'!$B$2:$B1005, $B246, 'Form Responses 1'!$G$2:$G1005, H$5, 'Form Responses 1'!$K$2:$K1005, $D246,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6" s="49" t="str">
        <f>IF(ISBLANK($B246), "", IF(AND(I$5 = "Vacation Leave", OR(AND(OR(I$6 = "H1", I$6 = "H2"), NOT(AND($D246 = "Full-time", $F246 = "Above 1 Year"))), AND(I$6 = "Year", AND($D246 = "Full-time", $F246 = "Above 1 Year")))), "N/A", SUMIFS('Form Responses 1'!$O$2:$O1005, 'Form Responses 1'!$B$2:$B1005, $B246, 'Form Responses 1'!$G$2:$G1005, I$5, 'Form Responses 1'!$K$2:$K1005, $D246,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6" s="48" t="str">
        <f>IF(ISBLANK($B246), "", IF(AND(J$5 = "Vacation Leave", OR(AND(OR(J$6 = "H1", J$6 = "H2"), NOT(AND($D246 = "Full-time", $F246 = "Above 1 Year"))), AND(J$6 = "Year", AND($D246 = "Full-time", $F246 = "Above 1 Year")))), "N/A", SUMIFS('Form Responses 1'!$O$2:$O1005, 'Form Responses 1'!$B$2:$B1005, $B246, 'Form Responses 1'!$G$2:$G1005, J$5, 'Form Responses 1'!$K$2:$K1005, $D246,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6" s="48" t="str">
        <f>IF(ISBLANK($B246), "", IF(AND(K$5 = "Vacation Leave", OR(AND(OR(K$6 = "H1", K$6 = "H2"), NOT(AND($D246 = "Full-time", $F246 = "Above 1 Year"))), AND(K$6 = "Year", AND($D246 = "Full-time", $F246 = "Above 1 Year")))), "N/A", SUMIFS('Form Responses 1'!$O$2:$O1005, 'Form Responses 1'!$B$2:$B1005, $B246, 'Form Responses 1'!$G$2:$G1005, K$5, 'Form Responses 1'!$K$2:$K1005, $D246,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6" s="48" t="str">
        <f>IF(ISBLANK($B246), "", IF(AND(L$5 = "Vacation Leave", OR(AND(OR(L$6 = "H1", L$6 = "H2"), NOT(AND($D246 = "Full-time", $F246 = "Above 1 Year"))), AND(L$6 = "Year", AND($D246 = "Full-time", $F246 = "Above 1 Year")))), "N/A", SUMIFS('Form Responses 1'!$O$2:$O1005, 'Form Responses 1'!$B$2:$B1005, $B246, 'Form Responses 1'!$G$2:$G1005, L$5, 'Form Responses 1'!$K$2:$K1005, $D246,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6" s="48" t="str">
        <f>IF(ISBLANK($B246), "", IF(AND(M$5 = "Vacation Leave", OR(AND(OR(M$6 = "H1", M$6 = "H2"), NOT(AND($D246 = "Full-time", $F246 = "Above 1 Year"))), AND(M$6 = "Year", AND($D246 = "Full-time", $F246 = "Above 1 Year")))), "N/A", SUMIFS('Form Responses 1'!$O$2:$O1005, 'Form Responses 1'!$B$2:$B1005, $B246, 'Form Responses 1'!$G$2:$G1005, M$5, 'Form Responses 1'!$K$2:$K1005, $D246,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6" s="48" t="str">
        <f>IF(ISBLANK($B246), "", IF(AND(N$5 = "Vacation Leave", OR(AND(OR(N$6 = "H1", N$6 = "H2"), NOT(AND($D246 = "Full-time", $F246 = "Above 1 Year"))), AND(N$6 = "Year", AND($D246 = "Full-time", $F246 = "Above 1 Year")))), "N/A", SUMIFS('Form Responses 1'!$O$2:$O1005, 'Form Responses 1'!$B$2:$B1005, $B246, 'Form Responses 1'!$G$2:$G1005, N$5, 'Form Responses 1'!$K$2:$K1005, $D246,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6" s="48" t="str">
        <f>IF(ISBLANK($B246), "", IF(AND(O$5 = "Vacation Leave", OR(AND(OR(O$6 = "H1", O$6 = "H2"), NOT(AND($D246 = "Full-time", $F246 = "Above 1 Year"))), AND(O$6 = "Year", AND($D246 = "Full-time", $F246 = "Above 1 Year")))), "N/A", SUMIFS('Form Responses 1'!$O$2:$O1005, 'Form Responses 1'!$B$2:$B1005, $B246, 'Form Responses 1'!$G$2:$G1005, O$5, 'Form Responses 1'!$K$2:$K1005, $D246,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6" s="48" t="str">
        <f>IF(ISBLANK($B246), "", IF(AND(P$5 = "Vacation Leave", OR(AND(OR(P$6 = "H1", P$6 = "H2"), NOT(AND($D246 = "Full-time", $F246 = "Above 1 Year"))), AND(P$6 = "Year", AND($D246 = "Full-time", $F246 = "Above 1 Year")))), "N/A", SUMIFS('Form Responses 1'!$O$2:$O1005, 'Form Responses 1'!$B$2:$B1005, $B246, 'Form Responses 1'!$G$2:$G1005, P$5, 'Form Responses 1'!$K$2:$K1005, $D246,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6" s="48" t="str">
        <f>IF(ISBLANK($B246), "", IF(AND(Q$5 = "Vacation Leave", OR(AND(OR(Q$6 = "H1", Q$6 = "H2"), NOT(AND($D246 = "Full-time", $F246 = "Above 1 Year"))), AND(Q$6 = "Year", AND($D246 = "Full-time", $F246 = "Above 1 Year")))), "N/A", SUMIFS('Form Responses 1'!$O$2:$O1005, 'Form Responses 1'!$B$2:$B1005, $B246, 'Form Responses 1'!$G$2:$G1005, Q$5, 'Form Responses 1'!$K$2:$K1005, $D246,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6" s="48" t="str">
        <f>IF(ISBLANK($B246), "", IF(AND(R$5 = "Vacation Leave", OR(AND(OR(R$6 = "H1", R$6 = "H2"), NOT(AND($D246 = "Full-time", $F246 = "Above 1 Year"))), AND(R$6 = "Year", AND($D246 = "Full-time", $F246 = "Above 1 Year")))), "N/A", SUMIFS('Form Responses 1'!$O$2:$O1005, 'Form Responses 1'!$B$2:$B1005, $B246, 'Form Responses 1'!$G$2:$G1005, R$5, 'Form Responses 1'!$K$2:$K1005, $D246,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6" s="48" t="str">
        <f>IF(ISBLANK($B246), "", IF(AND(S$5 = "Vacation Leave", OR(AND(OR(S$6 = "H1", S$6 = "H2"), NOT(AND($D246 = "Full-time", $F246 = "Above 1 Year"))), AND(S$6 = "Year", AND($D246 = "Full-time", $F246 = "Above 1 Year")))), "N/A", SUMIFS('Form Responses 1'!$O$2:$O1005, 'Form Responses 1'!$B$2:$B1005, $B246, 'Form Responses 1'!$G$2:$G1005, S$5, 'Form Responses 1'!$K$2:$K1005, $D246,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6" s="50" t="str">
        <f t="shared" si="2"/>
        <v/>
      </c>
      <c r="U246" s="51" t="str">
        <f t="array" ref="U246">IF(ISBLANK($B246), "", IF(AND(U$5 = "Vacation Leave", OR(AND(OR(U$6 = "H1", U$6 = "H2"), NOT(AND($D246 = "Full-time", $F246 = "Above 1 Year"))), AND(U$6 = "Year", AND($D246 = "Full-time", $F246 = "Above 1 Year")))), "N/A", INDEX('Allocated Leaves'!$B$2:$E1005, MATCH(U$5 &amp; IF(U$5 = "Vacation Leave", IFS(U$6 = "Year", "", OR(U$6 = "H1", U$6 = "H2"), " " &amp; U$6), ""), 'Allocated Leaves'!$A$2:$A1005, 0), MATCH($D246 &amp; IF($D246 = "Full-time",  " " &amp; $F246, ""), 'Allocated Leaves'!$B$1:AA$1, 0)) - G246))</f>
        <v/>
      </c>
      <c r="V246" s="52" t="str">
        <f t="array" ref="V246">IF(ISBLANK($B246), "", IF(AND(V$5 = "Vacation Leave", OR(AND(OR(V$6 = "H1", V$6 = "H2"), NOT(AND($D246 = "Full-time", $F246 = "Above 1 Year"))), AND(V$6 = "Year", AND($D246 = "Full-time", $F246 = "Above 1 Year")))), "N/A", INDEX('Allocated Leaves'!$B$2:$E1005, MATCH(V$5 &amp; IF(V$5 = "Vacation Leave", IFS(V$6 = "Year", "", OR(V$6 = "H1", V$6 = "H2"), " " &amp; V$6), ""), 'Allocated Leaves'!$A$2:$A1005, 0), MATCH($D246 &amp; IF($D246 = "Full-time",  " " &amp; $F246, ""), 'Allocated Leaves'!$B$1:AA$1, 0)) - H246))</f>
        <v/>
      </c>
      <c r="W246" s="52" t="str">
        <f t="array" ref="W246">IF(ISBLANK($B246), "", IF(AND(W$5 = "Vacation Leave", OR(AND(OR(W$6 = "H1", W$6 = "H2"), NOT(AND($D246 = "Full-time", $F246 = "Above 1 Year"))), AND(W$6 = "Year", AND($D246 = "Full-time", $F246 = "Above 1 Year")))), "N/A", INDEX('Allocated Leaves'!$B$2:$E1005, MATCH(W$5 &amp; IF(W$5 = "Vacation Leave", IFS(W$6 = "Year", "", OR(W$6 = "H1", W$6 = "H2"), " " &amp; W$6), ""), 'Allocated Leaves'!$A$2:$A1005, 0), MATCH($D246 &amp; IF($D246 = "Full-time",  " " &amp; $F246, ""), 'Allocated Leaves'!$B$1:AA$1, 0)) - I246))</f>
        <v/>
      </c>
      <c r="X246" s="51" t="str">
        <f t="array" ref="X246">IF(ISBLANK($B246), "", IF(AND(X$5 = "Vacation Leave", OR(AND(OR(X$6 = "H1", X$6 = "H2"), NOT(AND($D246 = "Full-time", $F246 = "Above 1 Year"))), AND(X$6 = "Year", AND($D246 = "Full-time", $F246 = "Above 1 Year")))), "N/A", INDEX('Allocated Leaves'!$B$2:$E1005, MATCH(X$5 &amp; IF(X$5 = "Vacation Leave", IFS(X$6 = "Year", "", OR(X$6 = "H1", X$6 = "H2"), " " &amp; X$6), ""), 'Allocated Leaves'!$A$2:$A1005, 0), MATCH($D246 &amp; IF($D246 = "Full-time",  " " &amp; $F246, ""), 'Allocated Leaves'!$B$1:AA$1, 0)) - J246))</f>
        <v/>
      </c>
      <c r="Y246" s="52" t="str">
        <f t="array" ref="Y246">IF(ISBLANK($B246), "", IF(AND(Y$5 = "Vacation Leave", OR(AND(OR(Y$6 = "H1", Y$6 = "H2"), NOT(AND($D246 = "Full-time", $F246 = "Above 1 Year"))), AND(Y$6 = "Year", AND($D246 = "Full-time", $F246 = "Above 1 Year")))), "N/A", INDEX('Allocated Leaves'!$B$2:$E1005, MATCH(Y$5 &amp; IF(Y$5 = "Vacation Leave", IFS(Y$6 = "Year", "", OR(Y$6 = "H1", Y$6 = "H2"), " " &amp; Y$6), ""), 'Allocated Leaves'!$A$2:$A1005, 0), MATCH($D246 &amp; IF($D246 = "Full-time",  " " &amp; $F246, ""), 'Allocated Leaves'!$B$1:AA$1, 0)) - K246))</f>
        <v/>
      </c>
      <c r="Z246" s="52" t="str">
        <f t="array" ref="Z246">IF(ISBLANK($B246), "", IF(AND(Z$5 = "Vacation Leave", OR(AND(OR(Z$6 = "H1", Z$6 = "H2"), NOT(AND($D246 = "Full-time", $F246 = "Above 1 Year"))), AND(Z$6 = "Year", AND($D246 = "Full-time", $F246 = "Above 1 Year")))), "N/A", INDEX('Allocated Leaves'!$B$2:$E1005, MATCH(Z$5 &amp; IF(Z$5 = "Vacation Leave", IFS(Z$6 = "Year", "", OR(Z$6 = "H1", Z$6 = "H2"), " " &amp; Z$6), ""), 'Allocated Leaves'!$A$2:$A1005, 0), MATCH($D246 &amp; IF($D246 = "Full-time",  " " &amp; $F246, ""), 'Allocated Leaves'!$B$1:AA$1, 0)) - L246))</f>
        <v/>
      </c>
      <c r="AA246" s="55" t="str">
        <f t="shared" si="3"/>
        <v/>
      </c>
    </row>
    <row r="247">
      <c r="A247" s="42"/>
      <c r="B247" s="43"/>
      <c r="C247" s="44"/>
      <c r="D247" s="45"/>
      <c r="E247" s="46"/>
      <c r="F247" s="47" t="str">
        <f t="shared" si="1"/>
        <v/>
      </c>
      <c r="G247" s="48" t="str">
        <f>IF(ISBLANK($B247), "", IF(AND(G$5 = "Vacation Leave", OR(AND(OR(G$6 = "H1", G$6 = "H2"), NOT(AND($D247 = "Full-time", $F247 = "Above 1 Year"))), AND(G$6 = "Year", AND($D247 = "Full-time", $F247 = "Above 1 Year")))), "N/A", SUMIFS('Form Responses 1'!$O$2:$O1005, 'Form Responses 1'!$B$2:$B1005, $B247, 'Form Responses 1'!$G$2:$G1005, G$5, 'Form Responses 1'!$K$2:$K1005, $D247,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7" s="48" t="str">
        <f>IF(ISBLANK($B247), "", IF(AND(H$5 = "Vacation Leave", OR(AND(OR(H$6 = "H1", H$6 = "H2"), NOT(AND($D247 = "Full-time", $F247 = "Above 1 Year"))), AND(H$6 = "Year", AND($D247 = "Full-time", $F247 = "Above 1 Year")))), "N/A", SUMIFS('Form Responses 1'!$O$2:$O1005, 'Form Responses 1'!$B$2:$B1005, $B247, 'Form Responses 1'!$G$2:$G1005, H$5, 'Form Responses 1'!$K$2:$K1005, $D247,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7" s="49" t="str">
        <f>IF(ISBLANK($B247), "", IF(AND(I$5 = "Vacation Leave", OR(AND(OR(I$6 = "H1", I$6 = "H2"), NOT(AND($D247 = "Full-time", $F247 = "Above 1 Year"))), AND(I$6 = "Year", AND($D247 = "Full-time", $F247 = "Above 1 Year")))), "N/A", SUMIFS('Form Responses 1'!$O$2:$O1005, 'Form Responses 1'!$B$2:$B1005, $B247, 'Form Responses 1'!$G$2:$G1005, I$5, 'Form Responses 1'!$K$2:$K1005, $D247,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7" s="48" t="str">
        <f>IF(ISBLANK($B247), "", IF(AND(J$5 = "Vacation Leave", OR(AND(OR(J$6 = "H1", J$6 = "H2"), NOT(AND($D247 = "Full-time", $F247 = "Above 1 Year"))), AND(J$6 = "Year", AND($D247 = "Full-time", $F247 = "Above 1 Year")))), "N/A", SUMIFS('Form Responses 1'!$O$2:$O1005, 'Form Responses 1'!$B$2:$B1005, $B247, 'Form Responses 1'!$G$2:$G1005, J$5, 'Form Responses 1'!$K$2:$K1005, $D247,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7" s="48" t="str">
        <f>IF(ISBLANK($B247), "", IF(AND(K$5 = "Vacation Leave", OR(AND(OR(K$6 = "H1", K$6 = "H2"), NOT(AND($D247 = "Full-time", $F247 = "Above 1 Year"))), AND(K$6 = "Year", AND($D247 = "Full-time", $F247 = "Above 1 Year")))), "N/A", SUMIFS('Form Responses 1'!$O$2:$O1005, 'Form Responses 1'!$B$2:$B1005, $B247, 'Form Responses 1'!$G$2:$G1005, K$5, 'Form Responses 1'!$K$2:$K1005, $D247,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7" s="48" t="str">
        <f>IF(ISBLANK($B247), "", IF(AND(L$5 = "Vacation Leave", OR(AND(OR(L$6 = "H1", L$6 = "H2"), NOT(AND($D247 = "Full-time", $F247 = "Above 1 Year"))), AND(L$6 = "Year", AND($D247 = "Full-time", $F247 = "Above 1 Year")))), "N/A", SUMIFS('Form Responses 1'!$O$2:$O1005, 'Form Responses 1'!$B$2:$B1005, $B247, 'Form Responses 1'!$G$2:$G1005, L$5, 'Form Responses 1'!$K$2:$K1005, $D247,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7" s="48" t="str">
        <f>IF(ISBLANK($B247), "", IF(AND(M$5 = "Vacation Leave", OR(AND(OR(M$6 = "H1", M$6 = "H2"), NOT(AND($D247 = "Full-time", $F247 = "Above 1 Year"))), AND(M$6 = "Year", AND($D247 = "Full-time", $F247 = "Above 1 Year")))), "N/A", SUMIFS('Form Responses 1'!$O$2:$O1005, 'Form Responses 1'!$B$2:$B1005, $B247, 'Form Responses 1'!$G$2:$G1005, M$5, 'Form Responses 1'!$K$2:$K1005, $D247,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7" s="48" t="str">
        <f>IF(ISBLANK($B247), "", IF(AND(N$5 = "Vacation Leave", OR(AND(OR(N$6 = "H1", N$6 = "H2"), NOT(AND($D247 = "Full-time", $F247 = "Above 1 Year"))), AND(N$6 = "Year", AND($D247 = "Full-time", $F247 = "Above 1 Year")))), "N/A", SUMIFS('Form Responses 1'!$O$2:$O1005, 'Form Responses 1'!$B$2:$B1005, $B247, 'Form Responses 1'!$G$2:$G1005, N$5, 'Form Responses 1'!$K$2:$K1005, $D247,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7" s="48" t="str">
        <f>IF(ISBLANK($B247), "", IF(AND(O$5 = "Vacation Leave", OR(AND(OR(O$6 = "H1", O$6 = "H2"), NOT(AND($D247 = "Full-time", $F247 = "Above 1 Year"))), AND(O$6 = "Year", AND($D247 = "Full-time", $F247 = "Above 1 Year")))), "N/A", SUMIFS('Form Responses 1'!$O$2:$O1005, 'Form Responses 1'!$B$2:$B1005, $B247, 'Form Responses 1'!$G$2:$G1005, O$5, 'Form Responses 1'!$K$2:$K1005, $D247,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7" s="48" t="str">
        <f>IF(ISBLANK($B247), "", IF(AND(P$5 = "Vacation Leave", OR(AND(OR(P$6 = "H1", P$6 = "H2"), NOT(AND($D247 = "Full-time", $F247 = "Above 1 Year"))), AND(P$6 = "Year", AND($D247 = "Full-time", $F247 = "Above 1 Year")))), "N/A", SUMIFS('Form Responses 1'!$O$2:$O1005, 'Form Responses 1'!$B$2:$B1005, $B247, 'Form Responses 1'!$G$2:$G1005, P$5, 'Form Responses 1'!$K$2:$K1005, $D247,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7" s="48" t="str">
        <f>IF(ISBLANK($B247), "", IF(AND(Q$5 = "Vacation Leave", OR(AND(OR(Q$6 = "H1", Q$6 = "H2"), NOT(AND($D247 = "Full-time", $F247 = "Above 1 Year"))), AND(Q$6 = "Year", AND($D247 = "Full-time", $F247 = "Above 1 Year")))), "N/A", SUMIFS('Form Responses 1'!$O$2:$O1005, 'Form Responses 1'!$B$2:$B1005, $B247, 'Form Responses 1'!$G$2:$G1005, Q$5, 'Form Responses 1'!$K$2:$K1005, $D247,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7" s="48" t="str">
        <f>IF(ISBLANK($B247), "", IF(AND(R$5 = "Vacation Leave", OR(AND(OR(R$6 = "H1", R$6 = "H2"), NOT(AND($D247 = "Full-time", $F247 = "Above 1 Year"))), AND(R$6 = "Year", AND($D247 = "Full-time", $F247 = "Above 1 Year")))), "N/A", SUMIFS('Form Responses 1'!$O$2:$O1005, 'Form Responses 1'!$B$2:$B1005, $B247, 'Form Responses 1'!$G$2:$G1005, R$5, 'Form Responses 1'!$K$2:$K1005, $D247,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7" s="48" t="str">
        <f>IF(ISBLANK($B247), "", IF(AND(S$5 = "Vacation Leave", OR(AND(OR(S$6 = "H1", S$6 = "H2"), NOT(AND($D247 = "Full-time", $F247 = "Above 1 Year"))), AND(S$6 = "Year", AND($D247 = "Full-time", $F247 = "Above 1 Year")))), "N/A", SUMIFS('Form Responses 1'!$O$2:$O1005, 'Form Responses 1'!$B$2:$B1005, $B247, 'Form Responses 1'!$G$2:$G1005, S$5, 'Form Responses 1'!$K$2:$K1005, $D247,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7" s="50" t="str">
        <f t="shared" si="2"/>
        <v/>
      </c>
      <c r="U247" s="51" t="str">
        <f t="array" ref="U247">IF(ISBLANK($B247), "", IF(AND(U$5 = "Vacation Leave", OR(AND(OR(U$6 = "H1", U$6 = "H2"), NOT(AND($D247 = "Full-time", $F247 = "Above 1 Year"))), AND(U$6 = "Year", AND($D247 = "Full-time", $F247 = "Above 1 Year")))), "N/A", INDEX('Allocated Leaves'!$B$2:$E1005, MATCH(U$5 &amp; IF(U$5 = "Vacation Leave", IFS(U$6 = "Year", "", OR(U$6 = "H1", U$6 = "H2"), " " &amp; U$6), ""), 'Allocated Leaves'!$A$2:$A1005, 0), MATCH($D247 &amp; IF($D247 = "Full-time",  " " &amp; $F247, ""), 'Allocated Leaves'!$B$1:AA$1, 0)) - G247))</f>
        <v/>
      </c>
      <c r="V247" s="52" t="str">
        <f t="array" ref="V247">IF(ISBLANK($B247), "", IF(AND(V$5 = "Vacation Leave", OR(AND(OR(V$6 = "H1", V$6 = "H2"), NOT(AND($D247 = "Full-time", $F247 = "Above 1 Year"))), AND(V$6 = "Year", AND($D247 = "Full-time", $F247 = "Above 1 Year")))), "N/A", INDEX('Allocated Leaves'!$B$2:$E1005, MATCH(V$5 &amp; IF(V$5 = "Vacation Leave", IFS(V$6 = "Year", "", OR(V$6 = "H1", V$6 = "H2"), " " &amp; V$6), ""), 'Allocated Leaves'!$A$2:$A1005, 0), MATCH($D247 &amp; IF($D247 = "Full-time",  " " &amp; $F247, ""), 'Allocated Leaves'!$B$1:AA$1, 0)) - H247))</f>
        <v/>
      </c>
      <c r="W247" s="52" t="str">
        <f t="array" ref="W247">IF(ISBLANK($B247), "", IF(AND(W$5 = "Vacation Leave", OR(AND(OR(W$6 = "H1", W$6 = "H2"), NOT(AND($D247 = "Full-time", $F247 = "Above 1 Year"))), AND(W$6 = "Year", AND($D247 = "Full-time", $F247 = "Above 1 Year")))), "N/A", INDEX('Allocated Leaves'!$B$2:$E1005, MATCH(W$5 &amp; IF(W$5 = "Vacation Leave", IFS(W$6 = "Year", "", OR(W$6 = "H1", W$6 = "H2"), " " &amp; W$6), ""), 'Allocated Leaves'!$A$2:$A1005, 0), MATCH($D247 &amp; IF($D247 = "Full-time",  " " &amp; $F247, ""), 'Allocated Leaves'!$B$1:AA$1, 0)) - I247))</f>
        <v/>
      </c>
      <c r="X247" s="51" t="str">
        <f t="array" ref="X247">IF(ISBLANK($B247), "", IF(AND(X$5 = "Vacation Leave", OR(AND(OR(X$6 = "H1", X$6 = "H2"), NOT(AND($D247 = "Full-time", $F247 = "Above 1 Year"))), AND(X$6 = "Year", AND($D247 = "Full-time", $F247 = "Above 1 Year")))), "N/A", INDEX('Allocated Leaves'!$B$2:$E1005, MATCH(X$5 &amp; IF(X$5 = "Vacation Leave", IFS(X$6 = "Year", "", OR(X$6 = "H1", X$6 = "H2"), " " &amp; X$6), ""), 'Allocated Leaves'!$A$2:$A1005, 0), MATCH($D247 &amp; IF($D247 = "Full-time",  " " &amp; $F247, ""), 'Allocated Leaves'!$B$1:AA$1, 0)) - J247))</f>
        <v/>
      </c>
      <c r="Y247" s="52" t="str">
        <f t="array" ref="Y247">IF(ISBLANK($B247), "", IF(AND(Y$5 = "Vacation Leave", OR(AND(OR(Y$6 = "H1", Y$6 = "H2"), NOT(AND($D247 = "Full-time", $F247 = "Above 1 Year"))), AND(Y$6 = "Year", AND($D247 = "Full-time", $F247 = "Above 1 Year")))), "N/A", INDEX('Allocated Leaves'!$B$2:$E1005, MATCH(Y$5 &amp; IF(Y$5 = "Vacation Leave", IFS(Y$6 = "Year", "", OR(Y$6 = "H1", Y$6 = "H2"), " " &amp; Y$6), ""), 'Allocated Leaves'!$A$2:$A1005, 0), MATCH($D247 &amp; IF($D247 = "Full-time",  " " &amp; $F247, ""), 'Allocated Leaves'!$B$1:AA$1, 0)) - K247))</f>
        <v/>
      </c>
      <c r="Z247" s="52" t="str">
        <f t="array" ref="Z247">IF(ISBLANK($B247), "", IF(AND(Z$5 = "Vacation Leave", OR(AND(OR(Z$6 = "H1", Z$6 = "H2"), NOT(AND($D247 = "Full-time", $F247 = "Above 1 Year"))), AND(Z$6 = "Year", AND($D247 = "Full-time", $F247 = "Above 1 Year")))), "N/A", INDEX('Allocated Leaves'!$B$2:$E1005, MATCH(Z$5 &amp; IF(Z$5 = "Vacation Leave", IFS(Z$6 = "Year", "", OR(Z$6 = "H1", Z$6 = "H2"), " " &amp; Z$6), ""), 'Allocated Leaves'!$A$2:$A1005, 0), MATCH($D247 &amp; IF($D247 = "Full-time",  " " &amp; $F247, ""), 'Allocated Leaves'!$B$1:AA$1, 0)) - L247))</f>
        <v/>
      </c>
      <c r="AA247" s="55" t="str">
        <f t="shared" si="3"/>
        <v/>
      </c>
    </row>
    <row r="248">
      <c r="A248" s="42"/>
      <c r="B248" s="43"/>
      <c r="C248" s="44"/>
      <c r="D248" s="45"/>
      <c r="E248" s="46"/>
      <c r="F248" s="47" t="str">
        <f t="shared" si="1"/>
        <v/>
      </c>
      <c r="G248" s="48" t="str">
        <f>IF(ISBLANK($B248), "", IF(AND(G$5 = "Vacation Leave", OR(AND(OR(G$6 = "H1", G$6 = "H2"), NOT(AND($D248 = "Full-time", $F248 = "Above 1 Year"))), AND(G$6 = "Year", AND($D248 = "Full-time", $F248 = "Above 1 Year")))), "N/A", SUMIFS('Form Responses 1'!$O$2:$O1005, 'Form Responses 1'!$B$2:$B1005, $B248, 'Form Responses 1'!$G$2:$G1005, G$5, 'Form Responses 1'!$K$2:$K1005, $D248,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8" s="48" t="str">
        <f>IF(ISBLANK($B248), "", IF(AND(H$5 = "Vacation Leave", OR(AND(OR(H$6 = "H1", H$6 = "H2"), NOT(AND($D248 = "Full-time", $F248 = "Above 1 Year"))), AND(H$6 = "Year", AND($D248 = "Full-time", $F248 = "Above 1 Year")))), "N/A", SUMIFS('Form Responses 1'!$O$2:$O1005, 'Form Responses 1'!$B$2:$B1005, $B248, 'Form Responses 1'!$G$2:$G1005, H$5, 'Form Responses 1'!$K$2:$K1005, $D248,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8" s="49" t="str">
        <f>IF(ISBLANK($B248), "", IF(AND(I$5 = "Vacation Leave", OR(AND(OR(I$6 = "H1", I$6 = "H2"), NOT(AND($D248 = "Full-time", $F248 = "Above 1 Year"))), AND(I$6 = "Year", AND($D248 = "Full-time", $F248 = "Above 1 Year")))), "N/A", SUMIFS('Form Responses 1'!$O$2:$O1005, 'Form Responses 1'!$B$2:$B1005, $B248, 'Form Responses 1'!$G$2:$G1005, I$5, 'Form Responses 1'!$K$2:$K1005, $D248,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8" s="48" t="str">
        <f>IF(ISBLANK($B248), "", IF(AND(J$5 = "Vacation Leave", OR(AND(OR(J$6 = "H1", J$6 = "H2"), NOT(AND($D248 = "Full-time", $F248 = "Above 1 Year"))), AND(J$6 = "Year", AND($D248 = "Full-time", $F248 = "Above 1 Year")))), "N/A", SUMIFS('Form Responses 1'!$O$2:$O1005, 'Form Responses 1'!$B$2:$B1005, $B248, 'Form Responses 1'!$G$2:$G1005, J$5, 'Form Responses 1'!$K$2:$K1005, $D248,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8" s="48" t="str">
        <f>IF(ISBLANK($B248), "", IF(AND(K$5 = "Vacation Leave", OR(AND(OR(K$6 = "H1", K$6 = "H2"), NOT(AND($D248 = "Full-time", $F248 = "Above 1 Year"))), AND(K$6 = "Year", AND($D248 = "Full-time", $F248 = "Above 1 Year")))), "N/A", SUMIFS('Form Responses 1'!$O$2:$O1005, 'Form Responses 1'!$B$2:$B1005, $B248, 'Form Responses 1'!$G$2:$G1005, K$5, 'Form Responses 1'!$K$2:$K1005, $D248,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8" s="48" t="str">
        <f>IF(ISBLANK($B248), "", IF(AND(L$5 = "Vacation Leave", OR(AND(OR(L$6 = "H1", L$6 = "H2"), NOT(AND($D248 = "Full-time", $F248 = "Above 1 Year"))), AND(L$6 = "Year", AND($D248 = "Full-time", $F248 = "Above 1 Year")))), "N/A", SUMIFS('Form Responses 1'!$O$2:$O1005, 'Form Responses 1'!$B$2:$B1005, $B248, 'Form Responses 1'!$G$2:$G1005, L$5, 'Form Responses 1'!$K$2:$K1005, $D248,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8" s="48" t="str">
        <f>IF(ISBLANK($B248), "", IF(AND(M$5 = "Vacation Leave", OR(AND(OR(M$6 = "H1", M$6 = "H2"), NOT(AND($D248 = "Full-time", $F248 = "Above 1 Year"))), AND(M$6 = "Year", AND($D248 = "Full-time", $F248 = "Above 1 Year")))), "N/A", SUMIFS('Form Responses 1'!$O$2:$O1005, 'Form Responses 1'!$B$2:$B1005, $B248, 'Form Responses 1'!$G$2:$G1005, M$5, 'Form Responses 1'!$K$2:$K1005, $D248,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8" s="48" t="str">
        <f>IF(ISBLANK($B248), "", IF(AND(N$5 = "Vacation Leave", OR(AND(OR(N$6 = "H1", N$6 = "H2"), NOT(AND($D248 = "Full-time", $F248 = "Above 1 Year"))), AND(N$6 = "Year", AND($D248 = "Full-time", $F248 = "Above 1 Year")))), "N/A", SUMIFS('Form Responses 1'!$O$2:$O1005, 'Form Responses 1'!$B$2:$B1005, $B248, 'Form Responses 1'!$G$2:$G1005, N$5, 'Form Responses 1'!$K$2:$K1005, $D248,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8" s="48" t="str">
        <f>IF(ISBLANK($B248), "", IF(AND(O$5 = "Vacation Leave", OR(AND(OR(O$6 = "H1", O$6 = "H2"), NOT(AND($D248 = "Full-time", $F248 = "Above 1 Year"))), AND(O$6 = "Year", AND($D248 = "Full-time", $F248 = "Above 1 Year")))), "N/A", SUMIFS('Form Responses 1'!$O$2:$O1005, 'Form Responses 1'!$B$2:$B1005, $B248, 'Form Responses 1'!$G$2:$G1005, O$5, 'Form Responses 1'!$K$2:$K1005, $D248,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8" s="48" t="str">
        <f>IF(ISBLANK($B248), "", IF(AND(P$5 = "Vacation Leave", OR(AND(OR(P$6 = "H1", P$6 = "H2"), NOT(AND($D248 = "Full-time", $F248 = "Above 1 Year"))), AND(P$6 = "Year", AND($D248 = "Full-time", $F248 = "Above 1 Year")))), "N/A", SUMIFS('Form Responses 1'!$O$2:$O1005, 'Form Responses 1'!$B$2:$B1005, $B248, 'Form Responses 1'!$G$2:$G1005, P$5, 'Form Responses 1'!$K$2:$K1005, $D248,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8" s="48" t="str">
        <f>IF(ISBLANK($B248), "", IF(AND(Q$5 = "Vacation Leave", OR(AND(OR(Q$6 = "H1", Q$6 = "H2"), NOT(AND($D248 = "Full-time", $F248 = "Above 1 Year"))), AND(Q$6 = "Year", AND($D248 = "Full-time", $F248 = "Above 1 Year")))), "N/A", SUMIFS('Form Responses 1'!$O$2:$O1005, 'Form Responses 1'!$B$2:$B1005, $B248, 'Form Responses 1'!$G$2:$G1005, Q$5, 'Form Responses 1'!$K$2:$K1005, $D248,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8" s="48" t="str">
        <f>IF(ISBLANK($B248), "", IF(AND(R$5 = "Vacation Leave", OR(AND(OR(R$6 = "H1", R$6 = "H2"), NOT(AND($D248 = "Full-time", $F248 = "Above 1 Year"))), AND(R$6 = "Year", AND($D248 = "Full-time", $F248 = "Above 1 Year")))), "N/A", SUMIFS('Form Responses 1'!$O$2:$O1005, 'Form Responses 1'!$B$2:$B1005, $B248, 'Form Responses 1'!$G$2:$G1005, R$5, 'Form Responses 1'!$K$2:$K1005, $D248,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8" s="48" t="str">
        <f>IF(ISBLANK($B248), "", IF(AND(S$5 = "Vacation Leave", OR(AND(OR(S$6 = "H1", S$6 = "H2"), NOT(AND($D248 = "Full-time", $F248 = "Above 1 Year"))), AND(S$6 = "Year", AND($D248 = "Full-time", $F248 = "Above 1 Year")))), "N/A", SUMIFS('Form Responses 1'!$O$2:$O1005, 'Form Responses 1'!$B$2:$B1005, $B248, 'Form Responses 1'!$G$2:$G1005, S$5, 'Form Responses 1'!$K$2:$K1005, $D248,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8" s="50" t="str">
        <f t="shared" si="2"/>
        <v/>
      </c>
      <c r="U248" s="51" t="str">
        <f t="array" ref="U248">IF(ISBLANK($B248), "", IF(AND(U$5 = "Vacation Leave", OR(AND(OR(U$6 = "H1", U$6 = "H2"), NOT(AND($D248 = "Full-time", $F248 = "Above 1 Year"))), AND(U$6 = "Year", AND($D248 = "Full-time", $F248 = "Above 1 Year")))), "N/A", INDEX('Allocated Leaves'!$B$2:$E1005, MATCH(U$5 &amp; IF(U$5 = "Vacation Leave", IFS(U$6 = "Year", "", OR(U$6 = "H1", U$6 = "H2"), " " &amp; U$6), ""), 'Allocated Leaves'!$A$2:$A1005, 0), MATCH($D248 &amp; IF($D248 = "Full-time",  " " &amp; $F248, ""), 'Allocated Leaves'!$B$1:AA$1, 0)) - G248))</f>
        <v/>
      </c>
      <c r="V248" s="52" t="str">
        <f t="array" ref="V248">IF(ISBLANK($B248), "", IF(AND(V$5 = "Vacation Leave", OR(AND(OR(V$6 = "H1", V$6 = "H2"), NOT(AND($D248 = "Full-time", $F248 = "Above 1 Year"))), AND(V$6 = "Year", AND($D248 = "Full-time", $F248 = "Above 1 Year")))), "N/A", INDEX('Allocated Leaves'!$B$2:$E1005, MATCH(V$5 &amp; IF(V$5 = "Vacation Leave", IFS(V$6 = "Year", "", OR(V$6 = "H1", V$6 = "H2"), " " &amp; V$6), ""), 'Allocated Leaves'!$A$2:$A1005, 0), MATCH($D248 &amp; IF($D248 = "Full-time",  " " &amp; $F248, ""), 'Allocated Leaves'!$B$1:AA$1, 0)) - H248))</f>
        <v/>
      </c>
      <c r="W248" s="52" t="str">
        <f t="array" ref="W248">IF(ISBLANK($B248), "", IF(AND(W$5 = "Vacation Leave", OR(AND(OR(W$6 = "H1", W$6 = "H2"), NOT(AND($D248 = "Full-time", $F248 = "Above 1 Year"))), AND(W$6 = "Year", AND($D248 = "Full-time", $F248 = "Above 1 Year")))), "N/A", INDEX('Allocated Leaves'!$B$2:$E1005, MATCH(W$5 &amp; IF(W$5 = "Vacation Leave", IFS(W$6 = "Year", "", OR(W$6 = "H1", W$6 = "H2"), " " &amp; W$6), ""), 'Allocated Leaves'!$A$2:$A1005, 0), MATCH($D248 &amp; IF($D248 = "Full-time",  " " &amp; $F248, ""), 'Allocated Leaves'!$B$1:AA$1, 0)) - I248))</f>
        <v/>
      </c>
      <c r="X248" s="51" t="str">
        <f t="array" ref="X248">IF(ISBLANK($B248), "", IF(AND(X$5 = "Vacation Leave", OR(AND(OR(X$6 = "H1", X$6 = "H2"), NOT(AND($D248 = "Full-time", $F248 = "Above 1 Year"))), AND(X$6 = "Year", AND($D248 = "Full-time", $F248 = "Above 1 Year")))), "N/A", INDEX('Allocated Leaves'!$B$2:$E1005, MATCH(X$5 &amp; IF(X$5 = "Vacation Leave", IFS(X$6 = "Year", "", OR(X$6 = "H1", X$6 = "H2"), " " &amp; X$6), ""), 'Allocated Leaves'!$A$2:$A1005, 0), MATCH($D248 &amp; IF($D248 = "Full-time",  " " &amp; $F248, ""), 'Allocated Leaves'!$B$1:AA$1, 0)) - J248))</f>
        <v/>
      </c>
      <c r="Y248" s="52" t="str">
        <f t="array" ref="Y248">IF(ISBLANK($B248), "", IF(AND(Y$5 = "Vacation Leave", OR(AND(OR(Y$6 = "H1", Y$6 = "H2"), NOT(AND($D248 = "Full-time", $F248 = "Above 1 Year"))), AND(Y$6 = "Year", AND($D248 = "Full-time", $F248 = "Above 1 Year")))), "N/A", INDEX('Allocated Leaves'!$B$2:$E1005, MATCH(Y$5 &amp; IF(Y$5 = "Vacation Leave", IFS(Y$6 = "Year", "", OR(Y$6 = "H1", Y$6 = "H2"), " " &amp; Y$6), ""), 'Allocated Leaves'!$A$2:$A1005, 0), MATCH($D248 &amp; IF($D248 = "Full-time",  " " &amp; $F248, ""), 'Allocated Leaves'!$B$1:AA$1, 0)) - K248))</f>
        <v/>
      </c>
      <c r="Z248" s="52" t="str">
        <f t="array" ref="Z248">IF(ISBLANK($B248), "", IF(AND(Z$5 = "Vacation Leave", OR(AND(OR(Z$6 = "H1", Z$6 = "H2"), NOT(AND($D248 = "Full-time", $F248 = "Above 1 Year"))), AND(Z$6 = "Year", AND($D248 = "Full-time", $F248 = "Above 1 Year")))), "N/A", INDEX('Allocated Leaves'!$B$2:$E1005, MATCH(Z$5 &amp; IF(Z$5 = "Vacation Leave", IFS(Z$6 = "Year", "", OR(Z$6 = "H1", Z$6 = "H2"), " " &amp; Z$6), ""), 'Allocated Leaves'!$A$2:$A1005, 0), MATCH($D248 &amp; IF($D248 = "Full-time",  " " &amp; $F248, ""), 'Allocated Leaves'!$B$1:AA$1, 0)) - L248))</f>
        <v/>
      </c>
      <c r="AA248" s="55" t="str">
        <f t="shared" si="3"/>
        <v/>
      </c>
    </row>
    <row r="249">
      <c r="A249" s="42"/>
      <c r="B249" s="43"/>
      <c r="C249" s="44"/>
      <c r="D249" s="45"/>
      <c r="E249" s="46"/>
      <c r="F249" s="47" t="str">
        <f t="shared" si="1"/>
        <v/>
      </c>
      <c r="G249" s="48" t="str">
        <f>IF(ISBLANK($B249), "", IF(AND(G$5 = "Vacation Leave", OR(AND(OR(G$6 = "H1", G$6 = "H2"), NOT(AND($D249 = "Full-time", $F249 = "Above 1 Year"))), AND(G$6 = "Year", AND($D249 = "Full-time", $F249 = "Above 1 Year")))), "N/A", SUMIFS('Form Responses 1'!$O$2:$O1005, 'Form Responses 1'!$B$2:$B1005, $B249, 'Form Responses 1'!$G$2:$G1005, G$5, 'Form Responses 1'!$K$2:$K1005, $D249,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49" s="48" t="str">
        <f>IF(ISBLANK($B249), "", IF(AND(H$5 = "Vacation Leave", OR(AND(OR(H$6 = "H1", H$6 = "H2"), NOT(AND($D249 = "Full-time", $F249 = "Above 1 Year"))), AND(H$6 = "Year", AND($D249 = "Full-time", $F249 = "Above 1 Year")))), "N/A", SUMIFS('Form Responses 1'!$O$2:$O1005, 'Form Responses 1'!$B$2:$B1005, $B249, 'Form Responses 1'!$G$2:$G1005, H$5, 'Form Responses 1'!$K$2:$K1005, $D249,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49" s="49" t="str">
        <f>IF(ISBLANK($B249), "", IF(AND(I$5 = "Vacation Leave", OR(AND(OR(I$6 = "H1", I$6 = "H2"), NOT(AND($D249 = "Full-time", $F249 = "Above 1 Year"))), AND(I$6 = "Year", AND($D249 = "Full-time", $F249 = "Above 1 Year")))), "N/A", SUMIFS('Form Responses 1'!$O$2:$O1005, 'Form Responses 1'!$B$2:$B1005, $B249, 'Form Responses 1'!$G$2:$G1005, I$5, 'Form Responses 1'!$K$2:$K1005, $D249,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49" s="48" t="str">
        <f>IF(ISBLANK($B249), "", IF(AND(J$5 = "Vacation Leave", OR(AND(OR(J$6 = "H1", J$6 = "H2"), NOT(AND($D249 = "Full-time", $F249 = "Above 1 Year"))), AND(J$6 = "Year", AND($D249 = "Full-time", $F249 = "Above 1 Year")))), "N/A", SUMIFS('Form Responses 1'!$O$2:$O1005, 'Form Responses 1'!$B$2:$B1005, $B249, 'Form Responses 1'!$G$2:$G1005, J$5, 'Form Responses 1'!$K$2:$K1005, $D249,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49" s="48" t="str">
        <f>IF(ISBLANK($B249), "", IF(AND(K$5 = "Vacation Leave", OR(AND(OR(K$6 = "H1", K$6 = "H2"), NOT(AND($D249 = "Full-time", $F249 = "Above 1 Year"))), AND(K$6 = "Year", AND($D249 = "Full-time", $F249 = "Above 1 Year")))), "N/A", SUMIFS('Form Responses 1'!$O$2:$O1005, 'Form Responses 1'!$B$2:$B1005, $B249, 'Form Responses 1'!$G$2:$G1005, K$5, 'Form Responses 1'!$K$2:$K1005, $D249,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49" s="48" t="str">
        <f>IF(ISBLANK($B249), "", IF(AND(L$5 = "Vacation Leave", OR(AND(OR(L$6 = "H1", L$6 = "H2"), NOT(AND($D249 = "Full-time", $F249 = "Above 1 Year"))), AND(L$6 = "Year", AND($D249 = "Full-time", $F249 = "Above 1 Year")))), "N/A", SUMIFS('Form Responses 1'!$O$2:$O1005, 'Form Responses 1'!$B$2:$B1005, $B249, 'Form Responses 1'!$G$2:$G1005, L$5, 'Form Responses 1'!$K$2:$K1005, $D249,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49" s="48" t="str">
        <f>IF(ISBLANK($B249), "", IF(AND(M$5 = "Vacation Leave", OR(AND(OR(M$6 = "H1", M$6 = "H2"), NOT(AND($D249 = "Full-time", $F249 = "Above 1 Year"))), AND(M$6 = "Year", AND($D249 = "Full-time", $F249 = "Above 1 Year")))), "N/A", SUMIFS('Form Responses 1'!$O$2:$O1005, 'Form Responses 1'!$B$2:$B1005, $B249, 'Form Responses 1'!$G$2:$G1005, M$5, 'Form Responses 1'!$K$2:$K1005, $D249,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49" s="48" t="str">
        <f>IF(ISBLANK($B249), "", IF(AND(N$5 = "Vacation Leave", OR(AND(OR(N$6 = "H1", N$6 = "H2"), NOT(AND($D249 = "Full-time", $F249 = "Above 1 Year"))), AND(N$6 = "Year", AND($D249 = "Full-time", $F249 = "Above 1 Year")))), "N/A", SUMIFS('Form Responses 1'!$O$2:$O1005, 'Form Responses 1'!$B$2:$B1005, $B249, 'Form Responses 1'!$G$2:$G1005, N$5, 'Form Responses 1'!$K$2:$K1005, $D249,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49" s="48" t="str">
        <f>IF(ISBLANK($B249), "", IF(AND(O$5 = "Vacation Leave", OR(AND(OR(O$6 = "H1", O$6 = "H2"), NOT(AND($D249 = "Full-time", $F249 = "Above 1 Year"))), AND(O$6 = "Year", AND($D249 = "Full-time", $F249 = "Above 1 Year")))), "N/A", SUMIFS('Form Responses 1'!$O$2:$O1005, 'Form Responses 1'!$B$2:$B1005, $B249, 'Form Responses 1'!$G$2:$G1005, O$5, 'Form Responses 1'!$K$2:$K1005, $D249,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49" s="48" t="str">
        <f>IF(ISBLANK($B249), "", IF(AND(P$5 = "Vacation Leave", OR(AND(OR(P$6 = "H1", P$6 = "H2"), NOT(AND($D249 = "Full-time", $F249 = "Above 1 Year"))), AND(P$6 = "Year", AND($D249 = "Full-time", $F249 = "Above 1 Year")))), "N/A", SUMIFS('Form Responses 1'!$O$2:$O1005, 'Form Responses 1'!$B$2:$B1005, $B249, 'Form Responses 1'!$G$2:$G1005, P$5, 'Form Responses 1'!$K$2:$K1005, $D249,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49" s="48" t="str">
        <f>IF(ISBLANK($B249), "", IF(AND(Q$5 = "Vacation Leave", OR(AND(OR(Q$6 = "H1", Q$6 = "H2"), NOT(AND($D249 = "Full-time", $F249 = "Above 1 Year"))), AND(Q$6 = "Year", AND($D249 = "Full-time", $F249 = "Above 1 Year")))), "N/A", SUMIFS('Form Responses 1'!$O$2:$O1005, 'Form Responses 1'!$B$2:$B1005, $B249, 'Form Responses 1'!$G$2:$G1005, Q$5, 'Form Responses 1'!$K$2:$K1005, $D249,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49" s="48" t="str">
        <f>IF(ISBLANK($B249), "", IF(AND(R$5 = "Vacation Leave", OR(AND(OR(R$6 = "H1", R$6 = "H2"), NOT(AND($D249 = "Full-time", $F249 = "Above 1 Year"))), AND(R$6 = "Year", AND($D249 = "Full-time", $F249 = "Above 1 Year")))), "N/A", SUMIFS('Form Responses 1'!$O$2:$O1005, 'Form Responses 1'!$B$2:$B1005, $B249, 'Form Responses 1'!$G$2:$G1005, R$5, 'Form Responses 1'!$K$2:$K1005, $D249,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49" s="48" t="str">
        <f>IF(ISBLANK($B249), "", IF(AND(S$5 = "Vacation Leave", OR(AND(OR(S$6 = "H1", S$6 = "H2"), NOT(AND($D249 = "Full-time", $F249 = "Above 1 Year"))), AND(S$6 = "Year", AND($D249 = "Full-time", $F249 = "Above 1 Year")))), "N/A", SUMIFS('Form Responses 1'!$O$2:$O1005, 'Form Responses 1'!$B$2:$B1005, $B249, 'Form Responses 1'!$G$2:$G1005, S$5, 'Form Responses 1'!$K$2:$K1005, $D249,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49" s="50" t="str">
        <f t="shared" si="2"/>
        <v/>
      </c>
      <c r="U249" s="51" t="str">
        <f t="array" ref="U249">IF(ISBLANK($B249), "", IF(AND(U$5 = "Vacation Leave", OR(AND(OR(U$6 = "H1", U$6 = "H2"), NOT(AND($D249 = "Full-time", $F249 = "Above 1 Year"))), AND(U$6 = "Year", AND($D249 = "Full-time", $F249 = "Above 1 Year")))), "N/A", INDEX('Allocated Leaves'!$B$2:$E1005, MATCH(U$5 &amp; IF(U$5 = "Vacation Leave", IFS(U$6 = "Year", "", OR(U$6 = "H1", U$6 = "H2"), " " &amp; U$6), ""), 'Allocated Leaves'!$A$2:$A1005, 0), MATCH($D249 &amp; IF($D249 = "Full-time",  " " &amp; $F249, ""), 'Allocated Leaves'!$B$1:AA$1, 0)) - G249))</f>
        <v/>
      </c>
      <c r="V249" s="52" t="str">
        <f t="array" ref="V249">IF(ISBLANK($B249), "", IF(AND(V$5 = "Vacation Leave", OR(AND(OR(V$6 = "H1", V$6 = "H2"), NOT(AND($D249 = "Full-time", $F249 = "Above 1 Year"))), AND(V$6 = "Year", AND($D249 = "Full-time", $F249 = "Above 1 Year")))), "N/A", INDEX('Allocated Leaves'!$B$2:$E1005, MATCH(V$5 &amp; IF(V$5 = "Vacation Leave", IFS(V$6 = "Year", "", OR(V$6 = "H1", V$6 = "H2"), " " &amp; V$6), ""), 'Allocated Leaves'!$A$2:$A1005, 0), MATCH($D249 &amp; IF($D249 = "Full-time",  " " &amp; $F249, ""), 'Allocated Leaves'!$B$1:AA$1, 0)) - H249))</f>
        <v/>
      </c>
      <c r="W249" s="52" t="str">
        <f t="array" ref="W249">IF(ISBLANK($B249), "", IF(AND(W$5 = "Vacation Leave", OR(AND(OR(W$6 = "H1", W$6 = "H2"), NOT(AND($D249 = "Full-time", $F249 = "Above 1 Year"))), AND(W$6 = "Year", AND($D249 = "Full-time", $F249 = "Above 1 Year")))), "N/A", INDEX('Allocated Leaves'!$B$2:$E1005, MATCH(W$5 &amp; IF(W$5 = "Vacation Leave", IFS(W$6 = "Year", "", OR(W$6 = "H1", W$6 = "H2"), " " &amp; W$6), ""), 'Allocated Leaves'!$A$2:$A1005, 0), MATCH($D249 &amp; IF($D249 = "Full-time",  " " &amp; $F249, ""), 'Allocated Leaves'!$B$1:AA$1, 0)) - I249))</f>
        <v/>
      </c>
      <c r="X249" s="51" t="str">
        <f t="array" ref="X249">IF(ISBLANK($B249), "", IF(AND(X$5 = "Vacation Leave", OR(AND(OR(X$6 = "H1", X$6 = "H2"), NOT(AND($D249 = "Full-time", $F249 = "Above 1 Year"))), AND(X$6 = "Year", AND($D249 = "Full-time", $F249 = "Above 1 Year")))), "N/A", INDEX('Allocated Leaves'!$B$2:$E1005, MATCH(X$5 &amp; IF(X$5 = "Vacation Leave", IFS(X$6 = "Year", "", OR(X$6 = "H1", X$6 = "H2"), " " &amp; X$6), ""), 'Allocated Leaves'!$A$2:$A1005, 0), MATCH($D249 &amp; IF($D249 = "Full-time",  " " &amp; $F249, ""), 'Allocated Leaves'!$B$1:AA$1, 0)) - J249))</f>
        <v/>
      </c>
      <c r="Y249" s="52" t="str">
        <f t="array" ref="Y249">IF(ISBLANK($B249), "", IF(AND(Y$5 = "Vacation Leave", OR(AND(OR(Y$6 = "H1", Y$6 = "H2"), NOT(AND($D249 = "Full-time", $F249 = "Above 1 Year"))), AND(Y$6 = "Year", AND($D249 = "Full-time", $F249 = "Above 1 Year")))), "N/A", INDEX('Allocated Leaves'!$B$2:$E1005, MATCH(Y$5 &amp; IF(Y$5 = "Vacation Leave", IFS(Y$6 = "Year", "", OR(Y$6 = "H1", Y$6 = "H2"), " " &amp; Y$6), ""), 'Allocated Leaves'!$A$2:$A1005, 0), MATCH($D249 &amp; IF($D249 = "Full-time",  " " &amp; $F249, ""), 'Allocated Leaves'!$B$1:AA$1, 0)) - K249))</f>
        <v/>
      </c>
      <c r="Z249" s="52" t="str">
        <f t="array" ref="Z249">IF(ISBLANK($B249), "", IF(AND(Z$5 = "Vacation Leave", OR(AND(OR(Z$6 = "H1", Z$6 = "H2"), NOT(AND($D249 = "Full-time", $F249 = "Above 1 Year"))), AND(Z$6 = "Year", AND($D249 = "Full-time", $F249 = "Above 1 Year")))), "N/A", INDEX('Allocated Leaves'!$B$2:$E1005, MATCH(Z$5 &amp; IF(Z$5 = "Vacation Leave", IFS(Z$6 = "Year", "", OR(Z$6 = "H1", Z$6 = "H2"), " " &amp; Z$6), ""), 'Allocated Leaves'!$A$2:$A1005, 0), MATCH($D249 &amp; IF($D249 = "Full-time",  " " &amp; $F249, ""), 'Allocated Leaves'!$B$1:AA$1, 0)) - L249))</f>
        <v/>
      </c>
      <c r="AA249" s="55" t="str">
        <f t="shared" si="3"/>
        <v/>
      </c>
    </row>
    <row r="250">
      <c r="A250" s="42"/>
      <c r="B250" s="43"/>
      <c r="C250" s="44"/>
      <c r="D250" s="45"/>
      <c r="E250" s="46"/>
      <c r="F250" s="47" t="str">
        <f t="shared" si="1"/>
        <v/>
      </c>
      <c r="G250" s="48" t="str">
        <f>IF(ISBLANK($B250), "", IF(AND(G$5 = "Vacation Leave", OR(AND(OR(G$6 = "H1", G$6 = "H2"), NOT(AND($D250 = "Full-time", $F250 = "Above 1 Year"))), AND(G$6 = "Year", AND($D250 = "Full-time", $F250 = "Above 1 Year")))), "N/A", SUMIFS('Form Responses 1'!$O$2:$O1005, 'Form Responses 1'!$B$2:$B1005, $B250, 'Form Responses 1'!$G$2:$G1005, G$5, 'Form Responses 1'!$K$2:$K1005, $D250,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0" s="48" t="str">
        <f>IF(ISBLANK($B250), "", IF(AND(H$5 = "Vacation Leave", OR(AND(OR(H$6 = "H1", H$6 = "H2"), NOT(AND($D250 = "Full-time", $F250 = "Above 1 Year"))), AND(H$6 = "Year", AND($D250 = "Full-time", $F250 = "Above 1 Year")))), "N/A", SUMIFS('Form Responses 1'!$O$2:$O1005, 'Form Responses 1'!$B$2:$B1005, $B250, 'Form Responses 1'!$G$2:$G1005, H$5, 'Form Responses 1'!$K$2:$K1005, $D250,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0" s="49" t="str">
        <f>IF(ISBLANK($B250), "", IF(AND(I$5 = "Vacation Leave", OR(AND(OR(I$6 = "H1", I$6 = "H2"), NOT(AND($D250 = "Full-time", $F250 = "Above 1 Year"))), AND(I$6 = "Year", AND($D250 = "Full-time", $F250 = "Above 1 Year")))), "N/A", SUMIFS('Form Responses 1'!$O$2:$O1005, 'Form Responses 1'!$B$2:$B1005, $B250, 'Form Responses 1'!$G$2:$G1005, I$5, 'Form Responses 1'!$K$2:$K1005, $D250,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0" s="48" t="str">
        <f>IF(ISBLANK($B250), "", IF(AND(J$5 = "Vacation Leave", OR(AND(OR(J$6 = "H1", J$6 = "H2"), NOT(AND($D250 = "Full-time", $F250 = "Above 1 Year"))), AND(J$6 = "Year", AND($D250 = "Full-time", $F250 = "Above 1 Year")))), "N/A", SUMIFS('Form Responses 1'!$O$2:$O1005, 'Form Responses 1'!$B$2:$B1005, $B250, 'Form Responses 1'!$G$2:$G1005, J$5, 'Form Responses 1'!$K$2:$K1005, $D250,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0" s="48" t="str">
        <f>IF(ISBLANK($B250), "", IF(AND(K$5 = "Vacation Leave", OR(AND(OR(K$6 = "H1", K$6 = "H2"), NOT(AND($D250 = "Full-time", $F250 = "Above 1 Year"))), AND(K$6 = "Year", AND($D250 = "Full-time", $F250 = "Above 1 Year")))), "N/A", SUMIFS('Form Responses 1'!$O$2:$O1005, 'Form Responses 1'!$B$2:$B1005, $B250, 'Form Responses 1'!$G$2:$G1005, K$5, 'Form Responses 1'!$K$2:$K1005, $D250,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0" s="48" t="str">
        <f>IF(ISBLANK($B250), "", IF(AND(L$5 = "Vacation Leave", OR(AND(OR(L$6 = "H1", L$6 = "H2"), NOT(AND($D250 = "Full-time", $F250 = "Above 1 Year"))), AND(L$6 = "Year", AND($D250 = "Full-time", $F250 = "Above 1 Year")))), "N/A", SUMIFS('Form Responses 1'!$O$2:$O1005, 'Form Responses 1'!$B$2:$B1005, $B250, 'Form Responses 1'!$G$2:$G1005, L$5, 'Form Responses 1'!$K$2:$K1005, $D250,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0" s="48" t="str">
        <f>IF(ISBLANK($B250), "", IF(AND(M$5 = "Vacation Leave", OR(AND(OR(M$6 = "H1", M$6 = "H2"), NOT(AND($D250 = "Full-time", $F250 = "Above 1 Year"))), AND(M$6 = "Year", AND($D250 = "Full-time", $F250 = "Above 1 Year")))), "N/A", SUMIFS('Form Responses 1'!$O$2:$O1005, 'Form Responses 1'!$B$2:$B1005, $B250, 'Form Responses 1'!$G$2:$G1005, M$5, 'Form Responses 1'!$K$2:$K1005, $D250,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0" s="48" t="str">
        <f>IF(ISBLANK($B250), "", IF(AND(N$5 = "Vacation Leave", OR(AND(OR(N$6 = "H1", N$6 = "H2"), NOT(AND($D250 = "Full-time", $F250 = "Above 1 Year"))), AND(N$6 = "Year", AND($D250 = "Full-time", $F250 = "Above 1 Year")))), "N/A", SUMIFS('Form Responses 1'!$O$2:$O1005, 'Form Responses 1'!$B$2:$B1005, $B250, 'Form Responses 1'!$G$2:$G1005, N$5, 'Form Responses 1'!$K$2:$K1005, $D250,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0" s="48" t="str">
        <f>IF(ISBLANK($B250), "", IF(AND(O$5 = "Vacation Leave", OR(AND(OR(O$6 = "H1", O$6 = "H2"), NOT(AND($D250 = "Full-time", $F250 = "Above 1 Year"))), AND(O$6 = "Year", AND($D250 = "Full-time", $F250 = "Above 1 Year")))), "N/A", SUMIFS('Form Responses 1'!$O$2:$O1005, 'Form Responses 1'!$B$2:$B1005, $B250, 'Form Responses 1'!$G$2:$G1005, O$5, 'Form Responses 1'!$K$2:$K1005, $D250,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0" s="48" t="str">
        <f>IF(ISBLANK($B250), "", IF(AND(P$5 = "Vacation Leave", OR(AND(OR(P$6 = "H1", P$6 = "H2"), NOT(AND($D250 = "Full-time", $F250 = "Above 1 Year"))), AND(P$6 = "Year", AND($D250 = "Full-time", $F250 = "Above 1 Year")))), "N/A", SUMIFS('Form Responses 1'!$O$2:$O1005, 'Form Responses 1'!$B$2:$B1005, $B250, 'Form Responses 1'!$G$2:$G1005, P$5, 'Form Responses 1'!$K$2:$K1005, $D250,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0" s="48" t="str">
        <f>IF(ISBLANK($B250), "", IF(AND(Q$5 = "Vacation Leave", OR(AND(OR(Q$6 = "H1", Q$6 = "H2"), NOT(AND($D250 = "Full-time", $F250 = "Above 1 Year"))), AND(Q$6 = "Year", AND($D250 = "Full-time", $F250 = "Above 1 Year")))), "N/A", SUMIFS('Form Responses 1'!$O$2:$O1005, 'Form Responses 1'!$B$2:$B1005, $B250, 'Form Responses 1'!$G$2:$G1005, Q$5, 'Form Responses 1'!$K$2:$K1005, $D250,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0" s="48" t="str">
        <f>IF(ISBLANK($B250), "", IF(AND(R$5 = "Vacation Leave", OR(AND(OR(R$6 = "H1", R$6 = "H2"), NOT(AND($D250 = "Full-time", $F250 = "Above 1 Year"))), AND(R$6 = "Year", AND($D250 = "Full-time", $F250 = "Above 1 Year")))), "N/A", SUMIFS('Form Responses 1'!$O$2:$O1005, 'Form Responses 1'!$B$2:$B1005, $B250, 'Form Responses 1'!$G$2:$G1005, R$5, 'Form Responses 1'!$K$2:$K1005, $D250,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0" s="48" t="str">
        <f>IF(ISBLANK($B250), "", IF(AND(S$5 = "Vacation Leave", OR(AND(OR(S$6 = "H1", S$6 = "H2"), NOT(AND($D250 = "Full-time", $F250 = "Above 1 Year"))), AND(S$6 = "Year", AND($D250 = "Full-time", $F250 = "Above 1 Year")))), "N/A", SUMIFS('Form Responses 1'!$O$2:$O1005, 'Form Responses 1'!$B$2:$B1005, $B250, 'Form Responses 1'!$G$2:$G1005, S$5, 'Form Responses 1'!$K$2:$K1005, $D250,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0" s="50" t="str">
        <f t="shared" si="2"/>
        <v/>
      </c>
      <c r="U250" s="51" t="str">
        <f t="array" ref="U250">IF(ISBLANK($B250), "", IF(AND(U$5 = "Vacation Leave", OR(AND(OR(U$6 = "H1", U$6 = "H2"), NOT(AND($D250 = "Full-time", $F250 = "Above 1 Year"))), AND(U$6 = "Year", AND($D250 = "Full-time", $F250 = "Above 1 Year")))), "N/A", INDEX('Allocated Leaves'!$B$2:$E1005, MATCH(U$5 &amp; IF(U$5 = "Vacation Leave", IFS(U$6 = "Year", "", OR(U$6 = "H1", U$6 = "H2"), " " &amp; U$6), ""), 'Allocated Leaves'!$A$2:$A1005, 0), MATCH($D250 &amp; IF($D250 = "Full-time",  " " &amp; $F250, ""), 'Allocated Leaves'!$B$1:AA$1, 0)) - G250))</f>
        <v/>
      </c>
      <c r="V250" s="52" t="str">
        <f t="array" ref="V250">IF(ISBLANK($B250), "", IF(AND(V$5 = "Vacation Leave", OR(AND(OR(V$6 = "H1", V$6 = "H2"), NOT(AND($D250 = "Full-time", $F250 = "Above 1 Year"))), AND(V$6 = "Year", AND($D250 = "Full-time", $F250 = "Above 1 Year")))), "N/A", INDEX('Allocated Leaves'!$B$2:$E1005, MATCH(V$5 &amp; IF(V$5 = "Vacation Leave", IFS(V$6 = "Year", "", OR(V$6 = "H1", V$6 = "H2"), " " &amp; V$6), ""), 'Allocated Leaves'!$A$2:$A1005, 0), MATCH($D250 &amp; IF($D250 = "Full-time",  " " &amp; $F250, ""), 'Allocated Leaves'!$B$1:AA$1, 0)) - H250))</f>
        <v/>
      </c>
      <c r="W250" s="52" t="str">
        <f t="array" ref="W250">IF(ISBLANK($B250), "", IF(AND(W$5 = "Vacation Leave", OR(AND(OR(W$6 = "H1", W$6 = "H2"), NOT(AND($D250 = "Full-time", $F250 = "Above 1 Year"))), AND(W$6 = "Year", AND($D250 = "Full-time", $F250 = "Above 1 Year")))), "N/A", INDEX('Allocated Leaves'!$B$2:$E1005, MATCH(W$5 &amp; IF(W$5 = "Vacation Leave", IFS(W$6 = "Year", "", OR(W$6 = "H1", W$6 = "H2"), " " &amp; W$6), ""), 'Allocated Leaves'!$A$2:$A1005, 0), MATCH($D250 &amp; IF($D250 = "Full-time",  " " &amp; $F250, ""), 'Allocated Leaves'!$B$1:AA$1, 0)) - I250))</f>
        <v/>
      </c>
      <c r="X250" s="51" t="str">
        <f t="array" ref="X250">IF(ISBLANK($B250), "", IF(AND(X$5 = "Vacation Leave", OR(AND(OR(X$6 = "H1", X$6 = "H2"), NOT(AND($D250 = "Full-time", $F250 = "Above 1 Year"))), AND(X$6 = "Year", AND($D250 = "Full-time", $F250 = "Above 1 Year")))), "N/A", INDEX('Allocated Leaves'!$B$2:$E1005, MATCH(X$5 &amp; IF(X$5 = "Vacation Leave", IFS(X$6 = "Year", "", OR(X$6 = "H1", X$6 = "H2"), " " &amp; X$6), ""), 'Allocated Leaves'!$A$2:$A1005, 0), MATCH($D250 &amp; IF($D250 = "Full-time",  " " &amp; $F250, ""), 'Allocated Leaves'!$B$1:AA$1, 0)) - J250))</f>
        <v/>
      </c>
      <c r="Y250" s="52" t="str">
        <f t="array" ref="Y250">IF(ISBLANK($B250), "", IF(AND(Y$5 = "Vacation Leave", OR(AND(OR(Y$6 = "H1", Y$6 = "H2"), NOT(AND($D250 = "Full-time", $F250 = "Above 1 Year"))), AND(Y$6 = "Year", AND($D250 = "Full-time", $F250 = "Above 1 Year")))), "N/A", INDEX('Allocated Leaves'!$B$2:$E1005, MATCH(Y$5 &amp; IF(Y$5 = "Vacation Leave", IFS(Y$6 = "Year", "", OR(Y$6 = "H1", Y$6 = "H2"), " " &amp; Y$6), ""), 'Allocated Leaves'!$A$2:$A1005, 0), MATCH($D250 &amp; IF($D250 = "Full-time",  " " &amp; $F250, ""), 'Allocated Leaves'!$B$1:AA$1, 0)) - K250))</f>
        <v/>
      </c>
      <c r="Z250" s="52" t="str">
        <f t="array" ref="Z250">IF(ISBLANK($B250), "", IF(AND(Z$5 = "Vacation Leave", OR(AND(OR(Z$6 = "H1", Z$6 = "H2"), NOT(AND($D250 = "Full-time", $F250 = "Above 1 Year"))), AND(Z$6 = "Year", AND($D250 = "Full-time", $F250 = "Above 1 Year")))), "N/A", INDEX('Allocated Leaves'!$B$2:$E1005, MATCH(Z$5 &amp; IF(Z$5 = "Vacation Leave", IFS(Z$6 = "Year", "", OR(Z$6 = "H1", Z$6 = "H2"), " " &amp; Z$6), ""), 'Allocated Leaves'!$A$2:$A1005, 0), MATCH($D250 &amp; IF($D250 = "Full-time",  " " &amp; $F250, ""), 'Allocated Leaves'!$B$1:AA$1, 0)) - L250))</f>
        <v/>
      </c>
      <c r="AA250" s="55" t="str">
        <f t="shared" si="3"/>
        <v/>
      </c>
    </row>
    <row r="251">
      <c r="A251" s="42"/>
      <c r="B251" s="43"/>
      <c r="C251" s="44"/>
      <c r="D251" s="45"/>
      <c r="E251" s="46"/>
      <c r="F251" s="47" t="str">
        <f t="shared" si="1"/>
        <v/>
      </c>
      <c r="G251" s="48" t="str">
        <f>IF(ISBLANK($B251), "", IF(AND(G$5 = "Vacation Leave", OR(AND(OR(G$6 = "H1", G$6 = "H2"), NOT(AND($D251 = "Full-time", $F251 = "Above 1 Year"))), AND(G$6 = "Year", AND($D251 = "Full-time", $F251 = "Above 1 Year")))), "N/A", SUMIFS('Form Responses 1'!$O$2:$O1005, 'Form Responses 1'!$B$2:$B1005, $B251, 'Form Responses 1'!$G$2:$G1005, G$5, 'Form Responses 1'!$K$2:$K1005, $D251,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1" s="48" t="str">
        <f>IF(ISBLANK($B251), "", IF(AND(H$5 = "Vacation Leave", OR(AND(OR(H$6 = "H1", H$6 = "H2"), NOT(AND($D251 = "Full-time", $F251 = "Above 1 Year"))), AND(H$6 = "Year", AND($D251 = "Full-time", $F251 = "Above 1 Year")))), "N/A", SUMIFS('Form Responses 1'!$O$2:$O1005, 'Form Responses 1'!$B$2:$B1005, $B251, 'Form Responses 1'!$G$2:$G1005, H$5, 'Form Responses 1'!$K$2:$K1005, $D251,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1" s="49" t="str">
        <f>IF(ISBLANK($B251), "", IF(AND(I$5 = "Vacation Leave", OR(AND(OR(I$6 = "H1", I$6 = "H2"), NOT(AND($D251 = "Full-time", $F251 = "Above 1 Year"))), AND(I$6 = "Year", AND($D251 = "Full-time", $F251 = "Above 1 Year")))), "N/A", SUMIFS('Form Responses 1'!$O$2:$O1005, 'Form Responses 1'!$B$2:$B1005, $B251, 'Form Responses 1'!$G$2:$G1005, I$5, 'Form Responses 1'!$K$2:$K1005, $D251,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1" s="48" t="str">
        <f>IF(ISBLANK($B251), "", IF(AND(J$5 = "Vacation Leave", OR(AND(OR(J$6 = "H1", J$6 = "H2"), NOT(AND($D251 = "Full-time", $F251 = "Above 1 Year"))), AND(J$6 = "Year", AND($D251 = "Full-time", $F251 = "Above 1 Year")))), "N/A", SUMIFS('Form Responses 1'!$O$2:$O1005, 'Form Responses 1'!$B$2:$B1005, $B251, 'Form Responses 1'!$G$2:$G1005, J$5, 'Form Responses 1'!$K$2:$K1005, $D251,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1" s="48" t="str">
        <f>IF(ISBLANK($B251), "", IF(AND(K$5 = "Vacation Leave", OR(AND(OR(K$6 = "H1", K$6 = "H2"), NOT(AND($D251 = "Full-time", $F251 = "Above 1 Year"))), AND(K$6 = "Year", AND($D251 = "Full-time", $F251 = "Above 1 Year")))), "N/A", SUMIFS('Form Responses 1'!$O$2:$O1005, 'Form Responses 1'!$B$2:$B1005, $B251, 'Form Responses 1'!$G$2:$G1005, K$5, 'Form Responses 1'!$K$2:$K1005, $D251,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1" s="48" t="str">
        <f>IF(ISBLANK($B251), "", IF(AND(L$5 = "Vacation Leave", OR(AND(OR(L$6 = "H1", L$6 = "H2"), NOT(AND($D251 = "Full-time", $F251 = "Above 1 Year"))), AND(L$6 = "Year", AND($D251 = "Full-time", $F251 = "Above 1 Year")))), "N/A", SUMIFS('Form Responses 1'!$O$2:$O1005, 'Form Responses 1'!$B$2:$B1005, $B251, 'Form Responses 1'!$G$2:$G1005, L$5, 'Form Responses 1'!$K$2:$K1005, $D251,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1" s="48" t="str">
        <f>IF(ISBLANK($B251), "", IF(AND(M$5 = "Vacation Leave", OR(AND(OR(M$6 = "H1", M$6 = "H2"), NOT(AND($D251 = "Full-time", $F251 = "Above 1 Year"))), AND(M$6 = "Year", AND($D251 = "Full-time", $F251 = "Above 1 Year")))), "N/A", SUMIFS('Form Responses 1'!$O$2:$O1005, 'Form Responses 1'!$B$2:$B1005, $B251, 'Form Responses 1'!$G$2:$G1005, M$5, 'Form Responses 1'!$K$2:$K1005, $D251,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1" s="48" t="str">
        <f>IF(ISBLANK($B251), "", IF(AND(N$5 = "Vacation Leave", OR(AND(OR(N$6 = "H1", N$6 = "H2"), NOT(AND($D251 = "Full-time", $F251 = "Above 1 Year"))), AND(N$6 = "Year", AND($D251 = "Full-time", $F251 = "Above 1 Year")))), "N/A", SUMIFS('Form Responses 1'!$O$2:$O1005, 'Form Responses 1'!$B$2:$B1005, $B251, 'Form Responses 1'!$G$2:$G1005, N$5, 'Form Responses 1'!$K$2:$K1005, $D251,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1" s="48" t="str">
        <f>IF(ISBLANK($B251), "", IF(AND(O$5 = "Vacation Leave", OR(AND(OR(O$6 = "H1", O$6 = "H2"), NOT(AND($D251 = "Full-time", $F251 = "Above 1 Year"))), AND(O$6 = "Year", AND($D251 = "Full-time", $F251 = "Above 1 Year")))), "N/A", SUMIFS('Form Responses 1'!$O$2:$O1005, 'Form Responses 1'!$B$2:$B1005, $B251, 'Form Responses 1'!$G$2:$G1005, O$5, 'Form Responses 1'!$K$2:$K1005, $D251,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1" s="48" t="str">
        <f>IF(ISBLANK($B251), "", IF(AND(P$5 = "Vacation Leave", OR(AND(OR(P$6 = "H1", P$6 = "H2"), NOT(AND($D251 = "Full-time", $F251 = "Above 1 Year"))), AND(P$6 = "Year", AND($D251 = "Full-time", $F251 = "Above 1 Year")))), "N/A", SUMIFS('Form Responses 1'!$O$2:$O1005, 'Form Responses 1'!$B$2:$B1005, $B251, 'Form Responses 1'!$G$2:$G1005, P$5, 'Form Responses 1'!$K$2:$K1005, $D251,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1" s="48" t="str">
        <f>IF(ISBLANK($B251), "", IF(AND(Q$5 = "Vacation Leave", OR(AND(OR(Q$6 = "H1", Q$6 = "H2"), NOT(AND($D251 = "Full-time", $F251 = "Above 1 Year"))), AND(Q$6 = "Year", AND($D251 = "Full-time", $F251 = "Above 1 Year")))), "N/A", SUMIFS('Form Responses 1'!$O$2:$O1005, 'Form Responses 1'!$B$2:$B1005, $B251, 'Form Responses 1'!$G$2:$G1005, Q$5, 'Form Responses 1'!$K$2:$K1005, $D251,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1" s="48" t="str">
        <f>IF(ISBLANK($B251), "", IF(AND(R$5 = "Vacation Leave", OR(AND(OR(R$6 = "H1", R$6 = "H2"), NOT(AND($D251 = "Full-time", $F251 = "Above 1 Year"))), AND(R$6 = "Year", AND($D251 = "Full-time", $F251 = "Above 1 Year")))), "N/A", SUMIFS('Form Responses 1'!$O$2:$O1005, 'Form Responses 1'!$B$2:$B1005, $B251, 'Form Responses 1'!$G$2:$G1005, R$5, 'Form Responses 1'!$K$2:$K1005, $D251,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1" s="48" t="str">
        <f>IF(ISBLANK($B251), "", IF(AND(S$5 = "Vacation Leave", OR(AND(OR(S$6 = "H1", S$6 = "H2"), NOT(AND($D251 = "Full-time", $F251 = "Above 1 Year"))), AND(S$6 = "Year", AND($D251 = "Full-time", $F251 = "Above 1 Year")))), "N/A", SUMIFS('Form Responses 1'!$O$2:$O1005, 'Form Responses 1'!$B$2:$B1005, $B251, 'Form Responses 1'!$G$2:$G1005, S$5, 'Form Responses 1'!$K$2:$K1005, $D251,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1" s="50" t="str">
        <f t="shared" si="2"/>
        <v/>
      </c>
      <c r="U251" s="51" t="str">
        <f t="array" ref="U251">IF(ISBLANK($B251), "", IF(AND(U$5 = "Vacation Leave", OR(AND(OR(U$6 = "H1", U$6 = "H2"), NOT(AND($D251 = "Full-time", $F251 = "Above 1 Year"))), AND(U$6 = "Year", AND($D251 = "Full-time", $F251 = "Above 1 Year")))), "N/A", INDEX('Allocated Leaves'!$B$2:$E1005, MATCH(U$5 &amp; IF(U$5 = "Vacation Leave", IFS(U$6 = "Year", "", OR(U$6 = "H1", U$6 = "H2"), " " &amp; U$6), ""), 'Allocated Leaves'!$A$2:$A1005, 0), MATCH($D251 &amp; IF($D251 = "Full-time",  " " &amp; $F251, ""), 'Allocated Leaves'!$B$1:AA$1, 0)) - G251))</f>
        <v/>
      </c>
      <c r="V251" s="52" t="str">
        <f t="array" ref="V251">IF(ISBLANK($B251), "", IF(AND(V$5 = "Vacation Leave", OR(AND(OR(V$6 = "H1", V$6 = "H2"), NOT(AND($D251 = "Full-time", $F251 = "Above 1 Year"))), AND(V$6 = "Year", AND($D251 = "Full-time", $F251 = "Above 1 Year")))), "N/A", INDEX('Allocated Leaves'!$B$2:$E1005, MATCH(V$5 &amp; IF(V$5 = "Vacation Leave", IFS(V$6 = "Year", "", OR(V$6 = "H1", V$6 = "H2"), " " &amp; V$6), ""), 'Allocated Leaves'!$A$2:$A1005, 0), MATCH($D251 &amp; IF($D251 = "Full-time",  " " &amp; $F251, ""), 'Allocated Leaves'!$B$1:AA$1, 0)) - H251))</f>
        <v/>
      </c>
      <c r="W251" s="52" t="str">
        <f t="array" ref="W251">IF(ISBLANK($B251), "", IF(AND(W$5 = "Vacation Leave", OR(AND(OR(W$6 = "H1", W$6 = "H2"), NOT(AND($D251 = "Full-time", $F251 = "Above 1 Year"))), AND(W$6 = "Year", AND($D251 = "Full-time", $F251 = "Above 1 Year")))), "N/A", INDEX('Allocated Leaves'!$B$2:$E1005, MATCH(W$5 &amp; IF(W$5 = "Vacation Leave", IFS(W$6 = "Year", "", OR(W$6 = "H1", W$6 = "H2"), " " &amp; W$6), ""), 'Allocated Leaves'!$A$2:$A1005, 0), MATCH($D251 &amp; IF($D251 = "Full-time",  " " &amp; $F251, ""), 'Allocated Leaves'!$B$1:AA$1, 0)) - I251))</f>
        <v/>
      </c>
      <c r="X251" s="51" t="str">
        <f t="array" ref="X251">IF(ISBLANK($B251), "", IF(AND(X$5 = "Vacation Leave", OR(AND(OR(X$6 = "H1", X$6 = "H2"), NOT(AND($D251 = "Full-time", $F251 = "Above 1 Year"))), AND(X$6 = "Year", AND($D251 = "Full-time", $F251 = "Above 1 Year")))), "N/A", INDEX('Allocated Leaves'!$B$2:$E1005, MATCH(X$5 &amp; IF(X$5 = "Vacation Leave", IFS(X$6 = "Year", "", OR(X$6 = "H1", X$6 = "H2"), " " &amp; X$6), ""), 'Allocated Leaves'!$A$2:$A1005, 0), MATCH($D251 &amp; IF($D251 = "Full-time",  " " &amp; $F251, ""), 'Allocated Leaves'!$B$1:AA$1, 0)) - J251))</f>
        <v/>
      </c>
      <c r="Y251" s="52" t="str">
        <f t="array" ref="Y251">IF(ISBLANK($B251), "", IF(AND(Y$5 = "Vacation Leave", OR(AND(OR(Y$6 = "H1", Y$6 = "H2"), NOT(AND($D251 = "Full-time", $F251 = "Above 1 Year"))), AND(Y$6 = "Year", AND($D251 = "Full-time", $F251 = "Above 1 Year")))), "N/A", INDEX('Allocated Leaves'!$B$2:$E1005, MATCH(Y$5 &amp; IF(Y$5 = "Vacation Leave", IFS(Y$6 = "Year", "", OR(Y$6 = "H1", Y$6 = "H2"), " " &amp; Y$6), ""), 'Allocated Leaves'!$A$2:$A1005, 0), MATCH($D251 &amp; IF($D251 = "Full-time",  " " &amp; $F251, ""), 'Allocated Leaves'!$B$1:AA$1, 0)) - K251))</f>
        <v/>
      </c>
      <c r="Z251" s="52" t="str">
        <f t="array" ref="Z251">IF(ISBLANK($B251), "", IF(AND(Z$5 = "Vacation Leave", OR(AND(OR(Z$6 = "H1", Z$6 = "H2"), NOT(AND($D251 = "Full-time", $F251 = "Above 1 Year"))), AND(Z$6 = "Year", AND($D251 = "Full-time", $F251 = "Above 1 Year")))), "N/A", INDEX('Allocated Leaves'!$B$2:$E1005, MATCH(Z$5 &amp; IF(Z$5 = "Vacation Leave", IFS(Z$6 = "Year", "", OR(Z$6 = "H1", Z$6 = "H2"), " " &amp; Z$6), ""), 'Allocated Leaves'!$A$2:$A1005, 0), MATCH($D251 &amp; IF($D251 = "Full-time",  " " &amp; $F251, ""), 'Allocated Leaves'!$B$1:AA$1, 0)) - L251))</f>
        <v/>
      </c>
      <c r="AA251" s="55" t="str">
        <f t="shared" si="3"/>
        <v/>
      </c>
    </row>
    <row r="252">
      <c r="A252" s="42"/>
      <c r="B252" s="43"/>
      <c r="C252" s="44"/>
      <c r="D252" s="45"/>
      <c r="E252" s="46"/>
      <c r="F252" s="47" t="str">
        <f t="shared" si="1"/>
        <v/>
      </c>
      <c r="G252" s="48" t="str">
        <f>IF(ISBLANK($B252), "", IF(AND(G$5 = "Vacation Leave", OR(AND(OR(G$6 = "H1", G$6 = "H2"), NOT(AND($D252 = "Full-time", $F252 = "Above 1 Year"))), AND(G$6 = "Year", AND($D252 = "Full-time", $F252 = "Above 1 Year")))), "N/A", SUMIFS('Form Responses 1'!$O$2:$O1005, 'Form Responses 1'!$B$2:$B1005, $B252, 'Form Responses 1'!$G$2:$G1005, G$5, 'Form Responses 1'!$K$2:$K1005, $D252,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2" s="48" t="str">
        <f>IF(ISBLANK($B252), "", IF(AND(H$5 = "Vacation Leave", OR(AND(OR(H$6 = "H1", H$6 = "H2"), NOT(AND($D252 = "Full-time", $F252 = "Above 1 Year"))), AND(H$6 = "Year", AND($D252 = "Full-time", $F252 = "Above 1 Year")))), "N/A", SUMIFS('Form Responses 1'!$O$2:$O1005, 'Form Responses 1'!$B$2:$B1005, $B252, 'Form Responses 1'!$G$2:$G1005, H$5, 'Form Responses 1'!$K$2:$K1005, $D252,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2" s="49" t="str">
        <f>IF(ISBLANK($B252), "", IF(AND(I$5 = "Vacation Leave", OR(AND(OR(I$6 = "H1", I$6 = "H2"), NOT(AND($D252 = "Full-time", $F252 = "Above 1 Year"))), AND(I$6 = "Year", AND($D252 = "Full-time", $F252 = "Above 1 Year")))), "N/A", SUMIFS('Form Responses 1'!$O$2:$O1005, 'Form Responses 1'!$B$2:$B1005, $B252, 'Form Responses 1'!$G$2:$G1005, I$5, 'Form Responses 1'!$K$2:$K1005, $D252,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2" s="48" t="str">
        <f>IF(ISBLANK($B252), "", IF(AND(J$5 = "Vacation Leave", OR(AND(OR(J$6 = "H1", J$6 = "H2"), NOT(AND($D252 = "Full-time", $F252 = "Above 1 Year"))), AND(J$6 = "Year", AND($D252 = "Full-time", $F252 = "Above 1 Year")))), "N/A", SUMIFS('Form Responses 1'!$O$2:$O1005, 'Form Responses 1'!$B$2:$B1005, $B252, 'Form Responses 1'!$G$2:$G1005, J$5, 'Form Responses 1'!$K$2:$K1005, $D252,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2" s="48" t="str">
        <f>IF(ISBLANK($B252), "", IF(AND(K$5 = "Vacation Leave", OR(AND(OR(K$6 = "H1", K$6 = "H2"), NOT(AND($D252 = "Full-time", $F252 = "Above 1 Year"))), AND(K$6 = "Year", AND($D252 = "Full-time", $F252 = "Above 1 Year")))), "N/A", SUMIFS('Form Responses 1'!$O$2:$O1005, 'Form Responses 1'!$B$2:$B1005, $B252, 'Form Responses 1'!$G$2:$G1005, K$5, 'Form Responses 1'!$K$2:$K1005, $D252,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2" s="48" t="str">
        <f>IF(ISBLANK($B252), "", IF(AND(L$5 = "Vacation Leave", OR(AND(OR(L$6 = "H1", L$6 = "H2"), NOT(AND($D252 = "Full-time", $F252 = "Above 1 Year"))), AND(L$6 = "Year", AND($D252 = "Full-time", $F252 = "Above 1 Year")))), "N/A", SUMIFS('Form Responses 1'!$O$2:$O1005, 'Form Responses 1'!$B$2:$B1005, $B252, 'Form Responses 1'!$G$2:$G1005, L$5, 'Form Responses 1'!$K$2:$K1005, $D252,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2" s="48" t="str">
        <f>IF(ISBLANK($B252), "", IF(AND(M$5 = "Vacation Leave", OR(AND(OR(M$6 = "H1", M$6 = "H2"), NOT(AND($D252 = "Full-time", $F252 = "Above 1 Year"))), AND(M$6 = "Year", AND($D252 = "Full-time", $F252 = "Above 1 Year")))), "N/A", SUMIFS('Form Responses 1'!$O$2:$O1005, 'Form Responses 1'!$B$2:$B1005, $B252, 'Form Responses 1'!$G$2:$G1005, M$5, 'Form Responses 1'!$K$2:$K1005, $D252,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2" s="48" t="str">
        <f>IF(ISBLANK($B252), "", IF(AND(N$5 = "Vacation Leave", OR(AND(OR(N$6 = "H1", N$6 = "H2"), NOT(AND($D252 = "Full-time", $F252 = "Above 1 Year"))), AND(N$6 = "Year", AND($D252 = "Full-time", $F252 = "Above 1 Year")))), "N/A", SUMIFS('Form Responses 1'!$O$2:$O1005, 'Form Responses 1'!$B$2:$B1005, $B252, 'Form Responses 1'!$G$2:$G1005, N$5, 'Form Responses 1'!$K$2:$K1005, $D252,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2" s="48" t="str">
        <f>IF(ISBLANK($B252), "", IF(AND(O$5 = "Vacation Leave", OR(AND(OR(O$6 = "H1", O$6 = "H2"), NOT(AND($D252 = "Full-time", $F252 = "Above 1 Year"))), AND(O$6 = "Year", AND($D252 = "Full-time", $F252 = "Above 1 Year")))), "N/A", SUMIFS('Form Responses 1'!$O$2:$O1005, 'Form Responses 1'!$B$2:$B1005, $B252, 'Form Responses 1'!$G$2:$G1005, O$5, 'Form Responses 1'!$K$2:$K1005, $D252,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2" s="48" t="str">
        <f>IF(ISBLANK($B252), "", IF(AND(P$5 = "Vacation Leave", OR(AND(OR(P$6 = "H1", P$6 = "H2"), NOT(AND($D252 = "Full-time", $F252 = "Above 1 Year"))), AND(P$6 = "Year", AND($D252 = "Full-time", $F252 = "Above 1 Year")))), "N/A", SUMIFS('Form Responses 1'!$O$2:$O1005, 'Form Responses 1'!$B$2:$B1005, $B252, 'Form Responses 1'!$G$2:$G1005, P$5, 'Form Responses 1'!$K$2:$K1005, $D252,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2" s="48" t="str">
        <f>IF(ISBLANK($B252), "", IF(AND(Q$5 = "Vacation Leave", OR(AND(OR(Q$6 = "H1", Q$6 = "H2"), NOT(AND($D252 = "Full-time", $F252 = "Above 1 Year"))), AND(Q$6 = "Year", AND($D252 = "Full-time", $F252 = "Above 1 Year")))), "N/A", SUMIFS('Form Responses 1'!$O$2:$O1005, 'Form Responses 1'!$B$2:$B1005, $B252, 'Form Responses 1'!$G$2:$G1005, Q$5, 'Form Responses 1'!$K$2:$K1005, $D252,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2" s="48" t="str">
        <f>IF(ISBLANK($B252), "", IF(AND(R$5 = "Vacation Leave", OR(AND(OR(R$6 = "H1", R$6 = "H2"), NOT(AND($D252 = "Full-time", $F252 = "Above 1 Year"))), AND(R$6 = "Year", AND($D252 = "Full-time", $F252 = "Above 1 Year")))), "N/A", SUMIFS('Form Responses 1'!$O$2:$O1005, 'Form Responses 1'!$B$2:$B1005, $B252, 'Form Responses 1'!$G$2:$G1005, R$5, 'Form Responses 1'!$K$2:$K1005, $D252,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2" s="48" t="str">
        <f>IF(ISBLANK($B252), "", IF(AND(S$5 = "Vacation Leave", OR(AND(OR(S$6 = "H1", S$6 = "H2"), NOT(AND($D252 = "Full-time", $F252 = "Above 1 Year"))), AND(S$6 = "Year", AND($D252 = "Full-time", $F252 = "Above 1 Year")))), "N/A", SUMIFS('Form Responses 1'!$O$2:$O1005, 'Form Responses 1'!$B$2:$B1005, $B252, 'Form Responses 1'!$G$2:$G1005, S$5, 'Form Responses 1'!$K$2:$K1005, $D252,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2" s="50" t="str">
        <f t="shared" si="2"/>
        <v/>
      </c>
      <c r="U252" s="51" t="str">
        <f t="array" ref="U252">IF(ISBLANK($B252), "", IF(AND(U$5 = "Vacation Leave", OR(AND(OR(U$6 = "H1", U$6 = "H2"), NOT(AND($D252 = "Full-time", $F252 = "Above 1 Year"))), AND(U$6 = "Year", AND($D252 = "Full-time", $F252 = "Above 1 Year")))), "N/A", INDEX('Allocated Leaves'!$B$2:$E1005, MATCH(U$5 &amp; IF(U$5 = "Vacation Leave", IFS(U$6 = "Year", "", OR(U$6 = "H1", U$6 = "H2"), " " &amp; U$6), ""), 'Allocated Leaves'!$A$2:$A1005, 0), MATCH($D252 &amp; IF($D252 = "Full-time",  " " &amp; $F252, ""), 'Allocated Leaves'!$B$1:AA$1, 0)) - G252))</f>
        <v/>
      </c>
      <c r="V252" s="52" t="str">
        <f t="array" ref="V252">IF(ISBLANK($B252), "", IF(AND(V$5 = "Vacation Leave", OR(AND(OR(V$6 = "H1", V$6 = "H2"), NOT(AND($D252 = "Full-time", $F252 = "Above 1 Year"))), AND(V$6 = "Year", AND($D252 = "Full-time", $F252 = "Above 1 Year")))), "N/A", INDEX('Allocated Leaves'!$B$2:$E1005, MATCH(V$5 &amp; IF(V$5 = "Vacation Leave", IFS(V$6 = "Year", "", OR(V$6 = "H1", V$6 = "H2"), " " &amp; V$6), ""), 'Allocated Leaves'!$A$2:$A1005, 0), MATCH($D252 &amp; IF($D252 = "Full-time",  " " &amp; $F252, ""), 'Allocated Leaves'!$B$1:AA$1, 0)) - H252))</f>
        <v/>
      </c>
      <c r="W252" s="52" t="str">
        <f t="array" ref="W252">IF(ISBLANK($B252), "", IF(AND(W$5 = "Vacation Leave", OR(AND(OR(W$6 = "H1", W$6 = "H2"), NOT(AND($D252 = "Full-time", $F252 = "Above 1 Year"))), AND(W$6 = "Year", AND($D252 = "Full-time", $F252 = "Above 1 Year")))), "N/A", INDEX('Allocated Leaves'!$B$2:$E1005, MATCH(W$5 &amp; IF(W$5 = "Vacation Leave", IFS(W$6 = "Year", "", OR(W$6 = "H1", W$6 = "H2"), " " &amp; W$6), ""), 'Allocated Leaves'!$A$2:$A1005, 0), MATCH($D252 &amp; IF($D252 = "Full-time",  " " &amp; $F252, ""), 'Allocated Leaves'!$B$1:AA$1, 0)) - I252))</f>
        <v/>
      </c>
      <c r="X252" s="51" t="str">
        <f t="array" ref="X252">IF(ISBLANK($B252), "", IF(AND(X$5 = "Vacation Leave", OR(AND(OR(X$6 = "H1", X$6 = "H2"), NOT(AND($D252 = "Full-time", $F252 = "Above 1 Year"))), AND(X$6 = "Year", AND($D252 = "Full-time", $F252 = "Above 1 Year")))), "N/A", INDEX('Allocated Leaves'!$B$2:$E1005, MATCH(X$5 &amp; IF(X$5 = "Vacation Leave", IFS(X$6 = "Year", "", OR(X$6 = "H1", X$6 = "H2"), " " &amp; X$6), ""), 'Allocated Leaves'!$A$2:$A1005, 0), MATCH($D252 &amp; IF($D252 = "Full-time",  " " &amp; $F252, ""), 'Allocated Leaves'!$B$1:AA$1, 0)) - J252))</f>
        <v/>
      </c>
      <c r="Y252" s="52" t="str">
        <f t="array" ref="Y252">IF(ISBLANK($B252), "", IF(AND(Y$5 = "Vacation Leave", OR(AND(OR(Y$6 = "H1", Y$6 = "H2"), NOT(AND($D252 = "Full-time", $F252 = "Above 1 Year"))), AND(Y$6 = "Year", AND($D252 = "Full-time", $F252 = "Above 1 Year")))), "N/A", INDEX('Allocated Leaves'!$B$2:$E1005, MATCH(Y$5 &amp; IF(Y$5 = "Vacation Leave", IFS(Y$6 = "Year", "", OR(Y$6 = "H1", Y$6 = "H2"), " " &amp; Y$6), ""), 'Allocated Leaves'!$A$2:$A1005, 0), MATCH($D252 &amp; IF($D252 = "Full-time",  " " &amp; $F252, ""), 'Allocated Leaves'!$B$1:AA$1, 0)) - K252))</f>
        <v/>
      </c>
      <c r="Z252" s="52" t="str">
        <f t="array" ref="Z252">IF(ISBLANK($B252), "", IF(AND(Z$5 = "Vacation Leave", OR(AND(OR(Z$6 = "H1", Z$6 = "H2"), NOT(AND($D252 = "Full-time", $F252 = "Above 1 Year"))), AND(Z$6 = "Year", AND($D252 = "Full-time", $F252 = "Above 1 Year")))), "N/A", INDEX('Allocated Leaves'!$B$2:$E1005, MATCH(Z$5 &amp; IF(Z$5 = "Vacation Leave", IFS(Z$6 = "Year", "", OR(Z$6 = "H1", Z$6 = "H2"), " " &amp; Z$6), ""), 'Allocated Leaves'!$A$2:$A1005, 0), MATCH($D252 &amp; IF($D252 = "Full-time",  " " &amp; $F252, ""), 'Allocated Leaves'!$B$1:AA$1, 0)) - L252))</f>
        <v/>
      </c>
      <c r="AA252" s="55" t="str">
        <f t="shared" si="3"/>
        <v/>
      </c>
    </row>
    <row r="253">
      <c r="A253" s="42"/>
      <c r="B253" s="43"/>
      <c r="C253" s="44"/>
      <c r="D253" s="45"/>
      <c r="E253" s="46"/>
      <c r="F253" s="47" t="str">
        <f t="shared" si="1"/>
        <v/>
      </c>
      <c r="G253" s="48" t="str">
        <f>IF(ISBLANK($B253), "", IF(AND(G$5 = "Vacation Leave", OR(AND(OR(G$6 = "H1", G$6 = "H2"), NOT(AND($D253 = "Full-time", $F253 = "Above 1 Year"))), AND(G$6 = "Year", AND($D253 = "Full-time", $F253 = "Above 1 Year")))), "N/A", SUMIFS('Form Responses 1'!$O$2:$O1005, 'Form Responses 1'!$B$2:$B1005, $B253, 'Form Responses 1'!$G$2:$G1005, G$5, 'Form Responses 1'!$K$2:$K1005, $D253,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3" s="48" t="str">
        <f>IF(ISBLANK($B253), "", IF(AND(H$5 = "Vacation Leave", OR(AND(OR(H$6 = "H1", H$6 = "H2"), NOT(AND($D253 = "Full-time", $F253 = "Above 1 Year"))), AND(H$6 = "Year", AND($D253 = "Full-time", $F253 = "Above 1 Year")))), "N/A", SUMIFS('Form Responses 1'!$O$2:$O1005, 'Form Responses 1'!$B$2:$B1005, $B253, 'Form Responses 1'!$G$2:$G1005, H$5, 'Form Responses 1'!$K$2:$K1005, $D253,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3" s="49" t="str">
        <f>IF(ISBLANK($B253), "", IF(AND(I$5 = "Vacation Leave", OR(AND(OR(I$6 = "H1", I$6 = "H2"), NOT(AND($D253 = "Full-time", $F253 = "Above 1 Year"))), AND(I$6 = "Year", AND($D253 = "Full-time", $F253 = "Above 1 Year")))), "N/A", SUMIFS('Form Responses 1'!$O$2:$O1005, 'Form Responses 1'!$B$2:$B1005, $B253, 'Form Responses 1'!$G$2:$G1005, I$5, 'Form Responses 1'!$K$2:$K1005, $D253,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3" s="48" t="str">
        <f>IF(ISBLANK($B253), "", IF(AND(J$5 = "Vacation Leave", OR(AND(OR(J$6 = "H1", J$6 = "H2"), NOT(AND($D253 = "Full-time", $F253 = "Above 1 Year"))), AND(J$6 = "Year", AND($D253 = "Full-time", $F253 = "Above 1 Year")))), "N/A", SUMIFS('Form Responses 1'!$O$2:$O1005, 'Form Responses 1'!$B$2:$B1005, $B253, 'Form Responses 1'!$G$2:$G1005, J$5, 'Form Responses 1'!$K$2:$K1005, $D253,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3" s="48" t="str">
        <f>IF(ISBLANK($B253), "", IF(AND(K$5 = "Vacation Leave", OR(AND(OR(K$6 = "H1", K$6 = "H2"), NOT(AND($D253 = "Full-time", $F253 = "Above 1 Year"))), AND(K$6 = "Year", AND($D253 = "Full-time", $F253 = "Above 1 Year")))), "N/A", SUMIFS('Form Responses 1'!$O$2:$O1005, 'Form Responses 1'!$B$2:$B1005, $B253, 'Form Responses 1'!$G$2:$G1005, K$5, 'Form Responses 1'!$K$2:$K1005, $D253,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3" s="48" t="str">
        <f>IF(ISBLANK($B253), "", IF(AND(L$5 = "Vacation Leave", OR(AND(OR(L$6 = "H1", L$6 = "H2"), NOT(AND($D253 = "Full-time", $F253 = "Above 1 Year"))), AND(L$6 = "Year", AND($D253 = "Full-time", $F253 = "Above 1 Year")))), "N/A", SUMIFS('Form Responses 1'!$O$2:$O1005, 'Form Responses 1'!$B$2:$B1005, $B253, 'Form Responses 1'!$G$2:$G1005, L$5, 'Form Responses 1'!$K$2:$K1005, $D253,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3" s="48" t="str">
        <f>IF(ISBLANK($B253), "", IF(AND(M$5 = "Vacation Leave", OR(AND(OR(M$6 = "H1", M$6 = "H2"), NOT(AND($D253 = "Full-time", $F253 = "Above 1 Year"))), AND(M$6 = "Year", AND($D253 = "Full-time", $F253 = "Above 1 Year")))), "N/A", SUMIFS('Form Responses 1'!$O$2:$O1005, 'Form Responses 1'!$B$2:$B1005, $B253, 'Form Responses 1'!$G$2:$G1005, M$5, 'Form Responses 1'!$K$2:$K1005, $D253,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3" s="48" t="str">
        <f>IF(ISBLANK($B253), "", IF(AND(N$5 = "Vacation Leave", OR(AND(OR(N$6 = "H1", N$6 = "H2"), NOT(AND($D253 = "Full-time", $F253 = "Above 1 Year"))), AND(N$6 = "Year", AND($D253 = "Full-time", $F253 = "Above 1 Year")))), "N/A", SUMIFS('Form Responses 1'!$O$2:$O1005, 'Form Responses 1'!$B$2:$B1005, $B253, 'Form Responses 1'!$G$2:$G1005, N$5, 'Form Responses 1'!$K$2:$K1005, $D253,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3" s="48" t="str">
        <f>IF(ISBLANK($B253), "", IF(AND(O$5 = "Vacation Leave", OR(AND(OR(O$6 = "H1", O$6 = "H2"), NOT(AND($D253 = "Full-time", $F253 = "Above 1 Year"))), AND(O$6 = "Year", AND($D253 = "Full-time", $F253 = "Above 1 Year")))), "N/A", SUMIFS('Form Responses 1'!$O$2:$O1005, 'Form Responses 1'!$B$2:$B1005, $B253, 'Form Responses 1'!$G$2:$G1005, O$5, 'Form Responses 1'!$K$2:$K1005, $D253,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3" s="48" t="str">
        <f>IF(ISBLANK($B253), "", IF(AND(P$5 = "Vacation Leave", OR(AND(OR(P$6 = "H1", P$6 = "H2"), NOT(AND($D253 = "Full-time", $F253 = "Above 1 Year"))), AND(P$6 = "Year", AND($D253 = "Full-time", $F253 = "Above 1 Year")))), "N/A", SUMIFS('Form Responses 1'!$O$2:$O1005, 'Form Responses 1'!$B$2:$B1005, $B253, 'Form Responses 1'!$G$2:$G1005, P$5, 'Form Responses 1'!$K$2:$K1005, $D253,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3" s="48" t="str">
        <f>IF(ISBLANK($B253), "", IF(AND(Q$5 = "Vacation Leave", OR(AND(OR(Q$6 = "H1", Q$6 = "H2"), NOT(AND($D253 = "Full-time", $F253 = "Above 1 Year"))), AND(Q$6 = "Year", AND($D253 = "Full-time", $F253 = "Above 1 Year")))), "N/A", SUMIFS('Form Responses 1'!$O$2:$O1005, 'Form Responses 1'!$B$2:$B1005, $B253, 'Form Responses 1'!$G$2:$G1005, Q$5, 'Form Responses 1'!$K$2:$K1005, $D253,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3" s="48" t="str">
        <f>IF(ISBLANK($B253), "", IF(AND(R$5 = "Vacation Leave", OR(AND(OR(R$6 = "H1", R$6 = "H2"), NOT(AND($D253 = "Full-time", $F253 = "Above 1 Year"))), AND(R$6 = "Year", AND($D253 = "Full-time", $F253 = "Above 1 Year")))), "N/A", SUMIFS('Form Responses 1'!$O$2:$O1005, 'Form Responses 1'!$B$2:$B1005, $B253, 'Form Responses 1'!$G$2:$G1005, R$5, 'Form Responses 1'!$K$2:$K1005, $D253,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3" s="48" t="str">
        <f>IF(ISBLANK($B253), "", IF(AND(S$5 = "Vacation Leave", OR(AND(OR(S$6 = "H1", S$6 = "H2"), NOT(AND($D253 = "Full-time", $F253 = "Above 1 Year"))), AND(S$6 = "Year", AND($D253 = "Full-time", $F253 = "Above 1 Year")))), "N/A", SUMIFS('Form Responses 1'!$O$2:$O1005, 'Form Responses 1'!$B$2:$B1005, $B253, 'Form Responses 1'!$G$2:$G1005, S$5, 'Form Responses 1'!$K$2:$K1005, $D253,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3" s="50" t="str">
        <f t="shared" si="2"/>
        <v/>
      </c>
      <c r="U253" s="51" t="str">
        <f t="array" ref="U253">IF(ISBLANK($B253), "", IF(AND(U$5 = "Vacation Leave", OR(AND(OR(U$6 = "H1", U$6 = "H2"), NOT(AND($D253 = "Full-time", $F253 = "Above 1 Year"))), AND(U$6 = "Year", AND($D253 = "Full-time", $F253 = "Above 1 Year")))), "N/A", INDEX('Allocated Leaves'!$B$2:$E1005, MATCH(U$5 &amp; IF(U$5 = "Vacation Leave", IFS(U$6 = "Year", "", OR(U$6 = "H1", U$6 = "H2"), " " &amp; U$6), ""), 'Allocated Leaves'!$A$2:$A1005, 0), MATCH($D253 &amp; IF($D253 = "Full-time",  " " &amp; $F253, ""), 'Allocated Leaves'!$B$1:AA$1, 0)) - G253))</f>
        <v/>
      </c>
      <c r="V253" s="52" t="str">
        <f t="array" ref="V253">IF(ISBLANK($B253), "", IF(AND(V$5 = "Vacation Leave", OR(AND(OR(V$6 = "H1", V$6 = "H2"), NOT(AND($D253 = "Full-time", $F253 = "Above 1 Year"))), AND(V$6 = "Year", AND($D253 = "Full-time", $F253 = "Above 1 Year")))), "N/A", INDEX('Allocated Leaves'!$B$2:$E1005, MATCH(V$5 &amp; IF(V$5 = "Vacation Leave", IFS(V$6 = "Year", "", OR(V$6 = "H1", V$6 = "H2"), " " &amp; V$6), ""), 'Allocated Leaves'!$A$2:$A1005, 0), MATCH($D253 &amp; IF($D253 = "Full-time",  " " &amp; $F253, ""), 'Allocated Leaves'!$B$1:AA$1, 0)) - H253))</f>
        <v/>
      </c>
      <c r="W253" s="52" t="str">
        <f t="array" ref="W253">IF(ISBLANK($B253), "", IF(AND(W$5 = "Vacation Leave", OR(AND(OR(W$6 = "H1", W$6 = "H2"), NOT(AND($D253 = "Full-time", $F253 = "Above 1 Year"))), AND(W$6 = "Year", AND($D253 = "Full-time", $F253 = "Above 1 Year")))), "N/A", INDEX('Allocated Leaves'!$B$2:$E1005, MATCH(W$5 &amp; IF(W$5 = "Vacation Leave", IFS(W$6 = "Year", "", OR(W$6 = "H1", W$6 = "H2"), " " &amp; W$6), ""), 'Allocated Leaves'!$A$2:$A1005, 0), MATCH($D253 &amp; IF($D253 = "Full-time",  " " &amp; $F253, ""), 'Allocated Leaves'!$B$1:AA$1, 0)) - I253))</f>
        <v/>
      </c>
      <c r="X253" s="51" t="str">
        <f t="array" ref="X253">IF(ISBLANK($B253), "", IF(AND(X$5 = "Vacation Leave", OR(AND(OR(X$6 = "H1", X$6 = "H2"), NOT(AND($D253 = "Full-time", $F253 = "Above 1 Year"))), AND(X$6 = "Year", AND($D253 = "Full-time", $F253 = "Above 1 Year")))), "N/A", INDEX('Allocated Leaves'!$B$2:$E1005, MATCH(X$5 &amp; IF(X$5 = "Vacation Leave", IFS(X$6 = "Year", "", OR(X$6 = "H1", X$6 = "H2"), " " &amp; X$6), ""), 'Allocated Leaves'!$A$2:$A1005, 0), MATCH($D253 &amp; IF($D253 = "Full-time",  " " &amp; $F253, ""), 'Allocated Leaves'!$B$1:AA$1, 0)) - J253))</f>
        <v/>
      </c>
      <c r="Y253" s="52" t="str">
        <f t="array" ref="Y253">IF(ISBLANK($B253), "", IF(AND(Y$5 = "Vacation Leave", OR(AND(OR(Y$6 = "H1", Y$6 = "H2"), NOT(AND($D253 = "Full-time", $F253 = "Above 1 Year"))), AND(Y$6 = "Year", AND($D253 = "Full-time", $F253 = "Above 1 Year")))), "N/A", INDEX('Allocated Leaves'!$B$2:$E1005, MATCH(Y$5 &amp; IF(Y$5 = "Vacation Leave", IFS(Y$6 = "Year", "", OR(Y$6 = "H1", Y$6 = "H2"), " " &amp; Y$6), ""), 'Allocated Leaves'!$A$2:$A1005, 0), MATCH($D253 &amp; IF($D253 = "Full-time",  " " &amp; $F253, ""), 'Allocated Leaves'!$B$1:AA$1, 0)) - K253))</f>
        <v/>
      </c>
      <c r="Z253" s="52" t="str">
        <f t="array" ref="Z253">IF(ISBLANK($B253), "", IF(AND(Z$5 = "Vacation Leave", OR(AND(OR(Z$6 = "H1", Z$6 = "H2"), NOT(AND($D253 = "Full-time", $F253 = "Above 1 Year"))), AND(Z$6 = "Year", AND($D253 = "Full-time", $F253 = "Above 1 Year")))), "N/A", INDEX('Allocated Leaves'!$B$2:$E1005, MATCH(Z$5 &amp; IF(Z$5 = "Vacation Leave", IFS(Z$6 = "Year", "", OR(Z$6 = "H1", Z$6 = "H2"), " " &amp; Z$6), ""), 'Allocated Leaves'!$A$2:$A1005, 0), MATCH($D253 &amp; IF($D253 = "Full-time",  " " &amp; $F253, ""), 'Allocated Leaves'!$B$1:AA$1, 0)) - L253))</f>
        <v/>
      </c>
      <c r="AA253" s="55" t="str">
        <f t="shared" si="3"/>
        <v/>
      </c>
    </row>
    <row r="254">
      <c r="A254" s="42"/>
      <c r="B254" s="43"/>
      <c r="C254" s="44"/>
      <c r="D254" s="45"/>
      <c r="E254" s="46"/>
      <c r="F254" s="47" t="str">
        <f t="shared" si="1"/>
        <v/>
      </c>
      <c r="G254" s="48" t="str">
        <f>IF(ISBLANK($B254), "", IF(AND(G$5 = "Vacation Leave", OR(AND(OR(G$6 = "H1", G$6 = "H2"), NOT(AND($D254 = "Full-time", $F254 = "Above 1 Year"))), AND(G$6 = "Year", AND($D254 = "Full-time", $F254 = "Above 1 Year")))), "N/A", SUMIFS('Form Responses 1'!$O$2:$O1005, 'Form Responses 1'!$B$2:$B1005, $B254, 'Form Responses 1'!$G$2:$G1005, G$5, 'Form Responses 1'!$K$2:$K1005, $D254,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4" s="48" t="str">
        <f>IF(ISBLANK($B254), "", IF(AND(H$5 = "Vacation Leave", OR(AND(OR(H$6 = "H1", H$6 = "H2"), NOT(AND($D254 = "Full-time", $F254 = "Above 1 Year"))), AND(H$6 = "Year", AND($D254 = "Full-time", $F254 = "Above 1 Year")))), "N/A", SUMIFS('Form Responses 1'!$O$2:$O1005, 'Form Responses 1'!$B$2:$B1005, $B254, 'Form Responses 1'!$G$2:$G1005, H$5, 'Form Responses 1'!$K$2:$K1005, $D254,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4" s="49" t="str">
        <f>IF(ISBLANK($B254), "", IF(AND(I$5 = "Vacation Leave", OR(AND(OR(I$6 = "H1", I$6 = "H2"), NOT(AND($D254 = "Full-time", $F254 = "Above 1 Year"))), AND(I$6 = "Year", AND($D254 = "Full-time", $F254 = "Above 1 Year")))), "N/A", SUMIFS('Form Responses 1'!$O$2:$O1005, 'Form Responses 1'!$B$2:$B1005, $B254, 'Form Responses 1'!$G$2:$G1005, I$5, 'Form Responses 1'!$K$2:$K1005, $D254,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4" s="48" t="str">
        <f>IF(ISBLANK($B254), "", IF(AND(J$5 = "Vacation Leave", OR(AND(OR(J$6 = "H1", J$6 = "H2"), NOT(AND($D254 = "Full-time", $F254 = "Above 1 Year"))), AND(J$6 = "Year", AND($D254 = "Full-time", $F254 = "Above 1 Year")))), "N/A", SUMIFS('Form Responses 1'!$O$2:$O1005, 'Form Responses 1'!$B$2:$B1005, $B254, 'Form Responses 1'!$G$2:$G1005, J$5, 'Form Responses 1'!$K$2:$K1005, $D254,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4" s="48" t="str">
        <f>IF(ISBLANK($B254), "", IF(AND(K$5 = "Vacation Leave", OR(AND(OR(K$6 = "H1", K$6 = "H2"), NOT(AND($D254 = "Full-time", $F254 = "Above 1 Year"))), AND(K$6 = "Year", AND($D254 = "Full-time", $F254 = "Above 1 Year")))), "N/A", SUMIFS('Form Responses 1'!$O$2:$O1005, 'Form Responses 1'!$B$2:$B1005, $B254, 'Form Responses 1'!$G$2:$G1005, K$5, 'Form Responses 1'!$K$2:$K1005, $D254,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4" s="48" t="str">
        <f>IF(ISBLANK($B254), "", IF(AND(L$5 = "Vacation Leave", OR(AND(OR(L$6 = "H1", L$6 = "H2"), NOT(AND($D254 = "Full-time", $F254 = "Above 1 Year"))), AND(L$6 = "Year", AND($D254 = "Full-time", $F254 = "Above 1 Year")))), "N/A", SUMIFS('Form Responses 1'!$O$2:$O1005, 'Form Responses 1'!$B$2:$B1005, $B254, 'Form Responses 1'!$G$2:$G1005, L$5, 'Form Responses 1'!$K$2:$K1005, $D254,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4" s="48" t="str">
        <f>IF(ISBLANK($B254), "", IF(AND(M$5 = "Vacation Leave", OR(AND(OR(M$6 = "H1", M$6 = "H2"), NOT(AND($D254 = "Full-time", $F254 = "Above 1 Year"))), AND(M$6 = "Year", AND($D254 = "Full-time", $F254 = "Above 1 Year")))), "N/A", SUMIFS('Form Responses 1'!$O$2:$O1005, 'Form Responses 1'!$B$2:$B1005, $B254, 'Form Responses 1'!$G$2:$G1005, M$5, 'Form Responses 1'!$K$2:$K1005, $D254,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4" s="48" t="str">
        <f>IF(ISBLANK($B254), "", IF(AND(N$5 = "Vacation Leave", OR(AND(OR(N$6 = "H1", N$6 = "H2"), NOT(AND($D254 = "Full-time", $F254 = "Above 1 Year"))), AND(N$6 = "Year", AND($D254 = "Full-time", $F254 = "Above 1 Year")))), "N/A", SUMIFS('Form Responses 1'!$O$2:$O1005, 'Form Responses 1'!$B$2:$B1005, $B254, 'Form Responses 1'!$G$2:$G1005, N$5, 'Form Responses 1'!$K$2:$K1005, $D254,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4" s="48" t="str">
        <f>IF(ISBLANK($B254), "", IF(AND(O$5 = "Vacation Leave", OR(AND(OR(O$6 = "H1", O$6 = "H2"), NOT(AND($D254 = "Full-time", $F254 = "Above 1 Year"))), AND(O$6 = "Year", AND($D254 = "Full-time", $F254 = "Above 1 Year")))), "N/A", SUMIFS('Form Responses 1'!$O$2:$O1005, 'Form Responses 1'!$B$2:$B1005, $B254, 'Form Responses 1'!$G$2:$G1005, O$5, 'Form Responses 1'!$K$2:$K1005, $D254,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4" s="48" t="str">
        <f>IF(ISBLANK($B254), "", IF(AND(P$5 = "Vacation Leave", OR(AND(OR(P$6 = "H1", P$6 = "H2"), NOT(AND($D254 = "Full-time", $F254 = "Above 1 Year"))), AND(P$6 = "Year", AND($D254 = "Full-time", $F254 = "Above 1 Year")))), "N/A", SUMIFS('Form Responses 1'!$O$2:$O1005, 'Form Responses 1'!$B$2:$B1005, $B254, 'Form Responses 1'!$G$2:$G1005, P$5, 'Form Responses 1'!$K$2:$K1005, $D254,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4" s="48" t="str">
        <f>IF(ISBLANK($B254), "", IF(AND(Q$5 = "Vacation Leave", OR(AND(OR(Q$6 = "H1", Q$6 = "H2"), NOT(AND($D254 = "Full-time", $F254 = "Above 1 Year"))), AND(Q$6 = "Year", AND($D254 = "Full-time", $F254 = "Above 1 Year")))), "N/A", SUMIFS('Form Responses 1'!$O$2:$O1005, 'Form Responses 1'!$B$2:$B1005, $B254, 'Form Responses 1'!$G$2:$G1005, Q$5, 'Form Responses 1'!$K$2:$K1005, $D254,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4" s="48" t="str">
        <f>IF(ISBLANK($B254), "", IF(AND(R$5 = "Vacation Leave", OR(AND(OR(R$6 = "H1", R$6 = "H2"), NOT(AND($D254 = "Full-time", $F254 = "Above 1 Year"))), AND(R$6 = "Year", AND($D254 = "Full-time", $F254 = "Above 1 Year")))), "N/A", SUMIFS('Form Responses 1'!$O$2:$O1005, 'Form Responses 1'!$B$2:$B1005, $B254, 'Form Responses 1'!$G$2:$G1005, R$5, 'Form Responses 1'!$K$2:$K1005, $D254,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4" s="48" t="str">
        <f>IF(ISBLANK($B254), "", IF(AND(S$5 = "Vacation Leave", OR(AND(OR(S$6 = "H1", S$6 = "H2"), NOT(AND($D254 = "Full-time", $F254 = "Above 1 Year"))), AND(S$6 = "Year", AND($D254 = "Full-time", $F254 = "Above 1 Year")))), "N/A", SUMIFS('Form Responses 1'!$O$2:$O1005, 'Form Responses 1'!$B$2:$B1005, $B254, 'Form Responses 1'!$G$2:$G1005, S$5, 'Form Responses 1'!$K$2:$K1005, $D254,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4" s="50" t="str">
        <f t="shared" si="2"/>
        <v/>
      </c>
      <c r="U254" s="51" t="str">
        <f t="array" ref="U254">IF(ISBLANK($B254), "", IF(AND(U$5 = "Vacation Leave", OR(AND(OR(U$6 = "H1", U$6 = "H2"), NOT(AND($D254 = "Full-time", $F254 = "Above 1 Year"))), AND(U$6 = "Year", AND($D254 = "Full-time", $F254 = "Above 1 Year")))), "N/A", INDEX('Allocated Leaves'!$B$2:$E1005, MATCH(U$5 &amp; IF(U$5 = "Vacation Leave", IFS(U$6 = "Year", "", OR(U$6 = "H1", U$6 = "H2"), " " &amp; U$6), ""), 'Allocated Leaves'!$A$2:$A1005, 0), MATCH($D254 &amp; IF($D254 = "Full-time",  " " &amp; $F254, ""), 'Allocated Leaves'!$B$1:AA$1, 0)) - G254))</f>
        <v/>
      </c>
      <c r="V254" s="52" t="str">
        <f t="array" ref="V254">IF(ISBLANK($B254), "", IF(AND(V$5 = "Vacation Leave", OR(AND(OR(V$6 = "H1", V$6 = "H2"), NOT(AND($D254 = "Full-time", $F254 = "Above 1 Year"))), AND(V$6 = "Year", AND($D254 = "Full-time", $F254 = "Above 1 Year")))), "N/A", INDEX('Allocated Leaves'!$B$2:$E1005, MATCH(V$5 &amp; IF(V$5 = "Vacation Leave", IFS(V$6 = "Year", "", OR(V$6 = "H1", V$6 = "H2"), " " &amp; V$6), ""), 'Allocated Leaves'!$A$2:$A1005, 0), MATCH($D254 &amp; IF($D254 = "Full-time",  " " &amp; $F254, ""), 'Allocated Leaves'!$B$1:AA$1, 0)) - H254))</f>
        <v/>
      </c>
      <c r="W254" s="52" t="str">
        <f t="array" ref="W254">IF(ISBLANK($B254), "", IF(AND(W$5 = "Vacation Leave", OR(AND(OR(W$6 = "H1", W$6 = "H2"), NOT(AND($D254 = "Full-time", $F254 = "Above 1 Year"))), AND(W$6 = "Year", AND($D254 = "Full-time", $F254 = "Above 1 Year")))), "N/A", INDEX('Allocated Leaves'!$B$2:$E1005, MATCH(W$5 &amp; IF(W$5 = "Vacation Leave", IFS(W$6 = "Year", "", OR(W$6 = "H1", W$6 = "H2"), " " &amp; W$6), ""), 'Allocated Leaves'!$A$2:$A1005, 0), MATCH($D254 &amp; IF($D254 = "Full-time",  " " &amp; $F254, ""), 'Allocated Leaves'!$B$1:AA$1, 0)) - I254))</f>
        <v/>
      </c>
      <c r="X254" s="51" t="str">
        <f t="array" ref="X254">IF(ISBLANK($B254), "", IF(AND(X$5 = "Vacation Leave", OR(AND(OR(X$6 = "H1", X$6 = "H2"), NOT(AND($D254 = "Full-time", $F254 = "Above 1 Year"))), AND(X$6 = "Year", AND($D254 = "Full-time", $F254 = "Above 1 Year")))), "N/A", INDEX('Allocated Leaves'!$B$2:$E1005, MATCH(X$5 &amp; IF(X$5 = "Vacation Leave", IFS(X$6 = "Year", "", OR(X$6 = "H1", X$6 = "H2"), " " &amp; X$6), ""), 'Allocated Leaves'!$A$2:$A1005, 0), MATCH($D254 &amp; IF($D254 = "Full-time",  " " &amp; $F254, ""), 'Allocated Leaves'!$B$1:AA$1, 0)) - J254))</f>
        <v/>
      </c>
      <c r="Y254" s="52" t="str">
        <f t="array" ref="Y254">IF(ISBLANK($B254), "", IF(AND(Y$5 = "Vacation Leave", OR(AND(OR(Y$6 = "H1", Y$6 = "H2"), NOT(AND($D254 = "Full-time", $F254 = "Above 1 Year"))), AND(Y$6 = "Year", AND($D254 = "Full-time", $F254 = "Above 1 Year")))), "N/A", INDEX('Allocated Leaves'!$B$2:$E1005, MATCH(Y$5 &amp; IF(Y$5 = "Vacation Leave", IFS(Y$6 = "Year", "", OR(Y$6 = "H1", Y$6 = "H2"), " " &amp; Y$6), ""), 'Allocated Leaves'!$A$2:$A1005, 0), MATCH($D254 &amp; IF($D254 = "Full-time",  " " &amp; $F254, ""), 'Allocated Leaves'!$B$1:AA$1, 0)) - K254))</f>
        <v/>
      </c>
      <c r="Z254" s="52" t="str">
        <f t="array" ref="Z254">IF(ISBLANK($B254), "", IF(AND(Z$5 = "Vacation Leave", OR(AND(OR(Z$6 = "H1", Z$6 = "H2"), NOT(AND($D254 = "Full-time", $F254 = "Above 1 Year"))), AND(Z$6 = "Year", AND($D254 = "Full-time", $F254 = "Above 1 Year")))), "N/A", INDEX('Allocated Leaves'!$B$2:$E1005, MATCH(Z$5 &amp; IF(Z$5 = "Vacation Leave", IFS(Z$6 = "Year", "", OR(Z$6 = "H1", Z$6 = "H2"), " " &amp; Z$6), ""), 'Allocated Leaves'!$A$2:$A1005, 0), MATCH($D254 &amp; IF($D254 = "Full-time",  " " &amp; $F254, ""), 'Allocated Leaves'!$B$1:AA$1, 0)) - L254))</f>
        <v/>
      </c>
      <c r="AA254" s="55" t="str">
        <f t="shared" si="3"/>
        <v/>
      </c>
    </row>
    <row r="255">
      <c r="A255" s="42"/>
      <c r="B255" s="43"/>
      <c r="C255" s="44"/>
      <c r="D255" s="45"/>
      <c r="E255" s="46"/>
      <c r="F255" s="47" t="str">
        <f t="shared" si="1"/>
        <v/>
      </c>
      <c r="G255" s="48" t="str">
        <f>IF(ISBLANK($B255), "", IF(AND(G$5 = "Vacation Leave", OR(AND(OR(G$6 = "H1", G$6 = "H2"), NOT(AND($D255 = "Full-time", $F255 = "Above 1 Year"))), AND(G$6 = "Year", AND($D255 = "Full-time", $F255 = "Above 1 Year")))), "N/A", SUMIFS('Form Responses 1'!$O$2:$O1005, 'Form Responses 1'!$B$2:$B1005, $B255, 'Form Responses 1'!$G$2:$G1005, G$5, 'Form Responses 1'!$K$2:$K1005, $D255,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5" s="48" t="str">
        <f>IF(ISBLANK($B255), "", IF(AND(H$5 = "Vacation Leave", OR(AND(OR(H$6 = "H1", H$6 = "H2"), NOT(AND($D255 = "Full-time", $F255 = "Above 1 Year"))), AND(H$6 = "Year", AND($D255 = "Full-time", $F255 = "Above 1 Year")))), "N/A", SUMIFS('Form Responses 1'!$O$2:$O1005, 'Form Responses 1'!$B$2:$B1005, $B255, 'Form Responses 1'!$G$2:$G1005, H$5, 'Form Responses 1'!$K$2:$K1005, $D255,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5" s="49" t="str">
        <f>IF(ISBLANK($B255), "", IF(AND(I$5 = "Vacation Leave", OR(AND(OR(I$6 = "H1", I$6 = "H2"), NOT(AND($D255 = "Full-time", $F255 = "Above 1 Year"))), AND(I$6 = "Year", AND($D255 = "Full-time", $F255 = "Above 1 Year")))), "N/A", SUMIFS('Form Responses 1'!$O$2:$O1005, 'Form Responses 1'!$B$2:$B1005, $B255, 'Form Responses 1'!$G$2:$G1005, I$5, 'Form Responses 1'!$K$2:$K1005, $D255,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5" s="48" t="str">
        <f>IF(ISBLANK($B255), "", IF(AND(J$5 = "Vacation Leave", OR(AND(OR(J$6 = "H1", J$6 = "H2"), NOT(AND($D255 = "Full-time", $F255 = "Above 1 Year"))), AND(J$6 = "Year", AND($D255 = "Full-time", $F255 = "Above 1 Year")))), "N/A", SUMIFS('Form Responses 1'!$O$2:$O1005, 'Form Responses 1'!$B$2:$B1005, $B255, 'Form Responses 1'!$G$2:$G1005, J$5, 'Form Responses 1'!$K$2:$K1005, $D255,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5" s="48" t="str">
        <f>IF(ISBLANK($B255), "", IF(AND(K$5 = "Vacation Leave", OR(AND(OR(K$6 = "H1", K$6 = "H2"), NOT(AND($D255 = "Full-time", $F255 = "Above 1 Year"))), AND(K$6 = "Year", AND($D255 = "Full-time", $F255 = "Above 1 Year")))), "N/A", SUMIFS('Form Responses 1'!$O$2:$O1005, 'Form Responses 1'!$B$2:$B1005, $B255, 'Form Responses 1'!$G$2:$G1005, K$5, 'Form Responses 1'!$K$2:$K1005, $D255,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5" s="48" t="str">
        <f>IF(ISBLANK($B255), "", IF(AND(L$5 = "Vacation Leave", OR(AND(OR(L$6 = "H1", L$6 = "H2"), NOT(AND($D255 = "Full-time", $F255 = "Above 1 Year"))), AND(L$6 = "Year", AND($D255 = "Full-time", $F255 = "Above 1 Year")))), "N/A", SUMIFS('Form Responses 1'!$O$2:$O1005, 'Form Responses 1'!$B$2:$B1005, $B255, 'Form Responses 1'!$G$2:$G1005, L$5, 'Form Responses 1'!$K$2:$K1005, $D255,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5" s="48" t="str">
        <f>IF(ISBLANK($B255), "", IF(AND(M$5 = "Vacation Leave", OR(AND(OR(M$6 = "H1", M$6 = "H2"), NOT(AND($D255 = "Full-time", $F255 = "Above 1 Year"))), AND(M$6 = "Year", AND($D255 = "Full-time", $F255 = "Above 1 Year")))), "N/A", SUMIFS('Form Responses 1'!$O$2:$O1005, 'Form Responses 1'!$B$2:$B1005, $B255, 'Form Responses 1'!$G$2:$G1005, M$5, 'Form Responses 1'!$K$2:$K1005, $D255,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5" s="48" t="str">
        <f>IF(ISBLANK($B255), "", IF(AND(N$5 = "Vacation Leave", OR(AND(OR(N$6 = "H1", N$6 = "H2"), NOT(AND($D255 = "Full-time", $F255 = "Above 1 Year"))), AND(N$6 = "Year", AND($D255 = "Full-time", $F255 = "Above 1 Year")))), "N/A", SUMIFS('Form Responses 1'!$O$2:$O1005, 'Form Responses 1'!$B$2:$B1005, $B255, 'Form Responses 1'!$G$2:$G1005, N$5, 'Form Responses 1'!$K$2:$K1005, $D255,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5" s="48" t="str">
        <f>IF(ISBLANK($B255), "", IF(AND(O$5 = "Vacation Leave", OR(AND(OR(O$6 = "H1", O$6 = "H2"), NOT(AND($D255 = "Full-time", $F255 = "Above 1 Year"))), AND(O$6 = "Year", AND($D255 = "Full-time", $F255 = "Above 1 Year")))), "N/A", SUMIFS('Form Responses 1'!$O$2:$O1005, 'Form Responses 1'!$B$2:$B1005, $B255, 'Form Responses 1'!$G$2:$G1005, O$5, 'Form Responses 1'!$K$2:$K1005, $D255,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5" s="48" t="str">
        <f>IF(ISBLANK($B255), "", IF(AND(P$5 = "Vacation Leave", OR(AND(OR(P$6 = "H1", P$6 = "H2"), NOT(AND($D255 = "Full-time", $F255 = "Above 1 Year"))), AND(P$6 = "Year", AND($D255 = "Full-time", $F255 = "Above 1 Year")))), "N/A", SUMIFS('Form Responses 1'!$O$2:$O1005, 'Form Responses 1'!$B$2:$B1005, $B255, 'Form Responses 1'!$G$2:$G1005, P$5, 'Form Responses 1'!$K$2:$K1005, $D255,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5" s="48" t="str">
        <f>IF(ISBLANK($B255), "", IF(AND(Q$5 = "Vacation Leave", OR(AND(OR(Q$6 = "H1", Q$6 = "H2"), NOT(AND($D255 = "Full-time", $F255 = "Above 1 Year"))), AND(Q$6 = "Year", AND($D255 = "Full-time", $F255 = "Above 1 Year")))), "N/A", SUMIFS('Form Responses 1'!$O$2:$O1005, 'Form Responses 1'!$B$2:$B1005, $B255, 'Form Responses 1'!$G$2:$G1005, Q$5, 'Form Responses 1'!$K$2:$K1005, $D255,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5" s="48" t="str">
        <f>IF(ISBLANK($B255), "", IF(AND(R$5 = "Vacation Leave", OR(AND(OR(R$6 = "H1", R$6 = "H2"), NOT(AND($D255 = "Full-time", $F255 = "Above 1 Year"))), AND(R$6 = "Year", AND($D255 = "Full-time", $F255 = "Above 1 Year")))), "N/A", SUMIFS('Form Responses 1'!$O$2:$O1005, 'Form Responses 1'!$B$2:$B1005, $B255, 'Form Responses 1'!$G$2:$G1005, R$5, 'Form Responses 1'!$K$2:$K1005, $D255,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5" s="48" t="str">
        <f>IF(ISBLANK($B255), "", IF(AND(S$5 = "Vacation Leave", OR(AND(OR(S$6 = "H1", S$6 = "H2"), NOT(AND($D255 = "Full-time", $F255 = "Above 1 Year"))), AND(S$6 = "Year", AND($D255 = "Full-time", $F255 = "Above 1 Year")))), "N/A", SUMIFS('Form Responses 1'!$O$2:$O1005, 'Form Responses 1'!$B$2:$B1005, $B255, 'Form Responses 1'!$G$2:$G1005, S$5, 'Form Responses 1'!$K$2:$K1005, $D255,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5" s="50" t="str">
        <f t="shared" si="2"/>
        <v/>
      </c>
      <c r="U255" s="51" t="str">
        <f t="array" ref="U255">IF(ISBLANK($B255), "", IF(AND(U$5 = "Vacation Leave", OR(AND(OR(U$6 = "H1", U$6 = "H2"), NOT(AND($D255 = "Full-time", $F255 = "Above 1 Year"))), AND(U$6 = "Year", AND($D255 = "Full-time", $F255 = "Above 1 Year")))), "N/A", INDEX('Allocated Leaves'!$B$2:$E1005, MATCH(U$5 &amp; IF(U$5 = "Vacation Leave", IFS(U$6 = "Year", "", OR(U$6 = "H1", U$6 = "H2"), " " &amp; U$6), ""), 'Allocated Leaves'!$A$2:$A1005, 0), MATCH($D255 &amp; IF($D255 = "Full-time",  " " &amp; $F255, ""), 'Allocated Leaves'!$B$1:AA$1, 0)) - G255))</f>
        <v/>
      </c>
      <c r="V255" s="52" t="str">
        <f t="array" ref="V255">IF(ISBLANK($B255), "", IF(AND(V$5 = "Vacation Leave", OR(AND(OR(V$6 = "H1", V$6 = "H2"), NOT(AND($D255 = "Full-time", $F255 = "Above 1 Year"))), AND(V$6 = "Year", AND($D255 = "Full-time", $F255 = "Above 1 Year")))), "N/A", INDEX('Allocated Leaves'!$B$2:$E1005, MATCH(V$5 &amp; IF(V$5 = "Vacation Leave", IFS(V$6 = "Year", "", OR(V$6 = "H1", V$6 = "H2"), " " &amp; V$6), ""), 'Allocated Leaves'!$A$2:$A1005, 0), MATCH($D255 &amp; IF($D255 = "Full-time",  " " &amp; $F255, ""), 'Allocated Leaves'!$B$1:AA$1, 0)) - H255))</f>
        <v/>
      </c>
      <c r="W255" s="52" t="str">
        <f t="array" ref="W255">IF(ISBLANK($B255), "", IF(AND(W$5 = "Vacation Leave", OR(AND(OR(W$6 = "H1", W$6 = "H2"), NOT(AND($D255 = "Full-time", $F255 = "Above 1 Year"))), AND(W$6 = "Year", AND($D255 = "Full-time", $F255 = "Above 1 Year")))), "N/A", INDEX('Allocated Leaves'!$B$2:$E1005, MATCH(W$5 &amp; IF(W$5 = "Vacation Leave", IFS(W$6 = "Year", "", OR(W$6 = "H1", W$6 = "H2"), " " &amp; W$6), ""), 'Allocated Leaves'!$A$2:$A1005, 0), MATCH($D255 &amp; IF($D255 = "Full-time",  " " &amp; $F255, ""), 'Allocated Leaves'!$B$1:AA$1, 0)) - I255))</f>
        <v/>
      </c>
      <c r="X255" s="51" t="str">
        <f t="array" ref="X255">IF(ISBLANK($B255), "", IF(AND(X$5 = "Vacation Leave", OR(AND(OR(X$6 = "H1", X$6 = "H2"), NOT(AND($D255 = "Full-time", $F255 = "Above 1 Year"))), AND(X$6 = "Year", AND($D255 = "Full-time", $F255 = "Above 1 Year")))), "N/A", INDEX('Allocated Leaves'!$B$2:$E1005, MATCH(X$5 &amp; IF(X$5 = "Vacation Leave", IFS(X$6 = "Year", "", OR(X$6 = "H1", X$6 = "H2"), " " &amp; X$6), ""), 'Allocated Leaves'!$A$2:$A1005, 0), MATCH($D255 &amp; IF($D255 = "Full-time",  " " &amp; $F255, ""), 'Allocated Leaves'!$B$1:AA$1, 0)) - J255))</f>
        <v/>
      </c>
      <c r="Y255" s="52" t="str">
        <f t="array" ref="Y255">IF(ISBLANK($B255), "", IF(AND(Y$5 = "Vacation Leave", OR(AND(OR(Y$6 = "H1", Y$6 = "H2"), NOT(AND($D255 = "Full-time", $F255 = "Above 1 Year"))), AND(Y$6 = "Year", AND($D255 = "Full-time", $F255 = "Above 1 Year")))), "N/A", INDEX('Allocated Leaves'!$B$2:$E1005, MATCH(Y$5 &amp; IF(Y$5 = "Vacation Leave", IFS(Y$6 = "Year", "", OR(Y$6 = "H1", Y$6 = "H2"), " " &amp; Y$6), ""), 'Allocated Leaves'!$A$2:$A1005, 0), MATCH($D255 &amp; IF($D255 = "Full-time",  " " &amp; $F255, ""), 'Allocated Leaves'!$B$1:AA$1, 0)) - K255))</f>
        <v/>
      </c>
      <c r="Z255" s="52" t="str">
        <f t="array" ref="Z255">IF(ISBLANK($B255), "", IF(AND(Z$5 = "Vacation Leave", OR(AND(OR(Z$6 = "H1", Z$6 = "H2"), NOT(AND($D255 = "Full-time", $F255 = "Above 1 Year"))), AND(Z$6 = "Year", AND($D255 = "Full-time", $F255 = "Above 1 Year")))), "N/A", INDEX('Allocated Leaves'!$B$2:$E1005, MATCH(Z$5 &amp; IF(Z$5 = "Vacation Leave", IFS(Z$6 = "Year", "", OR(Z$6 = "H1", Z$6 = "H2"), " " &amp; Z$6), ""), 'Allocated Leaves'!$A$2:$A1005, 0), MATCH($D255 &amp; IF($D255 = "Full-time",  " " &amp; $F255, ""), 'Allocated Leaves'!$B$1:AA$1, 0)) - L255))</f>
        <v/>
      </c>
      <c r="AA255" s="55" t="str">
        <f t="shared" si="3"/>
        <v/>
      </c>
    </row>
    <row r="256">
      <c r="A256" s="42"/>
      <c r="B256" s="43"/>
      <c r="C256" s="44"/>
      <c r="D256" s="45"/>
      <c r="E256" s="46"/>
      <c r="F256" s="47" t="str">
        <f t="shared" si="1"/>
        <v/>
      </c>
      <c r="G256" s="48" t="str">
        <f>IF(ISBLANK($B256), "", IF(AND(G$5 = "Vacation Leave", OR(AND(OR(G$6 = "H1", G$6 = "H2"), NOT(AND($D256 = "Full-time", $F256 = "Above 1 Year"))), AND(G$6 = "Year", AND($D256 = "Full-time", $F256 = "Above 1 Year")))), "N/A", SUMIFS('Form Responses 1'!$O$2:$O1005, 'Form Responses 1'!$B$2:$B1005, $B256, 'Form Responses 1'!$G$2:$G1005, G$5, 'Form Responses 1'!$K$2:$K1005, $D256,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6" s="48" t="str">
        <f>IF(ISBLANK($B256), "", IF(AND(H$5 = "Vacation Leave", OR(AND(OR(H$6 = "H1", H$6 = "H2"), NOT(AND($D256 = "Full-time", $F256 = "Above 1 Year"))), AND(H$6 = "Year", AND($D256 = "Full-time", $F256 = "Above 1 Year")))), "N/A", SUMIFS('Form Responses 1'!$O$2:$O1005, 'Form Responses 1'!$B$2:$B1005, $B256, 'Form Responses 1'!$G$2:$G1005, H$5, 'Form Responses 1'!$K$2:$K1005, $D256,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6" s="49" t="str">
        <f>IF(ISBLANK($B256), "", IF(AND(I$5 = "Vacation Leave", OR(AND(OR(I$6 = "H1", I$6 = "H2"), NOT(AND($D256 = "Full-time", $F256 = "Above 1 Year"))), AND(I$6 = "Year", AND($D256 = "Full-time", $F256 = "Above 1 Year")))), "N/A", SUMIFS('Form Responses 1'!$O$2:$O1005, 'Form Responses 1'!$B$2:$B1005, $B256, 'Form Responses 1'!$G$2:$G1005, I$5, 'Form Responses 1'!$K$2:$K1005, $D256,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6" s="48" t="str">
        <f>IF(ISBLANK($B256), "", IF(AND(J$5 = "Vacation Leave", OR(AND(OR(J$6 = "H1", J$6 = "H2"), NOT(AND($D256 = "Full-time", $F256 = "Above 1 Year"))), AND(J$6 = "Year", AND($D256 = "Full-time", $F256 = "Above 1 Year")))), "N/A", SUMIFS('Form Responses 1'!$O$2:$O1005, 'Form Responses 1'!$B$2:$B1005, $B256, 'Form Responses 1'!$G$2:$G1005, J$5, 'Form Responses 1'!$K$2:$K1005, $D256,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6" s="48" t="str">
        <f>IF(ISBLANK($B256), "", IF(AND(K$5 = "Vacation Leave", OR(AND(OR(K$6 = "H1", K$6 = "H2"), NOT(AND($D256 = "Full-time", $F256 = "Above 1 Year"))), AND(K$6 = "Year", AND($D256 = "Full-time", $F256 = "Above 1 Year")))), "N/A", SUMIFS('Form Responses 1'!$O$2:$O1005, 'Form Responses 1'!$B$2:$B1005, $B256, 'Form Responses 1'!$G$2:$G1005, K$5, 'Form Responses 1'!$K$2:$K1005, $D256,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6" s="48" t="str">
        <f>IF(ISBLANK($B256), "", IF(AND(L$5 = "Vacation Leave", OR(AND(OR(L$6 = "H1", L$6 = "H2"), NOT(AND($D256 = "Full-time", $F256 = "Above 1 Year"))), AND(L$6 = "Year", AND($D256 = "Full-time", $F256 = "Above 1 Year")))), "N/A", SUMIFS('Form Responses 1'!$O$2:$O1005, 'Form Responses 1'!$B$2:$B1005, $B256, 'Form Responses 1'!$G$2:$G1005, L$5, 'Form Responses 1'!$K$2:$K1005, $D256,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6" s="48" t="str">
        <f>IF(ISBLANK($B256), "", IF(AND(M$5 = "Vacation Leave", OR(AND(OR(M$6 = "H1", M$6 = "H2"), NOT(AND($D256 = "Full-time", $F256 = "Above 1 Year"))), AND(M$6 = "Year", AND($D256 = "Full-time", $F256 = "Above 1 Year")))), "N/A", SUMIFS('Form Responses 1'!$O$2:$O1005, 'Form Responses 1'!$B$2:$B1005, $B256, 'Form Responses 1'!$G$2:$G1005, M$5, 'Form Responses 1'!$K$2:$K1005, $D256,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6" s="48" t="str">
        <f>IF(ISBLANK($B256), "", IF(AND(N$5 = "Vacation Leave", OR(AND(OR(N$6 = "H1", N$6 = "H2"), NOT(AND($D256 = "Full-time", $F256 = "Above 1 Year"))), AND(N$6 = "Year", AND($D256 = "Full-time", $F256 = "Above 1 Year")))), "N/A", SUMIFS('Form Responses 1'!$O$2:$O1005, 'Form Responses 1'!$B$2:$B1005, $B256, 'Form Responses 1'!$G$2:$G1005, N$5, 'Form Responses 1'!$K$2:$K1005, $D256,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6" s="48" t="str">
        <f>IF(ISBLANK($B256), "", IF(AND(O$5 = "Vacation Leave", OR(AND(OR(O$6 = "H1", O$6 = "H2"), NOT(AND($D256 = "Full-time", $F256 = "Above 1 Year"))), AND(O$6 = "Year", AND($D256 = "Full-time", $F256 = "Above 1 Year")))), "N/A", SUMIFS('Form Responses 1'!$O$2:$O1005, 'Form Responses 1'!$B$2:$B1005, $B256, 'Form Responses 1'!$G$2:$G1005, O$5, 'Form Responses 1'!$K$2:$K1005, $D256,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6" s="48" t="str">
        <f>IF(ISBLANK($B256), "", IF(AND(P$5 = "Vacation Leave", OR(AND(OR(P$6 = "H1", P$6 = "H2"), NOT(AND($D256 = "Full-time", $F256 = "Above 1 Year"))), AND(P$6 = "Year", AND($D256 = "Full-time", $F256 = "Above 1 Year")))), "N/A", SUMIFS('Form Responses 1'!$O$2:$O1005, 'Form Responses 1'!$B$2:$B1005, $B256, 'Form Responses 1'!$G$2:$G1005, P$5, 'Form Responses 1'!$K$2:$K1005, $D256,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6" s="48" t="str">
        <f>IF(ISBLANK($B256), "", IF(AND(Q$5 = "Vacation Leave", OR(AND(OR(Q$6 = "H1", Q$6 = "H2"), NOT(AND($D256 = "Full-time", $F256 = "Above 1 Year"))), AND(Q$6 = "Year", AND($D256 = "Full-time", $F256 = "Above 1 Year")))), "N/A", SUMIFS('Form Responses 1'!$O$2:$O1005, 'Form Responses 1'!$B$2:$B1005, $B256, 'Form Responses 1'!$G$2:$G1005, Q$5, 'Form Responses 1'!$K$2:$K1005, $D256,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6" s="48" t="str">
        <f>IF(ISBLANK($B256), "", IF(AND(R$5 = "Vacation Leave", OR(AND(OR(R$6 = "H1", R$6 = "H2"), NOT(AND($D256 = "Full-time", $F256 = "Above 1 Year"))), AND(R$6 = "Year", AND($D256 = "Full-time", $F256 = "Above 1 Year")))), "N/A", SUMIFS('Form Responses 1'!$O$2:$O1005, 'Form Responses 1'!$B$2:$B1005, $B256, 'Form Responses 1'!$G$2:$G1005, R$5, 'Form Responses 1'!$K$2:$K1005, $D256,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6" s="48" t="str">
        <f>IF(ISBLANK($B256), "", IF(AND(S$5 = "Vacation Leave", OR(AND(OR(S$6 = "H1", S$6 = "H2"), NOT(AND($D256 = "Full-time", $F256 = "Above 1 Year"))), AND(S$6 = "Year", AND($D256 = "Full-time", $F256 = "Above 1 Year")))), "N/A", SUMIFS('Form Responses 1'!$O$2:$O1005, 'Form Responses 1'!$B$2:$B1005, $B256, 'Form Responses 1'!$G$2:$G1005, S$5, 'Form Responses 1'!$K$2:$K1005, $D256,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6" s="50" t="str">
        <f t="shared" si="2"/>
        <v/>
      </c>
      <c r="U256" s="51" t="str">
        <f t="array" ref="U256">IF(ISBLANK($B256), "", IF(AND(U$5 = "Vacation Leave", OR(AND(OR(U$6 = "H1", U$6 = "H2"), NOT(AND($D256 = "Full-time", $F256 = "Above 1 Year"))), AND(U$6 = "Year", AND($D256 = "Full-time", $F256 = "Above 1 Year")))), "N/A", INDEX('Allocated Leaves'!$B$2:$E1005, MATCH(U$5 &amp; IF(U$5 = "Vacation Leave", IFS(U$6 = "Year", "", OR(U$6 = "H1", U$6 = "H2"), " " &amp; U$6), ""), 'Allocated Leaves'!$A$2:$A1005, 0), MATCH($D256 &amp; IF($D256 = "Full-time",  " " &amp; $F256, ""), 'Allocated Leaves'!$B$1:AA$1, 0)) - G256))</f>
        <v/>
      </c>
      <c r="V256" s="52" t="str">
        <f t="array" ref="V256">IF(ISBLANK($B256), "", IF(AND(V$5 = "Vacation Leave", OR(AND(OR(V$6 = "H1", V$6 = "H2"), NOT(AND($D256 = "Full-time", $F256 = "Above 1 Year"))), AND(V$6 = "Year", AND($D256 = "Full-time", $F256 = "Above 1 Year")))), "N/A", INDEX('Allocated Leaves'!$B$2:$E1005, MATCH(V$5 &amp; IF(V$5 = "Vacation Leave", IFS(V$6 = "Year", "", OR(V$6 = "H1", V$6 = "H2"), " " &amp; V$6), ""), 'Allocated Leaves'!$A$2:$A1005, 0), MATCH($D256 &amp; IF($D256 = "Full-time",  " " &amp; $F256, ""), 'Allocated Leaves'!$B$1:AA$1, 0)) - H256))</f>
        <v/>
      </c>
      <c r="W256" s="52" t="str">
        <f t="array" ref="W256">IF(ISBLANK($B256), "", IF(AND(W$5 = "Vacation Leave", OR(AND(OR(W$6 = "H1", W$6 = "H2"), NOT(AND($D256 = "Full-time", $F256 = "Above 1 Year"))), AND(W$6 = "Year", AND($D256 = "Full-time", $F256 = "Above 1 Year")))), "N/A", INDEX('Allocated Leaves'!$B$2:$E1005, MATCH(W$5 &amp; IF(W$5 = "Vacation Leave", IFS(W$6 = "Year", "", OR(W$6 = "H1", W$6 = "H2"), " " &amp; W$6), ""), 'Allocated Leaves'!$A$2:$A1005, 0), MATCH($D256 &amp; IF($D256 = "Full-time",  " " &amp; $F256, ""), 'Allocated Leaves'!$B$1:AA$1, 0)) - I256))</f>
        <v/>
      </c>
      <c r="X256" s="51" t="str">
        <f t="array" ref="X256">IF(ISBLANK($B256), "", IF(AND(X$5 = "Vacation Leave", OR(AND(OR(X$6 = "H1", X$6 = "H2"), NOT(AND($D256 = "Full-time", $F256 = "Above 1 Year"))), AND(X$6 = "Year", AND($D256 = "Full-time", $F256 = "Above 1 Year")))), "N/A", INDEX('Allocated Leaves'!$B$2:$E1005, MATCH(X$5 &amp; IF(X$5 = "Vacation Leave", IFS(X$6 = "Year", "", OR(X$6 = "H1", X$6 = "H2"), " " &amp; X$6), ""), 'Allocated Leaves'!$A$2:$A1005, 0), MATCH($D256 &amp; IF($D256 = "Full-time",  " " &amp; $F256, ""), 'Allocated Leaves'!$B$1:AA$1, 0)) - J256))</f>
        <v/>
      </c>
      <c r="Y256" s="52" t="str">
        <f t="array" ref="Y256">IF(ISBLANK($B256), "", IF(AND(Y$5 = "Vacation Leave", OR(AND(OR(Y$6 = "H1", Y$6 = "H2"), NOT(AND($D256 = "Full-time", $F256 = "Above 1 Year"))), AND(Y$6 = "Year", AND($D256 = "Full-time", $F256 = "Above 1 Year")))), "N/A", INDEX('Allocated Leaves'!$B$2:$E1005, MATCH(Y$5 &amp; IF(Y$5 = "Vacation Leave", IFS(Y$6 = "Year", "", OR(Y$6 = "H1", Y$6 = "H2"), " " &amp; Y$6), ""), 'Allocated Leaves'!$A$2:$A1005, 0), MATCH($D256 &amp; IF($D256 = "Full-time",  " " &amp; $F256, ""), 'Allocated Leaves'!$B$1:AA$1, 0)) - K256))</f>
        <v/>
      </c>
      <c r="Z256" s="52" t="str">
        <f t="array" ref="Z256">IF(ISBLANK($B256), "", IF(AND(Z$5 = "Vacation Leave", OR(AND(OR(Z$6 = "H1", Z$6 = "H2"), NOT(AND($D256 = "Full-time", $F256 = "Above 1 Year"))), AND(Z$6 = "Year", AND($D256 = "Full-time", $F256 = "Above 1 Year")))), "N/A", INDEX('Allocated Leaves'!$B$2:$E1005, MATCH(Z$5 &amp; IF(Z$5 = "Vacation Leave", IFS(Z$6 = "Year", "", OR(Z$6 = "H1", Z$6 = "H2"), " " &amp; Z$6), ""), 'Allocated Leaves'!$A$2:$A1005, 0), MATCH($D256 &amp; IF($D256 = "Full-time",  " " &amp; $F256, ""), 'Allocated Leaves'!$B$1:AA$1, 0)) - L256))</f>
        <v/>
      </c>
      <c r="AA256" s="55" t="str">
        <f t="shared" si="3"/>
        <v/>
      </c>
    </row>
    <row r="257">
      <c r="A257" s="42"/>
      <c r="B257" s="43"/>
      <c r="C257" s="44"/>
      <c r="D257" s="45"/>
      <c r="E257" s="46"/>
      <c r="F257" s="47" t="str">
        <f t="shared" si="1"/>
        <v/>
      </c>
      <c r="G257" s="48" t="str">
        <f>IF(ISBLANK($B257), "", IF(AND(G$5 = "Vacation Leave", OR(AND(OR(G$6 = "H1", G$6 = "H2"), NOT(AND($D257 = "Full-time", $F257 = "Above 1 Year"))), AND(G$6 = "Year", AND($D257 = "Full-time", $F257 = "Above 1 Year")))), "N/A", SUMIFS('Form Responses 1'!$O$2:$O1005, 'Form Responses 1'!$B$2:$B1005, $B257, 'Form Responses 1'!$G$2:$G1005, G$5, 'Form Responses 1'!$K$2:$K1005, $D257,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7" s="48" t="str">
        <f>IF(ISBLANK($B257), "", IF(AND(H$5 = "Vacation Leave", OR(AND(OR(H$6 = "H1", H$6 = "H2"), NOT(AND($D257 = "Full-time", $F257 = "Above 1 Year"))), AND(H$6 = "Year", AND($D257 = "Full-time", $F257 = "Above 1 Year")))), "N/A", SUMIFS('Form Responses 1'!$O$2:$O1005, 'Form Responses 1'!$B$2:$B1005, $B257, 'Form Responses 1'!$G$2:$G1005, H$5, 'Form Responses 1'!$K$2:$K1005, $D257,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7" s="49" t="str">
        <f>IF(ISBLANK($B257), "", IF(AND(I$5 = "Vacation Leave", OR(AND(OR(I$6 = "H1", I$6 = "H2"), NOT(AND($D257 = "Full-time", $F257 = "Above 1 Year"))), AND(I$6 = "Year", AND($D257 = "Full-time", $F257 = "Above 1 Year")))), "N/A", SUMIFS('Form Responses 1'!$O$2:$O1005, 'Form Responses 1'!$B$2:$B1005, $B257, 'Form Responses 1'!$G$2:$G1005, I$5, 'Form Responses 1'!$K$2:$K1005, $D257,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7" s="48" t="str">
        <f>IF(ISBLANK($B257), "", IF(AND(J$5 = "Vacation Leave", OR(AND(OR(J$6 = "H1", J$6 = "H2"), NOT(AND($D257 = "Full-time", $F257 = "Above 1 Year"))), AND(J$6 = "Year", AND($D257 = "Full-time", $F257 = "Above 1 Year")))), "N/A", SUMIFS('Form Responses 1'!$O$2:$O1005, 'Form Responses 1'!$B$2:$B1005, $B257, 'Form Responses 1'!$G$2:$G1005, J$5, 'Form Responses 1'!$K$2:$K1005, $D257,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7" s="48" t="str">
        <f>IF(ISBLANK($B257), "", IF(AND(K$5 = "Vacation Leave", OR(AND(OR(K$6 = "H1", K$6 = "H2"), NOT(AND($D257 = "Full-time", $F257 = "Above 1 Year"))), AND(K$6 = "Year", AND($D257 = "Full-time", $F257 = "Above 1 Year")))), "N/A", SUMIFS('Form Responses 1'!$O$2:$O1005, 'Form Responses 1'!$B$2:$B1005, $B257, 'Form Responses 1'!$G$2:$G1005, K$5, 'Form Responses 1'!$K$2:$K1005, $D257,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7" s="48" t="str">
        <f>IF(ISBLANK($B257), "", IF(AND(L$5 = "Vacation Leave", OR(AND(OR(L$6 = "H1", L$6 = "H2"), NOT(AND($D257 = "Full-time", $F257 = "Above 1 Year"))), AND(L$6 = "Year", AND($D257 = "Full-time", $F257 = "Above 1 Year")))), "N/A", SUMIFS('Form Responses 1'!$O$2:$O1005, 'Form Responses 1'!$B$2:$B1005, $B257, 'Form Responses 1'!$G$2:$G1005, L$5, 'Form Responses 1'!$K$2:$K1005, $D257,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7" s="48" t="str">
        <f>IF(ISBLANK($B257), "", IF(AND(M$5 = "Vacation Leave", OR(AND(OR(M$6 = "H1", M$6 = "H2"), NOT(AND($D257 = "Full-time", $F257 = "Above 1 Year"))), AND(M$6 = "Year", AND($D257 = "Full-time", $F257 = "Above 1 Year")))), "N/A", SUMIFS('Form Responses 1'!$O$2:$O1005, 'Form Responses 1'!$B$2:$B1005, $B257, 'Form Responses 1'!$G$2:$G1005, M$5, 'Form Responses 1'!$K$2:$K1005, $D257,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7" s="48" t="str">
        <f>IF(ISBLANK($B257), "", IF(AND(N$5 = "Vacation Leave", OR(AND(OR(N$6 = "H1", N$6 = "H2"), NOT(AND($D257 = "Full-time", $F257 = "Above 1 Year"))), AND(N$6 = "Year", AND($D257 = "Full-time", $F257 = "Above 1 Year")))), "N/A", SUMIFS('Form Responses 1'!$O$2:$O1005, 'Form Responses 1'!$B$2:$B1005, $B257, 'Form Responses 1'!$G$2:$G1005, N$5, 'Form Responses 1'!$K$2:$K1005, $D257,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7" s="48" t="str">
        <f>IF(ISBLANK($B257), "", IF(AND(O$5 = "Vacation Leave", OR(AND(OR(O$6 = "H1", O$6 = "H2"), NOT(AND($D257 = "Full-time", $F257 = "Above 1 Year"))), AND(O$6 = "Year", AND($D257 = "Full-time", $F257 = "Above 1 Year")))), "N/A", SUMIFS('Form Responses 1'!$O$2:$O1005, 'Form Responses 1'!$B$2:$B1005, $B257, 'Form Responses 1'!$G$2:$G1005, O$5, 'Form Responses 1'!$K$2:$K1005, $D257,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7" s="48" t="str">
        <f>IF(ISBLANK($B257), "", IF(AND(P$5 = "Vacation Leave", OR(AND(OR(P$6 = "H1", P$6 = "H2"), NOT(AND($D257 = "Full-time", $F257 = "Above 1 Year"))), AND(P$6 = "Year", AND($D257 = "Full-time", $F257 = "Above 1 Year")))), "N/A", SUMIFS('Form Responses 1'!$O$2:$O1005, 'Form Responses 1'!$B$2:$B1005, $B257, 'Form Responses 1'!$G$2:$G1005, P$5, 'Form Responses 1'!$K$2:$K1005, $D257,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7" s="48" t="str">
        <f>IF(ISBLANK($B257), "", IF(AND(Q$5 = "Vacation Leave", OR(AND(OR(Q$6 = "H1", Q$6 = "H2"), NOT(AND($D257 = "Full-time", $F257 = "Above 1 Year"))), AND(Q$6 = "Year", AND($D257 = "Full-time", $F257 = "Above 1 Year")))), "N/A", SUMIFS('Form Responses 1'!$O$2:$O1005, 'Form Responses 1'!$B$2:$B1005, $B257, 'Form Responses 1'!$G$2:$G1005, Q$5, 'Form Responses 1'!$K$2:$K1005, $D257,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7" s="48" t="str">
        <f>IF(ISBLANK($B257), "", IF(AND(R$5 = "Vacation Leave", OR(AND(OR(R$6 = "H1", R$6 = "H2"), NOT(AND($D257 = "Full-time", $F257 = "Above 1 Year"))), AND(R$6 = "Year", AND($D257 = "Full-time", $F257 = "Above 1 Year")))), "N/A", SUMIFS('Form Responses 1'!$O$2:$O1005, 'Form Responses 1'!$B$2:$B1005, $B257, 'Form Responses 1'!$G$2:$G1005, R$5, 'Form Responses 1'!$K$2:$K1005, $D257,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7" s="48" t="str">
        <f>IF(ISBLANK($B257), "", IF(AND(S$5 = "Vacation Leave", OR(AND(OR(S$6 = "H1", S$6 = "H2"), NOT(AND($D257 = "Full-time", $F257 = "Above 1 Year"))), AND(S$6 = "Year", AND($D257 = "Full-time", $F257 = "Above 1 Year")))), "N/A", SUMIFS('Form Responses 1'!$O$2:$O1005, 'Form Responses 1'!$B$2:$B1005, $B257, 'Form Responses 1'!$G$2:$G1005, S$5, 'Form Responses 1'!$K$2:$K1005, $D257,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7" s="50" t="str">
        <f t="shared" si="2"/>
        <v/>
      </c>
      <c r="U257" s="51" t="str">
        <f t="array" ref="U257">IF(ISBLANK($B257), "", IF(AND(U$5 = "Vacation Leave", OR(AND(OR(U$6 = "H1", U$6 = "H2"), NOT(AND($D257 = "Full-time", $F257 = "Above 1 Year"))), AND(U$6 = "Year", AND($D257 = "Full-time", $F257 = "Above 1 Year")))), "N/A", INDEX('Allocated Leaves'!$B$2:$E1005, MATCH(U$5 &amp; IF(U$5 = "Vacation Leave", IFS(U$6 = "Year", "", OR(U$6 = "H1", U$6 = "H2"), " " &amp; U$6), ""), 'Allocated Leaves'!$A$2:$A1005, 0), MATCH($D257 &amp; IF($D257 = "Full-time",  " " &amp; $F257, ""), 'Allocated Leaves'!$B$1:AA$1, 0)) - G257))</f>
        <v/>
      </c>
      <c r="V257" s="52" t="str">
        <f t="array" ref="V257">IF(ISBLANK($B257), "", IF(AND(V$5 = "Vacation Leave", OR(AND(OR(V$6 = "H1", V$6 = "H2"), NOT(AND($D257 = "Full-time", $F257 = "Above 1 Year"))), AND(V$6 = "Year", AND($D257 = "Full-time", $F257 = "Above 1 Year")))), "N/A", INDEX('Allocated Leaves'!$B$2:$E1005, MATCH(V$5 &amp; IF(V$5 = "Vacation Leave", IFS(V$6 = "Year", "", OR(V$6 = "H1", V$6 = "H2"), " " &amp; V$6), ""), 'Allocated Leaves'!$A$2:$A1005, 0), MATCH($D257 &amp; IF($D257 = "Full-time",  " " &amp; $F257, ""), 'Allocated Leaves'!$B$1:AA$1, 0)) - H257))</f>
        <v/>
      </c>
      <c r="W257" s="52" t="str">
        <f t="array" ref="W257">IF(ISBLANK($B257), "", IF(AND(W$5 = "Vacation Leave", OR(AND(OR(W$6 = "H1", W$6 = "H2"), NOT(AND($D257 = "Full-time", $F257 = "Above 1 Year"))), AND(W$6 = "Year", AND($D257 = "Full-time", $F257 = "Above 1 Year")))), "N/A", INDEX('Allocated Leaves'!$B$2:$E1005, MATCH(W$5 &amp; IF(W$5 = "Vacation Leave", IFS(W$6 = "Year", "", OR(W$6 = "H1", W$6 = "H2"), " " &amp; W$6), ""), 'Allocated Leaves'!$A$2:$A1005, 0), MATCH($D257 &amp; IF($D257 = "Full-time",  " " &amp; $F257, ""), 'Allocated Leaves'!$B$1:AA$1, 0)) - I257))</f>
        <v/>
      </c>
      <c r="X257" s="51" t="str">
        <f t="array" ref="X257">IF(ISBLANK($B257), "", IF(AND(X$5 = "Vacation Leave", OR(AND(OR(X$6 = "H1", X$6 = "H2"), NOT(AND($D257 = "Full-time", $F257 = "Above 1 Year"))), AND(X$6 = "Year", AND($D257 = "Full-time", $F257 = "Above 1 Year")))), "N/A", INDEX('Allocated Leaves'!$B$2:$E1005, MATCH(X$5 &amp; IF(X$5 = "Vacation Leave", IFS(X$6 = "Year", "", OR(X$6 = "H1", X$6 = "H2"), " " &amp; X$6), ""), 'Allocated Leaves'!$A$2:$A1005, 0), MATCH($D257 &amp; IF($D257 = "Full-time",  " " &amp; $F257, ""), 'Allocated Leaves'!$B$1:AA$1, 0)) - J257))</f>
        <v/>
      </c>
      <c r="Y257" s="52" t="str">
        <f t="array" ref="Y257">IF(ISBLANK($B257), "", IF(AND(Y$5 = "Vacation Leave", OR(AND(OR(Y$6 = "H1", Y$6 = "H2"), NOT(AND($D257 = "Full-time", $F257 = "Above 1 Year"))), AND(Y$6 = "Year", AND($D257 = "Full-time", $F257 = "Above 1 Year")))), "N/A", INDEX('Allocated Leaves'!$B$2:$E1005, MATCH(Y$5 &amp; IF(Y$5 = "Vacation Leave", IFS(Y$6 = "Year", "", OR(Y$6 = "H1", Y$6 = "H2"), " " &amp; Y$6), ""), 'Allocated Leaves'!$A$2:$A1005, 0), MATCH($D257 &amp; IF($D257 = "Full-time",  " " &amp; $F257, ""), 'Allocated Leaves'!$B$1:AA$1, 0)) - K257))</f>
        <v/>
      </c>
      <c r="Z257" s="52" t="str">
        <f t="array" ref="Z257">IF(ISBLANK($B257), "", IF(AND(Z$5 = "Vacation Leave", OR(AND(OR(Z$6 = "H1", Z$6 = "H2"), NOT(AND($D257 = "Full-time", $F257 = "Above 1 Year"))), AND(Z$6 = "Year", AND($D257 = "Full-time", $F257 = "Above 1 Year")))), "N/A", INDEX('Allocated Leaves'!$B$2:$E1005, MATCH(Z$5 &amp; IF(Z$5 = "Vacation Leave", IFS(Z$6 = "Year", "", OR(Z$6 = "H1", Z$6 = "H2"), " " &amp; Z$6), ""), 'Allocated Leaves'!$A$2:$A1005, 0), MATCH($D257 &amp; IF($D257 = "Full-time",  " " &amp; $F257, ""), 'Allocated Leaves'!$B$1:AA$1, 0)) - L257))</f>
        <v/>
      </c>
      <c r="AA257" s="55" t="str">
        <f t="shared" si="3"/>
        <v/>
      </c>
    </row>
    <row r="258">
      <c r="A258" s="42"/>
      <c r="B258" s="43"/>
      <c r="C258" s="44"/>
      <c r="D258" s="45"/>
      <c r="E258" s="46"/>
      <c r="F258" s="47" t="str">
        <f t="shared" si="1"/>
        <v/>
      </c>
      <c r="G258" s="48" t="str">
        <f>IF(ISBLANK($B258), "", IF(AND(G$5 = "Vacation Leave", OR(AND(OR(G$6 = "H1", G$6 = "H2"), NOT(AND($D258 = "Full-time", $F258 = "Above 1 Year"))), AND(G$6 = "Year", AND($D258 = "Full-time", $F258 = "Above 1 Year")))), "N/A", SUMIFS('Form Responses 1'!$O$2:$O1005, 'Form Responses 1'!$B$2:$B1005, $B258, 'Form Responses 1'!$G$2:$G1005, G$5, 'Form Responses 1'!$K$2:$K1005, $D258,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8" s="48" t="str">
        <f>IF(ISBLANK($B258), "", IF(AND(H$5 = "Vacation Leave", OR(AND(OR(H$6 = "H1", H$6 = "H2"), NOT(AND($D258 = "Full-time", $F258 = "Above 1 Year"))), AND(H$6 = "Year", AND($D258 = "Full-time", $F258 = "Above 1 Year")))), "N/A", SUMIFS('Form Responses 1'!$O$2:$O1005, 'Form Responses 1'!$B$2:$B1005, $B258, 'Form Responses 1'!$G$2:$G1005, H$5, 'Form Responses 1'!$K$2:$K1005, $D258,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8" s="49" t="str">
        <f>IF(ISBLANK($B258), "", IF(AND(I$5 = "Vacation Leave", OR(AND(OR(I$6 = "H1", I$6 = "H2"), NOT(AND($D258 = "Full-time", $F258 = "Above 1 Year"))), AND(I$6 = "Year", AND($D258 = "Full-time", $F258 = "Above 1 Year")))), "N/A", SUMIFS('Form Responses 1'!$O$2:$O1005, 'Form Responses 1'!$B$2:$B1005, $B258, 'Form Responses 1'!$G$2:$G1005, I$5, 'Form Responses 1'!$K$2:$K1005, $D258,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8" s="48" t="str">
        <f>IF(ISBLANK($B258), "", IF(AND(J$5 = "Vacation Leave", OR(AND(OR(J$6 = "H1", J$6 = "H2"), NOT(AND($D258 = "Full-time", $F258 = "Above 1 Year"))), AND(J$6 = "Year", AND($D258 = "Full-time", $F258 = "Above 1 Year")))), "N/A", SUMIFS('Form Responses 1'!$O$2:$O1005, 'Form Responses 1'!$B$2:$B1005, $B258, 'Form Responses 1'!$G$2:$G1005, J$5, 'Form Responses 1'!$K$2:$K1005, $D258,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8" s="48" t="str">
        <f>IF(ISBLANK($B258), "", IF(AND(K$5 = "Vacation Leave", OR(AND(OR(K$6 = "H1", K$6 = "H2"), NOT(AND($D258 = "Full-time", $F258 = "Above 1 Year"))), AND(K$6 = "Year", AND($D258 = "Full-time", $F258 = "Above 1 Year")))), "N/A", SUMIFS('Form Responses 1'!$O$2:$O1005, 'Form Responses 1'!$B$2:$B1005, $B258, 'Form Responses 1'!$G$2:$G1005, K$5, 'Form Responses 1'!$K$2:$K1005, $D258,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8" s="48" t="str">
        <f>IF(ISBLANK($B258), "", IF(AND(L$5 = "Vacation Leave", OR(AND(OR(L$6 = "H1", L$6 = "H2"), NOT(AND($D258 = "Full-time", $F258 = "Above 1 Year"))), AND(L$6 = "Year", AND($D258 = "Full-time", $F258 = "Above 1 Year")))), "N/A", SUMIFS('Form Responses 1'!$O$2:$O1005, 'Form Responses 1'!$B$2:$B1005, $B258, 'Form Responses 1'!$G$2:$G1005, L$5, 'Form Responses 1'!$K$2:$K1005, $D258,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8" s="48" t="str">
        <f>IF(ISBLANK($B258), "", IF(AND(M$5 = "Vacation Leave", OR(AND(OR(M$6 = "H1", M$6 = "H2"), NOT(AND($D258 = "Full-time", $F258 = "Above 1 Year"))), AND(M$6 = "Year", AND($D258 = "Full-time", $F258 = "Above 1 Year")))), "N/A", SUMIFS('Form Responses 1'!$O$2:$O1005, 'Form Responses 1'!$B$2:$B1005, $B258, 'Form Responses 1'!$G$2:$G1005, M$5, 'Form Responses 1'!$K$2:$K1005, $D258,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8" s="48" t="str">
        <f>IF(ISBLANK($B258), "", IF(AND(N$5 = "Vacation Leave", OR(AND(OR(N$6 = "H1", N$6 = "H2"), NOT(AND($D258 = "Full-time", $F258 = "Above 1 Year"))), AND(N$6 = "Year", AND($D258 = "Full-time", $F258 = "Above 1 Year")))), "N/A", SUMIFS('Form Responses 1'!$O$2:$O1005, 'Form Responses 1'!$B$2:$B1005, $B258, 'Form Responses 1'!$G$2:$G1005, N$5, 'Form Responses 1'!$K$2:$K1005, $D258,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8" s="48" t="str">
        <f>IF(ISBLANK($B258), "", IF(AND(O$5 = "Vacation Leave", OR(AND(OR(O$6 = "H1", O$6 = "H2"), NOT(AND($D258 = "Full-time", $F258 = "Above 1 Year"))), AND(O$6 = "Year", AND($D258 = "Full-time", $F258 = "Above 1 Year")))), "N/A", SUMIFS('Form Responses 1'!$O$2:$O1005, 'Form Responses 1'!$B$2:$B1005, $B258, 'Form Responses 1'!$G$2:$G1005, O$5, 'Form Responses 1'!$K$2:$K1005, $D258,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8" s="48" t="str">
        <f>IF(ISBLANK($B258), "", IF(AND(P$5 = "Vacation Leave", OR(AND(OR(P$6 = "H1", P$6 = "H2"), NOT(AND($D258 = "Full-time", $F258 = "Above 1 Year"))), AND(P$6 = "Year", AND($D258 = "Full-time", $F258 = "Above 1 Year")))), "N/A", SUMIFS('Form Responses 1'!$O$2:$O1005, 'Form Responses 1'!$B$2:$B1005, $B258, 'Form Responses 1'!$G$2:$G1005, P$5, 'Form Responses 1'!$K$2:$K1005, $D258,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8" s="48" t="str">
        <f>IF(ISBLANK($B258), "", IF(AND(Q$5 = "Vacation Leave", OR(AND(OR(Q$6 = "H1", Q$6 = "H2"), NOT(AND($D258 = "Full-time", $F258 = "Above 1 Year"))), AND(Q$6 = "Year", AND($D258 = "Full-time", $F258 = "Above 1 Year")))), "N/A", SUMIFS('Form Responses 1'!$O$2:$O1005, 'Form Responses 1'!$B$2:$B1005, $B258, 'Form Responses 1'!$G$2:$G1005, Q$5, 'Form Responses 1'!$K$2:$K1005, $D258,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8" s="48" t="str">
        <f>IF(ISBLANK($B258), "", IF(AND(R$5 = "Vacation Leave", OR(AND(OR(R$6 = "H1", R$6 = "H2"), NOT(AND($D258 = "Full-time", $F258 = "Above 1 Year"))), AND(R$6 = "Year", AND($D258 = "Full-time", $F258 = "Above 1 Year")))), "N/A", SUMIFS('Form Responses 1'!$O$2:$O1005, 'Form Responses 1'!$B$2:$B1005, $B258, 'Form Responses 1'!$G$2:$G1005, R$5, 'Form Responses 1'!$K$2:$K1005, $D258,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8" s="48" t="str">
        <f>IF(ISBLANK($B258), "", IF(AND(S$5 = "Vacation Leave", OR(AND(OR(S$6 = "H1", S$6 = "H2"), NOT(AND($D258 = "Full-time", $F258 = "Above 1 Year"))), AND(S$6 = "Year", AND($D258 = "Full-time", $F258 = "Above 1 Year")))), "N/A", SUMIFS('Form Responses 1'!$O$2:$O1005, 'Form Responses 1'!$B$2:$B1005, $B258, 'Form Responses 1'!$G$2:$G1005, S$5, 'Form Responses 1'!$K$2:$K1005, $D258,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8" s="50" t="str">
        <f t="shared" si="2"/>
        <v/>
      </c>
      <c r="U258" s="51" t="str">
        <f t="array" ref="U258">IF(ISBLANK($B258), "", IF(AND(U$5 = "Vacation Leave", OR(AND(OR(U$6 = "H1", U$6 = "H2"), NOT(AND($D258 = "Full-time", $F258 = "Above 1 Year"))), AND(U$6 = "Year", AND($D258 = "Full-time", $F258 = "Above 1 Year")))), "N/A", INDEX('Allocated Leaves'!$B$2:$E1005, MATCH(U$5 &amp; IF(U$5 = "Vacation Leave", IFS(U$6 = "Year", "", OR(U$6 = "H1", U$6 = "H2"), " " &amp; U$6), ""), 'Allocated Leaves'!$A$2:$A1005, 0), MATCH($D258 &amp; IF($D258 = "Full-time",  " " &amp; $F258, ""), 'Allocated Leaves'!$B$1:AA$1, 0)) - G258))</f>
        <v/>
      </c>
      <c r="V258" s="52" t="str">
        <f t="array" ref="V258">IF(ISBLANK($B258), "", IF(AND(V$5 = "Vacation Leave", OR(AND(OR(V$6 = "H1", V$6 = "H2"), NOT(AND($D258 = "Full-time", $F258 = "Above 1 Year"))), AND(V$6 = "Year", AND($D258 = "Full-time", $F258 = "Above 1 Year")))), "N/A", INDEX('Allocated Leaves'!$B$2:$E1005, MATCH(V$5 &amp; IF(V$5 = "Vacation Leave", IFS(V$6 = "Year", "", OR(V$6 = "H1", V$6 = "H2"), " " &amp; V$6), ""), 'Allocated Leaves'!$A$2:$A1005, 0), MATCH($D258 &amp; IF($D258 = "Full-time",  " " &amp; $F258, ""), 'Allocated Leaves'!$B$1:AA$1, 0)) - H258))</f>
        <v/>
      </c>
      <c r="W258" s="52" t="str">
        <f t="array" ref="W258">IF(ISBLANK($B258), "", IF(AND(W$5 = "Vacation Leave", OR(AND(OR(W$6 = "H1", W$6 = "H2"), NOT(AND($D258 = "Full-time", $F258 = "Above 1 Year"))), AND(W$6 = "Year", AND($D258 = "Full-time", $F258 = "Above 1 Year")))), "N/A", INDEX('Allocated Leaves'!$B$2:$E1005, MATCH(W$5 &amp; IF(W$5 = "Vacation Leave", IFS(W$6 = "Year", "", OR(W$6 = "H1", W$6 = "H2"), " " &amp; W$6), ""), 'Allocated Leaves'!$A$2:$A1005, 0), MATCH($D258 &amp; IF($D258 = "Full-time",  " " &amp; $F258, ""), 'Allocated Leaves'!$B$1:AA$1, 0)) - I258))</f>
        <v/>
      </c>
      <c r="X258" s="51" t="str">
        <f t="array" ref="X258">IF(ISBLANK($B258), "", IF(AND(X$5 = "Vacation Leave", OR(AND(OR(X$6 = "H1", X$6 = "H2"), NOT(AND($D258 = "Full-time", $F258 = "Above 1 Year"))), AND(X$6 = "Year", AND($D258 = "Full-time", $F258 = "Above 1 Year")))), "N/A", INDEX('Allocated Leaves'!$B$2:$E1005, MATCH(X$5 &amp; IF(X$5 = "Vacation Leave", IFS(X$6 = "Year", "", OR(X$6 = "H1", X$6 = "H2"), " " &amp; X$6), ""), 'Allocated Leaves'!$A$2:$A1005, 0), MATCH($D258 &amp; IF($D258 = "Full-time",  " " &amp; $F258, ""), 'Allocated Leaves'!$B$1:AA$1, 0)) - J258))</f>
        <v/>
      </c>
      <c r="Y258" s="52" t="str">
        <f t="array" ref="Y258">IF(ISBLANK($B258), "", IF(AND(Y$5 = "Vacation Leave", OR(AND(OR(Y$6 = "H1", Y$6 = "H2"), NOT(AND($D258 = "Full-time", $F258 = "Above 1 Year"))), AND(Y$6 = "Year", AND($D258 = "Full-time", $F258 = "Above 1 Year")))), "N/A", INDEX('Allocated Leaves'!$B$2:$E1005, MATCH(Y$5 &amp; IF(Y$5 = "Vacation Leave", IFS(Y$6 = "Year", "", OR(Y$6 = "H1", Y$6 = "H2"), " " &amp; Y$6), ""), 'Allocated Leaves'!$A$2:$A1005, 0), MATCH($D258 &amp; IF($D258 = "Full-time",  " " &amp; $F258, ""), 'Allocated Leaves'!$B$1:AA$1, 0)) - K258))</f>
        <v/>
      </c>
      <c r="Z258" s="52" t="str">
        <f t="array" ref="Z258">IF(ISBLANK($B258), "", IF(AND(Z$5 = "Vacation Leave", OR(AND(OR(Z$6 = "H1", Z$6 = "H2"), NOT(AND($D258 = "Full-time", $F258 = "Above 1 Year"))), AND(Z$6 = "Year", AND($D258 = "Full-time", $F258 = "Above 1 Year")))), "N/A", INDEX('Allocated Leaves'!$B$2:$E1005, MATCH(Z$5 &amp; IF(Z$5 = "Vacation Leave", IFS(Z$6 = "Year", "", OR(Z$6 = "H1", Z$6 = "H2"), " " &amp; Z$6), ""), 'Allocated Leaves'!$A$2:$A1005, 0), MATCH($D258 &amp; IF($D258 = "Full-time",  " " &amp; $F258, ""), 'Allocated Leaves'!$B$1:AA$1, 0)) - L258))</f>
        <v/>
      </c>
      <c r="AA258" s="55" t="str">
        <f t="shared" si="3"/>
        <v/>
      </c>
    </row>
    <row r="259">
      <c r="A259" s="42"/>
      <c r="B259" s="43"/>
      <c r="C259" s="44"/>
      <c r="D259" s="45"/>
      <c r="E259" s="46"/>
      <c r="F259" s="47" t="str">
        <f t="shared" si="1"/>
        <v/>
      </c>
      <c r="G259" s="48" t="str">
        <f>IF(ISBLANK($B259), "", IF(AND(G$5 = "Vacation Leave", OR(AND(OR(G$6 = "H1", G$6 = "H2"), NOT(AND($D259 = "Full-time", $F259 = "Above 1 Year"))), AND(G$6 = "Year", AND($D259 = "Full-time", $F259 = "Above 1 Year")))), "N/A", SUMIFS('Form Responses 1'!$O$2:$O1005, 'Form Responses 1'!$B$2:$B1005, $B259, 'Form Responses 1'!$G$2:$G1005, G$5, 'Form Responses 1'!$K$2:$K1005, $D259,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59" s="48" t="str">
        <f>IF(ISBLANK($B259), "", IF(AND(H$5 = "Vacation Leave", OR(AND(OR(H$6 = "H1", H$6 = "H2"), NOT(AND($D259 = "Full-time", $F259 = "Above 1 Year"))), AND(H$6 = "Year", AND($D259 = "Full-time", $F259 = "Above 1 Year")))), "N/A", SUMIFS('Form Responses 1'!$O$2:$O1005, 'Form Responses 1'!$B$2:$B1005, $B259, 'Form Responses 1'!$G$2:$G1005, H$5, 'Form Responses 1'!$K$2:$K1005, $D259,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59" s="49" t="str">
        <f>IF(ISBLANK($B259), "", IF(AND(I$5 = "Vacation Leave", OR(AND(OR(I$6 = "H1", I$6 = "H2"), NOT(AND($D259 = "Full-time", $F259 = "Above 1 Year"))), AND(I$6 = "Year", AND($D259 = "Full-time", $F259 = "Above 1 Year")))), "N/A", SUMIFS('Form Responses 1'!$O$2:$O1005, 'Form Responses 1'!$B$2:$B1005, $B259, 'Form Responses 1'!$G$2:$G1005, I$5, 'Form Responses 1'!$K$2:$K1005, $D259,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59" s="48" t="str">
        <f>IF(ISBLANK($B259), "", IF(AND(J$5 = "Vacation Leave", OR(AND(OR(J$6 = "H1", J$6 = "H2"), NOT(AND($D259 = "Full-time", $F259 = "Above 1 Year"))), AND(J$6 = "Year", AND($D259 = "Full-time", $F259 = "Above 1 Year")))), "N/A", SUMIFS('Form Responses 1'!$O$2:$O1005, 'Form Responses 1'!$B$2:$B1005, $B259, 'Form Responses 1'!$G$2:$G1005, J$5, 'Form Responses 1'!$K$2:$K1005, $D259,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59" s="48" t="str">
        <f>IF(ISBLANK($B259), "", IF(AND(K$5 = "Vacation Leave", OR(AND(OR(K$6 = "H1", K$6 = "H2"), NOT(AND($D259 = "Full-time", $F259 = "Above 1 Year"))), AND(K$6 = "Year", AND($D259 = "Full-time", $F259 = "Above 1 Year")))), "N/A", SUMIFS('Form Responses 1'!$O$2:$O1005, 'Form Responses 1'!$B$2:$B1005, $B259, 'Form Responses 1'!$G$2:$G1005, K$5, 'Form Responses 1'!$K$2:$K1005, $D259,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59" s="48" t="str">
        <f>IF(ISBLANK($B259), "", IF(AND(L$5 = "Vacation Leave", OR(AND(OR(L$6 = "H1", L$6 = "H2"), NOT(AND($D259 = "Full-time", $F259 = "Above 1 Year"))), AND(L$6 = "Year", AND($D259 = "Full-time", $F259 = "Above 1 Year")))), "N/A", SUMIFS('Form Responses 1'!$O$2:$O1005, 'Form Responses 1'!$B$2:$B1005, $B259, 'Form Responses 1'!$G$2:$G1005, L$5, 'Form Responses 1'!$K$2:$K1005, $D259,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59" s="48" t="str">
        <f>IF(ISBLANK($B259), "", IF(AND(M$5 = "Vacation Leave", OR(AND(OR(M$6 = "H1", M$6 = "H2"), NOT(AND($D259 = "Full-time", $F259 = "Above 1 Year"))), AND(M$6 = "Year", AND($D259 = "Full-time", $F259 = "Above 1 Year")))), "N/A", SUMIFS('Form Responses 1'!$O$2:$O1005, 'Form Responses 1'!$B$2:$B1005, $B259, 'Form Responses 1'!$G$2:$G1005, M$5, 'Form Responses 1'!$K$2:$K1005, $D259,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59" s="48" t="str">
        <f>IF(ISBLANK($B259), "", IF(AND(N$5 = "Vacation Leave", OR(AND(OR(N$6 = "H1", N$6 = "H2"), NOT(AND($D259 = "Full-time", $F259 = "Above 1 Year"))), AND(N$6 = "Year", AND($D259 = "Full-time", $F259 = "Above 1 Year")))), "N/A", SUMIFS('Form Responses 1'!$O$2:$O1005, 'Form Responses 1'!$B$2:$B1005, $B259, 'Form Responses 1'!$G$2:$G1005, N$5, 'Form Responses 1'!$K$2:$K1005, $D259,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59" s="48" t="str">
        <f>IF(ISBLANK($B259), "", IF(AND(O$5 = "Vacation Leave", OR(AND(OR(O$6 = "H1", O$6 = "H2"), NOT(AND($D259 = "Full-time", $F259 = "Above 1 Year"))), AND(O$6 = "Year", AND($D259 = "Full-time", $F259 = "Above 1 Year")))), "N/A", SUMIFS('Form Responses 1'!$O$2:$O1005, 'Form Responses 1'!$B$2:$B1005, $B259, 'Form Responses 1'!$G$2:$G1005, O$5, 'Form Responses 1'!$K$2:$K1005, $D259,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59" s="48" t="str">
        <f>IF(ISBLANK($B259), "", IF(AND(P$5 = "Vacation Leave", OR(AND(OR(P$6 = "H1", P$6 = "H2"), NOT(AND($D259 = "Full-time", $F259 = "Above 1 Year"))), AND(P$6 = "Year", AND($D259 = "Full-time", $F259 = "Above 1 Year")))), "N/A", SUMIFS('Form Responses 1'!$O$2:$O1005, 'Form Responses 1'!$B$2:$B1005, $B259, 'Form Responses 1'!$G$2:$G1005, P$5, 'Form Responses 1'!$K$2:$K1005, $D259,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59" s="48" t="str">
        <f>IF(ISBLANK($B259), "", IF(AND(Q$5 = "Vacation Leave", OR(AND(OR(Q$6 = "H1", Q$6 = "H2"), NOT(AND($D259 = "Full-time", $F259 = "Above 1 Year"))), AND(Q$6 = "Year", AND($D259 = "Full-time", $F259 = "Above 1 Year")))), "N/A", SUMIFS('Form Responses 1'!$O$2:$O1005, 'Form Responses 1'!$B$2:$B1005, $B259, 'Form Responses 1'!$G$2:$G1005, Q$5, 'Form Responses 1'!$K$2:$K1005, $D259,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59" s="48" t="str">
        <f>IF(ISBLANK($B259), "", IF(AND(R$5 = "Vacation Leave", OR(AND(OR(R$6 = "H1", R$6 = "H2"), NOT(AND($D259 = "Full-time", $F259 = "Above 1 Year"))), AND(R$6 = "Year", AND($D259 = "Full-time", $F259 = "Above 1 Year")))), "N/A", SUMIFS('Form Responses 1'!$O$2:$O1005, 'Form Responses 1'!$B$2:$B1005, $B259, 'Form Responses 1'!$G$2:$G1005, R$5, 'Form Responses 1'!$K$2:$K1005, $D259,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59" s="48" t="str">
        <f>IF(ISBLANK($B259), "", IF(AND(S$5 = "Vacation Leave", OR(AND(OR(S$6 = "H1", S$6 = "H2"), NOT(AND($D259 = "Full-time", $F259 = "Above 1 Year"))), AND(S$6 = "Year", AND($D259 = "Full-time", $F259 = "Above 1 Year")))), "N/A", SUMIFS('Form Responses 1'!$O$2:$O1005, 'Form Responses 1'!$B$2:$B1005, $B259, 'Form Responses 1'!$G$2:$G1005, S$5, 'Form Responses 1'!$K$2:$K1005, $D259,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59" s="50" t="str">
        <f t="shared" si="2"/>
        <v/>
      </c>
      <c r="U259" s="51" t="str">
        <f t="array" ref="U259">IF(ISBLANK($B259), "", IF(AND(U$5 = "Vacation Leave", OR(AND(OR(U$6 = "H1", U$6 = "H2"), NOT(AND($D259 = "Full-time", $F259 = "Above 1 Year"))), AND(U$6 = "Year", AND($D259 = "Full-time", $F259 = "Above 1 Year")))), "N/A", INDEX('Allocated Leaves'!$B$2:$E1005, MATCH(U$5 &amp; IF(U$5 = "Vacation Leave", IFS(U$6 = "Year", "", OR(U$6 = "H1", U$6 = "H2"), " " &amp; U$6), ""), 'Allocated Leaves'!$A$2:$A1005, 0), MATCH($D259 &amp; IF($D259 = "Full-time",  " " &amp; $F259, ""), 'Allocated Leaves'!$B$1:AA$1, 0)) - G259))</f>
        <v/>
      </c>
      <c r="V259" s="52" t="str">
        <f t="array" ref="V259">IF(ISBLANK($B259), "", IF(AND(V$5 = "Vacation Leave", OR(AND(OR(V$6 = "H1", V$6 = "H2"), NOT(AND($D259 = "Full-time", $F259 = "Above 1 Year"))), AND(V$6 = "Year", AND($D259 = "Full-time", $F259 = "Above 1 Year")))), "N/A", INDEX('Allocated Leaves'!$B$2:$E1005, MATCH(V$5 &amp; IF(V$5 = "Vacation Leave", IFS(V$6 = "Year", "", OR(V$6 = "H1", V$6 = "H2"), " " &amp; V$6), ""), 'Allocated Leaves'!$A$2:$A1005, 0), MATCH($D259 &amp; IF($D259 = "Full-time",  " " &amp; $F259, ""), 'Allocated Leaves'!$B$1:AA$1, 0)) - H259))</f>
        <v/>
      </c>
      <c r="W259" s="52" t="str">
        <f t="array" ref="W259">IF(ISBLANK($B259), "", IF(AND(W$5 = "Vacation Leave", OR(AND(OR(W$6 = "H1", W$6 = "H2"), NOT(AND($D259 = "Full-time", $F259 = "Above 1 Year"))), AND(W$6 = "Year", AND($D259 = "Full-time", $F259 = "Above 1 Year")))), "N/A", INDEX('Allocated Leaves'!$B$2:$E1005, MATCH(W$5 &amp; IF(W$5 = "Vacation Leave", IFS(W$6 = "Year", "", OR(W$6 = "H1", W$6 = "H2"), " " &amp; W$6), ""), 'Allocated Leaves'!$A$2:$A1005, 0), MATCH($D259 &amp; IF($D259 = "Full-time",  " " &amp; $F259, ""), 'Allocated Leaves'!$B$1:AA$1, 0)) - I259))</f>
        <v/>
      </c>
      <c r="X259" s="51" t="str">
        <f t="array" ref="X259">IF(ISBLANK($B259), "", IF(AND(X$5 = "Vacation Leave", OR(AND(OR(X$6 = "H1", X$6 = "H2"), NOT(AND($D259 = "Full-time", $F259 = "Above 1 Year"))), AND(X$6 = "Year", AND($D259 = "Full-time", $F259 = "Above 1 Year")))), "N/A", INDEX('Allocated Leaves'!$B$2:$E1005, MATCH(X$5 &amp; IF(X$5 = "Vacation Leave", IFS(X$6 = "Year", "", OR(X$6 = "H1", X$6 = "H2"), " " &amp; X$6), ""), 'Allocated Leaves'!$A$2:$A1005, 0), MATCH($D259 &amp; IF($D259 = "Full-time",  " " &amp; $F259, ""), 'Allocated Leaves'!$B$1:AA$1, 0)) - J259))</f>
        <v/>
      </c>
      <c r="Y259" s="52" t="str">
        <f t="array" ref="Y259">IF(ISBLANK($B259), "", IF(AND(Y$5 = "Vacation Leave", OR(AND(OR(Y$6 = "H1", Y$6 = "H2"), NOT(AND($D259 = "Full-time", $F259 = "Above 1 Year"))), AND(Y$6 = "Year", AND($D259 = "Full-time", $F259 = "Above 1 Year")))), "N/A", INDEX('Allocated Leaves'!$B$2:$E1005, MATCH(Y$5 &amp; IF(Y$5 = "Vacation Leave", IFS(Y$6 = "Year", "", OR(Y$6 = "H1", Y$6 = "H2"), " " &amp; Y$6), ""), 'Allocated Leaves'!$A$2:$A1005, 0), MATCH($D259 &amp; IF($D259 = "Full-time",  " " &amp; $F259, ""), 'Allocated Leaves'!$B$1:AA$1, 0)) - K259))</f>
        <v/>
      </c>
      <c r="Z259" s="52" t="str">
        <f t="array" ref="Z259">IF(ISBLANK($B259), "", IF(AND(Z$5 = "Vacation Leave", OR(AND(OR(Z$6 = "H1", Z$6 = "H2"), NOT(AND($D259 = "Full-time", $F259 = "Above 1 Year"))), AND(Z$6 = "Year", AND($D259 = "Full-time", $F259 = "Above 1 Year")))), "N/A", INDEX('Allocated Leaves'!$B$2:$E1005, MATCH(Z$5 &amp; IF(Z$5 = "Vacation Leave", IFS(Z$6 = "Year", "", OR(Z$6 = "H1", Z$6 = "H2"), " " &amp; Z$6), ""), 'Allocated Leaves'!$A$2:$A1005, 0), MATCH($D259 &amp; IF($D259 = "Full-time",  " " &amp; $F259, ""), 'Allocated Leaves'!$B$1:AA$1, 0)) - L259))</f>
        <v/>
      </c>
      <c r="AA259" s="55" t="str">
        <f t="shared" si="3"/>
        <v/>
      </c>
    </row>
    <row r="260">
      <c r="A260" s="42"/>
      <c r="B260" s="43"/>
      <c r="C260" s="44"/>
      <c r="D260" s="45"/>
      <c r="E260" s="46"/>
      <c r="F260" s="47" t="str">
        <f t="shared" si="1"/>
        <v/>
      </c>
      <c r="G260" s="48" t="str">
        <f>IF(ISBLANK($B260), "", IF(AND(G$5 = "Vacation Leave", OR(AND(OR(G$6 = "H1", G$6 = "H2"), NOT(AND($D260 = "Full-time", $F260 = "Above 1 Year"))), AND(G$6 = "Year", AND($D260 = "Full-time", $F260 = "Above 1 Year")))), "N/A", SUMIFS('Form Responses 1'!$O$2:$O1005, 'Form Responses 1'!$B$2:$B1005, $B260, 'Form Responses 1'!$G$2:$G1005, G$5, 'Form Responses 1'!$K$2:$K1005, $D260,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0" s="48" t="str">
        <f>IF(ISBLANK($B260), "", IF(AND(H$5 = "Vacation Leave", OR(AND(OR(H$6 = "H1", H$6 = "H2"), NOT(AND($D260 = "Full-time", $F260 = "Above 1 Year"))), AND(H$6 = "Year", AND($D260 = "Full-time", $F260 = "Above 1 Year")))), "N/A", SUMIFS('Form Responses 1'!$O$2:$O1005, 'Form Responses 1'!$B$2:$B1005, $B260, 'Form Responses 1'!$G$2:$G1005, H$5, 'Form Responses 1'!$K$2:$K1005, $D260,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0" s="49" t="str">
        <f>IF(ISBLANK($B260), "", IF(AND(I$5 = "Vacation Leave", OR(AND(OR(I$6 = "H1", I$6 = "H2"), NOT(AND($D260 = "Full-time", $F260 = "Above 1 Year"))), AND(I$6 = "Year", AND($D260 = "Full-time", $F260 = "Above 1 Year")))), "N/A", SUMIFS('Form Responses 1'!$O$2:$O1005, 'Form Responses 1'!$B$2:$B1005, $B260, 'Form Responses 1'!$G$2:$G1005, I$5, 'Form Responses 1'!$K$2:$K1005, $D260,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0" s="48" t="str">
        <f>IF(ISBLANK($B260), "", IF(AND(J$5 = "Vacation Leave", OR(AND(OR(J$6 = "H1", J$6 = "H2"), NOT(AND($D260 = "Full-time", $F260 = "Above 1 Year"))), AND(J$6 = "Year", AND($D260 = "Full-time", $F260 = "Above 1 Year")))), "N/A", SUMIFS('Form Responses 1'!$O$2:$O1005, 'Form Responses 1'!$B$2:$B1005, $B260, 'Form Responses 1'!$G$2:$G1005, J$5, 'Form Responses 1'!$K$2:$K1005, $D260,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0" s="48" t="str">
        <f>IF(ISBLANK($B260), "", IF(AND(K$5 = "Vacation Leave", OR(AND(OR(K$6 = "H1", K$6 = "H2"), NOT(AND($D260 = "Full-time", $F260 = "Above 1 Year"))), AND(K$6 = "Year", AND($D260 = "Full-time", $F260 = "Above 1 Year")))), "N/A", SUMIFS('Form Responses 1'!$O$2:$O1005, 'Form Responses 1'!$B$2:$B1005, $B260, 'Form Responses 1'!$G$2:$G1005, K$5, 'Form Responses 1'!$K$2:$K1005, $D260,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0" s="48" t="str">
        <f>IF(ISBLANK($B260), "", IF(AND(L$5 = "Vacation Leave", OR(AND(OR(L$6 = "H1", L$6 = "H2"), NOT(AND($D260 = "Full-time", $F260 = "Above 1 Year"))), AND(L$6 = "Year", AND($D260 = "Full-time", $F260 = "Above 1 Year")))), "N/A", SUMIFS('Form Responses 1'!$O$2:$O1005, 'Form Responses 1'!$B$2:$B1005, $B260, 'Form Responses 1'!$G$2:$G1005, L$5, 'Form Responses 1'!$K$2:$K1005, $D260,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0" s="48" t="str">
        <f>IF(ISBLANK($B260), "", IF(AND(M$5 = "Vacation Leave", OR(AND(OR(M$6 = "H1", M$6 = "H2"), NOT(AND($D260 = "Full-time", $F260 = "Above 1 Year"))), AND(M$6 = "Year", AND($D260 = "Full-time", $F260 = "Above 1 Year")))), "N/A", SUMIFS('Form Responses 1'!$O$2:$O1005, 'Form Responses 1'!$B$2:$B1005, $B260, 'Form Responses 1'!$G$2:$G1005, M$5, 'Form Responses 1'!$K$2:$K1005, $D260,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0" s="48" t="str">
        <f>IF(ISBLANK($B260), "", IF(AND(N$5 = "Vacation Leave", OR(AND(OR(N$6 = "H1", N$6 = "H2"), NOT(AND($D260 = "Full-time", $F260 = "Above 1 Year"))), AND(N$6 = "Year", AND($D260 = "Full-time", $F260 = "Above 1 Year")))), "N/A", SUMIFS('Form Responses 1'!$O$2:$O1005, 'Form Responses 1'!$B$2:$B1005, $B260, 'Form Responses 1'!$G$2:$G1005, N$5, 'Form Responses 1'!$K$2:$K1005, $D260,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0" s="48" t="str">
        <f>IF(ISBLANK($B260), "", IF(AND(O$5 = "Vacation Leave", OR(AND(OR(O$6 = "H1", O$6 = "H2"), NOT(AND($D260 = "Full-time", $F260 = "Above 1 Year"))), AND(O$6 = "Year", AND($D260 = "Full-time", $F260 = "Above 1 Year")))), "N/A", SUMIFS('Form Responses 1'!$O$2:$O1005, 'Form Responses 1'!$B$2:$B1005, $B260, 'Form Responses 1'!$G$2:$G1005, O$5, 'Form Responses 1'!$K$2:$K1005, $D260,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0" s="48" t="str">
        <f>IF(ISBLANK($B260), "", IF(AND(P$5 = "Vacation Leave", OR(AND(OR(P$6 = "H1", P$6 = "H2"), NOT(AND($D260 = "Full-time", $F260 = "Above 1 Year"))), AND(P$6 = "Year", AND($D260 = "Full-time", $F260 = "Above 1 Year")))), "N/A", SUMIFS('Form Responses 1'!$O$2:$O1005, 'Form Responses 1'!$B$2:$B1005, $B260, 'Form Responses 1'!$G$2:$G1005, P$5, 'Form Responses 1'!$K$2:$K1005, $D260,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0" s="48" t="str">
        <f>IF(ISBLANK($B260), "", IF(AND(Q$5 = "Vacation Leave", OR(AND(OR(Q$6 = "H1", Q$6 = "H2"), NOT(AND($D260 = "Full-time", $F260 = "Above 1 Year"))), AND(Q$6 = "Year", AND($D260 = "Full-time", $F260 = "Above 1 Year")))), "N/A", SUMIFS('Form Responses 1'!$O$2:$O1005, 'Form Responses 1'!$B$2:$B1005, $B260, 'Form Responses 1'!$G$2:$G1005, Q$5, 'Form Responses 1'!$K$2:$K1005, $D260,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0" s="48" t="str">
        <f>IF(ISBLANK($B260), "", IF(AND(R$5 = "Vacation Leave", OR(AND(OR(R$6 = "H1", R$6 = "H2"), NOT(AND($D260 = "Full-time", $F260 = "Above 1 Year"))), AND(R$6 = "Year", AND($D260 = "Full-time", $F260 = "Above 1 Year")))), "N/A", SUMIFS('Form Responses 1'!$O$2:$O1005, 'Form Responses 1'!$B$2:$B1005, $B260, 'Form Responses 1'!$G$2:$G1005, R$5, 'Form Responses 1'!$K$2:$K1005, $D260,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0" s="48" t="str">
        <f>IF(ISBLANK($B260), "", IF(AND(S$5 = "Vacation Leave", OR(AND(OR(S$6 = "H1", S$6 = "H2"), NOT(AND($D260 = "Full-time", $F260 = "Above 1 Year"))), AND(S$6 = "Year", AND($D260 = "Full-time", $F260 = "Above 1 Year")))), "N/A", SUMIFS('Form Responses 1'!$O$2:$O1005, 'Form Responses 1'!$B$2:$B1005, $B260, 'Form Responses 1'!$G$2:$G1005, S$5, 'Form Responses 1'!$K$2:$K1005, $D260,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0" s="50" t="str">
        <f t="shared" si="2"/>
        <v/>
      </c>
      <c r="U260" s="51" t="str">
        <f t="array" ref="U260">IF(ISBLANK($B260), "", IF(AND(U$5 = "Vacation Leave", OR(AND(OR(U$6 = "H1", U$6 = "H2"), NOT(AND($D260 = "Full-time", $F260 = "Above 1 Year"))), AND(U$6 = "Year", AND($D260 = "Full-time", $F260 = "Above 1 Year")))), "N/A", INDEX('Allocated Leaves'!$B$2:$E1005, MATCH(U$5 &amp; IF(U$5 = "Vacation Leave", IFS(U$6 = "Year", "", OR(U$6 = "H1", U$6 = "H2"), " " &amp; U$6), ""), 'Allocated Leaves'!$A$2:$A1005, 0), MATCH($D260 &amp; IF($D260 = "Full-time",  " " &amp; $F260, ""), 'Allocated Leaves'!$B$1:AA$1, 0)) - G260))</f>
        <v/>
      </c>
      <c r="V260" s="52" t="str">
        <f t="array" ref="V260">IF(ISBLANK($B260), "", IF(AND(V$5 = "Vacation Leave", OR(AND(OR(V$6 = "H1", V$6 = "H2"), NOT(AND($D260 = "Full-time", $F260 = "Above 1 Year"))), AND(V$6 = "Year", AND($D260 = "Full-time", $F260 = "Above 1 Year")))), "N/A", INDEX('Allocated Leaves'!$B$2:$E1005, MATCH(V$5 &amp; IF(V$5 = "Vacation Leave", IFS(V$6 = "Year", "", OR(V$6 = "H1", V$6 = "H2"), " " &amp; V$6), ""), 'Allocated Leaves'!$A$2:$A1005, 0), MATCH($D260 &amp; IF($D260 = "Full-time",  " " &amp; $F260, ""), 'Allocated Leaves'!$B$1:AA$1, 0)) - H260))</f>
        <v/>
      </c>
      <c r="W260" s="52" t="str">
        <f t="array" ref="W260">IF(ISBLANK($B260), "", IF(AND(W$5 = "Vacation Leave", OR(AND(OR(W$6 = "H1", W$6 = "H2"), NOT(AND($D260 = "Full-time", $F260 = "Above 1 Year"))), AND(W$6 = "Year", AND($D260 = "Full-time", $F260 = "Above 1 Year")))), "N/A", INDEX('Allocated Leaves'!$B$2:$E1005, MATCH(W$5 &amp; IF(W$5 = "Vacation Leave", IFS(W$6 = "Year", "", OR(W$6 = "H1", W$6 = "H2"), " " &amp; W$6), ""), 'Allocated Leaves'!$A$2:$A1005, 0), MATCH($D260 &amp; IF($D260 = "Full-time",  " " &amp; $F260, ""), 'Allocated Leaves'!$B$1:AA$1, 0)) - I260))</f>
        <v/>
      </c>
      <c r="X260" s="51" t="str">
        <f t="array" ref="X260">IF(ISBLANK($B260), "", IF(AND(X$5 = "Vacation Leave", OR(AND(OR(X$6 = "H1", X$6 = "H2"), NOT(AND($D260 = "Full-time", $F260 = "Above 1 Year"))), AND(X$6 = "Year", AND($D260 = "Full-time", $F260 = "Above 1 Year")))), "N/A", INDEX('Allocated Leaves'!$B$2:$E1005, MATCH(X$5 &amp; IF(X$5 = "Vacation Leave", IFS(X$6 = "Year", "", OR(X$6 = "H1", X$6 = "H2"), " " &amp; X$6), ""), 'Allocated Leaves'!$A$2:$A1005, 0), MATCH($D260 &amp; IF($D260 = "Full-time",  " " &amp; $F260, ""), 'Allocated Leaves'!$B$1:AA$1, 0)) - J260))</f>
        <v/>
      </c>
      <c r="Y260" s="52" t="str">
        <f t="array" ref="Y260">IF(ISBLANK($B260), "", IF(AND(Y$5 = "Vacation Leave", OR(AND(OR(Y$6 = "H1", Y$6 = "H2"), NOT(AND($D260 = "Full-time", $F260 = "Above 1 Year"))), AND(Y$6 = "Year", AND($D260 = "Full-time", $F260 = "Above 1 Year")))), "N/A", INDEX('Allocated Leaves'!$B$2:$E1005, MATCH(Y$5 &amp; IF(Y$5 = "Vacation Leave", IFS(Y$6 = "Year", "", OR(Y$6 = "H1", Y$6 = "H2"), " " &amp; Y$6), ""), 'Allocated Leaves'!$A$2:$A1005, 0), MATCH($D260 &amp; IF($D260 = "Full-time",  " " &amp; $F260, ""), 'Allocated Leaves'!$B$1:AA$1, 0)) - K260))</f>
        <v/>
      </c>
      <c r="Z260" s="52" t="str">
        <f t="array" ref="Z260">IF(ISBLANK($B260), "", IF(AND(Z$5 = "Vacation Leave", OR(AND(OR(Z$6 = "H1", Z$6 = "H2"), NOT(AND($D260 = "Full-time", $F260 = "Above 1 Year"))), AND(Z$6 = "Year", AND($D260 = "Full-time", $F260 = "Above 1 Year")))), "N/A", INDEX('Allocated Leaves'!$B$2:$E1005, MATCH(Z$5 &amp; IF(Z$5 = "Vacation Leave", IFS(Z$6 = "Year", "", OR(Z$6 = "H1", Z$6 = "H2"), " " &amp; Z$6), ""), 'Allocated Leaves'!$A$2:$A1005, 0), MATCH($D260 &amp; IF($D260 = "Full-time",  " " &amp; $F260, ""), 'Allocated Leaves'!$B$1:AA$1, 0)) - L260))</f>
        <v/>
      </c>
      <c r="AA260" s="55" t="str">
        <f t="shared" si="3"/>
        <v/>
      </c>
    </row>
    <row r="261">
      <c r="A261" s="42"/>
      <c r="B261" s="43"/>
      <c r="C261" s="44"/>
      <c r="D261" s="45"/>
      <c r="E261" s="46"/>
      <c r="F261" s="47" t="str">
        <f t="shared" si="1"/>
        <v/>
      </c>
      <c r="G261" s="48" t="str">
        <f>IF(ISBLANK($B261), "", IF(AND(G$5 = "Vacation Leave", OR(AND(OR(G$6 = "H1", G$6 = "H2"), NOT(AND($D261 = "Full-time", $F261 = "Above 1 Year"))), AND(G$6 = "Year", AND($D261 = "Full-time", $F261 = "Above 1 Year")))), "N/A", SUMIFS('Form Responses 1'!$O$2:$O1005, 'Form Responses 1'!$B$2:$B1005, $B261, 'Form Responses 1'!$G$2:$G1005, G$5, 'Form Responses 1'!$K$2:$K1005, $D261,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1" s="48" t="str">
        <f>IF(ISBLANK($B261), "", IF(AND(H$5 = "Vacation Leave", OR(AND(OR(H$6 = "H1", H$6 = "H2"), NOT(AND($D261 = "Full-time", $F261 = "Above 1 Year"))), AND(H$6 = "Year", AND($D261 = "Full-time", $F261 = "Above 1 Year")))), "N/A", SUMIFS('Form Responses 1'!$O$2:$O1005, 'Form Responses 1'!$B$2:$B1005, $B261, 'Form Responses 1'!$G$2:$G1005, H$5, 'Form Responses 1'!$K$2:$K1005, $D261,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1" s="49" t="str">
        <f>IF(ISBLANK($B261), "", IF(AND(I$5 = "Vacation Leave", OR(AND(OR(I$6 = "H1", I$6 = "H2"), NOT(AND($D261 = "Full-time", $F261 = "Above 1 Year"))), AND(I$6 = "Year", AND($D261 = "Full-time", $F261 = "Above 1 Year")))), "N/A", SUMIFS('Form Responses 1'!$O$2:$O1005, 'Form Responses 1'!$B$2:$B1005, $B261, 'Form Responses 1'!$G$2:$G1005, I$5, 'Form Responses 1'!$K$2:$K1005, $D261,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1" s="48" t="str">
        <f>IF(ISBLANK($B261), "", IF(AND(J$5 = "Vacation Leave", OR(AND(OR(J$6 = "H1", J$6 = "H2"), NOT(AND($D261 = "Full-time", $F261 = "Above 1 Year"))), AND(J$6 = "Year", AND($D261 = "Full-time", $F261 = "Above 1 Year")))), "N/A", SUMIFS('Form Responses 1'!$O$2:$O1005, 'Form Responses 1'!$B$2:$B1005, $B261, 'Form Responses 1'!$G$2:$G1005, J$5, 'Form Responses 1'!$K$2:$K1005, $D261,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1" s="48" t="str">
        <f>IF(ISBLANK($B261), "", IF(AND(K$5 = "Vacation Leave", OR(AND(OR(K$6 = "H1", K$6 = "H2"), NOT(AND($D261 = "Full-time", $F261 = "Above 1 Year"))), AND(K$6 = "Year", AND($D261 = "Full-time", $F261 = "Above 1 Year")))), "N/A", SUMIFS('Form Responses 1'!$O$2:$O1005, 'Form Responses 1'!$B$2:$B1005, $B261, 'Form Responses 1'!$G$2:$G1005, K$5, 'Form Responses 1'!$K$2:$K1005, $D261,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1" s="48" t="str">
        <f>IF(ISBLANK($B261), "", IF(AND(L$5 = "Vacation Leave", OR(AND(OR(L$6 = "H1", L$6 = "H2"), NOT(AND($D261 = "Full-time", $F261 = "Above 1 Year"))), AND(L$6 = "Year", AND($D261 = "Full-time", $F261 = "Above 1 Year")))), "N/A", SUMIFS('Form Responses 1'!$O$2:$O1005, 'Form Responses 1'!$B$2:$B1005, $B261, 'Form Responses 1'!$G$2:$G1005, L$5, 'Form Responses 1'!$K$2:$K1005, $D261,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1" s="48" t="str">
        <f>IF(ISBLANK($B261), "", IF(AND(M$5 = "Vacation Leave", OR(AND(OR(M$6 = "H1", M$6 = "H2"), NOT(AND($D261 = "Full-time", $F261 = "Above 1 Year"))), AND(M$6 = "Year", AND($D261 = "Full-time", $F261 = "Above 1 Year")))), "N/A", SUMIFS('Form Responses 1'!$O$2:$O1005, 'Form Responses 1'!$B$2:$B1005, $B261, 'Form Responses 1'!$G$2:$G1005, M$5, 'Form Responses 1'!$K$2:$K1005, $D261,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1" s="48" t="str">
        <f>IF(ISBLANK($B261), "", IF(AND(N$5 = "Vacation Leave", OR(AND(OR(N$6 = "H1", N$6 = "H2"), NOT(AND($D261 = "Full-time", $F261 = "Above 1 Year"))), AND(N$6 = "Year", AND($D261 = "Full-time", $F261 = "Above 1 Year")))), "N/A", SUMIFS('Form Responses 1'!$O$2:$O1005, 'Form Responses 1'!$B$2:$B1005, $B261, 'Form Responses 1'!$G$2:$G1005, N$5, 'Form Responses 1'!$K$2:$K1005, $D261,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1" s="48" t="str">
        <f>IF(ISBLANK($B261), "", IF(AND(O$5 = "Vacation Leave", OR(AND(OR(O$6 = "H1", O$6 = "H2"), NOT(AND($D261 = "Full-time", $F261 = "Above 1 Year"))), AND(O$6 = "Year", AND($D261 = "Full-time", $F261 = "Above 1 Year")))), "N/A", SUMIFS('Form Responses 1'!$O$2:$O1005, 'Form Responses 1'!$B$2:$B1005, $B261, 'Form Responses 1'!$G$2:$G1005, O$5, 'Form Responses 1'!$K$2:$K1005, $D261,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1" s="48" t="str">
        <f>IF(ISBLANK($B261), "", IF(AND(P$5 = "Vacation Leave", OR(AND(OR(P$6 = "H1", P$6 = "H2"), NOT(AND($D261 = "Full-time", $F261 = "Above 1 Year"))), AND(P$6 = "Year", AND($D261 = "Full-time", $F261 = "Above 1 Year")))), "N/A", SUMIFS('Form Responses 1'!$O$2:$O1005, 'Form Responses 1'!$B$2:$B1005, $B261, 'Form Responses 1'!$G$2:$G1005, P$5, 'Form Responses 1'!$K$2:$K1005, $D261,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1" s="48" t="str">
        <f>IF(ISBLANK($B261), "", IF(AND(Q$5 = "Vacation Leave", OR(AND(OR(Q$6 = "H1", Q$6 = "H2"), NOT(AND($D261 = "Full-time", $F261 = "Above 1 Year"))), AND(Q$6 = "Year", AND($D261 = "Full-time", $F261 = "Above 1 Year")))), "N/A", SUMIFS('Form Responses 1'!$O$2:$O1005, 'Form Responses 1'!$B$2:$B1005, $B261, 'Form Responses 1'!$G$2:$G1005, Q$5, 'Form Responses 1'!$K$2:$K1005, $D261,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1" s="48" t="str">
        <f>IF(ISBLANK($B261), "", IF(AND(R$5 = "Vacation Leave", OR(AND(OR(R$6 = "H1", R$6 = "H2"), NOT(AND($D261 = "Full-time", $F261 = "Above 1 Year"))), AND(R$6 = "Year", AND($D261 = "Full-time", $F261 = "Above 1 Year")))), "N/A", SUMIFS('Form Responses 1'!$O$2:$O1005, 'Form Responses 1'!$B$2:$B1005, $B261, 'Form Responses 1'!$G$2:$G1005, R$5, 'Form Responses 1'!$K$2:$K1005, $D261,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1" s="48" t="str">
        <f>IF(ISBLANK($B261), "", IF(AND(S$5 = "Vacation Leave", OR(AND(OR(S$6 = "H1", S$6 = "H2"), NOT(AND($D261 = "Full-time", $F261 = "Above 1 Year"))), AND(S$6 = "Year", AND($D261 = "Full-time", $F261 = "Above 1 Year")))), "N/A", SUMIFS('Form Responses 1'!$O$2:$O1005, 'Form Responses 1'!$B$2:$B1005, $B261, 'Form Responses 1'!$G$2:$G1005, S$5, 'Form Responses 1'!$K$2:$K1005, $D261,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1" s="50" t="str">
        <f t="shared" si="2"/>
        <v/>
      </c>
      <c r="U261" s="51" t="str">
        <f t="array" ref="U261">IF(ISBLANK($B261), "", IF(AND(U$5 = "Vacation Leave", OR(AND(OR(U$6 = "H1", U$6 = "H2"), NOT(AND($D261 = "Full-time", $F261 = "Above 1 Year"))), AND(U$6 = "Year", AND($D261 = "Full-time", $F261 = "Above 1 Year")))), "N/A", INDEX('Allocated Leaves'!$B$2:$E1005, MATCH(U$5 &amp; IF(U$5 = "Vacation Leave", IFS(U$6 = "Year", "", OR(U$6 = "H1", U$6 = "H2"), " " &amp; U$6), ""), 'Allocated Leaves'!$A$2:$A1005, 0), MATCH($D261 &amp; IF($D261 = "Full-time",  " " &amp; $F261, ""), 'Allocated Leaves'!$B$1:AA$1, 0)) - G261))</f>
        <v/>
      </c>
      <c r="V261" s="52" t="str">
        <f t="array" ref="V261">IF(ISBLANK($B261), "", IF(AND(V$5 = "Vacation Leave", OR(AND(OR(V$6 = "H1", V$6 = "H2"), NOT(AND($D261 = "Full-time", $F261 = "Above 1 Year"))), AND(V$6 = "Year", AND($D261 = "Full-time", $F261 = "Above 1 Year")))), "N/A", INDEX('Allocated Leaves'!$B$2:$E1005, MATCH(V$5 &amp; IF(V$5 = "Vacation Leave", IFS(V$6 = "Year", "", OR(V$6 = "H1", V$6 = "H2"), " " &amp; V$6), ""), 'Allocated Leaves'!$A$2:$A1005, 0), MATCH($D261 &amp; IF($D261 = "Full-time",  " " &amp; $F261, ""), 'Allocated Leaves'!$B$1:AA$1, 0)) - H261))</f>
        <v/>
      </c>
      <c r="W261" s="52" t="str">
        <f t="array" ref="W261">IF(ISBLANK($B261), "", IF(AND(W$5 = "Vacation Leave", OR(AND(OR(W$6 = "H1", W$6 = "H2"), NOT(AND($D261 = "Full-time", $F261 = "Above 1 Year"))), AND(W$6 = "Year", AND($D261 = "Full-time", $F261 = "Above 1 Year")))), "N/A", INDEX('Allocated Leaves'!$B$2:$E1005, MATCH(W$5 &amp; IF(W$5 = "Vacation Leave", IFS(W$6 = "Year", "", OR(W$6 = "H1", W$6 = "H2"), " " &amp; W$6), ""), 'Allocated Leaves'!$A$2:$A1005, 0), MATCH($D261 &amp; IF($D261 = "Full-time",  " " &amp; $F261, ""), 'Allocated Leaves'!$B$1:AA$1, 0)) - I261))</f>
        <v/>
      </c>
      <c r="X261" s="51" t="str">
        <f t="array" ref="X261">IF(ISBLANK($B261), "", IF(AND(X$5 = "Vacation Leave", OR(AND(OR(X$6 = "H1", X$6 = "H2"), NOT(AND($D261 = "Full-time", $F261 = "Above 1 Year"))), AND(X$6 = "Year", AND($D261 = "Full-time", $F261 = "Above 1 Year")))), "N/A", INDEX('Allocated Leaves'!$B$2:$E1005, MATCH(X$5 &amp; IF(X$5 = "Vacation Leave", IFS(X$6 = "Year", "", OR(X$6 = "H1", X$6 = "H2"), " " &amp; X$6), ""), 'Allocated Leaves'!$A$2:$A1005, 0), MATCH($D261 &amp; IF($D261 = "Full-time",  " " &amp; $F261, ""), 'Allocated Leaves'!$B$1:AA$1, 0)) - J261))</f>
        <v/>
      </c>
      <c r="Y261" s="52" t="str">
        <f t="array" ref="Y261">IF(ISBLANK($B261), "", IF(AND(Y$5 = "Vacation Leave", OR(AND(OR(Y$6 = "H1", Y$6 = "H2"), NOT(AND($D261 = "Full-time", $F261 = "Above 1 Year"))), AND(Y$6 = "Year", AND($D261 = "Full-time", $F261 = "Above 1 Year")))), "N/A", INDEX('Allocated Leaves'!$B$2:$E1005, MATCH(Y$5 &amp; IF(Y$5 = "Vacation Leave", IFS(Y$6 = "Year", "", OR(Y$6 = "H1", Y$6 = "H2"), " " &amp; Y$6), ""), 'Allocated Leaves'!$A$2:$A1005, 0), MATCH($D261 &amp; IF($D261 = "Full-time",  " " &amp; $F261, ""), 'Allocated Leaves'!$B$1:AA$1, 0)) - K261))</f>
        <v/>
      </c>
      <c r="Z261" s="52" t="str">
        <f t="array" ref="Z261">IF(ISBLANK($B261), "", IF(AND(Z$5 = "Vacation Leave", OR(AND(OR(Z$6 = "H1", Z$6 = "H2"), NOT(AND($D261 = "Full-time", $F261 = "Above 1 Year"))), AND(Z$6 = "Year", AND($D261 = "Full-time", $F261 = "Above 1 Year")))), "N/A", INDEX('Allocated Leaves'!$B$2:$E1005, MATCH(Z$5 &amp; IF(Z$5 = "Vacation Leave", IFS(Z$6 = "Year", "", OR(Z$6 = "H1", Z$6 = "H2"), " " &amp; Z$6), ""), 'Allocated Leaves'!$A$2:$A1005, 0), MATCH($D261 &amp; IF($D261 = "Full-time",  " " &amp; $F261, ""), 'Allocated Leaves'!$B$1:AA$1, 0)) - L261))</f>
        <v/>
      </c>
      <c r="AA261" s="55" t="str">
        <f t="shared" si="3"/>
        <v/>
      </c>
    </row>
    <row r="262">
      <c r="A262" s="42"/>
      <c r="B262" s="43"/>
      <c r="C262" s="44"/>
      <c r="D262" s="45"/>
      <c r="E262" s="46"/>
      <c r="F262" s="47" t="str">
        <f t="shared" si="1"/>
        <v/>
      </c>
      <c r="G262" s="48" t="str">
        <f>IF(ISBLANK($B262), "", IF(AND(G$5 = "Vacation Leave", OR(AND(OR(G$6 = "H1", G$6 = "H2"), NOT(AND($D262 = "Full-time", $F262 = "Above 1 Year"))), AND(G$6 = "Year", AND($D262 = "Full-time", $F262 = "Above 1 Year")))), "N/A", SUMIFS('Form Responses 1'!$O$2:$O1005, 'Form Responses 1'!$B$2:$B1005, $B262, 'Form Responses 1'!$G$2:$G1005, G$5, 'Form Responses 1'!$K$2:$K1005, $D262,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2" s="48" t="str">
        <f>IF(ISBLANK($B262), "", IF(AND(H$5 = "Vacation Leave", OR(AND(OR(H$6 = "H1", H$6 = "H2"), NOT(AND($D262 = "Full-time", $F262 = "Above 1 Year"))), AND(H$6 = "Year", AND($D262 = "Full-time", $F262 = "Above 1 Year")))), "N/A", SUMIFS('Form Responses 1'!$O$2:$O1005, 'Form Responses 1'!$B$2:$B1005, $B262, 'Form Responses 1'!$G$2:$G1005, H$5, 'Form Responses 1'!$K$2:$K1005, $D262,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2" s="49" t="str">
        <f>IF(ISBLANK($B262), "", IF(AND(I$5 = "Vacation Leave", OR(AND(OR(I$6 = "H1", I$6 = "H2"), NOT(AND($D262 = "Full-time", $F262 = "Above 1 Year"))), AND(I$6 = "Year", AND($D262 = "Full-time", $F262 = "Above 1 Year")))), "N/A", SUMIFS('Form Responses 1'!$O$2:$O1005, 'Form Responses 1'!$B$2:$B1005, $B262, 'Form Responses 1'!$G$2:$G1005, I$5, 'Form Responses 1'!$K$2:$K1005, $D262,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2" s="48" t="str">
        <f>IF(ISBLANK($B262), "", IF(AND(J$5 = "Vacation Leave", OR(AND(OR(J$6 = "H1", J$6 = "H2"), NOT(AND($D262 = "Full-time", $F262 = "Above 1 Year"))), AND(J$6 = "Year", AND($D262 = "Full-time", $F262 = "Above 1 Year")))), "N/A", SUMIFS('Form Responses 1'!$O$2:$O1005, 'Form Responses 1'!$B$2:$B1005, $B262, 'Form Responses 1'!$G$2:$G1005, J$5, 'Form Responses 1'!$K$2:$K1005, $D262,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2" s="48" t="str">
        <f>IF(ISBLANK($B262), "", IF(AND(K$5 = "Vacation Leave", OR(AND(OR(K$6 = "H1", K$6 = "H2"), NOT(AND($D262 = "Full-time", $F262 = "Above 1 Year"))), AND(K$6 = "Year", AND($D262 = "Full-time", $F262 = "Above 1 Year")))), "N/A", SUMIFS('Form Responses 1'!$O$2:$O1005, 'Form Responses 1'!$B$2:$B1005, $B262, 'Form Responses 1'!$G$2:$G1005, K$5, 'Form Responses 1'!$K$2:$K1005, $D262,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2" s="48" t="str">
        <f>IF(ISBLANK($B262), "", IF(AND(L$5 = "Vacation Leave", OR(AND(OR(L$6 = "H1", L$6 = "H2"), NOT(AND($D262 = "Full-time", $F262 = "Above 1 Year"))), AND(L$6 = "Year", AND($D262 = "Full-time", $F262 = "Above 1 Year")))), "N/A", SUMIFS('Form Responses 1'!$O$2:$O1005, 'Form Responses 1'!$B$2:$B1005, $B262, 'Form Responses 1'!$G$2:$G1005, L$5, 'Form Responses 1'!$K$2:$K1005, $D262,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2" s="48" t="str">
        <f>IF(ISBLANK($B262), "", IF(AND(M$5 = "Vacation Leave", OR(AND(OR(M$6 = "H1", M$6 = "H2"), NOT(AND($D262 = "Full-time", $F262 = "Above 1 Year"))), AND(M$6 = "Year", AND($D262 = "Full-time", $F262 = "Above 1 Year")))), "N/A", SUMIFS('Form Responses 1'!$O$2:$O1005, 'Form Responses 1'!$B$2:$B1005, $B262, 'Form Responses 1'!$G$2:$G1005, M$5, 'Form Responses 1'!$K$2:$K1005, $D262,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2" s="48" t="str">
        <f>IF(ISBLANK($B262), "", IF(AND(N$5 = "Vacation Leave", OR(AND(OR(N$6 = "H1", N$6 = "H2"), NOT(AND($D262 = "Full-time", $F262 = "Above 1 Year"))), AND(N$6 = "Year", AND($D262 = "Full-time", $F262 = "Above 1 Year")))), "N/A", SUMIFS('Form Responses 1'!$O$2:$O1005, 'Form Responses 1'!$B$2:$B1005, $B262, 'Form Responses 1'!$G$2:$G1005, N$5, 'Form Responses 1'!$K$2:$K1005, $D262,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2" s="48" t="str">
        <f>IF(ISBLANK($B262), "", IF(AND(O$5 = "Vacation Leave", OR(AND(OR(O$6 = "H1", O$6 = "H2"), NOT(AND($D262 = "Full-time", $F262 = "Above 1 Year"))), AND(O$6 = "Year", AND($D262 = "Full-time", $F262 = "Above 1 Year")))), "N/A", SUMIFS('Form Responses 1'!$O$2:$O1005, 'Form Responses 1'!$B$2:$B1005, $B262, 'Form Responses 1'!$G$2:$G1005, O$5, 'Form Responses 1'!$K$2:$K1005, $D262,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2" s="48" t="str">
        <f>IF(ISBLANK($B262), "", IF(AND(P$5 = "Vacation Leave", OR(AND(OR(P$6 = "H1", P$6 = "H2"), NOT(AND($D262 = "Full-time", $F262 = "Above 1 Year"))), AND(P$6 = "Year", AND($D262 = "Full-time", $F262 = "Above 1 Year")))), "N/A", SUMIFS('Form Responses 1'!$O$2:$O1005, 'Form Responses 1'!$B$2:$B1005, $B262, 'Form Responses 1'!$G$2:$G1005, P$5, 'Form Responses 1'!$K$2:$K1005, $D262,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2" s="48" t="str">
        <f>IF(ISBLANK($B262), "", IF(AND(Q$5 = "Vacation Leave", OR(AND(OR(Q$6 = "H1", Q$6 = "H2"), NOT(AND($D262 = "Full-time", $F262 = "Above 1 Year"))), AND(Q$6 = "Year", AND($D262 = "Full-time", $F262 = "Above 1 Year")))), "N/A", SUMIFS('Form Responses 1'!$O$2:$O1005, 'Form Responses 1'!$B$2:$B1005, $B262, 'Form Responses 1'!$G$2:$G1005, Q$5, 'Form Responses 1'!$K$2:$K1005, $D262,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2" s="48" t="str">
        <f>IF(ISBLANK($B262), "", IF(AND(R$5 = "Vacation Leave", OR(AND(OR(R$6 = "H1", R$6 = "H2"), NOT(AND($D262 = "Full-time", $F262 = "Above 1 Year"))), AND(R$6 = "Year", AND($D262 = "Full-time", $F262 = "Above 1 Year")))), "N/A", SUMIFS('Form Responses 1'!$O$2:$O1005, 'Form Responses 1'!$B$2:$B1005, $B262, 'Form Responses 1'!$G$2:$G1005, R$5, 'Form Responses 1'!$K$2:$K1005, $D262,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2" s="48" t="str">
        <f>IF(ISBLANK($B262), "", IF(AND(S$5 = "Vacation Leave", OR(AND(OR(S$6 = "H1", S$6 = "H2"), NOT(AND($D262 = "Full-time", $F262 = "Above 1 Year"))), AND(S$6 = "Year", AND($D262 = "Full-time", $F262 = "Above 1 Year")))), "N/A", SUMIFS('Form Responses 1'!$O$2:$O1005, 'Form Responses 1'!$B$2:$B1005, $B262, 'Form Responses 1'!$G$2:$G1005, S$5, 'Form Responses 1'!$K$2:$K1005, $D262,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2" s="50" t="str">
        <f t="shared" si="2"/>
        <v/>
      </c>
      <c r="U262" s="51" t="str">
        <f t="array" ref="U262">IF(ISBLANK($B262), "", IF(AND(U$5 = "Vacation Leave", OR(AND(OR(U$6 = "H1", U$6 = "H2"), NOT(AND($D262 = "Full-time", $F262 = "Above 1 Year"))), AND(U$6 = "Year", AND($D262 = "Full-time", $F262 = "Above 1 Year")))), "N/A", INDEX('Allocated Leaves'!$B$2:$E1005, MATCH(U$5 &amp; IF(U$5 = "Vacation Leave", IFS(U$6 = "Year", "", OR(U$6 = "H1", U$6 = "H2"), " " &amp; U$6), ""), 'Allocated Leaves'!$A$2:$A1005, 0), MATCH($D262 &amp; IF($D262 = "Full-time",  " " &amp; $F262, ""), 'Allocated Leaves'!$B$1:AA$1, 0)) - G262))</f>
        <v/>
      </c>
      <c r="V262" s="52" t="str">
        <f t="array" ref="V262">IF(ISBLANK($B262), "", IF(AND(V$5 = "Vacation Leave", OR(AND(OR(V$6 = "H1", V$6 = "H2"), NOT(AND($D262 = "Full-time", $F262 = "Above 1 Year"))), AND(V$6 = "Year", AND($D262 = "Full-time", $F262 = "Above 1 Year")))), "N/A", INDEX('Allocated Leaves'!$B$2:$E1005, MATCH(V$5 &amp; IF(V$5 = "Vacation Leave", IFS(V$6 = "Year", "", OR(V$6 = "H1", V$6 = "H2"), " " &amp; V$6), ""), 'Allocated Leaves'!$A$2:$A1005, 0), MATCH($D262 &amp; IF($D262 = "Full-time",  " " &amp; $F262, ""), 'Allocated Leaves'!$B$1:AA$1, 0)) - H262))</f>
        <v/>
      </c>
      <c r="W262" s="52" t="str">
        <f t="array" ref="W262">IF(ISBLANK($B262), "", IF(AND(W$5 = "Vacation Leave", OR(AND(OR(W$6 = "H1", W$6 = "H2"), NOT(AND($D262 = "Full-time", $F262 = "Above 1 Year"))), AND(W$6 = "Year", AND($D262 = "Full-time", $F262 = "Above 1 Year")))), "N/A", INDEX('Allocated Leaves'!$B$2:$E1005, MATCH(W$5 &amp; IF(W$5 = "Vacation Leave", IFS(W$6 = "Year", "", OR(W$6 = "H1", W$6 = "H2"), " " &amp; W$6), ""), 'Allocated Leaves'!$A$2:$A1005, 0), MATCH($D262 &amp; IF($D262 = "Full-time",  " " &amp; $F262, ""), 'Allocated Leaves'!$B$1:AA$1, 0)) - I262))</f>
        <v/>
      </c>
      <c r="X262" s="51" t="str">
        <f t="array" ref="X262">IF(ISBLANK($B262), "", IF(AND(X$5 = "Vacation Leave", OR(AND(OR(X$6 = "H1", X$6 = "H2"), NOT(AND($D262 = "Full-time", $F262 = "Above 1 Year"))), AND(X$6 = "Year", AND($D262 = "Full-time", $F262 = "Above 1 Year")))), "N/A", INDEX('Allocated Leaves'!$B$2:$E1005, MATCH(X$5 &amp; IF(X$5 = "Vacation Leave", IFS(X$6 = "Year", "", OR(X$6 = "H1", X$6 = "H2"), " " &amp; X$6), ""), 'Allocated Leaves'!$A$2:$A1005, 0), MATCH($D262 &amp; IF($D262 = "Full-time",  " " &amp; $F262, ""), 'Allocated Leaves'!$B$1:AA$1, 0)) - J262))</f>
        <v/>
      </c>
      <c r="Y262" s="52" t="str">
        <f t="array" ref="Y262">IF(ISBLANK($B262), "", IF(AND(Y$5 = "Vacation Leave", OR(AND(OR(Y$6 = "H1", Y$6 = "H2"), NOT(AND($D262 = "Full-time", $F262 = "Above 1 Year"))), AND(Y$6 = "Year", AND($D262 = "Full-time", $F262 = "Above 1 Year")))), "N/A", INDEX('Allocated Leaves'!$B$2:$E1005, MATCH(Y$5 &amp; IF(Y$5 = "Vacation Leave", IFS(Y$6 = "Year", "", OR(Y$6 = "H1", Y$6 = "H2"), " " &amp; Y$6), ""), 'Allocated Leaves'!$A$2:$A1005, 0), MATCH($D262 &amp; IF($D262 = "Full-time",  " " &amp; $F262, ""), 'Allocated Leaves'!$B$1:AA$1, 0)) - K262))</f>
        <v/>
      </c>
      <c r="Z262" s="52" t="str">
        <f t="array" ref="Z262">IF(ISBLANK($B262), "", IF(AND(Z$5 = "Vacation Leave", OR(AND(OR(Z$6 = "H1", Z$6 = "H2"), NOT(AND($D262 = "Full-time", $F262 = "Above 1 Year"))), AND(Z$6 = "Year", AND($D262 = "Full-time", $F262 = "Above 1 Year")))), "N/A", INDEX('Allocated Leaves'!$B$2:$E1005, MATCH(Z$5 &amp; IF(Z$5 = "Vacation Leave", IFS(Z$6 = "Year", "", OR(Z$6 = "H1", Z$6 = "H2"), " " &amp; Z$6), ""), 'Allocated Leaves'!$A$2:$A1005, 0), MATCH($D262 &amp; IF($D262 = "Full-time",  " " &amp; $F262, ""), 'Allocated Leaves'!$B$1:AA$1, 0)) - L262))</f>
        <v/>
      </c>
      <c r="AA262" s="55" t="str">
        <f t="shared" si="3"/>
        <v/>
      </c>
    </row>
    <row r="263">
      <c r="A263" s="42"/>
      <c r="B263" s="43"/>
      <c r="C263" s="44"/>
      <c r="D263" s="45"/>
      <c r="E263" s="46"/>
      <c r="F263" s="47" t="str">
        <f t="shared" si="1"/>
        <v/>
      </c>
      <c r="G263" s="48" t="str">
        <f>IF(ISBLANK($B263), "", IF(AND(G$5 = "Vacation Leave", OR(AND(OR(G$6 = "H1", G$6 = "H2"), NOT(AND($D263 = "Full-time", $F263 = "Above 1 Year"))), AND(G$6 = "Year", AND($D263 = "Full-time", $F263 = "Above 1 Year")))), "N/A", SUMIFS('Form Responses 1'!$O$2:$O1005, 'Form Responses 1'!$B$2:$B1005, $B263, 'Form Responses 1'!$G$2:$G1005, G$5, 'Form Responses 1'!$K$2:$K1005, $D263,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3" s="48" t="str">
        <f>IF(ISBLANK($B263), "", IF(AND(H$5 = "Vacation Leave", OR(AND(OR(H$6 = "H1", H$6 = "H2"), NOT(AND($D263 = "Full-time", $F263 = "Above 1 Year"))), AND(H$6 = "Year", AND($D263 = "Full-time", $F263 = "Above 1 Year")))), "N/A", SUMIFS('Form Responses 1'!$O$2:$O1005, 'Form Responses 1'!$B$2:$B1005, $B263, 'Form Responses 1'!$G$2:$G1005, H$5, 'Form Responses 1'!$K$2:$K1005, $D263,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3" s="49" t="str">
        <f>IF(ISBLANK($B263), "", IF(AND(I$5 = "Vacation Leave", OR(AND(OR(I$6 = "H1", I$6 = "H2"), NOT(AND($D263 = "Full-time", $F263 = "Above 1 Year"))), AND(I$6 = "Year", AND($D263 = "Full-time", $F263 = "Above 1 Year")))), "N/A", SUMIFS('Form Responses 1'!$O$2:$O1005, 'Form Responses 1'!$B$2:$B1005, $B263, 'Form Responses 1'!$G$2:$G1005, I$5, 'Form Responses 1'!$K$2:$K1005, $D263,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3" s="48" t="str">
        <f>IF(ISBLANK($B263), "", IF(AND(J$5 = "Vacation Leave", OR(AND(OR(J$6 = "H1", J$6 = "H2"), NOT(AND($D263 = "Full-time", $F263 = "Above 1 Year"))), AND(J$6 = "Year", AND($D263 = "Full-time", $F263 = "Above 1 Year")))), "N/A", SUMIFS('Form Responses 1'!$O$2:$O1005, 'Form Responses 1'!$B$2:$B1005, $B263, 'Form Responses 1'!$G$2:$G1005, J$5, 'Form Responses 1'!$K$2:$K1005, $D263,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3" s="48" t="str">
        <f>IF(ISBLANK($B263), "", IF(AND(K$5 = "Vacation Leave", OR(AND(OR(K$6 = "H1", K$6 = "H2"), NOT(AND($D263 = "Full-time", $F263 = "Above 1 Year"))), AND(K$6 = "Year", AND($D263 = "Full-time", $F263 = "Above 1 Year")))), "N/A", SUMIFS('Form Responses 1'!$O$2:$O1005, 'Form Responses 1'!$B$2:$B1005, $B263, 'Form Responses 1'!$G$2:$G1005, K$5, 'Form Responses 1'!$K$2:$K1005, $D263,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3" s="48" t="str">
        <f>IF(ISBLANK($B263), "", IF(AND(L$5 = "Vacation Leave", OR(AND(OR(L$6 = "H1", L$6 = "H2"), NOT(AND($D263 = "Full-time", $F263 = "Above 1 Year"))), AND(L$6 = "Year", AND($D263 = "Full-time", $F263 = "Above 1 Year")))), "N/A", SUMIFS('Form Responses 1'!$O$2:$O1005, 'Form Responses 1'!$B$2:$B1005, $B263, 'Form Responses 1'!$G$2:$G1005, L$5, 'Form Responses 1'!$K$2:$K1005, $D263,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3" s="48" t="str">
        <f>IF(ISBLANK($B263), "", IF(AND(M$5 = "Vacation Leave", OR(AND(OR(M$6 = "H1", M$6 = "H2"), NOT(AND($D263 = "Full-time", $F263 = "Above 1 Year"))), AND(M$6 = "Year", AND($D263 = "Full-time", $F263 = "Above 1 Year")))), "N/A", SUMIFS('Form Responses 1'!$O$2:$O1005, 'Form Responses 1'!$B$2:$B1005, $B263, 'Form Responses 1'!$G$2:$G1005, M$5, 'Form Responses 1'!$K$2:$K1005, $D263,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3" s="48" t="str">
        <f>IF(ISBLANK($B263), "", IF(AND(N$5 = "Vacation Leave", OR(AND(OR(N$6 = "H1", N$6 = "H2"), NOT(AND($D263 = "Full-time", $F263 = "Above 1 Year"))), AND(N$6 = "Year", AND($D263 = "Full-time", $F263 = "Above 1 Year")))), "N/A", SUMIFS('Form Responses 1'!$O$2:$O1005, 'Form Responses 1'!$B$2:$B1005, $B263, 'Form Responses 1'!$G$2:$G1005, N$5, 'Form Responses 1'!$K$2:$K1005, $D263,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3" s="48" t="str">
        <f>IF(ISBLANK($B263), "", IF(AND(O$5 = "Vacation Leave", OR(AND(OR(O$6 = "H1", O$6 = "H2"), NOT(AND($D263 = "Full-time", $F263 = "Above 1 Year"))), AND(O$6 = "Year", AND($D263 = "Full-time", $F263 = "Above 1 Year")))), "N/A", SUMIFS('Form Responses 1'!$O$2:$O1005, 'Form Responses 1'!$B$2:$B1005, $B263, 'Form Responses 1'!$G$2:$G1005, O$5, 'Form Responses 1'!$K$2:$K1005, $D263,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3" s="48" t="str">
        <f>IF(ISBLANK($B263), "", IF(AND(P$5 = "Vacation Leave", OR(AND(OR(P$6 = "H1", P$6 = "H2"), NOT(AND($D263 = "Full-time", $F263 = "Above 1 Year"))), AND(P$6 = "Year", AND($D263 = "Full-time", $F263 = "Above 1 Year")))), "N/A", SUMIFS('Form Responses 1'!$O$2:$O1005, 'Form Responses 1'!$B$2:$B1005, $B263, 'Form Responses 1'!$G$2:$G1005, P$5, 'Form Responses 1'!$K$2:$K1005, $D263,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3" s="48" t="str">
        <f>IF(ISBLANK($B263), "", IF(AND(Q$5 = "Vacation Leave", OR(AND(OR(Q$6 = "H1", Q$6 = "H2"), NOT(AND($D263 = "Full-time", $F263 = "Above 1 Year"))), AND(Q$6 = "Year", AND($D263 = "Full-time", $F263 = "Above 1 Year")))), "N/A", SUMIFS('Form Responses 1'!$O$2:$O1005, 'Form Responses 1'!$B$2:$B1005, $B263, 'Form Responses 1'!$G$2:$G1005, Q$5, 'Form Responses 1'!$K$2:$K1005, $D263,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3" s="48" t="str">
        <f>IF(ISBLANK($B263), "", IF(AND(R$5 = "Vacation Leave", OR(AND(OR(R$6 = "H1", R$6 = "H2"), NOT(AND($D263 = "Full-time", $F263 = "Above 1 Year"))), AND(R$6 = "Year", AND($D263 = "Full-time", $F263 = "Above 1 Year")))), "N/A", SUMIFS('Form Responses 1'!$O$2:$O1005, 'Form Responses 1'!$B$2:$B1005, $B263, 'Form Responses 1'!$G$2:$G1005, R$5, 'Form Responses 1'!$K$2:$K1005, $D263,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3" s="48" t="str">
        <f>IF(ISBLANK($B263), "", IF(AND(S$5 = "Vacation Leave", OR(AND(OR(S$6 = "H1", S$6 = "H2"), NOT(AND($D263 = "Full-time", $F263 = "Above 1 Year"))), AND(S$6 = "Year", AND($D263 = "Full-time", $F263 = "Above 1 Year")))), "N/A", SUMIFS('Form Responses 1'!$O$2:$O1005, 'Form Responses 1'!$B$2:$B1005, $B263, 'Form Responses 1'!$G$2:$G1005, S$5, 'Form Responses 1'!$K$2:$K1005, $D263,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3" s="50" t="str">
        <f t="shared" si="2"/>
        <v/>
      </c>
      <c r="U263" s="51" t="str">
        <f t="array" ref="U263">IF(ISBLANK($B263), "", IF(AND(U$5 = "Vacation Leave", OR(AND(OR(U$6 = "H1", U$6 = "H2"), NOT(AND($D263 = "Full-time", $F263 = "Above 1 Year"))), AND(U$6 = "Year", AND($D263 = "Full-time", $F263 = "Above 1 Year")))), "N/A", INDEX('Allocated Leaves'!$B$2:$E1005, MATCH(U$5 &amp; IF(U$5 = "Vacation Leave", IFS(U$6 = "Year", "", OR(U$6 = "H1", U$6 = "H2"), " " &amp; U$6), ""), 'Allocated Leaves'!$A$2:$A1005, 0), MATCH($D263 &amp; IF($D263 = "Full-time",  " " &amp; $F263, ""), 'Allocated Leaves'!$B$1:AA$1, 0)) - G263))</f>
        <v/>
      </c>
      <c r="V263" s="52" t="str">
        <f t="array" ref="V263">IF(ISBLANK($B263), "", IF(AND(V$5 = "Vacation Leave", OR(AND(OR(V$6 = "H1", V$6 = "H2"), NOT(AND($D263 = "Full-time", $F263 = "Above 1 Year"))), AND(V$6 = "Year", AND($D263 = "Full-time", $F263 = "Above 1 Year")))), "N/A", INDEX('Allocated Leaves'!$B$2:$E1005, MATCH(V$5 &amp; IF(V$5 = "Vacation Leave", IFS(V$6 = "Year", "", OR(V$6 = "H1", V$6 = "H2"), " " &amp; V$6), ""), 'Allocated Leaves'!$A$2:$A1005, 0), MATCH($D263 &amp; IF($D263 = "Full-time",  " " &amp; $F263, ""), 'Allocated Leaves'!$B$1:AA$1, 0)) - H263))</f>
        <v/>
      </c>
      <c r="W263" s="52" t="str">
        <f t="array" ref="W263">IF(ISBLANK($B263), "", IF(AND(W$5 = "Vacation Leave", OR(AND(OR(W$6 = "H1", W$6 = "H2"), NOT(AND($D263 = "Full-time", $F263 = "Above 1 Year"))), AND(W$6 = "Year", AND($D263 = "Full-time", $F263 = "Above 1 Year")))), "N/A", INDEX('Allocated Leaves'!$B$2:$E1005, MATCH(W$5 &amp; IF(W$5 = "Vacation Leave", IFS(W$6 = "Year", "", OR(W$6 = "H1", W$6 = "H2"), " " &amp; W$6), ""), 'Allocated Leaves'!$A$2:$A1005, 0), MATCH($D263 &amp; IF($D263 = "Full-time",  " " &amp; $F263, ""), 'Allocated Leaves'!$B$1:AA$1, 0)) - I263))</f>
        <v/>
      </c>
      <c r="X263" s="51" t="str">
        <f t="array" ref="X263">IF(ISBLANK($B263), "", IF(AND(X$5 = "Vacation Leave", OR(AND(OR(X$6 = "H1", X$6 = "H2"), NOT(AND($D263 = "Full-time", $F263 = "Above 1 Year"))), AND(X$6 = "Year", AND($D263 = "Full-time", $F263 = "Above 1 Year")))), "N/A", INDEX('Allocated Leaves'!$B$2:$E1005, MATCH(X$5 &amp; IF(X$5 = "Vacation Leave", IFS(X$6 = "Year", "", OR(X$6 = "H1", X$6 = "H2"), " " &amp; X$6), ""), 'Allocated Leaves'!$A$2:$A1005, 0), MATCH($D263 &amp; IF($D263 = "Full-time",  " " &amp; $F263, ""), 'Allocated Leaves'!$B$1:AA$1, 0)) - J263))</f>
        <v/>
      </c>
      <c r="Y263" s="52" t="str">
        <f t="array" ref="Y263">IF(ISBLANK($B263), "", IF(AND(Y$5 = "Vacation Leave", OR(AND(OR(Y$6 = "H1", Y$6 = "H2"), NOT(AND($D263 = "Full-time", $F263 = "Above 1 Year"))), AND(Y$6 = "Year", AND($D263 = "Full-time", $F263 = "Above 1 Year")))), "N/A", INDEX('Allocated Leaves'!$B$2:$E1005, MATCH(Y$5 &amp; IF(Y$5 = "Vacation Leave", IFS(Y$6 = "Year", "", OR(Y$6 = "H1", Y$6 = "H2"), " " &amp; Y$6), ""), 'Allocated Leaves'!$A$2:$A1005, 0), MATCH($D263 &amp; IF($D263 = "Full-time",  " " &amp; $F263, ""), 'Allocated Leaves'!$B$1:AA$1, 0)) - K263))</f>
        <v/>
      </c>
      <c r="Z263" s="52" t="str">
        <f t="array" ref="Z263">IF(ISBLANK($B263), "", IF(AND(Z$5 = "Vacation Leave", OR(AND(OR(Z$6 = "H1", Z$6 = "H2"), NOT(AND($D263 = "Full-time", $F263 = "Above 1 Year"))), AND(Z$6 = "Year", AND($D263 = "Full-time", $F263 = "Above 1 Year")))), "N/A", INDEX('Allocated Leaves'!$B$2:$E1005, MATCH(Z$5 &amp; IF(Z$5 = "Vacation Leave", IFS(Z$6 = "Year", "", OR(Z$6 = "H1", Z$6 = "H2"), " " &amp; Z$6), ""), 'Allocated Leaves'!$A$2:$A1005, 0), MATCH($D263 &amp; IF($D263 = "Full-time",  " " &amp; $F263, ""), 'Allocated Leaves'!$B$1:AA$1, 0)) - L263))</f>
        <v/>
      </c>
      <c r="AA263" s="55" t="str">
        <f t="shared" si="3"/>
        <v/>
      </c>
    </row>
    <row r="264">
      <c r="A264" s="42"/>
      <c r="B264" s="43"/>
      <c r="C264" s="44"/>
      <c r="D264" s="45"/>
      <c r="E264" s="46"/>
      <c r="F264" s="47" t="str">
        <f t="shared" si="1"/>
        <v/>
      </c>
      <c r="G264" s="48" t="str">
        <f>IF(ISBLANK($B264), "", IF(AND(G$5 = "Vacation Leave", OR(AND(OR(G$6 = "H1", G$6 = "H2"), NOT(AND($D264 = "Full-time", $F264 = "Above 1 Year"))), AND(G$6 = "Year", AND($D264 = "Full-time", $F264 = "Above 1 Year")))), "N/A", SUMIFS('Form Responses 1'!$O$2:$O1005, 'Form Responses 1'!$B$2:$B1005, $B264, 'Form Responses 1'!$G$2:$G1005, G$5, 'Form Responses 1'!$K$2:$K1005, $D264,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4" s="48" t="str">
        <f>IF(ISBLANK($B264), "", IF(AND(H$5 = "Vacation Leave", OR(AND(OR(H$6 = "H1", H$6 = "H2"), NOT(AND($D264 = "Full-time", $F264 = "Above 1 Year"))), AND(H$6 = "Year", AND($D264 = "Full-time", $F264 = "Above 1 Year")))), "N/A", SUMIFS('Form Responses 1'!$O$2:$O1005, 'Form Responses 1'!$B$2:$B1005, $B264, 'Form Responses 1'!$G$2:$G1005, H$5, 'Form Responses 1'!$K$2:$K1005, $D264,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4" s="49" t="str">
        <f>IF(ISBLANK($B264), "", IF(AND(I$5 = "Vacation Leave", OR(AND(OR(I$6 = "H1", I$6 = "H2"), NOT(AND($D264 = "Full-time", $F264 = "Above 1 Year"))), AND(I$6 = "Year", AND($D264 = "Full-time", $F264 = "Above 1 Year")))), "N/A", SUMIFS('Form Responses 1'!$O$2:$O1005, 'Form Responses 1'!$B$2:$B1005, $B264, 'Form Responses 1'!$G$2:$G1005, I$5, 'Form Responses 1'!$K$2:$K1005, $D264,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4" s="48" t="str">
        <f>IF(ISBLANK($B264), "", IF(AND(J$5 = "Vacation Leave", OR(AND(OR(J$6 = "H1", J$6 = "H2"), NOT(AND($D264 = "Full-time", $F264 = "Above 1 Year"))), AND(J$6 = "Year", AND($D264 = "Full-time", $F264 = "Above 1 Year")))), "N/A", SUMIFS('Form Responses 1'!$O$2:$O1005, 'Form Responses 1'!$B$2:$B1005, $B264, 'Form Responses 1'!$G$2:$G1005, J$5, 'Form Responses 1'!$K$2:$K1005, $D264,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4" s="48" t="str">
        <f>IF(ISBLANK($B264), "", IF(AND(K$5 = "Vacation Leave", OR(AND(OR(K$6 = "H1", K$6 = "H2"), NOT(AND($D264 = "Full-time", $F264 = "Above 1 Year"))), AND(K$6 = "Year", AND($D264 = "Full-time", $F264 = "Above 1 Year")))), "N/A", SUMIFS('Form Responses 1'!$O$2:$O1005, 'Form Responses 1'!$B$2:$B1005, $B264, 'Form Responses 1'!$G$2:$G1005, K$5, 'Form Responses 1'!$K$2:$K1005, $D264,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4" s="48" t="str">
        <f>IF(ISBLANK($B264), "", IF(AND(L$5 = "Vacation Leave", OR(AND(OR(L$6 = "H1", L$6 = "H2"), NOT(AND($D264 = "Full-time", $F264 = "Above 1 Year"))), AND(L$6 = "Year", AND($D264 = "Full-time", $F264 = "Above 1 Year")))), "N/A", SUMIFS('Form Responses 1'!$O$2:$O1005, 'Form Responses 1'!$B$2:$B1005, $B264, 'Form Responses 1'!$G$2:$G1005, L$5, 'Form Responses 1'!$K$2:$K1005, $D264,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4" s="48" t="str">
        <f>IF(ISBLANK($B264), "", IF(AND(M$5 = "Vacation Leave", OR(AND(OR(M$6 = "H1", M$6 = "H2"), NOT(AND($D264 = "Full-time", $F264 = "Above 1 Year"))), AND(M$6 = "Year", AND($D264 = "Full-time", $F264 = "Above 1 Year")))), "N/A", SUMIFS('Form Responses 1'!$O$2:$O1005, 'Form Responses 1'!$B$2:$B1005, $B264, 'Form Responses 1'!$G$2:$G1005, M$5, 'Form Responses 1'!$K$2:$K1005, $D264,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4" s="48" t="str">
        <f>IF(ISBLANK($B264), "", IF(AND(N$5 = "Vacation Leave", OR(AND(OR(N$6 = "H1", N$6 = "H2"), NOT(AND($D264 = "Full-time", $F264 = "Above 1 Year"))), AND(N$6 = "Year", AND($D264 = "Full-time", $F264 = "Above 1 Year")))), "N/A", SUMIFS('Form Responses 1'!$O$2:$O1005, 'Form Responses 1'!$B$2:$B1005, $B264, 'Form Responses 1'!$G$2:$G1005, N$5, 'Form Responses 1'!$K$2:$K1005, $D264,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4" s="48" t="str">
        <f>IF(ISBLANK($B264), "", IF(AND(O$5 = "Vacation Leave", OR(AND(OR(O$6 = "H1", O$6 = "H2"), NOT(AND($D264 = "Full-time", $F264 = "Above 1 Year"))), AND(O$6 = "Year", AND($D264 = "Full-time", $F264 = "Above 1 Year")))), "N/A", SUMIFS('Form Responses 1'!$O$2:$O1005, 'Form Responses 1'!$B$2:$B1005, $B264, 'Form Responses 1'!$G$2:$G1005, O$5, 'Form Responses 1'!$K$2:$K1005, $D264,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4" s="48" t="str">
        <f>IF(ISBLANK($B264), "", IF(AND(P$5 = "Vacation Leave", OR(AND(OR(P$6 = "H1", P$6 = "H2"), NOT(AND($D264 = "Full-time", $F264 = "Above 1 Year"))), AND(P$6 = "Year", AND($D264 = "Full-time", $F264 = "Above 1 Year")))), "N/A", SUMIFS('Form Responses 1'!$O$2:$O1005, 'Form Responses 1'!$B$2:$B1005, $B264, 'Form Responses 1'!$G$2:$G1005, P$5, 'Form Responses 1'!$K$2:$K1005, $D264,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4" s="48" t="str">
        <f>IF(ISBLANK($B264), "", IF(AND(Q$5 = "Vacation Leave", OR(AND(OR(Q$6 = "H1", Q$6 = "H2"), NOT(AND($D264 = "Full-time", $F264 = "Above 1 Year"))), AND(Q$6 = "Year", AND($D264 = "Full-time", $F264 = "Above 1 Year")))), "N/A", SUMIFS('Form Responses 1'!$O$2:$O1005, 'Form Responses 1'!$B$2:$B1005, $B264, 'Form Responses 1'!$G$2:$G1005, Q$5, 'Form Responses 1'!$K$2:$K1005, $D264,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4" s="48" t="str">
        <f>IF(ISBLANK($B264), "", IF(AND(R$5 = "Vacation Leave", OR(AND(OR(R$6 = "H1", R$6 = "H2"), NOT(AND($D264 = "Full-time", $F264 = "Above 1 Year"))), AND(R$6 = "Year", AND($D264 = "Full-time", $F264 = "Above 1 Year")))), "N/A", SUMIFS('Form Responses 1'!$O$2:$O1005, 'Form Responses 1'!$B$2:$B1005, $B264, 'Form Responses 1'!$G$2:$G1005, R$5, 'Form Responses 1'!$K$2:$K1005, $D264,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4" s="48" t="str">
        <f>IF(ISBLANK($B264), "", IF(AND(S$5 = "Vacation Leave", OR(AND(OR(S$6 = "H1", S$6 = "H2"), NOT(AND($D264 = "Full-time", $F264 = "Above 1 Year"))), AND(S$6 = "Year", AND($D264 = "Full-time", $F264 = "Above 1 Year")))), "N/A", SUMIFS('Form Responses 1'!$O$2:$O1005, 'Form Responses 1'!$B$2:$B1005, $B264, 'Form Responses 1'!$G$2:$G1005, S$5, 'Form Responses 1'!$K$2:$K1005, $D264,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4" s="50" t="str">
        <f t="shared" si="2"/>
        <v/>
      </c>
      <c r="U264" s="51" t="str">
        <f t="array" ref="U264">IF(ISBLANK($B264), "", IF(AND(U$5 = "Vacation Leave", OR(AND(OR(U$6 = "H1", U$6 = "H2"), NOT(AND($D264 = "Full-time", $F264 = "Above 1 Year"))), AND(U$6 = "Year", AND($D264 = "Full-time", $F264 = "Above 1 Year")))), "N/A", INDEX('Allocated Leaves'!$B$2:$E1005, MATCH(U$5 &amp; IF(U$5 = "Vacation Leave", IFS(U$6 = "Year", "", OR(U$6 = "H1", U$6 = "H2"), " " &amp; U$6), ""), 'Allocated Leaves'!$A$2:$A1005, 0), MATCH($D264 &amp; IF($D264 = "Full-time",  " " &amp; $F264, ""), 'Allocated Leaves'!$B$1:AA$1, 0)) - G264))</f>
        <v/>
      </c>
      <c r="V264" s="52" t="str">
        <f t="array" ref="V264">IF(ISBLANK($B264), "", IF(AND(V$5 = "Vacation Leave", OR(AND(OR(V$6 = "H1", V$6 = "H2"), NOT(AND($D264 = "Full-time", $F264 = "Above 1 Year"))), AND(V$6 = "Year", AND($D264 = "Full-time", $F264 = "Above 1 Year")))), "N/A", INDEX('Allocated Leaves'!$B$2:$E1005, MATCH(V$5 &amp; IF(V$5 = "Vacation Leave", IFS(V$6 = "Year", "", OR(V$6 = "H1", V$6 = "H2"), " " &amp; V$6), ""), 'Allocated Leaves'!$A$2:$A1005, 0), MATCH($D264 &amp; IF($D264 = "Full-time",  " " &amp; $F264, ""), 'Allocated Leaves'!$B$1:AA$1, 0)) - H264))</f>
        <v/>
      </c>
      <c r="W264" s="52" t="str">
        <f t="array" ref="W264">IF(ISBLANK($B264), "", IF(AND(W$5 = "Vacation Leave", OR(AND(OR(W$6 = "H1", W$6 = "H2"), NOT(AND($D264 = "Full-time", $F264 = "Above 1 Year"))), AND(W$6 = "Year", AND($D264 = "Full-time", $F264 = "Above 1 Year")))), "N/A", INDEX('Allocated Leaves'!$B$2:$E1005, MATCH(W$5 &amp; IF(W$5 = "Vacation Leave", IFS(W$6 = "Year", "", OR(W$6 = "H1", W$6 = "H2"), " " &amp; W$6), ""), 'Allocated Leaves'!$A$2:$A1005, 0), MATCH($D264 &amp; IF($D264 = "Full-time",  " " &amp; $F264, ""), 'Allocated Leaves'!$B$1:AA$1, 0)) - I264))</f>
        <v/>
      </c>
      <c r="X264" s="51" t="str">
        <f t="array" ref="X264">IF(ISBLANK($B264), "", IF(AND(X$5 = "Vacation Leave", OR(AND(OR(X$6 = "H1", X$6 = "H2"), NOT(AND($D264 = "Full-time", $F264 = "Above 1 Year"))), AND(X$6 = "Year", AND($D264 = "Full-time", $F264 = "Above 1 Year")))), "N/A", INDEX('Allocated Leaves'!$B$2:$E1005, MATCH(X$5 &amp; IF(X$5 = "Vacation Leave", IFS(X$6 = "Year", "", OR(X$6 = "H1", X$6 = "H2"), " " &amp; X$6), ""), 'Allocated Leaves'!$A$2:$A1005, 0), MATCH($D264 &amp; IF($D264 = "Full-time",  " " &amp; $F264, ""), 'Allocated Leaves'!$B$1:AA$1, 0)) - J264))</f>
        <v/>
      </c>
      <c r="Y264" s="52" t="str">
        <f t="array" ref="Y264">IF(ISBLANK($B264), "", IF(AND(Y$5 = "Vacation Leave", OR(AND(OR(Y$6 = "H1", Y$6 = "H2"), NOT(AND($D264 = "Full-time", $F264 = "Above 1 Year"))), AND(Y$6 = "Year", AND($D264 = "Full-time", $F264 = "Above 1 Year")))), "N/A", INDEX('Allocated Leaves'!$B$2:$E1005, MATCH(Y$5 &amp; IF(Y$5 = "Vacation Leave", IFS(Y$6 = "Year", "", OR(Y$6 = "H1", Y$6 = "H2"), " " &amp; Y$6), ""), 'Allocated Leaves'!$A$2:$A1005, 0), MATCH($D264 &amp; IF($D264 = "Full-time",  " " &amp; $F264, ""), 'Allocated Leaves'!$B$1:AA$1, 0)) - K264))</f>
        <v/>
      </c>
      <c r="Z264" s="52" t="str">
        <f t="array" ref="Z264">IF(ISBLANK($B264), "", IF(AND(Z$5 = "Vacation Leave", OR(AND(OR(Z$6 = "H1", Z$6 = "H2"), NOT(AND($D264 = "Full-time", $F264 = "Above 1 Year"))), AND(Z$6 = "Year", AND($D264 = "Full-time", $F264 = "Above 1 Year")))), "N/A", INDEX('Allocated Leaves'!$B$2:$E1005, MATCH(Z$5 &amp; IF(Z$5 = "Vacation Leave", IFS(Z$6 = "Year", "", OR(Z$6 = "H1", Z$6 = "H2"), " " &amp; Z$6), ""), 'Allocated Leaves'!$A$2:$A1005, 0), MATCH($D264 &amp; IF($D264 = "Full-time",  " " &amp; $F264, ""), 'Allocated Leaves'!$B$1:AA$1, 0)) - L264))</f>
        <v/>
      </c>
      <c r="AA264" s="55" t="str">
        <f t="shared" si="3"/>
        <v/>
      </c>
    </row>
    <row r="265">
      <c r="A265" s="42"/>
      <c r="B265" s="43"/>
      <c r="C265" s="44"/>
      <c r="D265" s="45"/>
      <c r="E265" s="46"/>
      <c r="F265" s="47" t="str">
        <f t="shared" si="1"/>
        <v/>
      </c>
      <c r="G265" s="48" t="str">
        <f>IF(ISBLANK($B265), "", IF(AND(G$5 = "Vacation Leave", OR(AND(OR(G$6 = "H1", G$6 = "H2"), NOT(AND($D265 = "Full-time", $F265 = "Above 1 Year"))), AND(G$6 = "Year", AND($D265 = "Full-time", $F265 = "Above 1 Year")))), "N/A", SUMIFS('Form Responses 1'!$O$2:$O1005, 'Form Responses 1'!$B$2:$B1005, $B265, 'Form Responses 1'!$G$2:$G1005, G$5, 'Form Responses 1'!$K$2:$K1005, $D265,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5" s="48" t="str">
        <f>IF(ISBLANK($B265), "", IF(AND(H$5 = "Vacation Leave", OR(AND(OR(H$6 = "H1", H$6 = "H2"), NOT(AND($D265 = "Full-time", $F265 = "Above 1 Year"))), AND(H$6 = "Year", AND($D265 = "Full-time", $F265 = "Above 1 Year")))), "N/A", SUMIFS('Form Responses 1'!$O$2:$O1005, 'Form Responses 1'!$B$2:$B1005, $B265, 'Form Responses 1'!$G$2:$G1005, H$5, 'Form Responses 1'!$K$2:$K1005, $D265,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5" s="49" t="str">
        <f>IF(ISBLANK($B265), "", IF(AND(I$5 = "Vacation Leave", OR(AND(OR(I$6 = "H1", I$6 = "H2"), NOT(AND($D265 = "Full-time", $F265 = "Above 1 Year"))), AND(I$6 = "Year", AND($D265 = "Full-time", $F265 = "Above 1 Year")))), "N/A", SUMIFS('Form Responses 1'!$O$2:$O1005, 'Form Responses 1'!$B$2:$B1005, $B265, 'Form Responses 1'!$G$2:$G1005, I$5, 'Form Responses 1'!$K$2:$K1005, $D265,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5" s="48" t="str">
        <f>IF(ISBLANK($B265), "", IF(AND(J$5 = "Vacation Leave", OR(AND(OR(J$6 = "H1", J$6 = "H2"), NOT(AND($D265 = "Full-time", $F265 = "Above 1 Year"))), AND(J$6 = "Year", AND($D265 = "Full-time", $F265 = "Above 1 Year")))), "N/A", SUMIFS('Form Responses 1'!$O$2:$O1005, 'Form Responses 1'!$B$2:$B1005, $B265, 'Form Responses 1'!$G$2:$G1005, J$5, 'Form Responses 1'!$K$2:$K1005, $D265,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5" s="48" t="str">
        <f>IF(ISBLANK($B265), "", IF(AND(K$5 = "Vacation Leave", OR(AND(OR(K$6 = "H1", K$6 = "H2"), NOT(AND($D265 = "Full-time", $F265 = "Above 1 Year"))), AND(K$6 = "Year", AND($D265 = "Full-time", $F265 = "Above 1 Year")))), "N/A", SUMIFS('Form Responses 1'!$O$2:$O1005, 'Form Responses 1'!$B$2:$B1005, $B265, 'Form Responses 1'!$G$2:$G1005, K$5, 'Form Responses 1'!$K$2:$K1005, $D265,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5" s="48" t="str">
        <f>IF(ISBLANK($B265), "", IF(AND(L$5 = "Vacation Leave", OR(AND(OR(L$6 = "H1", L$6 = "H2"), NOT(AND($D265 = "Full-time", $F265 = "Above 1 Year"))), AND(L$6 = "Year", AND($D265 = "Full-time", $F265 = "Above 1 Year")))), "N/A", SUMIFS('Form Responses 1'!$O$2:$O1005, 'Form Responses 1'!$B$2:$B1005, $B265, 'Form Responses 1'!$G$2:$G1005, L$5, 'Form Responses 1'!$K$2:$K1005, $D265,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5" s="48" t="str">
        <f>IF(ISBLANK($B265), "", IF(AND(M$5 = "Vacation Leave", OR(AND(OR(M$6 = "H1", M$6 = "H2"), NOT(AND($D265 = "Full-time", $F265 = "Above 1 Year"))), AND(M$6 = "Year", AND($D265 = "Full-time", $F265 = "Above 1 Year")))), "N/A", SUMIFS('Form Responses 1'!$O$2:$O1005, 'Form Responses 1'!$B$2:$B1005, $B265, 'Form Responses 1'!$G$2:$G1005, M$5, 'Form Responses 1'!$K$2:$K1005, $D265,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5" s="48" t="str">
        <f>IF(ISBLANK($B265), "", IF(AND(N$5 = "Vacation Leave", OR(AND(OR(N$6 = "H1", N$6 = "H2"), NOT(AND($D265 = "Full-time", $F265 = "Above 1 Year"))), AND(N$6 = "Year", AND($D265 = "Full-time", $F265 = "Above 1 Year")))), "N/A", SUMIFS('Form Responses 1'!$O$2:$O1005, 'Form Responses 1'!$B$2:$B1005, $B265, 'Form Responses 1'!$G$2:$G1005, N$5, 'Form Responses 1'!$K$2:$K1005, $D265,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5" s="48" t="str">
        <f>IF(ISBLANK($B265), "", IF(AND(O$5 = "Vacation Leave", OR(AND(OR(O$6 = "H1", O$6 = "H2"), NOT(AND($D265 = "Full-time", $F265 = "Above 1 Year"))), AND(O$6 = "Year", AND($D265 = "Full-time", $F265 = "Above 1 Year")))), "N/A", SUMIFS('Form Responses 1'!$O$2:$O1005, 'Form Responses 1'!$B$2:$B1005, $B265, 'Form Responses 1'!$G$2:$G1005, O$5, 'Form Responses 1'!$K$2:$K1005, $D265,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5" s="48" t="str">
        <f>IF(ISBLANK($B265), "", IF(AND(P$5 = "Vacation Leave", OR(AND(OR(P$6 = "H1", P$6 = "H2"), NOT(AND($D265 = "Full-time", $F265 = "Above 1 Year"))), AND(P$6 = "Year", AND($D265 = "Full-time", $F265 = "Above 1 Year")))), "N/A", SUMIFS('Form Responses 1'!$O$2:$O1005, 'Form Responses 1'!$B$2:$B1005, $B265, 'Form Responses 1'!$G$2:$G1005, P$5, 'Form Responses 1'!$K$2:$K1005, $D265,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5" s="48" t="str">
        <f>IF(ISBLANK($B265), "", IF(AND(Q$5 = "Vacation Leave", OR(AND(OR(Q$6 = "H1", Q$6 = "H2"), NOT(AND($D265 = "Full-time", $F265 = "Above 1 Year"))), AND(Q$6 = "Year", AND($D265 = "Full-time", $F265 = "Above 1 Year")))), "N/A", SUMIFS('Form Responses 1'!$O$2:$O1005, 'Form Responses 1'!$B$2:$B1005, $B265, 'Form Responses 1'!$G$2:$G1005, Q$5, 'Form Responses 1'!$K$2:$K1005, $D265,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5" s="48" t="str">
        <f>IF(ISBLANK($B265), "", IF(AND(R$5 = "Vacation Leave", OR(AND(OR(R$6 = "H1", R$6 = "H2"), NOT(AND($D265 = "Full-time", $F265 = "Above 1 Year"))), AND(R$6 = "Year", AND($D265 = "Full-time", $F265 = "Above 1 Year")))), "N/A", SUMIFS('Form Responses 1'!$O$2:$O1005, 'Form Responses 1'!$B$2:$B1005, $B265, 'Form Responses 1'!$G$2:$G1005, R$5, 'Form Responses 1'!$K$2:$K1005, $D265,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5" s="48" t="str">
        <f>IF(ISBLANK($B265), "", IF(AND(S$5 = "Vacation Leave", OR(AND(OR(S$6 = "H1", S$6 = "H2"), NOT(AND($D265 = "Full-time", $F265 = "Above 1 Year"))), AND(S$6 = "Year", AND($D265 = "Full-time", $F265 = "Above 1 Year")))), "N/A", SUMIFS('Form Responses 1'!$O$2:$O1005, 'Form Responses 1'!$B$2:$B1005, $B265, 'Form Responses 1'!$G$2:$G1005, S$5, 'Form Responses 1'!$K$2:$K1005, $D265,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5" s="50" t="str">
        <f t="shared" si="2"/>
        <v/>
      </c>
      <c r="U265" s="51" t="str">
        <f t="array" ref="U265">IF(ISBLANK($B265), "", IF(AND(U$5 = "Vacation Leave", OR(AND(OR(U$6 = "H1", U$6 = "H2"), NOT(AND($D265 = "Full-time", $F265 = "Above 1 Year"))), AND(U$6 = "Year", AND($D265 = "Full-time", $F265 = "Above 1 Year")))), "N/A", INDEX('Allocated Leaves'!$B$2:$E1005, MATCH(U$5 &amp; IF(U$5 = "Vacation Leave", IFS(U$6 = "Year", "", OR(U$6 = "H1", U$6 = "H2"), " " &amp; U$6), ""), 'Allocated Leaves'!$A$2:$A1005, 0), MATCH($D265 &amp; IF($D265 = "Full-time",  " " &amp; $F265, ""), 'Allocated Leaves'!$B$1:AA$1, 0)) - G265))</f>
        <v/>
      </c>
      <c r="V265" s="52" t="str">
        <f t="array" ref="V265">IF(ISBLANK($B265), "", IF(AND(V$5 = "Vacation Leave", OR(AND(OR(V$6 = "H1", V$6 = "H2"), NOT(AND($D265 = "Full-time", $F265 = "Above 1 Year"))), AND(V$6 = "Year", AND($D265 = "Full-time", $F265 = "Above 1 Year")))), "N/A", INDEX('Allocated Leaves'!$B$2:$E1005, MATCH(V$5 &amp; IF(V$5 = "Vacation Leave", IFS(V$6 = "Year", "", OR(V$6 = "H1", V$6 = "H2"), " " &amp; V$6), ""), 'Allocated Leaves'!$A$2:$A1005, 0), MATCH($D265 &amp; IF($D265 = "Full-time",  " " &amp; $F265, ""), 'Allocated Leaves'!$B$1:AA$1, 0)) - H265))</f>
        <v/>
      </c>
      <c r="W265" s="52" t="str">
        <f t="array" ref="W265">IF(ISBLANK($B265), "", IF(AND(W$5 = "Vacation Leave", OR(AND(OR(W$6 = "H1", W$6 = "H2"), NOT(AND($D265 = "Full-time", $F265 = "Above 1 Year"))), AND(W$6 = "Year", AND($D265 = "Full-time", $F265 = "Above 1 Year")))), "N/A", INDEX('Allocated Leaves'!$B$2:$E1005, MATCH(W$5 &amp; IF(W$5 = "Vacation Leave", IFS(W$6 = "Year", "", OR(W$6 = "H1", W$6 = "H2"), " " &amp; W$6), ""), 'Allocated Leaves'!$A$2:$A1005, 0), MATCH($D265 &amp; IF($D265 = "Full-time",  " " &amp; $F265, ""), 'Allocated Leaves'!$B$1:AA$1, 0)) - I265))</f>
        <v/>
      </c>
      <c r="X265" s="51" t="str">
        <f t="array" ref="X265">IF(ISBLANK($B265), "", IF(AND(X$5 = "Vacation Leave", OR(AND(OR(X$6 = "H1", X$6 = "H2"), NOT(AND($D265 = "Full-time", $F265 = "Above 1 Year"))), AND(X$6 = "Year", AND($D265 = "Full-time", $F265 = "Above 1 Year")))), "N/A", INDEX('Allocated Leaves'!$B$2:$E1005, MATCH(X$5 &amp; IF(X$5 = "Vacation Leave", IFS(X$6 = "Year", "", OR(X$6 = "H1", X$6 = "H2"), " " &amp; X$6), ""), 'Allocated Leaves'!$A$2:$A1005, 0), MATCH($D265 &amp; IF($D265 = "Full-time",  " " &amp; $F265, ""), 'Allocated Leaves'!$B$1:AA$1, 0)) - J265))</f>
        <v/>
      </c>
      <c r="Y265" s="52" t="str">
        <f t="array" ref="Y265">IF(ISBLANK($B265), "", IF(AND(Y$5 = "Vacation Leave", OR(AND(OR(Y$6 = "H1", Y$6 = "H2"), NOT(AND($D265 = "Full-time", $F265 = "Above 1 Year"))), AND(Y$6 = "Year", AND($D265 = "Full-time", $F265 = "Above 1 Year")))), "N/A", INDEX('Allocated Leaves'!$B$2:$E1005, MATCH(Y$5 &amp; IF(Y$5 = "Vacation Leave", IFS(Y$6 = "Year", "", OR(Y$6 = "H1", Y$6 = "H2"), " " &amp; Y$6), ""), 'Allocated Leaves'!$A$2:$A1005, 0), MATCH($D265 &amp; IF($D265 = "Full-time",  " " &amp; $F265, ""), 'Allocated Leaves'!$B$1:AA$1, 0)) - K265))</f>
        <v/>
      </c>
      <c r="Z265" s="52" t="str">
        <f t="array" ref="Z265">IF(ISBLANK($B265), "", IF(AND(Z$5 = "Vacation Leave", OR(AND(OR(Z$6 = "H1", Z$6 = "H2"), NOT(AND($D265 = "Full-time", $F265 = "Above 1 Year"))), AND(Z$6 = "Year", AND($D265 = "Full-time", $F265 = "Above 1 Year")))), "N/A", INDEX('Allocated Leaves'!$B$2:$E1005, MATCH(Z$5 &amp; IF(Z$5 = "Vacation Leave", IFS(Z$6 = "Year", "", OR(Z$6 = "H1", Z$6 = "H2"), " " &amp; Z$6), ""), 'Allocated Leaves'!$A$2:$A1005, 0), MATCH($D265 &amp; IF($D265 = "Full-time",  " " &amp; $F265, ""), 'Allocated Leaves'!$B$1:AA$1, 0)) - L265))</f>
        <v/>
      </c>
      <c r="AA265" s="55" t="str">
        <f t="shared" si="3"/>
        <v/>
      </c>
    </row>
    <row r="266">
      <c r="A266" s="42"/>
      <c r="B266" s="43"/>
      <c r="C266" s="44"/>
      <c r="D266" s="45"/>
      <c r="E266" s="46"/>
      <c r="F266" s="47" t="str">
        <f t="shared" si="1"/>
        <v/>
      </c>
      <c r="G266" s="48" t="str">
        <f>IF(ISBLANK($B266), "", IF(AND(G$5 = "Vacation Leave", OR(AND(OR(G$6 = "H1", G$6 = "H2"), NOT(AND($D266 = "Full-time", $F266 = "Above 1 Year"))), AND(G$6 = "Year", AND($D266 = "Full-time", $F266 = "Above 1 Year")))), "N/A", SUMIFS('Form Responses 1'!$O$2:$O1005, 'Form Responses 1'!$B$2:$B1005, $B266, 'Form Responses 1'!$G$2:$G1005, G$5, 'Form Responses 1'!$K$2:$K1005, $D266,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6" s="48" t="str">
        <f>IF(ISBLANK($B266), "", IF(AND(H$5 = "Vacation Leave", OR(AND(OR(H$6 = "H1", H$6 = "H2"), NOT(AND($D266 = "Full-time", $F266 = "Above 1 Year"))), AND(H$6 = "Year", AND($D266 = "Full-time", $F266 = "Above 1 Year")))), "N/A", SUMIFS('Form Responses 1'!$O$2:$O1005, 'Form Responses 1'!$B$2:$B1005, $B266, 'Form Responses 1'!$G$2:$G1005, H$5, 'Form Responses 1'!$K$2:$K1005, $D266,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6" s="49" t="str">
        <f>IF(ISBLANK($B266), "", IF(AND(I$5 = "Vacation Leave", OR(AND(OR(I$6 = "H1", I$6 = "H2"), NOT(AND($D266 = "Full-time", $F266 = "Above 1 Year"))), AND(I$6 = "Year", AND($D266 = "Full-time", $F266 = "Above 1 Year")))), "N/A", SUMIFS('Form Responses 1'!$O$2:$O1005, 'Form Responses 1'!$B$2:$B1005, $B266, 'Form Responses 1'!$G$2:$G1005, I$5, 'Form Responses 1'!$K$2:$K1005, $D266,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6" s="48" t="str">
        <f>IF(ISBLANK($B266), "", IF(AND(J$5 = "Vacation Leave", OR(AND(OR(J$6 = "H1", J$6 = "H2"), NOT(AND($D266 = "Full-time", $F266 = "Above 1 Year"))), AND(J$6 = "Year", AND($D266 = "Full-time", $F266 = "Above 1 Year")))), "N/A", SUMIFS('Form Responses 1'!$O$2:$O1005, 'Form Responses 1'!$B$2:$B1005, $B266, 'Form Responses 1'!$G$2:$G1005, J$5, 'Form Responses 1'!$K$2:$K1005, $D266,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6" s="48" t="str">
        <f>IF(ISBLANK($B266), "", IF(AND(K$5 = "Vacation Leave", OR(AND(OR(K$6 = "H1", K$6 = "H2"), NOT(AND($D266 = "Full-time", $F266 = "Above 1 Year"))), AND(K$6 = "Year", AND($D266 = "Full-time", $F266 = "Above 1 Year")))), "N/A", SUMIFS('Form Responses 1'!$O$2:$O1005, 'Form Responses 1'!$B$2:$B1005, $B266, 'Form Responses 1'!$G$2:$G1005, K$5, 'Form Responses 1'!$K$2:$K1005, $D266,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6" s="48" t="str">
        <f>IF(ISBLANK($B266), "", IF(AND(L$5 = "Vacation Leave", OR(AND(OR(L$6 = "H1", L$6 = "H2"), NOT(AND($D266 = "Full-time", $F266 = "Above 1 Year"))), AND(L$6 = "Year", AND($D266 = "Full-time", $F266 = "Above 1 Year")))), "N/A", SUMIFS('Form Responses 1'!$O$2:$O1005, 'Form Responses 1'!$B$2:$B1005, $B266, 'Form Responses 1'!$G$2:$G1005, L$5, 'Form Responses 1'!$K$2:$K1005, $D266,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6" s="48" t="str">
        <f>IF(ISBLANK($B266), "", IF(AND(M$5 = "Vacation Leave", OR(AND(OR(M$6 = "H1", M$6 = "H2"), NOT(AND($D266 = "Full-time", $F266 = "Above 1 Year"))), AND(M$6 = "Year", AND($D266 = "Full-time", $F266 = "Above 1 Year")))), "N/A", SUMIFS('Form Responses 1'!$O$2:$O1005, 'Form Responses 1'!$B$2:$B1005, $B266, 'Form Responses 1'!$G$2:$G1005, M$5, 'Form Responses 1'!$K$2:$K1005, $D266,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6" s="48" t="str">
        <f>IF(ISBLANK($B266), "", IF(AND(N$5 = "Vacation Leave", OR(AND(OR(N$6 = "H1", N$6 = "H2"), NOT(AND($D266 = "Full-time", $F266 = "Above 1 Year"))), AND(N$6 = "Year", AND($D266 = "Full-time", $F266 = "Above 1 Year")))), "N/A", SUMIFS('Form Responses 1'!$O$2:$O1005, 'Form Responses 1'!$B$2:$B1005, $B266, 'Form Responses 1'!$G$2:$G1005, N$5, 'Form Responses 1'!$K$2:$K1005, $D266,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6" s="48" t="str">
        <f>IF(ISBLANK($B266), "", IF(AND(O$5 = "Vacation Leave", OR(AND(OR(O$6 = "H1", O$6 = "H2"), NOT(AND($D266 = "Full-time", $F266 = "Above 1 Year"))), AND(O$6 = "Year", AND($D266 = "Full-time", $F266 = "Above 1 Year")))), "N/A", SUMIFS('Form Responses 1'!$O$2:$O1005, 'Form Responses 1'!$B$2:$B1005, $B266, 'Form Responses 1'!$G$2:$G1005, O$5, 'Form Responses 1'!$K$2:$K1005, $D266,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6" s="48" t="str">
        <f>IF(ISBLANK($B266), "", IF(AND(P$5 = "Vacation Leave", OR(AND(OR(P$6 = "H1", P$6 = "H2"), NOT(AND($D266 = "Full-time", $F266 = "Above 1 Year"))), AND(P$6 = "Year", AND($D266 = "Full-time", $F266 = "Above 1 Year")))), "N/A", SUMIFS('Form Responses 1'!$O$2:$O1005, 'Form Responses 1'!$B$2:$B1005, $B266, 'Form Responses 1'!$G$2:$G1005, P$5, 'Form Responses 1'!$K$2:$K1005, $D266,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6" s="48" t="str">
        <f>IF(ISBLANK($B266), "", IF(AND(Q$5 = "Vacation Leave", OR(AND(OR(Q$6 = "H1", Q$6 = "H2"), NOT(AND($D266 = "Full-time", $F266 = "Above 1 Year"))), AND(Q$6 = "Year", AND($D266 = "Full-time", $F266 = "Above 1 Year")))), "N/A", SUMIFS('Form Responses 1'!$O$2:$O1005, 'Form Responses 1'!$B$2:$B1005, $B266, 'Form Responses 1'!$G$2:$G1005, Q$5, 'Form Responses 1'!$K$2:$K1005, $D266,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6" s="48" t="str">
        <f>IF(ISBLANK($B266), "", IF(AND(R$5 = "Vacation Leave", OR(AND(OR(R$6 = "H1", R$6 = "H2"), NOT(AND($D266 = "Full-time", $F266 = "Above 1 Year"))), AND(R$6 = "Year", AND($D266 = "Full-time", $F266 = "Above 1 Year")))), "N/A", SUMIFS('Form Responses 1'!$O$2:$O1005, 'Form Responses 1'!$B$2:$B1005, $B266, 'Form Responses 1'!$G$2:$G1005, R$5, 'Form Responses 1'!$K$2:$K1005, $D266,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6" s="48" t="str">
        <f>IF(ISBLANK($B266), "", IF(AND(S$5 = "Vacation Leave", OR(AND(OR(S$6 = "H1", S$6 = "H2"), NOT(AND($D266 = "Full-time", $F266 = "Above 1 Year"))), AND(S$6 = "Year", AND($D266 = "Full-time", $F266 = "Above 1 Year")))), "N/A", SUMIFS('Form Responses 1'!$O$2:$O1005, 'Form Responses 1'!$B$2:$B1005, $B266, 'Form Responses 1'!$G$2:$G1005, S$5, 'Form Responses 1'!$K$2:$K1005, $D266,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6" s="50" t="str">
        <f t="shared" si="2"/>
        <v/>
      </c>
      <c r="U266" s="51" t="str">
        <f t="array" ref="U266">IF(ISBLANK($B266), "", IF(AND(U$5 = "Vacation Leave", OR(AND(OR(U$6 = "H1", U$6 = "H2"), NOT(AND($D266 = "Full-time", $F266 = "Above 1 Year"))), AND(U$6 = "Year", AND($D266 = "Full-time", $F266 = "Above 1 Year")))), "N/A", INDEX('Allocated Leaves'!$B$2:$E1005, MATCH(U$5 &amp; IF(U$5 = "Vacation Leave", IFS(U$6 = "Year", "", OR(U$6 = "H1", U$6 = "H2"), " " &amp; U$6), ""), 'Allocated Leaves'!$A$2:$A1005, 0), MATCH($D266 &amp; IF($D266 = "Full-time",  " " &amp; $F266, ""), 'Allocated Leaves'!$B$1:AA$1, 0)) - G266))</f>
        <v/>
      </c>
      <c r="V266" s="52" t="str">
        <f t="array" ref="V266">IF(ISBLANK($B266), "", IF(AND(V$5 = "Vacation Leave", OR(AND(OR(V$6 = "H1", V$6 = "H2"), NOT(AND($D266 = "Full-time", $F266 = "Above 1 Year"))), AND(V$6 = "Year", AND($D266 = "Full-time", $F266 = "Above 1 Year")))), "N/A", INDEX('Allocated Leaves'!$B$2:$E1005, MATCH(V$5 &amp; IF(V$5 = "Vacation Leave", IFS(V$6 = "Year", "", OR(V$6 = "H1", V$6 = "H2"), " " &amp; V$6), ""), 'Allocated Leaves'!$A$2:$A1005, 0), MATCH($D266 &amp; IF($D266 = "Full-time",  " " &amp; $F266, ""), 'Allocated Leaves'!$B$1:AA$1, 0)) - H266))</f>
        <v/>
      </c>
      <c r="W266" s="52" t="str">
        <f t="array" ref="W266">IF(ISBLANK($B266), "", IF(AND(W$5 = "Vacation Leave", OR(AND(OR(W$6 = "H1", W$6 = "H2"), NOT(AND($D266 = "Full-time", $F266 = "Above 1 Year"))), AND(W$6 = "Year", AND($D266 = "Full-time", $F266 = "Above 1 Year")))), "N/A", INDEX('Allocated Leaves'!$B$2:$E1005, MATCH(W$5 &amp; IF(W$5 = "Vacation Leave", IFS(W$6 = "Year", "", OR(W$6 = "H1", W$6 = "H2"), " " &amp; W$6), ""), 'Allocated Leaves'!$A$2:$A1005, 0), MATCH($D266 &amp; IF($D266 = "Full-time",  " " &amp; $F266, ""), 'Allocated Leaves'!$B$1:AA$1, 0)) - I266))</f>
        <v/>
      </c>
      <c r="X266" s="51" t="str">
        <f t="array" ref="X266">IF(ISBLANK($B266), "", IF(AND(X$5 = "Vacation Leave", OR(AND(OR(X$6 = "H1", X$6 = "H2"), NOT(AND($D266 = "Full-time", $F266 = "Above 1 Year"))), AND(X$6 = "Year", AND($D266 = "Full-time", $F266 = "Above 1 Year")))), "N/A", INDEX('Allocated Leaves'!$B$2:$E1005, MATCH(X$5 &amp; IF(X$5 = "Vacation Leave", IFS(X$6 = "Year", "", OR(X$6 = "H1", X$6 = "H2"), " " &amp; X$6), ""), 'Allocated Leaves'!$A$2:$A1005, 0), MATCH($D266 &amp; IF($D266 = "Full-time",  " " &amp; $F266, ""), 'Allocated Leaves'!$B$1:AA$1, 0)) - J266))</f>
        <v/>
      </c>
      <c r="Y266" s="52" t="str">
        <f t="array" ref="Y266">IF(ISBLANK($B266), "", IF(AND(Y$5 = "Vacation Leave", OR(AND(OR(Y$6 = "H1", Y$6 = "H2"), NOT(AND($D266 = "Full-time", $F266 = "Above 1 Year"))), AND(Y$6 = "Year", AND($D266 = "Full-time", $F266 = "Above 1 Year")))), "N/A", INDEX('Allocated Leaves'!$B$2:$E1005, MATCH(Y$5 &amp; IF(Y$5 = "Vacation Leave", IFS(Y$6 = "Year", "", OR(Y$6 = "H1", Y$6 = "H2"), " " &amp; Y$6), ""), 'Allocated Leaves'!$A$2:$A1005, 0), MATCH($D266 &amp; IF($D266 = "Full-time",  " " &amp; $F266, ""), 'Allocated Leaves'!$B$1:AA$1, 0)) - K266))</f>
        <v/>
      </c>
      <c r="Z266" s="52" t="str">
        <f t="array" ref="Z266">IF(ISBLANK($B266), "", IF(AND(Z$5 = "Vacation Leave", OR(AND(OR(Z$6 = "H1", Z$6 = "H2"), NOT(AND($D266 = "Full-time", $F266 = "Above 1 Year"))), AND(Z$6 = "Year", AND($D266 = "Full-time", $F266 = "Above 1 Year")))), "N/A", INDEX('Allocated Leaves'!$B$2:$E1005, MATCH(Z$5 &amp; IF(Z$5 = "Vacation Leave", IFS(Z$6 = "Year", "", OR(Z$6 = "H1", Z$6 = "H2"), " " &amp; Z$6), ""), 'Allocated Leaves'!$A$2:$A1005, 0), MATCH($D266 &amp; IF($D266 = "Full-time",  " " &amp; $F266, ""), 'Allocated Leaves'!$B$1:AA$1, 0)) - L266))</f>
        <v/>
      </c>
      <c r="AA266" s="55" t="str">
        <f t="shared" si="3"/>
        <v/>
      </c>
    </row>
    <row r="267">
      <c r="A267" s="42"/>
      <c r="B267" s="43"/>
      <c r="C267" s="44"/>
      <c r="D267" s="45"/>
      <c r="E267" s="46"/>
      <c r="F267" s="47" t="str">
        <f t="shared" si="1"/>
        <v/>
      </c>
      <c r="G267" s="48" t="str">
        <f>IF(ISBLANK($B267), "", IF(AND(G$5 = "Vacation Leave", OR(AND(OR(G$6 = "H1", G$6 = "H2"), NOT(AND($D267 = "Full-time", $F267 = "Above 1 Year"))), AND(G$6 = "Year", AND($D267 = "Full-time", $F267 = "Above 1 Year")))), "N/A", SUMIFS('Form Responses 1'!$O$2:$O1005, 'Form Responses 1'!$B$2:$B1005, $B267, 'Form Responses 1'!$G$2:$G1005, G$5, 'Form Responses 1'!$K$2:$K1005, $D267,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7" s="48" t="str">
        <f>IF(ISBLANK($B267), "", IF(AND(H$5 = "Vacation Leave", OR(AND(OR(H$6 = "H1", H$6 = "H2"), NOT(AND($D267 = "Full-time", $F267 = "Above 1 Year"))), AND(H$6 = "Year", AND($D267 = "Full-time", $F267 = "Above 1 Year")))), "N/A", SUMIFS('Form Responses 1'!$O$2:$O1005, 'Form Responses 1'!$B$2:$B1005, $B267, 'Form Responses 1'!$G$2:$G1005, H$5, 'Form Responses 1'!$K$2:$K1005, $D267,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7" s="49" t="str">
        <f>IF(ISBLANK($B267), "", IF(AND(I$5 = "Vacation Leave", OR(AND(OR(I$6 = "H1", I$6 = "H2"), NOT(AND($D267 = "Full-time", $F267 = "Above 1 Year"))), AND(I$6 = "Year", AND($D267 = "Full-time", $F267 = "Above 1 Year")))), "N/A", SUMIFS('Form Responses 1'!$O$2:$O1005, 'Form Responses 1'!$B$2:$B1005, $B267, 'Form Responses 1'!$G$2:$G1005, I$5, 'Form Responses 1'!$K$2:$K1005, $D267,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7" s="48" t="str">
        <f>IF(ISBLANK($B267), "", IF(AND(J$5 = "Vacation Leave", OR(AND(OR(J$6 = "H1", J$6 = "H2"), NOT(AND($D267 = "Full-time", $F267 = "Above 1 Year"))), AND(J$6 = "Year", AND($D267 = "Full-time", $F267 = "Above 1 Year")))), "N/A", SUMIFS('Form Responses 1'!$O$2:$O1005, 'Form Responses 1'!$B$2:$B1005, $B267, 'Form Responses 1'!$G$2:$G1005, J$5, 'Form Responses 1'!$K$2:$K1005, $D267,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7" s="48" t="str">
        <f>IF(ISBLANK($B267), "", IF(AND(K$5 = "Vacation Leave", OR(AND(OR(K$6 = "H1", K$6 = "H2"), NOT(AND($D267 = "Full-time", $F267 = "Above 1 Year"))), AND(K$6 = "Year", AND($D267 = "Full-time", $F267 = "Above 1 Year")))), "N/A", SUMIFS('Form Responses 1'!$O$2:$O1005, 'Form Responses 1'!$B$2:$B1005, $B267, 'Form Responses 1'!$G$2:$G1005, K$5, 'Form Responses 1'!$K$2:$K1005, $D267,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7" s="48" t="str">
        <f>IF(ISBLANK($B267), "", IF(AND(L$5 = "Vacation Leave", OR(AND(OR(L$6 = "H1", L$6 = "H2"), NOT(AND($D267 = "Full-time", $F267 = "Above 1 Year"))), AND(L$6 = "Year", AND($D267 = "Full-time", $F267 = "Above 1 Year")))), "N/A", SUMIFS('Form Responses 1'!$O$2:$O1005, 'Form Responses 1'!$B$2:$B1005, $B267, 'Form Responses 1'!$G$2:$G1005, L$5, 'Form Responses 1'!$K$2:$K1005, $D267,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7" s="48" t="str">
        <f>IF(ISBLANK($B267), "", IF(AND(M$5 = "Vacation Leave", OR(AND(OR(M$6 = "H1", M$6 = "H2"), NOT(AND($D267 = "Full-time", $F267 = "Above 1 Year"))), AND(M$6 = "Year", AND($D267 = "Full-time", $F267 = "Above 1 Year")))), "N/A", SUMIFS('Form Responses 1'!$O$2:$O1005, 'Form Responses 1'!$B$2:$B1005, $B267, 'Form Responses 1'!$G$2:$G1005, M$5, 'Form Responses 1'!$K$2:$K1005, $D267,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7" s="48" t="str">
        <f>IF(ISBLANK($B267), "", IF(AND(N$5 = "Vacation Leave", OR(AND(OR(N$6 = "H1", N$6 = "H2"), NOT(AND($D267 = "Full-time", $F267 = "Above 1 Year"))), AND(N$6 = "Year", AND($D267 = "Full-time", $F267 = "Above 1 Year")))), "N/A", SUMIFS('Form Responses 1'!$O$2:$O1005, 'Form Responses 1'!$B$2:$B1005, $B267, 'Form Responses 1'!$G$2:$G1005, N$5, 'Form Responses 1'!$K$2:$K1005, $D267,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7" s="48" t="str">
        <f>IF(ISBLANK($B267), "", IF(AND(O$5 = "Vacation Leave", OR(AND(OR(O$6 = "H1", O$6 = "H2"), NOT(AND($D267 = "Full-time", $F267 = "Above 1 Year"))), AND(O$6 = "Year", AND($D267 = "Full-time", $F267 = "Above 1 Year")))), "N/A", SUMIFS('Form Responses 1'!$O$2:$O1005, 'Form Responses 1'!$B$2:$B1005, $B267, 'Form Responses 1'!$G$2:$G1005, O$5, 'Form Responses 1'!$K$2:$K1005, $D267,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7" s="48" t="str">
        <f>IF(ISBLANK($B267), "", IF(AND(P$5 = "Vacation Leave", OR(AND(OR(P$6 = "H1", P$6 = "H2"), NOT(AND($D267 = "Full-time", $F267 = "Above 1 Year"))), AND(P$6 = "Year", AND($D267 = "Full-time", $F267 = "Above 1 Year")))), "N/A", SUMIFS('Form Responses 1'!$O$2:$O1005, 'Form Responses 1'!$B$2:$B1005, $B267, 'Form Responses 1'!$G$2:$G1005, P$5, 'Form Responses 1'!$K$2:$K1005, $D267,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7" s="48" t="str">
        <f>IF(ISBLANK($B267), "", IF(AND(Q$5 = "Vacation Leave", OR(AND(OR(Q$6 = "H1", Q$6 = "H2"), NOT(AND($D267 = "Full-time", $F267 = "Above 1 Year"))), AND(Q$6 = "Year", AND($D267 = "Full-time", $F267 = "Above 1 Year")))), "N/A", SUMIFS('Form Responses 1'!$O$2:$O1005, 'Form Responses 1'!$B$2:$B1005, $B267, 'Form Responses 1'!$G$2:$G1005, Q$5, 'Form Responses 1'!$K$2:$K1005, $D267,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7" s="48" t="str">
        <f>IF(ISBLANK($B267), "", IF(AND(R$5 = "Vacation Leave", OR(AND(OR(R$6 = "H1", R$6 = "H2"), NOT(AND($D267 = "Full-time", $F267 = "Above 1 Year"))), AND(R$6 = "Year", AND($D267 = "Full-time", $F267 = "Above 1 Year")))), "N/A", SUMIFS('Form Responses 1'!$O$2:$O1005, 'Form Responses 1'!$B$2:$B1005, $B267, 'Form Responses 1'!$G$2:$G1005, R$5, 'Form Responses 1'!$K$2:$K1005, $D267,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7" s="48" t="str">
        <f>IF(ISBLANK($B267), "", IF(AND(S$5 = "Vacation Leave", OR(AND(OR(S$6 = "H1", S$6 = "H2"), NOT(AND($D267 = "Full-time", $F267 = "Above 1 Year"))), AND(S$6 = "Year", AND($D267 = "Full-time", $F267 = "Above 1 Year")))), "N/A", SUMIFS('Form Responses 1'!$O$2:$O1005, 'Form Responses 1'!$B$2:$B1005, $B267, 'Form Responses 1'!$G$2:$G1005, S$5, 'Form Responses 1'!$K$2:$K1005, $D267,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7" s="50" t="str">
        <f t="shared" si="2"/>
        <v/>
      </c>
      <c r="U267" s="51" t="str">
        <f t="array" ref="U267">IF(ISBLANK($B267), "", IF(AND(U$5 = "Vacation Leave", OR(AND(OR(U$6 = "H1", U$6 = "H2"), NOT(AND($D267 = "Full-time", $F267 = "Above 1 Year"))), AND(U$6 = "Year", AND($D267 = "Full-time", $F267 = "Above 1 Year")))), "N/A", INDEX('Allocated Leaves'!$B$2:$E1005, MATCH(U$5 &amp; IF(U$5 = "Vacation Leave", IFS(U$6 = "Year", "", OR(U$6 = "H1", U$6 = "H2"), " " &amp; U$6), ""), 'Allocated Leaves'!$A$2:$A1005, 0), MATCH($D267 &amp; IF($D267 = "Full-time",  " " &amp; $F267, ""), 'Allocated Leaves'!$B$1:AA$1, 0)) - G267))</f>
        <v/>
      </c>
      <c r="V267" s="52" t="str">
        <f t="array" ref="V267">IF(ISBLANK($B267), "", IF(AND(V$5 = "Vacation Leave", OR(AND(OR(V$6 = "H1", V$6 = "H2"), NOT(AND($D267 = "Full-time", $F267 = "Above 1 Year"))), AND(V$6 = "Year", AND($D267 = "Full-time", $F267 = "Above 1 Year")))), "N/A", INDEX('Allocated Leaves'!$B$2:$E1005, MATCH(V$5 &amp; IF(V$5 = "Vacation Leave", IFS(V$6 = "Year", "", OR(V$6 = "H1", V$6 = "H2"), " " &amp; V$6), ""), 'Allocated Leaves'!$A$2:$A1005, 0), MATCH($D267 &amp; IF($D267 = "Full-time",  " " &amp; $F267, ""), 'Allocated Leaves'!$B$1:AA$1, 0)) - H267))</f>
        <v/>
      </c>
      <c r="W267" s="52" t="str">
        <f t="array" ref="W267">IF(ISBLANK($B267), "", IF(AND(W$5 = "Vacation Leave", OR(AND(OR(W$6 = "H1", W$6 = "H2"), NOT(AND($D267 = "Full-time", $F267 = "Above 1 Year"))), AND(W$6 = "Year", AND($D267 = "Full-time", $F267 = "Above 1 Year")))), "N/A", INDEX('Allocated Leaves'!$B$2:$E1005, MATCH(W$5 &amp; IF(W$5 = "Vacation Leave", IFS(W$6 = "Year", "", OR(W$6 = "H1", W$6 = "H2"), " " &amp; W$6), ""), 'Allocated Leaves'!$A$2:$A1005, 0), MATCH($D267 &amp; IF($D267 = "Full-time",  " " &amp; $F267, ""), 'Allocated Leaves'!$B$1:AA$1, 0)) - I267))</f>
        <v/>
      </c>
      <c r="X267" s="51" t="str">
        <f t="array" ref="X267">IF(ISBLANK($B267), "", IF(AND(X$5 = "Vacation Leave", OR(AND(OR(X$6 = "H1", X$6 = "H2"), NOT(AND($D267 = "Full-time", $F267 = "Above 1 Year"))), AND(X$6 = "Year", AND($D267 = "Full-time", $F267 = "Above 1 Year")))), "N/A", INDEX('Allocated Leaves'!$B$2:$E1005, MATCH(X$5 &amp; IF(X$5 = "Vacation Leave", IFS(X$6 = "Year", "", OR(X$6 = "H1", X$6 = "H2"), " " &amp; X$6), ""), 'Allocated Leaves'!$A$2:$A1005, 0), MATCH($D267 &amp; IF($D267 = "Full-time",  " " &amp; $F267, ""), 'Allocated Leaves'!$B$1:AA$1, 0)) - J267))</f>
        <v/>
      </c>
      <c r="Y267" s="52" t="str">
        <f t="array" ref="Y267">IF(ISBLANK($B267), "", IF(AND(Y$5 = "Vacation Leave", OR(AND(OR(Y$6 = "H1", Y$6 = "H2"), NOT(AND($D267 = "Full-time", $F267 = "Above 1 Year"))), AND(Y$6 = "Year", AND($D267 = "Full-time", $F267 = "Above 1 Year")))), "N/A", INDEX('Allocated Leaves'!$B$2:$E1005, MATCH(Y$5 &amp; IF(Y$5 = "Vacation Leave", IFS(Y$6 = "Year", "", OR(Y$6 = "H1", Y$6 = "H2"), " " &amp; Y$6), ""), 'Allocated Leaves'!$A$2:$A1005, 0), MATCH($D267 &amp; IF($D267 = "Full-time",  " " &amp; $F267, ""), 'Allocated Leaves'!$B$1:AA$1, 0)) - K267))</f>
        <v/>
      </c>
      <c r="Z267" s="52" t="str">
        <f t="array" ref="Z267">IF(ISBLANK($B267), "", IF(AND(Z$5 = "Vacation Leave", OR(AND(OR(Z$6 = "H1", Z$6 = "H2"), NOT(AND($D267 = "Full-time", $F267 = "Above 1 Year"))), AND(Z$6 = "Year", AND($D267 = "Full-time", $F267 = "Above 1 Year")))), "N/A", INDEX('Allocated Leaves'!$B$2:$E1005, MATCH(Z$5 &amp; IF(Z$5 = "Vacation Leave", IFS(Z$6 = "Year", "", OR(Z$6 = "H1", Z$6 = "H2"), " " &amp; Z$6), ""), 'Allocated Leaves'!$A$2:$A1005, 0), MATCH($D267 &amp; IF($D267 = "Full-time",  " " &amp; $F267, ""), 'Allocated Leaves'!$B$1:AA$1, 0)) - L267))</f>
        <v/>
      </c>
      <c r="AA267" s="55" t="str">
        <f t="shared" si="3"/>
        <v/>
      </c>
    </row>
    <row r="268">
      <c r="A268" s="42"/>
      <c r="B268" s="43"/>
      <c r="C268" s="44"/>
      <c r="D268" s="45"/>
      <c r="E268" s="46"/>
      <c r="F268" s="47" t="str">
        <f t="shared" si="1"/>
        <v/>
      </c>
      <c r="G268" s="48" t="str">
        <f>IF(ISBLANK($B268), "", IF(AND(G$5 = "Vacation Leave", OR(AND(OR(G$6 = "H1", G$6 = "H2"), NOT(AND($D268 = "Full-time", $F268 = "Above 1 Year"))), AND(G$6 = "Year", AND($D268 = "Full-time", $F268 = "Above 1 Year")))), "N/A", SUMIFS('Form Responses 1'!$O$2:$O1005, 'Form Responses 1'!$B$2:$B1005, $B268, 'Form Responses 1'!$G$2:$G1005, G$5, 'Form Responses 1'!$K$2:$K1005, $D268,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8" s="48" t="str">
        <f>IF(ISBLANK($B268), "", IF(AND(H$5 = "Vacation Leave", OR(AND(OR(H$6 = "H1", H$6 = "H2"), NOT(AND($D268 = "Full-time", $F268 = "Above 1 Year"))), AND(H$6 = "Year", AND($D268 = "Full-time", $F268 = "Above 1 Year")))), "N/A", SUMIFS('Form Responses 1'!$O$2:$O1005, 'Form Responses 1'!$B$2:$B1005, $B268, 'Form Responses 1'!$G$2:$G1005, H$5, 'Form Responses 1'!$K$2:$K1005, $D268,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8" s="49" t="str">
        <f>IF(ISBLANK($B268), "", IF(AND(I$5 = "Vacation Leave", OR(AND(OR(I$6 = "H1", I$6 = "H2"), NOT(AND($D268 = "Full-time", $F268 = "Above 1 Year"))), AND(I$6 = "Year", AND($D268 = "Full-time", $F268 = "Above 1 Year")))), "N/A", SUMIFS('Form Responses 1'!$O$2:$O1005, 'Form Responses 1'!$B$2:$B1005, $B268, 'Form Responses 1'!$G$2:$G1005, I$5, 'Form Responses 1'!$K$2:$K1005, $D268,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8" s="48" t="str">
        <f>IF(ISBLANK($B268), "", IF(AND(J$5 = "Vacation Leave", OR(AND(OR(J$6 = "H1", J$6 = "H2"), NOT(AND($D268 = "Full-time", $F268 = "Above 1 Year"))), AND(J$6 = "Year", AND($D268 = "Full-time", $F268 = "Above 1 Year")))), "N/A", SUMIFS('Form Responses 1'!$O$2:$O1005, 'Form Responses 1'!$B$2:$B1005, $B268, 'Form Responses 1'!$G$2:$G1005, J$5, 'Form Responses 1'!$K$2:$K1005, $D268,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8" s="48" t="str">
        <f>IF(ISBLANK($B268), "", IF(AND(K$5 = "Vacation Leave", OR(AND(OR(K$6 = "H1", K$6 = "H2"), NOT(AND($D268 = "Full-time", $F268 = "Above 1 Year"))), AND(K$6 = "Year", AND($D268 = "Full-time", $F268 = "Above 1 Year")))), "N/A", SUMIFS('Form Responses 1'!$O$2:$O1005, 'Form Responses 1'!$B$2:$B1005, $B268, 'Form Responses 1'!$G$2:$G1005, K$5, 'Form Responses 1'!$K$2:$K1005, $D268,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8" s="48" t="str">
        <f>IF(ISBLANK($B268), "", IF(AND(L$5 = "Vacation Leave", OR(AND(OR(L$6 = "H1", L$6 = "H2"), NOT(AND($D268 = "Full-time", $F268 = "Above 1 Year"))), AND(L$6 = "Year", AND($D268 = "Full-time", $F268 = "Above 1 Year")))), "N/A", SUMIFS('Form Responses 1'!$O$2:$O1005, 'Form Responses 1'!$B$2:$B1005, $B268, 'Form Responses 1'!$G$2:$G1005, L$5, 'Form Responses 1'!$K$2:$K1005, $D268,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8" s="48" t="str">
        <f>IF(ISBLANK($B268), "", IF(AND(M$5 = "Vacation Leave", OR(AND(OR(M$6 = "H1", M$6 = "H2"), NOT(AND($D268 = "Full-time", $F268 = "Above 1 Year"))), AND(M$6 = "Year", AND($D268 = "Full-time", $F268 = "Above 1 Year")))), "N/A", SUMIFS('Form Responses 1'!$O$2:$O1005, 'Form Responses 1'!$B$2:$B1005, $B268, 'Form Responses 1'!$G$2:$G1005, M$5, 'Form Responses 1'!$K$2:$K1005, $D268,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8" s="48" t="str">
        <f>IF(ISBLANK($B268), "", IF(AND(N$5 = "Vacation Leave", OR(AND(OR(N$6 = "H1", N$6 = "H2"), NOT(AND($D268 = "Full-time", $F268 = "Above 1 Year"))), AND(N$6 = "Year", AND($D268 = "Full-time", $F268 = "Above 1 Year")))), "N/A", SUMIFS('Form Responses 1'!$O$2:$O1005, 'Form Responses 1'!$B$2:$B1005, $B268, 'Form Responses 1'!$G$2:$G1005, N$5, 'Form Responses 1'!$K$2:$K1005, $D268,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8" s="48" t="str">
        <f>IF(ISBLANK($B268), "", IF(AND(O$5 = "Vacation Leave", OR(AND(OR(O$6 = "H1", O$6 = "H2"), NOT(AND($D268 = "Full-time", $F268 = "Above 1 Year"))), AND(O$6 = "Year", AND($D268 = "Full-time", $F268 = "Above 1 Year")))), "N/A", SUMIFS('Form Responses 1'!$O$2:$O1005, 'Form Responses 1'!$B$2:$B1005, $B268, 'Form Responses 1'!$G$2:$G1005, O$5, 'Form Responses 1'!$K$2:$K1005, $D268,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8" s="48" t="str">
        <f>IF(ISBLANK($B268), "", IF(AND(P$5 = "Vacation Leave", OR(AND(OR(P$6 = "H1", P$6 = "H2"), NOT(AND($D268 = "Full-time", $F268 = "Above 1 Year"))), AND(P$6 = "Year", AND($D268 = "Full-time", $F268 = "Above 1 Year")))), "N/A", SUMIFS('Form Responses 1'!$O$2:$O1005, 'Form Responses 1'!$B$2:$B1005, $B268, 'Form Responses 1'!$G$2:$G1005, P$5, 'Form Responses 1'!$K$2:$K1005, $D268,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8" s="48" t="str">
        <f>IF(ISBLANK($B268), "", IF(AND(Q$5 = "Vacation Leave", OR(AND(OR(Q$6 = "H1", Q$6 = "H2"), NOT(AND($D268 = "Full-time", $F268 = "Above 1 Year"))), AND(Q$6 = "Year", AND($D268 = "Full-time", $F268 = "Above 1 Year")))), "N/A", SUMIFS('Form Responses 1'!$O$2:$O1005, 'Form Responses 1'!$B$2:$B1005, $B268, 'Form Responses 1'!$G$2:$G1005, Q$5, 'Form Responses 1'!$K$2:$K1005, $D268,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8" s="48" t="str">
        <f>IF(ISBLANK($B268), "", IF(AND(R$5 = "Vacation Leave", OR(AND(OR(R$6 = "H1", R$6 = "H2"), NOT(AND($D268 = "Full-time", $F268 = "Above 1 Year"))), AND(R$6 = "Year", AND($D268 = "Full-time", $F268 = "Above 1 Year")))), "N/A", SUMIFS('Form Responses 1'!$O$2:$O1005, 'Form Responses 1'!$B$2:$B1005, $B268, 'Form Responses 1'!$G$2:$G1005, R$5, 'Form Responses 1'!$K$2:$K1005, $D268,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8" s="48" t="str">
        <f>IF(ISBLANK($B268), "", IF(AND(S$5 = "Vacation Leave", OR(AND(OR(S$6 = "H1", S$6 = "H2"), NOT(AND($D268 = "Full-time", $F268 = "Above 1 Year"))), AND(S$6 = "Year", AND($D268 = "Full-time", $F268 = "Above 1 Year")))), "N/A", SUMIFS('Form Responses 1'!$O$2:$O1005, 'Form Responses 1'!$B$2:$B1005, $B268, 'Form Responses 1'!$G$2:$G1005, S$5, 'Form Responses 1'!$K$2:$K1005, $D268,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8" s="50" t="str">
        <f t="shared" si="2"/>
        <v/>
      </c>
      <c r="U268" s="51" t="str">
        <f t="array" ref="U268">IF(ISBLANK($B268), "", IF(AND(U$5 = "Vacation Leave", OR(AND(OR(U$6 = "H1", U$6 = "H2"), NOT(AND($D268 = "Full-time", $F268 = "Above 1 Year"))), AND(U$6 = "Year", AND($D268 = "Full-time", $F268 = "Above 1 Year")))), "N/A", INDEX('Allocated Leaves'!$B$2:$E1005, MATCH(U$5 &amp; IF(U$5 = "Vacation Leave", IFS(U$6 = "Year", "", OR(U$6 = "H1", U$6 = "H2"), " " &amp; U$6), ""), 'Allocated Leaves'!$A$2:$A1005, 0), MATCH($D268 &amp; IF($D268 = "Full-time",  " " &amp; $F268, ""), 'Allocated Leaves'!$B$1:AA$1, 0)) - G268))</f>
        <v/>
      </c>
      <c r="V268" s="52" t="str">
        <f t="array" ref="V268">IF(ISBLANK($B268), "", IF(AND(V$5 = "Vacation Leave", OR(AND(OR(V$6 = "H1", V$6 = "H2"), NOT(AND($D268 = "Full-time", $F268 = "Above 1 Year"))), AND(V$6 = "Year", AND($D268 = "Full-time", $F268 = "Above 1 Year")))), "N/A", INDEX('Allocated Leaves'!$B$2:$E1005, MATCH(V$5 &amp; IF(V$5 = "Vacation Leave", IFS(V$6 = "Year", "", OR(V$6 = "H1", V$6 = "H2"), " " &amp; V$6), ""), 'Allocated Leaves'!$A$2:$A1005, 0), MATCH($D268 &amp; IF($D268 = "Full-time",  " " &amp; $F268, ""), 'Allocated Leaves'!$B$1:AA$1, 0)) - H268))</f>
        <v/>
      </c>
      <c r="W268" s="52" t="str">
        <f t="array" ref="W268">IF(ISBLANK($B268), "", IF(AND(W$5 = "Vacation Leave", OR(AND(OR(W$6 = "H1", W$6 = "H2"), NOT(AND($D268 = "Full-time", $F268 = "Above 1 Year"))), AND(W$6 = "Year", AND($D268 = "Full-time", $F268 = "Above 1 Year")))), "N/A", INDEX('Allocated Leaves'!$B$2:$E1005, MATCH(W$5 &amp; IF(W$5 = "Vacation Leave", IFS(W$6 = "Year", "", OR(W$6 = "H1", W$6 = "H2"), " " &amp; W$6), ""), 'Allocated Leaves'!$A$2:$A1005, 0), MATCH($D268 &amp; IF($D268 = "Full-time",  " " &amp; $F268, ""), 'Allocated Leaves'!$B$1:AA$1, 0)) - I268))</f>
        <v/>
      </c>
      <c r="X268" s="51" t="str">
        <f t="array" ref="X268">IF(ISBLANK($B268), "", IF(AND(X$5 = "Vacation Leave", OR(AND(OR(X$6 = "H1", X$6 = "H2"), NOT(AND($D268 = "Full-time", $F268 = "Above 1 Year"))), AND(X$6 = "Year", AND($D268 = "Full-time", $F268 = "Above 1 Year")))), "N/A", INDEX('Allocated Leaves'!$B$2:$E1005, MATCH(X$5 &amp; IF(X$5 = "Vacation Leave", IFS(X$6 = "Year", "", OR(X$6 = "H1", X$6 = "H2"), " " &amp; X$6), ""), 'Allocated Leaves'!$A$2:$A1005, 0), MATCH($D268 &amp; IF($D268 = "Full-time",  " " &amp; $F268, ""), 'Allocated Leaves'!$B$1:AA$1, 0)) - J268))</f>
        <v/>
      </c>
      <c r="Y268" s="52" t="str">
        <f t="array" ref="Y268">IF(ISBLANK($B268), "", IF(AND(Y$5 = "Vacation Leave", OR(AND(OR(Y$6 = "H1", Y$6 = "H2"), NOT(AND($D268 = "Full-time", $F268 = "Above 1 Year"))), AND(Y$6 = "Year", AND($D268 = "Full-time", $F268 = "Above 1 Year")))), "N/A", INDEX('Allocated Leaves'!$B$2:$E1005, MATCH(Y$5 &amp; IF(Y$5 = "Vacation Leave", IFS(Y$6 = "Year", "", OR(Y$6 = "H1", Y$6 = "H2"), " " &amp; Y$6), ""), 'Allocated Leaves'!$A$2:$A1005, 0), MATCH($D268 &amp; IF($D268 = "Full-time",  " " &amp; $F268, ""), 'Allocated Leaves'!$B$1:AA$1, 0)) - K268))</f>
        <v/>
      </c>
      <c r="Z268" s="52" t="str">
        <f t="array" ref="Z268">IF(ISBLANK($B268), "", IF(AND(Z$5 = "Vacation Leave", OR(AND(OR(Z$6 = "H1", Z$6 = "H2"), NOT(AND($D268 = "Full-time", $F268 = "Above 1 Year"))), AND(Z$6 = "Year", AND($D268 = "Full-time", $F268 = "Above 1 Year")))), "N/A", INDEX('Allocated Leaves'!$B$2:$E1005, MATCH(Z$5 &amp; IF(Z$5 = "Vacation Leave", IFS(Z$6 = "Year", "", OR(Z$6 = "H1", Z$6 = "H2"), " " &amp; Z$6), ""), 'Allocated Leaves'!$A$2:$A1005, 0), MATCH($D268 &amp; IF($D268 = "Full-time",  " " &amp; $F268, ""), 'Allocated Leaves'!$B$1:AA$1, 0)) - L268))</f>
        <v/>
      </c>
      <c r="AA268" s="55" t="str">
        <f t="shared" si="3"/>
        <v/>
      </c>
    </row>
    <row r="269">
      <c r="A269" s="42"/>
      <c r="B269" s="43"/>
      <c r="C269" s="44"/>
      <c r="D269" s="45"/>
      <c r="E269" s="46"/>
      <c r="F269" s="47" t="str">
        <f t="shared" si="1"/>
        <v/>
      </c>
      <c r="G269" s="48" t="str">
        <f>IF(ISBLANK($B269), "", IF(AND(G$5 = "Vacation Leave", OR(AND(OR(G$6 = "H1", G$6 = "H2"), NOT(AND($D269 = "Full-time", $F269 = "Above 1 Year"))), AND(G$6 = "Year", AND($D269 = "Full-time", $F269 = "Above 1 Year")))), "N/A", SUMIFS('Form Responses 1'!$O$2:$O1005, 'Form Responses 1'!$B$2:$B1005, $B269, 'Form Responses 1'!$G$2:$G1005, G$5, 'Form Responses 1'!$K$2:$K1005, $D269,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69" s="48" t="str">
        <f>IF(ISBLANK($B269), "", IF(AND(H$5 = "Vacation Leave", OR(AND(OR(H$6 = "H1", H$6 = "H2"), NOT(AND($D269 = "Full-time", $F269 = "Above 1 Year"))), AND(H$6 = "Year", AND($D269 = "Full-time", $F269 = "Above 1 Year")))), "N/A", SUMIFS('Form Responses 1'!$O$2:$O1005, 'Form Responses 1'!$B$2:$B1005, $B269, 'Form Responses 1'!$G$2:$G1005, H$5, 'Form Responses 1'!$K$2:$K1005, $D269,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69" s="49" t="str">
        <f>IF(ISBLANK($B269), "", IF(AND(I$5 = "Vacation Leave", OR(AND(OR(I$6 = "H1", I$6 = "H2"), NOT(AND($D269 = "Full-time", $F269 = "Above 1 Year"))), AND(I$6 = "Year", AND($D269 = "Full-time", $F269 = "Above 1 Year")))), "N/A", SUMIFS('Form Responses 1'!$O$2:$O1005, 'Form Responses 1'!$B$2:$B1005, $B269, 'Form Responses 1'!$G$2:$G1005, I$5, 'Form Responses 1'!$K$2:$K1005, $D269,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69" s="48" t="str">
        <f>IF(ISBLANK($B269), "", IF(AND(J$5 = "Vacation Leave", OR(AND(OR(J$6 = "H1", J$6 = "H2"), NOT(AND($D269 = "Full-time", $F269 = "Above 1 Year"))), AND(J$6 = "Year", AND($D269 = "Full-time", $F269 = "Above 1 Year")))), "N/A", SUMIFS('Form Responses 1'!$O$2:$O1005, 'Form Responses 1'!$B$2:$B1005, $B269, 'Form Responses 1'!$G$2:$G1005, J$5, 'Form Responses 1'!$K$2:$K1005, $D269,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69" s="48" t="str">
        <f>IF(ISBLANK($B269), "", IF(AND(K$5 = "Vacation Leave", OR(AND(OR(K$6 = "H1", K$6 = "H2"), NOT(AND($D269 = "Full-time", $F269 = "Above 1 Year"))), AND(K$6 = "Year", AND($D269 = "Full-time", $F269 = "Above 1 Year")))), "N/A", SUMIFS('Form Responses 1'!$O$2:$O1005, 'Form Responses 1'!$B$2:$B1005, $B269, 'Form Responses 1'!$G$2:$G1005, K$5, 'Form Responses 1'!$K$2:$K1005, $D269,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69" s="48" t="str">
        <f>IF(ISBLANK($B269), "", IF(AND(L$5 = "Vacation Leave", OR(AND(OR(L$6 = "H1", L$6 = "H2"), NOT(AND($D269 = "Full-time", $F269 = "Above 1 Year"))), AND(L$6 = "Year", AND($D269 = "Full-time", $F269 = "Above 1 Year")))), "N/A", SUMIFS('Form Responses 1'!$O$2:$O1005, 'Form Responses 1'!$B$2:$B1005, $B269, 'Form Responses 1'!$G$2:$G1005, L$5, 'Form Responses 1'!$K$2:$K1005, $D269,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69" s="48" t="str">
        <f>IF(ISBLANK($B269), "", IF(AND(M$5 = "Vacation Leave", OR(AND(OR(M$6 = "H1", M$6 = "H2"), NOT(AND($D269 = "Full-time", $F269 = "Above 1 Year"))), AND(M$6 = "Year", AND($D269 = "Full-time", $F269 = "Above 1 Year")))), "N/A", SUMIFS('Form Responses 1'!$O$2:$O1005, 'Form Responses 1'!$B$2:$B1005, $B269, 'Form Responses 1'!$G$2:$G1005, M$5, 'Form Responses 1'!$K$2:$K1005, $D269,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69" s="48" t="str">
        <f>IF(ISBLANK($B269), "", IF(AND(N$5 = "Vacation Leave", OR(AND(OR(N$6 = "H1", N$6 = "H2"), NOT(AND($D269 = "Full-time", $F269 = "Above 1 Year"))), AND(N$6 = "Year", AND($D269 = "Full-time", $F269 = "Above 1 Year")))), "N/A", SUMIFS('Form Responses 1'!$O$2:$O1005, 'Form Responses 1'!$B$2:$B1005, $B269, 'Form Responses 1'!$G$2:$G1005, N$5, 'Form Responses 1'!$K$2:$K1005, $D269,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69" s="48" t="str">
        <f>IF(ISBLANK($B269), "", IF(AND(O$5 = "Vacation Leave", OR(AND(OR(O$6 = "H1", O$6 = "H2"), NOT(AND($D269 = "Full-time", $F269 = "Above 1 Year"))), AND(O$6 = "Year", AND($D269 = "Full-time", $F269 = "Above 1 Year")))), "N/A", SUMIFS('Form Responses 1'!$O$2:$O1005, 'Form Responses 1'!$B$2:$B1005, $B269, 'Form Responses 1'!$G$2:$G1005, O$5, 'Form Responses 1'!$K$2:$K1005, $D269,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69" s="48" t="str">
        <f>IF(ISBLANK($B269), "", IF(AND(P$5 = "Vacation Leave", OR(AND(OR(P$6 = "H1", P$6 = "H2"), NOT(AND($D269 = "Full-time", $F269 = "Above 1 Year"))), AND(P$6 = "Year", AND($D269 = "Full-time", $F269 = "Above 1 Year")))), "N/A", SUMIFS('Form Responses 1'!$O$2:$O1005, 'Form Responses 1'!$B$2:$B1005, $B269, 'Form Responses 1'!$G$2:$G1005, P$5, 'Form Responses 1'!$K$2:$K1005, $D269,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69" s="48" t="str">
        <f>IF(ISBLANK($B269), "", IF(AND(Q$5 = "Vacation Leave", OR(AND(OR(Q$6 = "H1", Q$6 = "H2"), NOT(AND($D269 = "Full-time", $F269 = "Above 1 Year"))), AND(Q$6 = "Year", AND($D269 = "Full-time", $F269 = "Above 1 Year")))), "N/A", SUMIFS('Form Responses 1'!$O$2:$O1005, 'Form Responses 1'!$B$2:$B1005, $B269, 'Form Responses 1'!$G$2:$G1005, Q$5, 'Form Responses 1'!$K$2:$K1005, $D269,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69" s="48" t="str">
        <f>IF(ISBLANK($B269), "", IF(AND(R$5 = "Vacation Leave", OR(AND(OR(R$6 = "H1", R$6 = "H2"), NOT(AND($D269 = "Full-time", $F269 = "Above 1 Year"))), AND(R$6 = "Year", AND($D269 = "Full-time", $F269 = "Above 1 Year")))), "N/A", SUMIFS('Form Responses 1'!$O$2:$O1005, 'Form Responses 1'!$B$2:$B1005, $B269, 'Form Responses 1'!$G$2:$G1005, R$5, 'Form Responses 1'!$K$2:$K1005, $D269,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69" s="48" t="str">
        <f>IF(ISBLANK($B269), "", IF(AND(S$5 = "Vacation Leave", OR(AND(OR(S$6 = "H1", S$6 = "H2"), NOT(AND($D269 = "Full-time", $F269 = "Above 1 Year"))), AND(S$6 = "Year", AND($D269 = "Full-time", $F269 = "Above 1 Year")))), "N/A", SUMIFS('Form Responses 1'!$O$2:$O1005, 'Form Responses 1'!$B$2:$B1005, $B269, 'Form Responses 1'!$G$2:$G1005, S$5, 'Form Responses 1'!$K$2:$K1005, $D269,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69" s="50" t="str">
        <f t="shared" si="2"/>
        <v/>
      </c>
      <c r="U269" s="51" t="str">
        <f t="array" ref="U269">IF(ISBLANK($B269), "", IF(AND(U$5 = "Vacation Leave", OR(AND(OR(U$6 = "H1", U$6 = "H2"), NOT(AND($D269 = "Full-time", $F269 = "Above 1 Year"))), AND(U$6 = "Year", AND($D269 = "Full-time", $F269 = "Above 1 Year")))), "N/A", INDEX('Allocated Leaves'!$B$2:$E1005, MATCH(U$5 &amp; IF(U$5 = "Vacation Leave", IFS(U$6 = "Year", "", OR(U$6 = "H1", U$6 = "H2"), " " &amp; U$6), ""), 'Allocated Leaves'!$A$2:$A1005, 0), MATCH($D269 &amp; IF($D269 = "Full-time",  " " &amp; $F269, ""), 'Allocated Leaves'!$B$1:AA$1, 0)) - G269))</f>
        <v/>
      </c>
      <c r="V269" s="52" t="str">
        <f t="array" ref="V269">IF(ISBLANK($B269), "", IF(AND(V$5 = "Vacation Leave", OR(AND(OR(V$6 = "H1", V$6 = "H2"), NOT(AND($D269 = "Full-time", $F269 = "Above 1 Year"))), AND(V$6 = "Year", AND($D269 = "Full-time", $F269 = "Above 1 Year")))), "N/A", INDEX('Allocated Leaves'!$B$2:$E1005, MATCH(V$5 &amp; IF(V$5 = "Vacation Leave", IFS(V$6 = "Year", "", OR(V$6 = "H1", V$6 = "H2"), " " &amp; V$6), ""), 'Allocated Leaves'!$A$2:$A1005, 0), MATCH($D269 &amp; IF($D269 = "Full-time",  " " &amp; $F269, ""), 'Allocated Leaves'!$B$1:AA$1, 0)) - H269))</f>
        <v/>
      </c>
      <c r="W269" s="52" t="str">
        <f t="array" ref="W269">IF(ISBLANK($B269), "", IF(AND(W$5 = "Vacation Leave", OR(AND(OR(W$6 = "H1", W$6 = "H2"), NOT(AND($D269 = "Full-time", $F269 = "Above 1 Year"))), AND(W$6 = "Year", AND($D269 = "Full-time", $F269 = "Above 1 Year")))), "N/A", INDEX('Allocated Leaves'!$B$2:$E1005, MATCH(W$5 &amp; IF(W$5 = "Vacation Leave", IFS(W$6 = "Year", "", OR(W$6 = "H1", W$6 = "H2"), " " &amp; W$6), ""), 'Allocated Leaves'!$A$2:$A1005, 0), MATCH($D269 &amp; IF($D269 = "Full-time",  " " &amp; $F269, ""), 'Allocated Leaves'!$B$1:AA$1, 0)) - I269))</f>
        <v/>
      </c>
      <c r="X269" s="51" t="str">
        <f t="array" ref="X269">IF(ISBLANK($B269), "", IF(AND(X$5 = "Vacation Leave", OR(AND(OR(X$6 = "H1", X$6 = "H2"), NOT(AND($D269 = "Full-time", $F269 = "Above 1 Year"))), AND(X$6 = "Year", AND($D269 = "Full-time", $F269 = "Above 1 Year")))), "N/A", INDEX('Allocated Leaves'!$B$2:$E1005, MATCH(X$5 &amp; IF(X$5 = "Vacation Leave", IFS(X$6 = "Year", "", OR(X$6 = "H1", X$6 = "H2"), " " &amp; X$6), ""), 'Allocated Leaves'!$A$2:$A1005, 0), MATCH($D269 &amp; IF($D269 = "Full-time",  " " &amp; $F269, ""), 'Allocated Leaves'!$B$1:AA$1, 0)) - J269))</f>
        <v/>
      </c>
      <c r="Y269" s="52" t="str">
        <f t="array" ref="Y269">IF(ISBLANK($B269), "", IF(AND(Y$5 = "Vacation Leave", OR(AND(OR(Y$6 = "H1", Y$6 = "H2"), NOT(AND($D269 = "Full-time", $F269 = "Above 1 Year"))), AND(Y$6 = "Year", AND($D269 = "Full-time", $F269 = "Above 1 Year")))), "N/A", INDEX('Allocated Leaves'!$B$2:$E1005, MATCH(Y$5 &amp; IF(Y$5 = "Vacation Leave", IFS(Y$6 = "Year", "", OR(Y$6 = "H1", Y$6 = "H2"), " " &amp; Y$6), ""), 'Allocated Leaves'!$A$2:$A1005, 0), MATCH($D269 &amp; IF($D269 = "Full-time",  " " &amp; $F269, ""), 'Allocated Leaves'!$B$1:AA$1, 0)) - K269))</f>
        <v/>
      </c>
      <c r="Z269" s="52" t="str">
        <f t="array" ref="Z269">IF(ISBLANK($B269), "", IF(AND(Z$5 = "Vacation Leave", OR(AND(OR(Z$6 = "H1", Z$6 = "H2"), NOT(AND($D269 = "Full-time", $F269 = "Above 1 Year"))), AND(Z$6 = "Year", AND($D269 = "Full-time", $F269 = "Above 1 Year")))), "N/A", INDEX('Allocated Leaves'!$B$2:$E1005, MATCH(Z$5 &amp; IF(Z$5 = "Vacation Leave", IFS(Z$6 = "Year", "", OR(Z$6 = "H1", Z$6 = "H2"), " " &amp; Z$6), ""), 'Allocated Leaves'!$A$2:$A1005, 0), MATCH($D269 &amp; IF($D269 = "Full-time",  " " &amp; $F269, ""), 'Allocated Leaves'!$B$1:AA$1, 0)) - L269))</f>
        <v/>
      </c>
      <c r="AA269" s="55" t="str">
        <f t="shared" si="3"/>
        <v/>
      </c>
    </row>
    <row r="270">
      <c r="A270" s="42"/>
      <c r="B270" s="43"/>
      <c r="C270" s="44"/>
      <c r="D270" s="45"/>
      <c r="E270" s="46"/>
      <c r="F270" s="47" t="str">
        <f t="shared" si="1"/>
        <v/>
      </c>
      <c r="G270" s="48" t="str">
        <f>IF(ISBLANK($B270), "", IF(AND(G$5 = "Vacation Leave", OR(AND(OR(G$6 = "H1", G$6 = "H2"), NOT(AND($D270 = "Full-time", $F270 = "Above 1 Year"))), AND(G$6 = "Year", AND($D270 = "Full-time", $F270 = "Above 1 Year")))), "N/A", SUMIFS('Form Responses 1'!$O$2:$O1005, 'Form Responses 1'!$B$2:$B1005, $B270, 'Form Responses 1'!$G$2:$G1005, G$5, 'Form Responses 1'!$K$2:$K1005, $D270,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0" s="48" t="str">
        <f>IF(ISBLANK($B270), "", IF(AND(H$5 = "Vacation Leave", OR(AND(OR(H$6 = "H1", H$6 = "H2"), NOT(AND($D270 = "Full-time", $F270 = "Above 1 Year"))), AND(H$6 = "Year", AND($D270 = "Full-time", $F270 = "Above 1 Year")))), "N/A", SUMIFS('Form Responses 1'!$O$2:$O1005, 'Form Responses 1'!$B$2:$B1005, $B270, 'Form Responses 1'!$G$2:$G1005, H$5, 'Form Responses 1'!$K$2:$K1005, $D270,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0" s="49" t="str">
        <f>IF(ISBLANK($B270), "", IF(AND(I$5 = "Vacation Leave", OR(AND(OR(I$6 = "H1", I$6 = "H2"), NOT(AND($D270 = "Full-time", $F270 = "Above 1 Year"))), AND(I$6 = "Year", AND($D270 = "Full-time", $F270 = "Above 1 Year")))), "N/A", SUMIFS('Form Responses 1'!$O$2:$O1005, 'Form Responses 1'!$B$2:$B1005, $B270, 'Form Responses 1'!$G$2:$G1005, I$5, 'Form Responses 1'!$K$2:$K1005, $D270,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0" s="48" t="str">
        <f>IF(ISBLANK($B270), "", IF(AND(J$5 = "Vacation Leave", OR(AND(OR(J$6 = "H1", J$6 = "H2"), NOT(AND($D270 = "Full-time", $F270 = "Above 1 Year"))), AND(J$6 = "Year", AND($D270 = "Full-time", $F270 = "Above 1 Year")))), "N/A", SUMIFS('Form Responses 1'!$O$2:$O1005, 'Form Responses 1'!$B$2:$B1005, $B270, 'Form Responses 1'!$G$2:$G1005, J$5, 'Form Responses 1'!$K$2:$K1005, $D270,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0" s="48" t="str">
        <f>IF(ISBLANK($B270), "", IF(AND(K$5 = "Vacation Leave", OR(AND(OR(K$6 = "H1", K$6 = "H2"), NOT(AND($D270 = "Full-time", $F270 = "Above 1 Year"))), AND(K$6 = "Year", AND($D270 = "Full-time", $F270 = "Above 1 Year")))), "N/A", SUMIFS('Form Responses 1'!$O$2:$O1005, 'Form Responses 1'!$B$2:$B1005, $B270, 'Form Responses 1'!$G$2:$G1005, K$5, 'Form Responses 1'!$K$2:$K1005, $D270,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0" s="48" t="str">
        <f>IF(ISBLANK($B270), "", IF(AND(L$5 = "Vacation Leave", OR(AND(OR(L$6 = "H1", L$6 = "H2"), NOT(AND($D270 = "Full-time", $F270 = "Above 1 Year"))), AND(L$6 = "Year", AND($D270 = "Full-time", $F270 = "Above 1 Year")))), "N/A", SUMIFS('Form Responses 1'!$O$2:$O1005, 'Form Responses 1'!$B$2:$B1005, $B270, 'Form Responses 1'!$G$2:$G1005, L$5, 'Form Responses 1'!$K$2:$K1005, $D270,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0" s="48" t="str">
        <f>IF(ISBLANK($B270), "", IF(AND(M$5 = "Vacation Leave", OR(AND(OR(M$6 = "H1", M$6 = "H2"), NOT(AND($D270 = "Full-time", $F270 = "Above 1 Year"))), AND(M$6 = "Year", AND($D270 = "Full-time", $F270 = "Above 1 Year")))), "N/A", SUMIFS('Form Responses 1'!$O$2:$O1005, 'Form Responses 1'!$B$2:$B1005, $B270, 'Form Responses 1'!$G$2:$G1005, M$5, 'Form Responses 1'!$K$2:$K1005, $D270,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0" s="48" t="str">
        <f>IF(ISBLANK($B270), "", IF(AND(N$5 = "Vacation Leave", OR(AND(OR(N$6 = "H1", N$6 = "H2"), NOT(AND($D270 = "Full-time", $F270 = "Above 1 Year"))), AND(N$6 = "Year", AND($D270 = "Full-time", $F270 = "Above 1 Year")))), "N/A", SUMIFS('Form Responses 1'!$O$2:$O1005, 'Form Responses 1'!$B$2:$B1005, $B270, 'Form Responses 1'!$G$2:$G1005, N$5, 'Form Responses 1'!$K$2:$K1005, $D270,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0" s="48" t="str">
        <f>IF(ISBLANK($B270), "", IF(AND(O$5 = "Vacation Leave", OR(AND(OR(O$6 = "H1", O$6 = "H2"), NOT(AND($D270 = "Full-time", $F270 = "Above 1 Year"))), AND(O$6 = "Year", AND($D270 = "Full-time", $F270 = "Above 1 Year")))), "N/A", SUMIFS('Form Responses 1'!$O$2:$O1005, 'Form Responses 1'!$B$2:$B1005, $B270, 'Form Responses 1'!$G$2:$G1005, O$5, 'Form Responses 1'!$K$2:$K1005, $D270,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0" s="48" t="str">
        <f>IF(ISBLANK($B270), "", IF(AND(P$5 = "Vacation Leave", OR(AND(OR(P$6 = "H1", P$6 = "H2"), NOT(AND($D270 = "Full-time", $F270 = "Above 1 Year"))), AND(P$6 = "Year", AND($D270 = "Full-time", $F270 = "Above 1 Year")))), "N/A", SUMIFS('Form Responses 1'!$O$2:$O1005, 'Form Responses 1'!$B$2:$B1005, $B270, 'Form Responses 1'!$G$2:$G1005, P$5, 'Form Responses 1'!$K$2:$K1005, $D270,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0" s="48" t="str">
        <f>IF(ISBLANK($B270), "", IF(AND(Q$5 = "Vacation Leave", OR(AND(OR(Q$6 = "H1", Q$6 = "H2"), NOT(AND($D270 = "Full-time", $F270 = "Above 1 Year"))), AND(Q$6 = "Year", AND($D270 = "Full-time", $F270 = "Above 1 Year")))), "N/A", SUMIFS('Form Responses 1'!$O$2:$O1005, 'Form Responses 1'!$B$2:$B1005, $B270, 'Form Responses 1'!$G$2:$G1005, Q$5, 'Form Responses 1'!$K$2:$K1005, $D270,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0" s="48" t="str">
        <f>IF(ISBLANK($B270), "", IF(AND(R$5 = "Vacation Leave", OR(AND(OR(R$6 = "H1", R$6 = "H2"), NOT(AND($D270 = "Full-time", $F270 = "Above 1 Year"))), AND(R$6 = "Year", AND($D270 = "Full-time", $F270 = "Above 1 Year")))), "N/A", SUMIFS('Form Responses 1'!$O$2:$O1005, 'Form Responses 1'!$B$2:$B1005, $B270, 'Form Responses 1'!$G$2:$G1005, R$5, 'Form Responses 1'!$K$2:$K1005, $D270,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0" s="48" t="str">
        <f>IF(ISBLANK($B270), "", IF(AND(S$5 = "Vacation Leave", OR(AND(OR(S$6 = "H1", S$6 = "H2"), NOT(AND($D270 = "Full-time", $F270 = "Above 1 Year"))), AND(S$6 = "Year", AND($D270 = "Full-time", $F270 = "Above 1 Year")))), "N/A", SUMIFS('Form Responses 1'!$O$2:$O1005, 'Form Responses 1'!$B$2:$B1005, $B270, 'Form Responses 1'!$G$2:$G1005, S$5, 'Form Responses 1'!$K$2:$K1005, $D270,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0" s="50" t="str">
        <f t="shared" si="2"/>
        <v/>
      </c>
      <c r="U270" s="51" t="str">
        <f t="array" ref="U270">IF(ISBLANK($B270), "", IF(AND(U$5 = "Vacation Leave", OR(AND(OR(U$6 = "H1", U$6 = "H2"), NOT(AND($D270 = "Full-time", $F270 = "Above 1 Year"))), AND(U$6 = "Year", AND($D270 = "Full-time", $F270 = "Above 1 Year")))), "N/A", INDEX('Allocated Leaves'!$B$2:$E1005, MATCH(U$5 &amp; IF(U$5 = "Vacation Leave", IFS(U$6 = "Year", "", OR(U$6 = "H1", U$6 = "H2"), " " &amp; U$6), ""), 'Allocated Leaves'!$A$2:$A1005, 0), MATCH($D270 &amp; IF($D270 = "Full-time",  " " &amp; $F270, ""), 'Allocated Leaves'!$B$1:AA$1, 0)) - G270))</f>
        <v/>
      </c>
      <c r="V270" s="52" t="str">
        <f t="array" ref="V270">IF(ISBLANK($B270), "", IF(AND(V$5 = "Vacation Leave", OR(AND(OR(V$6 = "H1", V$6 = "H2"), NOT(AND($D270 = "Full-time", $F270 = "Above 1 Year"))), AND(V$6 = "Year", AND($D270 = "Full-time", $F270 = "Above 1 Year")))), "N/A", INDEX('Allocated Leaves'!$B$2:$E1005, MATCH(V$5 &amp; IF(V$5 = "Vacation Leave", IFS(V$6 = "Year", "", OR(V$6 = "H1", V$6 = "H2"), " " &amp; V$6), ""), 'Allocated Leaves'!$A$2:$A1005, 0), MATCH($D270 &amp; IF($D270 = "Full-time",  " " &amp; $F270, ""), 'Allocated Leaves'!$B$1:AA$1, 0)) - H270))</f>
        <v/>
      </c>
      <c r="W270" s="52" t="str">
        <f t="array" ref="W270">IF(ISBLANK($B270), "", IF(AND(W$5 = "Vacation Leave", OR(AND(OR(W$6 = "H1", W$6 = "H2"), NOT(AND($D270 = "Full-time", $F270 = "Above 1 Year"))), AND(W$6 = "Year", AND($D270 = "Full-time", $F270 = "Above 1 Year")))), "N/A", INDEX('Allocated Leaves'!$B$2:$E1005, MATCH(W$5 &amp; IF(W$5 = "Vacation Leave", IFS(W$6 = "Year", "", OR(W$6 = "H1", W$6 = "H2"), " " &amp; W$6), ""), 'Allocated Leaves'!$A$2:$A1005, 0), MATCH($D270 &amp; IF($D270 = "Full-time",  " " &amp; $F270, ""), 'Allocated Leaves'!$B$1:AA$1, 0)) - I270))</f>
        <v/>
      </c>
      <c r="X270" s="51" t="str">
        <f t="array" ref="X270">IF(ISBLANK($B270), "", IF(AND(X$5 = "Vacation Leave", OR(AND(OR(X$6 = "H1", X$6 = "H2"), NOT(AND($D270 = "Full-time", $F270 = "Above 1 Year"))), AND(X$6 = "Year", AND($D270 = "Full-time", $F270 = "Above 1 Year")))), "N/A", INDEX('Allocated Leaves'!$B$2:$E1005, MATCH(X$5 &amp; IF(X$5 = "Vacation Leave", IFS(X$6 = "Year", "", OR(X$6 = "H1", X$6 = "H2"), " " &amp; X$6), ""), 'Allocated Leaves'!$A$2:$A1005, 0), MATCH($D270 &amp; IF($D270 = "Full-time",  " " &amp; $F270, ""), 'Allocated Leaves'!$B$1:AA$1, 0)) - J270))</f>
        <v/>
      </c>
      <c r="Y270" s="52" t="str">
        <f t="array" ref="Y270">IF(ISBLANK($B270), "", IF(AND(Y$5 = "Vacation Leave", OR(AND(OR(Y$6 = "H1", Y$6 = "H2"), NOT(AND($D270 = "Full-time", $F270 = "Above 1 Year"))), AND(Y$6 = "Year", AND($D270 = "Full-time", $F270 = "Above 1 Year")))), "N/A", INDEX('Allocated Leaves'!$B$2:$E1005, MATCH(Y$5 &amp; IF(Y$5 = "Vacation Leave", IFS(Y$6 = "Year", "", OR(Y$6 = "H1", Y$6 = "H2"), " " &amp; Y$6), ""), 'Allocated Leaves'!$A$2:$A1005, 0), MATCH($D270 &amp; IF($D270 = "Full-time",  " " &amp; $F270, ""), 'Allocated Leaves'!$B$1:AA$1, 0)) - K270))</f>
        <v/>
      </c>
      <c r="Z270" s="52" t="str">
        <f t="array" ref="Z270">IF(ISBLANK($B270), "", IF(AND(Z$5 = "Vacation Leave", OR(AND(OR(Z$6 = "H1", Z$6 = "H2"), NOT(AND($D270 = "Full-time", $F270 = "Above 1 Year"))), AND(Z$6 = "Year", AND($D270 = "Full-time", $F270 = "Above 1 Year")))), "N/A", INDEX('Allocated Leaves'!$B$2:$E1005, MATCH(Z$5 &amp; IF(Z$5 = "Vacation Leave", IFS(Z$6 = "Year", "", OR(Z$6 = "H1", Z$6 = "H2"), " " &amp; Z$6), ""), 'Allocated Leaves'!$A$2:$A1005, 0), MATCH($D270 &amp; IF($D270 = "Full-time",  " " &amp; $F270, ""), 'Allocated Leaves'!$B$1:AA$1, 0)) - L270))</f>
        <v/>
      </c>
      <c r="AA270" s="55" t="str">
        <f t="shared" si="3"/>
        <v/>
      </c>
    </row>
    <row r="271">
      <c r="A271" s="42"/>
      <c r="B271" s="43"/>
      <c r="C271" s="44"/>
      <c r="D271" s="45"/>
      <c r="E271" s="46"/>
      <c r="F271" s="47" t="str">
        <f t="shared" si="1"/>
        <v/>
      </c>
      <c r="G271" s="48" t="str">
        <f>IF(ISBLANK($B271), "", IF(AND(G$5 = "Vacation Leave", OR(AND(OR(G$6 = "H1", G$6 = "H2"), NOT(AND($D271 = "Full-time", $F271 = "Above 1 Year"))), AND(G$6 = "Year", AND($D271 = "Full-time", $F271 = "Above 1 Year")))), "N/A", SUMIFS('Form Responses 1'!$O$2:$O1005, 'Form Responses 1'!$B$2:$B1005, $B271, 'Form Responses 1'!$G$2:$G1005, G$5, 'Form Responses 1'!$K$2:$K1005, $D271,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1" s="48" t="str">
        <f>IF(ISBLANK($B271), "", IF(AND(H$5 = "Vacation Leave", OR(AND(OR(H$6 = "H1", H$6 = "H2"), NOT(AND($D271 = "Full-time", $F271 = "Above 1 Year"))), AND(H$6 = "Year", AND($D271 = "Full-time", $F271 = "Above 1 Year")))), "N/A", SUMIFS('Form Responses 1'!$O$2:$O1005, 'Form Responses 1'!$B$2:$B1005, $B271, 'Form Responses 1'!$G$2:$G1005, H$5, 'Form Responses 1'!$K$2:$K1005, $D271,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1" s="49" t="str">
        <f>IF(ISBLANK($B271), "", IF(AND(I$5 = "Vacation Leave", OR(AND(OR(I$6 = "H1", I$6 = "H2"), NOT(AND($D271 = "Full-time", $F271 = "Above 1 Year"))), AND(I$6 = "Year", AND($D271 = "Full-time", $F271 = "Above 1 Year")))), "N/A", SUMIFS('Form Responses 1'!$O$2:$O1005, 'Form Responses 1'!$B$2:$B1005, $B271, 'Form Responses 1'!$G$2:$G1005, I$5, 'Form Responses 1'!$K$2:$K1005, $D271,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1" s="48" t="str">
        <f>IF(ISBLANK($B271), "", IF(AND(J$5 = "Vacation Leave", OR(AND(OR(J$6 = "H1", J$6 = "H2"), NOT(AND($D271 = "Full-time", $F271 = "Above 1 Year"))), AND(J$6 = "Year", AND($D271 = "Full-time", $F271 = "Above 1 Year")))), "N/A", SUMIFS('Form Responses 1'!$O$2:$O1005, 'Form Responses 1'!$B$2:$B1005, $B271, 'Form Responses 1'!$G$2:$G1005, J$5, 'Form Responses 1'!$K$2:$K1005, $D271,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1" s="48" t="str">
        <f>IF(ISBLANK($B271), "", IF(AND(K$5 = "Vacation Leave", OR(AND(OR(K$6 = "H1", K$6 = "H2"), NOT(AND($D271 = "Full-time", $F271 = "Above 1 Year"))), AND(K$6 = "Year", AND($D271 = "Full-time", $F271 = "Above 1 Year")))), "N/A", SUMIFS('Form Responses 1'!$O$2:$O1005, 'Form Responses 1'!$B$2:$B1005, $B271, 'Form Responses 1'!$G$2:$G1005, K$5, 'Form Responses 1'!$K$2:$K1005, $D271,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1" s="48" t="str">
        <f>IF(ISBLANK($B271), "", IF(AND(L$5 = "Vacation Leave", OR(AND(OR(L$6 = "H1", L$6 = "H2"), NOT(AND($D271 = "Full-time", $F271 = "Above 1 Year"))), AND(L$6 = "Year", AND($D271 = "Full-time", $F271 = "Above 1 Year")))), "N/A", SUMIFS('Form Responses 1'!$O$2:$O1005, 'Form Responses 1'!$B$2:$B1005, $B271, 'Form Responses 1'!$G$2:$G1005, L$5, 'Form Responses 1'!$K$2:$K1005, $D271,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1" s="48" t="str">
        <f>IF(ISBLANK($B271), "", IF(AND(M$5 = "Vacation Leave", OR(AND(OR(M$6 = "H1", M$6 = "H2"), NOT(AND($D271 = "Full-time", $F271 = "Above 1 Year"))), AND(M$6 = "Year", AND($D271 = "Full-time", $F271 = "Above 1 Year")))), "N/A", SUMIFS('Form Responses 1'!$O$2:$O1005, 'Form Responses 1'!$B$2:$B1005, $B271, 'Form Responses 1'!$G$2:$G1005, M$5, 'Form Responses 1'!$K$2:$K1005, $D271,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1" s="48" t="str">
        <f>IF(ISBLANK($B271), "", IF(AND(N$5 = "Vacation Leave", OR(AND(OR(N$6 = "H1", N$6 = "H2"), NOT(AND($D271 = "Full-time", $F271 = "Above 1 Year"))), AND(N$6 = "Year", AND($D271 = "Full-time", $F271 = "Above 1 Year")))), "N/A", SUMIFS('Form Responses 1'!$O$2:$O1005, 'Form Responses 1'!$B$2:$B1005, $B271, 'Form Responses 1'!$G$2:$G1005, N$5, 'Form Responses 1'!$K$2:$K1005, $D271,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1" s="48" t="str">
        <f>IF(ISBLANK($B271), "", IF(AND(O$5 = "Vacation Leave", OR(AND(OR(O$6 = "H1", O$6 = "H2"), NOT(AND($D271 = "Full-time", $F271 = "Above 1 Year"))), AND(O$6 = "Year", AND($D271 = "Full-time", $F271 = "Above 1 Year")))), "N/A", SUMIFS('Form Responses 1'!$O$2:$O1005, 'Form Responses 1'!$B$2:$B1005, $B271, 'Form Responses 1'!$G$2:$G1005, O$5, 'Form Responses 1'!$K$2:$K1005, $D271,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1" s="48" t="str">
        <f>IF(ISBLANK($B271), "", IF(AND(P$5 = "Vacation Leave", OR(AND(OR(P$6 = "H1", P$6 = "H2"), NOT(AND($D271 = "Full-time", $F271 = "Above 1 Year"))), AND(P$6 = "Year", AND($D271 = "Full-time", $F271 = "Above 1 Year")))), "N/A", SUMIFS('Form Responses 1'!$O$2:$O1005, 'Form Responses 1'!$B$2:$B1005, $B271, 'Form Responses 1'!$G$2:$G1005, P$5, 'Form Responses 1'!$K$2:$K1005, $D271,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1" s="48" t="str">
        <f>IF(ISBLANK($B271), "", IF(AND(Q$5 = "Vacation Leave", OR(AND(OR(Q$6 = "H1", Q$6 = "H2"), NOT(AND($D271 = "Full-time", $F271 = "Above 1 Year"))), AND(Q$6 = "Year", AND($D271 = "Full-time", $F271 = "Above 1 Year")))), "N/A", SUMIFS('Form Responses 1'!$O$2:$O1005, 'Form Responses 1'!$B$2:$B1005, $B271, 'Form Responses 1'!$G$2:$G1005, Q$5, 'Form Responses 1'!$K$2:$K1005, $D271,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1" s="48" t="str">
        <f>IF(ISBLANK($B271), "", IF(AND(R$5 = "Vacation Leave", OR(AND(OR(R$6 = "H1", R$6 = "H2"), NOT(AND($D271 = "Full-time", $F271 = "Above 1 Year"))), AND(R$6 = "Year", AND($D271 = "Full-time", $F271 = "Above 1 Year")))), "N/A", SUMIFS('Form Responses 1'!$O$2:$O1005, 'Form Responses 1'!$B$2:$B1005, $B271, 'Form Responses 1'!$G$2:$G1005, R$5, 'Form Responses 1'!$K$2:$K1005, $D271,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1" s="48" t="str">
        <f>IF(ISBLANK($B271), "", IF(AND(S$5 = "Vacation Leave", OR(AND(OR(S$6 = "H1", S$6 = "H2"), NOT(AND($D271 = "Full-time", $F271 = "Above 1 Year"))), AND(S$6 = "Year", AND($D271 = "Full-time", $F271 = "Above 1 Year")))), "N/A", SUMIFS('Form Responses 1'!$O$2:$O1005, 'Form Responses 1'!$B$2:$B1005, $B271, 'Form Responses 1'!$G$2:$G1005, S$5, 'Form Responses 1'!$K$2:$K1005, $D271,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1" s="50" t="str">
        <f t="shared" si="2"/>
        <v/>
      </c>
      <c r="U271" s="51" t="str">
        <f t="array" ref="U271">IF(ISBLANK($B271), "", IF(AND(U$5 = "Vacation Leave", OR(AND(OR(U$6 = "H1", U$6 = "H2"), NOT(AND($D271 = "Full-time", $F271 = "Above 1 Year"))), AND(U$6 = "Year", AND($D271 = "Full-time", $F271 = "Above 1 Year")))), "N/A", INDEX('Allocated Leaves'!$B$2:$E1005, MATCH(U$5 &amp; IF(U$5 = "Vacation Leave", IFS(U$6 = "Year", "", OR(U$6 = "H1", U$6 = "H2"), " " &amp; U$6), ""), 'Allocated Leaves'!$A$2:$A1005, 0), MATCH($D271 &amp; IF($D271 = "Full-time",  " " &amp; $F271, ""), 'Allocated Leaves'!$B$1:AA$1, 0)) - G271))</f>
        <v/>
      </c>
      <c r="V271" s="52" t="str">
        <f t="array" ref="V271">IF(ISBLANK($B271), "", IF(AND(V$5 = "Vacation Leave", OR(AND(OR(V$6 = "H1", V$6 = "H2"), NOT(AND($D271 = "Full-time", $F271 = "Above 1 Year"))), AND(V$6 = "Year", AND($D271 = "Full-time", $F271 = "Above 1 Year")))), "N/A", INDEX('Allocated Leaves'!$B$2:$E1005, MATCH(V$5 &amp; IF(V$5 = "Vacation Leave", IFS(V$6 = "Year", "", OR(V$6 = "H1", V$6 = "H2"), " " &amp; V$6), ""), 'Allocated Leaves'!$A$2:$A1005, 0), MATCH($D271 &amp; IF($D271 = "Full-time",  " " &amp; $F271, ""), 'Allocated Leaves'!$B$1:AA$1, 0)) - H271))</f>
        <v/>
      </c>
      <c r="W271" s="52" t="str">
        <f t="array" ref="W271">IF(ISBLANK($B271), "", IF(AND(W$5 = "Vacation Leave", OR(AND(OR(W$6 = "H1", W$6 = "H2"), NOT(AND($D271 = "Full-time", $F271 = "Above 1 Year"))), AND(W$6 = "Year", AND($D271 = "Full-time", $F271 = "Above 1 Year")))), "N/A", INDEX('Allocated Leaves'!$B$2:$E1005, MATCH(W$5 &amp; IF(W$5 = "Vacation Leave", IFS(W$6 = "Year", "", OR(W$6 = "H1", W$6 = "H2"), " " &amp; W$6), ""), 'Allocated Leaves'!$A$2:$A1005, 0), MATCH($D271 &amp; IF($D271 = "Full-time",  " " &amp; $F271, ""), 'Allocated Leaves'!$B$1:AA$1, 0)) - I271))</f>
        <v/>
      </c>
      <c r="X271" s="51" t="str">
        <f t="array" ref="X271">IF(ISBLANK($B271), "", IF(AND(X$5 = "Vacation Leave", OR(AND(OR(X$6 = "H1", X$6 = "H2"), NOT(AND($D271 = "Full-time", $F271 = "Above 1 Year"))), AND(X$6 = "Year", AND($D271 = "Full-time", $F271 = "Above 1 Year")))), "N/A", INDEX('Allocated Leaves'!$B$2:$E1005, MATCH(X$5 &amp; IF(X$5 = "Vacation Leave", IFS(X$6 = "Year", "", OR(X$6 = "H1", X$6 = "H2"), " " &amp; X$6), ""), 'Allocated Leaves'!$A$2:$A1005, 0), MATCH($D271 &amp; IF($D271 = "Full-time",  " " &amp; $F271, ""), 'Allocated Leaves'!$B$1:AA$1, 0)) - J271))</f>
        <v/>
      </c>
      <c r="Y271" s="52" t="str">
        <f t="array" ref="Y271">IF(ISBLANK($B271), "", IF(AND(Y$5 = "Vacation Leave", OR(AND(OR(Y$6 = "H1", Y$6 = "H2"), NOT(AND($D271 = "Full-time", $F271 = "Above 1 Year"))), AND(Y$6 = "Year", AND($D271 = "Full-time", $F271 = "Above 1 Year")))), "N/A", INDEX('Allocated Leaves'!$B$2:$E1005, MATCH(Y$5 &amp; IF(Y$5 = "Vacation Leave", IFS(Y$6 = "Year", "", OR(Y$6 = "H1", Y$6 = "H2"), " " &amp; Y$6), ""), 'Allocated Leaves'!$A$2:$A1005, 0), MATCH($D271 &amp; IF($D271 = "Full-time",  " " &amp; $F271, ""), 'Allocated Leaves'!$B$1:AA$1, 0)) - K271))</f>
        <v/>
      </c>
      <c r="Z271" s="52" t="str">
        <f t="array" ref="Z271">IF(ISBLANK($B271), "", IF(AND(Z$5 = "Vacation Leave", OR(AND(OR(Z$6 = "H1", Z$6 = "H2"), NOT(AND($D271 = "Full-time", $F271 = "Above 1 Year"))), AND(Z$6 = "Year", AND($D271 = "Full-time", $F271 = "Above 1 Year")))), "N/A", INDEX('Allocated Leaves'!$B$2:$E1005, MATCH(Z$5 &amp; IF(Z$5 = "Vacation Leave", IFS(Z$6 = "Year", "", OR(Z$6 = "H1", Z$6 = "H2"), " " &amp; Z$6), ""), 'Allocated Leaves'!$A$2:$A1005, 0), MATCH($D271 &amp; IF($D271 = "Full-time",  " " &amp; $F271, ""), 'Allocated Leaves'!$B$1:AA$1, 0)) - L271))</f>
        <v/>
      </c>
      <c r="AA271" s="55" t="str">
        <f t="shared" si="3"/>
        <v/>
      </c>
    </row>
    <row r="272">
      <c r="A272" s="42"/>
      <c r="B272" s="43"/>
      <c r="C272" s="44"/>
      <c r="D272" s="45"/>
      <c r="E272" s="46"/>
      <c r="F272" s="47" t="str">
        <f t="shared" si="1"/>
        <v/>
      </c>
      <c r="G272" s="48" t="str">
        <f>IF(ISBLANK($B272), "", IF(AND(G$5 = "Vacation Leave", OR(AND(OR(G$6 = "H1", G$6 = "H2"), NOT(AND($D272 = "Full-time", $F272 = "Above 1 Year"))), AND(G$6 = "Year", AND($D272 = "Full-time", $F272 = "Above 1 Year")))), "N/A", SUMIFS('Form Responses 1'!$O$2:$O1005, 'Form Responses 1'!$B$2:$B1005, $B272, 'Form Responses 1'!$G$2:$G1005, G$5, 'Form Responses 1'!$K$2:$K1005, $D272,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2" s="48" t="str">
        <f>IF(ISBLANK($B272), "", IF(AND(H$5 = "Vacation Leave", OR(AND(OR(H$6 = "H1", H$6 = "H2"), NOT(AND($D272 = "Full-time", $F272 = "Above 1 Year"))), AND(H$6 = "Year", AND($D272 = "Full-time", $F272 = "Above 1 Year")))), "N/A", SUMIFS('Form Responses 1'!$O$2:$O1005, 'Form Responses 1'!$B$2:$B1005, $B272, 'Form Responses 1'!$G$2:$G1005, H$5, 'Form Responses 1'!$K$2:$K1005, $D272,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2" s="49" t="str">
        <f>IF(ISBLANK($B272), "", IF(AND(I$5 = "Vacation Leave", OR(AND(OR(I$6 = "H1", I$6 = "H2"), NOT(AND($D272 = "Full-time", $F272 = "Above 1 Year"))), AND(I$6 = "Year", AND($D272 = "Full-time", $F272 = "Above 1 Year")))), "N/A", SUMIFS('Form Responses 1'!$O$2:$O1005, 'Form Responses 1'!$B$2:$B1005, $B272, 'Form Responses 1'!$G$2:$G1005, I$5, 'Form Responses 1'!$K$2:$K1005, $D272,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2" s="48" t="str">
        <f>IF(ISBLANK($B272), "", IF(AND(J$5 = "Vacation Leave", OR(AND(OR(J$6 = "H1", J$6 = "H2"), NOT(AND($D272 = "Full-time", $F272 = "Above 1 Year"))), AND(J$6 = "Year", AND($D272 = "Full-time", $F272 = "Above 1 Year")))), "N/A", SUMIFS('Form Responses 1'!$O$2:$O1005, 'Form Responses 1'!$B$2:$B1005, $B272, 'Form Responses 1'!$G$2:$G1005, J$5, 'Form Responses 1'!$K$2:$K1005, $D272,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2" s="48" t="str">
        <f>IF(ISBLANK($B272), "", IF(AND(K$5 = "Vacation Leave", OR(AND(OR(K$6 = "H1", K$6 = "H2"), NOT(AND($D272 = "Full-time", $F272 = "Above 1 Year"))), AND(K$6 = "Year", AND($D272 = "Full-time", $F272 = "Above 1 Year")))), "N/A", SUMIFS('Form Responses 1'!$O$2:$O1005, 'Form Responses 1'!$B$2:$B1005, $B272, 'Form Responses 1'!$G$2:$G1005, K$5, 'Form Responses 1'!$K$2:$K1005, $D272,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2" s="48" t="str">
        <f>IF(ISBLANK($B272), "", IF(AND(L$5 = "Vacation Leave", OR(AND(OR(L$6 = "H1", L$6 = "H2"), NOT(AND($D272 = "Full-time", $F272 = "Above 1 Year"))), AND(L$6 = "Year", AND($D272 = "Full-time", $F272 = "Above 1 Year")))), "N/A", SUMIFS('Form Responses 1'!$O$2:$O1005, 'Form Responses 1'!$B$2:$B1005, $B272, 'Form Responses 1'!$G$2:$G1005, L$5, 'Form Responses 1'!$K$2:$K1005, $D272,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2" s="48" t="str">
        <f>IF(ISBLANK($B272), "", IF(AND(M$5 = "Vacation Leave", OR(AND(OR(M$6 = "H1", M$6 = "H2"), NOT(AND($D272 = "Full-time", $F272 = "Above 1 Year"))), AND(M$6 = "Year", AND($D272 = "Full-time", $F272 = "Above 1 Year")))), "N/A", SUMIFS('Form Responses 1'!$O$2:$O1005, 'Form Responses 1'!$B$2:$B1005, $B272, 'Form Responses 1'!$G$2:$G1005, M$5, 'Form Responses 1'!$K$2:$K1005, $D272,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2" s="48" t="str">
        <f>IF(ISBLANK($B272), "", IF(AND(N$5 = "Vacation Leave", OR(AND(OR(N$6 = "H1", N$6 = "H2"), NOT(AND($D272 = "Full-time", $F272 = "Above 1 Year"))), AND(N$6 = "Year", AND($D272 = "Full-time", $F272 = "Above 1 Year")))), "N/A", SUMIFS('Form Responses 1'!$O$2:$O1005, 'Form Responses 1'!$B$2:$B1005, $B272, 'Form Responses 1'!$G$2:$G1005, N$5, 'Form Responses 1'!$K$2:$K1005, $D272,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2" s="48" t="str">
        <f>IF(ISBLANK($B272), "", IF(AND(O$5 = "Vacation Leave", OR(AND(OR(O$6 = "H1", O$6 = "H2"), NOT(AND($D272 = "Full-time", $F272 = "Above 1 Year"))), AND(O$6 = "Year", AND($D272 = "Full-time", $F272 = "Above 1 Year")))), "N/A", SUMIFS('Form Responses 1'!$O$2:$O1005, 'Form Responses 1'!$B$2:$B1005, $B272, 'Form Responses 1'!$G$2:$G1005, O$5, 'Form Responses 1'!$K$2:$K1005, $D272,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2" s="48" t="str">
        <f>IF(ISBLANK($B272), "", IF(AND(P$5 = "Vacation Leave", OR(AND(OR(P$6 = "H1", P$6 = "H2"), NOT(AND($D272 = "Full-time", $F272 = "Above 1 Year"))), AND(P$6 = "Year", AND($D272 = "Full-time", $F272 = "Above 1 Year")))), "N/A", SUMIFS('Form Responses 1'!$O$2:$O1005, 'Form Responses 1'!$B$2:$B1005, $B272, 'Form Responses 1'!$G$2:$G1005, P$5, 'Form Responses 1'!$K$2:$K1005, $D272,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2" s="48" t="str">
        <f>IF(ISBLANK($B272), "", IF(AND(Q$5 = "Vacation Leave", OR(AND(OR(Q$6 = "H1", Q$6 = "H2"), NOT(AND($D272 = "Full-time", $F272 = "Above 1 Year"))), AND(Q$6 = "Year", AND($D272 = "Full-time", $F272 = "Above 1 Year")))), "N/A", SUMIFS('Form Responses 1'!$O$2:$O1005, 'Form Responses 1'!$B$2:$B1005, $B272, 'Form Responses 1'!$G$2:$G1005, Q$5, 'Form Responses 1'!$K$2:$K1005, $D272,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2" s="48" t="str">
        <f>IF(ISBLANK($B272), "", IF(AND(R$5 = "Vacation Leave", OR(AND(OR(R$6 = "H1", R$6 = "H2"), NOT(AND($D272 = "Full-time", $F272 = "Above 1 Year"))), AND(R$6 = "Year", AND($D272 = "Full-time", $F272 = "Above 1 Year")))), "N/A", SUMIFS('Form Responses 1'!$O$2:$O1005, 'Form Responses 1'!$B$2:$B1005, $B272, 'Form Responses 1'!$G$2:$G1005, R$5, 'Form Responses 1'!$K$2:$K1005, $D272,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2" s="48" t="str">
        <f>IF(ISBLANK($B272), "", IF(AND(S$5 = "Vacation Leave", OR(AND(OR(S$6 = "H1", S$6 = "H2"), NOT(AND($D272 = "Full-time", $F272 = "Above 1 Year"))), AND(S$6 = "Year", AND($D272 = "Full-time", $F272 = "Above 1 Year")))), "N/A", SUMIFS('Form Responses 1'!$O$2:$O1005, 'Form Responses 1'!$B$2:$B1005, $B272, 'Form Responses 1'!$G$2:$G1005, S$5, 'Form Responses 1'!$K$2:$K1005, $D272,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2" s="50" t="str">
        <f t="shared" si="2"/>
        <v/>
      </c>
      <c r="U272" s="51" t="str">
        <f t="array" ref="U272">IF(ISBLANK($B272), "", IF(AND(U$5 = "Vacation Leave", OR(AND(OR(U$6 = "H1", U$6 = "H2"), NOT(AND($D272 = "Full-time", $F272 = "Above 1 Year"))), AND(U$6 = "Year", AND($D272 = "Full-time", $F272 = "Above 1 Year")))), "N/A", INDEX('Allocated Leaves'!$B$2:$E1005, MATCH(U$5 &amp; IF(U$5 = "Vacation Leave", IFS(U$6 = "Year", "", OR(U$6 = "H1", U$6 = "H2"), " " &amp; U$6), ""), 'Allocated Leaves'!$A$2:$A1005, 0), MATCH($D272 &amp; IF($D272 = "Full-time",  " " &amp; $F272, ""), 'Allocated Leaves'!$B$1:AA$1, 0)) - G272))</f>
        <v/>
      </c>
      <c r="V272" s="52" t="str">
        <f t="array" ref="V272">IF(ISBLANK($B272), "", IF(AND(V$5 = "Vacation Leave", OR(AND(OR(V$6 = "H1", V$6 = "H2"), NOT(AND($D272 = "Full-time", $F272 = "Above 1 Year"))), AND(V$6 = "Year", AND($D272 = "Full-time", $F272 = "Above 1 Year")))), "N/A", INDEX('Allocated Leaves'!$B$2:$E1005, MATCH(V$5 &amp; IF(V$5 = "Vacation Leave", IFS(V$6 = "Year", "", OR(V$6 = "H1", V$6 = "H2"), " " &amp; V$6), ""), 'Allocated Leaves'!$A$2:$A1005, 0), MATCH($D272 &amp; IF($D272 = "Full-time",  " " &amp; $F272, ""), 'Allocated Leaves'!$B$1:AA$1, 0)) - H272))</f>
        <v/>
      </c>
      <c r="W272" s="52" t="str">
        <f t="array" ref="W272">IF(ISBLANK($B272), "", IF(AND(W$5 = "Vacation Leave", OR(AND(OR(W$6 = "H1", W$6 = "H2"), NOT(AND($D272 = "Full-time", $F272 = "Above 1 Year"))), AND(W$6 = "Year", AND($D272 = "Full-time", $F272 = "Above 1 Year")))), "N/A", INDEX('Allocated Leaves'!$B$2:$E1005, MATCH(W$5 &amp; IF(W$5 = "Vacation Leave", IFS(W$6 = "Year", "", OR(W$6 = "H1", W$6 = "H2"), " " &amp; W$6), ""), 'Allocated Leaves'!$A$2:$A1005, 0), MATCH($D272 &amp; IF($D272 = "Full-time",  " " &amp; $F272, ""), 'Allocated Leaves'!$B$1:AA$1, 0)) - I272))</f>
        <v/>
      </c>
      <c r="X272" s="51" t="str">
        <f t="array" ref="X272">IF(ISBLANK($B272), "", IF(AND(X$5 = "Vacation Leave", OR(AND(OR(X$6 = "H1", X$6 = "H2"), NOT(AND($D272 = "Full-time", $F272 = "Above 1 Year"))), AND(X$6 = "Year", AND($D272 = "Full-time", $F272 = "Above 1 Year")))), "N/A", INDEX('Allocated Leaves'!$B$2:$E1005, MATCH(X$5 &amp; IF(X$5 = "Vacation Leave", IFS(X$6 = "Year", "", OR(X$6 = "H1", X$6 = "H2"), " " &amp; X$6), ""), 'Allocated Leaves'!$A$2:$A1005, 0), MATCH($D272 &amp; IF($D272 = "Full-time",  " " &amp; $F272, ""), 'Allocated Leaves'!$B$1:AA$1, 0)) - J272))</f>
        <v/>
      </c>
      <c r="Y272" s="52" t="str">
        <f t="array" ref="Y272">IF(ISBLANK($B272), "", IF(AND(Y$5 = "Vacation Leave", OR(AND(OR(Y$6 = "H1", Y$6 = "H2"), NOT(AND($D272 = "Full-time", $F272 = "Above 1 Year"))), AND(Y$6 = "Year", AND($D272 = "Full-time", $F272 = "Above 1 Year")))), "N/A", INDEX('Allocated Leaves'!$B$2:$E1005, MATCH(Y$5 &amp; IF(Y$5 = "Vacation Leave", IFS(Y$6 = "Year", "", OR(Y$6 = "H1", Y$6 = "H2"), " " &amp; Y$6), ""), 'Allocated Leaves'!$A$2:$A1005, 0), MATCH($D272 &amp; IF($D272 = "Full-time",  " " &amp; $F272, ""), 'Allocated Leaves'!$B$1:AA$1, 0)) - K272))</f>
        <v/>
      </c>
      <c r="Z272" s="52" t="str">
        <f t="array" ref="Z272">IF(ISBLANK($B272), "", IF(AND(Z$5 = "Vacation Leave", OR(AND(OR(Z$6 = "H1", Z$6 = "H2"), NOT(AND($D272 = "Full-time", $F272 = "Above 1 Year"))), AND(Z$6 = "Year", AND($D272 = "Full-time", $F272 = "Above 1 Year")))), "N/A", INDEX('Allocated Leaves'!$B$2:$E1005, MATCH(Z$5 &amp; IF(Z$5 = "Vacation Leave", IFS(Z$6 = "Year", "", OR(Z$6 = "H1", Z$6 = "H2"), " " &amp; Z$6), ""), 'Allocated Leaves'!$A$2:$A1005, 0), MATCH($D272 &amp; IF($D272 = "Full-time",  " " &amp; $F272, ""), 'Allocated Leaves'!$B$1:AA$1, 0)) - L272))</f>
        <v/>
      </c>
      <c r="AA272" s="55" t="str">
        <f t="shared" si="3"/>
        <v/>
      </c>
    </row>
    <row r="273">
      <c r="A273" s="42"/>
      <c r="B273" s="43"/>
      <c r="C273" s="44"/>
      <c r="D273" s="45"/>
      <c r="E273" s="46"/>
      <c r="F273" s="47" t="str">
        <f t="shared" si="1"/>
        <v/>
      </c>
      <c r="G273" s="48" t="str">
        <f>IF(ISBLANK($B273), "", IF(AND(G$5 = "Vacation Leave", OR(AND(OR(G$6 = "H1", G$6 = "H2"), NOT(AND($D273 = "Full-time", $F273 = "Above 1 Year"))), AND(G$6 = "Year", AND($D273 = "Full-time", $F273 = "Above 1 Year")))), "N/A", SUMIFS('Form Responses 1'!$O$2:$O1005, 'Form Responses 1'!$B$2:$B1005, $B273, 'Form Responses 1'!$G$2:$G1005, G$5, 'Form Responses 1'!$K$2:$K1005, $D273,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3" s="48" t="str">
        <f>IF(ISBLANK($B273), "", IF(AND(H$5 = "Vacation Leave", OR(AND(OR(H$6 = "H1", H$6 = "H2"), NOT(AND($D273 = "Full-time", $F273 = "Above 1 Year"))), AND(H$6 = "Year", AND($D273 = "Full-time", $F273 = "Above 1 Year")))), "N/A", SUMIFS('Form Responses 1'!$O$2:$O1005, 'Form Responses 1'!$B$2:$B1005, $B273, 'Form Responses 1'!$G$2:$G1005, H$5, 'Form Responses 1'!$K$2:$K1005, $D273,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3" s="49" t="str">
        <f>IF(ISBLANK($B273), "", IF(AND(I$5 = "Vacation Leave", OR(AND(OR(I$6 = "H1", I$6 = "H2"), NOT(AND($D273 = "Full-time", $F273 = "Above 1 Year"))), AND(I$6 = "Year", AND($D273 = "Full-time", $F273 = "Above 1 Year")))), "N/A", SUMIFS('Form Responses 1'!$O$2:$O1005, 'Form Responses 1'!$B$2:$B1005, $B273, 'Form Responses 1'!$G$2:$G1005, I$5, 'Form Responses 1'!$K$2:$K1005, $D273,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3" s="48" t="str">
        <f>IF(ISBLANK($B273), "", IF(AND(J$5 = "Vacation Leave", OR(AND(OR(J$6 = "H1", J$6 = "H2"), NOT(AND($D273 = "Full-time", $F273 = "Above 1 Year"))), AND(J$6 = "Year", AND($D273 = "Full-time", $F273 = "Above 1 Year")))), "N/A", SUMIFS('Form Responses 1'!$O$2:$O1005, 'Form Responses 1'!$B$2:$B1005, $B273, 'Form Responses 1'!$G$2:$G1005, J$5, 'Form Responses 1'!$K$2:$K1005, $D273,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3" s="48" t="str">
        <f>IF(ISBLANK($B273), "", IF(AND(K$5 = "Vacation Leave", OR(AND(OR(K$6 = "H1", K$6 = "H2"), NOT(AND($D273 = "Full-time", $F273 = "Above 1 Year"))), AND(K$6 = "Year", AND($D273 = "Full-time", $F273 = "Above 1 Year")))), "N/A", SUMIFS('Form Responses 1'!$O$2:$O1005, 'Form Responses 1'!$B$2:$B1005, $B273, 'Form Responses 1'!$G$2:$G1005, K$5, 'Form Responses 1'!$K$2:$K1005, $D273,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3" s="48" t="str">
        <f>IF(ISBLANK($B273), "", IF(AND(L$5 = "Vacation Leave", OR(AND(OR(L$6 = "H1", L$6 = "H2"), NOT(AND($D273 = "Full-time", $F273 = "Above 1 Year"))), AND(L$6 = "Year", AND($D273 = "Full-time", $F273 = "Above 1 Year")))), "N/A", SUMIFS('Form Responses 1'!$O$2:$O1005, 'Form Responses 1'!$B$2:$B1005, $B273, 'Form Responses 1'!$G$2:$G1005, L$5, 'Form Responses 1'!$K$2:$K1005, $D273,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3" s="48" t="str">
        <f>IF(ISBLANK($B273), "", IF(AND(M$5 = "Vacation Leave", OR(AND(OR(M$6 = "H1", M$6 = "H2"), NOT(AND($D273 = "Full-time", $F273 = "Above 1 Year"))), AND(M$6 = "Year", AND($D273 = "Full-time", $F273 = "Above 1 Year")))), "N/A", SUMIFS('Form Responses 1'!$O$2:$O1005, 'Form Responses 1'!$B$2:$B1005, $B273, 'Form Responses 1'!$G$2:$G1005, M$5, 'Form Responses 1'!$K$2:$K1005, $D273,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3" s="48" t="str">
        <f>IF(ISBLANK($B273), "", IF(AND(N$5 = "Vacation Leave", OR(AND(OR(N$6 = "H1", N$6 = "H2"), NOT(AND($D273 = "Full-time", $F273 = "Above 1 Year"))), AND(N$6 = "Year", AND($D273 = "Full-time", $F273 = "Above 1 Year")))), "N/A", SUMIFS('Form Responses 1'!$O$2:$O1005, 'Form Responses 1'!$B$2:$B1005, $B273, 'Form Responses 1'!$G$2:$G1005, N$5, 'Form Responses 1'!$K$2:$K1005, $D273,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3" s="48" t="str">
        <f>IF(ISBLANK($B273), "", IF(AND(O$5 = "Vacation Leave", OR(AND(OR(O$6 = "H1", O$6 = "H2"), NOT(AND($D273 = "Full-time", $F273 = "Above 1 Year"))), AND(O$6 = "Year", AND($D273 = "Full-time", $F273 = "Above 1 Year")))), "N/A", SUMIFS('Form Responses 1'!$O$2:$O1005, 'Form Responses 1'!$B$2:$B1005, $B273, 'Form Responses 1'!$G$2:$G1005, O$5, 'Form Responses 1'!$K$2:$K1005, $D273,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3" s="48" t="str">
        <f>IF(ISBLANK($B273), "", IF(AND(P$5 = "Vacation Leave", OR(AND(OR(P$6 = "H1", P$6 = "H2"), NOT(AND($D273 = "Full-time", $F273 = "Above 1 Year"))), AND(P$6 = "Year", AND($D273 = "Full-time", $F273 = "Above 1 Year")))), "N/A", SUMIFS('Form Responses 1'!$O$2:$O1005, 'Form Responses 1'!$B$2:$B1005, $B273, 'Form Responses 1'!$G$2:$G1005, P$5, 'Form Responses 1'!$K$2:$K1005, $D273,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3" s="48" t="str">
        <f>IF(ISBLANK($B273), "", IF(AND(Q$5 = "Vacation Leave", OR(AND(OR(Q$6 = "H1", Q$6 = "H2"), NOT(AND($D273 = "Full-time", $F273 = "Above 1 Year"))), AND(Q$6 = "Year", AND($D273 = "Full-time", $F273 = "Above 1 Year")))), "N/A", SUMIFS('Form Responses 1'!$O$2:$O1005, 'Form Responses 1'!$B$2:$B1005, $B273, 'Form Responses 1'!$G$2:$G1005, Q$5, 'Form Responses 1'!$K$2:$K1005, $D273,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3" s="48" t="str">
        <f>IF(ISBLANK($B273), "", IF(AND(R$5 = "Vacation Leave", OR(AND(OR(R$6 = "H1", R$6 = "H2"), NOT(AND($D273 = "Full-time", $F273 = "Above 1 Year"))), AND(R$6 = "Year", AND($D273 = "Full-time", $F273 = "Above 1 Year")))), "N/A", SUMIFS('Form Responses 1'!$O$2:$O1005, 'Form Responses 1'!$B$2:$B1005, $B273, 'Form Responses 1'!$G$2:$G1005, R$5, 'Form Responses 1'!$K$2:$K1005, $D273,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3" s="48" t="str">
        <f>IF(ISBLANK($B273), "", IF(AND(S$5 = "Vacation Leave", OR(AND(OR(S$6 = "H1", S$6 = "H2"), NOT(AND($D273 = "Full-time", $F273 = "Above 1 Year"))), AND(S$6 = "Year", AND($D273 = "Full-time", $F273 = "Above 1 Year")))), "N/A", SUMIFS('Form Responses 1'!$O$2:$O1005, 'Form Responses 1'!$B$2:$B1005, $B273, 'Form Responses 1'!$G$2:$G1005, S$5, 'Form Responses 1'!$K$2:$K1005, $D273,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3" s="50" t="str">
        <f t="shared" si="2"/>
        <v/>
      </c>
      <c r="U273" s="51" t="str">
        <f t="array" ref="U273">IF(ISBLANK($B273), "", IF(AND(U$5 = "Vacation Leave", OR(AND(OR(U$6 = "H1", U$6 = "H2"), NOT(AND($D273 = "Full-time", $F273 = "Above 1 Year"))), AND(U$6 = "Year", AND($D273 = "Full-time", $F273 = "Above 1 Year")))), "N/A", INDEX('Allocated Leaves'!$B$2:$E1005, MATCH(U$5 &amp; IF(U$5 = "Vacation Leave", IFS(U$6 = "Year", "", OR(U$6 = "H1", U$6 = "H2"), " " &amp; U$6), ""), 'Allocated Leaves'!$A$2:$A1005, 0), MATCH($D273 &amp; IF($D273 = "Full-time",  " " &amp; $F273, ""), 'Allocated Leaves'!$B$1:AA$1, 0)) - G273))</f>
        <v/>
      </c>
      <c r="V273" s="52" t="str">
        <f t="array" ref="V273">IF(ISBLANK($B273), "", IF(AND(V$5 = "Vacation Leave", OR(AND(OR(V$6 = "H1", V$6 = "H2"), NOT(AND($D273 = "Full-time", $F273 = "Above 1 Year"))), AND(V$6 = "Year", AND($D273 = "Full-time", $F273 = "Above 1 Year")))), "N/A", INDEX('Allocated Leaves'!$B$2:$E1005, MATCH(V$5 &amp; IF(V$5 = "Vacation Leave", IFS(V$6 = "Year", "", OR(V$6 = "H1", V$6 = "H2"), " " &amp; V$6), ""), 'Allocated Leaves'!$A$2:$A1005, 0), MATCH($D273 &amp; IF($D273 = "Full-time",  " " &amp; $F273, ""), 'Allocated Leaves'!$B$1:AA$1, 0)) - H273))</f>
        <v/>
      </c>
      <c r="W273" s="52" t="str">
        <f t="array" ref="W273">IF(ISBLANK($B273), "", IF(AND(W$5 = "Vacation Leave", OR(AND(OR(W$6 = "H1", W$6 = "H2"), NOT(AND($D273 = "Full-time", $F273 = "Above 1 Year"))), AND(W$6 = "Year", AND($D273 = "Full-time", $F273 = "Above 1 Year")))), "N/A", INDEX('Allocated Leaves'!$B$2:$E1005, MATCH(W$5 &amp; IF(W$5 = "Vacation Leave", IFS(W$6 = "Year", "", OR(W$6 = "H1", W$6 = "H2"), " " &amp; W$6), ""), 'Allocated Leaves'!$A$2:$A1005, 0), MATCH($D273 &amp; IF($D273 = "Full-time",  " " &amp; $F273, ""), 'Allocated Leaves'!$B$1:AA$1, 0)) - I273))</f>
        <v/>
      </c>
      <c r="X273" s="51" t="str">
        <f t="array" ref="X273">IF(ISBLANK($B273), "", IF(AND(X$5 = "Vacation Leave", OR(AND(OR(X$6 = "H1", X$6 = "H2"), NOT(AND($D273 = "Full-time", $F273 = "Above 1 Year"))), AND(X$6 = "Year", AND($D273 = "Full-time", $F273 = "Above 1 Year")))), "N/A", INDEX('Allocated Leaves'!$B$2:$E1005, MATCH(X$5 &amp; IF(X$5 = "Vacation Leave", IFS(X$6 = "Year", "", OR(X$6 = "H1", X$6 = "H2"), " " &amp; X$6), ""), 'Allocated Leaves'!$A$2:$A1005, 0), MATCH($D273 &amp; IF($D273 = "Full-time",  " " &amp; $F273, ""), 'Allocated Leaves'!$B$1:AA$1, 0)) - J273))</f>
        <v/>
      </c>
      <c r="Y273" s="52" t="str">
        <f t="array" ref="Y273">IF(ISBLANK($B273), "", IF(AND(Y$5 = "Vacation Leave", OR(AND(OR(Y$6 = "H1", Y$6 = "H2"), NOT(AND($D273 = "Full-time", $F273 = "Above 1 Year"))), AND(Y$6 = "Year", AND($D273 = "Full-time", $F273 = "Above 1 Year")))), "N/A", INDEX('Allocated Leaves'!$B$2:$E1005, MATCH(Y$5 &amp; IF(Y$5 = "Vacation Leave", IFS(Y$6 = "Year", "", OR(Y$6 = "H1", Y$6 = "H2"), " " &amp; Y$6), ""), 'Allocated Leaves'!$A$2:$A1005, 0), MATCH($D273 &amp; IF($D273 = "Full-time",  " " &amp; $F273, ""), 'Allocated Leaves'!$B$1:AA$1, 0)) - K273))</f>
        <v/>
      </c>
      <c r="Z273" s="52" t="str">
        <f t="array" ref="Z273">IF(ISBLANK($B273), "", IF(AND(Z$5 = "Vacation Leave", OR(AND(OR(Z$6 = "H1", Z$6 = "H2"), NOT(AND($D273 = "Full-time", $F273 = "Above 1 Year"))), AND(Z$6 = "Year", AND($D273 = "Full-time", $F273 = "Above 1 Year")))), "N/A", INDEX('Allocated Leaves'!$B$2:$E1005, MATCH(Z$5 &amp; IF(Z$5 = "Vacation Leave", IFS(Z$6 = "Year", "", OR(Z$6 = "H1", Z$6 = "H2"), " " &amp; Z$6), ""), 'Allocated Leaves'!$A$2:$A1005, 0), MATCH($D273 &amp; IF($D273 = "Full-time",  " " &amp; $F273, ""), 'Allocated Leaves'!$B$1:AA$1, 0)) - L273))</f>
        <v/>
      </c>
      <c r="AA273" s="55" t="str">
        <f t="shared" si="3"/>
        <v/>
      </c>
    </row>
    <row r="274">
      <c r="A274" s="42"/>
      <c r="B274" s="43"/>
      <c r="C274" s="44"/>
      <c r="D274" s="45"/>
      <c r="E274" s="46"/>
      <c r="F274" s="47" t="str">
        <f t="shared" si="1"/>
        <v/>
      </c>
      <c r="G274" s="48" t="str">
        <f>IF(ISBLANK($B274), "", IF(AND(G$5 = "Vacation Leave", OR(AND(OR(G$6 = "H1", G$6 = "H2"), NOT(AND($D274 = "Full-time", $F274 = "Above 1 Year"))), AND(G$6 = "Year", AND($D274 = "Full-time", $F274 = "Above 1 Year")))), "N/A", SUMIFS('Form Responses 1'!$O$2:$O1005, 'Form Responses 1'!$B$2:$B1005, $B274, 'Form Responses 1'!$G$2:$G1005, G$5, 'Form Responses 1'!$K$2:$K1005, $D274,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4" s="48" t="str">
        <f>IF(ISBLANK($B274), "", IF(AND(H$5 = "Vacation Leave", OR(AND(OR(H$6 = "H1", H$6 = "H2"), NOT(AND($D274 = "Full-time", $F274 = "Above 1 Year"))), AND(H$6 = "Year", AND($D274 = "Full-time", $F274 = "Above 1 Year")))), "N/A", SUMIFS('Form Responses 1'!$O$2:$O1005, 'Form Responses 1'!$B$2:$B1005, $B274, 'Form Responses 1'!$G$2:$G1005, H$5, 'Form Responses 1'!$K$2:$K1005, $D274,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4" s="49" t="str">
        <f>IF(ISBLANK($B274), "", IF(AND(I$5 = "Vacation Leave", OR(AND(OR(I$6 = "H1", I$6 = "H2"), NOT(AND($D274 = "Full-time", $F274 = "Above 1 Year"))), AND(I$6 = "Year", AND($D274 = "Full-time", $F274 = "Above 1 Year")))), "N/A", SUMIFS('Form Responses 1'!$O$2:$O1005, 'Form Responses 1'!$B$2:$B1005, $B274, 'Form Responses 1'!$G$2:$G1005, I$5, 'Form Responses 1'!$K$2:$K1005, $D274,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4" s="48" t="str">
        <f>IF(ISBLANK($B274), "", IF(AND(J$5 = "Vacation Leave", OR(AND(OR(J$6 = "H1", J$6 = "H2"), NOT(AND($D274 = "Full-time", $F274 = "Above 1 Year"))), AND(J$6 = "Year", AND($D274 = "Full-time", $F274 = "Above 1 Year")))), "N/A", SUMIFS('Form Responses 1'!$O$2:$O1005, 'Form Responses 1'!$B$2:$B1005, $B274, 'Form Responses 1'!$G$2:$G1005, J$5, 'Form Responses 1'!$K$2:$K1005, $D274,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4" s="48" t="str">
        <f>IF(ISBLANK($B274), "", IF(AND(K$5 = "Vacation Leave", OR(AND(OR(K$6 = "H1", K$6 = "H2"), NOT(AND($D274 = "Full-time", $F274 = "Above 1 Year"))), AND(K$6 = "Year", AND($D274 = "Full-time", $F274 = "Above 1 Year")))), "N/A", SUMIFS('Form Responses 1'!$O$2:$O1005, 'Form Responses 1'!$B$2:$B1005, $B274, 'Form Responses 1'!$G$2:$G1005, K$5, 'Form Responses 1'!$K$2:$K1005, $D274,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4" s="48" t="str">
        <f>IF(ISBLANK($B274), "", IF(AND(L$5 = "Vacation Leave", OR(AND(OR(L$6 = "H1", L$6 = "H2"), NOT(AND($D274 = "Full-time", $F274 = "Above 1 Year"))), AND(L$6 = "Year", AND($D274 = "Full-time", $F274 = "Above 1 Year")))), "N/A", SUMIFS('Form Responses 1'!$O$2:$O1005, 'Form Responses 1'!$B$2:$B1005, $B274, 'Form Responses 1'!$G$2:$G1005, L$5, 'Form Responses 1'!$K$2:$K1005, $D274,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4" s="48" t="str">
        <f>IF(ISBLANK($B274), "", IF(AND(M$5 = "Vacation Leave", OR(AND(OR(M$6 = "H1", M$6 = "H2"), NOT(AND($D274 = "Full-time", $F274 = "Above 1 Year"))), AND(M$6 = "Year", AND($D274 = "Full-time", $F274 = "Above 1 Year")))), "N/A", SUMIFS('Form Responses 1'!$O$2:$O1005, 'Form Responses 1'!$B$2:$B1005, $B274, 'Form Responses 1'!$G$2:$G1005, M$5, 'Form Responses 1'!$K$2:$K1005, $D274,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4" s="48" t="str">
        <f>IF(ISBLANK($B274), "", IF(AND(N$5 = "Vacation Leave", OR(AND(OR(N$6 = "H1", N$6 = "H2"), NOT(AND($D274 = "Full-time", $F274 = "Above 1 Year"))), AND(N$6 = "Year", AND($D274 = "Full-time", $F274 = "Above 1 Year")))), "N/A", SUMIFS('Form Responses 1'!$O$2:$O1005, 'Form Responses 1'!$B$2:$B1005, $B274, 'Form Responses 1'!$G$2:$G1005, N$5, 'Form Responses 1'!$K$2:$K1005, $D274,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4" s="48" t="str">
        <f>IF(ISBLANK($B274), "", IF(AND(O$5 = "Vacation Leave", OR(AND(OR(O$6 = "H1", O$6 = "H2"), NOT(AND($D274 = "Full-time", $F274 = "Above 1 Year"))), AND(O$6 = "Year", AND($D274 = "Full-time", $F274 = "Above 1 Year")))), "N/A", SUMIFS('Form Responses 1'!$O$2:$O1005, 'Form Responses 1'!$B$2:$B1005, $B274, 'Form Responses 1'!$G$2:$G1005, O$5, 'Form Responses 1'!$K$2:$K1005, $D274,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4" s="48" t="str">
        <f>IF(ISBLANK($B274), "", IF(AND(P$5 = "Vacation Leave", OR(AND(OR(P$6 = "H1", P$6 = "H2"), NOT(AND($D274 = "Full-time", $F274 = "Above 1 Year"))), AND(P$6 = "Year", AND($D274 = "Full-time", $F274 = "Above 1 Year")))), "N/A", SUMIFS('Form Responses 1'!$O$2:$O1005, 'Form Responses 1'!$B$2:$B1005, $B274, 'Form Responses 1'!$G$2:$G1005, P$5, 'Form Responses 1'!$K$2:$K1005, $D274,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4" s="48" t="str">
        <f>IF(ISBLANK($B274), "", IF(AND(Q$5 = "Vacation Leave", OR(AND(OR(Q$6 = "H1", Q$6 = "H2"), NOT(AND($D274 = "Full-time", $F274 = "Above 1 Year"))), AND(Q$6 = "Year", AND($D274 = "Full-time", $F274 = "Above 1 Year")))), "N/A", SUMIFS('Form Responses 1'!$O$2:$O1005, 'Form Responses 1'!$B$2:$B1005, $B274, 'Form Responses 1'!$G$2:$G1005, Q$5, 'Form Responses 1'!$K$2:$K1005, $D274,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4" s="48" t="str">
        <f>IF(ISBLANK($B274), "", IF(AND(R$5 = "Vacation Leave", OR(AND(OR(R$6 = "H1", R$6 = "H2"), NOT(AND($D274 = "Full-time", $F274 = "Above 1 Year"))), AND(R$6 = "Year", AND($D274 = "Full-time", $F274 = "Above 1 Year")))), "N/A", SUMIFS('Form Responses 1'!$O$2:$O1005, 'Form Responses 1'!$B$2:$B1005, $B274, 'Form Responses 1'!$G$2:$G1005, R$5, 'Form Responses 1'!$K$2:$K1005, $D274,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4" s="48" t="str">
        <f>IF(ISBLANK($B274), "", IF(AND(S$5 = "Vacation Leave", OR(AND(OR(S$6 = "H1", S$6 = "H2"), NOT(AND($D274 = "Full-time", $F274 = "Above 1 Year"))), AND(S$6 = "Year", AND($D274 = "Full-time", $F274 = "Above 1 Year")))), "N/A", SUMIFS('Form Responses 1'!$O$2:$O1005, 'Form Responses 1'!$B$2:$B1005, $B274, 'Form Responses 1'!$G$2:$G1005, S$5, 'Form Responses 1'!$K$2:$K1005, $D274,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4" s="50" t="str">
        <f t="shared" si="2"/>
        <v/>
      </c>
      <c r="U274" s="51" t="str">
        <f t="array" ref="U274">IF(ISBLANK($B274), "", IF(AND(U$5 = "Vacation Leave", OR(AND(OR(U$6 = "H1", U$6 = "H2"), NOT(AND($D274 = "Full-time", $F274 = "Above 1 Year"))), AND(U$6 = "Year", AND($D274 = "Full-time", $F274 = "Above 1 Year")))), "N/A", INDEX('Allocated Leaves'!$B$2:$E1005, MATCH(U$5 &amp; IF(U$5 = "Vacation Leave", IFS(U$6 = "Year", "", OR(U$6 = "H1", U$6 = "H2"), " " &amp; U$6), ""), 'Allocated Leaves'!$A$2:$A1005, 0), MATCH($D274 &amp; IF($D274 = "Full-time",  " " &amp; $F274, ""), 'Allocated Leaves'!$B$1:AA$1, 0)) - G274))</f>
        <v/>
      </c>
      <c r="V274" s="52" t="str">
        <f t="array" ref="V274">IF(ISBLANK($B274), "", IF(AND(V$5 = "Vacation Leave", OR(AND(OR(V$6 = "H1", V$6 = "H2"), NOT(AND($D274 = "Full-time", $F274 = "Above 1 Year"))), AND(V$6 = "Year", AND($D274 = "Full-time", $F274 = "Above 1 Year")))), "N/A", INDEX('Allocated Leaves'!$B$2:$E1005, MATCH(V$5 &amp; IF(V$5 = "Vacation Leave", IFS(V$6 = "Year", "", OR(V$6 = "H1", V$6 = "H2"), " " &amp; V$6), ""), 'Allocated Leaves'!$A$2:$A1005, 0), MATCH($D274 &amp; IF($D274 = "Full-time",  " " &amp; $F274, ""), 'Allocated Leaves'!$B$1:AA$1, 0)) - H274))</f>
        <v/>
      </c>
      <c r="W274" s="52" t="str">
        <f t="array" ref="W274">IF(ISBLANK($B274), "", IF(AND(W$5 = "Vacation Leave", OR(AND(OR(W$6 = "H1", W$6 = "H2"), NOT(AND($D274 = "Full-time", $F274 = "Above 1 Year"))), AND(W$6 = "Year", AND($D274 = "Full-time", $F274 = "Above 1 Year")))), "N/A", INDEX('Allocated Leaves'!$B$2:$E1005, MATCH(W$5 &amp; IF(W$5 = "Vacation Leave", IFS(W$6 = "Year", "", OR(W$6 = "H1", W$6 = "H2"), " " &amp; W$6), ""), 'Allocated Leaves'!$A$2:$A1005, 0), MATCH($D274 &amp; IF($D274 = "Full-time",  " " &amp; $F274, ""), 'Allocated Leaves'!$B$1:AA$1, 0)) - I274))</f>
        <v/>
      </c>
      <c r="X274" s="51" t="str">
        <f t="array" ref="X274">IF(ISBLANK($B274), "", IF(AND(X$5 = "Vacation Leave", OR(AND(OR(X$6 = "H1", X$6 = "H2"), NOT(AND($D274 = "Full-time", $F274 = "Above 1 Year"))), AND(X$6 = "Year", AND($D274 = "Full-time", $F274 = "Above 1 Year")))), "N/A", INDEX('Allocated Leaves'!$B$2:$E1005, MATCH(X$5 &amp; IF(X$5 = "Vacation Leave", IFS(X$6 = "Year", "", OR(X$6 = "H1", X$6 = "H2"), " " &amp; X$6), ""), 'Allocated Leaves'!$A$2:$A1005, 0), MATCH($D274 &amp; IF($D274 = "Full-time",  " " &amp; $F274, ""), 'Allocated Leaves'!$B$1:AA$1, 0)) - J274))</f>
        <v/>
      </c>
      <c r="Y274" s="52" t="str">
        <f t="array" ref="Y274">IF(ISBLANK($B274), "", IF(AND(Y$5 = "Vacation Leave", OR(AND(OR(Y$6 = "H1", Y$6 = "H2"), NOT(AND($D274 = "Full-time", $F274 = "Above 1 Year"))), AND(Y$6 = "Year", AND($D274 = "Full-time", $F274 = "Above 1 Year")))), "N/A", INDEX('Allocated Leaves'!$B$2:$E1005, MATCH(Y$5 &amp; IF(Y$5 = "Vacation Leave", IFS(Y$6 = "Year", "", OR(Y$6 = "H1", Y$6 = "H2"), " " &amp; Y$6), ""), 'Allocated Leaves'!$A$2:$A1005, 0), MATCH($D274 &amp; IF($D274 = "Full-time",  " " &amp; $F274, ""), 'Allocated Leaves'!$B$1:AA$1, 0)) - K274))</f>
        <v/>
      </c>
      <c r="Z274" s="52" t="str">
        <f t="array" ref="Z274">IF(ISBLANK($B274), "", IF(AND(Z$5 = "Vacation Leave", OR(AND(OR(Z$6 = "H1", Z$6 = "H2"), NOT(AND($D274 = "Full-time", $F274 = "Above 1 Year"))), AND(Z$6 = "Year", AND($D274 = "Full-time", $F274 = "Above 1 Year")))), "N/A", INDEX('Allocated Leaves'!$B$2:$E1005, MATCH(Z$5 &amp; IF(Z$5 = "Vacation Leave", IFS(Z$6 = "Year", "", OR(Z$6 = "H1", Z$6 = "H2"), " " &amp; Z$6), ""), 'Allocated Leaves'!$A$2:$A1005, 0), MATCH($D274 &amp; IF($D274 = "Full-time",  " " &amp; $F274, ""), 'Allocated Leaves'!$B$1:AA$1, 0)) - L274))</f>
        <v/>
      </c>
      <c r="AA274" s="55" t="str">
        <f t="shared" si="3"/>
        <v/>
      </c>
    </row>
    <row r="275">
      <c r="A275" s="42"/>
      <c r="B275" s="43"/>
      <c r="C275" s="44"/>
      <c r="D275" s="45"/>
      <c r="E275" s="46"/>
      <c r="F275" s="47" t="str">
        <f t="shared" si="1"/>
        <v/>
      </c>
      <c r="G275" s="48" t="str">
        <f>IF(ISBLANK($B275), "", IF(AND(G$5 = "Vacation Leave", OR(AND(OR(G$6 = "H1", G$6 = "H2"), NOT(AND($D275 = "Full-time", $F275 = "Above 1 Year"))), AND(G$6 = "Year", AND($D275 = "Full-time", $F275 = "Above 1 Year")))), "N/A", SUMIFS('Form Responses 1'!$O$2:$O1005, 'Form Responses 1'!$B$2:$B1005, $B275, 'Form Responses 1'!$G$2:$G1005, G$5, 'Form Responses 1'!$K$2:$K1005, $D275,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5" s="48" t="str">
        <f>IF(ISBLANK($B275), "", IF(AND(H$5 = "Vacation Leave", OR(AND(OR(H$6 = "H1", H$6 = "H2"), NOT(AND($D275 = "Full-time", $F275 = "Above 1 Year"))), AND(H$6 = "Year", AND($D275 = "Full-time", $F275 = "Above 1 Year")))), "N/A", SUMIFS('Form Responses 1'!$O$2:$O1005, 'Form Responses 1'!$B$2:$B1005, $B275, 'Form Responses 1'!$G$2:$G1005, H$5, 'Form Responses 1'!$K$2:$K1005, $D275,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5" s="49" t="str">
        <f>IF(ISBLANK($B275), "", IF(AND(I$5 = "Vacation Leave", OR(AND(OR(I$6 = "H1", I$6 = "H2"), NOT(AND($D275 = "Full-time", $F275 = "Above 1 Year"))), AND(I$6 = "Year", AND($D275 = "Full-time", $F275 = "Above 1 Year")))), "N/A", SUMIFS('Form Responses 1'!$O$2:$O1005, 'Form Responses 1'!$B$2:$B1005, $B275, 'Form Responses 1'!$G$2:$G1005, I$5, 'Form Responses 1'!$K$2:$K1005, $D275,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5" s="48" t="str">
        <f>IF(ISBLANK($B275), "", IF(AND(J$5 = "Vacation Leave", OR(AND(OR(J$6 = "H1", J$6 = "H2"), NOT(AND($D275 = "Full-time", $F275 = "Above 1 Year"))), AND(J$6 = "Year", AND($D275 = "Full-time", $F275 = "Above 1 Year")))), "N/A", SUMIFS('Form Responses 1'!$O$2:$O1005, 'Form Responses 1'!$B$2:$B1005, $B275, 'Form Responses 1'!$G$2:$G1005, J$5, 'Form Responses 1'!$K$2:$K1005, $D275,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5" s="48" t="str">
        <f>IF(ISBLANK($B275), "", IF(AND(K$5 = "Vacation Leave", OR(AND(OR(K$6 = "H1", K$6 = "H2"), NOT(AND($D275 = "Full-time", $F275 = "Above 1 Year"))), AND(K$6 = "Year", AND($D275 = "Full-time", $F275 = "Above 1 Year")))), "N/A", SUMIFS('Form Responses 1'!$O$2:$O1005, 'Form Responses 1'!$B$2:$B1005, $B275, 'Form Responses 1'!$G$2:$G1005, K$5, 'Form Responses 1'!$K$2:$K1005, $D275,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5" s="48" t="str">
        <f>IF(ISBLANK($B275), "", IF(AND(L$5 = "Vacation Leave", OR(AND(OR(L$6 = "H1", L$6 = "H2"), NOT(AND($D275 = "Full-time", $F275 = "Above 1 Year"))), AND(L$6 = "Year", AND($D275 = "Full-time", $F275 = "Above 1 Year")))), "N/A", SUMIFS('Form Responses 1'!$O$2:$O1005, 'Form Responses 1'!$B$2:$B1005, $B275, 'Form Responses 1'!$G$2:$G1005, L$5, 'Form Responses 1'!$K$2:$K1005, $D275,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5" s="48" t="str">
        <f>IF(ISBLANK($B275), "", IF(AND(M$5 = "Vacation Leave", OR(AND(OR(M$6 = "H1", M$6 = "H2"), NOT(AND($D275 = "Full-time", $F275 = "Above 1 Year"))), AND(M$6 = "Year", AND($D275 = "Full-time", $F275 = "Above 1 Year")))), "N/A", SUMIFS('Form Responses 1'!$O$2:$O1005, 'Form Responses 1'!$B$2:$B1005, $B275, 'Form Responses 1'!$G$2:$G1005, M$5, 'Form Responses 1'!$K$2:$K1005, $D275,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5" s="48" t="str">
        <f>IF(ISBLANK($B275), "", IF(AND(N$5 = "Vacation Leave", OR(AND(OR(N$6 = "H1", N$6 = "H2"), NOT(AND($D275 = "Full-time", $F275 = "Above 1 Year"))), AND(N$6 = "Year", AND($D275 = "Full-time", $F275 = "Above 1 Year")))), "N/A", SUMIFS('Form Responses 1'!$O$2:$O1005, 'Form Responses 1'!$B$2:$B1005, $B275, 'Form Responses 1'!$G$2:$G1005, N$5, 'Form Responses 1'!$K$2:$K1005, $D275,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5" s="48" t="str">
        <f>IF(ISBLANK($B275), "", IF(AND(O$5 = "Vacation Leave", OR(AND(OR(O$6 = "H1", O$6 = "H2"), NOT(AND($D275 = "Full-time", $F275 = "Above 1 Year"))), AND(O$6 = "Year", AND($D275 = "Full-time", $F275 = "Above 1 Year")))), "N/A", SUMIFS('Form Responses 1'!$O$2:$O1005, 'Form Responses 1'!$B$2:$B1005, $B275, 'Form Responses 1'!$G$2:$G1005, O$5, 'Form Responses 1'!$K$2:$K1005, $D275,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5" s="48" t="str">
        <f>IF(ISBLANK($B275), "", IF(AND(P$5 = "Vacation Leave", OR(AND(OR(P$6 = "H1", P$6 = "H2"), NOT(AND($D275 = "Full-time", $F275 = "Above 1 Year"))), AND(P$6 = "Year", AND($D275 = "Full-time", $F275 = "Above 1 Year")))), "N/A", SUMIFS('Form Responses 1'!$O$2:$O1005, 'Form Responses 1'!$B$2:$B1005, $B275, 'Form Responses 1'!$G$2:$G1005, P$5, 'Form Responses 1'!$K$2:$K1005, $D275,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5" s="48" t="str">
        <f>IF(ISBLANK($B275), "", IF(AND(Q$5 = "Vacation Leave", OR(AND(OR(Q$6 = "H1", Q$6 = "H2"), NOT(AND($D275 = "Full-time", $F275 = "Above 1 Year"))), AND(Q$6 = "Year", AND($D275 = "Full-time", $F275 = "Above 1 Year")))), "N/A", SUMIFS('Form Responses 1'!$O$2:$O1005, 'Form Responses 1'!$B$2:$B1005, $B275, 'Form Responses 1'!$G$2:$G1005, Q$5, 'Form Responses 1'!$K$2:$K1005, $D275,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5" s="48" t="str">
        <f>IF(ISBLANK($B275), "", IF(AND(R$5 = "Vacation Leave", OR(AND(OR(R$6 = "H1", R$6 = "H2"), NOT(AND($D275 = "Full-time", $F275 = "Above 1 Year"))), AND(R$6 = "Year", AND($D275 = "Full-time", $F275 = "Above 1 Year")))), "N/A", SUMIFS('Form Responses 1'!$O$2:$O1005, 'Form Responses 1'!$B$2:$B1005, $B275, 'Form Responses 1'!$G$2:$G1005, R$5, 'Form Responses 1'!$K$2:$K1005, $D275,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5" s="48" t="str">
        <f>IF(ISBLANK($B275), "", IF(AND(S$5 = "Vacation Leave", OR(AND(OR(S$6 = "H1", S$6 = "H2"), NOT(AND($D275 = "Full-time", $F275 = "Above 1 Year"))), AND(S$6 = "Year", AND($D275 = "Full-time", $F275 = "Above 1 Year")))), "N/A", SUMIFS('Form Responses 1'!$O$2:$O1005, 'Form Responses 1'!$B$2:$B1005, $B275, 'Form Responses 1'!$G$2:$G1005, S$5, 'Form Responses 1'!$K$2:$K1005, $D275,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5" s="50" t="str">
        <f t="shared" si="2"/>
        <v/>
      </c>
      <c r="U275" s="51" t="str">
        <f t="array" ref="U275">IF(ISBLANK($B275), "", IF(AND(U$5 = "Vacation Leave", OR(AND(OR(U$6 = "H1", U$6 = "H2"), NOT(AND($D275 = "Full-time", $F275 = "Above 1 Year"))), AND(U$6 = "Year", AND($D275 = "Full-time", $F275 = "Above 1 Year")))), "N/A", INDEX('Allocated Leaves'!$B$2:$E1005, MATCH(U$5 &amp; IF(U$5 = "Vacation Leave", IFS(U$6 = "Year", "", OR(U$6 = "H1", U$6 = "H2"), " " &amp; U$6), ""), 'Allocated Leaves'!$A$2:$A1005, 0), MATCH($D275 &amp; IF($D275 = "Full-time",  " " &amp; $F275, ""), 'Allocated Leaves'!$B$1:AA$1, 0)) - G275))</f>
        <v/>
      </c>
      <c r="V275" s="52" t="str">
        <f t="array" ref="V275">IF(ISBLANK($B275), "", IF(AND(V$5 = "Vacation Leave", OR(AND(OR(V$6 = "H1", V$6 = "H2"), NOT(AND($D275 = "Full-time", $F275 = "Above 1 Year"))), AND(V$6 = "Year", AND($D275 = "Full-time", $F275 = "Above 1 Year")))), "N/A", INDEX('Allocated Leaves'!$B$2:$E1005, MATCH(V$5 &amp; IF(V$5 = "Vacation Leave", IFS(V$6 = "Year", "", OR(V$6 = "H1", V$6 = "H2"), " " &amp; V$6), ""), 'Allocated Leaves'!$A$2:$A1005, 0), MATCH($D275 &amp; IF($D275 = "Full-time",  " " &amp; $F275, ""), 'Allocated Leaves'!$B$1:AA$1, 0)) - H275))</f>
        <v/>
      </c>
      <c r="W275" s="52" t="str">
        <f t="array" ref="W275">IF(ISBLANK($B275), "", IF(AND(W$5 = "Vacation Leave", OR(AND(OR(W$6 = "H1", W$6 = "H2"), NOT(AND($D275 = "Full-time", $F275 = "Above 1 Year"))), AND(W$6 = "Year", AND($D275 = "Full-time", $F275 = "Above 1 Year")))), "N/A", INDEX('Allocated Leaves'!$B$2:$E1005, MATCH(W$5 &amp; IF(W$5 = "Vacation Leave", IFS(W$6 = "Year", "", OR(W$6 = "H1", W$6 = "H2"), " " &amp; W$6), ""), 'Allocated Leaves'!$A$2:$A1005, 0), MATCH($D275 &amp; IF($D275 = "Full-time",  " " &amp; $F275, ""), 'Allocated Leaves'!$B$1:AA$1, 0)) - I275))</f>
        <v/>
      </c>
      <c r="X275" s="51" t="str">
        <f t="array" ref="X275">IF(ISBLANK($B275), "", IF(AND(X$5 = "Vacation Leave", OR(AND(OR(X$6 = "H1", X$6 = "H2"), NOT(AND($D275 = "Full-time", $F275 = "Above 1 Year"))), AND(X$6 = "Year", AND($D275 = "Full-time", $F275 = "Above 1 Year")))), "N/A", INDEX('Allocated Leaves'!$B$2:$E1005, MATCH(X$5 &amp; IF(X$5 = "Vacation Leave", IFS(X$6 = "Year", "", OR(X$6 = "H1", X$6 = "H2"), " " &amp; X$6), ""), 'Allocated Leaves'!$A$2:$A1005, 0), MATCH($D275 &amp; IF($D275 = "Full-time",  " " &amp; $F275, ""), 'Allocated Leaves'!$B$1:AA$1, 0)) - J275))</f>
        <v/>
      </c>
      <c r="Y275" s="52" t="str">
        <f t="array" ref="Y275">IF(ISBLANK($B275), "", IF(AND(Y$5 = "Vacation Leave", OR(AND(OR(Y$6 = "H1", Y$6 = "H2"), NOT(AND($D275 = "Full-time", $F275 = "Above 1 Year"))), AND(Y$6 = "Year", AND($D275 = "Full-time", $F275 = "Above 1 Year")))), "N/A", INDEX('Allocated Leaves'!$B$2:$E1005, MATCH(Y$5 &amp; IF(Y$5 = "Vacation Leave", IFS(Y$6 = "Year", "", OR(Y$6 = "H1", Y$6 = "H2"), " " &amp; Y$6), ""), 'Allocated Leaves'!$A$2:$A1005, 0), MATCH($D275 &amp; IF($D275 = "Full-time",  " " &amp; $F275, ""), 'Allocated Leaves'!$B$1:AA$1, 0)) - K275))</f>
        <v/>
      </c>
      <c r="Z275" s="52" t="str">
        <f t="array" ref="Z275">IF(ISBLANK($B275), "", IF(AND(Z$5 = "Vacation Leave", OR(AND(OR(Z$6 = "H1", Z$6 = "H2"), NOT(AND($D275 = "Full-time", $F275 = "Above 1 Year"))), AND(Z$6 = "Year", AND($D275 = "Full-time", $F275 = "Above 1 Year")))), "N/A", INDEX('Allocated Leaves'!$B$2:$E1005, MATCH(Z$5 &amp; IF(Z$5 = "Vacation Leave", IFS(Z$6 = "Year", "", OR(Z$6 = "H1", Z$6 = "H2"), " " &amp; Z$6), ""), 'Allocated Leaves'!$A$2:$A1005, 0), MATCH($D275 &amp; IF($D275 = "Full-time",  " " &amp; $F275, ""), 'Allocated Leaves'!$B$1:AA$1, 0)) - L275))</f>
        <v/>
      </c>
      <c r="AA275" s="55" t="str">
        <f t="shared" si="3"/>
        <v/>
      </c>
    </row>
    <row r="276">
      <c r="A276" s="42"/>
      <c r="B276" s="43"/>
      <c r="C276" s="44"/>
      <c r="D276" s="45"/>
      <c r="E276" s="46"/>
      <c r="F276" s="47" t="str">
        <f t="shared" si="1"/>
        <v/>
      </c>
      <c r="G276" s="48" t="str">
        <f>IF(ISBLANK($B276), "", IF(AND(G$5 = "Vacation Leave", OR(AND(OR(G$6 = "H1", G$6 = "H2"), NOT(AND($D276 = "Full-time", $F276 = "Above 1 Year"))), AND(G$6 = "Year", AND($D276 = "Full-time", $F276 = "Above 1 Year")))), "N/A", SUMIFS('Form Responses 1'!$O$2:$O1005, 'Form Responses 1'!$B$2:$B1005, $B276, 'Form Responses 1'!$G$2:$G1005, G$5, 'Form Responses 1'!$K$2:$K1005, $D276,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6" s="48" t="str">
        <f>IF(ISBLANK($B276), "", IF(AND(H$5 = "Vacation Leave", OR(AND(OR(H$6 = "H1", H$6 = "H2"), NOT(AND($D276 = "Full-time", $F276 = "Above 1 Year"))), AND(H$6 = "Year", AND($D276 = "Full-time", $F276 = "Above 1 Year")))), "N/A", SUMIFS('Form Responses 1'!$O$2:$O1005, 'Form Responses 1'!$B$2:$B1005, $B276, 'Form Responses 1'!$G$2:$G1005, H$5, 'Form Responses 1'!$K$2:$K1005, $D276,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6" s="49" t="str">
        <f>IF(ISBLANK($B276), "", IF(AND(I$5 = "Vacation Leave", OR(AND(OR(I$6 = "H1", I$6 = "H2"), NOT(AND($D276 = "Full-time", $F276 = "Above 1 Year"))), AND(I$6 = "Year", AND($D276 = "Full-time", $F276 = "Above 1 Year")))), "N/A", SUMIFS('Form Responses 1'!$O$2:$O1005, 'Form Responses 1'!$B$2:$B1005, $B276, 'Form Responses 1'!$G$2:$G1005, I$5, 'Form Responses 1'!$K$2:$K1005, $D276,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6" s="48" t="str">
        <f>IF(ISBLANK($B276), "", IF(AND(J$5 = "Vacation Leave", OR(AND(OR(J$6 = "H1", J$6 = "H2"), NOT(AND($D276 = "Full-time", $F276 = "Above 1 Year"))), AND(J$6 = "Year", AND($D276 = "Full-time", $F276 = "Above 1 Year")))), "N/A", SUMIFS('Form Responses 1'!$O$2:$O1005, 'Form Responses 1'!$B$2:$B1005, $B276, 'Form Responses 1'!$G$2:$G1005, J$5, 'Form Responses 1'!$K$2:$K1005, $D276,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6" s="48" t="str">
        <f>IF(ISBLANK($B276), "", IF(AND(K$5 = "Vacation Leave", OR(AND(OR(K$6 = "H1", K$6 = "H2"), NOT(AND($D276 = "Full-time", $F276 = "Above 1 Year"))), AND(K$6 = "Year", AND($D276 = "Full-time", $F276 = "Above 1 Year")))), "N/A", SUMIFS('Form Responses 1'!$O$2:$O1005, 'Form Responses 1'!$B$2:$B1005, $B276, 'Form Responses 1'!$G$2:$G1005, K$5, 'Form Responses 1'!$K$2:$K1005, $D276,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6" s="48" t="str">
        <f>IF(ISBLANK($B276), "", IF(AND(L$5 = "Vacation Leave", OR(AND(OR(L$6 = "H1", L$6 = "H2"), NOT(AND($D276 = "Full-time", $F276 = "Above 1 Year"))), AND(L$6 = "Year", AND($D276 = "Full-time", $F276 = "Above 1 Year")))), "N/A", SUMIFS('Form Responses 1'!$O$2:$O1005, 'Form Responses 1'!$B$2:$B1005, $B276, 'Form Responses 1'!$G$2:$G1005, L$5, 'Form Responses 1'!$K$2:$K1005, $D276,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6" s="48" t="str">
        <f>IF(ISBLANK($B276), "", IF(AND(M$5 = "Vacation Leave", OR(AND(OR(M$6 = "H1", M$6 = "H2"), NOT(AND($D276 = "Full-time", $F276 = "Above 1 Year"))), AND(M$6 = "Year", AND($D276 = "Full-time", $F276 = "Above 1 Year")))), "N/A", SUMIFS('Form Responses 1'!$O$2:$O1005, 'Form Responses 1'!$B$2:$B1005, $B276, 'Form Responses 1'!$G$2:$G1005, M$5, 'Form Responses 1'!$K$2:$K1005, $D276,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6" s="48" t="str">
        <f>IF(ISBLANK($B276), "", IF(AND(N$5 = "Vacation Leave", OR(AND(OR(N$6 = "H1", N$6 = "H2"), NOT(AND($D276 = "Full-time", $F276 = "Above 1 Year"))), AND(N$6 = "Year", AND($D276 = "Full-time", $F276 = "Above 1 Year")))), "N/A", SUMIFS('Form Responses 1'!$O$2:$O1005, 'Form Responses 1'!$B$2:$B1005, $B276, 'Form Responses 1'!$G$2:$G1005, N$5, 'Form Responses 1'!$K$2:$K1005, $D276,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6" s="48" t="str">
        <f>IF(ISBLANK($B276), "", IF(AND(O$5 = "Vacation Leave", OR(AND(OR(O$6 = "H1", O$6 = "H2"), NOT(AND($D276 = "Full-time", $F276 = "Above 1 Year"))), AND(O$6 = "Year", AND($D276 = "Full-time", $F276 = "Above 1 Year")))), "N/A", SUMIFS('Form Responses 1'!$O$2:$O1005, 'Form Responses 1'!$B$2:$B1005, $B276, 'Form Responses 1'!$G$2:$G1005, O$5, 'Form Responses 1'!$K$2:$K1005, $D276,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6" s="48" t="str">
        <f>IF(ISBLANK($B276), "", IF(AND(P$5 = "Vacation Leave", OR(AND(OR(P$6 = "H1", P$6 = "H2"), NOT(AND($D276 = "Full-time", $F276 = "Above 1 Year"))), AND(P$6 = "Year", AND($D276 = "Full-time", $F276 = "Above 1 Year")))), "N/A", SUMIFS('Form Responses 1'!$O$2:$O1005, 'Form Responses 1'!$B$2:$B1005, $B276, 'Form Responses 1'!$G$2:$G1005, P$5, 'Form Responses 1'!$K$2:$K1005, $D276,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6" s="48" t="str">
        <f>IF(ISBLANK($B276), "", IF(AND(Q$5 = "Vacation Leave", OR(AND(OR(Q$6 = "H1", Q$6 = "H2"), NOT(AND($D276 = "Full-time", $F276 = "Above 1 Year"))), AND(Q$6 = "Year", AND($D276 = "Full-time", $F276 = "Above 1 Year")))), "N/A", SUMIFS('Form Responses 1'!$O$2:$O1005, 'Form Responses 1'!$B$2:$B1005, $B276, 'Form Responses 1'!$G$2:$G1005, Q$5, 'Form Responses 1'!$K$2:$K1005, $D276,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6" s="48" t="str">
        <f>IF(ISBLANK($B276), "", IF(AND(R$5 = "Vacation Leave", OR(AND(OR(R$6 = "H1", R$6 = "H2"), NOT(AND($D276 = "Full-time", $F276 = "Above 1 Year"))), AND(R$6 = "Year", AND($D276 = "Full-time", $F276 = "Above 1 Year")))), "N/A", SUMIFS('Form Responses 1'!$O$2:$O1005, 'Form Responses 1'!$B$2:$B1005, $B276, 'Form Responses 1'!$G$2:$G1005, R$5, 'Form Responses 1'!$K$2:$K1005, $D276,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6" s="48" t="str">
        <f>IF(ISBLANK($B276), "", IF(AND(S$5 = "Vacation Leave", OR(AND(OR(S$6 = "H1", S$6 = "H2"), NOT(AND($D276 = "Full-time", $F276 = "Above 1 Year"))), AND(S$6 = "Year", AND($D276 = "Full-time", $F276 = "Above 1 Year")))), "N/A", SUMIFS('Form Responses 1'!$O$2:$O1005, 'Form Responses 1'!$B$2:$B1005, $B276, 'Form Responses 1'!$G$2:$G1005, S$5, 'Form Responses 1'!$K$2:$K1005, $D276,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6" s="50" t="str">
        <f t="shared" si="2"/>
        <v/>
      </c>
      <c r="U276" s="51" t="str">
        <f t="array" ref="U276">IF(ISBLANK($B276), "", IF(AND(U$5 = "Vacation Leave", OR(AND(OR(U$6 = "H1", U$6 = "H2"), NOT(AND($D276 = "Full-time", $F276 = "Above 1 Year"))), AND(U$6 = "Year", AND($D276 = "Full-time", $F276 = "Above 1 Year")))), "N/A", INDEX('Allocated Leaves'!$B$2:$E1005, MATCH(U$5 &amp; IF(U$5 = "Vacation Leave", IFS(U$6 = "Year", "", OR(U$6 = "H1", U$6 = "H2"), " " &amp; U$6), ""), 'Allocated Leaves'!$A$2:$A1005, 0), MATCH($D276 &amp; IF($D276 = "Full-time",  " " &amp; $F276, ""), 'Allocated Leaves'!$B$1:AA$1, 0)) - G276))</f>
        <v/>
      </c>
      <c r="V276" s="52" t="str">
        <f t="array" ref="V276">IF(ISBLANK($B276), "", IF(AND(V$5 = "Vacation Leave", OR(AND(OR(V$6 = "H1", V$6 = "H2"), NOT(AND($D276 = "Full-time", $F276 = "Above 1 Year"))), AND(V$6 = "Year", AND($D276 = "Full-time", $F276 = "Above 1 Year")))), "N/A", INDEX('Allocated Leaves'!$B$2:$E1005, MATCH(V$5 &amp; IF(V$5 = "Vacation Leave", IFS(V$6 = "Year", "", OR(V$6 = "H1", V$6 = "H2"), " " &amp; V$6), ""), 'Allocated Leaves'!$A$2:$A1005, 0), MATCH($D276 &amp; IF($D276 = "Full-time",  " " &amp; $F276, ""), 'Allocated Leaves'!$B$1:AA$1, 0)) - H276))</f>
        <v/>
      </c>
      <c r="W276" s="52" t="str">
        <f t="array" ref="W276">IF(ISBLANK($B276), "", IF(AND(W$5 = "Vacation Leave", OR(AND(OR(W$6 = "H1", W$6 = "H2"), NOT(AND($D276 = "Full-time", $F276 = "Above 1 Year"))), AND(W$6 = "Year", AND($D276 = "Full-time", $F276 = "Above 1 Year")))), "N/A", INDEX('Allocated Leaves'!$B$2:$E1005, MATCH(W$5 &amp; IF(W$5 = "Vacation Leave", IFS(W$6 = "Year", "", OR(W$6 = "H1", W$6 = "H2"), " " &amp; W$6), ""), 'Allocated Leaves'!$A$2:$A1005, 0), MATCH($D276 &amp; IF($D276 = "Full-time",  " " &amp; $F276, ""), 'Allocated Leaves'!$B$1:AA$1, 0)) - I276))</f>
        <v/>
      </c>
      <c r="X276" s="51" t="str">
        <f t="array" ref="X276">IF(ISBLANK($B276), "", IF(AND(X$5 = "Vacation Leave", OR(AND(OR(X$6 = "H1", X$6 = "H2"), NOT(AND($D276 = "Full-time", $F276 = "Above 1 Year"))), AND(X$6 = "Year", AND($D276 = "Full-time", $F276 = "Above 1 Year")))), "N/A", INDEX('Allocated Leaves'!$B$2:$E1005, MATCH(X$5 &amp; IF(X$5 = "Vacation Leave", IFS(X$6 = "Year", "", OR(X$6 = "H1", X$6 = "H2"), " " &amp; X$6), ""), 'Allocated Leaves'!$A$2:$A1005, 0), MATCH($D276 &amp; IF($D276 = "Full-time",  " " &amp; $F276, ""), 'Allocated Leaves'!$B$1:AA$1, 0)) - J276))</f>
        <v/>
      </c>
      <c r="Y276" s="52" t="str">
        <f t="array" ref="Y276">IF(ISBLANK($B276), "", IF(AND(Y$5 = "Vacation Leave", OR(AND(OR(Y$6 = "H1", Y$6 = "H2"), NOT(AND($D276 = "Full-time", $F276 = "Above 1 Year"))), AND(Y$6 = "Year", AND($D276 = "Full-time", $F276 = "Above 1 Year")))), "N/A", INDEX('Allocated Leaves'!$B$2:$E1005, MATCH(Y$5 &amp; IF(Y$5 = "Vacation Leave", IFS(Y$6 = "Year", "", OR(Y$6 = "H1", Y$6 = "H2"), " " &amp; Y$6), ""), 'Allocated Leaves'!$A$2:$A1005, 0), MATCH($D276 &amp; IF($D276 = "Full-time",  " " &amp; $F276, ""), 'Allocated Leaves'!$B$1:AA$1, 0)) - K276))</f>
        <v/>
      </c>
      <c r="Z276" s="52" t="str">
        <f t="array" ref="Z276">IF(ISBLANK($B276), "", IF(AND(Z$5 = "Vacation Leave", OR(AND(OR(Z$6 = "H1", Z$6 = "H2"), NOT(AND($D276 = "Full-time", $F276 = "Above 1 Year"))), AND(Z$6 = "Year", AND($D276 = "Full-time", $F276 = "Above 1 Year")))), "N/A", INDEX('Allocated Leaves'!$B$2:$E1005, MATCH(Z$5 &amp; IF(Z$5 = "Vacation Leave", IFS(Z$6 = "Year", "", OR(Z$6 = "H1", Z$6 = "H2"), " " &amp; Z$6), ""), 'Allocated Leaves'!$A$2:$A1005, 0), MATCH($D276 &amp; IF($D276 = "Full-time",  " " &amp; $F276, ""), 'Allocated Leaves'!$B$1:AA$1, 0)) - L276))</f>
        <v/>
      </c>
      <c r="AA276" s="55" t="str">
        <f t="shared" si="3"/>
        <v/>
      </c>
    </row>
    <row r="277">
      <c r="A277" s="42"/>
      <c r="B277" s="43"/>
      <c r="C277" s="44"/>
      <c r="D277" s="45"/>
      <c r="E277" s="46"/>
      <c r="F277" s="47" t="str">
        <f t="shared" si="1"/>
        <v/>
      </c>
      <c r="G277" s="48" t="str">
        <f>IF(ISBLANK($B277), "", IF(AND(G$5 = "Vacation Leave", OR(AND(OR(G$6 = "H1", G$6 = "H2"), NOT(AND($D277 = "Full-time", $F277 = "Above 1 Year"))), AND(G$6 = "Year", AND($D277 = "Full-time", $F277 = "Above 1 Year")))), "N/A", SUMIFS('Form Responses 1'!$O$2:$O1005, 'Form Responses 1'!$B$2:$B1005, $B277, 'Form Responses 1'!$G$2:$G1005, G$5, 'Form Responses 1'!$K$2:$K1005, $D277,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7" s="48" t="str">
        <f>IF(ISBLANK($B277), "", IF(AND(H$5 = "Vacation Leave", OR(AND(OR(H$6 = "H1", H$6 = "H2"), NOT(AND($D277 = "Full-time", $F277 = "Above 1 Year"))), AND(H$6 = "Year", AND($D277 = "Full-time", $F277 = "Above 1 Year")))), "N/A", SUMIFS('Form Responses 1'!$O$2:$O1005, 'Form Responses 1'!$B$2:$B1005, $B277, 'Form Responses 1'!$G$2:$G1005, H$5, 'Form Responses 1'!$K$2:$K1005, $D277,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7" s="49" t="str">
        <f>IF(ISBLANK($B277), "", IF(AND(I$5 = "Vacation Leave", OR(AND(OR(I$6 = "H1", I$6 = "H2"), NOT(AND($D277 = "Full-time", $F277 = "Above 1 Year"))), AND(I$6 = "Year", AND($D277 = "Full-time", $F277 = "Above 1 Year")))), "N/A", SUMIFS('Form Responses 1'!$O$2:$O1005, 'Form Responses 1'!$B$2:$B1005, $B277, 'Form Responses 1'!$G$2:$G1005, I$5, 'Form Responses 1'!$K$2:$K1005, $D277,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7" s="48" t="str">
        <f>IF(ISBLANK($B277), "", IF(AND(J$5 = "Vacation Leave", OR(AND(OR(J$6 = "H1", J$6 = "H2"), NOT(AND($D277 = "Full-time", $F277 = "Above 1 Year"))), AND(J$6 = "Year", AND($D277 = "Full-time", $F277 = "Above 1 Year")))), "N/A", SUMIFS('Form Responses 1'!$O$2:$O1005, 'Form Responses 1'!$B$2:$B1005, $B277, 'Form Responses 1'!$G$2:$G1005, J$5, 'Form Responses 1'!$K$2:$K1005, $D277,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7" s="48" t="str">
        <f>IF(ISBLANK($B277), "", IF(AND(K$5 = "Vacation Leave", OR(AND(OR(K$6 = "H1", K$6 = "H2"), NOT(AND($D277 = "Full-time", $F277 = "Above 1 Year"))), AND(K$6 = "Year", AND($D277 = "Full-time", $F277 = "Above 1 Year")))), "N/A", SUMIFS('Form Responses 1'!$O$2:$O1005, 'Form Responses 1'!$B$2:$B1005, $B277, 'Form Responses 1'!$G$2:$G1005, K$5, 'Form Responses 1'!$K$2:$K1005, $D277,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7" s="48" t="str">
        <f>IF(ISBLANK($B277), "", IF(AND(L$5 = "Vacation Leave", OR(AND(OR(L$6 = "H1", L$6 = "H2"), NOT(AND($D277 = "Full-time", $F277 = "Above 1 Year"))), AND(L$6 = "Year", AND($D277 = "Full-time", $F277 = "Above 1 Year")))), "N/A", SUMIFS('Form Responses 1'!$O$2:$O1005, 'Form Responses 1'!$B$2:$B1005, $B277, 'Form Responses 1'!$G$2:$G1005, L$5, 'Form Responses 1'!$K$2:$K1005, $D277,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7" s="48" t="str">
        <f>IF(ISBLANK($B277), "", IF(AND(M$5 = "Vacation Leave", OR(AND(OR(M$6 = "H1", M$6 = "H2"), NOT(AND($D277 = "Full-time", $F277 = "Above 1 Year"))), AND(M$6 = "Year", AND($D277 = "Full-time", $F277 = "Above 1 Year")))), "N/A", SUMIFS('Form Responses 1'!$O$2:$O1005, 'Form Responses 1'!$B$2:$B1005, $B277, 'Form Responses 1'!$G$2:$G1005, M$5, 'Form Responses 1'!$K$2:$K1005, $D277,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7" s="48" t="str">
        <f>IF(ISBLANK($B277), "", IF(AND(N$5 = "Vacation Leave", OR(AND(OR(N$6 = "H1", N$6 = "H2"), NOT(AND($D277 = "Full-time", $F277 = "Above 1 Year"))), AND(N$6 = "Year", AND($D277 = "Full-time", $F277 = "Above 1 Year")))), "N/A", SUMIFS('Form Responses 1'!$O$2:$O1005, 'Form Responses 1'!$B$2:$B1005, $B277, 'Form Responses 1'!$G$2:$G1005, N$5, 'Form Responses 1'!$K$2:$K1005, $D277,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7" s="48" t="str">
        <f>IF(ISBLANK($B277), "", IF(AND(O$5 = "Vacation Leave", OR(AND(OR(O$6 = "H1", O$6 = "H2"), NOT(AND($D277 = "Full-time", $F277 = "Above 1 Year"))), AND(O$6 = "Year", AND($D277 = "Full-time", $F277 = "Above 1 Year")))), "N/A", SUMIFS('Form Responses 1'!$O$2:$O1005, 'Form Responses 1'!$B$2:$B1005, $B277, 'Form Responses 1'!$G$2:$G1005, O$5, 'Form Responses 1'!$K$2:$K1005, $D277,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7" s="48" t="str">
        <f>IF(ISBLANK($B277), "", IF(AND(P$5 = "Vacation Leave", OR(AND(OR(P$6 = "H1", P$6 = "H2"), NOT(AND($D277 = "Full-time", $F277 = "Above 1 Year"))), AND(P$6 = "Year", AND($D277 = "Full-time", $F277 = "Above 1 Year")))), "N/A", SUMIFS('Form Responses 1'!$O$2:$O1005, 'Form Responses 1'!$B$2:$B1005, $B277, 'Form Responses 1'!$G$2:$G1005, P$5, 'Form Responses 1'!$K$2:$K1005, $D277,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7" s="48" t="str">
        <f>IF(ISBLANK($B277), "", IF(AND(Q$5 = "Vacation Leave", OR(AND(OR(Q$6 = "H1", Q$6 = "H2"), NOT(AND($D277 = "Full-time", $F277 = "Above 1 Year"))), AND(Q$6 = "Year", AND($D277 = "Full-time", $F277 = "Above 1 Year")))), "N/A", SUMIFS('Form Responses 1'!$O$2:$O1005, 'Form Responses 1'!$B$2:$B1005, $B277, 'Form Responses 1'!$G$2:$G1005, Q$5, 'Form Responses 1'!$K$2:$K1005, $D277,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7" s="48" t="str">
        <f>IF(ISBLANK($B277), "", IF(AND(R$5 = "Vacation Leave", OR(AND(OR(R$6 = "H1", R$6 = "H2"), NOT(AND($D277 = "Full-time", $F277 = "Above 1 Year"))), AND(R$6 = "Year", AND($D277 = "Full-time", $F277 = "Above 1 Year")))), "N/A", SUMIFS('Form Responses 1'!$O$2:$O1005, 'Form Responses 1'!$B$2:$B1005, $B277, 'Form Responses 1'!$G$2:$G1005, R$5, 'Form Responses 1'!$K$2:$K1005, $D277,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7" s="48" t="str">
        <f>IF(ISBLANK($B277), "", IF(AND(S$5 = "Vacation Leave", OR(AND(OR(S$6 = "H1", S$6 = "H2"), NOT(AND($D277 = "Full-time", $F277 = "Above 1 Year"))), AND(S$6 = "Year", AND($D277 = "Full-time", $F277 = "Above 1 Year")))), "N/A", SUMIFS('Form Responses 1'!$O$2:$O1005, 'Form Responses 1'!$B$2:$B1005, $B277, 'Form Responses 1'!$G$2:$G1005, S$5, 'Form Responses 1'!$K$2:$K1005, $D277,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7" s="50" t="str">
        <f t="shared" si="2"/>
        <v/>
      </c>
      <c r="U277" s="51" t="str">
        <f t="array" ref="U277">IF(ISBLANK($B277), "", IF(AND(U$5 = "Vacation Leave", OR(AND(OR(U$6 = "H1", U$6 = "H2"), NOT(AND($D277 = "Full-time", $F277 = "Above 1 Year"))), AND(U$6 = "Year", AND($D277 = "Full-time", $F277 = "Above 1 Year")))), "N/A", INDEX('Allocated Leaves'!$B$2:$E1005, MATCH(U$5 &amp; IF(U$5 = "Vacation Leave", IFS(U$6 = "Year", "", OR(U$6 = "H1", U$6 = "H2"), " " &amp; U$6), ""), 'Allocated Leaves'!$A$2:$A1005, 0), MATCH($D277 &amp; IF($D277 = "Full-time",  " " &amp; $F277, ""), 'Allocated Leaves'!$B$1:AA$1, 0)) - G277))</f>
        <v/>
      </c>
      <c r="V277" s="52" t="str">
        <f t="array" ref="V277">IF(ISBLANK($B277), "", IF(AND(V$5 = "Vacation Leave", OR(AND(OR(V$6 = "H1", V$6 = "H2"), NOT(AND($D277 = "Full-time", $F277 = "Above 1 Year"))), AND(V$6 = "Year", AND($D277 = "Full-time", $F277 = "Above 1 Year")))), "N/A", INDEX('Allocated Leaves'!$B$2:$E1005, MATCH(V$5 &amp; IF(V$5 = "Vacation Leave", IFS(V$6 = "Year", "", OR(V$6 = "H1", V$6 = "H2"), " " &amp; V$6), ""), 'Allocated Leaves'!$A$2:$A1005, 0), MATCH($D277 &amp; IF($D277 = "Full-time",  " " &amp; $F277, ""), 'Allocated Leaves'!$B$1:AA$1, 0)) - H277))</f>
        <v/>
      </c>
      <c r="W277" s="52" t="str">
        <f t="array" ref="W277">IF(ISBLANK($B277), "", IF(AND(W$5 = "Vacation Leave", OR(AND(OR(W$6 = "H1", W$6 = "H2"), NOT(AND($D277 = "Full-time", $F277 = "Above 1 Year"))), AND(W$6 = "Year", AND($D277 = "Full-time", $F277 = "Above 1 Year")))), "N/A", INDEX('Allocated Leaves'!$B$2:$E1005, MATCH(W$5 &amp; IF(W$5 = "Vacation Leave", IFS(W$6 = "Year", "", OR(W$6 = "H1", W$6 = "H2"), " " &amp; W$6), ""), 'Allocated Leaves'!$A$2:$A1005, 0), MATCH($D277 &amp; IF($D277 = "Full-time",  " " &amp; $F277, ""), 'Allocated Leaves'!$B$1:AA$1, 0)) - I277))</f>
        <v/>
      </c>
      <c r="X277" s="51" t="str">
        <f t="array" ref="X277">IF(ISBLANK($B277), "", IF(AND(X$5 = "Vacation Leave", OR(AND(OR(X$6 = "H1", X$6 = "H2"), NOT(AND($D277 = "Full-time", $F277 = "Above 1 Year"))), AND(X$6 = "Year", AND($D277 = "Full-time", $F277 = "Above 1 Year")))), "N/A", INDEX('Allocated Leaves'!$B$2:$E1005, MATCH(X$5 &amp; IF(X$5 = "Vacation Leave", IFS(X$6 = "Year", "", OR(X$6 = "H1", X$6 = "H2"), " " &amp; X$6), ""), 'Allocated Leaves'!$A$2:$A1005, 0), MATCH($D277 &amp; IF($D277 = "Full-time",  " " &amp; $F277, ""), 'Allocated Leaves'!$B$1:AA$1, 0)) - J277))</f>
        <v/>
      </c>
      <c r="Y277" s="52" t="str">
        <f t="array" ref="Y277">IF(ISBLANK($B277), "", IF(AND(Y$5 = "Vacation Leave", OR(AND(OR(Y$6 = "H1", Y$6 = "H2"), NOT(AND($D277 = "Full-time", $F277 = "Above 1 Year"))), AND(Y$6 = "Year", AND($D277 = "Full-time", $F277 = "Above 1 Year")))), "N/A", INDEX('Allocated Leaves'!$B$2:$E1005, MATCH(Y$5 &amp; IF(Y$5 = "Vacation Leave", IFS(Y$6 = "Year", "", OR(Y$6 = "H1", Y$6 = "H2"), " " &amp; Y$6), ""), 'Allocated Leaves'!$A$2:$A1005, 0), MATCH($D277 &amp; IF($D277 = "Full-time",  " " &amp; $F277, ""), 'Allocated Leaves'!$B$1:AA$1, 0)) - K277))</f>
        <v/>
      </c>
      <c r="Z277" s="52" t="str">
        <f t="array" ref="Z277">IF(ISBLANK($B277), "", IF(AND(Z$5 = "Vacation Leave", OR(AND(OR(Z$6 = "H1", Z$6 = "H2"), NOT(AND($D277 = "Full-time", $F277 = "Above 1 Year"))), AND(Z$6 = "Year", AND($D277 = "Full-time", $F277 = "Above 1 Year")))), "N/A", INDEX('Allocated Leaves'!$B$2:$E1005, MATCH(Z$5 &amp; IF(Z$5 = "Vacation Leave", IFS(Z$6 = "Year", "", OR(Z$6 = "H1", Z$6 = "H2"), " " &amp; Z$6), ""), 'Allocated Leaves'!$A$2:$A1005, 0), MATCH($D277 &amp; IF($D277 = "Full-time",  " " &amp; $F277, ""), 'Allocated Leaves'!$B$1:AA$1, 0)) - L277))</f>
        <v/>
      </c>
      <c r="AA277" s="55" t="str">
        <f t="shared" si="3"/>
        <v/>
      </c>
    </row>
    <row r="278">
      <c r="A278" s="42"/>
      <c r="B278" s="43"/>
      <c r="C278" s="44"/>
      <c r="D278" s="45"/>
      <c r="E278" s="46"/>
      <c r="F278" s="47" t="str">
        <f t="shared" si="1"/>
        <v/>
      </c>
      <c r="G278" s="48" t="str">
        <f>IF(ISBLANK($B278), "", IF(AND(G$5 = "Vacation Leave", OR(AND(OR(G$6 = "H1", G$6 = "H2"), NOT(AND($D278 = "Full-time", $F278 = "Above 1 Year"))), AND(G$6 = "Year", AND($D278 = "Full-time", $F278 = "Above 1 Year")))), "N/A", SUMIFS('Form Responses 1'!$O$2:$O1005, 'Form Responses 1'!$B$2:$B1005, $B278, 'Form Responses 1'!$G$2:$G1005, G$5, 'Form Responses 1'!$K$2:$K1005, $D278,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8" s="48" t="str">
        <f>IF(ISBLANK($B278), "", IF(AND(H$5 = "Vacation Leave", OR(AND(OR(H$6 = "H1", H$6 = "H2"), NOT(AND($D278 = "Full-time", $F278 = "Above 1 Year"))), AND(H$6 = "Year", AND($D278 = "Full-time", $F278 = "Above 1 Year")))), "N/A", SUMIFS('Form Responses 1'!$O$2:$O1005, 'Form Responses 1'!$B$2:$B1005, $B278, 'Form Responses 1'!$G$2:$G1005, H$5, 'Form Responses 1'!$K$2:$K1005, $D278,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8" s="49" t="str">
        <f>IF(ISBLANK($B278), "", IF(AND(I$5 = "Vacation Leave", OR(AND(OR(I$6 = "H1", I$6 = "H2"), NOT(AND($D278 = "Full-time", $F278 = "Above 1 Year"))), AND(I$6 = "Year", AND($D278 = "Full-time", $F278 = "Above 1 Year")))), "N/A", SUMIFS('Form Responses 1'!$O$2:$O1005, 'Form Responses 1'!$B$2:$B1005, $B278, 'Form Responses 1'!$G$2:$G1005, I$5, 'Form Responses 1'!$K$2:$K1005, $D278,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8" s="48" t="str">
        <f>IF(ISBLANK($B278), "", IF(AND(J$5 = "Vacation Leave", OR(AND(OR(J$6 = "H1", J$6 = "H2"), NOT(AND($D278 = "Full-time", $F278 = "Above 1 Year"))), AND(J$6 = "Year", AND($D278 = "Full-time", $F278 = "Above 1 Year")))), "N/A", SUMIFS('Form Responses 1'!$O$2:$O1005, 'Form Responses 1'!$B$2:$B1005, $B278, 'Form Responses 1'!$G$2:$G1005, J$5, 'Form Responses 1'!$K$2:$K1005, $D278,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8" s="48" t="str">
        <f>IF(ISBLANK($B278), "", IF(AND(K$5 = "Vacation Leave", OR(AND(OR(K$6 = "H1", K$6 = "H2"), NOT(AND($D278 = "Full-time", $F278 = "Above 1 Year"))), AND(K$6 = "Year", AND($D278 = "Full-time", $F278 = "Above 1 Year")))), "N/A", SUMIFS('Form Responses 1'!$O$2:$O1005, 'Form Responses 1'!$B$2:$B1005, $B278, 'Form Responses 1'!$G$2:$G1005, K$5, 'Form Responses 1'!$K$2:$K1005, $D278,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8" s="48" t="str">
        <f>IF(ISBLANK($B278), "", IF(AND(L$5 = "Vacation Leave", OR(AND(OR(L$6 = "H1", L$6 = "H2"), NOT(AND($D278 = "Full-time", $F278 = "Above 1 Year"))), AND(L$6 = "Year", AND($D278 = "Full-time", $F278 = "Above 1 Year")))), "N/A", SUMIFS('Form Responses 1'!$O$2:$O1005, 'Form Responses 1'!$B$2:$B1005, $B278, 'Form Responses 1'!$G$2:$G1005, L$5, 'Form Responses 1'!$K$2:$K1005, $D278,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8" s="48" t="str">
        <f>IF(ISBLANK($B278), "", IF(AND(M$5 = "Vacation Leave", OR(AND(OR(M$6 = "H1", M$6 = "H2"), NOT(AND($D278 = "Full-time", $F278 = "Above 1 Year"))), AND(M$6 = "Year", AND($D278 = "Full-time", $F278 = "Above 1 Year")))), "N/A", SUMIFS('Form Responses 1'!$O$2:$O1005, 'Form Responses 1'!$B$2:$B1005, $B278, 'Form Responses 1'!$G$2:$G1005, M$5, 'Form Responses 1'!$K$2:$K1005, $D278,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8" s="48" t="str">
        <f>IF(ISBLANK($B278), "", IF(AND(N$5 = "Vacation Leave", OR(AND(OR(N$6 = "H1", N$6 = "H2"), NOT(AND($D278 = "Full-time", $F278 = "Above 1 Year"))), AND(N$6 = "Year", AND($D278 = "Full-time", $F278 = "Above 1 Year")))), "N/A", SUMIFS('Form Responses 1'!$O$2:$O1005, 'Form Responses 1'!$B$2:$B1005, $B278, 'Form Responses 1'!$G$2:$G1005, N$5, 'Form Responses 1'!$K$2:$K1005, $D278,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8" s="48" t="str">
        <f>IF(ISBLANK($B278), "", IF(AND(O$5 = "Vacation Leave", OR(AND(OR(O$6 = "H1", O$6 = "H2"), NOT(AND($D278 = "Full-time", $F278 = "Above 1 Year"))), AND(O$6 = "Year", AND($D278 = "Full-time", $F278 = "Above 1 Year")))), "N/A", SUMIFS('Form Responses 1'!$O$2:$O1005, 'Form Responses 1'!$B$2:$B1005, $B278, 'Form Responses 1'!$G$2:$G1005, O$5, 'Form Responses 1'!$K$2:$K1005, $D278,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8" s="48" t="str">
        <f>IF(ISBLANK($B278), "", IF(AND(P$5 = "Vacation Leave", OR(AND(OR(P$6 = "H1", P$6 = "H2"), NOT(AND($D278 = "Full-time", $F278 = "Above 1 Year"))), AND(P$6 = "Year", AND($D278 = "Full-time", $F278 = "Above 1 Year")))), "N/A", SUMIFS('Form Responses 1'!$O$2:$O1005, 'Form Responses 1'!$B$2:$B1005, $B278, 'Form Responses 1'!$G$2:$G1005, P$5, 'Form Responses 1'!$K$2:$K1005, $D278,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8" s="48" t="str">
        <f>IF(ISBLANK($B278), "", IF(AND(Q$5 = "Vacation Leave", OR(AND(OR(Q$6 = "H1", Q$6 = "H2"), NOT(AND($D278 = "Full-time", $F278 = "Above 1 Year"))), AND(Q$6 = "Year", AND($D278 = "Full-time", $F278 = "Above 1 Year")))), "N/A", SUMIFS('Form Responses 1'!$O$2:$O1005, 'Form Responses 1'!$B$2:$B1005, $B278, 'Form Responses 1'!$G$2:$G1005, Q$5, 'Form Responses 1'!$K$2:$K1005, $D278,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8" s="48" t="str">
        <f>IF(ISBLANK($B278), "", IF(AND(R$5 = "Vacation Leave", OR(AND(OR(R$6 = "H1", R$6 = "H2"), NOT(AND($D278 = "Full-time", $F278 = "Above 1 Year"))), AND(R$6 = "Year", AND($D278 = "Full-time", $F278 = "Above 1 Year")))), "N/A", SUMIFS('Form Responses 1'!$O$2:$O1005, 'Form Responses 1'!$B$2:$B1005, $B278, 'Form Responses 1'!$G$2:$G1005, R$5, 'Form Responses 1'!$K$2:$K1005, $D278,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8" s="48" t="str">
        <f>IF(ISBLANK($B278), "", IF(AND(S$5 = "Vacation Leave", OR(AND(OR(S$6 = "H1", S$6 = "H2"), NOT(AND($D278 = "Full-time", $F278 = "Above 1 Year"))), AND(S$6 = "Year", AND($D278 = "Full-time", $F278 = "Above 1 Year")))), "N/A", SUMIFS('Form Responses 1'!$O$2:$O1005, 'Form Responses 1'!$B$2:$B1005, $B278, 'Form Responses 1'!$G$2:$G1005, S$5, 'Form Responses 1'!$K$2:$K1005, $D278,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8" s="50" t="str">
        <f t="shared" si="2"/>
        <v/>
      </c>
      <c r="U278" s="51" t="str">
        <f t="array" ref="U278">IF(ISBLANK($B278), "", IF(AND(U$5 = "Vacation Leave", OR(AND(OR(U$6 = "H1", U$6 = "H2"), NOT(AND($D278 = "Full-time", $F278 = "Above 1 Year"))), AND(U$6 = "Year", AND($D278 = "Full-time", $F278 = "Above 1 Year")))), "N/A", INDEX('Allocated Leaves'!$B$2:$E1005, MATCH(U$5 &amp; IF(U$5 = "Vacation Leave", IFS(U$6 = "Year", "", OR(U$6 = "H1", U$6 = "H2"), " " &amp; U$6), ""), 'Allocated Leaves'!$A$2:$A1005, 0), MATCH($D278 &amp; IF($D278 = "Full-time",  " " &amp; $F278, ""), 'Allocated Leaves'!$B$1:AA$1, 0)) - G278))</f>
        <v/>
      </c>
      <c r="V278" s="52" t="str">
        <f t="array" ref="V278">IF(ISBLANK($B278), "", IF(AND(V$5 = "Vacation Leave", OR(AND(OR(V$6 = "H1", V$6 = "H2"), NOT(AND($D278 = "Full-time", $F278 = "Above 1 Year"))), AND(V$6 = "Year", AND($D278 = "Full-time", $F278 = "Above 1 Year")))), "N/A", INDEX('Allocated Leaves'!$B$2:$E1005, MATCH(V$5 &amp; IF(V$5 = "Vacation Leave", IFS(V$6 = "Year", "", OR(V$6 = "H1", V$6 = "H2"), " " &amp; V$6), ""), 'Allocated Leaves'!$A$2:$A1005, 0), MATCH($D278 &amp; IF($D278 = "Full-time",  " " &amp; $F278, ""), 'Allocated Leaves'!$B$1:AA$1, 0)) - H278))</f>
        <v/>
      </c>
      <c r="W278" s="52" t="str">
        <f t="array" ref="W278">IF(ISBLANK($B278), "", IF(AND(W$5 = "Vacation Leave", OR(AND(OR(W$6 = "H1", W$6 = "H2"), NOT(AND($D278 = "Full-time", $F278 = "Above 1 Year"))), AND(W$6 = "Year", AND($D278 = "Full-time", $F278 = "Above 1 Year")))), "N/A", INDEX('Allocated Leaves'!$B$2:$E1005, MATCH(W$5 &amp; IF(W$5 = "Vacation Leave", IFS(W$6 = "Year", "", OR(W$6 = "H1", W$6 = "H2"), " " &amp; W$6), ""), 'Allocated Leaves'!$A$2:$A1005, 0), MATCH($D278 &amp; IF($D278 = "Full-time",  " " &amp; $F278, ""), 'Allocated Leaves'!$B$1:AA$1, 0)) - I278))</f>
        <v/>
      </c>
      <c r="X278" s="51" t="str">
        <f t="array" ref="X278">IF(ISBLANK($B278), "", IF(AND(X$5 = "Vacation Leave", OR(AND(OR(X$6 = "H1", X$6 = "H2"), NOT(AND($D278 = "Full-time", $F278 = "Above 1 Year"))), AND(X$6 = "Year", AND($D278 = "Full-time", $F278 = "Above 1 Year")))), "N/A", INDEX('Allocated Leaves'!$B$2:$E1005, MATCH(X$5 &amp; IF(X$5 = "Vacation Leave", IFS(X$6 = "Year", "", OR(X$6 = "H1", X$6 = "H2"), " " &amp; X$6), ""), 'Allocated Leaves'!$A$2:$A1005, 0), MATCH($D278 &amp; IF($D278 = "Full-time",  " " &amp; $F278, ""), 'Allocated Leaves'!$B$1:AA$1, 0)) - J278))</f>
        <v/>
      </c>
      <c r="Y278" s="52" t="str">
        <f t="array" ref="Y278">IF(ISBLANK($B278), "", IF(AND(Y$5 = "Vacation Leave", OR(AND(OR(Y$6 = "H1", Y$6 = "H2"), NOT(AND($D278 = "Full-time", $F278 = "Above 1 Year"))), AND(Y$6 = "Year", AND($D278 = "Full-time", $F278 = "Above 1 Year")))), "N/A", INDEX('Allocated Leaves'!$B$2:$E1005, MATCH(Y$5 &amp; IF(Y$5 = "Vacation Leave", IFS(Y$6 = "Year", "", OR(Y$6 = "H1", Y$6 = "H2"), " " &amp; Y$6), ""), 'Allocated Leaves'!$A$2:$A1005, 0), MATCH($D278 &amp; IF($D278 = "Full-time",  " " &amp; $F278, ""), 'Allocated Leaves'!$B$1:AA$1, 0)) - K278))</f>
        <v/>
      </c>
      <c r="Z278" s="52" t="str">
        <f t="array" ref="Z278">IF(ISBLANK($B278), "", IF(AND(Z$5 = "Vacation Leave", OR(AND(OR(Z$6 = "H1", Z$6 = "H2"), NOT(AND($D278 = "Full-time", $F278 = "Above 1 Year"))), AND(Z$6 = "Year", AND($D278 = "Full-time", $F278 = "Above 1 Year")))), "N/A", INDEX('Allocated Leaves'!$B$2:$E1005, MATCH(Z$5 &amp; IF(Z$5 = "Vacation Leave", IFS(Z$6 = "Year", "", OR(Z$6 = "H1", Z$6 = "H2"), " " &amp; Z$6), ""), 'Allocated Leaves'!$A$2:$A1005, 0), MATCH($D278 &amp; IF($D278 = "Full-time",  " " &amp; $F278, ""), 'Allocated Leaves'!$B$1:AA$1, 0)) - L278))</f>
        <v/>
      </c>
      <c r="AA278" s="55" t="str">
        <f t="shared" si="3"/>
        <v/>
      </c>
    </row>
    <row r="279">
      <c r="A279" s="42"/>
      <c r="B279" s="43"/>
      <c r="C279" s="44"/>
      <c r="D279" s="45"/>
      <c r="E279" s="46"/>
      <c r="F279" s="47" t="str">
        <f t="shared" si="1"/>
        <v/>
      </c>
      <c r="G279" s="48" t="str">
        <f>IF(ISBLANK($B279), "", IF(AND(G$5 = "Vacation Leave", OR(AND(OR(G$6 = "H1", G$6 = "H2"), NOT(AND($D279 = "Full-time", $F279 = "Above 1 Year"))), AND(G$6 = "Year", AND($D279 = "Full-time", $F279 = "Above 1 Year")))), "N/A", SUMIFS('Form Responses 1'!$O$2:$O1005, 'Form Responses 1'!$B$2:$B1005, $B279, 'Form Responses 1'!$G$2:$G1005, G$5, 'Form Responses 1'!$K$2:$K1005, $D279,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79" s="48" t="str">
        <f>IF(ISBLANK($B279), "", IF(AND(H$5 = "Vacation Leave", OR(AND(OR(H$6 = "H1", H$6 = "H2"), NOT(AND($D279 = "Full-time", $F279 = "Above 1 Year"))), AND(H$6 = "Year", AND($D279 = "Full-time", $F279 = "Above 1 Year")))), "N/A", SUMIFS('Form Responses 1'!$O$2:$O1005, 'Form Responses 1'!$B$2:$B1005, $B279, 'Form Responses 1'!$G$2:$G1005, H$5, 'Form Responses 1'!$K$2:$K1005, $D279,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79" s="49" t="str">
        <f>IF(ISBLANK($B279), "", IF(AND(I$5 = "Vacation Leave", OR(AND(OR(I$6 = "H1", I$6 = "H2"), NOT(AND($D279 = "Full-time", $F279 = "Above 1 Year"))), AND(I$6 = "Year", AND($D279 = "Full-time", $F279 = "Above 1 Year")))), "N/A", SUMIFS('Form Responses 1'!$O$2:$O1005, 'Form Responses 1'!$B$2:$B1005, $B279, 'Form Responses 1'!$G$2:$G1005, I$5, 'Form Responses 1'!$K$2:$K1005, $D279,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79" s="48" t="str">
        <f>IF(ISBLANK($B279), "", IF(AND(J$5 = "Vacation Leave", OR(AND(OR(J$6 = "H1", J$6 = "H2"), NOT(AND($D279 = "Full-time", $F279 = "Above 1 Year"))), AND(J$6 = "Year", AND($D279 = "Full-time", $F279 = "Above 1 Year")))), "N/A", SUMIFS('Form Responses 1'!$O$2:$O1005, 'Form Responses 1'!$B$2:$B1005, $B279, 'Form Responses 1'!$G$2:$G1005, J$5, 'Form Responses 1'!$K$2:$K1005, $D279,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79" s="48" t="str">
        <f>IF(ISBLANK($B279), "", IF(AND(K$5 = "Vacation Leave", OR(AND(OR(K$6 = "H1", K$6 = "H2"), NOT(AND($D279 = "Full-time", $F279 = "Above 1 Year"))), AND(K$6 = "Year", AND($D279 = "Full-time", $F279 = "Above 1 Year")))), "N/A", SUMIFS('Form Responses 1'!$O$2:$O1005, 'Form Responses 1'!$B$2:$B1005, $B279, 'Form Responses 1'!$G$2:$G1005, K$5, 'Form Responses 1'!$K$2:$K1005, $D279,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79" s="48" t="str">
        <f>IF(ISBLANK($B279), "", IF(AND(L$5 = "Vacation Leave", OR(AND(OR(L$6 = "H1", L$6 = "H2"), NOT(AND($D279 = "Full-time", $F279 = "Above 1 Year"))), AND(L$6 = "Year", AND($D279 = "Full-time", $F279 = "Above 1 Year")))), "N/A", SUMIFS('Form Responses 1'!$O$2:$O1005, 'Form Responses 1'!$B$2:$B1005, $B279, 'Form Responses 1'!$G$2:$G1005, L$5, 'Form Responses 1'!$K$2:$K1005, $D279,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79" s="48" t="str">
        <f>IF(ISBLANK($B279), "", IF(AND(M$5 = "Vacation Leave", OR(AND(OR(M$6 = "H1", M$6 = "H2"), NOT(AND($D279 = "Full-time", $F279 = "Above 1 Year"))), AND(M$6 = "Year", AND($D279 = "Full-time", $F279 = "Above 1 Year")))), "N/A", SUMIFS('Form Responses 1'!$O$2:$O1005, 'Form Responses 1'!$B$2:$B1005, $B279, 'Form Responses 1'!$G$2:$G1005, M$5, 'Form Responses 1'!$K$2:$K1005, $D279,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79" s="48" t="str">
        <f>IF(ISBLANK($B279), "", IF(AND(N$5 = "Vacation Leave", OR(AND(OR(N$6 = "H1", N$6 = "H2"), NOT(AND($D279 = "Full-time", $F279 = "Above 1 Year"))), AND(N$6 = "Year", AND($D279 = "Full-time", $F279 = "Above 1 Year")))), "N/A", SUMIFS('Form Responses 1'!$O$2:$O1005, 'Form Responses 1'!$B$2:$B1005, $B279, 'Form Responses 1'!$G$2:$G1005, N$5, 'Form Responses 1'!$K$2:$K1005, $D279,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79" s="48" t="str">
        <f>IF(ISBLANK($B279), "", IF(AND(O$5 = "Vacation Leave", OR(AND(OR(O$6 = "H1", O$6 = "H2"), NOT(AND($D279 = "Full-time", $F279 = "Above 1 Year"))), AND(O$6 = "Year", AND($D279 = "Full-time", $F279 = "Above 1 Year")))), "N/A", SUMIFS('Form Responses 1'!$O$2:$O1005, 'Form Responses 1'!$B$2:$B1005, $B279, 'Form Responses 1'!$G$2:$G1005, O$5, 'Form Responses 1'!$K$2:$K1005, $D279,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79" s="48" t="str">
        <f>IF(ISBLANK($B279), "", IF(AND(P$5 = "Vacation Leave", OR(AND(OR(P$6 = "H1", P$6 = "H2"), NOT(AND($D279 = "Full-time", $F279 = "Above 1 Year"))), AND(P$6 = "Year", AND($D279 = "Full-time", $F279 = "Above 1 Year")))), "N/A", SUMIFS('Form Responses 1'!$O$2:$O1005, 'Form Responses 1'!$B$2:$B1005, $B279, 'Form Responses 1'!$G$2:$G1005, P$5, 'Form Responses 1'!$K$2:$K1005, $D279,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79" s="48" t="str">
        <f>IF(ISBLANK($B279), "", IF(AND(Q$5 = "Vacation Leave", OR(AND(OR(Q$6 = "H1", Q$6 = "H2"), NOT(AND($D279 = "Full-time", $F279 = "Above 1 Year"))), AND(Q$6 = "Year", AND($D279 = "Full-time", $F279 = "Above 1 Year")))), "N/A", SUMIFS('Form Responses 1'!$O$2:$O1005, 'Form Responses 1'!$B$2:$B1005, $B279, 'Form Responses 1'!$G$2:$G1005, Q$5, 'Form Responses 1'!$K$2:$K1005, $D279,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79" s="48" t="str">
        <f>IF(ISBLANK($B279), "", IF(AND(R$5 = "Vacation Leave", OR(AND(OR(R$6 = "H1", R$6 = "H2"), NOT(AND($D279 = "Full-time", $F279 = "Above 1 Year"))), AND(R$6 = "Year", AND($D279 = "Full-time", $F279 = "Above 1 Year")))), "N/A", SUMIFS('Form Responses 1'!$O$2:$O1005, 'Form Responses 1'!$B$2:$B1005, $B279, 'Form Responses 1'!$G$2:$G1005, R$5, 'Form Responses 1'!$K$2:$K1005, $D279,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79" s="48" t="str">
        <f>IF(ISBLANK($B279), "", IF(AND(S$5 = "Vacation Leave", OR(AND(OR(S$6 = "H1", S$6 = "H2"), NOT(AND($D279 = "Full-time", $F279 = "Above 1 Year"))), AND(S$6 = "Year", AND($D279 = "Full-time", $F279 = "Above 1 Year")))), "N/A", SUMIFS('Form Responses 1'!$O$2:$O1005, 'Form Responses 1'!$B$2:$B1005, $B279, 'Form Responses 1'!$G$2:$G1005, S$5, 'Form Responses 1'!$K$2:$K1005, $D279,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79" s="50" t="str">
        <f t="shared" si="2"/>
        <v/>
      </c>
      <c r="U279" s="51" t="str">
        <f t="array" ref="U279">IF(ISBLANK($B279), "", IF(AND(U$5 = "Vacation Leave", OR(AND(OR(U$6 = "H1", U$6 = "H2"), NOT(AND($D279 = "Full-time", $F279 = "Above 1 Year"))), AND(U$6 = "Year", AND($D279 = "Full-time", $F279 = "Above 1 Year")))), "N/A", INDEX('Allocated Leaves'!$B$2:$E1005, MATCH(U$5 &amp; IF(U$5 = "Vacation Leave", IFS(U$6 = "Year", "", OR(U$6 = "H1", U$6 = "H2"), " " &amp; U$6), ""), 'Allocated Leaves'!$A$2:$A1005, 0), MATCH($D279 &amp; IF($D279 = "Full-time",  " " &amp; $F279, ""), 'Allocated Leaves'!$B$1:AA$1, 0)) - G279))</f>
        <v/>
      </c>
      <c r="V279" s="52" t="str">
        <f t="array" ref="V279">IF(ISBLANK($B279), "", IF(AND(V$5 = "Vacation Leave", OR(AND(OR(V$6 = "H1", V$6 = "H2"), NOT(AND($D279 = "Full-time", $F279 = "Above 1 Year"))), AND(V$6 = "Year", AND($D279 = "Full-time", $F279 = "Above 1 Year")))), "N/A", INDEX('Allocated Leaves'!$B$2:$E1005, MATCH(V$5 &amp; IF(V$5 = "Vacation Leave", IFS(V$6 = "Year", "", OR(V$6 = "H1", V$6 = "H2"), " " &amp; V$6), ""), 'Allocated Leaves'!$A$2:$A1005, 0), MATCH($D279 &amp; IF($D279 = "Full-time",  " " &amp; $F279, ""), 'Allocated Leaves'!$B$1:AA$1, 0)) - H279))</f>
        <v/>
      </c>
      <c r="W279" s="52" t="str">
        <f t="array" ref="W279">IF(ISBLANK($B279), "", IF(AND(W$5 = "Vacation Leave", OR(AND(OR(W$6 = "H1", W$6 = "H2"), NOT(AND($D279 = "Full-time", $F279 = "Above 1 Year"))), AND(W$6 = "Year", AND($D279 = "Full-time", $F279 = "Above 1 Year")))), "N/A", INDEX('Allocated Leaves'!$B$2:$E1005, MATCH(W$5 &amp; IF(W$5 = "Vacation Leave", IFS(W$6 = "Year", "", OR(W$6 = "H1", W$6 = "H2"), " " &amp; W$6), ""), 'Allocated Leaves'!$A$2:$A1005, 0), MATCH($D279 &amp; IF($D279 = "Full-time",  " " &amp; $F279, ""), 'Allocated Leaves'!$B$1:AA$1, 0)) - I279))</f>
        <v/>
      </c>
      <c r="X279" s="51" t="str">
        <f t="array" ref="X279">IF(ISBLANK($B279), "", IF(AND(X$5 = "Vacation Leave", OR(AND(OR(X$6 = "H1", X$6 = "H2"), NOT(AND($D279 = "Full-time", $F279 = "Above 1 Year"))), AND(X$6 = "Year", AND($D279 = "Full-time", $F279 = "Above 1 Year")))), "N/A", INDEX('Allocated Leaves'!$B$2:$E1005, MATCH(X$5 &amp; IF(X$5 = "Vacation Leave", IFS(X$6 = "Year", "", OR(X$6 = "H1", X$6 = "H2"), " " &amp; X$6), ""), 'Allocated Leaves'!$A$2:$A1005, 0), MATCH($D279 &amp; IF($D279 = "Full-time",  " " &amp; $F279, ""), 'Allocated Leaves'!$B$1:AA$1, 0)) - J279))</f>
        <v/>
      </c>
      <c r="Y279" s="52" t="str">
        <f t="array" ref="Y279">IF(ISBLANK($B279), "", IF(AND(Y$5 = "Vacation Leave", OR(AND(OR(Y$6 = "H1", Y$6 = "H2"), NOT(AND($D279 = "Full-time", $F279 = "Above 1 Year"))), AND(Y$6 = "Year", AND($D279 = "Full-time", $F279 = "Above 1 Year")))), "N/A", INDEX('Allocated Leaves'!$B$2:$E1005, MATCH(Y$5 &amp; IF(Y$5 = "Vacation Leave", IFS(Y$6 = "Year", "", OR(Y$6 = "H1", Y$6 = "H2"), " " &amp; Y$6), ""), 'Allocated Leaves'!$A$2:$A1005, 0), MATCH($D279 &amp; IF($D279 = "Full-time",  " " &amp; $F279, ""), 'Allocated Leaves'!$B$1:AA$1, 0)) - K279))</f>
        <v/>
      </c>
      <c r="Z279" s="52" t="str">
        <f t="array" ref="Z279">IF(ISBLANK($B279), "", IF(AND(Z$5 = "Vacation Leave", OR(AND(OR(Z$6 = "H1", Z$6 = "H2"), NOT(AND($D279 = "Full-time", $F279 = "Above 1 Year"))), AND(Z$6 = "Year", AND($D279 = "Full-time", $F279 = "Above 1 Year")))), "N/A", INDEX('Allocated Leaves'!$B$2:$E1005, MATCH(Z$5 &amp; IF(Z$5 = "Vacation Leave", IFS(Z$6 = "Year", "", OR(Z$6 = "H1", Z$6 = "H2"), " " &amp; Z$6), ""), 'Allocated Leaves'!$A$2:$A1005, 0), MATCH($D279 &amp; IF($D279 = "Full-time",  " " &amp; $F279, ""), 'Allocated Leaves'!$B$1:AA$1, 0)) - L279))</f>
        <v/>
      </c>
      <c r="AA279" s="55" t="str">
        <f t="shared" si="3"/>
        <v/>
      </c>
    </row>
    <row r="280">
      <c r="A280" s="42"/>
      <c r="B280" s="43"/>
      <c r="C280" s="44"/>
      <c r="D280" s="45"/>
      <c r="E280" s="46"/>
      <c r="F280" s="47" t="str">
        <f t="shared" si="1"/>
        <v/>
      </c>
      <c r="G280" s="48" t="str">
        <f>IF(ISBLANK($B280), "", IF(AND(G$5 = "Vacation Leave", OR(AND(OR(G$6 = "H1", G$6 = "H2"), NOT(AND($D280 = "Full-time", $F280 = "Above 1 Year"))), AND(G$6 = "Year", AND($D280 = "Full-time", $F280 = "Above 1 Year")))), "N/A", SUMIFS('Form Responses 1'!$O$2:$O1005, 'Form Responses 1'!$B$2:$B1005, $B280, 'Form Responses 1'!$G$2:$G1005, G$5, 'Form Responses 1'!$K$2:$K1005, $D280,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0" s="48" t="str">
        <f>IF(ISBLANK($B280), "", IF(AND(H$5 = "Vacation Leave", OR(AND(OR(H$6 = "H1", H$6 = "H2"), NOT(AND($D280 = "Full-time", $F280 = "Above 1 Year"))), AND(H$6 = "Year", AND($D280 = "Full-time", $F280 = "Above 1 Year")))), "N/A", SUMIFS('Form Responses 1'!$O$2:$O1005, 'Form Responses 1'!$B$2:$B1005, $B280, 'Form Responses 1'!$G$2:$G1005, H$5, 'Form Responses 1'!$K$2:$K1005, $D280,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0" s="49" t="str">
        <f>IF(ISBLANK($B280), "", IF(AND(I$5 = "Vacation Leave", OR(AND(OR(I$6 = "H1", I$6 = "H2"), NOT(AND($D280 = "Full-time", $F280 = "Above 1 Year"))), AND(I$6 = "Year", AND($D280 = "Full-time", $F280 = "Above 1 Year")))), "N/A", SUMIFS('Form Responses 1'!$O$2:$O1005, 'Form Responses 1'!$B$2:$B1005, $B280, 'Form Responses 1'!$G$2:$G1005, I$5, 'Form Responses 1'!$K$2:$K1005, $D280,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0" s="48" t="str">
        <f>IF(ISBLANK($B280), "", IF(AND(J$5 = "Vacation Leave", OR(AND(OR(J$6 = "H1", J$6 = "H2"), NOT(AND($D280 = "Full-time", $F280 = "Above 1 Year"))), AND(J$6 = "Year", AND($D280 = "Full-time", $F280 = "Above 1 Year")))), "N/A", SUMIFS('Form Responses 1'!$O$2:$O1005, 'Form Responses 1'!$B$2:$B1005, $B280, 'Form Responses 1'!$G$2:$G1005, J$5, 'Form Responses 1'!$K$2:$K1005, $D280,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0" s="48" t="str">
        <f>IF(ISBLANK($B280), "", IF(AND(K$5 = "Vacation Leave", OR(AND(OR(K$6 = "H1", K$6 = "H2"), NOT(AND($D280 = "Full-time", $F280 = "Above 1 Year"))), AND(K$6 = "Year", AND($D280 = "Full-time", $F280 = "Above 1 Year")))), "N/A", SUMIFS('Form Responses 1'!$O$2:$O1005, 'Form Responses 1'!$B$2:$B1005, $B280, 'Form Responses 1'!$G$2:$G1005, K$5, 'Form Responses 1'!$K$2:$K1005, $D280,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0" s="48" t="str">
        <f>IF(ISBLANK($B280), "", IF(AND(L$5 = "Vacation Leave", OR(AND(OR(L$6 = "H1", L$6 = "H2"), NOT(AND($D280 = "Full-time", $F280 = "Above 1 Year"))), AND(L$6 = "Year", AND($D280 = "Full-time", $F280 = "Above 1 Year")))), "N/A", SUMIFS('Form Responses 1'!$O$2:$O1005, 'Form Responses 1'!$B$2:$B1005, $B280, 'Form Responses 1'!$G$2:$G1005, L$5, 'Form Responses 1'!$K$2:$K1005, $D280,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0" s="48" t="str">
        <f>IF(ISBLANK($B280), "", IF(AND(M$5 = "Vacation Leave", OR(AND(OR(M$6 = "H1", M$6 = "H2"), NOT(AND($D280 = "Full-time", $F280 = "Above 1 Year"))), AND(M$6 = "Year", AND($D280 = "Full-time", $F280 = "Above 1 Year")))), "N/A", SUMIFS('Form Responses 1'!$O$2:$O1005, 'Form Responses 1'!$B$2:$B1005, $B280, 'Form Responses 1'!$G$2:$G1005, M$5, 'Form Responses 1'!$K$2:$K1005, $D280,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0" s="48" t="str">
        <f>IF(ISBLANK($B280), "", IF(AND(N$5 = "Vacation Leave", OR(AND(OR(N$6 = "H1", N$6 = "H2"), NOT(AND($D280 = "Full-time", $F280 = "Above 1 Year"))), AND(N$6 = "Year", AND($D280 = "Full-time", $F280 = "Above 1 Year")))), "N/A", SUMIFS('Form Responses 1'!$O$2:$O1005, 'Form Responses 1'!$B$2:$B1005, $B280, 'Form Responses 1'!$G$2:$G1005, N$5, 'Form Responses 1'!$K$2:$K1005, $D280,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0" s="48" t="str">
        <f>IF(ISBLANK($B280), "", IF(AND(O$5 = "Vacation Leave", OR(AND(OR(O$6 = "H1", O$6 = "H2"), NOT(AND($D280 = "Full-time", $F280 = "Above 1 Year"))), AND(O$6 = "Year", AND($D280 = "Full-time", $F280 = "Above 1 Year")))), "N/A", SUMIFS('Form Responses 1'!$O$2:$O1005, 'Form Responses 1'!$B$2:$B1005, $B280, 'Form Responses 1'!$G$2:$G1005, O$5, 'Form Responses 1'!$K$2:$K1005, $D280,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0" s="48" t="str">
        <f>IF(ISBLANK($B280), "", IF(AND(P$5 = "Vacation Leave", OR(AND(OR(P$6 = "H1", P$6 = "H2"), NOT(AND($D280 = "Full-time", $F280 = "Above 1 Year"))), AND(P$6 = "Year", AND($D280 = "Full-time", $F280 = "Above 1 Year")))), "N/A", SUMIFS('Form Responses 1'!$O$2:$O1005, 'Form Responses 1'!$B$2:$B1005, $B280, 'Form Responses 1'!$G$2:$G1005, P$5, 'Form Responses 1'!$K$2:$K1005, $D280,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0" s="48" t="str">
        <f>IF(ISBLANK($B280), "", IF(AND(Q$5 = "Vacation Leave", OR(AND(OR(Q$6 = "H1", Q$6 = "H2"), NOT(AND($D280 = "Full-time", $F280 = "Above 1 Year"))), AND(Q$6 = "Year", AND($D280 = "Full-time", $F280 = "Above 1 Year")))), "N/A", SUMIFS('Form Responses 1'!$O$2:$O1005, 'Form Responses 1'!$B$2:$B1005, $B280, 'Form Responses 1'!$G$2:$G1005, Q$5, 'Form Responses 1'!$K$2:$K1005, $D280,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0" s="48" t="str">
        <f>IF(ISBLANK($B280), "", IF(AND(R$5 = "Vacation Leave", OR(AND(OR(R$6 = "H1", R$6 = "H2"), NOT(AND($D280 = "Full-time", $F280 = "Above 1 Year"))), AND(R$6 = "Year", AND($D280 = "Full-time", $F280 = "Above 1 Year")))), "N/A", SUMIFS('Form Responses 1'!$O$2:$O1005, 'Form Responses 1'!$B$2:$B1005, $B280, 'Form Responses 1'!$G$2:$G1005, R$5, 'Form Responses 1'!$K$2:$K1005, $D280,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0" s="48" t="str">
        <f>IF(ISBLANK($B280), "", IF(AND(S$5 = "Vacation Leave", OR(AND(OR(S$6 = "H1", S$6 = "H2"), NOT(AND($D280 = "Full-time", $F280 = "Above 1 Year"))), AND(S$6 = "Year", AND($D280 = "Full-time", $F280 = "Above 1 Year")))), "N/A", SUMIFS('Form Responses 1'!$O$2:$O1005, 'Form Responses 1'!$B$2:$B1005, $B280, 'Form Responses 1'!$G$2:$G1005, S$5, 'Form Responses 1'!$K$2:$K1005, $D280,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0" s="50" t="str">
        <f t="shared" si="2"/>
        <v/>
      </c>
      <c r="U280" s="51" t="str">
        <f t="array" ref="U280">IF(ISBLANK($B280), "", IF(AND(U$5 = "Vacation Leave", OR(AND(OR(U$6 = "H1", U$6 = "H2"), NOT(AND($D280 = "Full-time", $F280 = "Above 1 Year"))), AND(U$6 = "Year", AND($D280 = "Full-time", $F280 = "Above 1 Year")))), "N/A", INDEX('Allocated Leaves'!$B$2:$E1005, MATCH(U$5 &amp; IF(U$5 = "Vacation Leave", IFS(U$6 = "Year", "", OR(U$6 = "H1", U$6 = "H2"), " " &amp; U$6), ""), 'Allocated Leaves'!$A$2:$A1005, 0), MATCH($D280 &amp; IF($D280 = "Full-time",  " " &amp; $F280, ""), 'Allocated Leaves'!$B$1:AA$1, 0)) - G280))</f>
        <v/>
      </c>
      <c r="V280" s="52" t="str">
        <f t="array" ref="V280">IF(ISBLANK($B280), "", IF(AND(V$5 = "Vacation Leave", OR(AND(OR(V$6 = "H1", V$6 = "H2"), NOT(AND($D280 = "Full-time", $F280 = "Above 1 Year"))), AND(V$6 = "Year", AND($D280 = "Full-time", $F280 = "Above 1 Year")))), "N/A", INDEX('Allocated Leaves'!$B$2:$E1005, MATCH(V$5 &amp; IF(V$5 = "Vacation Leave", IFS(V$6 = "Year", "", OR(V$6 = "H1", V$6 = "H2"), " " &amp; V$6), ""), 'Allocated Leaves'!$A$2:$A1005, 0), MATCH($D280 &amp; IF($D280 = "Full-time",  " " &amp; $F280, ""), 'Allocated Leaves'!$B$1:AA$1, 0)) - H280))</f>
        <v/>
      </c>
      <c r="W280" s="52" t="str">
        <f t="array" ref="W280">IF(ISBLANK($B280), "", IF(AND(W$5 = "Vacation Leave", OR(AND(OR(W$6 = "H1", W$6 = "H2"), NOT(AND($D280 = "Full-time", $F280 = "Above 1 Year"))), AND(W$6 = "Year", AND($D280 = "Full-time", $F280 = "Above 1 Year")))), "N/A", INDEX('Allocated Leaves'!$B$2:$E1005, MATCH(W$5 &amp; IF(W$5 = "Vacation Leave", IFS(W$6 = "Year", "", OR(W$6 = "H1", W$6 = "H2"), " " &amp; W$6), ""), 'Allocated Leaves'!$A$2:$A1005, 0), MATCH($D280 &amp; IF($D280 = "Full-time",  " " &amp; $F280, ""), 'Allocated Leaves'!$B$1:AA$1, 0)) - I280))</f>
        <v/>
      </c>
      <c r="X280" s="51" t="str">
        <f t="array" ref="X280">IF(ISBLANK($B280), "", IF(AND(X$5 = "Vacation Leave", OR(AND(OR(X$6 = "H1", X$6 = "H2"), NOT(AND($D280 = "Full-time", $F280 = "Above 1 Year"))), AND(X$6 = "Year", AND($D280 = "Full-time", $F280 = "Above 1 Year")))), "N/A", INDEX('Allocated Leaves'!$B$2:$E1005, MATCH(X$5 &amp; IF(X$5 = "Vacation Leave", IFS(X$6 = "Year", "", OR(X$6 = "H1", X$6 = "H2"), " " &amp; X$6), ""), 'Allocated Leaves'!$A$2:$A1005, 0), MATCH($D280 &amp; IF($D280 = "Full-time",  " " &amp; $F280, ""), 'Allocated Leaves'!$B$1:AA$1, 0)) - J280))</f>
        <v/>
      </c>
      <c r="Y280" s="52" t="str">
        <f t="array" ref="Y280">IF(ISBLANK($B280), "", IF(AND(Y$5 = "Vacation Leave", OR(AND(OR(Y$6 = "H1", Y$6 = "H2"), NOT(AND($D280 = "Full-time", $F280 = "Above 1 Year"))), AND(Y$6 = "Year", AND($D280 = "Full-time", $F280 = "Above 1 Year")))), "N/A", INDEX('Allocated Leaves'!$B$2:$E1005, MATCH(Y$5 &amp; IF(Y$5 = "Vacation Leave", IFS(Y$6 = "Year", "", OR(Y$6 = "H1", Y$6 = "H2"), " " &amp; Y$6), ""), 'Allocated Leaves'!$A$2:$A1005, 0), MATCH($D280 &amp; IF($D280 = "Full-time",  " " &amp; $F280, ""), 'Allocated Leaves'!$B$1:AA$1, 0)) - K280))</f>
        <v/>
      </c>
      <c r="Z280" s="52" t="str">
        <f t="array" ref="Z280">IF(ISBLANK($B280), "", IF(AND(Z$5 = "Vacation Leave", OR(AND(OR(Z$6 = "H1", Z$6 = "H2"), NOT(AND($D280 = "Full-time", $F280 = "Above 1 Year"))), AND(Z$6 = "Year", AND($D280 = "Full-time", $F280 = "Above 1 Year")))), "N/A", INDEX('Allocated Leaves'!$B$2:$E1005, MATCH(Z$5 &amp; IF(Z$5 = "Vacation Leave", IFS(Z$6 = "Year", "", OR(Z$6 = "H1", Z$6 = "H2"), " " &amp; Z$6), ""), 'Allocated Leaves'!$A$2:$A1005, 0), MATCH($D280 &amp; IF($D280 = "Full-time",  " " &amp; $F280, ""), 'Allocated Leaves'!$B$1:AA$1, 0)) - L280))</f>
        <v/>
      </c>
      <c r="AA280" s="55" t="str">
        <f t="shared" si="3"/>
        <v/>
      </c>
    </row>
    <row r="281">
      <c r="A281" s="42"/>
      <c r="B281" s="43"/>
      <c r="C281" s="44"/>
      <c r="D281" s="45"/>
      <c r="E281" s="46"/>
      <c r="F281" s="47" t="str">
        <f t="shared" si="1"/>
        <v/>
      </c>
      <c r="G281" s="48" t="str">
        <f>IF(ISBLANK($B281), "", IF(AND(G$5 = "Vacation Leave", OR(AND(OR(G$6 = "H1", G$6 = "H2"), NOT(AND($D281 = "Full-time", $F281 = "Above 1 Year"))), AND(G$6 = "Year", AND($D281 = "Full-time", $F281 = "Above 1 Year")))), "N/A", SUMIFS('Form Responses 1'!$O$2:$O1005, 'Form Responses 1'!$B$2:$B1005, $B281, 'Form Responses 1'!$G$2:$G1005, G$5, 'Form Responses 1'!$K$2:$K1005, $D281,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1" s="48" t="str">
        <f>IF(ISBLANK($B281), "", IF(AND(H$5 = "Vacation Leave", OR(AND(OR(H$6 = "H1", H$6 = "H2"), NOT(AND($D281 = "Full-time", $F281 = "Above 1 Year"))), AND(H$6 = "Year", AND($D281 = "Full-time", $F281 = "Above 1 Year")))), "N/A", SUMIFS('Form Responses 1'!$O$2:$O1005, 'Form Responses 1'!$B$2:$B1005, $B281, 'Form Responses 1'!$G$2:$G1005, H$5, 'Form Responses 1'!$K$2:$K1005, $D281,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1" s="49" t="str">
        <f>IF(ISBLANK($B281), "", IF(AND(I$5 = "Vacation Leave", OR(AND(OR(I$6 = "H1", I$6 = "H2"), NOT(AND($D281 = "Full-time", $F281 = "Above 1 Year"))), AND(I$6 = "Year", AND($D281 = "Full-time", $F281 = "Above 1 Year")))), "N/A", SUMIFS('Form Responses 1'!$O$2:$O1005, 'Form Responses 1'!$B$2:$B1005, $B281, 'Form Responses 1'!$G$2:$G1005, I$5, 'Form Responses 1'!$K$2:$K1005, $D281,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1" s="48" t="str">
        <f>IF(ISBLANK($B281), "", IF(AND(J$5 = "Vacation Leave", OR(AND(OR(J$6 = "H1", J$6 = "H2"), NOT(AND($D281 = "Full-time", $F281 = "Above 1 Year"))), AND(J$6 = "Year", AND($D281 = "Full-time", $F281 = "Above 1 Year")))), "N/A", SUMIFS('Form Responses 1'!$O$2:$O1005, 'Form Responses 1'!$B$2:$B1005, $B281, 'Form Responses 1'!$G$2:$G1005, J$5, 'Form Responses 1'!$K$2:$K1005, $D281,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1" s="48" t="str">
        <f>IF(ISBLANK($B281), "", IF(AND(K$5 = "Vacation Leave", OR(AND(OR(K$6 = "H1", K$6 = "H2"), NOT(AND($D281 = "Full-time", $F281 = "Above 1 Year"))), AND(K$6 = "Year", AND($D281 = "Full-time", $F281 = "Above 1 Year")))), "N/A", SUMIFS('Form Responses 1'!$O$2:$O1005, 'Form Responses 1'!$B$2:$B1005, $B281, 'Form Responses 1'!$G$2:$G1005, K$5, 'Form Responses 1'!$K$2:$K1005, $D281,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1" s="48" t="str">
        <f>IF(ISBLANK($B281), "", IF(AND(L$5 = "Vacation Leave", OR(AND(OR(L$6 = "H1", L$6 = "H2"), NOT(AND($D281 = "Full-time", $F281 = "Above 1 Year"))), AND(L$6 = "Year", AND($D281 = "Full-time", $F281 = "Above 1 Year")))), "N/A", SUMIFS('Form Responses 1'!$O$2:$O1005, 'Form Responses 1'!$B$2:$B1005, $B281, 'Form Responses 1'!$G$2:$G1005, L$5, 'Form Responses 1'!$K$2:$K1005, $D281,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1" s="48" t="str">
        <f>IF(ISBLANK($B281), "", IF(AND(M$5 = "Vacation Leave", OR(AND(OR(M$6 = "H1", M$6 = "H2"), NOT(AND($D281 = "Full-time", $F281 = "Above 1 Year"))), AND(M$6 = "Year", AND($D281 = "Full-time", $F281 = "Above 1 Year")))), "N/A", SUMIFS('Form Responses 1'!$O$2:$O1005, 'Form Responses 1'!$B$2:$B1005, $B281, 'Form Responses 1'!$G$2:$G1005, M$5, 'Form Responses 1'!$K$2:$K1005, $D281,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1" s="48" t="str">
        <f>IF(ISBLANK($B281), "", IF(AND(N$5 = "Vacation Leave", OR(AND(OR(N$6 = "H1", N$6 = "H2"), NOT(AND($D281 = "Full-time", $F281 = "Above 1 Year"))), AND(N$6 = "Year", AND($D281 = "Full-time", $F281 = "Above 1 Year")))), "N/A", SUMIFS('Form Responses 1'!$O$2:$O1005, 'Form Responses 1'!$B$2:$B1005, $B281, 'Form Responses 1'!$G$2:$G1005, N$5, 'Form Responses 1'!$K$2:$K1005, $D281,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1" s="48" t="str">
        <f>IF(ISBLANK($B281), "", IF(AND(O$5 = "Vacation Leave", OR(AND(OR(O$6 = "H1", O$6 = "H2"), NOT(AND($D281 = "Full-time", $F281 = "Above 1 Year"))), AND(O$6 = "Year", AND($D281 = "Full-time", $F281 = "Above 1 Year")))), "N/A", SUMIFS('Form Responses 1'!$O$2:$O1005, 'Form Responses 1'!$B$2:$B1005, $B281, 'Form Responses 1'!$G$2:$G1005, O$5, 'Form Responses 1'!$K$2:$K1005, $D281,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1" s="48" t="str">
        <f>IF(ISBLANK($B281), "", IF(AND(P$5 = "Vacation Leave", OR(AND(OR(P$6 = "H1", P$6 = "H2"), NOT(AND($D281 = "Full-time", $F281 = "Above 1 Year"))), AND(P$6 = "Year", AND($D281 = "Full-time", $F281 = "Above 1 Year")))), "N/A", SUMIFS('Form Responses 1'!$O$2:$O1005, 'Form Responses 1'!$B$2:$B1005, $B281, 'Form Responses 1'!$G$2:$G1005, P$5, 'Form Responses 1'!$K$2:$K1005, $D281,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1" s="48" t="str">
        <f>IF(ISBLANK($B281), "", IF(AND(Q$5 = "Vacation Leave", OR(AND(OR(Q$6 = "H1", Q$6 = "H2"), NOT(AND($D281 = "Full-time", $F281 = "Above 1 Year"))), AND(Q$6 = "Year", AND($D281 = "Full-time", $F281 = "Above 1 Year")))), "N/A", SUMIFS('Form Responses 1'!$O$2:$O1005, 'Form Responses 1'!$B$2:$B1005, $B281, 'Form Responses 1'!$G$2:$G1005, Q$5, 'Form Responses 1'!$K$2:$K1005, $D281,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1" s="48" t="str">
        <f>IF(ISBLANK($B281), "", IF(AND(R$5 = "Vacation Leave", OR(AND(OR(R$6 = "H1", R$6 = "H2"), NOT(AND($D281 = "Full-time", $F281 = "Above 1 Year"))), AND(R$6 = "Year", AND($D281 = "Full-time", $F281 = "Above 1 Year")))), "N/A", SUMIFS('Form Responses 1'!$O$2:$O1005, 'Form Responses 1'!$B$2:$B1005, $B281, 'Form Responses 1'!$G$2:$G1005, R$5, 'Form Responses 1'!$K$2:$K1005, $D281,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1" s="48" t="str">
        <f>IF(ISBLANK($B281), "", IF(AND(S$5 = "Vacation Leave", OR(AND(OR(S$6 = "H1", S$6 = "H2"), NOT(AND($D281 = "Full-time", $F281 = "Above 1 Year"))), AND(S$6 = "Year", AND($D281 = "Full-time", $F281 = "Above 1 Year")))), "N/A", SUMIFS('Form Responses 1'!$O$2:$O1005, 'Form Responses 1'!$B$2:$B1005, $B281, 'Form Responses 1'!$G$2:$G1005, S$5, 'Form Responses 1'!$K$2:$K1005, $D281,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1" s="50" t="str">
        <f t="shared" si="2"/>
        <v/>
      </c>
      <c r="U281" s="51" t="str">
        <f t="array" ref="U281">IF(ISBLANK($B281), "", IF(AND(U$5 = "Vacation Leave", OR(AND(OR(U$6 = "H1", U$6 = "H2"), NOT(AND($D281 = "Full-time", $F281 = "Above 1 Year"))), AND(U$6 = "Year", AND($D281 = "Full-time", $F281 = "Above 1 Year")))), "N/A", INDEX('Allocated Leaves'!$B$2:$E1005, MATCH(U$5 &amp; IF(U$5 = "Vacation Leave", IFS(U$6 = "Year", "", OR(U$6 = "H1", U$6 = "H2"), " " &amp; U$6), ""), 'Allocated Leaves'!$A$2:$A1005, 0), MATCH($D281 &amp; IF($D281 = "Full-time",  " " &amp; $F281, ""), 'Allocated Leaves'!$B$1:AA$1, 0)) - G281))</f>
        <v/>
      </c>
      <c r="V281" s="52" t="str">
        <f t="array" ref="V281">IF(ISBLANK($B281), "", IF(AND(V$5 = "Vacation Leave", OR(AND(OR(V$6 = "H1", V$6 = "H2"), NOT(AND($D281 = "Full-time", $F281 = "Above 1 Year"))), AND(V$6 = "Year", AND($D281 = "Full-time", $F281 = "Above 1 Year")))), "N/A", INDEX('Allocated Leaves'!$B$2:$E1005, MATCH(V$5 &amp; IF(V$5 = "Vacation Leave", IFS(V$6 = "Year", "", OR(V$6 = "H1", V$6 = "H2"), " " &amp; V$6), ""), 'Allocated Leaves'!$A$2:$A1005, 0), MATCH($D281 &amp; IF($D281 = "Full-time",  " " &amp; $F281, ""), 'Allocated Leaves'!$B$1:AA$1, 0)) - H281))</f>
        <v/>
      </c>
      <c r="W281" s="52" t="str">
        <f t="array" ref="W281">IF(ISBLANK($B281), "", IF(AND(W$5 = "Vacation Leave", OR(AND(OR(W$6 = "H1", W$6 = "H2"), NOT(AND($D281 = "Full-time", $F281 = "Above 1 Year"))), AND(W$6 = "Year", AND($D281 = "Full-time", $F281 = "Above 1 Year")))), "N/A", INDEX('Allocated Leaves'!$B$2:$E1005, MATCH(W$5 &amp; IF(W$5 = "Vacation Leave", IFS(W$6 = "Year", "", OR(W$6 = "H1", W$6 = "H2"), " " &amp; W$6), ""), 'Allocated Leaves'!$A$2:$A1005, 0), MATCH($D281 &amp; IF($D281 = "Full-time",  " " &amp; $F281, ""), 'Allocated Leaves'!$B$1:AA$1, 0)) - I281))</f>
        <v/>
      </c>
      <c r="X281" s="51" t="str">
        <f t="array" ref="X281">IF(ISBLANK($B281), "", IF(AND(X$5 = "Vacation Leave", OR(AND(OR(X$6 = "H1", X$6 = "H2"), NOT(AND($D281 = "Full-time", $F281 = "Above 1 Year"))), AND(X$6 = "Year", AND($D281 = "Full-time", $F281 = "Above 1 Year")))), "N/A", INDEX('Allocated Leaves'!$B$2:$E1005, MATCH(X$5 &amp; IF(X$5 = "Vacation Leave", IFS(X$6 = "Year", "", OR(X$6 = "H1", X$6 = "H2"), " " &amp; X$6), ""), 'Allocated Leaves'!$A$2:$A1005, 0), MATCH($D281 &amp; IF($D281 = "Full-time",  " " &amp; $F281, ""), 'Allocated Leaves'!$B$1:AA$1, 0)) - J281))</f>
        <v/>
      </c>
      <c r="Y281" s="52" t="str">
        <f t="array" ref="Y281">IF(ISBLANK($B281), "", IF(AND(Y$5 = "Vacation Leave", OR(AND(OR(Y$6 = "H1", Y$6 = "H2"), NOT(AND($D281 = "Full-time", $F281 = "Above 1 Year"))), AND(Y$6 = "Year", AND($D281 = "Full-time", $F281 = "Above 1 Year")))), "N/A", INDEX('Allocated Leaves'!$B$2:$E1005, MATCH(Y$5 &amp; IF(Y$5 = "Vacation Leave", IFS(Y$6 = "Year", "", OR(Y$6 = "H1", Y$6 = "H2"), " " &amp; Y$6), ""), 'Allocated Leaves'!$A$2:$A1005, 0), MATCH($D281 &amp; IF($D281 = "Full-time",  " " &amp; $F281, ""), 'Allocated Leaves'!$B$1:AA$1, 0)) - K281))</f>
        <v/>
      </c>
      <c r="Z281" s="52" t="str">
        <f t="array" ref="Z281">IF(ISBLANK($B281), "", IF(AND(Z$5 = "Vacation Leave", OR(AND(OR(Z$6 = "H1", Z$6 = "H2"), NOT(AND($D281 = "Full-time", $F281 = "Above 1 Year"))), AND(Z$6 = "Year", AND($D281 = "Full-time", $F281 = "Above 1 Year")))), "N/A", INDEX('Allocated Leaves'!$B$2:$E1005, MATCH(Z$5 &amp; IF(Z$5 = "Vacation Leave", IFS(Z$6 = "Year", "", OR(Z$6 = "H1", Z$6 = "H2"), " " &amp; Z$6), ""), 'Allocated Leaves'!$A$2:$A1005, 0), MATCH($D281 &amp; IF($D281 = "Full-time",  " " &amp; $F281, ""), 'Allocated Leaves'!$B$1:AA$1, 0)) - L281))</f>
        <v/>
      </c>
      <c r="AA281" s="55" t="str">
        <f t="shared" si="3"/>
        <v/>
      </c>
    </row>
    <row r="282">
      <c r="A282" s="42"/>
      <c r="B282" s="43"/>
      <c r="C282" s="44"/>
      <c r="D282" s="45"/>
      <c r="E282" s="46"/>
      <c r="F282" s="47" t="str">
        <f t="shared" si="1"/>
        <v/>
      </c>
      <c r="G282" s="48" t="str">
        <f>IF(ISBLANK($B282), "", IF(AND(G$5 = "Vacation Leave", OR(AND(OR(G$6 = "H1", G$6 = "H2"), NOT(AND($D282 = "Full-time", $F282 = "Above 1 Year"))), AND(G$6 = "Year", AND($D282 = "Full-time", $F282 = "Above 1 Year")))), "N/A", SUMIFS('Form Responses 1'!$O$2:$O1005, 'Form Responses 1'!$B$2:$B1005, $B282, 'Form Responses 1'!$G$2:$G1005, G$5, 'Form Responses 1'!$K$2:$K1005, $D282,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2" s="48" t="str">
        <f>IF(ISBLANK($B282), "", IF(AND(H$5 = "Vacation Leave", OR(AND(OR(H$6 = "H1", H$6 = "H2"), NOT(AND($D282 = "Full-time", $F282 = "Above 1 Year"))), AND(H$6 = "Year", AND($D282 = "Full-time", $F282 = "Above 1 Year")))), "N/A", SUMIFS('Form Responses 1'!$O$2:$O1005, 'Form Responses 1'!$B$2:$B1005, $B282, 'Form Responses 1'!$G$2:$G1005, H$5, 'Form Responses 1'!$K$2:$K1005, $D282,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2" s="49" t="str">
        <f>IF(ISBLANK($B282), "", IF(AND(I$5 = "Vacation Leave", OR(AND(OR(I$6 = "H1", I$6 = "H2"), NOT(AND($D282 = "Full-time", $F282 = "Above 1 Year"))), AND(I$6 = "Year", AND($D282 = "Full-time", $F282 = "Above 1 Year")))), "N/A", SUMIFS('Form Responses 1'!$O$2:$O1005, 'Form Responses 1'!$B$2:$B1005, $B282, 'Form Responses 1'!$G$2:$G1005, I$5, 'Form Responses 1'!$K$2:$K1005, $D282,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2" s="48" t="str">
        <f>IF(ISBLANK($B282), "", IF(AND(J$5 = "Vacation Leave", OR(AND(OR(J$6 = "H1", J$6 = "H2"), NOT(AND($D282 = "Full-time", $F282 = "Above 1 Year"))), AND(J$6 = "Year", AND($D282 = "Full-time", $F282 = "Above 1 Year")))), "N/A", SUMIFS('Form Responses 1'!$O$2:$O1005, 'Form Responses 1'!$B$2:$B1005, $B282, 'Form Responses 1'!$G$2:$G1005, J$5, 'Form Responses 1'!$K$2:$K1005, $D282,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2" s="48" t="str">
        <f>IF(ISBLANK($B282), "", IF(AND(K$5 = "Vacation Leave", OR(AND(OR(K$6 = "H1", K$6 = "H2"), NOT(AND($D282 = "Full-time", $F282 = "Above 1 Year"))), AND(K$6 = "Year", AND($D282 = "Full-time", $F282 = "Above 1 Year")))), "N/A", SUMIFS('Form Responses 1'!$O$2:$O1005, 'Form Responses 1'!$B$2:$B1005, $B282, 'Form Responses 1'!$G$2:$G1005, K$5, 'Form Responses 1'!$K$2:$K1005, $D282,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2" s="48" t="str">
        <f>IF(ISBLANK($B282), "", IF(AND(L$5 = "Vacation Leave", OR(AND(OR(L$6 = "H1", L$6 = "H2"), NOT(AND($D282 = "Full-time", $F282 = "Above 1 Year"))), AND(L$6 = "Year", AND($D282 = "Full-time", $F282 = "Above 1 Year")))), "N/A", SUMIFS('Form Responses 1'!$O$2:$O1005, 'Form Responses 1'!$B$2:$B1005, $B282, 'Form Responses 1'!$G$2:$G1005, L$5, 'Form Responses 1'!$K$2:$K1005, $D282,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2" s="48" t="str">
        <f>IF(ISBLANK($B282), "", IF(AND(M$5 = "Vacation Leave", OR(AND(OR(M$6 = "H1", M$6 = "H2"), NOT(AND($D282 = "Full-time", $F282 = "Above 1 Year"))), AND(M$6 = "Year", AND($D282 = "Full-time", $F282 = "Above 1 Year")))), "N/A", SUMIFS('Form Responses 1'!$O$2:$O1005, 'Form Responses 1'!$B$2:$B1005, $B282, 'Form Responses 1'!$G$2:$G1005, M$5, 'Form Responses 1'!$K$2:$K1005, $D282,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2" s="48" t="str">
        <f>IF(ISBLANK($B282), "", IF(AND(N$5 = "Vacation Leave", OR(AND(OR(N$6 = "H1", N$6 = "H2"), NOT(AND($D282 = "Full-time", $F282 = "Above 1 Year"))), AND(N$6 = "Year", AND($D282 = "Full-time", $F282 = "Above 1 Year")))), "N/A", SUMIFS('Form Responses 1'!$O$2:$O1005, 'Form Responses 1'!$B$2:$B1005, $B282, 'Form Responses 1'!$G$2:$G1005, N$5, 'Form Responses 1'!$K$2:$K1005, $D282,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2" s="48" t="str">
        <f>IF(ISBLANK($B282), "", IF(AND(O$5 = "Vacation Leave", OR(AND(OR(O$6 = "H1", O$6 = "H2"), NOT(AND($D282 = "Full-time", $F282 = "Above 1 Year"))), AND(O$6 = "Year", AND($D282 = "Full-time", $F282 = "Above 1 Year")))), "N/A", SUMIFS('Form Responses 1'!$O$2:$O1005, 'Form Responses 1'!$B$2:$B1005, $B282, 'Form Responses 1'!$G$2:$G1005, O$5, 'Form Responses 1'!$K$2:$K1005, $D282,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2" s="48" t="str">
        <f>IF(ISBLANK($B282), "", IF(AND(P$5 = "Vacation Leave", OR(AND(OR(P$6 = "H1", P$6 = "H2"), NOT(AND($D282 = "Full-time", $F282 = "Above 1 Year"))), AND(P$6 = "Year", AND($D282 = "Full-time", $F282 = "Above 1 Year")))), "N/A", SUMIFS('Form Responses 1'!$O$2:$O1005, 'Form Responses 1'!$B$2:$B1005, $B282, 'Form Responses 1'!$G$2:$G1005, P$5, 'Form Responses 1'!$K$2:$K1005, $D282,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2" s="48" t="str">
        <f>IF(ISBLANK($B282), "", IF(AND(Q$5 = "Vacation Leave", OR(AND(OR(Q$6 = "H1", Q$6 = "H2"), NOT(AND($D282 = "Full-time", $F282 = "Above 1 Year"))), AND(Q$6 = "Year", AND($D282 = "Full-time", $F282 = "Above 1 Year")))), "N/A", SUMIFS('Form Responses 1'!$O$2:$O1005, 'Form Responses 1'!$B$2:$B1005, $B282, 'Form Responses 1'!$G$2:$G1005, Q$5, 'Form Responses 1'!$K$2:$K1005, $D282,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2" s="48" t="str">
        <f>IF(ISBLANK($B282), "", IF(AND(R$5 = "Vacation Leave", OR(AND(OR(R$6 = "H1", R$6 = "H2"), NOT(AND($D282 = "Full-time", $F282 = "Above 1 Year"))), AND(R$6 = "Year", AND($D282 = "Full-time", $F282 = "Above 1 Year")))), "N/A", SUMIFS('Form Responses 1'!$O$2:$O1005, 'Form Responses 1'!$B$2:$B1005, $B282, 'Form Responses 1'!$G$2:$G1005, R$5, 'Form Responses 1'!$K$2:$K1005, $D282,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2" s="48" t="str">
        <f>IF(ISBLANK($B282), "", IF(AND(S$5 = "Vacation Leave", OR(AND(OR(S$6 = "H1", S$6 = "H2"), NOT(AND($D282 = "Full-time", $F282 = "Above 1 Year"))), AND(S$6 = "Year", AND($D282 = "Full-time", $F282 = "Above 1 Year")))), "N/A", SUMIFS('Form Responses 1'!$O$2:$O1005, 'Form Responses 1'!$B$2:$B1005, $B282, 'Form Responses 1'!$G$2:$G1005, S$5, 'Form Responses 1'!$K$2:$K1005, $D282,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2" s="50" t="str">
        <f t="shared" si="2"/>
        <v/>
      </c>
      <c r="U282" s="51" t="str">
        <f t="array" ref="U282">IF(ISBLANK($B282), "", IF(AND(U$5 = "Vacation Leave", OR(AND(OR(U$6 = "H1", U$6 = "H2"), NOT(AND($D282 = "Full-time", $F282 = "Above 1 Year"))), AND(U$6 = "Year", AND($D282 = "Full-time", $F282 = "Above 1 Year")))), "N/A", INDEX('Allocated Leaves'!$B$2:$E1005, MATCH(U$5 &amp; IF(U$5 = "Vacation Leave", IFS(U$6 = "Year", "", OR(U$6 = "H1", U$6 = "H2"), " " &amp; U$6), ""), 'Allocated Leaves'!$A$2:$A1005, 0), MATCH($D282 &amp; IF($D282 = "Full-time",  " " &amp; $F282, ""), 'Allocated Leaves'!$B$1:AA$1, 0)) - G282))</f>
        <v/>
      </c>
      <c r="V282" s="52" t="str">
        <f t="array" ref="V282">IF(ISBLANK($B282), "", IF(AND(V$5 = "Vacation Leave", OR(AND(OR(V$6 = "H1", V$6 = "H2"), NOT(AND($D282 = "Full-time", $F282 = "Above 1 Year"))), AND(V$6 = "Year", AND($D282 = "Full-time", $F282 = "Above 1 Year")))), "N/A", INDEX('Allocated Leaves'!$B$2:$E1005, MATCH(V$5 &amp; IF(V$5 = "Vacation Leave", IFS(V$6 = "Year", "", OR(V$6 = "H1", V$6 = "H2"), " " &amp; V$6), ""), 'Allocated Leaves'!$A$2:$A1005, 0), MATCH($D282 &amp; IF($D282 = "Full-time",  " " &amp; $F282, ""), 'Allocated Leaves'!$B$1:AA$1, 0)) - H282))</f>
        <v/>
      </c>
      <c r="W282" s="52" t="str">
        <f t="array" ref="W282">IF(ISBLANK($B282), "", IF(AND(W$5 = "Vacation Leave", OR(AND(OR(W$6 = "H1", W$6 = "H2"), NOT(AND($D282 = "Full-time", $F282 = "Above 1 Year"))), AND(W$6 = "Year", AND($D282 = "Full-time", $F282 = "Above 1 Year")))), "N/A", INDEX('Allocated Leaves'!$B$2:$E1005, MATCH(W$5 &amp; IF(W$5 = "Vacation Leave", IFS(W$6 = "Year", "", OR(W$6 = "H1", W$6 = "H2"), " " &amp; W$6), ""), 'Allocated Leaves'!$A$2:$A1005, 0), MATCH($D282 &amp; IF($D282 = "Full-time",  " " &amp; $F282, ""), 'Allocated Leaves'!$B$1:AA$1, 0)) - I282))</f>
        <v/>
      </c>
      <c r="X282" s="51" t="str">
        <f t="array" ref="X282">IF(ISBLANK($B282), "", IF(AND(X$5 = "Vacation Leave", OR(AND(OR(X$6 = "H1", X$6 = "H2"), NOT(AND($D282 = "Full-time", $F282 = "Above 1 Year"))), AND(X$6 = "Year", AND($D282 = "Full-time", $F282 = "Above 1 Year")))), "N/A", INDEX('Allocated Leaves'!$B$2:$E1005, MATCH(X$5 &amp; IF(X$5 = "Vacation Leave", IFS(X$6 = "Year", "", OR(X$6 = "H1", X$6 = "H2"), " " &amp; X$6), ""), 'Allocated Leaves'!$A$2:$A1005, 0), MATCH($D282 &amp; IF($D282 = "Full-time",  " " &amp; $F282, ""), 'Allocated Leaves'!$B$1:AA$1, 0)) - J282))</f>
        <v/>
      </c>
      <c r="Y282" s="52" t="str">
        <f t="array" ref="Y282">IF(ISBLANK($B282), "", IF(AND(Y$5 = "Vacation Leave", OR(AND(OR(Y$6 = "H1", Y$6 = "H2"), NOT(AND($D282 = "Full-time", $F282 = "Above 1 Year"))), AND(Y$6 = "Year", AND($D282 = "Full-time", $F282 = "Above 1 Year")))), "N/A", INDEX('Allocated Leaves'!$B$2:$E1005, MATCH(Y$5 &amp; IF(Y$5 = "Vacation Leave", IFS(Y$6 = "Year", "", OR(Y$6 = "H1", Y$6 = "H2"), " " &amp; Y$6), ""), 'Allocated Leaves'!$A$2:$A1005, 0), MATCH($D282 &amp; IF($D282 = "Full-time",  " " &amp; $F282, ""), 'Allocated Leaves'!$B$1:AA$1, 0)) - K282))</f>
        <v/>
      </c>
      <c r="Z282" s="52" t="str">
        <f t="array" ref="Z282">IF(ISBLANK($B282), "", IF(AND(Z$5 = "Vacation Leave", OR(AND(OR(Z$6 = "H1", Z$6 = "H2"), NOT(AND($D282 = "Full-time", $F282 = "Above 1 Year"))), AND(Z$6 = "Year", AND($D282 = "Full-time", $F282 = "Above 1 Year")))), "N/A", INDEX('Allocated Leaves'!$B$2:$E1005, MATCH(Z$5 &amp; IF(Z$5 = "Vacation Leave", IFS(Z$6 = "Year", "", OR(Z$6 = "H1", Z$6 = "H2"), " " &amp; Z$6), ""), 'Allocated Leaves'!$A$2:$A1005, 0), MATCH($D282 &amp; IF($D282 = "Full-time",  " " &amp; $F282, ""), 'Allocated Leaves'!$B$1:AA$1, 0)) - L282))</f>
        <v/>
      </c>
      <c r="AA282" s="55" t="str">
        <f t="shared" si="3"/>
        <v/>
      </c>
    </row>
    <row r="283">
      <c r="A283" s="42"/>
      <c r="B283" s="43"/>
      <c r="C283" s="44"/>
      <c r="D283" s="45"/>
      <c r="E283" s="46"/>
      <c r="F283" s="47" t="str">
        <f t="shared" si="1"/>
        <v/>
      </c>
      <c r="G283" s="48" t="str">
        <f>IF(ISBLANK($B283), "", IF(AND(G$5 = "Vacation Leave", OR(AND(OR(G$6 = "H1", G$6 = "H2"), NOT(AND($D283 = "Full-time", $F283 = "Above 1 Year"))), AND(G$6 = "Year", AND($D283 = "Full-time", $F283 = "Above 1 Year")))), "N/A", SUMIFS('Form Responses 1'!$O$2:$O1005, 'Form Responses 1'!$B$2:$B1005, $B283, 'Form Responses 1'!$G$2:$G1005, G$5, 'Form Responses 1'!$K$2:$K1005, $D283,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3" s="48" t="str">
        <f>IF(ISBLANK($B283), "", IF(AND(H$5 = "Vacation Leave", OR(AND(OR(H$6 = "H1", H$6 = "H2"), NOT(AND($D283 = "Full-time", $F283 = "Above 1 Year"))), AND(H$6 = "Year", AND($D283 = "Full-time", $F283 = "Above 1 Year")))), "N/A", SUMIFS('Form Responses 1'!$O$2:$O1005, 'Form Responses 1'!$B$2:$B1005, $B283, 'Form Responses 1'!$G$2:$G1005, H$5, 'Form Responses 1'!$K$2:$K1005, $D283,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3" s="49" t="str">
        <f>IF(ISBLANK($B283), "", IF(AND(I$5 = "Vacation Leave", OR(AND(OR(I$6 = "H1", I$6 = "H2"), NOT(AND($D283 = "Full-time", $F283 = "Above 1 Year"))), AND(I$6 = "Year", AND($D283 = "Full-time", $F283 = "Above 1 Year")))), "N/A", SUMIFS('Form Responses 1'!$O$2:$O1005, 'Form Responses 1'!$B$2:$B1005, $B283, 'Form Responses 1'!$G$2:$G1005, I$5, 'Form Responses 1'!$K$2:$K1005, $D283,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3" s="48" t="str">
        <f>IF(ISBLANK($B283), "", IF(AND(J$5 = "Vacation Leave", OR(AND(OR(J$6 = "H1", J$6 = "H2"), NOT(AND($D283 = "Full-time", $F283 = "Above 1 Year"))), AND(J$6 = "Year", AND($D283 = "Full-time", $F283 = "Above 1 Year")))), "N/A", SUMIFS('Form Responses 1'!$O$2:$O1005, 'Form Responses 1'!$B$2:$B1005, $B283, 'Form Responses 1'!$G$2:$G1005, J$5, 'Form Responses 1'!$K$2:$K1005, $D283,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3" s="48" t="str">
        <f>IF(ISBLANK($B283), "", IF(AND(K$5 = "Vacation Leave", OR(AND(OR(K$6 = "H1", K$6 = "H2"), NOT(AND($D283 = "Full-time", $F283 = "Above 1 Year"))), AND(K$6 = "Year", AND($D283 = "Full-time", $F283 = "Above 1 Year")))), "N/A", SUMIFS('Form Responses 1'!$O$2:$O1005, 'Form Responses 1'!$B$2:$B1005, $B283, 'Form Responses 1'!$G$2:$G1005, K$5, 'Form Responses 1'!$K$2:$K1005, $D283,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3" s="48" t="str">
        <f>IF(ISBLANK($B283), "", IF(AND(L$5 = "Vacation Leave", OR(AND(OR(L$6 = "H1", L$6 = "H2"), NOT(AND($D283 = "Full-time", $F283 = "Above 1 Year"))), AND(L$6 = "Year", AND($D283 = "Full-time", $F283 = "Above 1 Year")))), "N/A", SUMIFS('Form Responses 1'!$O$2:$O1005, 'Form Responses 1'!$B$2:$B1005, $B283, 'Form Responses 1'!$G$2:$G1005, L$5, 'Form Responses 1'!$K$2:$K1005, $D283,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3" s="48" t="str">
        <f>IF(ISBLANK($B283), "", IF(AND(M$5 = "Vacation Leave", OR(AND(OR(M$6 = "H1", M$6 = "H2"), NOT(AND($D283 = "Full-time", $F283 = "Above 1 Year"))), AND(M$6 = "Year", AND($D283 = "Full-time", $F283 = "Above 1 Year")))), "N/A", SUMIFS('Form Responses 1'!$O$2:$O1005, 'Form Responses 1'!$B$2:$B1005, $B283, 'Form Responses 1'!$G$2:$G1005, M$5, 'Form Responses 1'!$K$2:$K1005, $D283,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3" s="48" t="str">
        <f>IF(ISBLANK($B283), "", IF(AND(N$5 = "Vacation Leave", OR(AND(OR(N$6 = "H1", N$6 = "H2"), NOT(AND($D283 = "Full-time", $F283 = "Above 1 Year"))), AND(N$6 = "Year", AND($D283 = "Full-time", $F283 = "Above 1 Year")))), "N/A", SUMIFS('Form Responses 1'!$O$2:$O1005, 'Form Responses 1'!$B$2:$B1005, $B283, 'Form Responses 1'!$G$2:$G1005, N$5, 'Form Responses 1'!$K$2:$K1005, $D283,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3" s="48" t="str">
        <f>IF(ISBLANK($B283), "", IF(AND(O$5 = "Vacation Leave", OR(AND(OR(O$6 = "H1", O$6 = "H2"), NOT(AND($D283 = "Full-time", $F283 = "Above 1 Year"))), AND(O$6 = "Year", AND($D283 = "Full-time", $F283 = "Above 1 Year")))), "N/A", SUMIFS('Form Responses 1'!$O$2:$O1005, 'Form Responses 1'!$B$2:$B1005, $B283, 'Form Responses 1'!$G$2:$G1005, O$5, 'Form Responses 1'!$K$2:$K1005, $D283,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3" s="48" t="str">
        <f>IF(ISBLANK($B283), "", IF(AND(P$5 = "Vacation Leave", OR(AND(OR(P$6 = "H1", P$6 = "H2"), NOT(AND($D283 = "Full-time", $F283 = "Above 1 Year"))), AND(P$6 = "Year", AND($D283 = "Full-time", $F283 = "Above 1 Year")))), "N/A", SUMIFS('Form Responses 1'!$O$2:$O1005, 'Form Responses 1'!$B$2:$B1005, $B283, 'Form Responses 1'!$G$2:$G1005, P$5, 'Form Responses 1'!$K$2:$K1005, $D283,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3" s="48" t="str">
        <f>IF(ISBLANK($B283), "", IF(AND(Q$5 = "Vacation Leave", OR(AND(OR(Q$6 = "H1", Q$6 = "H2"), NOT(AND($D283 = "Full-time", $F283 = "Above 1 Year"))), AND(Q$6 = "Year", AND($D283 = "Full-time", $F283 = "Above 1 Year")))), "N/A", SUMIFS('Form Responses 1'!$O$2:$O1005, 'Form Responses 1'!$B$2:$B1005, $B283, 'Form Responses 1'!$G$2:$G1005, Q$5, 'Form Responses 1'!$K$2:$K1005, $D283,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3" s="48" t="str">
        <f>IF(ISBLANK($B283), "", IF(AND(R$5 = "Vacation Leave", OR(AND(OR(R$6 = "H1", R$6 = "H2"), NOT(AND($D283 = "Full-time", $F283 = "Above 1 Year"))), AND(R$6 = "Year", AND($D283 = "Full-time", $F283 = "Above 1 Year")))), "N/A", SUMIFS('Form Responses 1'!$O$2:$O1005, 'Form Responses 1'!$B$2:$B1005, $B283, 'Form Responses 1'!$G$2:$G1005, R$5, 'Form Responses 1'!$K$2:$K1005, $D283,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3" s="48" t="str">
        <f>IF(ISBLANK($B283), "", IF(AND(S$5 = "Vacation Leave", OR(AND(OR(S$6 = "H1", S$6 = "H2"), NOT(AND($D283 = "Full-time", $F283 = "Above 1 Year"))), AND(S$6 = "Year", AND($D283 = "Full-time", $F283 = "Above 1 Year")))), "N/A", SUMIFS('Form Responses 1'!$O$2:$O1005, 'Form Responses 1'!$B$2:$B1005, $B283, 'Form Responses 1'!$G$2:$G1005, S$5, 'Form Responses 1'!$K$2:$K1005, $D283,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3" s="50" t="str">
        <f t="shared" si="2"/>
        <v/>
      </c>
      <c r="U283" s="51" t="str">
        <f t="array" ref="U283">IF(ISBLANK($B283), "", IF(AND(U$5 = "Vacation Leave", OR(AND(OR(U$6 = "H1", U$6 = "H2"), NOT(AND($D283 = "Full-time", $F283 = "Above 1 Year"))), AND(U$6 = "Year", AND($D283 = "Full-time", $F283 = "Above 1 Year")))), "N/A", INDEX('Allocated Leaves'!$B$2:$E1005, MATCH(U$5 &amp; IF(U$5 = "Vacation Leave", IFS(U$6 = "Year", "", OR(U$6 = "H1", U$6 = "H2"), " " &amp; U$6), ""), 'Allocated Leaves'!$A$2:$A1005, 0), MATCH($D283 &amp; IF($D283 = "Full-time",  " " &amp; $F283, ""), 'Allocated Leaves'!$B$1:AA$1, 0)) - G283))</f>
        <v/>
      </c>
      <c r="V283" s="52" t="str">
        <f t="array" ref="V283">IF(ISBLANK($B283), "", IF(AND(V$5 = "Vacation Leave", OR(AND(OR(V$6 = "H1", V$6 = "H2"), NOT(AND($D283 = "Full-time", $F283 = "Above 1 Year"))), AND(V$6 = "Year", AND($D283 = "Full-time", $F283 = "Above 1 Year")))), "N/A", INDEX('Allocated Leaves'!$B$2:$E1005, MATCH(V$5 &amp; IF(V$5 = "Vacation Leave", IFS(V$6 = "Year", "", OR(V$6 = "H1", V$6 = "H2"), " " &amp; V$6), ""), 'Allocated Leaves'!$A$2:$A1005, 0), MATCH($D283 &amp; IF($D283 = "Full-time",  " " &amp; $F283, ""), 'Allocated Leaves'!$B$1:AA$1, 0)) - H283))</f>
        <v/>
      </c>
      <c r="W283" s="52" t="str">
        <f t="array" ref="W283">IF(ISBLANK($B283), "", IF(AND(W$5 = "Vacation Leave", OR(AND(OR(W$6 = "H1", W$6 = "H2"), NOT(AND($D283 = "Full-time", $F283 = "Above 1 Year"))), AND(W$6 = "Year", AND($D283 = "Full-time", $F283 = "Above 1 Year")))), "N/A", INDEX('Allocated Leaves'!$B$2:$E1005, MATCH(W$5 &amp; IF(W$5 = "Vacation Leave", IFS(W$6 = "Year", "", OR(W$6 = "H1", W$6 = "H2"), " " &amp; W$6), ""), 'Allocated Leaves'!$A$2:$A1005, 0), MATCH($D283 &amp; IF($D283 = "Full-time",  " " &amp; $F283, ""), 'Allocated Leaves'!$B$1:AA$1, 0)) - I283))</f>
        <v/>
      </c>
      <c r="X283" s="51" t="str">
        <f t="array" ref="X283">IF(ISBLANK($B283), "", IF(AND(X$5 = "Vacation Leave", OR(AND(OR(X$6 = "H1", X$6 = "H2"), NOT(AND($D283 = "Full-time", $F283 = "Above 1 Year"))), AND(X$6 = "Year", AND($D283 = "Full-time", $F283 = "Above 1 Year")))), "N/A", INDEX('Allocated Leaves'!$B$2:$E1005, MATCH(X$5 &amp; IF(X$5 = "Vacation Leave", IFS(X$6 = "Year", "", OR(X$6 = "H1", X$6 = "H2"), " " &amp; X$6), ""), 'Allocated Leaves'!$A$2:$A1005, 0), MATCH($D283 &amp; IF($D283 = "Full-time",  " " &amp; $F283, ""), 'Allocated Leaves'!$B$1:AA$1, 0)) - J283))</f>
        <v/>
      </c>
      <c r="Y283" s="52" t="str">
        <f t="array" ref="Y283">IF(ISBLANK($B283), "", IF(AND(Y$5 = "Vacation Leave", OR(AND(OR(Y$6 = "H1", Y$6 = "H2"), NOT(AND($D283 = "Full-time", $F283 = "Above 1 Year"))), AND(Y$6 = "Year", AND($D283 = "Full-time", $F283 = "Above 1 Year")))), "N/A", INDEX('Allocated Leaves'!$B$2:$E1005, MATCH(Y$5 &amp; IF(Y$5 = "Vacation Leave", IFS(Y$6 = "Year", "", OR(Y$6 = "H1", Y$6 = "H2"), " " &amp; Y$6), ""), 'Allocated Leaves'!$A$2:$A1005, 0), MATCH($D283 &amp; IF($D283 = "Full-time",  " " &amp; $F283, ""), 'Allocated Leaves'!$B$1:AA$1, 0)) - K283))</f>
        <v/>
      </c>
      <c r="Z283" s="52" t="str">
        <f t="array" ref="Z283">IF(ISBLANK($B283), "", IF(AND(Z$5 = "Vacation Leave", OR(AND(OR(Z$6 = "H1", Z$6 = "H2"), NOT(AND($D283 = "Full-time", $F283 = "Above 1 Year"))), AND(Z$6 = "Year", AND($D283 = "Full-time", $F283 = "Above 1 Year")))), "N/A", INDEX('Allocated Leaves'!$B$2:$E1005, MATCH(Z$5 &amp; IF(Z$5 = "Vacation Leave", IFS(Z$6 = "Year", "", OR(Z$6 = "H1", Z$6 = "H2"), " " &amp; Z$6), ""), 'Allocated Leaves'!$A$2:$A1005, 0), MATCH($D283 &amp; IF($D283 = "Full-time",  " " &amp; $F283, ""), 'Allocated Leaves'!$B$1:AA$1, 0)) - L283))</f>
        <v/>
      </c>
      <c r="AA283" s="55" t="str">
        <f t="shared" si="3"/>
        <v/>
      </c>
    </row>
    <row r="284">
      <c r="A284" s="42"/>
      <c r="B284" s="43"/>
      <c r="C284" s="44"/>
      <c r="D284" s="45"/>
      <c r="E284" s="46"/>
      <c r="F284" s="47" t="str">
        <f t="shared" si="1"/>
        <v/>
      </c>
      <c r="G284" s="48" t="str">
        <f>IF(ISBLANK($B284), "", IF(AND(G$5 = "Vacation Leave", OR(AND(OR(G$6 = "H1", G$6 = "H2"), NOT(AND($D284 = "Full-time", $F284 = "Above 1 Year"))), AND(G$6 = "Year", AND($D284 = "Full-time", $F284 = "Above 1 Year")))), "N/A", SUMIFS('Form Responses 1'!$O$2:$O1005, 'Form Responses 1'!$B$2:$B1005, $B284, 'Form Responses 1'!$G$2:$G1005, G$5, 'Form Responses 1'!$K$2:$K1005, $D284,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4" s="48" t="str">
        <f>IF(ISBLANK($B284), "", IF(AND(H$5 = "Vacation Leave", OR(AND(OR(H$6 = "H1", H$6 = "H2"), NOT(AND($D284 = "Full-time", $F284 = "Above 1 Year"))), AND(H$6 = "Year", AND($D284 = "Full-time", $F284 = "Above 1 Year")))), "N/A", SUMIFS('Form Responses 1'!$O$2:$O1005, 'Form Responses 1'!$B$2:$B1005, $B284, 'Form Responses 1'!$G$2:$G1005, H$5, 'Form Responses 1'!$K$2:$K1005, $D284,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4" s="49" t="str">
        <f>IF(ISBLANK($B284), "", IF(AND(I$5 = "Vacation Leave", OR(AND(OR(I$6 = "H1", I$6 = "H2"), NOT(AND($D284 = "Full-time", $F284 = "Above 1 Year"))), AND(I$6 = "Year", AND($D284 = "Full-time", $F284 = "Above 1 Year")))), "N/A", SUMIFS('Form Responses 1'!$O$2:$O1005, 'Form Responses 1'!$B$2:$B1005, $B284, 'Form Responses 1'!$G$2:$G1005, I$5, 'Form Responses 1'!$K$2:$K1005, $D284,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4" s="48" t="str">
        <f>IF(ISBLANK($B284), "", IF(AND(J$5 = "Vacation Leave", OR(AND(OR(J$6 = "H1", J$6 = "H2"), NOT(AND($D284 = "Full-time", $F284 = "Above 1 Year"))), AND(J$6 = "Year", AND($D284 = "Full-time", $F284 = "Above 1 Year")))), "N/A", SUMIFS('Form Responses 1'!$O$2:$O1005, 'Form Responses 1'!$B$2:$B1005, $B284, 'Form Responses 1'!$G$2:$G1005, J$5, 'Form Responses 1'!$K$2:$K1005, $D284,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4" s="48" t="str">
        <f>IF(ISBLANK($B284), "", IF(AND(K$5 = "Vacation Leave", OR(AND(OR(K$6 = "H1", K$6 = "H2"), NOT(AND($D284 = "Full-time", $F284 = "Above 1 Year"))), AND(K$6 = "Year", AND($D284 = "Full-time", $F284 = "Above 1 Year")))), "N/A", SUMIFS('Form Responses 1'!$O$2:$O1005, 'Form Responses 1'!$B$2:$B1005, $B284, 'Form Responses 1'!$G$2:$G1005, K$5, 'Form Responses 1'!$K$2:$K1005, $D284,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4" s="48" t="str">
        <f>IF(ISBLANK($B284), "", IF(AND(L$5 = "Vacation Leave", OR(AND(OR(L$6 = "H1", L$6 = "H2"), NOT(AND($D284 = "Full-time", $F284 = "Above 1 Year"))), AND(L$6 = "Year", AND($D284 = "Full-time", $F284 = "Above 1 Year")))), "N/A", SUMIFS('Form Responses 1'!$O$2:$O1005, 'Form Responses 1'!$B$2:$B1005, $B284, 'Form Responses 1'!$G$2:$G1005, L$5, 'Form Responses 1'!$K$2:$K1005, $D284,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4" s="48" t="str">
        <f>IF(ISBLANK($B284), "", IF(AND(M$5 = "Vacation Leave", OR(AND(OR(M$6 = "H1", M$6 = "H2"), NOT(AND($D284 = "Full-time", $F284 = "Above 1 Year"))), AND(M$6 = "Year", AND($D284 = "Full-time", $F284 = "Above 1 Year")))), "N/A", SUMIFS('Form Responses 1'!$O$2:$O1005, 'Form Responses 1'!$B$2:$B1005, $B284, 'Form Responses 1'!$G$2:$G1005, M$5, 'Form Responses 1'!$K$2:$K1005, $D284,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4" s="48" t="str">
        <f>IF(ISBLANK($B284), "", IF(AND(N$5 = "Vacation Leave", OR(AND(OR(N$6 = "H1", N$6 = "H2"), NOT(AND($D284 = "Full-time", $F284 = "Above 1 Year"))), AND(N$6 = "Year", AND($D284 = "Full-time", $F284 = "Above 1 Year")))), "N/A", SUMIFS('Form Responses 1'!$O$2:$O1005, 'Form Responses 1'!$B$2:$B1005, $B284, 'Form Responses 1'!$G$2:$G1005, N$5, 'Form Responses 1'!$K$2:$K1005, $D284,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4" s="48" t="str">
        <f>IF(ISBLANK($B284), "", IF(AND(O$5 = "Vacation Leave", OR(AND(OR(O$6 = "H1", O$6 = "H2"), NOT(AND($D284 = "Full-time", $F284 = "Above 1 Year"))), AND(O$6 = "Year", AND($D284 = "Full-time", $F284 = "Above 1 Year")))), "N/A", SUMIFS('Form Responses 1'!$O$2:$O1005, 'Form Responses 1'!$B$2:$B1005, $B284, 'Form Responses 1'!$G$2:$G1005, O$5, 'Form Responses 1'!$K$2:$K1005, $D284,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4" s="48" t="str">
        <f>IF(ISBLANK($B284), "", IF(AND(P$5 = "Vacation Leave", OR(AND(OR(P$6 = "H1", P$6 = "H2"), NOT(AND($D284 = "Full-time", $F284 = "Above 1 Year"))), AND(P$6 = "Year", AND($D284 = "Full-time", $F284 = "Above 1 Year")))), "N/A", SUMIFS('Form Responses 1'!$O$2:$O1005, 'Form Responses 1'!$B$2:$B1005, $B284, 'Form Responses 1'!$G$2:$G1005, P$5, 'Form Responses 1'!$K$2:$K1005, $D284,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4" s="48" t="str">
        <f>IF(ISBLANK($B284), "", IF(AND(Q$5 = "Vacation Leave", OR(AND(OR(Q$6 = "H1", Q$6 = "H2"), NOT(AND($D284 = "Full-time", $F284 = "Above 1 Year"))), AND(Q$6 = "Year", AND($D284 = "Full-time", $F284 = "Above 1 Year")))), "N/A", SUMIFS('Form Responses 1'!$O$2:$O1005, 'Form Responses 1'!$B$2:$B1005, $B284, 'Form Responses 1'!$G$2:$G1005, Q$5, 'Form Responses 1'!$K$2:$K1005, $D284,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4" s="48" t="str">
        <f>IF(ISBLANK($B284), "", IF(AND(R$5 = "Vacation Leave", OR(AND(OR(R$6 = "H1", R$6 = "H2"), NOT(AND($D284 = "Full-time", $F284 = "Above 1 Year"))), AND(R$6 = "Year", AND($D284 = "Full-time", $F284 = "Above 1 Year")))), "N/A", SUMIFS('Form Responses 1'!$O$2:$O1005, 'Form Responses 1'!$B$2:$B1005, $B284, 'Form Responses 1'!$G$2:$G1005, R$5, 'Form Responses 1'!$K$2:$K1005, $D284,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4" s="48" t="str">
        <f>IF(ISBLANK($B284), "", IF(AND(S$5 = "Vacation Leave", OR(AND(OR(S$6 = "H1", S$6 = "H2"), NOT(AND($D284 = "Full-time", $F284 = "Above 1 Year"))), AND(S$6 = "Year", AND($D284 = "Full-time", $F284 = "Above 1 Year")))), "N/A", SUMIFS('Form Responses 1'!$O$2:$O1005, 'Form Responses 1'!$B$2:$B1005, $B284, 'Form Responses 1'!$G$2:$G1005, S$5, 'Form Responses 1'!$K$2:$K1005, $D284,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4" s="50" t="str">
        <f t="shared" si="2"/>
        <v/>
      </c>
      <c r="U284" s="51" t="str">
        <f t="array" ref="U284">IF(ISBLANK($B284), "", IF(AND(U$5 = "Vacation Leave", OR(AND(OR(U$6 = "H1", U$6 = "H2"), NOT(AND($D284 = "Full-time", $F284 = "Above 1 Year"))), AND(U$6 = "Year", AND($D284 = "Full-time", $F284 = "Above 1 Year")))), "N/A", INDEX('Allocated Leaves'!$B$2:$E1005, MATCH(U$5 &amp; IF(U$5 = "Vacation Leave", IFS(U$6 = "Year", "", OR(U$6 = "H1", U$6 = "H2"), " " &amp; U$6), ""), 'Allocated Leaves'!$A$2:$A1005, 0), MATCH($D284 &amp; IF($D284 = "Full-time",  " " &amp; $F284, ""), 'Allocated Leaves'!$B$1:AA$1, 0)) - G284))</f>
        <v/>
      </c>
      <c r="V284" s="52" t="str">
        <f t="array" ref="V284">IF(ISBLANK($B284), "", IF(AND(V$5 = "Vacation Leave", OR(AND(OR(V$6 = "H1", V$6 = "H2"), NOT(AND($D284 = "Full-time", $F284 = "Above 1 Year"))), AND(V$6 = "Year", AND($D284 = "Full-time", $F284 = "Above 1 Year")))), "N/A", INDEX('Allocated Leaves'!$B$2:$E1005, MATCH(V$5 &amp; IF(V$5 = "Vacation Leave", IFS(V$6 = "Year", "", OR(V$6 = "H1", V$6 = "H2"), " " &amp; V$6), ""), 'Allocated Leaves'!$A$2:$A1005, 0), MATCH($D284 &amp; IF($D284 = "Full-time",  " " &amp; $F284, ""), 'Allocated Leaves'!$B$1:AA$1, 0)) - H284))</f>
        <v/>
      </c>
      <c r="W284" s="52" t="str">
        <f t="array" ref="W284">IF(ISBLANK($B284), "", IF(AND(W$5 = "Vacation Leave", OR(AND(OR(W$6 = "H1", W$6 = "H2"), NOT(AND($D284 = "Full-time", $F284 = "Above 1 Year"))), AND(W$6 = "Year", AND($D284 = "Full-time", $F284 = "Above 1 Year")))), "N/A", INDEX('Allocated Leaves'!$B$2:$E1005, MATCH(W$5 &amp; IF(W$5 = "Vacation Leave", IFS(W$6 = "Year", "", OR(W$6 = "H1", W$6 = "H2"), " " &amp; W$6), ""), 'Allocated Leaves'!$A$2:$A1005, 0), MATCH($D284 &amp; IF($D284 = "Full-time",  " " &amp; $F284, ""), 'Allocated Leaves'!$B$1:AA$1, 0)) - I284))</f>
        <v/>
      </c>
      <c r="X284" s="51" t="str">
        <f t="array" ref="X284">IF(ISBLANK($B284), "", IF(AND(X$5 = "Vacation Leave", OR(AND(OR(X$6 = "H1", X$6 = "H2"), NOT(AND($D284 = "Full-time", $F284 = "Above 1 Year"))), AND(X$6 = "Year", AND($D284 = "Full-time", $F284 = "Above 1 Year")))), "N/A", INDEX('Allocated Leaves'!$B$2:$E1005, MATCH(X$5 &amp; IF(X$5 = "Vacation Leave", IFS(X$6 = "Year", "", OR(X$6 = "H1", X$6 = "H2"), " " &amp; X$6), ""), 'Allocated Leaves'!$A$2:$A1005, 0), MATCH($D284 &amp; IF($D284 = "Full-time",  " " &amp; $F284, ""), 'Allocated Leaves'!$B$1:AA$1, 0)) - J284))</f>
        <v/>
      </c>
      <c r="Y284" s="52" t="str">
        <f t="array" ref="Y284">IF(ISBLANK($B284), "", IF(AND(Y$5 = "Vacation Leave", OR(AND(OR(Y$6 = "H1", Y$6 = "H2"), NOT(AND($D284 = "Full-time", $F284 = "Above 1 Year"))), AND(Y$6 = "Year", AND($D284 = "Full-time", $F284 = "Above 1 Year")))), "N/A", INDEX('Allocated Leaves'!$B$2:$E1005, MATCH(Y$5 &amp; IF(Y$5 = "Vacation Leave", IFS(Y$6 = "Year", "", OR(Y$6 = "H1", Y$6 = "H2"), " " &amp; Y$6), ""), 'Allocated Leaves'!$A$2:$A1005, 0), MATCH($D284 &amp; IF($D284 = "Full-time",  " " &amp; $F284, ""), 'Allocated Leaves'!$B$1:AA$1, 0)) - K284))</f>
        <v/>
      </c>
      <c r="Z284" s="52" t="str">
        <f t="array" ref="Z284">IF(ISBLANK($B284), "", IF(AND(Z$5 = "Vacation Leave", OR(AND(OR(Z$6 = "H1", Z$6 = "H2"), NOT(AND($D284 = "Full-time", $F284 = "Above 1 Year"))), AND(Z$6 = "Year", AND($D284 = "Full-time", $F284 = "Above 1 Year")))), "N/A", INDEX('Allocated Leaves'!$B$2:$E1005, MATCH(Z$5 &amp; IF(Z$5 = "Vacation Leave", IFS(Z$6 = "Year", "", OR(Z$6 = "H1", Z$6 = "H2"), " " &amp; Z$6), ""), 'Allocated Leaves'!$A$2:$A1005, 0), MATCH($D284 &amp; IF($D284 = "Full-time",  " " &amp; $F284, ""), 'Allocated Leaves'!$B$1:AA$1, 0)) - L284))</f>
        <v/>
      </c>
      <c r="AA284" s="55" t="str">
        <f t="shared" si="3"/>
        <v/>
      </c>
    </row>
    <row r="285">
      <c r="A285" s="42"/>
      <c r="B285" s="43"/>
      <c r="C285" s="44"/>
      <c r="D285" s="45"/>
      <c r="E285" s="46"/>
      <c r="F285" s="47" t="str">
        <f t="shared" si="1"/>
        <v/>
      </c>
      <c r="G285" s="48" t="str">
        <f>IF(ISBLANK($B285), "", IF(AND(G$5 = "Vacation Leave", OR(AND(OR(G$6 = "H1", G$6 = "H2"), NOT(AND($D285 = "Full-time", $F285 = "Above 1 Year"))), AND(G$6 = "Year", AND($D285 = "Full-time", $F285 = "Above 1 Year")))), "N/A", SUMIFS('Form Responses 1'!$O$2:$O1005, 'Form Responses 1'!$B$2:$B1005, $B285, 'Form Responses 1'!$G$2:$G1005, G$5, 'Form Responses 1'!$K$2:$K1005, $D285,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5" s="48" t="str">
        <f>IF(ISBLANK($B285), "", IF(AND(H$5 = "Vacation Leave", OR(AND(OR(H$6 = "H1", H$6 = "H2"), NOT(AND($D285 = "Full-time", $F285 = "Above 1 Year"))), AND(H$6 = "Year", AND($D285 = "Full-time", $F285 = "Above 1 Year")))), "N/A", SUMIFS('Form Responses 1'!$O$2:$O1005, 'Form Responses 1'!$B$2:$B1005, $B285, 'Form Responses 1'!$G$2:$G1005, H$5, 'Form Responses 1'!$K$2:$K1005, $D285,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5" s="49" t="str">
        <f>IF(ISBLANK($B285), "", IF(AND(I$5 = "Vacation Leave", OR(AND(OR(I$6 = "H1", I$6 = "H2"), NOT(AND($D285 = "Full-time", $F285 = "Above 1 Year"))), AND(I$6 = "Year", AND($D285 = "Full-time", $F285 = "Above 1 Year")))), "N/A", SUMIFS('Form Responses 1'!$O$2:$O1005, 'Form Responses 1'!$B$2:$B1005, $B285, 'Form Responses 1'!$G$2:$G1005, I$5, 'Form Responses 1'!$K$2:$K1005, $D285,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5" s="48" t="str">
        <f>IF(ISBLANK($B285), "", IF(AND(J$5 = "Vacation Leave", OR(AND(OR(J$6 = "H1", J$6 = "H2"), NOT(AND($D285 = "Full-time", $F285 = "Above 1 Year"))), AND(J$6 = "Year", AND($D285 = "Full-time", $F285 = "Above 1 Year")))), "N/A", SUMIFS('Form Responses 1'!$O$2:$O1005, 'Form Responses 1'!$B$2:$B1005, $B285, 'Form Responses 1'!$G$2:$G1005, J$5, 'Form Responses 1'!$K$2:$K1005, $D285,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5" s="48" t="str">
        <f>IF(ISBLANK($B285), "", IF(AND(K$5 = "Vacation Leave", OR(AND(OR(K$6 = "H1", K$6 = "H2"), NOT(AND($D285 = "Full-time", $F285 = "Above 1 Year"))), AND(K$6 = "Year", AND($D285 = "Full-time", $F285 = "Above 1 Year")))), "N/A", SUMIFS('Form Responses 1'!$O$2:$O1005, 'Form Responses 1'!$B$2:$B1005, $B285, 'Form Responses 1'!$G$2:$G1005, K$5, 'Form Responses 1'!$K$2:$K1005, $D285,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5" s="48" t="str">
        <f>IF(ISBLANK($B285), "", IF(AND(L$5 = "Vacation Leave", OR(AND(OR(L$6 = "H1", L$6 = "H2"), NOT(AND($D285 = "Full-time", $F285 = "Above 1 Year"))), AND(L$6 = "Year", AND($D285 = "Full-time", $F285 = "Above 1 Year")))), "N/A", SUMIFS('Form Responses 1'!$O$2:$O1005, 'Form Responses 1'!$B$2:$B1005, $B285, 'Form Responses 1'!$G$2:$G1005, L$5, 'Form Responses 1'!$K$2:$K1005, $D285,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5" s="48" t="str">
        <f>IF(ISBLANK($B285), "", IF(AND(M$5 = "Vacation Leave", OR(AND(OR(M$6 = "H1", M$6 = "H2"), NOT(AND($D285 = "Full-time", $F285 = "Above 1 Year"))), AND(M$6 = "Year", AND($D285 = "Full-time", $F285 = "Above 1 Year")))), "N/A", SUMIFS('Form Responses 1'!$O$2:$O1005, 'Form Responses 1'!$B$2:$B1005, $B285, 'Form Responses 1'!$G$2:$G1005, M$5, 'Form Responses 1'!$K$2:$K1005, $D285,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5" s="48" t="str">
        <f>IF(ISBLANK($B285), "", IF(AND(N$5 = "Vacation Leave", OR(AND(OR(N$6 = "H1", N$6 = "H2"), NOT(AND($D285 = "Full-time", $F285 = "Above 1 Year"))), AND(N$6 = "Year", AND($D285 = "Full-time", $F285 = "Above 1 Year")))), "N/A", SUMIFS('Form Responses 1'!$O$2:$O1005, 'Form Responses 1'!$B$2:$B1005, $B285, 'Form Responses 1'!$G$2:$G1005, N$5, 'Form Responses 1'!$K$2:$K1005, $D285,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5" s="48" t="str">
        <f>IF(ISBLANK($B285), "", IF(AND(O$5 = "Vacation Leave", OR(AND(OR(O$6 = "H1", O$6 = "H2"), NOT(AND($D285 = "Full-time", $F285 = "Above 1 Year"))), AND(O$6 = "Year", AND($D285 = "Full-time", $F285 = "Above 1 Year")))), "N/A", SUMIFS('Form Responses 1'!$O$2:$O1005, 'Form Responses 1'!$B$2:$B1005, $B285, 'Form Responses 1'!$G$2:$G1005, O$5, 'Form Responses 1'!$K$2:$K1005, $D285,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5" s="48" t="str">
        <f>IF(ISBLANK($B285), "", IF(AND(P$5 = "Vacation Leave", OR(AND(OR(P$6 = "H1", P$6 = "H2"), NOT(AND($D285 = "Full-time", $F285 = "Above 1 Year"))), AND(P$6 = "Year", AND($D285 = "Full-time", $F285 = "Above 1 Year")))), "N/A", SUMIFS('Form Responses 1'!$O$2:$O1005, 'Form Responses 1'!$B$2:$B1005, $B285, 'Form Responses 1'!$G$2:$G1005, P$5, 'Form Responses 1'!$K$2:$K1005, $D285,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5" s="48" t="str">
        <f>IF(ISBLANK($B285), "", IF(AND(Q$5 = "Vacation Leave", OR(AND(OR(Q$6 = "H1", Q$6 = "H2"), NOT(AND($D285 = "Full-time", $F285 = "Above 1 Year"))), AND(Q$6 = "Year", AND($D285 = "Full-time", $F285 = "Above 1 Year")))), "N/A", SUMIFS('Form Responses 1'!$O$2:$O1005, 'Form Responses 1'!$B$2:$B1005, $B285, 'Form Responses 1'!$G$2:$G1005, Q$5, 'Form Responses 1'!$K$2:$K1005, $D285,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5" s="48" t="str">
        <f>IF(ISBLANK($B285), "", IF(AND(R$5 = "Vacation Leave", OR(AND(OR(R$6 = "H1", R$6 = "H2"), NOT(AND($D285 = "Full-time", $F285 = "Above 1 Year"))), AND(R$6 = "Year", AND($D285 = "Full-time", $F285 = "Above 1 Year")))), "N/A", SUMIFS('Form Responses 1'!$O$2:$O1005, 'Form Responses 1'!$B$2:$B1005, $B285, 'Form Responses 1'!$G$2:$G1005, R$5, 'Form Responses 1'!$K$2:$K1005, $D285,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5" s="48" t="str">
        <f>IF(ISBLANK($B285), "", IF(AND(S$5 = "Vacation Leave", OR(AND(OR(S$6 = "H1", S$6 = "H2"), NOT(AND($D285 = "Full-time", $F285 = "Above 1 Year"))), AND(S$6 = "Year", AND($D285 = "Full-time", $F285 = "Above 1 Year")))), "N/A", SUMIFS('Form Responses 1'!$O$2:$O1005, 'Form Responses 1'!$B$2:$B1005, $B285, 'Form Responses 1'!$G$2:$G1005, S$5, 'Form Responses 1'!$K$2:$K1005, $D285,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5" s="50" t="str">
        <f t="shared" si="2"/>
        <v/>
      </c>
      <c r="U285" s="51" t="str">
        <f t="array" ref="U285">IF(ISBLANK($B285), "", IF(AND(U$5 = "Vacation Leave", OR(AND(OR(U$6 = "H1", U$6 = "H2"), NOT(AND($D285 = "Full-time", $F285 = "Above 1 Year"))), AND(U$6 = "Year", AND($D285 = "Full-time", $F285 = "Above 1 Year")))), "N/A", INDEX('Allocated Leaves'!$B$2:$E1005, MATCH(U$5 &amp; IF(U$5 = "Vacation Leave", IFS(U$6 = "Year", "", OR(U$6 = "H1", U$6 = "H2"), " " &amp; U$6), ""), 'Allocated Leaves'!$A$2:$A1005, 0), MATCH($D285 &amp; IF($D285 = "Full-time",  " " &amp; $F285, ""), 'Allocated Leaves'!$B$1:AA$1, 0)) - G285))</f>
        <v/>
      </c>
      <c r="V285" s="52" t="str">
        <f t="array" ref="V285">IF(ISBLANK($B285), "", IF(AND(V$5 = "Vacation Leave", OR(AND(OR(V$6 = "H1", V$6 = "H2"), NOT(AND($D285 = "Full-time", $F285 = "Above 1 Year"))), AND(V$6 = "Year", AND($D285 = "Full-time", $F285 = "Above 1 Year")))), "N/A", INDEX('Allocated Leaves'!$B$2:$E1005, MATCH(V$5 &amp; IF(V$5 = "Vacation Leave", IFS(V$6 = "Year", "", OR(V$6 = "H1", V$6 = "H2"), " " &amp; V$6), ""), 'Allocated Leaves'!$A$2:$A1005, 0), MATCH($D285 &amp; IF($D285 = "Full-time",  " " &amp; $F285, ""), 'Allocated Leaves'!$B$1:AA$1, 0)) - H285))</f>
        <v/>
      </c>
      <c r="W285" s="52" t="str">
        <f t="array" ref="W285">IF(ISBLANK($B285), "", IF(AND(W$5 = "Vacation Leave", OR(AND(OR(W$6 = "H1", W$6 = "H2"), NOT(AND($D285 = "Full-time", $F285 = "Above 1 Year"))), AND(W$6 = "Year", AND($D285 = "Full-time", $F285 = "Above 1 Year")))), "N/A", INDEX('Allocated Leaves'!$B$2:$E1005, MATCH(W$5 &amp; IF(W$5 = "Vacation Leave", IFS(W$6 = "Year", "", OR(W$6 = "H1", W$6 = "H2"), " " &amp; W$6), ""), 'Allocated Leaves'!$A$2:$A1005, 0), MATCH($D285 &amp; IF($D285 = "Full-time",  " " &amp; $F285, ""), 'Allocated Leaves'!$B$1:AA$1, 0)) - I285))</f>
        <v/>
      </c>
      <c r="X285" s="51" t="str">
        <f t="array" ref="X285">IF(ISBLANK($B285), "", IF(AND(X$5 = "Vacation Leave", OR(AND(OR(X$6 = "H1", X$6 = "H2"), NOT(AND($D285 = "Full-time", $F285 = "Above 1 Year"))), AND(X$6 = "Year", AND($D285 = "Full-time", $F285 = "Above 1 Year")))), "N/A", INDEX('Allocated Leaves'!$B$2:$E1005, MATCH(X$5 &amp; IF(X$5 = "Vacation Leave", IFS(X$6 = "Year", "", OR(X$6 = "H1", X$6 = "H2"), " " &amp; X$6), ""), 'Allocated Leaves'!$A$2:$A1005, 0), MATCH($D285 &amp; IF($D285 = "Full-time",  " " &amp; $F285, ""), 'Allocated Leaves'!$B$1:AA$1, 0)) - J285))</f>
        <v/>
      </c>
      <c r="Y285" s="52" t="str">
        <f t="array" ref="Y285">IF(ISBLANK($B285), "", IF(AND(Y$5 = "Vacation Leave", OR(AND(OR(Y$6 = "H1", Y$6 = "H2"), NOT(AND($D285 = "Full-time", $F285 = "Above 1 Year"))), AND(Y$6 = "Year", AND($D285 = "Full-time", $F285 = "Above 1 Year")))), "N/A", INDEX('Allocated Leaves'!$B$2:$E1005, MATCH(Y$5 &amp; IF(Y$5 = "Vacation Leave", IFS(Y$6 = "Year", "", OR(Y$6 = "H1", Y$6 = "H2"), " " &amp; Y$6), ""), 'Allocated Leaves'!$A$2:$A1005, 0), MATCH($D285 &amp; IF($D285 = "Full-time",  " " &amp; $F285, ""), 'Allocated Leaves'!$B$1:AA$1, 0)) - K285))</f>
        <v/>
      </c>
      <c r="Z285" s="52" t="str">
        <f t="array" ref="Z285">IF(ISBLANK($B285), "", IF(AND(Z$5 = "Vacation Leave", OR(AND(OR(Z$6 = "H1", Z$6 = "H2"), NOT(AND($D285 = "Full-time", $F285 = "Above 1 Year"))), AND(Z$6 = "Year", AND($D285 = "Full-time", $F285 = "Above 1 Year")))), "N/A", INDEX('Allocated Leaves'!$B$2:$E1005, MATCH(Z$5 &amp; IF(Z$5 = "Vacation Leave", IFS(Z$6 = "Year", "", OR(Z$6 = "H1", Z$6 = "H2"), " " &amp; Z$6), ""), 'Allocated Leaves'!$A$2:$A1005, 0), MATCH($D285 &amp; IF($D285 = "Full-time",  " " &amp; $F285, ""), 'Allocated Leaves'!$B$1:AA$1, 0)) - L285))</f>
        <v/>
      </c>
      <c r="AA285" s="55" t="str">
        <f t="shared" si="3"/>
        <v/>
      </c>
    </row>
    <row r="286">
      <c r="A286" s="42"/>
      <c r="B286" s="43"/>
      <c r="C286" s="44"/>
      <c r="D286" s="45"/>
      <c r="E286" s="46"/>
      <c r="F286" s="47" t="str">
        <f t="shared" si="1"/>
        <v/>
      </c>
      <c r="G286" s="48" t="str">
        <f>IF(ISBLANK($B286), "", IF(AND(G$5 = "Vacation Leave", OR(AND(OR(G$6 = "H1", G$6 = "H2"), NOT(AND($D286 = "Full-time", $F286 = "Above 1 Year"))), AND(G$6 = "Year", AND($D286 = "Full-time", $F286 = "Above 1 Year")))), "N/A", SUMIFS('Form Responses 1'!$O$2:$O1005, 'Form Responses 1'!$B$2:$B1005, $B286, 'Form Responses 1'!$G$2:$G1005, G$5, 'Form Responses 1'!$K$2:$K1005, $D286,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6" s="48" t="str">
        <f>IF(ISBLANK($B286), "", IF(AND(H$5 = "Vacation Leave", OR(AND(OR(H$6 = "H1", H$6 = "H2"), NOT(AND($D286 = "Full-time", $F286 = "Above 1 Year"))), AND(H$6 = "Year", AND($D286 = "Full-time", $F286 = "Above 1 Year")))), "N/A", SUMIFS('Form Responses 1'!$O$2:$O1005, 'Form Responses 1'!$B$2:$B1005, $B286, 'Form Responses 1'!$G$2:$G1005, H$5, 'Form Responses 1'!$K$2:$K1005, $D286,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6" s="49" t="str">
        <f>IF(ISBLANK($B286), "", IF(AND(I$5 = "Vacation Leave", OR(AND(OR(I$6 = "H1", I$6 = "H2"), NOT(AND($D286 = "Full-time", $F286 = "Above 1 Year"))), AND(I$6 = "Year", AND($D286 = "Full-time", $F286 = "Above 1 Year")))), "N/A", SUMIFS('Form Responses 1'!$O$2:$O1005, 'Form Responses 1'!$B$2:$B1005, $B286, 'Form Responses 1'!$G$2:$G1005, I$5, 'Form Responses 1'!$K$2:$K1005, $D286,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6" s="48" t="str">
        <f>IF(ISBLANK($B286), "", IF(AND(J$5 = "Vacation Leave", OR(AND(OR(J$6 = "H1", J$6 = "H2"), NOT(AND($D286 = "Full-time", $F286 = "Above 1 Year"))), AND(J$6 = "Year", AND($D286 = "Full-time", $F286 = "Above 1 Year")))), "N/A", SUMIFS('Form Responses 1'!$O$2:$O1005, 'Form Responses 1'!$B$2:$B1005, $B286, 'Form Responses 1'!$G$2:$G1005, J$5, 'Form Responses 1'!$K$2:$K1005, $D286,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6" s="48" t="str">
        <f>IF(ISBLANK($B286), "", IF(AND(K$5 = "Vacation Leave", OR(AND(OR(K$6 = "H1", K$6 = "H2"), NOT(AND($D286 = "Full-time", $F286 = "Above 1 Year"))), AND(K$6 = "Year", AND($D286 = "Full-time", $F286 = "Above 1 Year")))), "N/A", SUMIFS('Form Responses 1'!$O$2:$O1005, 'Form Responses 1'!$B$2:$B1005, $B286, 'Form Responses 1'!$G$2:$G1005, K$5, 'Form Responses 1'!$K$2:$K1005, $D286,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6" s="48" t="str">
        <f>IF(ISBLANK($B286), "", IF(AND(L$5 = "Vacation Leave", OR(AND(OR(L$6 = "H1", L$6 = "H2"), NOT(AND($D286 = "Full-time", $F286 = "Above 1 Year"))), AND(L$6 = "Year", AND($D286 = "Full-time", $F286 = "Above 1 Year")))), "N/A", SUMIFS('Form Responses 1'!$O$2:$O1005, 'Form Responses 1'!$B$2:$B1005, $B286, 'Form Responses 1'!$G$2:$G1005, L$5, 'Form Responses 1'!$K$2:$K1005, $D286,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6" s="48" t="str">
        <f>IF(ISBLANK($B286), "", IF(AND(M$5 = "Vacation Leave", OR(AND(OR(M$6 = "H1", M$6 = "H2"), NOT(AND($D286 = "Full-time", $F286 = "Above 1 Year"))), AND(M$6 = "Year", AND($D286 = "Full-time", $F286 = "Above 1 Year")))), "N/A", SUMIFS('Form Responses 1'!$O$2:$O1005, 'Form Responses 1'!$B$2:$B1005, $B286, 'Form Responses 1'!$G$2:$G1005, M$5, 'Form Responses 1'!$K$2:$K1005, $D286,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6" s="48" t="str">
        <f>IF(ISBLANK($B286), "", IF(AND(N$5 = "Vacation Leave", OR(AND(OR(N$6 = "H1", N$6 = "H2"), NOT(AND($D286 = "Full-time", $F286 = "Above 1 Year"))), AND(N$6 = "Year", AND($D286 = "Full-time", $F286 = "Above 1 Year")))), "N/A", SUMIFS('Form Responses 1'!$O$2:$O1005, 'Form Responses 1'!$B$2:$B1005, $B286, 'Form Responses 1'!$G$2:$G1005, N$5, 'Form Responses 1'!$K$2:$K1005, $D286,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6" s="48" t="str">
        <f>IF(ISBLANK($B286), "", IF(AND(O$5 = "Vacation Leave", OR(AND(OR(O$6 = "H1", O$6 = "H2"), NOT(AND($D286 = "Full-time", $F286 = "Above 1 Year"))), AND(O$6 = "Year", AND($D286 = "Full-time", $F286 = "Above 1 Year")))), "N/A", SUMIFS('Form Responses 1'!$O$2:$O1005, 'Form Responses 1'!$B$2:$B1005, $B286, 'Form Responses 1'!$G$2:$G1005, O$5, 'Form Responses 1'!$K$2:$K1005, $D286,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6" s="48" t="str">
        <f>IF(ISBLANK($B286), "", IF(AND(P$5 = "Vacation Leave", OR(AND(OR(P$6 = "H1", P$6 = "H2"), NOT(AND($D286 = "Full-time", $F286 = "Above 1 Year"))), AND(P$6 = "Year", AND($D286 = "Full-time", $F286 = "Above 1 Year")))), "N/A", SUMIFS('Form Responses 1'!$O$2:$O1005, 'Form Responses 1'!$B$2:$B1005, $B286, 'Form Responses 1'!$G$2:$G1005, P$5, 'Form Responses 1'!$K$2:$K1005, $D286,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6" s="48" t="str">
        <f>IF(ISBLANK($B286), "", IF(AND(Q$5 = "Vacation Leave", OR(AND(OR(Q$6 = "H1", Q$6 = "H2"), NOT(AND($D286 = "Full-time", $F286 = "Above 1 Year"))), AND(Q$6 = "Year", AND($D286 = "Full-time", $F286 = "Above 1 Year")))), "N/A", SUMIFS('Form Responses 1'!$O$2:$O1005, 'Form Responses 1'!$B$2:$B1005, $B286, 'Form Responses 1'!$G$2:$G1005, Q$5, 'Form Responses 1'!$K$2:$K1005, $D286,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6" s="48" t="str">
        <f>IF(ISBLANK($B286), "", IF(AND(R$5 = "Vacation Leave", OR(AND(OR(R$6 = "H1", R$6 = "H2"), NOT(AND($D286 = "Full-time", $F286 = "Above 1 Year"))), AND(R$6 = "Year", AND($D286 = "Full-time", $F286 = "Above 1 Year")))), "N/A", SUMIFS('Form Responses 1'!$O$2:$O1005, 'Form Responses 1'!$B$2:$B1005, $B286, 'Form Responses 1'!$G$2:$G1005, R$5, 'Form Responses 1'!$K$2:$K1005, $D286,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6" s="48" t="str">
        <f>IF(ISBLANK($B286), "", IF(AND(S$5 = "Vacation Leave", OR(AND(OR(S$6 = "H1", S$6 = "H2"), NOT(AND($D286 = "Full-time", $F286 = "Above 1 Year"))), AND(S$6 = "Year", AND($D286 = "Full-time", $F286 = "Above 1 Year")))), "N/A", SUMIFS('Form Responses 1'!$O$2:$O1005, 'Form Responses 1'!$B$2:$B1005, $B286, 'Form Responses 1'!$G$2:$G1005, S$5, 'Form Responses 1'!$K$2:$K1005, $D286,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6" s="50" t="str">
        <f t="shared" si="2"/>
        <v/>
      </c>
      <c r="U286" s="51" t="str">
        <f t="array" ref="U286">IF(ISBLANK($B286), "", IF(AND(U$5 = "Vacation Leave", OR(AND(OR(U$6 = "H1", U$6 = "H2"), NOT(AND($D286 = "Full-time", $F286 = "Above 1 Year"))), AND(U$6 = "Year", AND($D286 = "Full-time", $F286 = "Above 1 Year")))), "N/A", INDEX('Allocated Leaves'!$B$2:$E1005, MATCH(U$5 &amp; IF(U$5 = "Vacation Leave", IFS(U$6 = "Year", "", OR(U$6 = "H1", U$6 = "H2"), " " &amp; U$6), ""), 'Allocated Leaves'!$A$2:$A1005, 0), MATCH($D286 &amp; IF($D286 = "Full-time",  " " &amp; $F286, ""), 'Allocated Leaves'!$B$1:AA$1, 0)) - G286))</f>
        <v/>
      </c>
      <c r="V286" s="52" t="str">
        <f t="array" ref="V286">IF(ISBLANK($B286), "", IF(AND(V$5 = "Vacation Leave", OR(AND(OR(V$6 = "H1", V$6 = "H2"), NOT(AND($D286 = "Full-time", $F286 = "Above 1 Year"))), AND(V$6 = "Year", AND($D286 = "Full-time", $F286 = "Above 1 Year")))), "N/A", INDEX('Allocated Leaves'!$B$2:$E1005, MATCH(V$5 &amp; IF(V$5 = "Vacation Leave", IFS(V$6 = "Year", "", OR(V$6 = "H1", V$6 = "H2"), " " &amp; V$6), ""), 'Allocated Leaves'!$A$2:$A1005, 0), MATCH($D286 &amp; IF($D286 = "Full-time",  " " &amp; $F286, ""), 'Allocated Leaves'!$B$1:AA$1, 0)) - H286))</f>
        <v/>
      </c>
      <c r="W286" s="52" t="str">
        <f t="array" ref="W286">IF(ISBLANK($B286), "", IF(AND(W$5 = "Vacation Leave", OR(AND(OR(W$6 = "H1", W$6 = "H2"), NOT(AND($D286 = "Full-time", $F286 = "Above 1 Year"))), AND(W$6 = "Year", AND($D286 = "Full-time", $F286 = "Above 1 Year")))), "N/A", INDEX('Allocated Leaves'!$B$2:$E1005, MATCH(W$5 &amp; IF(W$5 = "Vacation Leave", IFS(W$6 = "Year", "", OR(W$6 = "H1", W$6 = "H2"), " " &amp; W$6), ""), 'Allocated Leaves'!$A$2:$A1005, 0), MATCH($D286 &amp; IF($D286 = "Full-time",  " " &amp; $F286, ""), 'Allocated Leaves'!$B$1:AA$1, 0)) - I286))</f>
        <v/>
      </c>
      <c r="X286" s="51" t="str">
        <f t="array" ref="X286">IF(ISBLANK($B286), "", IF(AND(X$5 = "Vacation Leave", OR(AND(OR(X$6 = "H1", X$6 = "H2"), NOT(AND($D286 = "Full-time", $F286 = "Above 1 Year"))), AND(X$6 = "Year", AND($D286 = "Full-time", $F286 = "Above 1 Year")))), "N/A", INDEX('Allocated Leaves'!$B$2:$E1005, MATCH(X$5 &amp; IF(X$5 = "Vacation Leave", IFS(X$6 = "Year", "", OR(X$6 = "H1", X$6 = "H2"), " " &amp; X$6), ""), 'Allocated Leaves'!$A$2:$A1005, 0), MATCH($D286 &amp; IF($D286 = "Full-time",  " " &amp; $F286, ""), 'Allocated Leaves'!$B$1:AA$1, 0)) - J286))</f>
        <v/>
      </c>
      <c r="Y286" s="52" t="str">
        <f t="array" ref="Y286">IF(ISBLANK($B286), "", IF(AND(Y$5 = "Vacation Leave", OR(AND(OR(Y$6 = "H1", Y$6 = "H2"), NOT(AND($D286 = "Full-time", $F286 = "Above 1 Year"))), AND(Y$6 = "Year", AND($D286 = "Full-time", $F286 = "Above 1 Year")))), "N/A", INDEX('Allocated Leaves'!$B$2:$E1005, MATCH(Y$5 &amp; IF(Y$5 = "Vacation Leave", IFS(Y$6 = "Year", "", OR(Y$6 = "H1", Y$6 = "H2"), " " &amp; Y$6), ""), 'Allocated Leaves'!$A$2:$A1005, 0), MATCH($D286 &amp; IF($D286 = "Full-time",  " " &amp; $F286, ""), 'Allocated Leaves'!$B$1:AA$1, 0)) - K286))</f>
        <v/>
      </c>
      <c r="Z286" s="52" t="str">
        <f t="array" ref="Z286">IF(ISBLANK($B286), "", IF(AND(Z$5 = "Vacation Leave", OR(AND(OR(Z$6 = "H1", Z$6 = "H2"), NOT(AND($D286 = "Full-time", $F286 = "Above 1 Year"))), AND(Z$6 = "Year", AND($D286 = "Full-time", $F286 = "Above 1 Year")))), "N/A", INDEX('Allocated Leaves'!$B$2:$E1005, MATCH(Z$5 &amp; IF(Z$5 = "Vacation Leave", IFS(Z$6 = "Year", "", OR(Z$6 = "H1", Z$6 = "H2"), " " &amp; Z$6), ""), 'Allocated Leaves'!$A$2:$A1005, 0), MATCH($D286 &amp; IF($D286 = "Full-time",  " " &amp; $F286, ""), 'Allocated Leaves'!$B$1:AA$1, 0)) - L286))</f>
        <v/>
      </c>
      <c r="AA286" s="55" t="str">
        <f t="shared" si="3"/>
        <v/>
      </c>
    </row>
    <row r="287">
      <c r="A287" s="42"/>
      <c r="B287" s="43"/>
      <c r="C287" s="44"/>
      <c r="D287" s="45"/>
      <c r="E287" s="46"/>
      <c r="F287" s="47" t="str">
        <f t="shared" si="1"/>
        <v/>
      </c>
      <c r="G287" s="48" t="str">
        <f>IF(ISBLANK($B287), "", IF(AND(G$5 = "Vacation Leave", OR(AND(OR(G$6 = "H1", G$6 = "H2"), NOT(AND($D287 = "Full-time", $F287 = "Above 1 Year"))), AND(G$6 = "Year", AND($D287 = "Full-time", $F287 = "Above 1 Year")))), "N/A", SUMIFS('Form Responses 1'!$O$2:$O1005, 'Form Responses 1'!$B$2:$B1005, $B287, 'Form Responses 1'!$G$2:$G1005, G$5, 'Form Responses 1'!$K$2:$K1005, $D287,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7" s="48" t="str">
        <f>IF(ISBLANK($B287), "", IF(AND(H$5 = "Vacation Leave", OR(AND(OR(H$6 = "H1", H$6 = "H2"), NOT(AND($D287 = "Full-time", $F287 = "Above 1 Year"))), AND(H$6 = "Year", AND($D287 = "Full-time", $F287 = "Above 1 Year")))), "N/A", SUMIFS('Form Responses 1'!$O$2:$O1005, 'Form Responses 1'!$B$2:$B1005, $B287, 'Form Responses 1'!$G$2:$G1005, H$5, 'Form Responses 1'!$K$2:$K1005, $D287,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7" s="49" t="str">
        <f>IF(ISBLANK($B287), "", IF(AND(I$5 = "Vacation Leave", OR(AND(OR(I$6 = "H1", I$6 = "H2"), NOT(AND($D287 = "Full-time", $F287 = "Above 1 Year"))), AND(I$6 = "Year", AND($D287 = "Full-time", $F287 = "Above 1 Year")))), "N/A", SUMIFS('Form Responses 1'!$O$2:$O1005, 'Form Responses 1'!$B$2:$B1005, $B287, 'Form Responses 1'!$G$2:$G1005, I$5, 'Form Responses 1'!$K$2:$K1005, $D287,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7" s="48" t="str">
        <f>IF(ISBLANK($B287), "", IF(AND(J$5 = "Vacation Leave", OR(AND(OR(J$6 = "H1", J$6 = "H2"), NOT(AND($D287 = "Full-time", $F287 = "Above 1 Year"))), AND(J$6 = "Year", AND($D287 = "Full-time", $F287 = "Above 1 Year")))), "N/A", SUMIFS('Form Responses 1'!$O$2:$O1005, 'Form Responses 1'!$B$2:$B1005, $B287, 'Form Responses 1'!$G$2:$G1005, J$5, 'Form Responses 1'!$K$2:$K1005, $D287,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7" s="48" t="str">
        <f>IF(ISBLANK($B287), "", IF(AND(K$5 = "Vacation Leave", OR(AND(OR(K$6 = "H1", K$6 = "H2"), NOT(AND($D287 = "Full-time", $F287 = "Above 1 Year"))), AND(K$6 = "Year", AND($D287 = "Full-time", $F287 = "Above 1 Year")))), "N/A", SUMIFS('Form Responses 1'!$O$2:$O1005, 'Form Responses 1'!$B$2:$B1005, $B287, 'Form Responses 1'!$G$2:$G1005, K$5, 'Form Responses 1'!$K$2:$K1005, $D287,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7" s="48" t="str">
        <f>IF(ISBLANK($B287), "", IF(AND(L$5 = "Vacation Leave", OR(AND(OR(L$6 = "H1", L$6 = "H2"), NOT(AND($D287 = "Full-time", $F287 = "Above 1 Year"))), AND(L$6 = "Year", AND($D287 = "Full-time", $F287 = "Above 1 Year")))), "N/A", SUMIFS('Form Responses 1'!$O$2:$O1005, 'Form Responses 1'!$B$2:$B1005, $B287, 'Form Responses 1'!$G$2:$G1005, L$5, 'Form Responses 1'!$K$2:$K1005, $D287,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7" s="48" t="str">
        <f>IF(ISBLANK($B287), "", IF(AND(M$5 = "Vacation Leave", OR(AND(OR(M$6 = "H1", M$6 = "H2"), NOT(AND($D287 = "Full-time", $F287 = "Above 1 Year"))), AND(M$6 = "Year", AND($D287 = "Full-time", $F287 = "Above 1 Year")))), "N/A", SUMIFS('Form Responses 1'!$O$2:$O1005, 'Form Responses 1'!$B$2:$B1005, $B287, 'Form Responses 1'!$G$2:$G1005, M$5, 'Form Responses 1'!$K$2:$K1005, $D287,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7" s="48" t="str">
        <f>IF(ISBLANK($B287), "", IF(AND(N$5 = "Vacation Leave", OR(AND(OR(N$6 = "H1", N$6 = "H2"), NOT(AND($D287 = "Full-time", $F287 = "Above 1 Year"))), AND(N$6 = "Year", AND($D287 = "Full-time", $F287 = "Above 1 Year")))), "N/A", SUMIFS('Form Responses 1'!$O$2:$O1005, 'Form Responses 1'!$B$2:$B1005, $B287, 'Form Responses 1'!$G$2:$G1005, N$5, 'Form Responses 1'!$K$2:$K1005, $D287,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7" s="48" t="str">
        <f>IF(ISBLANK($B287), "", IF(AND(O$5 = "Vacation Leave", OR(AND(OR(O$6 = "H1", O$6 = "H2"), NOT(AND($D287 = "Full-time", $F287 = "Above 1 Year"))), AND(O$6 = "Year", AND($D287 = "Full-time", $F287 = "Above 1 Year")))), "N/A", SUMIFS('Form Responses 1'!$O$2:$O1005, 'Form Responses 1'!$B$2:$B1005, $B287, 'Form Responses 1'!$G$2:$G1005, O$5, 'Form Responses 1'!$K$2:$K1005, $D287,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7" s="48" t="str">
        <f>IF(ISBLANK($B287), "", IF(AND(P$5 = "Vacation Leave", OR(AND(OR(P$6 = "H1", P$6 = "H2"), NOT(AND($D287 = "Full-time", $F287 = "Above 1 Year"))), AND(P$6 = "Year", AND($D287 = "Full-time", $F287 = "Above 1 Year")))), "N/A", SUMIFS('Form Responses 1'!$O$2:$O1005, 'Form Responses 1'!$B$2:$B1005, $B287, 'Form Responses 1'!$G$2:$G1005, P$5, 'Form Responses 1'!$K$2:$K1005, $D287,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7" s="48" t="str">
        <f>IF(ISBLANK($B287), "", IF(AND(Q$5 = "Vacation Leave", OR(AND(OR(Q$6 = "H1", Q$6 = "H2"), NOT(AND($D287 = "Full-time", $F287 = "Above 1 Year"))), AND(Q$6 = "Year", AND($D287 = "Full-time", $F287 = "Above 1 Year")))), "N/A", SUMIFS('Form Responses 1'!$O$2:$O1005, 'Form Responses 1'!$B$2:$B1005, $B287, 'Form Responses 1'!$G$2:$G1005, Q$5, 'Form Responses 1'!$K$2:$K1005, $D287,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7" s="48" t="str">
        <f>IF(ISBLANK($B287), "", IF(AND(R$5 = "Vacation Leave", OR(AND(OR(R$6 = "H1", R$6 = "H2"), NOT(AND($D287 = "Full-time", $F287 = "Above 1 Year"))), AND(R$6 = "Year", AND($D287 = "Full-time", $F287 = "Above 1 Year")))), "N/A", SUMIFS('Form Responses 1'!$O$2:$O1005, 'Form Responses 1'!$B$2:$B1005, $B287, 'Form Responses 1'!$G$2:$G1005, R$5, 'Form Responses 1'!$K$2:$K1005, $D287,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7" s="48" t="str">
        <f>IF(ISBLANK($B287), "", IF(AND(S$5 = "Vacation Leave", OR(AND(OR(S$6 = "H1", S$6 = "H2"), NOT(AND($D287 = "Full-time", $F287 = "Above 1 Year"))), AND(S$6 = "Year", AND($D287 = "Full-time", $F287 = "Above 1 Year")))), "N/A", SUMIFS('Form Responses 1'!$O$2:$O1005, 'Form Responses 1'!$B$2:$B1005, $B287, 'Form Responses 1'!$G$2:$G1005, S$5, 'Form Responses 1'!$K$2:$K1005, $D287,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7" s="50" t="str">
        <f t="shared" si="2"/>
        <v/>
      </c>
      <c r="U287" s="51" t="str">
        <f t="array" ref="U287">IF(ISBLANK($B287), "", IF(AND(U$5 = "Vacation Leave", OR(AND(OR(U$6 = "H1", U$6 = "H2"), NOT(AND($D287 = "Full-time", $F287 = "Above 1 Year"))), AND(U$6 = "Year", AND($D287 = "Full-time", $F287 = "Above 1 Year")))), "N/A", INDEX('Allocated Leaves'!$B$2:$E1005, MATCH(U$5 &amp; IF(U$5 = "Vacation Leave", IFS(U$6 = "Year", "", OR(U$6 = "H1", U$6 = "H2"), " " &amp; U$6), ""), 'Allocated Leaves'!$A$2:$A1005, 0), MATCH($D287 &amp; IF($D287 = "Full-time",  " " &amp; $F287, ""), 'Allocated Leaves'!$B$1:AA$1, 0)) - G287))</f>
        <v/>
      </c>
      <c r="V287" s="52" t="str">
        <f t="array" ref="V287">IF(ISBLANK($B287), "", IF(AND(V$5 = "Vacation Leave", OR(AND(OR(V$6 = "H1", V$6 = "H2"), NOT(AND($D287 = "Full-time", $F287 = "Above 1 Year"))), AND(V$6 = "Year", AND($D287 = "Full-time", $F287 = "Above 1 Year")))), "N/A", INDEX('Allocated Leaves'!$B$2:$E1005, MATCH(V$5 &amp; IF(V$5 = "Vacation Leave", IFS(V$6 = "Year", "", OR(V$6 = "H1", V$6 = "H2"), " " &amp; V$6), ""), 'Allocated Leaves'!$A$2:$A1005, 0), MATCH($D287 &amp; IF($D287 = "Full-time",  " " &amp; $F287, ""), 'Allocated Leaves'!$B$1:AA$1, 0)) - H287))</f>
        <v/>
      </c>
      <c r="W287" s="52" t="str">
        <f t="array" ref="W287">IF(ISBLANK($B287), "", IF(AND(W$5 = "Vacation Leave", OR(AND(OR(W$6 = "H1", W$6 = "H2"), NOT(AND($D287 = "Full-time", $F287 = "Above 1 Year"))), AND(W$6 = "Year", AND($D287 = "Full-time", $F287 = "Above 1 Year")))), "N/A", INDEX('Allocated Leaves'!$B$2:$E1005, MATCH(W$5 &amp; IF(W$5 = "Vacation Leave", IFS(W$6 = "Year", "", OR(W$6 = "H1", W$6 = "H2"), " " &amp; W$6), ""), 'Allocated Leaves'!$A$2:$A1005, 0), MATCH($D287 &amp; IF($D287 = "Full-time",  " " &amp; $F287, ""), 'Allocated Leaves'!$B$1:AA$1, 0)) - I287))</f>
        <v/>
      </c>
      <c r="X287" s="51" t="str">
        <f t="array" ref="X287">IF(ISBLANK($B287), "", IF(AND(X$5 = "Vacation Leave", OR(AND(OR(X$6 = "H1", X$6 = "H2"), NOT(AND($D287 = "Full-time", $F287 = "Above 1 Year"))), AND(X$6 = "Year", AND($D287 = "Full-time", $F287 = "Above 1 Year")))), "N/A", INDEX('Allocated Leaves'!$B$2:$E1005, MATCH(X$5 &amp; IF(X$5 = "Vacation Leave", IFS(X$6 = "Year", "", OR(X$6 = "H1", X$6 = "H2"), " " &amp; X$6), ""), 'Allocated Leaves'!$A$2:$A1005, 0), MATCH($D287 &amp; IF($D287 = "Full-time",  " " &amp; $F287, ""), 'Allocated Leaves'!$B$1:AA$1, 0)) - J287))</f>
        <v/>
      </c>
      <c r="Y287" s="52" t="str">
        <f t="array" ref="Y287">IF(ISBLANK($B287), "", IF(AND(Y$5 = "Vacation Leave", OR(AND(OR(Y$6 = "H1", Y$6 = "H2"), NOT(AND($D287 = "Full-time", $F287 = "Above 1 Year"))), AND(Y$6 = "Year", AND($D287 = "Full-time", $F287 = "Above 1 Year")))), "N/A", INDEX('Allocated Leaves'!$B$2:$E1005, MATCH(Y$5 &amp; IF(Y$5 = "Vacation Leave", IFS(Y$6 = "Year", "", OR(Y$6 = "H1", Y$6 = "H2"), " " &amp; Y$6), ""), 'Allocated Leaves'!$A$2:$A1005, 0), MATCH($D287 &amp; IF($D287 = "Full-time",  " " &amp; $F287, ""), 'Allocated Leaves'!$B$1:AA$1, 0)) - K287))</f>
        <v/>
      </c>
      <c r="Z287" s="52" t="str">
        <f t="array" ref="Z287">IF(ISBLANK($B287), "", IF(AND(Z$5 = "Vacation Leave", OR(AND(OR(Z$6 = "H1", Z$6 = "H2"), NOT(AND($D287 = "Full-time", $F287 = "Above 1 Year"))), AND(Z$6 = "Year", AND($D287 = "Full-time", $F287 = "Above 1 Year")))), "N/A", INDEX('Allocated Leaves'!$B$2:$E1005, MATCH(Z$5 &amp; IF(Z$5 = "Vacation Leave", IFS(Z$6 = "Year", "", OR(Z$6 = "H1", Z$6 = "H2"), " " &amp; Z$6), ""), 'Allocated Leaves'!$A$2:$A1005, 0), MATCH($D287 &amp; IF($D287 = "Full-time",  " " &amp; $F287, ""), 'Allocated Leaves'!$B$1:AA$1, 0)) - L287))</f>
        <v/>
      </c>
      <c r="AA287" s="55" t="str">
        <f t="shared" si="3"/>
        <v/>
      </c>
    </row>
    <row r="288">
      <c r="A288" s="42"/>
      <c r="B288" s="43"/>
      <c r="C288" s="44"/>
      <c r="D288" s="45"/>
      <c r="E288" s="46"/>
      <c r="F288" s="47" t="str">
        <f t="shared" si="1"/>
        <v/>
      </c>
      <c r="G288" s="48" t="str">
        <f>IF(ISBLANK($B288), "", IF(AND(G$5 = "Vacation Leave", OR(AND(OR(G$6 = "H1", G$6 = "H2"), NOT(AND($D288 = "Full-time", $F288 = "Above 1 Year"))), AND(G$6 = "Year", AND($D288 = "Full-time", $F288 = "Above 1 Year")))), "N/A", SUMIFS('Form Responses 1'!$O$2:$O1005, 'Form Responses 1'!$B$2:$B1005, $B288, 'Form Responses 1'!$G$2:$G1005, G$5, 'Form Responses 1'!$K$2:$K1005, $D288,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8" s="48" t="str">
        <f>IF(ISBLANK($B288), "", IF(AND(H$5 = "Vacation Leave", OR(AND(OR(H$6 = "H1", H$6 = "H2"), NOT(AND($D288 = "Full-time", $F288 = "Above 1 Year"))), AND(H$6 = "Year", AND($D288 = "Full-time", $F288 = "Above 1 Year")))), "N/A", SUMIFS('Form Responses 1'!$O$2:$O1005, 'Form Responses 1'!$B$2:$B1005, $B288, 'Form Responses 1'!$G$2:$G1005, H$5, 'Form Responses 1'!$K$2:$K1005, $D288,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8" s="49" t="str">
        <f>IF(ISBLANK($B288), "", IF(AND(I$5 = "Vacation Leave", OR(AND(OR(I$6 = "H1", I$6 = "H2"), NOT(AND($D288 = "Full-time", $F288 = "Above 1 Year"))), AND(I$6 = "Year", AND($D288 = "Full-time", $F288 = "Above 1 Year")))), "N/A", SUMIFS('Form Responses 1'!$O$2:$O1005, 'Form Responses 1'!$B$2:$B1005, $B288, 'Form Responses 1'!$G$2:$G1005, I$5, 'Form Responses 1'!$K$2:$K1005, $D288,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8" s="48" t="str">
        <f>IF(ISBLANK($B288), "", IF(AND(J$5 = "Vacation Leave", OR(AND(OR(J$6 = "H1", J$6 = "H2"), NOT(AND($D288 = "Full-time", $F288 = "Above 1 Year"))), AND(J$6 = "Year", AND($D288 = "Full-time", $F288 = "Above 1 Year")))), "N/A", SUMIFS('Form Responses 1'!$O$2:$O1005, 'Form Responses 1'!$B$2:$B1005, $B288, 'Form Responses 1'!$G$2:$G1005, J$5, 'Form Responses 1'!$K$2:$K1005, $D288,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8" s="48" t="str">
        <f>IF(ISBLANK($B288), "", IF(AND(K$5 = "Vacation Leave", OR(AND(OR(K$6 = "H1", K$6 = "H2"), NOT(AND($D288 = "Full-time", $F288 = "Above 1 Year"))), AND(K$6 = "Year", AND($D288 = "Full-time", $F288 = "Above 1 Year")))), "N/A", SUMIFS('Form Responses 1'!$O$2:$O1005, 'Form Responses 1'!$B$2:$B1005, $B288, 'Form Responses 1'!$G$2:$G1005, K$5, 'Form Responses 1'!$K$2:$K1005, $D288,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8" s="48" t="str">
        <f>IF(ISBLANK($B288), "", IF(AND(L$5 = "Vacation Leave", OR(AND(OR(L$6 = "H1", L$6 = "H2"), NOT(AND($D288 = "Full-time", $F288 = "Above 1 Year"))), AND(L$6 = "Year", AND($D288 = "Full-time", $F288 = "Above 1 Year")))), "N/A", SUMIFS('Form Responses 1'!$O$2:$O1005, 'Form Responses 1'!$B$2:$B1005, $B288, 'Form Responses 1'!$G$2:$G1005, L$5, 'Form Responses 1'!$K$2:$K1005, $D288,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8" s="48" t="str">
        <f>IF(ISBLANK($B288), "", IF(AND(M$5 = "Vacation Leave", OR(AND(OR(M$6 = "H1", M$6 = "H2"), NOT(AND($D288 = "Full-time", $F288 = "Above 1 Year"))), AND(M$6 = "Year", AND($D288 = "Full-time", $F288 = "Above 1 Year")))), "N/A", SUMIFS('Form Responses 1'!$O$2:$O1005, 'Form Responses 1'!$B$2:$B1005, $B288, 'Form Responses 1'!$G$2:$G1005, M$5, 'Form Responses 1'!$K$2:$K1005, $D288,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8" s="48" t="str">
        <f>IF(ISBLANK($B288), "", IF(AND(N$5 = "Vacation Leave", OR(AND(OR(N$6 = "H1", N$6 = "H2"), NOT(AND($D288 = "Full-time", $F288 = "Above 1 Year"))), AND(N$6 = "Year", AND($D288 = "Full-time", $F288 = "Above 1 Year")))), "N/A", SUMIFS('Form Responses 1'!$O$2:$O1005, 'Form Responses 1'!$B$2:$B1005, $B288, 'Form Responses 1'!$G$2:$G1005, N$5, 'Form Responses 1'!$K$2:$K1005, $D288,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8" s="48" t="str">
        <f>IF(ISBLANK($B288), "", IF(AND(O$5 = "Vacation Leave", OR(AND(OR(O$6 = "H1", O$6 = "H2"), NOT(AND($D288 = "Full-time", $F288 = "Above 1 Year"))), AND(O$6 = "Year", AND($D288 = "Full-time", $F288 = "Above 1 Year")))), "N/A", SUMIFS('Form Responses 1'!$O$2:$O1005, 'Form Responses 1'!$B$2:$B1005, $B288, 'Form Responses 1'!$G$2:$G1005, O$5, 'Form Responses 1'!$K$2:$K1005, $D288,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8" s="48" t="str">
        <f>IF(ISBLANK($B288), "", IF(AND(P$5 = "Vacation Leave", OR(AND(OR(P$6 = "H1", P$6 = "H2"), NOT(AND($D288 = "Full-time", $F288 = "Above 1 Year"))), AND(P$6 = "Year", AND($D288 = "Full-time", $F288 = "Above 1 Year")))), "N/A", SUMIFS('Form Responses 1'!$O$2:$O1005, 'Form Responses 1'!$B$2:$B1005, $B288, 'Form Responses 1'!$G$2:$G1005, P$5, 'Form Responses 1'!$K$2:$K1005, $D288,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8" s="48" t="str">
        <f>IF(ISBLANK($B288), "", IF(AND(Q$5 = "Vacation Leave", OR(AND(OR(Q$6 = "H1", Q$6 = "H2"), NOT(AND($D288 = "Full-time", $F288 = "Above 1 Year"))), AND(Q$6 = "Year", AND($D288 = "Full-time", $F288 = "Above 1 Year")))), "N/A", SUMIFS('Form Responses 1'!$O$2:$O1005, 'Form Responses 1'!$B$2:$B1005, $B288, 'Form Responses 1'!$G$2:$G1005, Q$5, 'Form Responses 1'!$K$2:$K1005, $D288,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8" s="48" t="str">
        <f>IF(ISBLANK($B288), "", IF(AND(R$5 = "Vacation Leave", OR(AND(OR(R$6 = "H1", R$6 = "H2"), NOT(AND($D288 = "Full-time", $F288 = "Above 1 Year"))), AND(R$6 = "Year", AND($D288 = "Full-time", $F288 = "Above 1 Year")))), "N/A", SUMIFS('Form Responses 1'!$O$2:$O1005, 'Form Responses 1'!$B$2:$B1005, $B288, 'Form Responses 1'!$G$2:$G1005, R$5, 'Form Responses 1'!$K$2:$K1005, $D288,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8" s="48" t="str">
        <f>IF(ISBLANK($B288), "", IF(AND(S$5 = "Vacation Leave", OR(AND(OR(S$6 = "H1", S$6 = "H2"), NOT(AND($D288 = "Full-time", $F288 = "Above 1 Year"))), AND(S$6 = "Year", AND($D288 = "Full-time", $F288 = "Above 1 Year")))), "N/A", SUMIFS('Form Responses 1'!$O$2:$O1005, 'Form Responses 1'!$B$2:$B1005, $B288, 'Form Responses 1'!$G$2:$G1005, S$5, 'Form Responses 1'!$K$2:$K1005, $D288,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8" s="50" t="str">
        <f t="shared" si="2"/>
        <v/>
      </c>
      <c r="U288" s="51" t="str">
        <f t="array" ref="U288">IF(ISBLANK($B288), "", IF(AND(U$5 = "Vacation Leave", OR(AND(OR(U$6 = "H1", U$6 = "H2"), NOT(AND($D288 = "Full-time", $F288 = "Above 1 Year"))), AND(U$6 = "Year", AND($D288 = "Full-time", $F288 = "Above 1 Year")))), "N/A", INDEX('Allocated Leaves'!$B$2:$E1005, MATCH(U$5 &amp; IF(U$5 = "Vacation Leave", IFS(U$6 = "Year", "", OR(U$6 = "H1", U$6 = "H2"), " " &amp; U$6), ""), 'Allocated Leaves'!$A$2:$A1005, 0), MATCH($D288 &amp; IF($D288 = "Full-time",  " " &amp; $F288, ""), 'Allocated Leaves'!$B$1:AA$1, 0)) - G288))</f>
        <v/>
      </c>
      <c r="V288" s="52" t="str">
        <f t="array" ref="V288">IF(ISBLANK($B288), "", IF(AND(V$5 = "Vacation Leave", OR(AND(OR(V$6 = "H1", V$6 = "H2"), NOT(AND($D288 = "Full-time", $F288 = "Above 1 Year"))), AND(V$6 = "Year", AND($D288 = "Full-time", $F288 = "Above 1 Year")))), "N/A", INDEX('Allocated Leaves'!$B$2:$E1005, MATCH(V$5 &amp; IF(V$5 = "Vacation Leave", IFS(V$6 = "Year", "", OR(V$6 = "H1", V$6 = "H2"), " " &amp; V$6), ""), 'Allocated Leaves'!$A$2:$A1005, 0), MATCH($D288 &amp; IF($D288 = "Full-time",  " " &amp; $F288, ""), 'Allocated Leaves'!$B$1:AA$1, 0)) - H288))</f>
        <v/>
      </c>
      <c r="W288" s="52" t="str">
        <f t="array" ref="W288">IF(ISBLANK($B288), "", IF(AND(W$5 = "Vacation Leave", OR(AND(OR(W$6 = "H1", W$6 = "H2"), NOT(AND($D288 = "Full-time", $F288 = "Above 1 Year"))), AND(W$6 = "Year", AND($D288 = "Full-time", $F288 = "Above 1 Year")))), "N/A", INDEX('Allocated Leaves'!$B$2:$E1005, MATCH(W$5 &amp; IF(W$5 = "Vacation Leave", IFS(W$6 = "Year", "", OR(W$6 = "H1", W$6 = "H2"), " " &amp; W$6), ""), 'Allocated Leaves'!$A$2:$A1005, 0), MATCH($D288 &amp; IF($D288 = "Full-time",  " " &amp; $F288, ""), 'Allocated Leaves'!$B$1:AA$1, 0)) - I288))</f>
        <v/>
      </c>
      <c r="X288" s="51" t="str">
        <f t="array" ref="X288">IF(ISBLANK($B288), "", IF(AND(X$5 = "Vacation Leave", OR(AND(OR(X$6 = "H1", X$6 = "H2"), NOT(AND($D288 = "Full-time", $F288 = "Above 1 Year"))), AND(X$6 = "Year", AND($D288 = "Full-time", $F288 = "Above 1 Year")))), "N/A", INDEX('Allocated Leaves'!$B$2:$E1005, MATCH(X$5 &amp; IF(X$5 = "Vacation Leave", IFS(X$6 = "Year", "", OR(X$6 = "H1", X$6 = "H2"), " " &amp; X$6), ""), 'Allocated Leaves'!$A$2:$A1005, 0), MATCH($D288 &amp; IF($D288 = "Full-time",  " " &amp; $F288, ""), 'Allocated Leaves'!$B$1:AA$1, 0)) - J288))</f>
        <v/>
      </c>
      <c r="Y288" s="52" t="str">
        <f t="array" ref="Y288">IF(ISBLANK($B288), "", IF(AND(Y$5 = "Vacation Leave", OR(AND(OR(Y$6 = "H1", Y$6 = "H2"), NOT(AND($D288 = "Full-time", $F288 = "Above 1 Year"))), AND(Y$6 = "Year", AND($D288 = "Full-time", $F288 = "Above 1 Year")))), "N/A", INDEX('Allocated Leaves'!$B$2:$E1005, MATCH(Y$5 &amp; IF(Y$5 = "Vacation Leave", IFS(Y$6 = "Year", "", OR(Y$6 = "H1", Y$6 = "H2"), " " &amp; Y$6), ""), 'Allocated Leaves'!$A$2:$A1005, 0), MATCH($D288 &amp; IF($D288 = "Full-time",  " " &amp; $F288, ""), 'Allocated Leaves'!$B$1:AA$1, 0)) - K288))</f>
        <v/>
      </c>
      <c r="Z288" s="52" t="str">
        <f t="array" ref="Z288">IF(ISBLANK($B288), "", IF(AND(Z$5 = "Vacation Leave", OR(AND(OR(Z$6 = "H1", Z$6 = "H2"), NOT(AND($D288 = "Full-time", $F288 = "Above 1 Year"))), AND(Z$6 = "Year", AND($D288 = "Full-time", $F288 = "Above 1 Year")))), "N/A", INDEX('Allocated Leaves'!$B$2:$E1005, MATCH(Z$5 &amp; IF(Z$5 = "Vacation Leave", IFS(Z$6 = "Year", "", OR(Z$6 = "H1", Z$6 = "H2"), " " &amp; Z$6), ""), 'Allocated Leaves'!$A$2:$A1005, 0), MATCH($D288 &amp; IF($D288 = "Full-time",  " " &amp; $F288, ""), 'Allocated Leaves'!$B$1:AA$1, 0)) - L288))</f>
        <v/>
      </c>
      <c r="AA288" s="55" t="str">
        <f t="shared" si="3"/>
        <v/>
      </c>
    </row>
    <row r="289">
      <c r="A289" s="42"/>
      <c r="B289" s="43"/>
      <c r="C289" s="44"/>
      <c r="D289" s="45"/>
      <c r="E289" s="46"/>
      <c r="F289" s="47" t="str">
        <f t="shared" si="1"/>
        <v/>
      </c>
      <c r="G289" s="48" t="str">
        <f>IF(ISBLANK($B289), "", IF(AND(G$5 = "Vacation Leave", OR(AND(OR(G$6 = "H1", G$6 = "H2"), NOT(AND($D289 = "Full-time", $F289 = "Above 1 Year"))), AND(G$6 = "Year", AND($D289 = "Full-time", $F289 = "Above 1 Year")))), "N/A", SUMIFS('Form Responses 1'!$O$2:$O1005, 'Form Responses 1'!$B$2:$B1005, $B289, 'Form Responses 1'!$G$2:$G1005, G$5, 'Form Responses 1'!$K$2:$K1005, $D289,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89" s="48" t="str">
        <f>IF(ISBLANK($B289), "", IF(AND(H$5 = "Vacation Leave", OR(AND(OR(H$6 = "H1", H$6 = "H2"), NOT(AND($D289 = "Full-time", $F289 = "Above 1 Year"))), AND(H$6 = "Year", AND($D289 = "Full-time", $F289 = "Above 1 Year")))), "N/A", SUMIFS('Form Responses 1'!$O$2:$O1005, 'Form Responses 1'!$B$2:$B1005, $B289, 'Form Responses 1'!$G$2:$G1005, H$5, 'Form Responses 1'!$K$2:$K1005, $D289,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89" s="49" t="str">
        <f>IF(ISBLANK($B289), "", IF(AND(I$5 = "Vacation Leave", OR(AND(OR(I$6 = "H1", I$6 = "H2"), NOT(AND($D289 = "Full-time", $F289 = "Above 1 Year"))), AND(I$6 = "Year", AND($D289 = "Full-time", $F289 = "Above 1 Year")))), "N/A", SUMIFS('Form Responses 1'!$O$2:$O1005, 'Form Responses 1'!$B$2:$B1005, $B289, 'Form Responses 1'!$G$2:$G1005, I$5, 'Form Responses 1'!$K$2:$K1005, $D289,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89" s="48" t="str">
        <f>IF(ISBLANK($B289), "", IF(AND(J$5 = "Vacation Leave", OR(AND(OR(J$6 = "H1", J$6 = "H2"), NOT(AND($D289 = "Full-time", $F289 = "Above 1 Year"))), AND(J$6 = "Year", AND($D289 = "Full-time", $F289 = "Above 1 Year")))), "N/A", SUMIFS('Form Responses 1'!$O$2:$O1005, 'Form Responses 1'!$B$2:$B1005, $B289, 'Form Responses 1'!$G$2:$G1005, J$5, 'Form Responses 1'!$K$2:$K1005, $D289,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89" s="48" t="str">
        <f>IF(ISBLANK($B289), "", IF(AND(K$5 = "Vacation Leave", OR(AND(OR(K$6 = "H1", K$6 = "H2"), NOT(AND($D289 = "Full-time", $F289 = "Above 1 Year"))), AND(K$6 = "Year", AND($D289 = "Full-time", $F289 = "Above 1 Year")))), "N/A", SUMIFS('Form Responses 1'!$O$2:$O1005, 'Form Responses 1'!$B$2:$B1005, $B289, 'Form Responses 1'!$G$2:$G1005, K$5, 'Form Responses 1'!$K$2:$K1005, $D289,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89" s="48" t="str">
        <f>IF(ISBLANK($B289), "", IF(AND(L$5 = "Vacation Leave", OR(AND(OR(L$6 = "H1", L$6 = "H2"), NOT(AND($D289 = "Full-time", $F289 = "Above 1 Year"))), AND(L$6 = "Year", AND($D289 = "Full-time", $F289 = "Above 1 Year")))), "N/A", SUMIFS('Form Responses 1'!$O$2:$O1005, 'Form Responses 1'!$B$2:$B1005, $B289, 'Form Responses 1'!$G$2:$G1005, L$5, 'Form Responses 1'!$K$2:$K1005, $D289,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89" s="48" t="str">
        <f>IF(ISBLANK($B289), "", IF(AND(M$5 = "Vacation Leave", OR(AND(OR(M$6 = "H1", M$6 = "H2"), NOT(AND($D289 = "Full-time", $F289 = "Above 1 Year"))), AND(M$6 = "Year", AND($D289 = "Full-time", $F289 = "Above 1 Year")))), "N/A", SUMIFS('Form Responses 1'!$O$2:$O1005, 'Form Responses 1'!$B$2:$B1005, $B289, 'Form Responses 1'!$G$2:$G1005, M$5, 'Form Responses 1'!$K$2:$K1005, $D289,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89" s="48" t="str">
        <f>IF(ISBLANK($B289), "", IF(AND(N$5 = "Vacation Leave", OR(AND(OR(N$6 = "H1", N$6 = "H2"), NOT(AND($D289 = "Full-time", $F289 = "Above 1 Year"))), AND(N$6 = "Year", AND($D289 = "Full-time", $F289 = "Above 1 Year")))), "N/A", SUMIFS('Form Responses 1'!$O$2:$O1005, 'Form Responses 1'!$B$2:$B1005, $B289, 'Form Responses 1'!$G$2:$G1005, N$5, 'Form Responses 1'!$K$2:$K1005, $D289,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89" s="48" t="str">
        <f>IF(ISBLANK($B289), "", IF(AND(O$5 = "Vacation Leave", OR(AND(OR(O$6 = "H1", O$6 = "H2"), NOT(AND($D289 = "Full-time", $F289 = "Above 1 Year"))), AND(O$6 = "Year", AND($D289 = "Full-time", $F289 = "Above 1 Year")))), "N/A", SUMIFS('Form Responses 1'!$O$2:$O1005, 'Form Responses 1'!$B$2:$B1005, $B289, 'Form Responses 1'!$G$2:$G1005, O$5, 'Form Responses 1'!$K$2:$K1005, $D289,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89" s="48" t="str">
        <f>IF(ISBLANK($B289), "", IF(AND(P$5 = "Vacation Leave", OR(AND(OR(P$6 = "H1", P$6 = "H2"), NOT(AND($D289 = "Full-time", $F289 = "Above 1 Year"))), AND(P$6 = "Year", AND($D289 = "Full-time", $F289 = "Above 1 Year")))), "N/A", SUMIFS('Form Responses 1'!$O$2:$O1005, 'Form Responses 1'!$B$2:$B1005, $B289, 'Form Responses 1'!$G$2:$G1005, P$5, 'Form Responses 1'!$K$2:$K1005, $D289,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89" s="48" t="str">
        <f>IF(ISBLANK($B289), "", IF(AND(Q$5 = "Vacation Leave", OR(AND(OR(Q$6 = "H1", Q$6 = "H2"), NOT(AND($D289 = "Full-time", $F289 = "Above 1 Year"))), AND(Q$6 = "Year", AND($D289 = "Full-time", $F289 = "Above 1 Year")))), "N/A", SUMIFS('Form Responses 1'!$O$2:$O1005, 'Form Responses 1'!$B$2:$B1005, $B289, 'Form Responses 1'!$G$2:$G1005, Q$5, 'Form Responses 1'!$K$2:$K1005, $D289,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89" s="48" t="str">
        <f>IF(ISBLANK($B289), "", IF(AND(R$5 = "Vacation Leave", OR(AND(OR(R$6 = "H1", R$6 = "H2"), NOT(AND($D289 = "Full-time", $F289 = "Above 1 Year"))), AND(R$6 = "Year", AND($D289 = "Full-time", $F289 = "Above 1 Year")))), "N/A", SUMIFS('Form Responses 1'!$O$2:$O1005, 'Form Responses 1'!$B$2:$B1005, $B289, 'Form Responses 1'!$G$2:$G1005, R$5, 'Form Responses 1'!$K$2:$K1005, $D289,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89" s="48" t="str">
        <f>IF(ISBLANK($B289), "", IF(AND(S$5 = "Vacation Leave", OR(AND(OR(S$6 = "H1", S$6 = "H2"), NOT(AND($D289 = "Full-time", $F289 = "Above 1 Year"))), AND(S$6 = "Year", AND($D289 = "Full-time", $F289 = "Above 1 Year")))), "N/A", SUMIFS('Form Responses 1'!$O$2:$O1005, 'Form Responses 1'!$B$2:$B1005, $B289, 'Form Responses 1'!$G$2:$G1005, S$5, 'Form Responses 1'!$K$2:$K1005, $D289,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89" s="50" t="str">
        <f t="shared" si="2"/>
        <v/>
      </c>
      <c r="U289" s="51" t="str">
        <f t="array" ref="U289">IF(ISBLANK($B289), "", IF(AND(U$5 = "Vacation Leave", OR(AND(OR(U$6 = "H1", U$6 = "H2"), NOT(AND($D289 = "Full-time", $F289 = "Above 1 Year"))), AND(U$6 = "Year", AND($D289 = "Full-time", $F289 = "Above 1 Year")))), "N/A", INDEX('Allocated Leaves'!$B$2:$E1005, MATCH(U$5 &amp; IF(U$5 = "Vacation Leave", IFS(U$6 = "Year", "", OR(U$6 = "H1", U$6 = "H2"), " " &amp; U$6), ""), 'Allocated Leaves'!$A$2:$A1005, 0), MATCH($D289 &amp; IF($D289 = "Full-time",  " " &amp; $F289, ""), 'Allocated Leaves'!$B$1:AA$1, 0)) - G289))</f>
        <v/>
      </c>
      <c r="V289" s="52" t="str">
        <f t="array" ref="V289">IF(ISBLANK($B289), "", IF(AND(V$5 = "Vacation Leave", OR(AND(OR(V$6 = "H1", V$6 = "H2"), NOT(AND($D289 = "Full-time", $F289 = "Above 1 Year"))), AND(V$6 = "Year", AND($D289 = "Full-time", $F289 = "Above 1 Year")))), "N/A", INDEX('Allocated Leaves'!$B$2:$E1005, MATCH(V$5 &amp; IF(V$5 = "Vacation Leave", IFS(V$6 = "Year", "", OR(V$6 = "H1", V$6 = "H2"), " " &amp; V$6), ""), 'Allocated Leaves'!$A$2:$A1005, 0), MATCH($D289 &amp; IF($D289 = "Full-time",  " " &amp; $F289, ""), 'Allocated Leaves'!$B$1:AA$1, 0)) - H289))</f>
        <v/>
      </c>
      <c r="W289" s="52" t="str">
        <f t="array" ref="W289">IF(ISBLANK($B289), "", IF(AND(W$5 = "Vacation Leave", OR(AND(OR(W$6 = "H1", W$6 = "H2"), NOT(AND($D289 = "Full-time", $F289 = "Above 1 Year"))), AND(W$6 = "Year", AND($D289 = "Full-time", $F289 = "Above 1 Year")))), "N/A", INDEX('Allocated Leaves'!$B$2:$E1005, MATCH(W$5 &amp; IF(W$5 = "Vacation Leave", IFS(W$6 = "Year", "", OR(W$6 = "H1", W$6 = "H2"), " " &amp; W$6), ""), 'Allocated Leaves'!$A$2:$A1005, 0), MATCH($D289 &amp; IF($D289 = "Full-time",  " " &amp; $F289, ""), 'Allocated Leaves'!$B$1:AA$1, 0)) - I289))</f>
        <v/>
      </c>
      <c r="X289" s="51" t="str">
        <f t="array" ref="X289">IF(ISBLANK($B289), "", IF(AND(X$5 = "Vacation Leave", OR(AND(OR(X$6 = "H1", X$6 = "H2"), NOT(AND($D289 = "Full-time", $F289 = "Above 1 Year"))), AND(X$6 = "Year", AND($D289 = "Full-time", $F289 = "Above 1 Year")))), "N/A", INDEX('Allocated Leaves'!$B$2:$E1005, MATCH(X$5 &amp; IF(X$5 = "Vacation Leave", IFS(X$6 = "Year", "", OR(X$6 = "H1", X$6 = "H2"), " " &amp; X$6), ""), 'Allocated Leaves'!$A$2:$A1005, 0), MATCH($D289 &amp; IF($D289 = "Full-time",  " " &amp; $F289, ""), 'Allocated Leaves'!$B$1:AA$1, 0)) - J289))</f>
        <v/>
      </c>
      <c r="Y289" s="52" t="str">
        <f t="array" ref="Y289">IF(ISBLANK($B289), "", IF(AND(Y$5 = "Vacation Leave", OR(AND(OR(Y$6 = "H1", Y$6 = "H2"), NOT(AND($D289 = "Full-time", $F289 = "Above 1 Year"))), AND(Y$6 = "Year", AND($D289 = "Full-time", $F289 = "Above 1 Year")))), "N/A", INDEX('Allocated Leaves'!$B$2:$E1005, MATCH(Y$5 &amp; IF(Y$5 = "Vacation Leave", IFS(Y$6 = "Year", "", OR(Y$6 = "H1", Y$6 = "H2"), " " &amp; Y$6), ""), 'Allocated Leaves'!$A$2:$A1005, 0), MATCH($D289 &amp; IF($D289 = "Full-time",  " " &amp; $F289, ""), 'Allocated Leaves'!$B$1:AA$1, 0)) - K289))</f>
        <v/>
      </c>
      <c r="Z289" s="52" t="str">
        <f t="array" ref="Z289">IF(ISBLANK($B289), "", IF(AND(Z$5 = "Vacation Leave", OR(AND(OR(Z$6 = "H1", Z$6 = "H2"), NOT(AND($D289 = "Full-time", $F289 = "Above 1 Year"))), AND(Z$6 = "Year", AND($D289 = "Full-time", $F289 = "Above 1 Year")))), "N/A", INDEX('Allocated Leaves'!$B$2:$E1005, MATCH(Z$5 &amp; IF(Z$5 = "Vacation Leave", IFS(Z$6 = "Year", "", OR(Z$6 = "H1", Z$6 = "H2"), " " &amp; Z$6), ""), 'Allocated Leaves'!$A$2:$A1005, 0), MATCH($D289 &amp; IF($D289 = "Full-time",  " " &amp; $F289, ""), 'Allocated Leaves'!$B$1:AA$1, 0)) - L289))</f>
        <v/>
      </c>
      <c r="AA289" s="55" t="str">
        <f t="shared" si="3"/>
        <v/>
      </c>
    </row>
    <row r="290">
      <c r="A290" s="42"/>
      <c r="B290" s="43"/>
      <c r="C290" s="44"/>
      <c r="D290" s="45"/>
      <c r="E290" s="46"/>
      <c r="F290" s="47" t="str">
        <f t="shared" si="1"/>
        <v/>
      </c>
      <c r="G290" s="48" t="str">
        <f>IF(ISBLANK($B290), "", IF(AND(G$5 = "Vacation Leave", OR(AND(OR(G$6 = "H1", G$6 = "H2"), NOT(AND($D290 = "Full-time", $F290 = "Above 1 Year"))), AND(G$6 = "Year", AND($D290 = "Full-time", $F290 = "Above 1 Year")))), "N/A", SUMIFS('Form Responses 1'!$O$2:$O1005, 'Form Responses 1'!$B$2:$B1005, $B290, 'Form Responses 1'!$G$2:$G1005, G$5, 'Form Responses 1'!$K$2:$K1005, $D290,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0" s="48" t="str">
        <f>IF(ISBLANK($B290), "", IF(AND(H$5 = "Vacation Leave", OR(AND(OR(H$6 = "H1", H$6 = "H2"), NOT(AND($D290 = "Full-time", $F290 = "Above 1 Year"))), AND(H$6 = "Year", AND($D290 = "Full-time", $F290 = "Above 1 Year")))), "N/A", SUMIFS('Form Responses 1'!$O$2:$O1005, 'Form Responses 1'!$B$2:$B1005, $B290, 'Form Responses 1'!$G$2:$G1005, H$5, 'Form Responses 1'!$K$2:$K1005, $D290,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0" s="49" t="str">
        <f>IF(ISBLANK($B290), "", IF(AND(I$5 = "Vacation Leave", OR(AND(OR(I$6 = "H1", I$6 = "H2"), NOT(AND($D290 = "Full-time", $F290 = "Above 1 Year"))), AND(I$6 = "Year", AND($D290 = "Full-time", $F290 = "Above 1 Year")))), "N/A", SUMIFS('Form Responses 1'!$O$2:$O1005, 'Form Responses 1'!$B$2:$B1005, $B290, 'Form Responses 1'!$G$2:$G1005, I$5, 'Form Responses 1'!$K$2:$K1005, $D290,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0" s="48" t="str">
        <f>IF(ISBLANK($B290), "", IF(AND(J$5 = "Vacation Leave", OR(AND(OR(J$6 = "H1", J$6 = "H2"), NOT(AND($D290 = "Full-time", $F290 = "Above 1 Year"))), AND(J$6 = "Year", AND($D290 = "Full-time", $F290 = "Above 1 Year")))), "N/A", SUMIFS('Form Responses 1'!$O$2:$O1005, 'Form Responses 1'!$B$2:$B1005, $B290, 'Form Responses 1'!$G$2:$G1005, J$5, 'Form Responses 1'!$K$2:$K1005, $D290,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0" s="48" t="str">
        <f>IF(ISBLANK($B290), "", IF(AND(K$5 = "Vacation Leave", OR(AND(OR(K$6 = "H1", K$6 = "H2"), NOT(AND($D290 = "Full-time", $F290 = "Above 1 Year"))), AND(K$6 = "Year", AND($D290 = "Full-time", $F290 = "Above 1 Year")))), "N/A", SUMIFS('Form Responses 1'!$O$2:$O1005, 'Form Responses 1'!$B$2:$B1005, $B290, 'Form Responses 1'!$G$2:$G1005, K$5, 'Form Responses 1'!$K$2:$K1005, $D290,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0" s="48" t="str">
        <f>IF(ISBLANK($B290), "", IF(AND(L$5 = "Vacation Leave", OR(AND(OR(L$6 = "H1", L$6 = "H2"), NOT(AND($D290 = "Full-time", $F290 = "Above 1 Year"))), AND(L$6 = "Year", AND($D290 = "Full-time", $F290 = "Above 1 Year")))), "N/A", SUMIFS('Form Responses 1'!$O$2:$O1005, 'Form Responses 1'!$B$2:$B1005, $B290, 'Form Responses 1'!$G$2:$G1005, L$5, 'Form Responses 1'!$K$2:$K1005, $D290,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0" s="48" t="str">
        <f>IF(ISBLANK($B290), "", IF(AND(M$5 = "Vacation Leave", OR(AND(OR(M$6 = "H1", M$6 = "H2"), NOT(AND($D290 = "Full-time", $F290 = "Above 1 Year"))), AND(M$6 = "Year", AND($D290 = "Full-time", $F290 = "Above 1 Year")))), "N/A", SUMIFS('Form Responses 1'!$O$2:$O1005, 'Form Responses 1'!$B$2:$B1005, $B290, 'Form Responses 1'!$G$2:$G1005, M$5, 'Form Responses 1'!$K$2:$K1005, $D290,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0" s="48" t="str">
        <f>IF(ISBLANK($B290), "", IF(AND(N$5 = "Vacation Leave", OR(AND(OR(N$6 = "H1", N$6 = "H2"), NOT(AND($D290 = "Full-time", $F290 = "Above 1 Year"))), AND(N$6 = "Year", AND($D290 = "Full-time", $F290 = "Above 1 Year")))), "N/A", SUMIFS('Form Responses 1'!$O$2:$O1005, 'Form Responses 1'!$B$2:$B1005, $B290, 'Form Responses 1'!$G$2:$G1005, N$5, 'Form Responses 1'!$K$2:$K1005, $D290,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0" s="48" t="str">
        <f>IF(ISBLANK($B290), "", IF(AND(O$5 = "Vacation Leave", OR(AND(OR(O$6 = "H1", O$6 = "H2"), NOT(AND($D290 = "Full-time", $F290 = "Above 1 Year"))), AND(O$6 = "Year", AND($D290 = "Full-time", $F290 = "Above 1 Year")))), "N/A", SUMIFS('Form Responses 1'!$O$2:$O1005, 'Form Responses 1'!$B$2:$B1005, $B290, 'Form Responses 1'!$G$2:$G1005, O$5, 'Form Responses 1'!$K$2:$K1005, $D290,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0" s="48" t="str">
        <f>IF(ISBLANK($B290), "", IF(AND(P$5 = "Vacation Leave", OR(AND(OR(P$6 = "H1", P$6 = "H2"), NOT(AND($D290 = "Full-time", $F290 = "Above 1 Year"))), AND(P$6 = "Year", AND($D290 = "Full-time", $F290 = "Above 1 Year")))), "N/A", SUMIFS('Form Responses 1'!$O$2:$O1005, 'Form Responses 1'!$B$2:$B1005, $B290, 'Form Responses 1'!$G$2:$G1005, P$5, 'Form Responses 1'!$K$2:$K1005, $D290,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0" s="48" t="str">
        <f>IF(ISBLANK($B290), "", IF(AND(Q$5 = "Vacation Leave", OR(AND(OR(Q$6 = "H1", Q$6 = "H2"), NOT(AND($D290 = "Full-time", $F290 = "Above 1 Year"))), AND(Q$6 = "Year", AND($D290 = "Full-time", $F290 = "Above 1 Year")))), "N/A", SUMIFS('Form Responses 1'!$O$2:$O1005, 'Form Responses 1'!$B$2:$B1005, $B290, 'Form Responses 1'!$G$2:$G1005, Q$5, 'Form Responses 1'!$K$2:$K1005, $D290,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0" s="48" t="str">
        <f>IF(ISBLANK($B290), "", IF(AND(R$5 = "Vacation Leave", OR(AND(OR(R$6 = "H1", R$6 = "H2"), NOT(AND($D290 = "Full-time", $F290 = "Above 1 Year"))), AND(R$6 = "Year", AND($D290 = "Full-time", $F290 = "Above 1 Year")))), "N/A", SUMIFS('Form Responses 1'!$O$2:$O1005, 'Form Responses 1'!$B$2:$B1005, $B290, 'Form Responses 1'!$G$2:$G1005, R$5, 'Form Responses 1'!$K$2:$K1005, $D290,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0" s="48" t="str">
        <f>IF(ISBLANK($B290), "", IF(AND(S$5 = "Vacation Leave", OR(AND(OR(S$6 = "H1", S$6 = "H2"), NOT(AND($D290 = "Full-time", $F290 = "Above 1 Year"))), AND(S$6 = "Year", AND($D290 = "Full-time", $F290 = "Above 1 Year")))), "N/A", SUMIFS('Form Responses 1'!$O$2:$O1005, 'Form Responses 1'!$B$2:$B1005, $B290, 'Form Responses 1'!$G$2:$G1005, S$5, 'Form Responses 1'!$K$2:$K1005, $D290,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0" s="50" t="str">
        <f t="shared" si="2"/>
        <v/>
      </c>
      <c r="U290" s="51" t="str">
        <f t="array" ref="U290">IF(ISBLANK($B290), "", IF(AND(U$5 = "Vacation Leave", OR(AND(OR(U$6 = "H1", U$6 = "H2"), NOT(AND($D290 = "Full-time", $F290 = "Above 1 Year"))), AND(U$6 = "Year", AND($D290 = "Full-time", $F290 = "Above 1 Year")))), "N/A", INDEX('Allocated Leaves'!$B$2:$E1005, MATCH(U$5 &amp; IF(U$5 = "Vacation Leave", IFS(U$6 = "Year", "", OR(U$6 = "H1", U$6 = "H2"), " " &amp; U$6), ""), 'Allocated Leaves'!$A$2:$A1005, 0), MATCH($D290 &amp; IF($D290 = "Full-time",  " " &amp; $F290, ""), 'Allocated Leaves'!$B$1:AA$1, 0)) - G290))</f>
        <v/>
      </c>
      <c r="V290" s="52" t="str">
        <f t="array" ref="V290">IF(ISBLANK($B290), "", IF(AND(V$5 = "Vacation Leave", OR(AND(OR(V$6 = "H1", V$6 = "H2"), NOT(AND($D290 = "Full-time", $F290 = "Above 1 Year"))), AND(V$6 = "Year", AND($D290 = "Full-time", $F290 = "Above 1 Year")))), "N/A", INDEX('Allocated Leaves'!$B$2:$E1005, MATCH(V$5 &amp; IF(V$5 = "Vacation Leave", IFS(V$6 = "Year", "", OR(V$6 = "H1", V$6 = "H2"), " " &amp; V$6), ""), 'Allocated Leaves'!$A$2:$A1005, 0), MATCH($D290 &amp; IF($D290 = "Full-time",  " " &amp; $F290, ""), 'Allocated Leaves'!$B$1:AA$1, 0)) - H290))</f>
        <v/>
      </c>
      <c r="W290" s="52" t="str">
        <f t="array" ref="W290">IF(ISBLANK($B290), "", IF(AND(W$5 = "Vacation Leave", OR(AND(OR(W$6 = "H1", W$6 = "H2"), NOT(AND($D290 = "Full-time", $F290 = "Above 1 Year"))), AND(W$6 = "Year", AND($D290 = "Full-time", $F290 = "Above 1 Year")))), "N/A", INDEX('Allocated Leaves'!$B$2:$E1005, MATCH(W$5 &amp; IF(W$5 = "Vacation Leave", IFS(W$6 = "Year", "", OR(W$6 = "H1", W$6 = "H2"), " " &amp; W$6), ""), 'Allocated Leaves'!$A$2:$A1005, 0), MATCH($D290 &amp; IF($D290 = "Full-time",  " " &amp; $F290, ""), 'Allocated Leaves'!$B$1:AA$1, 0)) - I290))</f>
        <v/>
      </c>
      <c r="X290" s="51" t="str">
        <f t="array" ref="X290">IF(ISBLANK($B290), "", IF(AND(X$5 = "Vacation Leave", OR(AND(OR(X$6 = "H1", X$6 = "H2"), NOT(AND($D290 = "Full-time", $F290 = "Above 1 Year"))), AND(X$6 = "Year", AND($D290 = "Full-time", $F290 = "Above 1 Year")))), "N/A", INDEX('Allocated Leaves'!$B$2:$E1005, MATCH(X$5 &amp; IF(X$5 = "Vacation Leave", IFS(X$6 = "Year", "", OR(X$6 = "H1", X$6 = "H2"), " " &amp; X$6), ""), 'Allocated Leaves'!$A$2:$A1005, 0), MATCH($D290 &amp; IF($D290 = "Full-time",  " " &amp; $F290, ""), 'Allocated Leaves'!$B$1:AA$1, 0)) - J290))</f>
        <v/>
      </c>
      <c r="Y290" s="52" t="str">
        <f t="array" ref="Y290">IF(ISBLANK($B290), "", IF(AND(Y$5 = "Vacation Leave", OR(AND(OR(Y$6 = "H1", Y$6 = "H2"), NOT(AND($D290 = "Full-time", $F290 = "Above 1 Year"))), AND(Y$6 = "Year", AND($D290 = "Full-time", $F290 = "Above 1 Year")))), "N/A", INDEX('Allocated Leaves'!$B$2:$E1005, MATCH(Y$5 &amp; IF(Y$5 = "Vacation Leave", IFS(Y$6 = "Year", "", OR(Y$6 = "H1", Y$6 = "H2"), " " &amp; Y$6), ""), 'Allocated Leaves'!$A$2:$A1005, 0), MATCH($D290 &amp; IF($D290 = "Full-time",  " " &amp; $F290, ""), 'Allocated Leaves'!$B$1:AA$1, 0)) - K290))</f>
        <v/>
      </c>
      <c r="Z290" s="52" t="str">
        <f t="array" ref="Z290">IF(ISBLANK($B290), "", IF(AND(Z$5 = "Vacation Leave", OR(AND(OR(Z$6 = "H1", Z$6 = "H2"), NOT(AND($D290 = "Full-time", $F290 = "Above 1 Year"))), AND(Z$6 = "Year", AND($D290 = "Full-time", $F290 = "Above 1 Year")))), "N/A", INDEX('Allocated Leaves'!$B$2:$E1005, MATCH(Z$5 &amp; IF(Z$5 = "Vacation Leave", IFS(Z$6 = "Year", "", OR(Z$6 = "H1", Z$6 = "H2"), " " &amp; Z$6), ""), 'Allocated Leaves'!$A$2:$A1005, 0), MATCH($D290 &amp; IF($D290 = "Full-time",  " " &amp; $F290, ""), 'Allocated Leaves'!$B$1:AA$1, 0)) - L290))</f>
        <v/>
      </c>
      <c r="AA290" s="55" t="str">
        <f t="shared" si="3"/>
        <v/>
      </c>
    </row>
    <row r="291">
      <c r="A291" s="42"/>
      <c r="B291" s="43"/>
      <c r="C291" s="44"/>
      <c r="D291" s="45"/>
      <c r="E291" s="46"/>
      <c r="F291" s="47" t="str">
        <f t="shared" si="1"/>
        <v/>
      </c>
      <c r="G291" s="48" t="str">
        <f>IF(ISBLANK($B291), "", IF(AND(G$5 = "Vacation Leave", OR(AND(OR(G$6 = "H1", G$6 = "H2"), NOT(AND($D291 = "Full-time", $F291 = "Above 1 Year"))), AND(G$6 = "Year", AND($D291 = "Full-time", $F291 = "Above 1 Year")))), "N/A", SUMIFS('Form Responses 1'!$O$2:$O1005, 'Form Responses 1'!$B$2:$B1005, $B291, 'Form Responses 1'!$G$2:$G1005, G$5, 'Form Responses 1'!$K$2:$K1005, $D291,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1" s="48" t="str">
        <f>IF(ISBLANK($B291), "", IF(AND(H$5 = "Vacation Leave", OR(AND(OR(H$6 = "H1", H$6 = "H2"), NOT(AND($D291 = "Full-time", $F291 = "Above 1 Year"))), AND(H$6 = "Year", AND($D291 = "Full-time", $F291 = "Above 1 Year")))), "N/A", SUMIFS('Form Responses 1'!$O$2:$O1005, 'Form Responses 1'!$B$2:$B1005, $B291, 'Form Responses 1'!$G$2:$G1005, H$5, 'Form Responses 1'!$K$2:$K1005, $D291,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1" s="49" t="str">
        <f>IF(ISBLANK($B291), "", IF(AND(I$5 = "Vacation Leave", OR(AND(OR(I$6 = "H1", I$6 = "H2"), NOT(AND($D291 = "Full-time", $F291 = "Above 1 Year"))), AND(I$6 = "Year", AND($D291 = "Full-time", $F291 = "Above 1 Year")))), "N/A", SUMIFS('Form Responses 1'!$O$2:$O1005, 'Form Responses 1'!$B$2:$B1005, $B291, 'Form Responses 1'!$G$2:$G1005, I$5, 'Form Responses 1'!$K$2:$K1005, $D291,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1" s="48" t="str">
        <f>IF(ISBLANK($B291), "", IF(AND(J$5 = "Vacation Leave", OR(AND(OR(J$6 = "H1", J$6 = "H2"), NOT(AND($D291 = "Full-time", $F291 = "Above 1 Year"))), AND(J$6 = "Year", AND($D291 = "Full-time", $F291 = "Above 1 Year")))), "N/A", SUMIFS('Form Responses 1'!$O$2:$O1005, 'Form Responses 1'!$B$2:$B1005, $B291, 'Form Responses 1'!$G$2:$G1005, J$5, 'Form Responses 1'!$K$2:$K1005, $D291,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1" s="48" t="str">
        <f>IF(ISBLANK($B291), "", IF(AND(K$5 = "Vacation Leave", OR(AND(OR(K$6 = "H1", K$6 = "H2"), NOT(AND($D291 = "Full-time", $F291 = "Above 1 Year"))), AND(K$6 = "Year", AND($D291 = "Full-time", $F291 = "Above 1 Year")))), "N/A", SUMIFS('Form Responses 1'!$O$2:$O1005, 'Form Responses 1'!$B$2:$B1005, $B291, 'Form Responses 1'!$G$2:$G1005, K$5, 'Form Responses 1'!$K$2:$K1005, $D291,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1" s="48" t="str">
        <f>IF(ISBLANK($B291), "", IF(AND(L$5 = "Vacation Leave", OR(AND(OR(L$6 = "H1", L$6 = "H2"), NOT(AND($D291 = "Full-time", $F291 = "Above 1 Year"))), AND(L$6 = "Year", AND($D291 = "Full-time", $F291 = "Above 1 Year")))), "N/A", SUMIFS('Form Responses 1'!$O$2:$O1005, 'Form Responses 1'!$B$2:$B1005, $B291, 'Form Responses 1'!$G$2:$G1005, L$5, 'Form Responses 1'!$K$2:$K1005, $D291,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1" s="48" t="str">
        <f>IF(ISBLANK($B291), "", IF(AND(M$5 = "Vacation Leave", OR(AND(OR(M$6 = "H1", M$6 = "H2"), NOT(AND($D291 = "Full-time", $F291 = "Above 1 Year"))), AND(M$6 = "Year", AND($D291 = "Full-time", $F291 = "Above 1 Year")))), "N/A", SUMIFS('Form Responses 1'!$O$2:$O1005, 'Form Responses 1'!$B$2:$B1005, $B291, 'Form Responses 1'!$G$2:$G1005, M$5, 'Form Responses 1'!$K$2:$K1005, $D291,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1" s="48" t="str">
        <f>IF(ISBLANK($B291), "", IF(AND(N$5 = "Vacation Leave", OR(AND(OR(N$6 = "H1", N$6 = "H2"), NOT(AND($D291 = "Full-time", $F291 = "Above 1 Year"))), AND(N$6 = "Year", AND($D291 = "Full-time", $F291 = "Above 1 Year")))), "N/A", SUMIFS('Form Responses 1'!$O$2:$O1005, 'Form Responses 1'!$B$2:$B1005, $B291, 'Form Responses 1'!$G$2:$G1005, N$5, 'Form Responses 1'!$K$2:$K1005, $D291,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1" s="48" t="str">
        <f>IF(ISBLANK($B291), "", IF(AND(O$5 = "Vacation Leave", OR(AND(OR(O$6 = "H1", O$6 = "H2"), NOT(AND($D291 = "Full-time", $F291 = "Above 1 Year"))), AND(O$6 = "Year", AND($D291 = "Full-time", $F291 = "Above 1 Year")))), "N/A", SUMIFS('Form Responses 1'!$O$2:$O1005, 'Form Responses 1'!$B$2:$B1005, $B291, 'Form Responses 1'!$G$2:$G1005, O$5, 'Form Responses 1'!$K$2:$K1005, $D291,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1" s="48" t="str">
        <f>IF(ISBLANK($B291), "", IF(AND(P$5 = "Vacation Leave", OR(AND(OR(P$6 = "H1", P$6 = "H2"), NOT(AND($D291 = "Full-time", $F291 = "Above 1 Year"))), AND(P$6 = "Year", AND($D291 = "Full-time", $F291 = "Above 1 Year")))), "N/A", SUMIFS('Form Responses 1'!$O$2:$O1005, 'Form Responses 1'!$B$2:$B1005, $B291, 'Form Responses 1'!$G$2:$G1005, P$5, 'Form Responses 1'!$K$2:$K1005, $D291,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1" s="48" t="str">
        <f>IF(ISBLANK($B291), "", IF(AND(Q$5 = "Vacation Leave", OR(AND(OR(Q$6 = "H1", Q$6 = "H2"), NOT(AND($D291 = "Full-time", $F291 = "Above 1 Year"))), AND(Q$6 = "Year", AND($D291 = "Full-time", $F291 = "Above 1 Year")))), "N/A", SUMIFS('Form Responses 1'!$O$2:$O1005, 'Form Responses 1'!$B$2:$B1005, $B291, 'Form Responses 1'!$G$2:$G1005, Q$5, 'Form Responses 1'!$K$2:$K1005, $D291,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1" s="48" t="str">
        <f>IF(ISBLANK($B291), "", IF(AND(R$5 = "Vacation Leave", OR(AND(OR(R$6 = "H1", R$6 = "H2"), NOT(AND($D291 = "Full-time", $F291 = "Above 1 Year"))), AND(R$6 = "Year", AND($D291 = "Full-time", $F291 = "Above 1 Year")))), "N/A", SUMIFS('Form Responses 1'!$O$2:$O1005, 'Form Responses 1'!$B$2:$B1005, $B291, 'Form Responses 1'!$G$2:$G1005, R$5, 'Form Responses 1'!$K$2:$K1005, $D291,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1" s="48" t="str">
        <f>IF(ISBLANK($B291), "", IF(AND(S$5 = "Vacation Leave", OR(AND(OR(S$6 = "H1", S$6 = "H2"), NOT(AND($D291 = "Full-time", $F291 = "Above 1 Year"))), AND(S$6 = "Year", AND($D291 = "Full-time", $F291 = "Above 1 Year")))), "N/A", SUMIFS('Form Responses 1'!$O$2:$O1005, 'Form Responses 1'!$B$2:$B1005, $B291, 'Form Responses 1'!$G$2:$G1005, S$5, 'Form Responses 1'!$K$2:$K1005, $D291,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1" s="50" t="str">
        <f t="shared" si="2"/>
        <v/>
      </c>
      <c r="U291" s="51" t="str">
        <f t="array" ref="U291">IF(ISBLANK($B291), "", IF(AND(U$5 = "Vacation Leave", OR(AND(OR(U$6 = "H1", U$6 = "H2"), NOT(AND($D291 = "Full-time", $F291 = "Above 1 Year"))), AND(U$6 = "Year", AND($D291 = "Full-time", $F291 = "Above 1 Year")))), "N/A", INDEX('Allocated Leaves'!$B$2:$E1005, MATCH(U$5 &amp; IF(U$5 = "Vacation Leave", IFS(U$6 = "Year", "", OR(U$6 = "H1", U$6 = "H2"), " " &amp; U$6), ""), 'Allocated Leaves'!$A$2:$A1005, 0), MATCH($D291 &amp; IF($D291 = "Full-time",  " " &amp; $F291, ""), 'Allocated Leaves'!$B$1:AA$1, 0)) - G291))</f>
        <v/>
      </c>
      <c r="V291" s="52" t="str">
        <f t="array" ref="V291">IF(ISBLANK($B291), "", IF(AND(V$5 = "Vacation Leave", OR(AND(OR(V$6 = "H1", V$6 = "H2"), NOT(AND($D291 = "Full-time", $F291 = "Above 1 Year"))), AND(V$6 = "Year", AND($D291 = "Full-time", $F291 = "Above 1 Year")))), "N/A", INDEX('Allocated Leaves'!$B$2:$E1005, MATCH(V$5 &amp; IF(V$5 = "Vacation Leave", IFS(V$6 = "Year", "", OR(V$6 = "H1", V$6 = "H2"), " " &amp; V$6), ""), 'Allocated Leaves'!$A$2:$A1005, 0), MATCH($D291 &amp; IF($D291 = "Full-time",  " " &amp; $F291, ""), 'Allocated Leaves'!$B$1:AA$1, 0)) - H291))</f>
        <v/>
      </c>
      <c r="W291" s="52" t="str">
        <f t="array" ref="W291">IF(ISBLANK($B291), "", IF(AND(W$5 = "Vacation Leave", OR(AND(OR(W$6 = "H1", W$6 = "H2"), NOT(AND($D291 = "Full-time", $F291 = "Above 1 Year"))), AND(W$6 = "Year", AND($D291 = "Full-time", $F291 = "Above 1 Year")))), "N/A", INDEX('Allocated Leaves'!$B$2:$E1005, MATCH(W$5 &amp; IF(W$5 = "Vacation Leave", IFS(W$6 = "Year", "", OR(W$6 = "H1", W$6 = "H2"), " " &amp; W$6), ""), 'Allocated Leaves'!$A$2:$A1005, 0), MATCH($D291 &amp; IF($D291 = "Full-time",  " " &amp; $F291, ""), 'Allocated Leaves'!$B$1:AA$1, 0)) - I291))</f>
        <v/>
      </c>
      <c r="X291" s="51" t="str">
        <f t="array" ref="X291">IF(ISBLANK($B291), "", IF(AND(X$5 = "Vacation Leave", OR(AND(OR(X$6 = "H1", X$6 = "H2"), NOT(AND($D291 = "Full-time", $F291 = "Above 1 Year"))), AND(X$6 = "Year", AND($D291 = "Full-time", $F291 = "Above 1 Year")))), "N/A", INDEX('Allocated Leaves'!$B$2:$E1005, MATCH(X$5 &amp; IF(X$5 = "Vacation Leave", IFS(X$6 = "Year", "", OR(X$6 = "H1", X$6 = "H2"), " " &amp; X$6), ""), 'Allocated Leaves'!$A$2:$A1005, 0), MATCH($D291 &amp; IF($D291 = "Full-time",  " " &amp; $F291, ""), 'Allocated Leaves'!$B$1:AA$1, 0)) - J291))</f>
        <v/>
      </c>
      <c r="Y291" s="52" t="str">
        <f t="array" ref="Y291">IF(ISBLANK($B291), "", IF(AND(Y$5 = "Vacation Leave", OR(AND(OR(Y$6 = "H1", Y$6 = "H2"), NOT(AND($D291 = "Full-time", $F291 = "Above 1 Year"))), AND(Y$6 = "Year", AND($D291 = "Full-time", $F291 = "Above 1 Year")))), "N/A", INDEX('Allocated Leaves'!$B$2:$E1005, MATCH(Y$5 &amp; IF(Y$5 = "Vacation Leave", IFS(Y$6 = "Year", "", OR(Y$6 = "H1", Y$6 = "H2"), " " &amp; Y$6), ""), 'Allocated Leaves'!$A$2:$A1005, 0), MATCH($D291 &amp; IF($D291 = "Full-time",  " " &amp; $F291, ""), 'Allocated Leaves'!$B$1:AA$1, 0)) - K291))</f>
        <v/>
      </c>
      <c r="Z291" s="52" t="str">
        <f t="array" ref="Z291">IF(ISBLANK($B291), "", IF(AND(Z$5 = "Vacation Leave", OR(AND(OR(Z$6 = "H1", Z$6 = "H2"), NOT(AND($D291 = "Full-time", $F291 = "Above 1 Year"))), AND(Z$6 = "Year", AND($D291 = "Full-time", $F291 = "Above 1 Year")))), "N/A", INDEX('Allocated Leaves'!$B$2:$E1005, MATCH(Z$5 &amp; IF(Z$5 = "Vacation Leave", IFS(Z$6 = "Year", "", OR(Z$6 = "H1", Z$6 = "H2"), " " &amp; Z$6), ""), 'Allocated Leaves'!$A$2:$A1005, 0), MATCH($D291 &amp; IF($D291 = "Full-time",  " " &amp; $F291, ""), 'Allocated Leaves'!$B$1:AA$1, 0)) - L291))</f>
        <v/>
      </c>
      <c r="AA291" s="55" t="str">
        <f t="shared" si="3"/>
        <v/>
      </c>
    </row>
    <row r="292">
      <c r="A292" s="42"/>
      <c r="B292" s="43"/>
      <c r="C292" s="44"/>
      <c r="D292" s="45"/>
      <c r="E292" s="46"/>
      <c r="F292" s="47" t="str">
        <f t="shared" si="1"/>
        <v/>
      </c>
      <c r="G292" s="48" t="str">
        <f>IF(ISBLANK($B292), "", IF(AND(G$5 = "Vacation Leave", OR(AND(OR(G$6 = "H1", G$6 = "H2"), NOT(AND($D292 = "Full-time", $F292 = "Above 1 Year"))), AND(G$6 = "Year", AND($D292 = "Full-time", $F292 = "Above 1 Year")))), "N/A", SUMIFS('Form Responses 1'!$O$2:$O1005, 'Form Responses 1'!$B$2:$B1005, $B292, 'Form Responses 1'!$G$2:$G1005, G$5, 'Form Responses 1'!$K$2:$K1005, $D292,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2" s="48" t="str">
        <f>IF(ISBLANK($B292), "", IF(AND(H$5 = "Vacation Leave", OR(AND(OR(H$6 = "H1", H$6 = "H2"), NOT(AND($D292 = "Full-time", $F292 = "Above 1 Year"))), AND(H$6 = "Year", AND($D292 = "Full-time", $F292 = "Above 1 Year")))), "N/A", SUMIFS('Form Responses 1'!$O$2:$O1005, 'Form Responses 1'!$B$2:$B1005, $B292, 'Form Responses 1'!$G$2:$G1005, H$5, 'Form Responses 1'!$K$2:$K1005, $D292,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2" s="49" t="str">
        <f>IF(ISBLANK($B292), "", IF(AND(I$5 = "Vacation Leave", OR(AND(OR(I$6 = "H1", I$6 = "H2"), NOT(AND($D292 = "Full-time", $F292 = "Above 1 Year"))), AND(I$6 = "Year", AND($D292 = "Full-time", $F292 = "Above 1 Year")))), "N/A", SUMIFS('Form Responses 1'!$O$2:$O1005, 'Form Responses 1'!$B$2:$B1005, $B292, 'Form Responses 1'!$G$2:$G1005, I$5, 'Form Responses 1'!$K$2:$K1005, $D292,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2" s="48" t="str">
        <f>IF(ISBLANK($B292), "", IF(AND(J$5 = "Vacation Leave", OR(AND(OR(J$6 = "H1", J$6 = "H2"), NOT(AND($D292 = "Full-time", $F292 = "Above 1 Year"))), AND(J$6 = "Year", AND($D292 = "Full-time", $F292 = "Above 1 Year")))), "N/A", SUMIFS('Form Responses 1'!$O$2:$O1005, 'Form Responses 1'!$B$2:$B1005, $B292, 'Form Responses 1'!$G$2:$G1005, J$5, 'Form Responses 1'!$K$2:$K1005, $D292,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2" s="48" t="str">
        <f>IF(ISBLANK($B292), "", IF(AND(K$5 = "Vacation Leave", OR(AND(OR(K$6 = "H1", K$6 = "H2"), NOT(AND($D292 = "Full-time", $F292 = "Above 1 Year"))), AND(K$6 = "Year", AND($D292 = "Full-time", $F292 = "Above 1 Year")))), "N/A", SUMIFS('Form Responses 1'!$O$2:$O1005, 'Form Responses 1'!$B$2:$B1005, $B292, 'Form Responses 1'!$G$2:$G1005, K$5, 'Form Responses 1'!$K$2:$K1005, $D292,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2" s="48" t="str">
        <f>IF(ISBLANK($B292), "", IF(AND(L$5 = "Vacation Leave", OR(AND(OR(L$6 = "H1", L$6 = "H2"), NOT(AND($D292 = "Full-time", $F292 = "Above 1 Year"))), AND(L$6 = "Year", AND($D292 = "Full-time", $F292 = "Above 1 Year")))), "N/A", SUMIFS('Form Responses 1'!$O$2:$O1005, 'Form Responses 1'!$B$2:$B1005, $B292, 'Form Responses 1'!$G$2:$G1005, L$5, 'Form Responses 1'!$K$2:$K1005, $D292,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2" s="48" t="str">
        <f>IF(ISBLANK($B292), "", IF(AND(M$5 = "Vacation Leave", OR(AND(OR(M$6 = "H1", M$6 = "H2"), NOT(AND($D292 = "Full-time", $F292 = "Above 1 Year"))), AND(M$6 = "Year", AND($D292 = "Full-time", $F292 = "Above 1 Year")))), "N/A", SUMIFS('Form Responses 1'!$O$2:$O1005, 'Form Responses 1'!$B$2:$B1005, $B292, 'Form Responses 1'!$G$2:$G1005, M$5, 'Form Responses 1'!$K$2:$K1005, $D292,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2" s="48" t="str">
        <f>IF(ISBLANK($B292), "", IF(AND(N$5 = "Vacation Leave", OR(AND(OR(N$6 = "H1", N$6 = "H2"), NOT(AND($D292 = "Full-time", $F292 = "Above 1 Year"))), AND(N$6 = "Year", AND($D292 = "Full-time", $F292 = "Above 1 Year")))), "N/A", SUMIFS('Form Responses 1'!$O$2:$O1005, 'Form Responses 1'!$B$2:$B1005, $B292, 'Form Responses 1'!$G$2:$G1005, N$5, 'Form Responses 1'!$K$2:$K1005, $D292,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2" s="48" t="str">
        <f>IF(ISBLANK($B292), "", IF(AND(O$5 = "Vacation Leave", OR(AND(OR(O$6 = "H1", O$6 = "H2"), NOT(AND($D292 = "Full-time", $F292 = "Above 1 Year"))), AND(O$6 = "Year", AND($D292 = "Full-time", $F292 = "Above 1 Year")))), "N/A", SUMIFS('Form Responses 1'!$O$2:$O1005, 'Form Responses 1'!$B$2:$B1005, $B292, 'Form Responses 1'!$G$2:$G1005, O$5, 'Form Responses 1'!$K$2:$K1005, $D292,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2" s="48" t="str">
        <f>IF(ISBLANK($B292), "", IF(AND(P$5 = "Vacation Leave", OR(AND(OR(P$6 = "H1", P$6 = "H2"), NOT(AND($D292 = "Full-time", $F292 = "Above 1 Year"))), AND(P$6 = "Year", AND($D292 = "Full-time", $F292 = "Above 1 Year")))), "N/A", SUMIFS('Form Responses 1'!$O$2:$O1005, 'Form Responses 1'!$B$2:$B1005, $B292, 'Form Responses 1'!$G$2:$G1005, P$5, 'Form Responses 1'!$K$2:$K1005, $D292,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2" s="48" t="str">
        <f>IF(ISBLANK($B292), "", IF(AND(Q$5 = "Vacation Leave", OR(AND(OR(Q$6 = "H1", Q$6 = "H2"), NOT(AND($D292 = "Full-time", $F292 = "Above 1 Year"))), AND(Q$6 = "Year", AND($D292 = "Full-time", $F292 = "Above 1 Year")))), "N/A", SUMIFS('Form Responses 1'!$O$2:$O1005, 'Form Responses 1'!$B$2:$B1005, $B292, 'Form Responses 1'!$G$2:$G1005, Q$5, 'Form Responses 1'!$K$2:$K1005, $D292,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2" s="48" t="str">
        <f>IF(ISBLANK($B292), "", IF(AND(R$5 = "Vacation Leave", OR(AND(OR(R$6 = "H1", R$6 = "H2"), NOT(AND($D292 = "Full-time", $F292 = "Above 1 Year"))), AND(R$6 = "Year", AND($D292 = "Full-time", $F292 = "Above 1 Year")))), "N/A", SUMIFS('Form Responses 1'!$O$2:$O1005, 'Form Responses 1'!$B$2:$B1005, $B292, 'Form Responses 1'!$G$2:$G1005, R$5, 'Form Responses 1'!$K$2:$K1005, $D292,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2" s="48" t="str">
        <f>IF(ISBLANK($B292), "", IF(AND(S$5 = "Vacation Leave", OR(AND(OR(S$6 = "H1", S$6 = "H2"), NOT(AND($D292 = "Full-time", $F292 = "Above 1 Year"))), AND(S$6 = "Year", AND($D292 = "Full-time", $F292 = "Above 1 Year")))), "N/A", SUMIFS('Form Responses 1'!$O$2:$O1005, 'Form Responses 1'!$B$2:$B1005, $B292, 'Form Responses 1'!$G$2:$G1005, S$5, 'Form Responses 1'!$K$2:$K1005, $D292,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2" s="50" t="str">
        <f t="shared" si="2"/>
        <v/>
      </c>
      <c r="U292" s="51" t="str">
        <f t="array" ref="U292">IF(ISBLANK($B292), "", IF(AND(U$5 = "Vacation Leave", OR(AND(OR(U$6 = "H1", U$6 = "H2"), NOT(AND($D292 = "Full-time", $F292 = "Above 1 Year"))), AND(U$6 = "Year", AND($D292 = "Full-time", $F292 = "Above 1 Year")))), "N/A", INDEX('Allocated Leaves'!$B$2:$E1005, MATCH(U$5 &amp; IF(U$5 = "Vacation Leave", IFS(U$6 = "Year", "", OR(U$6 = "H1", U$6 = "H2"), " " &amp; U$6), ""), 'Allocated Leaves'!$A$2:$A1005, 0), MATCH($D292 &amp; IF($D292 = "Full-time",  " " &amp; $F292, ""), 'Allocated Leaves'!$B$1:AA$1, 0)) - G292))</f>
        <v/>
      </c>
      <c r="V292" s="52" t="str">
        <f t="array" ref="V292">IF(ISBLANK($B292), "", IF(AND(V$5 = "Vacation Leave", OR(AND(OR(V$6 = "H1", V$6 = "H2"), NOT(AND($D292 = "Full-time", $F292 = "Above 1 Year"))), AND(V$6 = "Year", AND($D292 = "Full-time", $F292 = "Above 1 Year")))), "N/A", INDEX('Allocated Leaves'!$B$2:$E1005, MATCH(V$5 &amp; IF(V$5 = "Vacation Leave", IFS(V$6 = "Year", "", OR(V$6 = "H1", V$6 = "H2"), " " &amp; V$6), ""), 'Allocated Leaves'!$A$2:$A1005, 0), MATCH($D292 &amp; IF($D292 = "Full-time",  " " &amp; $F292, ""), 'Allocated Leaves'!$B$1:AA$1, 0)) - H292))</f>
        <v/>
      </c>
      <c r="W292" s="52" t="str">
        <f t="array" ref="W292">IF(ISBLANK($B292), "", IF(AND(W$5 = "Vacation Leave", OR(AND(OR(W$6 = "H1", W$6 = "H2"), NOT(AND($D292 = "Full-time", $F292 = "Above 1 Year"))), AND(W$6 = "Year", AND($D292 = "Full-time", $F292 = "Above 1 Year")))), "N/A", INDEX('Allocated Leaves'!$B$2:$E1005, MATCH(W$5 &amp; IF(W$5 = "Vacation Leave", IFS(W$6 = "Year", "", OR(W$6 = "H1", W$6 = "H2"), " " &amp; W$6), ""), 'Allocated Leaves'!$A$2:$A1005, 0), MATCH($D292 &amp; IF($D292 = "Full-time",  " " &amp; $F292, ""), 'Allocated Leaves'!$B$1:AA$1, 0)) - I292))</f>
        <v/>
      </c>
      <c r="X292" s="51" t="str">
        <f t="array" ref="X292">IF(ISBLANK($B292), "", IF(AND(X$5 = "Vacation Leave", OR(AND(OR(X$6 = "H1", X$6 = "H2"), NOT(AND($D292 = "Full-time", $F292 = "Above 1 Year"))), AND(X$6 = "Year", AND($D292 = "Full-time", $F292 = "Above 1 Year")))), "N/A", INDEX('Allocated Leaves'!$B$2:$E1005, MATCH(X$5 &amp; IF(X$5 = "Vacation Leave", IFS(X$6 = "Year", "", OR(X$6 = "H1", X$6 = "H2"), " " &amp; X$6), ""), 'Allocated Leaves'!$A$2:$A1005, 0), MATCH($D292 &amp; IF($D292 = "Full-time",  " " &amp; $F292, ""), 'Allocated Leaves'!$B$1:AA$1, 0)) - J292))</f>
        <v/>
      </c>
      <c r="Y292" s="52" t="str">
        <f t="array" ref="Y292">IF(ISBLANK($B292), "", IF(AND(Y$5 = "Vacation Leave", OR(AND(OR(Y$6 = "H1", Y$6 = "H2"), NOT(AND($D292 = "Full-time", $F292 = "Above 1 Year"))), AND(Y$6 = "Year", AND($D292 = "Full-time", $F292 = "Above 1 Year")))), "N/A", INDEX('Allocated Leaves'!$B$2:$E1005, MATCH(Y$5 &amp; IF(Y$5 = "Vacation Leave", IFS(Y$6 = "Year", "", OR(Y$6 = "H1", Y$6 = "H2"), " " &amp; Y$6), ""), 'Allocated Leaves'!$A$2:$A1005, 0), MATCH($D292 &amp; IF($D292 = "Full-time",  " " &amp; $F292, ""), 'Allocated Leaves'!$B$1:AA$1, 0)) - K292))</f>
        <v/>
      </c>
      <c r="Z292" s="52" t="str">
        <f t="array" ref="Z292">IF(ISBLANK($B292), "", IF(AND(Z$5 = "Vacation Leave", OR(AND(OR(Z$6 = "H1", Z$6 = "H2"), NOT(AND($D292 = "Full-time", $F292 = "Above 1 Year"))), AND(Z$6 = "Year", AND($D292 = "Full-time", $F292 = "Above 1 Year")))), "N/A", INDEX('Allocated Leaves'!$B$2:$E1005, MATCH(Z$5 &amp; IF(Z$5 = "Vacation Leave", IFS(Z$6 = "Year", "", OR(Z$6 = "H1", Z$6 = "H2"), " " &amp; Z$6), ""), 'Allocated Leaves'!$A$2:$A1005, 0), MATCH($D292 &amp; IF($D292 = "Full-time",  " " &amp; $F292, ""), 'Allocated Leaves'!$B$1:AA$1, 0)) - L292))</f>
        <v/>
      </c>
      <c r="AA292" s="55" t="str">
        <f t="shared" si="3"/>
        <v/>
      </c>
    </row>
    <row r="293">
      <c r="A293" s="42"/>
      <c r="B293" s="43"/>
      <c r="C293" s="44"/>
      <c r="D293" s="45"/>
      <c r="E293" s="46"/>
      <c r="F293" s="47" t="str">
        <f t="shared" si="1"/>
        <v/>
      </c>
      <c r="G293" s="48" t="str">
        <f>IF(ISBLANK($B293), "", IF(AND(G$5 = "Vacation Leave", OR(AND(OR(G$6 = "H1", G$6 = "H2"), NOT(AND($D293 = "Full-time", $F293 = "Above 1 Year"))), AND(G$6 = "Year", AND($D293 = "Full-time", $F293 = "Above 1 Year")))), "N/A", SUMIFS('Form Responses 1'!$O$2:$O1005, 'Form Responses 1'!$B$2:$B1005, $B293, 'Form Responses 1'!$G$2:$G1005, G$5, 'Form Responses 1'!$K$2:$K1005, $D293,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3" s="48" t="str">
        <f>IF(ISBLANK($B293), "", IF(AND(H$5 = "Vacation Leave", OR(AND(OR(H$6 = "H1", H$6 = "H2"), NOT(AND($D293 = "Full-time", $F293 = "Above 1 Year"))), AND(H$6 = "Year", AND($D293 = "Full-time", $F293 = "Above 1 Year")))), "N/A", SUMIFS('Form Responses 1'!$O$2:$O1005, 'Form Responses 1'!$B$2:$B1005, $B293, 'Form Responses 1'!$G$2:$G1005, H$5, 'Form Responses 1'!$K$2:$K1005, $D293,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3" s="49" t="str">
        <f>IF(ISBLANK($B293), "", IF(AND(I$5 = "Vacation Leave", OR(AND(OR(I$6 = "H1", I$6 = "H2"), NOT(AND($D293 = "Full-time", $F293 = "Above 1 Year"))), AND(I$6 = "Year", AND($D293 = "Full-time", $F293 = "Above 1 Year")))), "N/A", SUMIFS('Form Responses 1'!$O$2:$O1005, 'Form Responses 1'!$B$2:$B1005, $B293, 'Form Responses 1'!$G$2:$G1005, I$5, 'Form Responses 1'!$K$2:$K1005, $D293,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3" s="48" t="str">
        <f>IF(ISBLANK($B293), "", IF(AND(J$5 = "Vacation Leave", OR(AND(OR(J$6 = "H1", J$6 = "H2"), NOT(AND($D293 = "Full-time", $F293 = "Above 1 Year"))), AND(J$6 = "Year", AND($D293 = "Full-time", $F293 = "Above 1 Year")))), "N/A", SUMIFS('Form Responses 1'!$O$2:$O1005, 'Form Responses 1'!$B$2:$B1005, $B293, 'Form Responses 1'!$G$2:$G1005, J$5, 'Form Responses 1'!$K$2:$K1005, $D293,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3" s="48" t="str">
        <f>IF(ISBLANK($B293), "", IF(AND(K$5 = "Vacation Leave", OR(AND(OR(K$6 = "H1", K$6 = "H2"), NOT(AND($D293 = "Full-time", $F293 = "Above 1 Year"))), AND(K$6 = "Year", AND($D293 = "Full-time", $F293 = "Above 1 Year")))), "N/A", SUMIFS('Form Responses 1'!$O$2:$O1005, 'Form Responses 1'!$B$2:$B1005, $B293, 'Form Responses 1'!$G$2:$G1005, K$5, 'Form Responses 1'!$K$2:$K1005, $D293,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3" s="48" t="str">
        <f>IF(ISBLANK($B293), "", IF(AND(L$5 = "Vacation Leave", OR(AND(OR(L$6 = "H1", L$6 = "H2"), NOT(AND($D293 = "Full-time", $F293 = "Above 1 Year"))), AND(L$6 = "Year", AND($D293 = "Full-time", $F293 = "Above 1 Year")))), "N/A", SUMIFS('Form Responses 1'!$O$2:$O1005, 'Form Responses 1'!$B$2:$B1005, $B293, 'Form Responses 1'!$G$2:$G1005, L$5, 'Form Responses 1'!$K$2:$K1005, $D293,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3" s="48" t="str">
        <f>IF(ISBLANK($B293), "", IF(AND(M$5 = "Vacation Leave", OR(AND(OR(M$6 = "H1", M$6 = "H2"), NOT(AND($D293 = "Full-time", $F293 = "Above 1 Year"))), AND(M$6 = "Year", AND($D293 = "Full-time", $F293 = "Above 1 Year")))), "N/A", SUMIFS('Form Responses 1'!$O$2:$O1005, 'Form Responses 1'!$B$2:$B1005, $B293, 'Form Responses 1'!$G$2:$G1005, M$5, 'Form Responses 1'!$K$2:$K1005, $D293,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3" s="48" t="str">
        <f>IF(ISBLANK($B293), "", IF(AND(N$5 = "Vacation Leave", OR(AND(OR(N$6 = "H1", N$6 = "H2"), NOT(AND($D293 = "Full-time", $F293 = "Above 1 Year"))), AND(N$6 = "Year", AND($D293 = "Full-time", $F293 = "Above 1 Year")))), "N/A", SUMIFS('Form Responses 1'!$O$2:$O1005, 'Form Responses 1'!$B$2:$B1005, $B293, 'Form Responses 1'!$G$2:$G1005, N$5, 'Form Responses 1'!$K$2:$K1005, $D293,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3" s="48" t="str">
        <f>IF(ISBLANK($B293), "", IF(AND(O$5 = "Vacation Leave", OR(AND(OR(O$6 = "H1", O$6 = "H2"), NOT(AND($D293 = "Full-time", $F293 = "Above 1 Year"))), AND(O$6 = "Year", AND($D293 = "Full-time", $F293 = "Above 1 Year")))), "N/A", SUMIFS('Form Responses 1'!$O$2:$O1005, 'Form Responses 1'!$B$2:$B1005, $B293, 'Form Responses 1'!$G$2:$G1005, O$5, 'Form Responses 1'!$K$2:$K1005, $D293,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3" s="48" t="str">
        <f>IF(ISBLANK($B293), "", IF(AND(P$5 = "Vacation Leave", OR(AND(OR(P$6 = "H1", P$6 = "H2"), NOT(AND($D293 = "Full-time", $F293 = "Above 1 Year"))), AND(P$6 = "Year", AND($D293 = "Full-time", $F293 = "Above 1 Year")))), "N/A", SUMIFS('Form Responses 1'!$O$2:$O1005, 'Form Responses 1'!$B$2:$B1005, $B293, 'Form Responses 1'!$G$2:$G1005, P$5, 'Form Responses 1'!$K$2:$K1005, $D293,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3" s="48" t="str">
        <f>IF(ISBLANK($B293), "", IF(AND(Q$5 = "Vacation Leave", OR(AND(OR(Q$6 = "H1", Q$6 = "H2"), NOT(AND($D293 = "Full-time", $F293 = "Above 1 Year"))), AND(Q$6 = "Year", AND($D293 = "Full-time", $F293 = "Above 1 Year")))), "N/A", SUMIFS('Form Responses 1'!$O$2:$O1005, 'Form Responses 1'!$B$2:$B1005, $B293, 'Form Responses 1'!$G$2:$G1005, Q$5, 'Form Responses 1'!$K$2:$K1005, $D293,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3" s="48" t="str">
        <f>IF(ISBLANK($B293), "", IF(AND(R$5 = "Vacation Leave", OR(AND(OR(R$6 = "H1", R$6 = "H2"), NOT(AND($D293 = "Full-time", $F293 = "Above 1 Year"))), AND(R$6 = "Year", AND($D293 = "Full-time", $F293 = "Above 1 Year")))), "N/A", SUMIFS('Form Responses 1'!$O$2:$O1005, 'Form Responses 1'!$B$2:$B1005, $B293, 'Form Responses 1'!$G$2:$G1005, R$5, 'Form Responses 1'!$K$2:$K1005, $D293,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3" s="48" t="str">
        <f>IF(ISBLANK($B293), "", IF(AND(S$5 = "Vacation Leave", OR(AND(OR(S$6 = "H1", S$6 = "H2"), NOT(AND($D293 = "Full-time", $F293 = "Above 1 Year"))), AND(S$6 = "Year", AND($D293 = "Full-time", $F293 = "Above 1 Year")))), "N/A", SUMIFS('Form Responses 1'!$O$2:$O1005, 'Form Responses 1'!$B$2:$B1005, $B293, 'Form Responses 1'!$G$2:$G1005, S$5, 'Form Responses 1'!$K$2:$K1005, $D293,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3" s="50" t="str">
        <f t="shared" si="2"/>
        <v/>
      </c>
      <c r="U293" s="51" t="str">
        <f t="array" ref="U293">IF(ISBLANK($B293), "", IF(AND(U$5 = "Vacation Leave", OR(AND(OR(U$6 = "H1", U$6 = "H2"), NOT(AND($D293 = "Full-time", $F293 = "Above 1 Year"))), AND(U$6 = "Year", AND($D293 = "Full-time", $F293 = "Above 1 Year")))), "N/A", INDEX('Allocated Leaves'!$B$2:$E1005, MATCH(U$5 &amp; IF(U$5 = "Vacation Leave", IFS(U$6 = "Year", "", OR(U$6 = "H1", U$6 = "H2"), " " &amp; U$6), ""), 'Allocated Leaves'!$A$2:$A1005, 0), MATCH($D293 &amp; IF($D293 = "Full-time",  " " &amp; $F293, ""), 'Allocated Leaves'!$B$1:AA$1, 0)) - G293))</f>
        <v/>
      </c>
      <c r="V293" s="52" t="str">
        <f t="array" ref="V293">IF(ISBLANK($B293), "", IF(AND(V$5 = "Vacation Leave", OR(AND(OR(V$6 = "H1", V$6 = "H2"), NOT(AND($D293 = "Full-time", $F293 = "Above 1 Year"))), AND(V$6 = "Year", AND($D293 = "Full-time", $F293 = "Above 1 Year")))), "N/A", INDEX('Allocated Leaves'!$B$2:$E1005, MATCH(V$5 &amp; IF(V$5 = "Vacation Leave", IFS(V$6 = "Year", "", OR(V$6 = "H1", V$6 = "H2"), " " &amp; V$6), ""), 'Allocated Leaves'!$A$2:$A1005, 0), MATCH($D293 &amp; IF($D293 = "Full-time",  " " &amp; $F293, ""), 'Allocated Leaves'!$B$1:AA$1, 0)) - H293))</f>
        <v/>
      </c>
      <c r="W293" s="52" t="str">
        <f t="array" ref="W293">IF(ISBLANK($B293), "", IF(AND(W$5 = "Vacation Leave", OR(AND(OR(W$6 = "H1", W$6 = "H2"), NOT(AND($D293 = "Full-time", $F293 = "Above 1 Year"))), AND(W$6 = "Year", AND($D293 = "Full-time", $F293 = "Above 1 Year")))), "N/A", INDEX('Allocated Leaves'!$B$2:$E1005, MATCH(W$5 &amp; IF(W$5 = "Vacation Leave", IFS(W$6 = "Year", "", OR(W$6 = "H1", W$6 = "H2"), " " &amp; W$6), ""), 'Allocated Leaves'!$A$2:$A1005, 0), MATCH($D293 &amp; IF($D293 = "Full-time",  " " &amp; $F293, ""), 'Allocated Leaves'!$B$1:AA$1, 0)) - I293))</f>
        <v/>
      </c>
      <c r="X293" s="51" t="str">
        <f t="array" ref="X293">IF(ISBLANK($B293), "", IF(AND(X$5 = "Vacation Leave", OR(AND(OR(X$6 = "H1", X$6 = "H2"), NOT(AND($D293 = "Full-time", $F293 = "Above 1 Year"))), AND(X$6 = "Year", AND($D293 = "Full-time", $F293 = "Above 1 Year")))), "N/A", INDEX('Allocated Leaves'!$B$2:$E1005, MATCH(X$5 &amp; IF(X$5 = "Vacation Leave", IFS(X$6 = "Year", "", OR(X$6 = "H1", X$6 = "H2"), " " &amp; X$6), ""), 'Allocated Leaves'!$A$2:$A1005, 0), MATCH($D293 &amp; IF($D293 = "Full-time",  " " &amp; $F293, ""), 'Allocated Leaves'!$B$1:AA$1, 0)) - J293))</f>
        <v/>
      </c>
      <c r="Y293" s="52" t="str">
        <f t="array" ref="Y293">IF(ISBLANK($B293), "", IF(AND(Y$5 = "Vacation Leave", OR(AND(OR(Y$6 = "H1", Y$6 = "H2"), NOT(AND($D293 = "Full-time", $F293 = "Above 1 Year"))), AND(Y$6 = "Year", AND($D293 = "Full-time", $F293 = "Above 1 Year")))), "N/A", INDEX('Allocated Leaves'!$B$2:$E1005, MATCH(Y$5 &amp; IF(Y$5 = "Vacation Leave", IFS(Y$6 = "Year", "", OR(Y$6 = "H1", Y$6 = "H2"), " " &amp; Y$6), ""), 'Allocated Leaves'!$A$2:$A1005, 0), MATCH($D293 &amp; IF($D293 = "Full-time",  " " &amp; $F293, ""), 'Allocated Leaves'!$B$1:AA$1, 0)) - K293))</f>
        <v/>
      </c>
      <c r="Z293" s="52" t="str">
        <f t="array" ref="Z293">IF(ISBLANK($B293), "", IF(AND(Z$5 = "Vacation Leave", OR(AND(OR(Z$6 = "H1", Z$6 = "H2"), NOT(AND($D293 = "Full-time", $F293 = "Above 1 Year"))), AND(Z$6 = "Year", AND($D293 = "Full-time", $F293 = "Above 1 Year")))), "N/A", INDEX('Allocated Leaves'!$B$2:$E1005, MATCH(Z$5 &amp; IF(Z$5 = "Vacation Leave", IFS(Z$6 = "Year", "", OR(Z$6 = "H1", Z$6 = "H2"), " " &amp; Z$6), ""), 'Allocated Leaves'!$A$2:$A1005, 0), MATCH($D293 &amp; IF($D293 = "Full-time",  " " &amp; $F293, ""), 'Allocated Leaves'!$B$1:AA$1, 0)) - L293))</f>
        <v/>
      </c>
      <c r="AA293" s="55" t="str">
        <f t="shared" si="3"/>
        <v/>
      </c>
    </row>
    <row r="294">
      <c r="A294" s="42"/>
      <c r="B294" s="43"/>
      <c r="C294" s="44"/>
      <c r="D294" s="45"/>
      <c r="E294" s="46"/>
      <c r="F294" s="47" t="str">
        <f t="shared" si="1"/>
        <v/>
      </c>
      <c r="G294" s="48" t="str">
        <f>IF(ISBLANK($B294), "", IF(AND(G$5 = "Vacation Leave", OR(AND(OR(G$6 = "H1", G$6 = "H2"), NOT(AND($D294 = "Full-time", $F294 = "Above 1 Year"))), AND(G$6 = "Year", AND($D294 = "Full-time", $F294 = "Above 1 Year")))), "N/A", SUMIFS('Form Responses 1'!$O$2:$O1005, 'Form Responses 1'!$B$2:$B1005, $B294, 'Form Responses 1'!$G$2:$G1005, G$5, 'Form Responses 1'!$K$2:$K1005, $D294,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4" s="48" t="str">
        <f>IF(ISBLANK($B294), "", IF(AND(H$5 = "Vacation Leave", OR(AND(OR(H$6 = "H1", H$6 = "H2"), NOT(AND($D294 = "Full-time", $F294 = "Above 1 Year"))), AND(H$6 = "Year", AND($D294 = "Full-time", $F294 = "Above 1 Year")))), "N/A", SUMIFS('Form Responses 1'!$O$2:$O1005, 'Form Responses 1'!$B$2:$B1005, $B294, 'Form Responses 1'!$G$2:$G1005, H$5, 'Form Responses 1'!$K$2:$K1005, $D294,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4" s="49" t="str">
        <f>IF(ISBLANK($B294), "", IF(AND(I$5 = "Vacation Leave", OR(AND(OR(I$6 = "H1", I$6 = "H2"), NOT(AND($D294 = "Full-time", $F294 = "Above 1 Year"))), AND(I$6 = "Year", AND($D294 = "Full-time", $F294 = "Above 1 Year")))), "N/A", SUMIFS('Form Responses 1'!$O$2:$O1005, 'Form Responses 1'!$B$2:$B1005, $B294, 'Form Responses 1'!$G$2:$G1005, I$5, 'Form Responses 1'!$K$2:$K1005, $D294,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4" s="48" t="str">
        <f>IF(ISBLANK($B294), "", IF(AND(J$5 = "Vacation Leave", OR(AND(OR(J$6 = "H1", J$6 = "H2"), NOT(AND($D294 = "Full-time", $F294 = "Above 1 Year"))), AND(J$6 = "Year", AND($D294 = "Full-time", $F294 = "Above 1 Year")))), "N/A", SUMIFS('Form Responses 1'!$O$2:$O1005, 'Form Responses 1'!$B$2:$B1005, $B294, 'Form Responses 1'!$G$2:$G1005, J$5, 'Form Responses 1'!$K$2:$K1005, $D294,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4" s="48" t="str">
        <f>IF(ISBLANK($B294), "", IF(AND(K$5 = "Vacation Leave", OR(AND(OR(K$6 = "H1", K$6 = "H2"), NOT(AND($D294 = "Full-time", $F294 = "Above 1 Year"))), AND(K$6 = "Year", AND($D294 = "Full-time", $F294 = "Above 1 Year")))), "N/A", SUMIFS('Form Responses 1'!$O$2:$O1005, 'Form Responses 1'!$B$2:$B1005, $B294, 'Form Responses 1'!$G$2:$G1005, K$5, 'Form Responses 1'!$K$2:$K1005, $D294,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4" s="48" t="str">
        <f>IF(ISBLANK($B294), "", IF(AND(L$5 = "Vacation Leave", OR(AND(OR(L$6 = "H1", L$6 = "H2"), NOT(AND($D294 = "Full-time", $F294 = "Above 1 Year"))), AND(L$6 = "Year", AND($D294 = "Full-time", $F294 = "Above 1 Year")))), "N/A", SUMIFS('Form Responses 1'!$O$2:$O1005, 'Form Responses 1'!$B$2:$B1005, $B294, 'Form Responses 1'!$G$2:$G1005, L$5, 'Form Responses 1'!$K$2:$K1005, $D294,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4" s="48" t="str">
        <f>IF(ISBLANK($B294), "", IF(AND(M$5 = "Vacation Leave", OR(AND(OR(M$6 = "H1", M$6 = "H2"), NOT(AND($D294 = "Full-time", $F294 = "Above 1 Year"))), AND(M$6 = "Year", AND($D294 = "Full-time", $F294 = "Above 1 Year")))), "N/A", SUMIFS('Form Responses 1'!$O$2:$O1005, 'Form Responses 1'!$B$2:$B1005, $B294, 'Form Responses 1'!$G$2:$G1005, M$5, 'Form Responses 1'!$K$2:$K1005, $D294,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4" s="48" t="str">
        <f>IF(ISBLANK($B294), "", IF(AND(N$5 = "Vacation Leave", OR(AND(OR(N$6 = "H1", N$6 = "H2"), NOT(AND($D294 = "Full-time", $F294 = "Above 1 Year"))), AND(N$6 = "Year", AND($D294 = "Full-time", $F294 = "Above 1 Year")))), "N/A", SUMIFS('Form Responses 1'!$O$2:$O1005, 'Form Responses 1'!$B$2:$B1005, $B294, 'Form Responses 1'!$G$2:$G1005, N$5, 'Form Responses 1'!$K$2:$K1005, $D294,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4" s="48" t="str">
        <f>IF(ISBLANK($B294), "", IF(AND(O$5 = "Vacation Leave", OR(AND(OR(O$6 = "H1", O$6 = "H2"), NOT(AND($D294 = "Full-time", $F294 = "Above 1 Year"))), AND(O$6 = "Year", AND($D294 = "Full-time", $F294 = "Above 1 Year")))), "N/A", SUMIFS('Form Responses 1'!$O$2:$O1005, 'Form Responses 1'!$B$2:$B1005, $B294, 'Form Responses 1'!$G$2:$G1005, O$5, 'Form Responses 1'!$K$2:$K1005, $D294,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4" s="48" t="str">
        <f>IF(ISBLANK($B294), "", IF(AND(P$5 = "Vacation Leave", OR(AND(OR(P$6 = "H1", P$6 = "H2"), NOT(AND($D294 = "Full-time", $F294 = "Above 1 Year"))), AND(P$6 = "Year", AND($D294 = "Full-time", $F294 = "Above 1 Year")))), "N/A", SUMIFS('Form Responses 1'!$O$2:$O1005, 'Form Responses 1'!$B$2:$B1005, $B294, 'Form Responses 1'!$G$2:$G1005, P$5, 'Form Responses 1'!$K$2:$K1005, $D294,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4" s="48" t="str">
        <f>IF(ISBLANK($B294), "", IF(AND(Q$5 = "Vacation Leave", OR(AND(OR(Q$6 = "H1", Q$6 = "H2"), NOT(AND($D294 = "Full-time", $F294 = "Above 1 Year"))), AND(Q$6 = "Year", AND($D294 = "Full-time", $F294 = "Above 1 Year")))), "N/A", SUMIFS('Form Responses 1'!$O$2:$O1005, 'Form Responses 1'!$B$2:$B1005, $B294, 'Form Responses 1'!$G$2:$G1005, Q$5, 'Form Responses 1'!$K$2:$K1005, $D294,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4" s="48" t="str">
        <f>IF(ISBLANK($B294), "", IF(AND(R$5 = "Vacation Leave", OR(AND(OR(R$6 = "H1", R$6 = "H2"), NOT(AND($D294 = "Full-time", $F294 = "Above 1 Year"))), AND(R$6 = "Year", AND($D294 = "Full-time", $F294 = "Above 1 Year")))), "N/A", SUMIFS('Form Responses 1'!$O$2:$O1005, 'Form Responses 1'!$B$2:$B1005, $B294, 'Form Responses 1'!$G$2:$G1005, R$5, 'Form Responses 1'!$K$2:$K1005, $D294,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4" s="48" t="str">
        <f>IF(ISBLANK($B294), "", IF(AND(S$5 = "Vacation Leave", OR(AND(OR(S$6 = "H1", S$6 = "H2"), NOT(AND($D294 = "Full-time", $F294 = "Above 1 Year"))), AND(S$6 = "Year", AND($D294 = "Full-time", $F294 = "Above 1 Year")))), "N/A", SUMIFS('Form Responses 1'!$O$2:$O1005, 'Form Responses 1'!$B$2:$B1005, $B294, 'Form Responses 1'!$G$2:$G1005, S$5, 'Form Responses 1'!$K$2:$K1005, $D294,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4" s="50" t="str">
        <f t="shared" si="2"/>
        <v/>
      </c>
      <c r="U294" s="51" t="str">
        <f t="array" ref="U294">IF(ISBLANK($B294), "", IF(AND(U$5 = "Vacation Leave", OR(AND(OR(U$6 = "H1", U$6 = "H2"), NOT(AND($D294 = "Full-time", $F294 = "Above 1 Year"))), AND(U$6 = "Year", AND($D294 = "Full-time", $F294 = "Above 1 Year")))), "N/A", INDEX('Allocated Leaves'!$B$2:$E1005, MATCH(U$5 &amp; IF(U$5 = "Vacation Leave", IFS(U$6 = "Year", "", OR(U$6 = "H1", U$6 = "H2"), " " &amp; U$6), ""), 'Allocated Leaves'!$A$2:$A1005, 0), MATCH($D294 &amp; IF($D294 = "Full-time",  " " &amp; $F294, ""), 'Allocated Leaves'!$B$1:AA$1, 0)) - G294))</f>
        <v/>
      </c>
      <c r="V294" s="52" t="str">
        <f t="array" ref="V294">IF(ISBLANK($B294), "", IF(AND(V$5 = "Vacation Leave", OR(AND(OR(V$6 = "H1", V$6 = "H2"), NOT(AND($D294 = "Full-time", $F294 = "Above 1 Year"))), AND(V$6 = "Year", AND($D294 = "Full-time", $F294 = "Above 1 Year")))), "N/A", INDEX('Allocated Leaves'!$B$2:$E1005, MATCH(V$5 &amp; IF(V$5 = "Vacation Leave", IFS(V$6 = "Year", "", OR(V$6 = "H1", V$6 = "H2"), " " &amp; V$6), ""), 'Allocated Leaves'!$A$2:$A1005, 0), MATCH($D294 &amp; IF($D294 = "Full-time",  " " &amp; $F294, ""), 'Allocated Leaves'!$B$1:AA$1, 0)) - H294))</f>
        <v/>
      </c>
      <c r="W294" s="52" t="str">
        <f t="array" ref="W294">IF(ISBLANK($B294), "", IF(AND(W$5 = "Vacation Leave", OR(AND(OR(W$6 = "H1", W$6 = "H2"), NOT(AND($D294 = "Full-time", $F294 = "Above 1 Year"))), AND(W$6 = "Year", AND($D294 = "Full-time", $F294 = "Above 1 Year")))), "N/A", INDEX('Allocated Leaves'!$B$2:$E1005, MATCH(W$5 &amp; IF(W$5 = "Vacation Leave", IFS(W$6 = "Year", "", OR(W$6 = "H1", W$6 = "H2"), " " &amp; W$6), ""), 'Allocated Leaves'!$A$2:$A1005, 0), MATCH($D294 &amp; IF($D294 = "Full-time",  " " &amp; $F294, ""), 'Allocated Leaves'!$B$1:AA$1, 0)) - I294))</f>
        <v/>
      </c>
      <c r="X294" s="51" t="str">
        <f t="array" ref="X294">IF(ISBLANK($B294), "", IF(AND(X$5 = "Vacation Leave", OR(AND(OR(X$6 = "H1", X$6 = "H2"), NOT(AND($D294 = "Full-time", $F294 = "Above 1 Year"))), AND(X$6 = "Year", AND($D294 = "Full-time", $F294 = "Above 1 Year")))), "N/A", INDEX('Allocated Leaves'!$B$2:$E1005, MATCH(X$5 &amp; IF(X$5 = "Vacation Leave", IFS(X$6 = "Year", "", OR(X$6 = "H1", X$6 = "H2"), " " &amp; X$6), ""), 'Allocated Leaves'!$A$2:$A1005, 0), MATCH($D294 &amp; IF($D294 = "Full-time",  " " &amp; $F294, ""), 'Allocated Leaves'!$B$1:AA$1, 0)) - J294))</f>
        <v/>
      </c>
      <c r="Y294" s="52" t="str">
        <f t="array" ref="Y294">IF(ISBLANK($B294), "", IF(AND(Y$5 = "Vacation Leave", OR(AND(OR(Y$6 = "H1", Y$6 = "H2"), NOT(AND($D294 = "Full-time", $F294 = "Above 1 Year"))), AND(Y$6 = "Year", AND($D294 = "Full-time", $F294 = "Above 1 Year")))), "N/A", INDEX('Allocated Leaves'!$B$2:$E1005, MATCH(Y$5 &amp; IF(Y$5 = "Vacation Leave", IFS(Y$6 = "Year", "", OR(Y$6 = "H1", Y$6 = "H2"), " " &amp; Y$6), ""), 'Allocated Leaves'!$A$2:$A1005, 0), MATCH($D294 &amp; IF($D294 = "Full-time",  " " &amp; $F294, ""), 'Allocated Leaves'!$B$1:AA$1, 0)) - K294))</f>
        <v/>
      </c>
      <c r="Z294" s="52" t="str">
        <f t="array" ref="Z294">IF(ISBLANK($B294), "", IF(AND(Z$5 = "Vacation Leave", OR(AND(OR(Z$6 = "H1", Z$6 = "H2"), NOT(AND($D294 = "Full-time", $F294 = "Above 1 Year"))), AND(Z$6 = "Year", AND($D294 = "Full-time", $F294 = "Above 1 Year")))), "N/A", INDEX('Allocated Leaves'!$B$2:$E1005, MATCH(Z$5 &amp; IF(Z$5 = "Vacation Leave", IFS(Z$6 = "Year", "", OR(Z$6 = "H1", Z$6 = "H2"), " " &amp; Z$6), ""), 'Allocated Leaves'!$A$2:$A1005, 0), MATCH($D294 &amp; IF($D294 = "Full-time",  " " &amp; $F294, ""), 'Allocated Leaves'!$B$1:AA$1, 0)) - L294))</f>
        <v/>
      </c>
      <c r="AA294" s="55" t="str">
        <f t="shared" si="3"/>
        <v/>
      </c>
    </row>
    <row r="295">
      <c r="A295" s="42"/>
      <c r="B295" s="43"/>
      <c r="C295" s="44"/>
      <c r="D295" s="45"/>
      <c r="E295" s="46"/>
      <c r="F295" s="47" t="str">
        <f t="shared" si="1"/>
        <v/>
      </c>
      <c r="G295" s="48" t="str">
        <f>IF(ISBLANK($B295), "", IF(AND(G$5 = "Vacation Leave", OR(AND(OR(G$6 = "H1", G$6 = "H2"), NOT(AND($D295 = "Full-time", $F295 = "Above 1 Year"))), AND(G$6 = "Year", AND($D295 = "Full-time", $F295 = "Above 1 Year")))), "N/A", SUMIFS('Form Responses 1'!$O$2:$O1005, 'Form Responses 1'!$B$2:$B1005, $B295, 'Form Responses 1'!$G$2:$G1005, G$5, 'Form Responses 1'!$K$2:$K1005, $D295,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5" s="48" t="str">
        <f>IF(ISBLANK($B295), "", IF(AND(H$5 = "Vacation Leave", OR(AND(OR(H$6 = "H1", H$6 = "H2"), NOT(AND($D295 = "Full-time", $F295 = "Above 1 Year"))), AND(H$6 = "Year", AND($D295 = "Full-time", $F295 = "Above 1 Year")))), "N/A", SUMIFS('Form Responses 1'!$O$2:$O1005, 'Form Responses 1'!$B$2:$B1005, $B295, 'Form Responses 1'!$G$2:$G1005, H$5, 'Form Responses 1'!$K$2:$K1005, $D295,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5" s="49" t="str">
        <f>IF(ISBLANK($B295), "", IF(AND(I$5 = "Vacation Leave", OR(AND(OR(I$6 = "H1", I$6 = "H2"), NOT(AND($D295 = "Full-time", $F295 = "Above 1 Year"))), AND(I$6 = "Year", AND($D295 = "Full-time", $F295 = "Above 1 Year")))), "N/A", SUMIFS('Form Responses 1'!$O$2:$O1005, 'Form Responses 1'!$B$2:$B1005, $B295, 'Form Responses 1'!$G$2:$G1005, I$5, 'Form Responses 1'!$K$2:$K1005, $D295,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5" s="48" t="str">
        <f>IF(ISBLANK($B295), "", IF(AND(J$5 = "Vacation Leave", OR(AND(OR(J$6 = "H1", J$6 = "H2"), NOT(AND($D295 = "Full-time", $F295 = "Above 1 Year"))), AND(J$6 = "Year", AND($D295 = "Full-time", $F295 = "Above 1 Year")))), "N/A", SUMIFS('Form Responses 1'!$O$2:$O1005, 'Form Responses 1'!$B$2:$B1005, $B295, 'Form Responses 1'!$G$2:$G1005, J$5, 'Form Responses 1'!$K$2:$K1005, $D295,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5" s="48" t="str">
        <f>IF(ISBLANK($B295), "", IF(AND(K$5 = "Vacation Leave", OR(AND(OR(K$6 = "H1", K$6 = "H2"), NOT(AND($D295 = "Full-time", $F295 = "Above 1 Year"))), AND(K$6 = "Year", AND($D295 = "Full-time", $F295 = "Above 1 Year")))), "N/A", SUMIFS('Form Responses 1'!$O$2:$O1005, 'Form Responses 1'!$B$2:$B1005, $B295, 'Form Responses 1'!$G$2:$G1005, K$5, 'Form Responses 1'!$K$2:$K1005, $D295,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5" s="48" t="str">
        <f>IF(ISBLANK($B295), "", IF(AND(L$5 = "Vacation Leave", OR(AND(OR(L$6 = "H1", L$6 = "H2"), NOT(AND($D295 = "Full-time", $F295 = "Above 1 Year"))), AND(L$6 = "Year", AND($D295 = "Full-time", $F295 = "Above 1 Year")))), "N/A", SUMIFS('Form Responses 1'!$O$2:$O1005, 'Form Responses 1'!$B$2:$B1005, $B295, 'Form Responses 1'!$G$2:$G1005, L$5, 'Form Responses 1'!$K$2:$K1005, $D295,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5" s="48" t="str">
        <f>IF(ISBLANK($B295), "", IF(AND(M$5 = "Vacation Leave", OR(AND(OR(M$6 = "H1", M$6 = "H2"), NOT(AND($D295 = "Full-time", $F295 = "Above 1 Year"))), AND(M$6 = "Year", AND($D295 = "Full-time", $F295 = "Above 1 Year")))), "N/A", SUMIFS('Form Responses 1'!$O$2:$O1005, 'Form Responses 1'!$B$2:$B1005, $B295, 'Form Responses 1'!$G$2:$G1005, M$5, 'Form Responses 1'!$K$2:$K1005, $D295,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5" s="48" t="str">
        <f>IF(ISBLANK($B295), "", IF(AND(N$5 = "Vacation Leave", OR(AND(OR(N$6 = "H1", N$6 = "H2"), NOT(AND($D295 = "Full-time", $F295 = "Above 1 Year"))), AND(N$6 = "Year", AND($D295 = "Full-time", $F295 = "Above 1 Year")))), "N/A", SUMIFS('Form Responses 1'!$O$2:$O1005, 'Form Responses 1'!$B$2:$B1005, $B295, 'Form Responses 1'!$G$2:$G1005, N$5, 'Form Responses 1'!$K$2:$K1005, $D295,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5" s="48" t="str">
        <f>IF(ISBLANK($B295), "", IF(AND(O$5 = "Vacation Leave", OR(AND(OR(O$6 = "H1", O$6 = "H2"), NOT(AND($D295 = "Full-time", $F295 = "Above 1 Year"))), AND(O$6 = "Year", AND($D295 = "Full-time", $F295 = "Above 1 Year")))), "N/A", SUMIFS('Form Responses 1'!$O$2:$O1005, 'Form Responses 1'!$B$2:$B1005, $B295, 'Form Responses 1'!$G$2:$G1005, O$5, 'Form Responses 1'!$K$2:$K1005, $D295,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5" s="48" t="str">
        <f>IF(ISBLANK($B295), "", IF(AND(P$5 = "Vacation Leave", OR(AND(OR(P$6 = "H1", P$6 = "H2"), NOT(AND($D295 = "Full-time", $F295 = "Above 1 Year"))), AND(P$6 = "Year", AND($D295 = "Full-time", $F295 = "Above 1 Year")))), "N/A", SUMIFS('Form Responses 1'!$O$2:$O1005, 'Form Responses 1'!$B$2:$B1005, $B295, 'Form Responses 1'!$G$2:$G1005, P$5, 'Form Responses 1'!$K$2:$K1005, $D295,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5" s="48" t="str">
        <f>IF(ISBLANK($B295), "", IF(AND(Q$5 = "Vacation Leave", OR(AND(OR(Q$6 = "H1", Q$6 = "H2"), NOT(AND($D295 = "Full-time", $F295 = "Above 1 Year"))), AND(Q$6 = "Year", AND($D295 = "Full-time", $F295 = "Above 1 Year")))), "N/A", SUMIFS('Form Responses 1'!$O$2:$O1005, 'Form Responses 1'!$B$2:$B1005, $B295, 'Form Responses 1'!$G$2:$G1005, Q$5, 'Form Responses 1'!$K$2:$K1005, $D295,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5" s="48" t="str">
        <f>IF(ISBLANK($B295), "", IF(AND(R$5 = "Vacation Leave", OR(AND(OR(R$6 = "H1", R$6 = "H2"), NOT(AND($D295 = "Full-time", $F295 = "Above 1 Year"))), AND(R$6 = "Year", AND($D295 = "Full-time", $F295 = "Above 1 Year")))), "N/A", SUMIFS('Form Responses 1'!$O$2:$O1005, 'Form Responses 1'!$B$2:$B1005, $B295, 'Form Responses 1'!$G$2:$G1005, R$5, 'Form Responses 1'!$K$2:$K1005, $D295,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5" s="48" t="str">
        <f>IF(ISBLANK($B295), "", IF(AND(S$5 = "Vacation Leave", OR(AND(OR(S$6 = "H1", S$6 = "H2"), NOT(AND($D295 = "Full-time", $F295 = "Above 1 Year"))), AND(S$6 = "Year", AND($D295 = "Full-time", $F295 = "Above 1 Year")))), "N/A", SUMIFS('Form Responses 1'!$O$2:$O1005, 'Form Responses 1'!$B$2:$B1005, $B295, 'Form Responses 1'!$G$2:$G1005, S$5, 'Form Responses 1'!$K$2:$K1005, $D295,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5" s="50" t="str">
        <f t="shared" si="2"/>
        <v/>
      </c>
      <c r="U295" s="51" t="str">
        <f t="array" ref="U295">IF(ISBLANK($B295), "", IF(AND(U$5 = "Vacation Leave", OR(AND(OR(U$6 = "H1", U$6 = "H2"), NOT(AND($D295 = "Full-time", $F295 = "Above 1 Year"))), AND(U$6 = "Year", AND($D295 = "Full-time", $F295 = "Above 1 Year")))), "N/A", INDEX('Allocated Leaves'!$B$2:$E1005, MATCH(U$5 &amp; IF(U$5 = "Vacation Leave", IFS(U$6 = "Year", "", OR(U$6 = "H1", U$6 = "H2"), " " &amp; U$6), ""), 'Allocated Leaves'!$A$2:$A1005, 0), MATCH($D295 &amp; IF($D295 = "Full-time",  " " &amp; $F295, ""), 'Allocated Leaves'!$B$1:AA$1, 0)) - G295))</f>
        <v/>
      </c>
      <c r="V295" s="52" t="str">
        <f t="array" ref="V295">IF(ISBLANK($B295), "", IF(AND(V$5 = "Vacation Leave", OR(AND(OR(V$6 = "H1", V$6 = "H2"), NOT(AND($D295 = "Full-time", $F295 = "Above 1 Year"))), AND(V$6 = "Year", AND($D295 = "Full-time", $F295 = "Above 1 Year")))), "N/A", INDEX('Allocated Leaves'!$B$2:$E1005, MATCH(V$5 &amp; IF(V$5 = "Vacation Leave", IFS(V$6 = "Year", "", OR(V$6 = "H1", V$6 = "H2"), " " &amp; V$6), ""), 'Allocated Leaves'!$A$2:$A1005, 0), MATCH($D295 &amp; IF($D295 = "Full-time",  " " &amp; $F295, ""), 'Allocated Leaves'!$B$1:AA$1, 0)) - H295))</f>
        <v/>
      </c>
      <c r="W295" s="52" t="str">
        <f t="array" ref="W295">IF(ISBLANK($B295), "", IF(AND(W$5 = "Vacation Leave", OR(AND(OR(W$6 = "H1", W$6 = "H2"), NOT(AND($D295 = "Full-time", $F295 = "Above 1 Year"))), AND(W$6 = "Year", AND($D295 = "Full-time", $F295 = "Above 1 Year")))), "N/A", INDEX('Allocated Leaves'!$B$2:$E1005, MATCH(W$5 &amp; IF(W$5 = "Vacation Leave", IFS(W$6 = "Year", "", OR(W$6 = "H1", W$6 = "H2"), " " &amp; W$6), ""), 'Allocated Leaves'!$A$2:$A1005, 0), MATCH($D295 &amp; IF($D295 = "Full-time",  " " &amp; $F295, ""), 'Allocated Leaves'!$B$1:AA$1, 0)) - I295))</f>
        <v/>
      </c>
      <c r="X295" s="51" t="str">
        <f t="array" ref="X295">IF(ISBLANK($B295), "", IF(AND(X$5 = "Vacation Leave", OR(AND(OR(X$6 = "H1", X$6 = "H2"), NOT(AND($D295 = "Full-time", $F295 = "Above 1 Year"))), AND(X$6 = "Year", AND($D295 = "Full-time", $F295 = "Above 1 Year")))), "N/A", INDEX('Allocated Leaves'!$B$2:$E1005, MATCH(X$5 &amp; IF(X$5 = "Vacation Leave", IFS(X$6 = "Year", "", OR(X$6 = "H1", X$6 = "H2"), " " &amp; X$6), ""), 'Allocated Leaves'!$A$2:$A1005, 0), MATCH($D295 &amp; IF($D295 = "Full-time",  " " &amp; $F295, ""), 'Allocated Leaves'!$B$1:AA$1, 0)) - J295))</f>
        <v/>
      </c>
      <c r="Y295" s="52" t="str">
        <f t="array" ref="Y295">IF(ISBLANK($B295), "", IF(AND(Y$5 = "Vacation Leave", OR(AND(OR(Y$6 = "H1", Y$6 = "H2"), NOT(AND($D295 = "Full-time", $F295 = "Above 1 Year"))), AND(Y$6 = "Year", AND($D295 = "Full-time", $F295 = "Above 1 Year")))), "N/A", INDEX('Allocated Leaves'!$B$2:$E1005, MATCH(Y$5 &amp; IF(Y$5 = "Vacation Leave", IFS(Y$6 = "Year", "", OR(Y$6 = "H1", Y$6 = "H2"), " " &amp; Y$6), ""), 'Allocated Leaves'!$A$2:$A1005, 0), MATCH($D295 &amp; IF($D295 = "Full-time",  " " &amp; $F295, ""), 'Allocated Leaves'!$B$1:AA$1, 0)) - K295))</f>
        <v/>
      </c>
      <c r="Z295" s="52" t="str">
        <f t="array" ref="Z295">IF(ISBLANK($B295), "", IF(AND(Z$5 = "Vacation Leave", OR(AND(OR(Z$6 = "H1", Z$6 = "H2"), NOT(AND($D295 = "Full-time", $F295 = "Above 1 Year"))), AND(Z$6 = "Year", AND($D295 = "Full-time", $F295 = "Above 1 Year")))), "N/A", INDEX('Allocated Leaves'!$B$2:$E1005, MATCH(Z$5 &amp; IF(Z$5 = "Vacation Leave", IFS(Z$6 = "Year", "", OR(Z$6 = "H1", Z$6 = "H2"), " " &amp; Z$6), ""), 'Allocated Leaves'!$A$2:$A1005, 0), MATCH($D295 &amp; IF($D295 = "Full-time",  " " &amp; $F295, ""), 'Allocated Leaves'!$B$1:AA$1, 0)) - L295))</f>
        <v/>
      </c>
      <c r="AA295" s="55" t="str">
        <f t="shared" si="3"/>
        <v/>
      </c>
    </row>
    <row r="296">
      <c r="A296" s="42"/>
      <c r="B296" s="43"/>
      <c r="C296" s="44"/>
      <c r="D296" s="45"/>
      <c r="E296" s="46"/>
      <c r="F296" s="47" t="str">
        <f t="shared" si="1"/>
        <v/>
      </c>
      <c r="G296" s="48" t="str">
        <f>IF(ISBLANK($B296), "", IF(AND(G$5 = "Vacation Leave", OR(AND(OR(G$6 = "H1", G$6 = "H2"), NOT(AND($D296 = "Full-time", $F296 = "Above 1 Year"))), AND(G$6 = "Year", AND($D296 = "Full-time", $F296 = "Above 1 Year")))), "N/A", SUMIFS('Form Responses 1'!$O$2:$O1005, 'Form Responses 1'!$B$2:$B1005, $B296, 'Form Responses 1'!$G$2:$G1005, G$5, 'Form Responses 1'!$K$2:$K1005, $D296,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6" s="48" t="str">
        <f>IF(ISBLANK($B296), "", IF(AND(H$5 = "Vacation Leave", OR(AND(OR(H$6 = "H1", H$6 = "H2"), NOT(AND($D296 = "Full-time", $F296 = "Above 1 Year"))), AND(H$6 = "Year", AND($D296 = "Full-time", $F296 = "Above 1 Year")))), "N/A", SUMIFS('Form Responses 1'!$O$2:$O1005, 'Form Responses 1'!$B$2:$B1005, $B296, 'Form Responses 1'!$G$2:$G1005, H$5, 'Form Responses 1'!$K$2:$K1005, $D296,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6" s="49" t="str">
        <f>IF(ISBLANK($B296), "", IF(AND(I$5 = "Vacation Leave", OR(AND(OR(I$6 = "H1", I$6 = "H2"), NOT(AND($D296 = "Full-time", $F296 = "Above 1 Year"))), AND(I$6 = "Year", AND($D296 = "Full-time", $F296 = "Above 1 Year")))), "N/A", SUMIFS('Form Responses 1'!$O$2:$O1005, 'Form Responses 1'!$B$2:$B1005, $B296, 'Form Responses 1'!$G$2:$G1005, I$5, 'Form Responses 1'!$K$2:$K1005, $D296,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6" s="48" t="str">
        <f>IF(ISBLANK($B296), "", IF(AND(J$5 = "Vacation Leave", OR(AND(OR(J$6 = "H1", J$6 = "H2"), NOT(AND($D296 = "Full-time", $F296 = "Above 1 Year"))), AND(J$6 = "Year", AND($D296 = "Full-time", $F296 = "Above 1 Year")))), "N/A", SUMIFS('Form Responses 1'!$O$2:$O1005, 'Form Responses 1'!$B$2:$B1005, $B296, 'Form Responses 1'!$G$2:$G1005, J$5, 'Form Responses 1'!$K$2:$K1005, $D296,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6" s="48" t="str">
        <f>IF(ISBLANK($B296), "", IF(AND(K$5 = "Vacation Leave", OR(AND(OR(K$6 = "H1", K$6 = "H2"), NOT(AND($D296 = "Full-time", $F296 = "Above 1 Year"))), AND(K$6 = "Year", AND($D296 = "Full-time", $F296 = "Above 1 Year")))), "N/A", SUMIFS('Form Responses 1'!$O$2:$O1005, 'Form Responses 1'!$B$2:$B1005, $B296, 'Form Responses 1'!$G$2:$G1005, K$5, 'Form Responses 1'!$K$2:$K1005, $D296,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6" s="48" t="str">
        <f>IF(ISBLANK($B296), "", IF(AND(L$5 = "Vacation Leave", OR(AND(OR(L$6 = "H1", L$6 = "H2"), NOT(AND($D296 = "Full-time", $F296 = "Above 1 Year"))), AND(L$6 = "Year", AND($D296 = "Full-time", $F296 = "Above 1 Year")))), "N/A", SUMIFS('Form Responses 1'!$O$2:$O1005, 'Form Responses 1'!$B$2:$B1005, $B296, 'Form Responses 1'!$G$2:$G1005, L$5, 'Form Responses 1'!$K$2:$K1005, $D296,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6" s="48" t="str">
        <f>IF(ISBLANK($B296), "", IF(AND(M$5 = "Vacation Leave", OR(AND(OR(M$6 = "H1", M$6 = "H2"), NOT(AND($D296 = "Full-time", $F296 = "Above 1 Year"))), AND(M$6 = "Year", AND($D296 = "Full-time", $F296 = "Above 1 Year")))), "N/A", SUMIFS('Form Responses 1'!$O$2:$O1005, 'Form Responses 1'!$B$2:$B1005, $B296, 'Form Responses 1'!$G$2:$G1005, M$5, 'Form Responses 1'!$K$2:$K1005, $D296,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6" s="48" t="str">
        <f>IF(ISBLANK($B296), "", IF(AND(N$5 = "Vacation Leave", OR(AND(OR(N$6 = "H1", N$6 = "H2"), NOT(AND($D296 = "Full-time", $F296 = "Above 1 Year"))), AND(N$6 = "Year", AND($D296 = "Full-time", $F296 = "Above 1 Year")))), "N/A", SUMIFS('Form Responses 1'!$O$2:$O1005, 'Form Responses 1'!$B$2:$B1005, $B296, 'Form Responses 1'!$G$2:$G1005, N$5, 'Form Responses 1'!$K$2:$K1005, $D296,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6" s="48" t="str">
        <f>IF(ISBLANK($B296), "", IF(AND(O$5 = "Vacation Leave", OR(AND(OR(O$6 = "H1", O$6 = "H2"), NOT(AND($D296 = "Full-time", $F296 = "Above 1 Year"))), AND(O$6 = "Year", AND($D296 = "Full-time", $F296 = "Above 1 Year")))), "N/A", SUMIFS('Form Responses 1'!$O$2:$O1005, 'Form Responses 1'!$B$2:$B1005, $B296, 'Form Responses 1'!$G$2:$G1005, O$5, 'Form Responses 1'!$K$2:$K1005, $D296,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6" s="48" t="str">
        <f>IF(ISBLANK($B296), "", IF(AND(P$5 = "Vacation Leave", OR(AND(OR(P$6 = "H1", P$6 = "H2"), NOT(AND($D296 = "Full-time", $F296 = "Above 1 Year"))), AND(P$6 = "Year", AND($D296 = "Full-time", $F296 = "Above 1 Year")))), "N/A", SUMIFS('Form Responses 1'!$O$2:$O1005, 'Form Responses 1'!$B$2:$B1005, $B296, 'Form Responses 1'!$G$2:$G1005, P$5, 'Form Responses 1'!$K$2:$K1005, $D296,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6" s="48" t="str">
        <f>IF(ISBLANK($B296), "", IF(AND(Q$5 = "Vacation Leave", OR(AND(OR(Q$6 = "H1", Q$6 = "H2"), NOT(AND($D296 = "Full-time", $F296 = "Above 1 Year"))), AND(Q$6 = "Year", AND($D296 = "Full-time", $F296 = "Above 1 Year")))), "N/A", SUMIFS('Form Responses 1'!$O$2:$O1005, 'Form Responses 1'!$B$2:$B1005, $B296, 'Form Responses 1'!$G$2:$G1005, Q$5, 'Form Responses 1'!$K$2:$K1005, $D296,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6" s="48" t="str">
        <f>IF(ISBLANK($B296), "", IF(AND(R$5 = "Vacation Leave", OR(AND(OR(R$6 = "H1", R$6 = "H2"), NOT(AND($D296 = "Full-time", $F296 = "Above 1 Year"))), AND(R$6 = "Year", AND($D296 = "Full-time", $F296 = "Above 1 Year")))), "N/A", SUMIFS('Form Responses 1'!$O$2:$O1005, 'Form Responses 1'!$B$2:$B1005, $B296, 'Form Responses 1'!$G$2:$G1005, R$5, 'Form Responses 1'!$K$2:$K1005, $D296,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6" s="48" t="str">
        <f>IF(ISBLANK($B296), "", IF(AND(S$5 = "Vacation Leave", OR(AND(OR(S$6 = "H1", S$6 = "H2"), NOT(AND($D296 = "Full-time", $F296 = "Above 1 Year"))), AND(S$6 = "Year", AND($D296 = "Full-time", $F296 = "Above 1 Year")))), "N/A", SUMIFS('Form Responses 1'!$O$2:$O1005, 'Form Responses 1'!$B$2:$B1005, $B296, 'Form Responses 1'!$G$2:$G1005, S$5, 'Form Responses 1'!$K$2:$K1005, $D296,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6" s="50" t="str">
        <f t="shared" si="2"/>
        <v/>
      </c>
      <c r="U296" s="51" t="str">
        <f t="array" ref="U296">IF(ISBLANK($B296), "", IF(AND(U$5 = "Vacation Leave", OR(AND(OR(U$6 = "H1", U$6 = "H2"), NOT(AND($D296 = "Full-time", $F296 = "Above 1 Year"))), AND(U$6 = "Year", AND($D296 = "Full-time", $F296 = "Above 1 Year")))), "N/A", INDEX('Allocated Leaves'!$B$2:$E1005, MATCH(U$5 &amp; IF(U$5 = "Vacation Leave", IFS(U$6 = "Year", "", OR(U$6 = "H1", U$6 = "H2"), " " &amp; U$6), ""), 'Allocated Leaves'!$A$2:$A1005, 0), MATCH($D296 &amp; IF($D296 = "Full-time",  " " &amp; $F296, ""), 'Allocated Leaves'!$B$1:AA$1, 0)) - G296))</f>
        <v/>
      </c>
      <c r="V296" s="52" t="str">
        <f t="array" ref="V296">IF(ISBLANK($B296), "", IF(AND(V$5 = "Vacation Leave", OR(AND(OR(V$6 = "H1", V$6 = "H2"), NOT(AND($D296 = "Full-time", $F296 = "Above 1 Year"))), AND(V$6 = "Year", AND($D296 = "Full-time", $F296 = "Above 1 Year")))), "N/A", INDEX('Allocated Leaves'!$B$2:$E1005, MATCH(V$5 &amp; IF(V$5 = "Vacation Leave", IFS(V$6 = "Year", "", OR(V$6 = "H1", V$6 = "H2"), " " &amp; V$6), ""), 'Allocated Leaves'!$A$2:$A1005, 0), MATCH($D296 &amp; IF($D296 = "Full-time",  " " &amp; $F296, ""), 'Allocated Leaves'!$B$1:AA$1, 0)) - H296))</f>
        <v/>
      </c>
      <c r="W296" s="52" t="str">
        <f t="array" ref="W296">IF(ISBLANK($B296), "", IF(AND(W$5 = "Vacation Leave", OR(AND(OR(W$6 = "H1", W$6 = "H2"), NOT(AND($D296 = "Full-time", $F296 = "Above 1 Year"))), AND(W$6 = "Year", AND($D296 = "Full-time", $F296 = "Above 1 Year")))), "N/A", INDEX('Allocated Leaves'!$B$2:$E1005, MATCH(W$5 &amp; IF(W$5 = "Vacation Leave", IFS(W$6 = "Year", "", OR(W$6 = "H1", W$6 = "H2"), " " &amp; W$6), ""), 'Allocated Leaves'!$A$2:$A1005, 0), MATCH($D296 &amp; IF($D296 = "Full-time",  " " &amp; $F296, ""), 'Allocated Leaves'!$B$1:AA$1, 0)) - I296))</f>
        <v/>
      </c>
      <c r="X296" s="51" t="str">
        <f t="array" ref="X296">IF(ISBLANK($B296), "", IF(AND(X$5 = "Vacation Leave", OR(AND(OR(X$6 = "H1", X$6 = "H2"), NOT(AND($D296 = "Full-time", $F296 = "Above 1 Year"))), AND(X$6 = "Year", AND($D296 = "Full-time", $F296 = "Above 1 Year")))), "N/A", INDEX('Allocated Leaves'!$B$2:$E1005, MATCH(X$5 &amp; IF(X$5 = "Vacation Leave", IFS(X$6 = "Year", "", OR(X$6 = "H1", X$6 = "H2"), " " &amp; X$6), ""), 'Allocated Leaves'!$A$2:$A1005, 0), MATCH($D296 &amp; IF($D296 = "Full-time",  " " &amp; $F296, ""), 'Allocated Leaves'!$B$1:AA$1, 0)) - J296))</f>
        <v/>
      </c>
      <c r="Y296" s="52" t="str">
        <f t="array" ref="Y296">IF(ISBLANK($B296), "", IF(AND(Y$5 = "Vacation Leave", OR(AND(OR(Y$6 = "H1", Y$6 = "H2"), NOT(AND($D296 = "Full-time", $F296 = "Above 1 Year"))), AND(Y$6 = "Year", AND($D296 = "Full-time", $F296 = "Above 1 Year")))), "N/A", INDEX('Allocated Leaves'!$B$2:$E1005, MATCH(Y$5 &amp; IF(Y$5 = "Vacation Leave", IFS(Y$6 = "Year", "", OR(Y$6 = "H1", Y$6 = "H2"), " " &amp; Y$6), ""), 'Allocated Leaves'!$A$2:$A1005, 0), MATCH($D296 &amp; IF($D296 = "Full-time",  " " &amp; $F296, ""), 'Allocated Leaves'!$B$1:AA$1, 0)) - K296))</f>
        <v/>
      </c>
      <c r="Z296" s="52" t="str">
        <f t="array" ref="Z296">IF(ISBLANK($B296), "", IF(AND(Z$5 = "Vacation Leave", OR(AND(OR(Z$6 = "H1", Z$6 = "H2"), NOT(AND($D296 = "Full-time", $F296 = "Above 1 Year"))), AND(Z$6 = "Year", AND($D296 = "Full-time", $F296 = "Above 1 Year")))), "N/A", INDEX('Allocated Leaves'!$B$2:$E1005, MATCH(Z$5 &amp; IF(Z$5 = "Vacation Leave", IFS(Z$6 = "Year", "", OR(Z$6 = "H1", Z$6 = "H2"), " " &amp; Z$6), ""), 'Allocated Leaves'!$A$2:$A1005, 0), MATCH($D296 &amp; IF($D296 = "Full-time",  " " &amp; $F296, ""), 'Allocated Leaves'!$B$1:AA$1, 0)) - L296))</f>
        <v/>
      </c>
      <c r="AA296" s="55" t="str">
        <f t="shared" si="3"/>
        <v/>
      </c>
    </row>
    <row r="297">
      <c r="A297" s="42"/>
      <c r="B297" s="43"/>
      <c r="C297" s="44"/>
      <c r="D297" s="45"/>
      <c r="E297" s="46"/>
      <c r="F297" s="47" t="str">
        <f t="shared" si="1"/>
        <v/>
      </c>
      <c r="G297" s="48" t="str">
        <f>IF(ISBLANK($B297), "", IF(AND(G$5 = "Vacation Leave", OR(AND(OR(G$6 = "H1", G$6 = "H2"), NOT(AND($D297 = "Full-time", $F297 = "Above 1 Year"))), AND(G$6 = "Year", AND($D297 = "Full-time", $F297 = "Above 1 Year")))), "N/A", SUMIFS('Form Responses 1'!$O$2:$O1005, 'Form Responses 1'!$B$2:$B1005, $B297, 'Form Responses 1'!$G$2:$G1005, G$5, 'Form Responses 1'!$K$2:$K1005, $D297,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7" s="48" t="str">
        <f>IF(ISBLANK($B297), "", IF(AND(H$5 = "Vacation Leave", OR(AND(OR(H$6 = "H1", H$6 = "H2"), NOT(AND($D297 = "Full-time", $F297 = "Above 1 Year"))), AND(H$6 = "Year", AND($D297 = "Full-time", $F297 = "Above 1 Year")))), "N/A", SUMIFS('Form Responses 1'!$O$2:$O1005, 'Form Responses 1'!$B$2:$B1005, $B297, 'Form Responses 1'!$G$2:$G1005, H$5, 'Form Responses 1'!$K$2:$K1005, $D297,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7" s="49" t="str">
        <f>IF(ISBLANK($B297), "", IF(AND(I$5 = "Vacation Leave", OR(AND(OR(I$6 = "H1", I$6 = "H2"), NOT(AND($D297 = "Full-time", $F297 = "Above 1 Year"))), AND(I$6 = "Year", AND($D297 = "Full-time", $F297 = "Above 1 Year")))), "N/A", SUMIFS('Form Responses 1'!$O$2:$O1005, 'Form Responses 1'!$B$2:$B1005, $B297, 'Form Responses 1'!$G$2:$G1005, I$5, 'Form Responses 1'!$K$2:$K1005, $D297,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7" s="48" t="str">
        <f>IF(ISBLANK($B297), "", IF(AND(J$5 = "Vacation Leave", OR(AND(OR(J$6 = "H1", J$6 = "H2"), NOT(AND($D297 = "Full-time", $F297 = "Above 1 Year"))), AND(J$6 = "Year", AND($D297 = "Full-time", $F297 = "Above 1 Year")))), "N/A", SUMIFS('Form Responses 1'!$O$2:$O1005, 'Form Responses 1'!$B$2:$B1005, $B297, 'Form Responses 1'!$G$2:$G1005, J$5, 'Form Responses 1'!$K$2:$K1005, $D297,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7" s="48" t="str">
        <f>IF(ISBLANK($B297), "", IF(AND(K$5 = "Vacation Leave", OR(AND(OR(K$6 = "H1", K$6 = "H2"), NOT(AND($D297 = "Full-time", $F297 = "Above 1 Year"))), AND(K$6 = "Year", AND($D297 = "Full-time", $F297 = "Above 1 Year")))), "N/A", SUMIFS('Form Responses 1'!$O$2:$O1005, 'Form Responses 1'!$B$2:$B1005, $B297, 'Form Responses 1'!$G$2:$G1005, K$5, 'Form Responses 1'!$K$2:$K1005, $D297,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7" s="48" t="str">
        <f>IF(ISBLANK($B297), "", IF(AND(L$5 = "Vacation Leave", OR(AND(OR(L$6 = "H1", L$6 = "H2"), NOT(AND($D297 = "Full-time", $F297 = "Above 1 Year"))), AND(L$6 = "Year", AND($D297 = "Full-time", $F297 = "Above 1 Year")))), "N/A", SUMIFS('Form Responses 1'!$O$2:$O1005, 'Form Responses 1'!$B$2:$B1005, $B297, 'Form Responses 1'!$G$2:$G1005, L$5, 'Form Responses 1'!$K$2:$K1005, $D297,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7" s="48" t="str">
        <f>IF(ISBLANK($B297), "", IF(AND(M$5 = "Vacation Leave", OR(AND(OR(M$6 = "H1", M$6 = "H2"), NOT(AND($D297 = "Full-time", $F297 = "Above 1 Year"))), AND(M$6 = "Year", AND($D297 = "Full-time", $F297 = "Above 1 Year")))), "N/A", SUMIFS('Form Responses 1'!$O$2:$O1005, 'Form Responses 1'!$B$2:$B1005, $B297, 'Form Responses 1'!$G$2:$G1005, M$5, 'Form Responses 1'!$K$2:$K1005, $D297,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7" s="48" t="str">
        <f>IF(ISBLANK($B297), "", IF(AND(N$5 = "Vacation Leave", OR(AND(OR(N$6 = "H1", N$6 = "H2"), NOT(AND($D297 = "Full-time", $F297 = "Above 1 Year"))), AND(N$6 = "Year", AND($D297 = "Full-time", $F297 = "Above 1 Year")))), "N/A", SUMIFS('Form Responses 1'!$O$2:$O1005, 'Form Responses 1'!$B$2:$B1005, $B297, 'Form Responses 1'!$G$2:$G1005, N$5, 'Form Responses 1'!$K$2:$K1005, $D297,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7" s="48" t="str">
        <f>IF(ISBLANK($B297), "", IF(AND(O$5 = "Vacation Leave", OR(AND(OR(O$6 = "H1", O$6 = "H2"), NOT(AND($D297 = "Full-time", $F297 = "Above 1 Year"))), AND(O$6 = "Year", AND($D297 = "Full-time", $F297 = "Above 1 Year")))), "N/A", SUMIFS('Form Responses 1'!$O$2:$O1005, 'Form Responses 1'!$B$2:$B1005, $B297, 'Form Responses 1'!$G$2:$G1005, O$5, 'Form Responses 1'!$K$2:$K1005, $D297,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7" s="48" t="str">
        <f>IF(ISBLANK($B297), "", IF(AND(P$5 = "Vacation Leave", OR(AND(OR(P$6 = "H1", P$6 = "H2"), NOT(AND($D297 = "Full-time", $F297 = "Above 1 Year"))), AND(P$6 = "Year", AND($D297 = "Full-time", $F297 = "Above 1 Year")))), "N/A", SUMIFS('Form Responses 1'!$O$2:$O1005, 'Form Responses 1'!$B$2:$B1005, $B297, 'Form Responses 1'!$G$2:$G1005, P$5, 'Form Responses 1'!$K$2:$K1005, $D297,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7" s="48" t="str">
        <f>IF(ISBLANK($B297), "", IF(AND(Q$5 = "Vacation Leave", OR(AND(OR(Q$6 = "H1", Q$6 = "H2"), NOT(AND($D297 = "Full-time", $F297 = "Above 1 Year"))), AND(Q$6 = "Year", AND($D297 = "Full-time", $F297 = "Above 1 Year")))), "N/A", SUMIFS('Form Responses 1'!$O$2:$O1005, 'Form Responses 1'!$B$2:$B1005, $B297, 'Form Responses 1'!$G$2:$G1005, Q$5, 'Form Responses 1'!$K$2:$K1005, $D297,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7" s="48" t="str">
        <f>IF(ISBLANK($B297), "", IF(AND(R$5 = "Vacation Leave", OR(AND(OR(R$6 = "H1", R$6 = "H2"), NOT(AND($D297 = "Full-time", $F297 = "Above 1 Year"))), AND(R$6 = "Year", AND($D297 = "Full-time", $F297 = "Above 1 Year")))), "N/A", SUMIFS('Form Responses 1'!$O$2:$O1005, 'Form Responses 1'!$B$2:$B1005, $B297, 'Form Responses 1'!$G$2:$G1005, R$5, 'Form Responses 1'!$K$2:$K1005, $D297,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7" s="48" t="str">
        <f>IF(ISBLANK($B297), "", IF(AND(S$5 = "Vacation Leave", OR(AND(OR(S$6 = "H1", S$6 = "H2"), NOT(AND($D297 = "Full-time", $F297 = "Above 1 Year"))), AND(S$6 = "Year", AND($D297 = "Full-time", $F297 = "Above 1 Year")))), "N/A", SUMIFS('Form Responses 1'!$O$2:$O1005, 'Form Responses 1'!$B$2:$B1005, $B297, 'Form Responses 1'!$G$2:$G1005, S$5, 'Form Responses 1'!$K$2:$K1005, $D297,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7" s="50" t="str">
        <f t="shared" si="2"/>
        <v/>
      </c>
      <c r="U297" s="51" t="str">
        <f t="array" ref="U297">IF(ISBLANK($B297), "", IF(AND(U$5 = "Vacation Leave", OR(AND(OR(U$6 = "H1", U$6 = "H2"), NOT(AND($D297 = "Full-time", $F297 = "Above 1 Year"))), AND(U$6 = "Year", AND($D297 = "Full-time", $F297 = "Above 1 Year")))), "N/A", INDEX('Allocated Leaves'!$B$2:$E1005, MATCH(U$5 &amp; IF(U$5 = "Vacation Leave", IFS(U$6 = "Year", "", OR(U$6 = "H1", U$6 = "H2"), " " &amp; U$6), ""), 'Allocated Leaves'!$A$2:$A1005, 0), MATCH($D297 &amp; IF($D297 = "Full-time",  " " &amp; $F297, ""), 'Allocated Leaves'!$B$1:AA$1, 0)) - G297))</f>
        <v/>
      </c>
      <c r="V297" s="52" t="str">
        <f t="array" ref="V297">IF(ISBLANK($B297), "", IF(AND(V$5 = "Vacation Leave", OR(AND(OR(V$6 = "H1", V$6 = "H2"), NOT(AND($D297 = "Full-time", $F297 = "Above 1 Year"))), AND(V$6 = "Year", AND($D297 = "Full-time", $F297 = "Above 1 Year")))), "N/A", INDEX('Allocated Leaves'!$B$2:$E1005, MATCH(V$5 &amp; IF(V$5 = "Vacation Leave", IFS(V$6 = "Year", "", OR(V$6 = "H1", V$6 = "H2"), " " &amp; V$6), ""), 'Allocated Leaves'!$A$2:$A1005, 0), MATCH($D297 &amp; IF($D297 = "Full-time",  " " &amp; $F297, ""), 'Allocated Leaves'!$B$1:AA$1, 0)) - H297))</f>
        <v/>
      </c>
      <c r="W297" s="52" t="str">
        <f t="array" ref="W297">IF(ISBLANK($B297), "", IF(AND(W$5 = "Vacation Leave", OR(AND(OR(W$6 = "H1", W$6 = "H2"), NOT(AND($D297 = "Full-time", $F297 = "Above 1 Year"))), AND(W$6 = "Year", AND($D297 = "Full-time", $F297 = "Above 1 Year")))), "N/A", INDEX('Allocated Leaves'!$B$2:$E1005, MATCH(W$5 &amp; IF(W$5 = "Vacation Leave", IFS(W$6 = "Year", "", OR(W$6 = "H1", W$6 = "H2"), " " &amp; W$6), ""), 'Allocated Leaves'!$A$2:$A1005, 0), MATCH($D297 &amp; IF($D297 = "Full-time",  " " &amp; $F297, ""), 'Allocated Leaves'!$B$1:AA$1, 0)) - I297))</f>
        <v/>
      </c>
      <c r="X297" s="51" t="str">
        <f t="array" ref="X297">IF(ISBLANK($B297), "", IF(AND(X$5 = "Vacation Leave", OR(AND(OR(X$6 = "H1", X$6 = "H2"), NOT(AND($D297 = "Full-time", $F297 = "Above 1 Year"))), AND(X$6 = "Year", AND($D297 = "Full-time", $F297 = "Above 1 Year")))), "N/A", INDEX('Allocated Leaves'!$B$2:$E1005, MATCH(X$5 &amp; IF(X$5 = "Vacation Leave", IFS(X$6 = "Year", "", OR(X$6 = "H1", X$6 = "H2"), " " &amp; X$6), ""), 'Allocated Leaves'!$A$2:$A1005, 0), MATCH($D297 &amp; IF($D297 = "Full-time",  " " &amp; $F297, ""), 'Allocated Leaves'!$B$1:AA$1, 0)) - J297))</f>
        <v/>
      </c>
      <c r="Y297" s="52" t="str">
        <f t="array" ref="Y297">IF(ISBLANK($B297), "", IF(AND(Y$5 = "Vacation Leave", OR(AND(OR(Y$6 = "H1", Y$6 = "H2"), NOT(AND($D297 = "Full-time", $F297 = "Above 1 Year"))), AND(Y$6 = "Year", AND($D297 = "Full-time", $F297 = "Above 1 Year")))), "N/A", INDEX('Allocated Leaves'!$B$2:$E1005, MATCH(Y$5 &amp; IF(Y$5 = "Vacation Leave", IFS(Y$6 = "Year", "", OR(Y$6 = "H1", Y$6 = "H2"), " " &amp; Y$6), ""), 'Allocated Leaves'!$A$2:$A1005, 0), MATCH($D297 &amp; IF($D297 = "Full-time",  " " &amp; $F297, ""), 'Allocated Leaves'!$B$1:AA$1, 0)) - K297))</f>
        <v/>
      </c>
      <c r="Z297" s="52" t="str">
        <f t="array" ref="Z297">IF(ISBLANK($B297), "", IF(AND(Z$5 = "Vacation Leave", OR(AND(OR(Z$6 = "H1", Z$6 = "H2"), NOT(AND($D297 = "Full-time", $F297 = "Above 1 Year"))), AND(Z$6 = "Year", AND($D297 = "Full-time", $F297 = "Above 1 Year")))), "N/A", INDEX('Allocated Leaves'!$B$2:$E1005, MATCH(Z$5 &amp; IF(Z$5 = "Vacation Leave", IFS(Z$6 = "Year", "", OR(Z$6 = "H1", Z$6 = "H2"), " " &amp; Z$6), ""), 'Allocated Leaves'!$A$2:$A1005, 0), MATCH($D297 &amp; IF($D297 = "Full-time",  " " &amp; $F297, ""), 'Allocated Leaves'!$B$1:AA$1, 0)) - L297))</f>
        <v/>
      </c>
      <c r="AA297" s="55" t="str">
        <f t="shared" si="3"/>
        <v/>
      </c>
    </row>
    <row r="298">
      <c r="A298" s="42"/>
      <c r="B298" s="43"/>
      <c r="C298" s="44"/>
      <c r="D298" s="45"/>
      <c r="E298" s="46"/>
      <c r="F298" s="47" t="str">
        <f t="shared" si="1"/>
        <v/>
      </c>
      <c r="G298" s="48" t="str">
        <f>IF(ISBLANK($B298), "", IF(AND(G$5 = "Vacation Leave", OR(AND(OR(G$6 = "H1", G$6 = "H2"), NOT(AND($D298 = "Full-time", $F298 = "Above 1 Year"))), AND(G$6 = "Year", AND($D298 = "Full-time", $F298 = "Above 1 Year")))), "N/A", SUMIFS('Form Responses 1'!$O$2:$O1005, 'Form Responses 1'!$B$2:$B1005, $B298, 'Form Responses 1'!$G$2:$G1005, G$5, 'Form Responses 1'!$K$2:$K1005, $D298,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8" s="48" t="str">
        <f>IF(ISBLANK($B298), "", IF(AND(H$5 = "Vacation Leave", OR(AND(OR(H$6 = "H1", H$6 = "H2"), NOT(AND($D298 = "Full-time", $F298 = "Above 1 Year"))), AND(H$6 = "Year", AND($D298 = "Full-time", $F298 = "Above 1 Year")))), "N/A", SUMIFS('Form Responses 1'!$O$2:$O1005, 'Form Responses 1'!$B$2:$B1005, $B298, 'Form Responses 1'!$G$2:$G1005, H$5, 'Form Responses 1'!$K$2:$K1005, $D298,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8" s="49" t="str">
        <f>IF(ISBLANK($B298), "", IF(AND(I$5 = "Vacation Leave", OR(AND(OR(I$6 = "H1", I$6 = "H2"), NOT(AND($D298 = "Full-time", $F298 = "Above 1 Year"))), AND(I$6 = "Year", AND($D298 = "Full-time", $F298 = "Above 1 Year")))), "N/A", SUMIFS('Form Responses 1'!$O$2:$O1005, 'Form Responses 1'!$B$2:$B1005, $B298, 'Form Responses 1'!$G$2:$G1005, I$5, 'Form Responses 1'!$K$2:$K1005, $D298,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8" s="48" t="str">
        <f>IF(ISBLANK($B298), "", IF(AND(J$5 = "Vacation Leave", OR(AND(OR(J$6 = "H1", J$6 = "H2"), NOT(AND($D298 = "Full-time", $F298 = "Above 1 Year"))), AND(J$6 = "Year", AND($D298 = "Full-time", $F298 = "Above 1 Year")))), "N/A", SUMIFS('Form Responses 1'!$O$2:$O1005, 'Form Responses 1'!$B$2:$B1005, $B298, 'Form Responses 1'!$G$2:$G1005, J$5, 'Form Responses 1'!$K$2:$K1005, $D298,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8" s="48" t="str">
        <f>IF(ISBLANK($B298), "", IF(AND(K$5 = "Vacation Leave", OR(AND(OR(K$6 = "H1", K$6 = "H2"), NOT(AND($D298 = "Full-time", $F298 = "Above 1 Year"))), AND(K$6 = "Year", AND($D298 = "Full-time", $F298 = "Above 1 Year")))), "N/A", SUMIFS('Form Responses 1'!$O$2:$O1005, 'Form Responses 1'!$B$2:$B1005, $B298, 'Form Responses 1'!$G$2:$G1005, K$5, 'Form Responses 1'!$K$2:$K1005, $D298,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8" s="48" t="str">
        <f>IF(ISBLANK($B298), "", IF(AND(L$5 = "Vacation Leave", OR(AND(OR(L$6 = "H1", L$6 = "H2"), NOT(AND($D298 = "Full-time", $F298 = "Above 1 Year"))), AND(L$6 = "Year", AND($D298 = "Full-time", $F298 = "Above 1 Year")))), "N/A", SUMIFS('Form Responses 1'!$O$2:$O1005, 'Form Responses 1'!$B$2:$B1005, $B298, 'Form Responses 1'!$G$2:$G1005, L$5, 'Form Responses 1'!$K$2:$K1005, $D298,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8" s="48" t="str">
        <f>IF(ISBLANK($B298), "", IF(AND(M$5 = "Vacation Leave", OR(AND(OR(M$6 = "H1", M$6 = "H2"), NOT(AND($D298 = "Full-time", $F298 = "Above 1 Year"))), AND(M$6 = "Year", AND($D298 = "Full-time", $F298 = "Above 1 Year")))), "N/A", SUMIFS('Form Responses 1'!$O$2:$O1005, 'Form Responses 1'!$B$2:$B1005, $B298, 'Form Responses 1'!$G$2:$G1005, M$5, 'Form Responses 1'!$K$2:$K1005, $D298,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8" s="48" t="str">
        <f>IF(ISBLANK($B298), "", IF(AND(N$5 = "Vacation Leave", OR(AND(OR(N$6 = "H1", N$6 = "H2"), NOT(AND($D298 = "Full-time", $F298 = "Above 1 Year"))), AND(N$6 = "Year", AND($D298 = "Full-time", $F298 = "Above 1 Year")))), "N/A", SUMIFS('Form Responses 1'!$O$2:$O1005, 'Form Responses 1'!$B$2:$B1005, $B298, 'Form Responses 1'!$G$2:$G1005, N$5, 'Form Responses 1'!$K$2:$K1005, $D298,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8" s="48" t="str">
        <f>IF(ISBLANK($B298), "", IF(AND(O$5 = "Vacation Leave", OR(AND(OR(O$6 = "H1", O$6 = "H2"), NOT(AND($D298 = "Full-time", $F298 = "Above 1 Year"))), AND(O$6 = "Year", AND($D298 = "Full-time", $F298 = "Above 1 Year")))), "N/A", SUMIFS('Form Responses 1'!$O$2:$O1005, 'Form Responses 1'!$B$2:$B1005, $B298, 'Form Responses 1'!$G$2:$G1005, O$5, 'Form Responses 1'!$K$2:$K1005, $D298,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8" s="48" t="str">
        <f>IF(ISBLANK($B298), "", IF(AND(P$5 = "Vacation Leave", OR(AND(OR(P$6 = "H1", P$6 = "H2"), NOT(AND($D298 = "Full-time", $F298 = "Above 1 Year"))), AND(P$6 = "Year", AND($D298 = "Full-time", $F298 = "Above 1 Year")))), "N/A", SUMIFS('Form Responses 1'!$O$2:$O1005, 'Form Responses 1'!$B$2:$B1005, $B298, 'Form Responses 1'!$G$2:$G1005, P$5, 'Form Responses 1'!$K$2:$K1005, $D298,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8" s="48" t="str">
        <f>IF(ISBLANK($B298), "", IF(AND(Q$5 = "Vacation Leave", OR(AND(OR(Q$6 = "H1", Q$6 = "H2"), NOT(AND($D298 = "Full-time", $F298 = "Above 1 Year"))), AND(Q$6 = "Year", AND($D298 = "Full-time", $F298 = "Above 1 Year")))), "N/A", SUMIFS('Form Responses 1'!$O$2:$O1005, 'Form Responses 1'!$B$2:$B1005, $B298, 'Form Responses 1'!$G$2:$G1005, Q$5, 'Form Responses 1'!$K$2:$K1005, $D298,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8" s="48" t="str">
        <f>IF(ISBLANK($B298), "", IF(AND(R$5 = "Vacation Leave", OR(AND(OR(R$6 = "H1", R$6 = "H2"), NOT(AND($D298 = "Full-time", $F298 = "Above 1 Year"))), AND(R$6 = "Year", AND($D298 = "Full-time", $F298 = "Above 1 Year")))), "N/A", SUMIFS('Form Responses 1'!$O$2:$O1005, 'Form Responses 1'!$B$2:$B1005, $B298, 'Form Responses 1'!$G$2:$G1005, R$5, 'Form Responses 1'!$K$2:$K1005, $D298,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8" s="48" t="str">
        <f>IF(ISBLANK($B298), "", IF(AND(S$5 = "Vacation Leave", OR(AND(OR(S$6 = "H1", S$6 = "H2"), NOT(AND($D298 = "Full-time", $F298 = "Above 1 Year"))), AND(S$6 = "Year", AND($D298 = "Full-time", $F298 = "Above 1 Year")))), "N/A", SUMIFS('Form Responses 1'!$O$2:$O1005, 'Form Responses 1'!$B$2:$B1005, $B298, 'Form Responses 1'!$G$2:$G1005, S$5, 'Form Responses 1'!$K$2:$K1005, $D298,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8" s="50" t="str">
        <f t="shared" si="2"/>
        <v/>
      </c>
      <c r="U298" s="51" t="str">
        <f t="array" ref="U298">IF(ISBLANK($B298), "", IF(AND(U$5 = "Vacation Leave", OR(AND(OR(U$6 = "H1", U$6 = "H2"), NOT(AND($D298 = "Full-time", $F298 = "Above 1 Year"))), AND(U$6 = "Year", AND($D298 = "Full-time", $F298 = "Above 1 Year")))), "N/A", INDEX('Allocated Leaves'!$B$2:$E1005, MATCH(U$5 &amp; IF(U$5 = "Vacation Leave", IFS(U$6 = "Year", "", OR(U$6 = "H1", U$6 = "H2"), " " &amp; U$6), ""), 'Allocated Leaves'!$A$2:$A1005, 0), MATCH($D298 &amp; IF($D298 = "Full-time",  " " &amp; $F298, ""), 'Allocated Leaves'!$B$1:AA$1, 0)) - G298))</f>
        <v/>
      </c>
      <c r="V298" s="52" t="str">
        <f t="array" ref="V298">IF(ISBLANK($B298), "", IF(AND(V$5 = "Vacation Leave", OR(AND(OR(V$6 = "H1", V$6 = "H2"), NOT(AND($D298 = "Full-time", $F298 = "Above 1 Year"))), AND(V$6 = "Year", AND($D298 = "Full-time", $F298 = "Above 1 Year")))), "N/A", INDEX('Allocated Leaves'!$B$2:$E1005, MATCH(V$5 &amp; IF(V$5 = "Vacation Leave", IFS(V$6 = "Year", "", OR(V$6 = "H1", V$6 = "H2"), " " &amp; V$6), ""), 'Allocated Leaves'!$A$2:$A1005, 0), MATCH($D298 &amp; IF($D298 = "Full-time",  " " &amp; $F298, ""), 'Allocated Leaves'!$B$1:AA$1, 0)) - H298))</f>
        <v/>
      </c>
      <c r="W298" s="52" t="str">
        <f t="array" ref="W298">IF(ISBLANK($B298), "", IF(AND(W$5 = "Vacation Leave", OR(AND(OR(W$6 = "H1", W$6 = "H2"), NOT(AND($D298 = "Full-time", $F298 = "Above 1 Year"))), AND(W$6 = "Year", AND($D298 = "Full-time", $F298 = "Above 1 Year")))), "N/A", INDEX('Allocated Leaves'!$B$2:$E1005, MATCH(W$5 &amp; IF(W$5 = "Vacation Leave", IFS(W$6 = "Year", "", OR(W$6 = "H1", W$6 = "H2"), " " &amp; W$6), ""), 'Allocated Leaves'!$A$2:$A1005, 0), MATCH($D298 &amp; IF($D298 = "Full-time",  " " &amp; $F298, ""), 'Allocated Leaves'!$B$1:AA$1, 0)) - I298))</f>
        <v/>
      </c>
      <c r="X298" s="51" t="str">
        <f t="array" ref="X298">IF(ISBLANK($B298), "", IF(AND(X$5 = "Vacation Leave", OR(AND(OR(X$6 = "H1", X$6 = "H2"), NOT(AND($D298 = "Full-time", $F298 = "Above 1 Year"))), AND(X$6 = "Year", AND($D298 = "Full-time", $F298 = "Above 1 Year")))), "N/A", INDEX('Allocated Leaves'!$B$2:$E1005, MATCH(X$5 &amp; IF(X$5 = "Vacation Leave", IFS(X$6 = "Year", "", OR(X$6 = "H1", X$6 = "H2"), " " &amp; X$6), ""), 'Allocated Leaves'!$A$2:$A1005, 0), MATCH($D298 &amp; IF($D298 = "Full-time",  " " &amp; $F298, ""), 'Allocated Leaves'!$B$1:AA$1, 0)) - J298))</f>
        <v/>
      </c>
      <c r="Y298" s="52" t="str">
        <f t="array" ref="Y298">IF(ISBLANK($B298), "", IF(AND(Y$5 = "Vacation Leave", OR(AND(OR(Y$6 = "H1", Y$6 = "H2"), NOT(AND($D298 = "Full-time", $F298 = "Above 1 Year"))), AND(Y$6 = "Year", AND($D298 = "Full-time", $F298 = "Above 1 Year")))), "N/A", INDEX('Allocated Leaves'!$B$2:$E1005, MATCH(Y$5 &amp; IF(Y$5 = "Vacation Leave", IFS(Y$6 = "Year", "", OR(Y$6 = "H1", Y$6 = "H2"), " " &amp; Y$6), ""), 'Allocated Leaves'!$A$2:$A1005, 0), MATCH($D298 &amp; IF($D298 = "Full-time",  " " &amp; $F298, ""), 'Allocated Leaves'!$B$1:AA$1, 0)) - K298))</f>
        <v/>
      </c>
      <c r="Z298" s="52" t="str">
        <f t="array" ref="Z298">IF(ISBLANK($B298), "", IF(AND(Z$5 = "Vacation Leave", OR(AND(OR(Z$6 = "H1", Z$6 = "H2"), NOT(AND($D298 = "Full-time", $F298 = "Above 1 Year"))), AND(Z$6 = "Year", AND($D298 = "Full-time", $F298 = "Above 1 Year")))), "N/A", INDEX('Allocated Leaves'!$B$2:$E1005, MATCH(Z$5 &amp; IF(Z$5 = "Vacation Leave", IFS(Z$6 = "Year", "", OR(Z$6 = "H1", Z$6 = "H2"), " " &amp; Z$6), ""), 'Allocated Leaves'!$A$2:$A1005, 0), MATCH($D298 &amp; IF($D298 = "Full-time",  " " &amp; $F298, ""), 'Allocated Leaves'!$B$1:AA$1, 0)) - L298))</f>
        <v/>
      </c>
      <c r="AA298" s="55" t="str">
        <f t="shared" si="3"/>
        <v/>
      </c>
    </row>
    <row r="299">
      <c r="A299" s="42"/>
      <c r="B299" s="43"/>
      <c r="C299" s="44"/>
      <c r="D299" s="45"/>
      <c r="E299" s="46"/>
      <c r="F299" s="47" t="str">
        <f t="shared" si="1"/>
        <v/>
      </c>
      <c r="G299" s="48" t="str">
        <f>IF(ISBLANK($B299), "", IF(AND(G$5 = "Vacation Leave", OR(AND(OR(G$6 = "H1", G$6 = "H2"), NOT(AND($D299 = "Full-time", $F299 = "Above 1 Year"))), AND(G$6 = "Year", AND($D299 = "Full-time", $F299 = "Above 1 Year")))), "N/A", SUMIFS('Form Responses 1'!$O$2:$O1005, 'Form Responses 1'!$B$2:$B1005, $B299, 'Form Responses 1'!$G$2:$G1005, G$5, 'Form Responses 1'!$K$2:$K1005, $D299,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299" s="48" t="str">
        <f>IF(ISBLANK($B299), "", IF(AND(H$5 = "Vacation Leave", OR(AND(OR(H$6 = "H1", H$6 = "H2"), NOT(AND($D299 = "Full-time", $F299 = "Above 1 Year"))), AND(H$6 = "Year", AND($D299 = "Full-time", $F299 = "Above 1 Year")))), "N/A", SUMIFS('Form Responses 1'!$O$2:$O1005, 'Form Responses 1'!$B$2:$B1005, $B299, 'Form Responses 1'!$G$2:$G1005, H$5, 'Form Responses 1'!$K$2:$K1005, $D299,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299" s="49" t="str">
        <f>IF(ISBLANK($B299), "", IF(AND(I$5 = "Vacation Leave", OR(AND(OR(I$6 = "H1", I$6 = "H2"), NOT(AND($D299 = "Full-time", $F299 = "Above 1 Year"))), AND(I$6 = "Year", AND($D299 = "Full-time", $F299 = "Above 1 Year")))), "N/A", SUMIFS('Form Responses 1'!$O$2:$O1005, 'Form Responses 1'!$B$2:$B1005, $B299, 'Form Responses 1'!$G$2:$G1005, I$5, 'Form Responses 1'!$K$2:$K1005, $D299,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299" s="48" t="str">
        <f>IF(ISBLANK($B299), "", IF(AND(J$5 = "Vacation Leave", OR(AND(OR(J$6 = "H1", J$6 = "H2"), NOT(AND($D299 = "Full-time", $F299 = "Above 1 Year"))), AND(J$6 = "Year", AND($D299 = "Full-time", $F299 = "Above 1 Year")))), "N/A", SUMIFS('Form Responses 1'!$O$2:$O1005, 'Form Responses 1'!$B$2:$B1005, $B299, 'Form Responses 1'!$G$2:$G1005, J$5, 'Form Responses 1'!$K$2:$K1005, $D299,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299" s="48" t="str">
        <f>IF(ISBLANK($B299), "", IF(AND(K$5 = "Vacation Leave", OR(AND(OR(K$6 = "H1", K$6 = "H2"), NOT(AND($D299 = "Full-time", $F299 = "Above 1 Year"))), AND(K$6 = "Year", AND($D299 = "Full-time", $F299 = "Above 1 Year")))), "N/A", SUMIFS('Form Responses 1'!$O$2:$O1005, 'Form Responses 1'!$B$2:$B1005, $B299, 'Form Responses 1'!$G$2:$G1005, K$5, 'Form Responses 1'!$K$2:$K1005, $D299,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299" s="48" t="str">
        <f>IF(ISBLANK($B299), "", IF(AND(L$5 = "Vacation Leave", OR(AND(OR(L$6 = "H1", L$6 = "H2"), NOT(AND($D299 = "Full-time", $F299 = "Above 1 Year"))), AND(L$6 = "Year", AND($D299 = "Full-time", $F299 = "Above 1 Year")))), "N/A", SUMIFS('Form Responses 1'!$O$2:$O1005, 'Form Responses 1'!$B$2:$B1005, $B299, 'Form Responses 1'!$G$2:$G1005, L$5, 'Form Responses 1'!$K$2:$K1005, $D299,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299" s="48" t="str">
        <f>IF(ISBLANK($B299), "", IF(AND(M$5 = "Vacation Leave", OR(AND(OR(M$6 = "H1", M$6 = "H2"), NOT(AND($D299 = "Full-time", $F299 = "Above 1 Year"))), AND(M$6 = "Year", AND($D299 = "Full-time", $F299 = "Above 1 Year")))), "N/A", SUMIFS('Form Responses 1'!$O$2:$O1005, 'Form Responses 1'!$B$2:$B1005, $B299, 'Form Responses 1'!$G$2:$G1005, M$5, 'Form Responses 1'!$K$2:$K1005, $D299,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299" s="48" t="str">
        <f>IF(ISBLANK($B299), "", IF(AND(N$5 = "Vacation Leave", OR(AND(OR(N$6 = "H1", N$6 = "H2"), NOT(AND($D299 = "Full-time", $F299 = "Above 1 Year"))), AND(N$6 = "Year", AND($D299 = "Full-time", $F299 = "Above 1 Year")))), "N/A", SUMIFS('Form Responses 1'!$O$2:$O1005, 'Form Responses 1'!$B$2:$B1005, $B299, 'Form Responses 1'!$G$2:$G1005, N$5, 'Form Responses 1'!$K$2:$K1005, $D299,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299" s="48" t="str">
        <f>IF(ISBLANK($B299), "", IF(AND(O$5 = "Vacation Leave", OR(AND(OR(O$6 = "H1", O$6 = "H2"), NOT(AND($D299 = "Full-time", $F299 = "Above 1 Year"))), AND(O$6 = "Year", AND($D299 = "Full-time", $F299 = "Above 1 Year")))), "N/A", SUMIFS('Form Responses 1'!$O$2:$O1005, 'Form Responses 1'!$B$2:$B1005, $B299, 'Form Responses 1'!$G$2:$G1005, O$5, 'Form Responses 1'!$K$2:$K1005, $D299,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299" s="48" t="str">
        <f>IF(ISBLANK($B299), "", IF(AND(P$5 = "Vacation Leave", OR(AND(OR(P$6 = "H1", P$6 = "H2"), NOT(AND($D299 = "Full-time", $F299 = "Above 1 Year"))), AND(P$6 = "Year", AND($D299 = "Full-time", $F299 = "Above 1 Year")))), "N/A", SUMIFS('Form Responses 1'!$O$2:$O1005, 'Form Responses 1'!$B$2:$B1005, $B299, 'Form Responses 1'!$G$2:$G1005, P$5, 'Form Responses 1'!$K$2:$K1005, $D299,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299" s="48" t="str">
        <f>IF(ISBLANK($B299), "", IF(AND(Q$5 = "Vacation Leave", OR(AND(OR(Q$6 = "H1", Q$6 = "H2"), NOT(AND($D299 = "Full-time", $F299 = "Above 1 Year"))), AND(Q$6 = "Year", AND($D299 = "Full-time", $F299 = "Above 1 Year")))), "N/A", SUMIFS('Form Responses 1'!$O$2:$O1005, 'Form Responses 1'!$B$2:$B1005, $B299, 'Form Responses 1'!$G$2:$G1005, Q$5, 'Form Responses 1'!$K$2:$K1005, $D299,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299" s="48" t="str">
        <f>IF(ISBLANK($B299), "", IF(AND(R$5 = "Vacation Leave", OR(AND(OR(R$6 = "H1", R$6 = "H2"), NOT(AND($D299 = "Full-time", $F299 = "Above 1 Year"))), AND(R$6 = "Year", AND($D299 = "Full-time", $F299 = "Above 1 Year")))), "N/A", SUMIFS('Form Responses 1'!$O$2:$O1005, 'Form Responses 1'!$B$2:$B1005, $B299, 'Form Responses 1'!$G$2:$G1005, R$5, 'Form Responses 1'!$K$2:$K1005, $D299,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299" s="48" t="str">
        <f>IF(ISBLANK($B299), "", IF(AND(S$5 = "Vacation Leave", OR(AND(OR(S$6 = "H1", S$6 = "H2"), NOT(AND($D299 = "Full-time", $F299 = "Above 1 Year"))), AND(S$6 = "Year", AND($D299 = "Full-time", $F299 = "Above 1 Year")))), "N/A", SUMIFS('Form Responses 1'!$O$2:$O1005, 'Form Responses 1'!$B$2:$B1005, $B299, 'Form Responses 1'!$G$2:$G1005, S$5, 'Form Responses 1'!$K$2:$K1005, $D299,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299" s="50" t="str">
        <f t="shared" si="2"/>
        <v/>
      </c>
      <c r="U299" s="51" t="str">
        <f t="array" ref="U299">IF(ISBLANK($B299), "", IF(AND(U$5 = "Vacation Leave", OR(AND(OR(U$6 = "H1", U$6 = "H2"), NOT(AND($D299 = "Full-time", $F299 = "Above 1 Year"))), AND(U$6 = "Year", AND($D299 = "Full-time", $F299 = "Above 1 Year")))), "N/A", INDEX('Allocated Leaves'!$B$2:$E1005, MATCH(U$5 &amp; IF(U$5 = "Vacation Leave", IFS(U$6 = "Year", "", OR(U$6 = "H1", U$6 = "H2"), " " &amp; U$6), ""), 'Allocated Leaves'!$A$2:$A1005, 0), MATCH($D299 &amp; IF($D299 = "Full-time",  " " &amp; $F299, ""), 'Allocated Leaves'!$B$1:AA$1, 0)) - G299))</f>
        <v/>
      </c>
      <c r="V299" s="52" t="str">
        <f t="array" ref="V299">IF(ISBLANK($B299), "", IF(AND(V$5 = "Vacation Leave", OR(AND(OR(V$6 = "H1", V$6 = "H2"), NOT(AND($D299 = "Full-time", $F299 = "Above 1 Year"))), AND(V$6 = "Year", AND($D299 = "Full-time", $F299 = "Above 1 Year")))), "N/A", INDEX('Allocated Leaves'!$B$2:$E1005, MATCH(V$5 &amp; IF(V$5 = "Vacation Leave", IFS(V$6 = "Year", "", OR(V$6 = "H1", V$6 = "H2"), " " &amp; V$6), ""), 'Allocated Leaves'!$A$2:$A1005, 0), MATCH($D299 &amp; IF($D299 = "Full-time",  " " &amp; $F299, ""), 'Allocated Leaves'!$B$1:AA$1, 0)) - H299))</f>
        <v/>
      </c>
      <c r="W299" s="52" t="str">
        <f t="array" ref="W299">IF(ISBLANK($B299), "", IF(AND(W$5 = "Vacation Leave", OR(AND(OR(W$6 = "H1", W$6 = "H2"), NOT(AND($D299 = "Full-time", $F299 = "Above 1 Year"))), AND(W$6 = "Year", AND($D299 = "Full-time", $F299 = "Above 1 Year")))), "N/A", INDEX('Allocated Leaves'!$B$2:$E1005, MATCH(W$5 &amp; IF(W$5 = "Vacation Leave", IFS(W$6 = "Year", "", OR(W$6 = "H1", W$6 = "H2"), " " &amp; W$6), ""), 'Allocated Leaves'!$A$2:$A1005, 0), MATCH($D299 &amp; IF($D299 = "Full-time",  " " &amp; $F299, ""), 'Allocated Leaves'!$B$1:AA$1, 0)) - I299))</f>
        <v/>
      </c>
      <c r="X299" s="51" t="str">
        <f t="array" ref="X299">IF(ISBLANK($B299), "", IF(AND(X$5 = "Vacation Leave", OR(AND(OR(X$6 = "H1", X$6 = "H2"), NOT(AND($D299 = "Full-time", $F299 = "Above 1 Year"))), AND(X$6 = "Year", AND($D299 = "Full-time", $F299 = "Above 1 Year")))), "N/A", INDEX('Allocated Leaves'!$B$2:$E1005, MATCH(X$5 &amp; IF(X$5 = "Vacation Leave", IFS(X$6 = "Year", "", OR(X$6 = "H1", X$6 = "H2"), " " &amp; X$6), ""), 'Allocated Leaves'!$A$2:$A1005, 0), MATCH($D299 &amp; IF($D299 = "Full-time",  " " &amp; $F299, ""), 'Allocated Leaves'!$B$1:AA$1, 0)) - J299))</f>
        <v/>
      </c>
      <c r="Y299" s="52" t="str">
        <f t="array" ref="Y299">IF(ISBLANK($B299), "", IF(AND(Y$5 = "Vacation Leave", OR(AND(OR(Y$6 = "H1", Y$6 = "H2"), NOT(AND($D299 = "Full-time", $F299 = "Above 1 Year"))), AND(Y$6 = "Year", AND($D299 = "Full-time", $F299 = "Above 1 Year")))), "N/A", INDEX('Allocated Leaves'!$B$2:$E1005, MATCH(Y$5 &amp; IF(Y$5 = "Vacation Leave", IFS(Y$6 = "Year", "", OR(Y$6 = "H1", Y$6 = "H2"), " " &amp; Y$6), ""), 'Allocated Leaves'!$A$2:$A1005, 0), MATCH($D299 &amp; IF($D299 = "Full-time",  " " &amp; $F299, ""), 'Allocated Leaves'!$B$1:AA$1, 0)) - K299))</f>
        <v/>
      </c>
      <c r="Z299" s="52" t="str">
        <f t="array" ref="Z299">IF(ISBLANK($B299), "", IF(AND(Z$5 = "Vacation Leave", OR(AND(OR(Z$6 = "H1", Z$6 = "H2"), NOT(AND($D299 = "Full-time", $F299 = "Above 1 Year"))), AND(Z$6 = "Year", AND($D299 = "Full-time", $F299 = "Above 1 Year")))), "N/A", INDEX('Allocated Leaves'!$B$2:$E1005, MATCH(Z$5 &amp; IF(Z$5 = "Vacation Leave", IFS(Z$6 = "Year", "", OR(Z$6 = "H1", Z$6 = "H2"), " " &amp; Z$6), ""), 'Allocated Leaves'!$A$2:$A1005, 0), MATCH($D299 &amp; IF($D299 = "Full-time",  " " &amp; $F299, ""), 'Allocated Leaves'!$B$1:AA$1, 0)) - L299))</f>
        <v/>
      </c>
      <c r="AA299" s="55" t="str">
        <f t="shared" si="3"/>
        <v/>
      </c>
    </row>
    <row r="300">
      <c r="A300" s="42"/>
      <c r="B300" s="43"/>
      <c r="C300" s="44"/>
      <c r="D300" s="45"/>
      <c r="E300" s="46"/>
      <c r="F300" s="47" t="str">
        <f t="shared" si="1"/>
        <v/>
      </c>
      <c r="G300" s="48" t="str">
        <f>IF(ISBLANK($B300), "", IF(AND(G$5 = "Vacation Leave", OR(AND(OR(G$6 = "H1", G$6 = "H2"), NOT(AND($D300 = "Full-time", $F300 = "Above 1 Year"))), AND(G$6 = "Year", AND($D300 = "Full-time", $F300 = "Above 1 Year")))), "N/A", SUMIFS('Form Responses 1'!$O$2:$O1005, 'Form Responses 1'!$B$2:$B1005, $B300, 'Form Responses 1'!$G$2:$G1005, G$5, 'Form Responses 1'!$K$2:$K1005, $D300,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0" s="48" t="str">
        <f>IF(ISBLANK($B300), "", IF(AND(H$5 = "Vacation Leave", OR(AND(OR(H$6 = "H1", H$6 = "H2"), NOT(AND($D300 = "Full-time", $F300 = "Above 1 Year"))), AND(H$6 = "Year", AND($D300 = "Full-time", $F300 = "Above 1 Year")))), "N/A", SUMIFS('Form Responses 1'!$O$2:$O1005, 'Form Responses 1'!$B$2:$B1005, $B300, 'Form Responses 1'!$G$2:$G1005, H$5, 'Form Responses 1'!$K$2:$K1005, $D300,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0" s="49" t="str">
        <f>IF(ISBLANK($B300), "", IF(AND(I$5 = "Vacation Leave", OR(AND(OR(I$6 = "H1", I$6 = "H2"), NOT(AND($D300 = "Full-time", $F300 = "Above 1 Year"))), AND(I$6 = "Year", AND($D300 = "Full-time", $F300 = "Above 1 Year")))), "N/A", SUMIFS('Form Responses 1'!$O$2:$O1005, 'Form Responses 1'!$B$2:$B1005, $B300, 'Form Responses 1'!$G$2:$G1005, I$5, 'Form Responses 1'!$K$2:$K1005, $D300,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0" s="48" t="str">
        <f>IF(ISBLANK($B300), "", IF(AND(J$5 = "Vacation Leave", OR(AND(OR(J$6 = "H1", J$6 = "H2"), NOT(AND($D300 = "Full-time", $F300 = "Above 1 Year"))), AND(J$6 = "Year", AND($D300 = "Full-time", $F300 = "Above 1 Year")))), "N/A", SUMIFS('Form Responses 1'!$O$2:$O1005, 'Form Responses 1'!$B$2:$B1005, $B300, 'Form Responses 1'!$G$2:$G1005, J$5, 'Form Responses 1'!$K$2:$K1005, $D300,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0" s="48" t="str">
        <f>IF(ISBLANK($B300), "", IF(AND(K$5 = "Vacation Leave", OR(AND(OR(K$6 = "H1", K$6 = "H2"), NOT(AND($D300 = "Full-time", $F300 = "Above 1 Year"))), AND(K$6 = "Year", AND($D300 = "Full-time", $F300 = "Above 1 Year")))), "N/A", SUMIFS('Form Responses 1'!$O$2:$O1005, 'Form Responses 1'!$B$2:$B1005, $B300, 'Form Responses 1'!$G$2:$G1005, K$5, 'Form Responses 1'!$K$2:$K1005, $D300,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0" s="48" t="str">
        <f>IF(ISBLANK($B300), "", IF(AND(L$5 = "Vacation Leave", OR(AND(OR(L$6 = "H1", L$6 = "H2"), NOT(AND($D300 = "Full-time", $F300 = "Above 1 Year"))), AND(L$6 = "Year", AND($D300 = "Full-time", $F300 = "Above 1 Year")))), "N/A", SUMIFS('Form Responses 1'!$O$2:$O1005, 'Form Responses 1'!$B$2:$B1005, $B300, 'Form Responses 1'!$G$2:$G1005, L$5, 'Form Responses 1'!$K$2:$K1005, $D300,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0" s="48" t="str">
        <f>IF(ISBLANK($B300), "", IF(AND(M$5 = "Vacation Leave", OR(AND(OR(M$6 = "H1", M$6 = "H2"), NOT(AND($D300 = "Full-time", $F300 = "Above 1 Year"))), AND(M$6 = "Year", AND($D300 = "Full-time", $F300 = "Above 1 Year")))), "N/A", SUMIFS('Form Responses 1'!$O$2:$O1005, 'Form Responses 1'!$B$2:$B1005, $B300, 'Form Responses 1'!$G$2:$G1005, M$5, 'Form Responses 1'!$K$2:$K1005, $D300,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0" s="48" t="str">
        <f>IF(ISBLANK($B300), "", IF(AND(N$5 = "Vacation Leave", OR(AND(OR(N$6 = "H1", N$6 = "H2"), NOT(AND($D300 = "Full-time", $F300 = "Above 1 Year"))), AND(N$6 = "Year", AND($D300 = "Full-time", $F300 = "Above 1 Year")))), "N/A", SUMIFS('Form Responses 1'!$O$2:$O1005, 'Form Responses 1'!$B$2:$B1005, $B300, 'Form Responses 1'!$G$2:$G1005, N$5, 'Form Responses 1'!$K$2:$K1005, $D300,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0" s="48" t="str">
        <f>IF(ISBLANK($B300), "", IF(AND(O$5 = "Vacation Leave", OR(AND(OR(O$6 = "H1", O$6 = "H2"), NOT(AND($D300 = "Full-time", $F300 = "Above 1 Year"))), AND(O$6 = "Year", AND($D300 = "Full-time", $F300 = "Above 1 Year")))), "N/A", SUMIFS('Form Responses 1'!$O$2:$O1005, 'Form Responses 1'!$B$2:$B1005, $B300, 'Form Responses 1'!$G$2:$G1005, O$5, 'Form Responses 1'!$K$2:$K1005, $D300,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0" s="48" t="str">
        <f>IF(ISBLANK($B300), "", IF(AND(P$5 = "Vacation Leave", OR(AND(OR(P$6 = "H1", P$6 = "H2"), NOT(AND($D300 = "Full-time", $F300 = "Above 1 Year"))), AND(P$6 = "Year", AND($D300 = "Full-time", $F300 = "Above 1 Year")))), "N/A", SUMIFS('Form Responses 1'!$O$2:$O1005, 'Form Responses 1'!$B$2:$B1005, $B300, 'Form Responses 1'!$G$2:$G1005, P$5, 'Form Responses 1'!$K$2:$K1005, $D300,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0" s="48" t="str">
        <f>IF(ISBLANK($B300), "", IF(AND(Q$5 = "Vacation Leave", OR(AND(OR(Q$6 = "H1", Q$6 = "H2"), NOT(AND($D300 = "Full-time", $F300 = "Above 1 Year"))), AND(Q$6 = "Year", AND($D300 = "Full-time", $F300 = "Above 1 Year")))), "N/A", SUMIFS('Form Responses 1'!$O$2:$O1005, 'Form Responses 1'!$B$2:$B1005, $B300, 'Form Responses 1'!$G$2:$G1005, Q$5, 'Form Responses 1'!$K$2:$K1005, $D300,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0" s="48" t="str">
        <f>IF(ISBLANK($B300), "", IF(AND(R$5 = "Vacation Leave", OR(AND(OR(R$6 = "H1", R$6 = "H2"), NOT(AND($D300 = "Full-time", $F300 = "Above 1 Year"))), AND(R$6 = "Year", AND($D300 = "Full-time", $F300 = "Above 1 Year")))), "N/A", SUMIFS('Form Responses 1'!$O$2:$O1005, 'Form Responses 1'!$B$2:$B1005, $B300, 'Form Responses 1'!$G$2:$G1005, R$5, 'Form Responses 1'!$K$2:$K1005, $D300,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0" s="48" t="str">
        <f>IF(ISBLANK($B300), "", IF(AND(S$5 = "Vacation Leave", OR(AND(OR(S$6 = "H1", S$6 = "H2"), NOT(AND($D300 = "Full-time", $F300 = "Above 1 Year"))), AND(S$6 = "Year", AND($D300 = "Full-time", $F300 = "Above 1 Year")))), "N/A", SUMIFS('Form Responses 1'!$O$2:$O1005, 'Form Responses 1'!$B$2:$B1005, $B300, 'Form Responses 1'!$G$2:$G1005, S$5, 'Form Responses 1'!$K$2:$K1005, $D300,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0" s="50" t="str">
        <f t="shared" si="2"/>
        <v/>
      </c>
      <c r="U300" s="51" t="str">
        <f t="array" ref="U300">IF(ISBLANK($B300), "", IF(AND(U$5 = "Vacation Leave", OR(AND(OR(U$6 = "H1", U$6 = "H2"), NOT(AND($D300 = "Full-time", $F300 = "Above 1 Year"))), AND(U$6 = "Year", AND($D300 = "Full-time", $F300 = "Above 1 Year")))), "N/A", INDEX('Allocated Leaves'!$B$2:$E1005, MATCH(U$5 &amp; IF(U$5 = "Vacation Leave", IFS(U$6 = "Year", "", OR(U$6 = "H1", U$6 = "H2"), " " &amp; U$6), ""), 'Allocated Leaves'!$A$2:$A1005, 0), MATCH($D300 &amp; IF($D300 = "Full-time",  " " &amp; $F300, ""), 'Allocated Leaves'!$B$1:AA$1, 0)) - G300))</f>
        <v/>
      </c>
      <c r="V300" s="52" t="str">
        <f t="array" ref="V300">IF(ISBLANK($B300), "", IF(AND(V$5 = "Vacation Leave", OR(AND(OR(V$6 = "H1", V$6 = "H2"), NOT(AND($D300 = "Full-time", $F300 = "Above 1 Year"))), AND(V$6 = "Year", AND($D300 = "Full-time", $F300 = "Above 1 Year")))), "N/A", INDEX('Allocated Leaves'!$B$2:$E1005, MATCH(V$5 &amp; IF(V$5 = "Vacation Leave", IFS(V$6 = "Year", "", OR(V$6 = "H1", V$6 = "H2"), " " &amp; V$6), ""), 'Allocated Leaves'!$A$2:$A1005, 0), MATCH($D300 &amp; IF($D300 = "Full-time",  " " &amp; $F300, ""), 'Allocated Leaves'!$B$1:AA$1, 0)) - H300))</f>
        <v/>
      </c>
      <c r="W300" s="52" t="str">
        <f t="array" ref="W300">IF(ISBLANK($B300), "", IF(AND(W$5 = "Vacation Leave", OR(AND(OR(W$6 = "H1", W$6 = "H2"), NOT(AND($D300 = "Full-time", $F300 = "Above 1 Year"))), AND(W$6 = "Year", AND($D300 = "Full-time", $F300 = "Above 1 Year")))), "N/A", INDEX('Allocated Leaves'!$B$2:$E1005, MATCH(W$5 &amp; IF(W$5 = "Vacation Leave", IFS(W$6 = "Year", "", OR(W$6 = "H1", W$6 = "H2"), " " &amp; W$6), ""), 'Allocated Leaves'!$A$2:$A1005, 0), MATCH($D300 &amp; IF($D300 = "Full-time",  " " &amp; $F300, ""), 'Allocated Leaves'!$B$1:AA$1, 0)) - I300))</f>
        <v/>
      </c>
      <c r="X300" s="51" t="str">
        <f t="array" ref="X300">IF(ISBLANK($B300), "", IF(AND(X$5 = "Vacation Leave", OR(AND(OR(X$6 = "H1", X$6 = "H2"), NOT(AND($D300 = "Full-time", $F300 = "Above 1 Year"))), AND(X$6 = "Year", AND($D300 = "Full-time", $F300 = "Above 1 Year")))), "N/A", INDEX('Allocated Leaves'!$B$2:$E1005, MATCH(X$5 &amp; IF(X$5 = "Vacation Leave", IFS(X$6 = "Year", "", OR(X$6 = "H1", X$6 = "H2"), " " &amp; X$6), ""), 'Allocated Leaves'!$A$2:$A1005, 0), MATCH($D300 &amp; IF($D300 = "Full-time",  " " &amp; $F300, ""), 'Allocated Leaves'!$B$1:AA$1, 0)) - J300))</f>
        <v/>
      </c>
      <c r="Y300" s="52" t="str">
        <f t="array" ref="Y300">IF(ISBLANK($B300), "", IF(AND(Y$5 = "Vacation Leave", OR(AND(OR(Y$6 = "H1", Y$6 = "H2"), NOT(AND($D300 = "Full-time", $F300 = "Above 1 Year"))), AND(Y$6 = "Year", AND($D300 = "Full-time", $F300 = "Above 1 Year")))), "N/A", INDEX('Allocated Leaves'!$B$2:$E1005, MATCH(Y$5 &amp; IF(Y$5 = "Vacation Leave", IFS(Y$6 = "Year", "", OR(Y$6 = "H1", Y$6 = "H2"), " " &amp; Y$6), ""), 'Allocated Leaves'!$A$2:$A1005, 0), MATCH($D300 &amp; IF($D300 = "Full-time",  " " &amp; $F300, ""), 'Allocated Leaves'!$B$1:AA$1, 0)) - K300))</f>
        <v/>
      </c>
      <c r="Z300" s="52" t="str">
        <f t="array" ref="Z300">IF(ISBLANK($B300), "", IF(AND(Z$5 = "Vacation Leave", OR(AND(OR(Z$6 = "H1", Z$6 = "H2"), NOT(AND($D300 = "Full-time", $F300 = "Above 1 Year"))), AND(Z$6 = "Year", AND($D300 = "Full-time", $F300 = "Above 1 Year")))), "N/A", INDEX('Allocated Leaves'!$B$2:$E1005, MATCH(Z$5 &amp; IF(Z$5 = "Vacation Leave", IFS(Z$6 = "Year", "", OR(Z$6 = "H1", Z$6 = "H2"), " " &amp; Z$6), ""), 'Allocated Leaves'!$A$2:$A1005, 0), MATCH($D300 &amp; IF($D300 = "Full-time",  " " &amp; $F300, ""), 'Allocated Leaves'!$B$1:AA$1, 0)) - L300))</f>
        <v/>
      </c>
      <c r="AA300" s="55" t="str">
        <f t="shared" si="3"/>
        <v/>
      </c>
    </row>
    <row r="301">
      <c r="A301" s="42"/>
      <c r="B301" s="43"/>
      <c r="C301" s="44"/>
      <c r="D301" s="45"/>
      <c r="E301" s="46"/>
      <c r="F301" s="47" t="str">
        <f t="shared" si="1"/>
        <v/>
      </c>
      <c r="G301" s="48" t="str">
        <f>IF(ISBLANK($B301), "", IF(AND(G$5 = "Vacation Leave", OR(AND(OR(G$6 = "H1", G$6 = "H2"), NOT(AND($D301 = "Full-time", $F301 = "Above 1 Year"))), AND(G$6 = "Year", AND($D301 = "Full-time", $F301 = "Above 1 Year")))), "N/A", SUMIFS('Form Responses 1'!$O$2:$O1005, 'Form Responses 1'!$B$2:$B1005, $B301, 'Form Responses 1'!$G$2:$G1005, G$5, 'Form Responses 1'!$K$2:$K1005, $D301,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1" s="48" t="str">
        <f>IF(ISBLANK($B301), "", IF(AND(H$5 = "Vacation Leave", OR(AND(OR(H$6 = "H1", H$6 = "H2"), NOT(AND($D301 = "Full-time", $F301 = "Above 1 Year"))), AND(H$6 = "Year", AND($D301 = "Full-time", $F301 = "Above 1 Year")))), "N/A", SUMIFS('Form Responses 1'!$O$2:$O1005, 'Form Responses 1'!$B$2:$B1005, $B301, 'Form Responses 1'!$G$2:$G1005, H$5, 'Form Responses 1'!$K$2:$K1005, $D301,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1" s="49" t="str">
        <f>IF(ISBLANK($B301), "", IF(AND(I$5 = "Vacation Leave", OR(AND(OR(I$6 = "H1", I$6 = "H2"), NOT(AND($D301 = "Full-time", $F301 = "Above 1 Year"))), AND(I$6 = "Year", AND($D301 = "Full-time", $F301 = "Above 1 Year")))), "N/A", SUMIFS('Form Responses 1'!$O$2:$O1005, 'Form Responses 1'!$B$2:$B1005, $B301, 'Form Responses 1'!$G$2:$G1005, I$5, 'Form Responses 1'!$K$2:$K1005, $D301,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1" s="48" t="str">
        <f>IF(ISBLANK($B301), "", IF(AND(J$5 = "Vacation Leave", OR(AND(OR(J$6 = "H1", J$6 = "H2"), NOT(AND($D301 = "Full-time", $F301 = "Above 1 Year"))), AND(J$6 = "Year", AND($D301 = "Full-time", $F301 = "Above 1 Year")))), "N/A", SUMIFS('Form Responses 1'!$O$2:$O1005, 'Form Responses 1'!$B$2:$B1005, $B301, 'Form Responses 1'!$G$2:$G1005, J$5, 'Form Responses 1'!$K$2:$K1005, $D301,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1" s="48" t="str">
        <f>IF(ISBLANK($B301), "", IF(AND(K$5 = "Vacation Leave", OR(AND(OR(K$6 = "H1", K$6 = "H2"), NOT(AND($D301 = "Full-time", $F301 = "Above 1 Year"))), AND(K$6 = "Year", AND($D301 = "Full-time", $F301 = "Above 1 Year")))), "N/A", SUMIFS('Form Responses 1'!$O$2:$O1005, 'Form Responses 1'!$B$2:$B1005, $B301, 'Form Responses 1'!$G$2:$G1005, K$5, 'Form Responses 1'!$K$2:$K1005, $D301,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1" s="48" t="str">
        <f>IF(ISBLANK($B301), "", IF(AND(L$5 = "Vacation Leave", OR(AND(OR(L$6 = "H1", L$6 = "H2"), NOT(AND($D301 = "Full-time", $F301 = "Above 1 Year"))), AND(L$6 = "Year", AND($D301 = "Full-time", $F301 = "Above 1 Year")))), "N/A", SUMIFS('Form Responses 1'!$O$2:$O1005, 'Form Responses 1'!$B$2:$B1005, $B301, 'Form Responses 1'!$G$2:$G1005, L$5, 'Form Responses 1'!$K$2:$K1005, $D301,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1" s="48" t="str">
        <f>IF(ISBLANK($B301), "", IF(AND(M$5 = "Vacation Leave", OR(AND(OR(M$6 = "H1", M$6 = "H2"), NOT(AND($D301 = "Full-time", $F301 = "Above 1 Year"))), AND(M$6 = "Year", AND($D301 = "Full-time", $F301 = "Above 1 Year")))), "N/A", SUMIFS('Form Responses 1'!$O$2:$O1005, 'Form Responses 1'!$B$2:$B1005, $B301, 'Form Responses 1'!$G$2:$G1005, M$5, 'Form Responses 1'!$K$2:$K1005, $D301,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1" s="48" t="str">
        <f>IF(ISBLANK($B301), "", IF(AND(N$5 = "Vacation Leave", OR(AND(OR(N$6 = "H1", N$6 = "H2"), NOT(AND($D301 = "Full-time", $F301 = "Above 1 Year"))), AND(N$6 = "Year", AND($D301 = "Full-time", $F301 = "Above 1 Year")))), "N/A", SUMIFS('Form Responses 1'!$O$2:$O1005, 'Form Responses 1'!$B$2:$B1005, $B301, 'Form Responses 1'!$G$2:$G1005, N$5, 'Form Responses 1'!$K$2:$K1005, $D301,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1" s="48" t="str">
        <f>IF(ISBLANK($B301), "", IF(AND(O$5 = "Vacation Leave", OR(AND(OR(O$6 = "H1", O$6 = "H2"), NOT(AND($D301 = "Full-time", $F301 = "Above 1 Year"))), AND(O$6 = "Year", AND($D301 = "Full-time", $F301 = "Above 1 Year")))), "N/A", SUMIFS('Form Responses 1'!$O$2:$O1005, 'Form Responses 1'!$B$2:$B1005, $B301, 'Form Responses 1'!$G$2:$G1005, O$5, 'Form Responses 1'!$K$2:$K1005, $D301,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1" s="48" t="str">
        <f>IF(ISBLANK($B301), "", IF(AND(P$5 = "Vacation Leave", OR(AND(OR(P$6 = "H1", P$6 = "H2"), NOT(AND($D301 = "Full-time", $F301 = "Above 1 Year"))), AND(P$6 = "Year", AND($D301 = "Full-time", $F301 = "Above 1 Year")))), "N/A", SUMIFS('Form Responses 1'!$O$2:$O1005, 'Form Responses 1'!$B$2:$B1005, $B301, 'Form Responses 1'!$G$2:$G1005, P$5, 'Form Responses 1'!$K$2:$K1005, $D301,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1" s="48" t="str">
        <f>IF(ISBLANK($B301), "", IF(AND(Q$5 = "Vacation Leave", OR(AND(OR(Q$6 = "H1", Q$6 = "H2"), NOT(AND($D301 = "Full-time", $F301 = "Above 1 Year"))), AND(Q$6 = "Year", AND($D301 = "Full-time", $F301 = "Above 1 Year")))), "N/A", SUMIFS('Form Responses 1'!$O$2:$O1005, 'Form Responses 1'!$B$2:$B1005, $B301, 'Form Responses 1'!$G$2:$G1005, Q$5, 'Form Responses 1'!$K$2:$K1005, $D301,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1" s="48" t="str">
        <f>IF(ISBLANK($B301), "", IF(AND(R$5 = "Vacation Leave", OR(AND(OR(R$6 = "H1", R$6 = "H2"), NOT(AND($D301 = "Full-time", $F301 = "Above 1 Year"))), AND(R$6 = "Year", AND($D301 = "Full-time", $F301 = "Above 1 Year")))), "N/A", SUMIFS('Form Responses 1'!$O$2:$O1005, 'Form Responses 1'!$B$2:$B1005, $B301, 'Form Responses 1'!$G$2:$G1005, R$5, 'Form Responses 1'!$K$2:$K1005, $D301,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1" s="48" t="str">
        <f>IF(ISBLANK($B301), "", IF(AND(S$5 = "Vacation Leave", OR(AND(OR(S$6 = "H1", S$6 = "H2"), NOT(AND($D301 = "Full-time", $F301 = "Above 1 Year"))), AND(S$6 = "Year", AND($D301 = "Full-time", $F301 = "Above 1 Year")))), "N/A", SUMIFS('Form Responses 1'!$O$2:$O1005, 'Form Responses 1'!$B$2:$B1005, $B301, 'Form Responses 1'!$G$2:$G1005, S$5, 'Form Responses 1'!$K$2:$K1005, $D301,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1" s="50" t="str">
        <f t="shared" si="2"/>
        <v/>
      </c>
      <c r="U301" s="51" t="str">
        <f t="array" ref="U301">IF(ISBLANK($B301), "", IF(AND(U$5 = "Vacation Leave", OR(AND(OR(U$6 = "H1", U$6 = "H2"), NOT(AND($D301 = "Full-time", $F301 = "Above 1 Year"))), AND(U$6 = "Year", AND($D301 = "Full-time", $F301 = "Above 1 Year")))), "N/A", INDEX('Allocated Leaves'!$B$2:$E1005, MATCH(U$5 &amp; IF(U$5 = "Vacation Leave", IFS(U$6 = "Year", "", OR(U$6 = "H1", U$6 = "H2"), " " &amp; U$6), ""), 'Allocated Leaves'!$A$2:$A1005, 0), MATCH($D301 &amp; IF($D301 = "Full-time",  " " &amp; $F301, ""), 'Allocated Leaves'!$B$1:AA$1, 0)) - G301))</f>
        <v/>
      </c>
      <c r="V301" s="52" t="str">
        <f t="array" ref="V301">IF(ISBLANK($B301), "", IF(AND(V$5 = "Vacation Leave", OR(AND(OR(V$6 = "H1", V$6 = "H2"), NOT(AND($D301 = "Full-time", $F301 = "Above 1 Year"))), AND(V$6 = "Year", AND($D301 = "Full-time", $F301 = "Above 1 Year")))), "N/A", INDEX('Allocated Leaves'!$B$2:$E1005, MATCH(V$5 &amp; IF(V$5 = "Vacation Leave", IFS(V$6 = "Year", "", OR(V$6 = "H1", V$6 = "H2"), " " &amp; V$6), ""), 'Allocated Leaves'!$A$2:$A1005, 0), MATCH($D301 &amp; IF($D301 = "Full-time",  " " &amp; $F301, ""), 'Allocated Leaves'!$B$1:AA$1, 0)) - H301))</f>
        <v/>
      </c>
      <c r="W301" s="52" t="str">
        <f t="array" ref="W301">IF(ISBLANK($B301), "", IF(AND(W$5 = "Vacation Leave", OR(AND(OR(W$6 = "H1", W$6 = "H2"), NOT(AND($D301 = "Full-time", $F301 = "Above 1 Year"))), AND(W$6 = "Year", AND($D301 = "Full-time", $F301 = "Above 1 Year")))), "N/A", INDEX('Allocated Leaves'!$B$2:$E1005, MATCH(W$5 &amp; IF(W$5 = "Vacation Leave", IFS(W$6 = "Year", "", OR(W$6 = "H1", W$6 = "H2"), " " &amp; W$6), ""), 'Allocated Leaves'!$A$2:$A1005, 0), MATCH($D301 &amp; IF($D301 = "Full-time",  " " &amp; $F301, ""), 'Allocated Leaves'!$B$1:AA$1, 0)) - I301))</f>
        <v/>
      </c>
      <c r="X301" s="51" t="str">
        <f t="array" ref="X301">IF(ISBLANK($B301), "", IF(AND(X$5 = "Vacation Leave", OR(AND(OR(X$6 = "H1", X$6 = "H2"), NOT(AND($D301 = "Full-time", $F301 = "Above 1 Year"))), AND(X$6 = "Year", AND($D301 = "Full-time", $F301 = "Above 1 Year")))), "N/A", INDEX('Allocated Leaves'!$B$2:$E1005, MATCH(X$5 &amp; IF(X$5 = "Vacation Leave", IFS(X$6 = "Year", "", OR(X$6 = "H1", X$6 = "H2"), " " &amp; X$6), ""), 'Allocated Leaves'!$A$2:$A1005, 0), MATCH($D301 &amp; IF($D301 = "Full-time",  " " &amp; $F301, ""), 'Allocated Leaves'!$B$1:AA$1, 0)) - J301))</f>
        <v/>
      </c>
      <c r="Y301" s="52" t="str">
        <f t="array" ref="Y301">IF(ISBLANK($B301), "", IF(AND(Y$5 = "Vacation Leave", OR(AND(OR(Y$6 = "H1", Y$6 = "H2"), NOT(AND($D301 = "Full-time", $F301 = "Above 1 Year"))), AND(Y$6 = "Year", AND($D301 = "Full-time", $F301 = "Above 1 Year")))), "N/A", INDEX('Allocated Leaves'!$B$2:$E1005, MATCH(Y$5 &amp; IF(Y$5 = "Vacation Leave", IFS(Y$6 = "Year", "", OR(Y$6 = "H1", Y$6 = "H2"), " " &amp; Y$6), ""), 'Allocated Leaves'!$A$2:$A1005, 0), MATCH($D301 &amp; IF($D301 = "Full-time",  " " &amp; $F301, ""), 'Allocated Leaves'!$B$1:AA$1, 0)) - K301))</f>
        <v/>
      </c>
      <c r="Z301" s="52" t="str">
        <f t="array" ref="Z301">IF(ISBLANK($B301), "", IF(AND(Z$5 = "Vacation Leave", OR(AND(OR(Z$6 = "H1", Z$6 = "H2"), NOT(AND($D301 = "Full-time", $F301 = "Above 1 Year"))), AND(Z$6 = "Year", AND($D301 = "Full-time", $F301 = "Above 1 Year")))), "N/A", INDEX('Allocated Leaves'!$B$2:$E1005, MATCH(Z$5 &amp; IF(Z$5 = "Vacation Leave", IFS(Z$6 = "Year", "", OR(Z$6 = "H1", Z$6 = "H2"), " " &amp; Z$6), ""), 'Allocated Leaves'!$A$2:$A1005, 0), MATCH($D301 &amp; IF($D301 = "Full-time",  " " &amp; $F301, ""), 'Allocated Leaves'!$B$1:AA$1, 0)) - L301))</f>
        <v/>
      </c>
      <c r="AA301" s="55" t="str">
        <f t="shared" si="3"/>
        <v/>
      </c>
    </row>
    <row r="302">
      <c r="A302" s="42"/>
      <c r="B302" s="43"/>
      <c r="C302" s="44"/>
      <c r="D302" s="45"/>
      <c r="E302" s="46"/>
      <c r="F302" s="47" t="str">
        <f t="shared" si="1"/>
        <v/>
      </c>
      <c r="G302" s="48" t="str">
        <f>IF(ISBLANK($B302), "", IF(AND(G$5 = "Vacation Leave", OR(AND(OR(G$6 = "H1", G$6 = "H2"), NOT(AND($D302 = "Full-time", $F302 = "Above 1 Year"))), AND(G$6 = "Year", AND($D302 = "Full-time", $F302 = "Above 1 Year")))), "N/A", SUMIFS('Form Responses 1'!$O$2:$O1005, 'Form Responses 1'!$B$2:$B1005, $B302, 'Form Responses 1'!$G$2:$G1005, G$5, 'Form Responses 1'!$K$2:$K1005, $D302,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2" s="48" t="str">
        <f>IF(ISBLANK($B302), "", IF(AND(H$5 = "Vacation Leave", OR(AND(OR(H$6 = "H1", H$6 = "H2"), NOT(AND($D302 = "Full-time", $F302 = "Above 1 Year"))), AND(H$6 = "Year", AND($D302 = "Full-time", $F302 = "Above 1 Year")))), "N/A", SUMIFS('Form Responses 1'!$O$2:$O1005, 'Form Responses 1'!$B$2:$B1005, $B302, 'Form Responses 1'!$G$2:$G1005, H$5, 'Form Responses 1'!$K$2:$K1005, $D302,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2" s="49" t="str">
        <f>IF(ISBLANK($B302), "", IF(AND(I$5 = "Vacation Leave", OR(AND(OR(I$6 = "H1", I$6 = "H2"), NOT(AND($D302 = "Full-time", $F302 = "Above 1 Year"))), AND(I$6 = "Year", AND($D302 = "Full-time", $F302 = "Above 1 Year")))), "N/A", SUMIFS('Form Responses 1'!$O$2:$O1005, 'Form Responses 1'!$B$2:$B1005, $B302, 'Form Responses 1'!$G$2:$G1005, I$5, 'Form Responses 1'!$K$2:$K1005, $D302,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2" s="48" t="str">
        <f>IF(ISBLANK($B302), "", IF(AND(J$5 = "Vacation Leave", OR(AND(OR(J$6 = "H1", J$6 = "H2"), NOT(AND($D302 = "Full-time", $F302 = "Above 1 Year"))), AND(J$6 = "Year", AND($D302 = "Full-time", $F302 = "Above 1 Year")))), "N/A", SUMIFS('Form Responses 1'!$O$2:$O1005, 'Form Responses 1'!$B$2:$B1005, $B302, 'Form Responses 1'!$G$2:$G1005, J$5, 'Form Responses 1'!$K$2:$K1005, $D302,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2" s="48" t="str">
        <f>IF(ISBLANK($B302), "", IF(AND(K$5 = "Vacation Leave", OR(AND(OR(K$6 = "H1", K$6 = "H2"), NOT(AND($D302 = "Full-time", $F302 = "Above 1 Year"))), AND(K$6 = "Year", AND($D302 = "Full-time", $F302 = "Above 1 Year")))), "N/A", SUMIFS('Form Responses 1'!$O$2:$O1005, 'Form Responses 1'!$B$2:$B1005, $B302, 'Form Responses 1'!$G$2:$G1005, K$5, 'Form Responses 1'!$K$2:$K1005, $D302,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2" s="48" t="str">
        <f>IF(ISBLANK($B302), "", IF(AND(L$5 = "Vacation Leave", OR(AND(OR(L$6 = "H1", L$6 = "H2"), NOT(AND($D302 = "Full-time", $F302 = "Above 1 Year"))), AND(L$6 = "Year", AND($D302 = "Full-time", $F302 = "Above 1 Year")))), "N/A", SUMIFS('Form Responses 1'!$O$2:$O1005, 'Form Responses 1'!$B$2:$B1005, $B302, 'Form Responses 1'!$G$2:$G1005, L$5, 'Form Responses 1'!$K$2:$K1005, $D302,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2" s="48" t="str">
        <f>IF(ISBLANK($B302), "", IF(AND(M$5 = "Vacation Leave", OR(AND(OR(M$6 = "H1", M$6 = "H2"), NOT(AND($D302 = "Full-time", $F302 = "Above 1 Year"))), AND(M$6 = "Year", AND($D302 = "Full-time", $F302 = "Above 1 Year")))), "N/A", SUMIFS('Form Responses 1'!$O$2:$O1005, 'Form Responses 1'!$B$2:$B1005, $B302, 'Form Responses 1'!$G$2:$G1005, M$5, 'Form Responses 1'!$K$2:$K1005, $D302,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2" s="48" t="str">
        <f>IF(ISBLANK($B302), "", IF(AND(N$5 = "Vacation Leave", OR(AND(OR(N$6 = "H1", N$6 = "H2"), NOT(AND($D302 = "Full-time", $F302 = "Above 1 Year"))), AND(N$6 = "Year", AND($D302 = "Full-time", $F302 = "Above 1 Year")))), "N/A", SUMIFS('Form Responses 1'!$O$2:$O1005, 'Form Responses 1'!$B$2:$B1005, $B302, 'Form Responses 1'!$G$2:$G1005, N$5, 'Form Responses 1'!$K$2:$K1005, $D302,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2" s="48" t="str">
        <f>IF(ISBLANK($B302), "", IF(AND(O$5 = "Vacation Leave", OR(AND(OR(O$6 = "H1", O$6 = "H2"), NOT(AND($D302 = "Full-time", $F302 = "Above 1 Year"))), AND(O$6 = "Year", AND($D302 = "Full-time", $F302 = "Above 1 Year")))), "N/A", SUMIFS('Form Responses 1'!$O$2:$O1005, 'Form Responses 1'!$B$2:$B1005, $B302, 'Form Responses 1'!$G$2:$G1005, O$5, 'Form Responses 1'!$K$2:$K1005, $D302,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2" s="48" t="str">
        <f>IF(ISBLANK($B302), "", IF(AND(P$5 = "Vacation Leave", OR(AND(OR(P$6 = "H1", P$6 = "H2"), NOT(AND($D302 = "Full-time", $F302 = "Above 1 Year"))), AND(P$6 = "Year", AND($D302 = "Full-time", $F302 = "Above 1 Year")))), "N/A", SUMIFS('Form Responses 1'!$O$2:$O1005, 'Form Responses 1'!$B$2:$B1005, $B302, 'Form Responses 1'!$G$2:$G1005, P$5, 'Form Responses 1'!$K$2:$K1005, $D302,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2" s="48" t="str">
        <f>IF(ISBLANK($B302), "", IF(AND(Q$5 = "Vacation Leave", OR(AND(OR(Q$6 = "H1", Q$6 = "H2"), NOT(AND($D302 = "Full-time", $F302 = "Above 1 Year"))), AND(Q$6 = "Year", AND($D302 = "Full-time", $F302 = "Above 1 Year")))), "N/A", SUMIFS('Form Responses 1'!$O$2:$O1005, 'Form Responses 1'!$B$2:$B1005, $B302, 'Form Responses 1'!$G$2:$G1005, Q$5, 'Form Responses 1'!$K$2:$K1005, $D302,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2" s="48" t="str">
        <f>IF(ISBLANK($B302), "", IF(AND(R$5 = "Vacation Leave", OR(AND(OR(R$6 = "H1", R$6 = "H2"), NOT(AND($D302 = "Full-time", $F302 = "Above 1 Year"))), AND(R$6 = "Year", AND($D302 = "Full-time", $F302 = "Above 1 Year")))), "N/A", SUMIFS('Form Responses 1'!$O$2:$O1005, 'Form Responses 1'!$B$2:$B1005, $B302, 'Form Responses 1'!$G$2:$G1005, R$5, 'Form Responses 1'!$K$2:$K1005, $D302,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2" s="48" t="str">
        <f>IF(ISBLANK($B302), "", IF(AND(S$5 = "Vacation Leave", OR(AND(OR(S$6 = "H1", S$6 = "H2"), NOT(AND($D302 = "Full-time", $F302 = "Above 1 Year"))), AND(S$6 = "Year", AND($D302 = "Full-time", $F302 = "Above 1 Year")))), "N/A", SUMIFS('Form Responses 1'!$O$2:$O1005, 'Form Responses 1'!$B$2:$B1005, $B302, 'Form Responses 1'!$G$2:$G1005, S$5, 'Form Responses 1'!$K$2:$K1005, $D302,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2" s="50" t="str">
        <f t="shared" si="2"/>
        <v/>
      </c>
      <c r="U302" s="51" t="str">
        <f t="array" ref="U302">IF(ISBLANK($B302), "", IF(AND(U$5 = "Vacation Leave", OR(AND(OR(U$6 = "H1", U$6 = "H2"), NOT(AND($D302 = "Full-time", $F302 = "Above 1 Year"))), AND(U$6 = "Year", AND($D302 = "Full-time", $F302 = "Above 1 Year")))), "N/A", INDEX('Allocated Leaves'!$B$2:$E1005, MATCH(U$5 &amp; IF(U$5 = "Vacation Leave", IFS(U$6 = "Year", "", OR(U$6 = "H1", U$6 = "H2"), " " &amp; U$6), ""), 'Allocated Leaves'!$A$2:$A1005, 0), MATCH($D302 &amp; IF($D302 = "Full-time",  " " &amp; $F302, ""), 'Allocated Leaves'!$B$1:AA$1, 0)) - G302))</f>
        <v/>
      </c>
      <c r="V302" s="52" t="str">
        <f t="array" ref="V302">IF(ISBLANK($B302), "", IF(AND(V$5 = "Vacation Leave", OR(AND(OR(V$6 = "H1", V$6 = "H2"), NOT(AND($D302 = "Full-time", $F302 = "Above 1 Year"))), AND(V$6 = "Year", AND($D302 = "Full-time", $F302 = "Above 1 Year")))), "N/A", INDEX('Allocated Leaves'!$B$2:$E1005, MATCH(V$5 &amp; IF(V$5 = "Vacation Leave", IFS(V$6 = "Year", "", OR(V$6 = "H1", V$6 = "H2"), " " &amp; V$6), ""), 'Allocated Leaves'!$A$2:$A1005, 0), MATCH($D302 &amp; IF($D302 = "Full-time",  " " &amp; $F302, ""), 'Allocated Leaves'!$B$1:AA$1, 0)) - H302))</f>
        <v/>
      </c>
      <c r="W302" s="52" t="str">
        <f t="array" ref="W302">IF(ISBLANK($B302), "", IF(AND(W$5 = "Vacation Leave", OR(AND(OR(W$6 = "H1", W$6 = "H2"), NOT(AND($D302 = "Full-time", $F302 = "Above 1 Year"))), AND(W$6 = "Year", AND($D302 = "Full-time", $F302 = "Above 1 Year")))), "N/A", INDEX('Allocated Leaves'!$B$2:$E1005, MATCH(W$5 &amp; IF(W$5 = "Vacation Leave", IFS(W$6 = "Year", "", OR(W$6 = "H1", W$6 = "H2"), " " &amp; W$6), ""), 'Allocated Leaves'!$A$2:$A1005, 0), MATCH($D302 &amp; IF($D302 = "Full-time",  " " &amp; $F302, ""), 'Allocated Leaves'!$B$1:AA$1, 0)) - I302))</f>
        <v/>
      </c>
      <c r="X302" s="51" t="str">
        <f t="array" ref="X302">IF(ISBLANK($B302), "", IF(AND(X$5 = "Vacation Leave", OR(AND(OR(X$6 = "H1", X$6 = "H2"), NOT(AND($D302 = "Full-time", $F302 = "Above 1 Year"))), AND(X$6 = "Year", AND($D302 = "Full-time", $F302 = "Above 1 Year")))), "N/A", INDEX('Allocated Leaves'!$B$2:$E1005, MATCH(X$5 &amp; IF(X$5 = "Vacation Leave", IFS(X$6 = "Year", "", OR(X$6 = "H1", X$6 = "H2"), " " &amp; X$6), ""), 'Allocated Leaves'!$A$2:$A1005, 0), MATCH($D302 &amp; IF($D302 = "Full-time",  " " &amp; $F302, ""), 'Allocated Leaves'!$B$1:AA$1, 0)) - J302))</f>
        <v/>
      </c>
      <c r="Y302" s="52" t="str">
        <f t="array" ref="Y302">IF(ISBLANK($B302), "", IF(AND(Y$5 = "Vacation Leave", OR(AND(OR(Y$6 = "H1", Y$6 = "H2"), NOT(AND($D302 = "Full-time", $F302 = "Above 1 Year"))), AND(Y$6 = "Year", AND($D302 = "Full-time", $F302 = "Above 1 Year")))), "N/A", INDEX('Allocated Leaves'!$B$2:$E1005, MATCH(Y$5 &amp; IF(Y$5 = "Vacation Leave", IFS(Y$6 = "Year", "", OR(Y$6 = "H1", Y$6 = "H2"), " " &amp; Y$6), ""), 'Allocated Leaves'!$A$2:$A1005, 0), MATCH($D302 &amp; IF($D302 = "Full-time",  " " &amp; $F302, ""), 'Allocated Leaves'!$B$1:AA$1, 0)) - K302))</f>
        <v/>
      </c>
      <c r="Z302" s="52" t="str">
        <f t="array" ref="Z302">IF(ISBLANK($B302), "", IF(AND(Z$5 = "Vacation Leave", OR(AND(OR(Z$6 = "H1", Z$6 = "H2"), NOT(AND($D302 = "Full-time", $F302 = "Above 1 Year"))), AND(Z$6 = "Year", AND($D302 = "Full-time", $F302 = "Above 1 Year")))), "N/A", INDEX('Allocated Leaves'!$B$2:$E1005, MATCH(Z$5 &amp; IF(Z$5 = "Vacation Leave", IFS(Z$6 = "Year", "", OR(Z$6 = "H1", Z$6 = "H2"), " " &amp; Z$6), ""), 'Allocated Leaves'!$A$2:$A1005, 0), MATCH($D302 &amp; IF($D302 = "Full-time",  " " &amp; $F302, ""), 'Allocated Leaves'!$B$1:AA$1, 0)) - L302))</f>
        <v/>
      </c>
      <c r="AA302" s="55" t="str">
        <f t="shared" si="3"/>
        <v/>
      </c>
    </row>
    <row r="303">
      <c r="A303" s="42"/>
      <c r="B303" s="43"/>
      <c r="C303" s="44"/>
      <c r="D303" s="45"/>
      <c r="E303" s="46"/>
      <c r="F303" s="47" t="str">
        <f t="shared" si="1"/>
        <v/>
      </c>
      <c r="G303" s="48" t="str">
        <f>IF(ISBLANK($B303), "", IF(AND(G$5 = "Vacation Leave", OR(AND(OR(G$6 = "H1", G$6 = "H2"), NOT(AND($D303 = "Full-time", $F303 = "Above 1 Year"))), AND(G$6 = "Year", AND($D303 = "Full-time", $F303 = "Above 1 Year")))), "N/A", SUMIFS('Form Responses 1'!$O$2:$O1005, 'Form Responses 1'!$B$2:$B1005, $B303, 'Form Responses 1'!$G$2:$G1005, G$5, 'Form Responses 1'!$K$2:$K1005, $D303,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3" s="48" t="str">
        <f>IF(ISBLANK($B303), "", IF(AND(H$5 = "Vacation Leave", OR(AND(OR(H$6 = "H1", H$6 = "H2"), NOT(AND($D303 = "Full-time", $F303 = "Above 1 Year"))), AND(H$6 = "Year", AND($D303 = "Full-time", $F303 = "Above 1 Year")))), "N/A", SUMIFS('Form Responses 1'!$O$2:$O1005, 'Form Responses 1'!$B$2:$B1005, $B303, 'Form Responses 1'!$G$2:$G1005, H$5, 'Form Responses 1'!$K$2:$K1005, $D303,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3" s="49" t="str">
        <f>IF(ISBLANK($B303), "", IF(AND(I$5 = "Vacation Leave", OR(AND(OR(I$6 = "H1", I$6 = "H2"), NOT(AND($D303 = "Full-time", $F303 = "Above 1 Year"))), AND(I$6 = "Year", AND($D303 = "Full-time", $F303 = "Above 1 Year")))), "N/A", SUMIFS('Form Responses 1'!$O$2:$O1005, 'Form Responses 1'!$B$2:$B1005, $B303, 'Form Responses 1'!$G$2:$G1005, I$5, 'Form Responses 1'!$K$2:$K1005, $D303,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3" s="48" t="str">
        <f>IF(ISBLANK($B303), "", IF(AND(J$5 = "Vacation Leave", OR(AND(OR(J$6 = "H1", J$6 = "H2"), NOT(AND($D303 = "Full-time", $F303 = "Above 1 Year"))), AND(J$6 = "Year", AND($D303 = "Full-time", $F303 = "Above 1 Year")))), "N/A", SUMIFS('Form Responses 1'!$O$2:$O1005, 'Form Responses 1'!$B$2:$B1005, $B303, 'Form Responses 1'!$G$2:$G1005, J$5, 'Form Responses 1'!$K$2:$K1005, $D303,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3" s="48" t="str">
        <f>IF(ISBLANK($B303), "", IF(AND(K$5 = "Vacation Leave", OR(AND(OR(K$6 = "H1", K$6 = "H2"), NOT(AND($D303 = "Full-time", $F303 = "Above 1 Year"))), AND(K$6 = "Year", AND($D303 = "Full-time", $F303 = "Above 1 Year")))), "N/A", SUMIFS('Form Responses 1'!$O$2:$O1005, 'Form Responses 1'!$B$2:$B1005, $B303, 'Form Responses 1'!$G$2:$G1005, K$5, 'Form Responses 1'!$K$2:$K1005, $D303,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3" s="48" t="str">
        <f>IF(ISBLANK($B303), "", IF(AND(L$5 = "Vacation Leave", OR(AND(OR(L$6 = "H1", L$6 = "H2"), NOT(AND($D303 = "Full-time", $F303 = "Above 1 Year"))), AND(L$6 = "Year", AND($D303 = "Full-time", $F303 = "Above 1 Year")))), "N/A", SUMIFS('Form Responses 1'!$O$2:$O1005, 'Form Responses 1'!$B$2:$B1005, $B303, 'Form Responses 1'!$G$2:$G1005, L$5, 'Form Responses 1'!$K$2:$K1005, $D303,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3" s="48" t="str">
        <f>IF(ISBLANK($B303), "", IF(AND(M$5 = "Vacation Leave", OR(AND(OR(M$6 = "H1", M$6 = "H2"), NOT(AND($D303 = "Full-time", $F303 = "Above 1 Year"))), AND(M$6 = "Year", AND($D303 = "Full-time", $F303 = "Above 1 Year")))), "N/A", SUMIFS('Form Responses 1'!$O$2:$O1005, 'Form Responses 1'!$B$2:$B1005, $B303, 'Form Responses 1'!$G$2:$G1005, M$5, 'Form Responses 1'!$K$2:$K1005, $D303,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3" s="48" t="str">
        <f>IF(ISBLANK($B303), "", IF(AND(N$5 = "Vacation Leave", OR(AND(OR(N$6 = "H1", N$6 = "H2"), NOT(AND($D303 = "Full-time", $F303 = "Above 1 Year"))), AND(N$6 = "Year", AND($D303 = "Full-time", $F303 = "Above 1 Year")))), "N/A", SUMIFS('Form Responses 1'!$O$2:$O1005, 'Form Responses 1'!$B$2:$B1005, $B303, 'Form Responses 1'!$G$2:$G1005, N$5, 'Form Responses 1'!$K$2:$K1005, $D303,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3" s="48" t="str">
        <f>IF(ISBLANK($B303), "", IF(AND(O$5 = "Vacation Leave", OR(AND(OR(O$6 = "H1", O$6 = "H2"), NOT(AND($D303 = "Full-time", $F303 = "Above 1 Year"))), AND(O$6 = "Year", AND($D303 = "Full-time", $F303 = "Above 1 Year")))), "N/A", SUMIFS('Form Responses 1'!$O$2:$O1005, 'Form Responses 1'!$B$2:$B1005, $B303, 'Form Responses 1'!$G$2:$G1005, O$5, 'Form Responses 1'!$K$2:$K1005, $D303,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3" s="48" t="str">
        <f>IF(ISBLANK($B303), "", IF(AND(P$5 = "Vacation Leave", OR(AND(OR(P$6 = "H1", P$6 = "H2"), NOT(AND($D303 = "Full-time", $F303 = "Above 1 Year"))), AND(P$6 = "Year", AND($D303 = "Full-time", $F303 = "Above 1 Year")))), "N/A", SUMIFS('Form Responses 1'!$O$2:$O1005, 'Form Responses 1'!$B$2:$B1005, $B303, 'Form Responses 1'!$G$2:$G1005, P$5, 'Form Responses 1'!$K$2:$K1005, $D303,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3" s="48" t="str">
        <f>IF(ISBLANK($B303), "", IF(AND(Q$5 = "Vacation Leave", OR(AND(OR(Q$6 = "H1", Q$6 = "H2"), NOT(AND($D303 = "Full-time", $F303 = "Above 1 Year"))), AND(Q$6 = "Year", AND($D303 = "Full-time", $F303 = "Above 1 Year")))), "N/A", SUMIFS('Form Responses 1'!$O$2:$O1005, 'Form Responses 1'!$B$2:$B1005, $B303, 'Form Responses 1'!$G$2:$G1005, Q$5, 'Form Responses 1'!$K$2:$K1005, $D303,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3" s="48" t="str">
        <f>IF(ISBLANK($B303), "", IF(AND(R$5 = "Vacation Leave", OR(AND(OR(R$6 = "H1", R$6 = "H2"), NOT(AND($D303 = "Full-time", $F303 = "Above 1 Year"))), AND(R$6 = "Year", AND($D303 = "Full-time", $F303 = "Above 1 Year")))), "N/A", SUMIFS('Form Responses 1'!$O$2:$O1005, 'Form Responses 1'!$B$2:$B1005, $B303, 'Form Responses 1'!$G$2:$G1005, R$5, 'Form Responses 1'!$K$2:$K1005, $D303,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3" s="48" t="str">
        <f>IF(ISBLANK($B303), "", IF(AND(S$5 = "Vacation Leave", OR(AND(OR(S$6 = "H1", S$6 = "H2"), NOT(AND($D303 = "Full-time", $F303 = "Above 1 Year"))), AND(S$6 = "Year", AND($D303 = "Full-time", $F303 = "Above 1 Year")))), "N/A", SUMIFS('Form Responses 1'!$O$2:$O1005, 'Form Responses 1'!$B$2:$B1005, $B303, 'Form Responses 1'!$G$2:$G1005, S$5, 'Form Responses 1'!$K$2:$K1005, $D303,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3" s="50" t="str">
        <f t="shared" si="2"/>
        <v/>
      </c>
      <c r="U303" s="51" t="str">
        <f t="array" ref="U303">IF(ISBLANK($B303), "", IF(AND(U$5 = "Vacation Leave", OR(AND(OR(U$6 = "H1", U$6 = "H2"), NOT(AND($D303 = "Full-time", $F303 = "Above 1 Year"))), AND(U$6 = "Year", AND($D303 = "Full-time", $F303 = "Above 1 Year")))), "N/A", INDEX('Allocated Leaves'!$B$2:$E1005, MATCH(U$5 &amp; IF(U$5 = "Vacation Leave", IFS(U$6 = "Year", "", OR(U$6 = "H1", U$6 = "H2"), " " &amp; U$6), ""), 'Allocated Leaves'!$A$2:$A1005, 0), MATCH($D303 &amp; IF($D303 = "Full-time",  " " &amp; $F303, ""), 'Allocated Leaves'!$B$1:AA$1, 0)) - G303))</f>
        <v/>
      </c>
      <c r="V303" s="52" t="str">
        <f t="array" ref="V303">IF(ISBLANK($B303), "", IF(AND(V$5 = "Vacation Leave", OR(AND(OR(V$6 = "H1", V$6 = "H2"), NOT(AND($D303 = "Full-time", $F303 = "Above 1 Year"))), AND(V$6 = "Year", AND($D303 = "Full-time", $F303 = "Above 1 Year")))), "N/A", INDEX('Allocated Leaves'!$B$2:$E1005, MATCH(V$5 &amp; IF(V$5 = "Vacation Leave", IFS(V$6 = "Year", "", OR(V$6 = "H1", V$6 = "H2"), " " &amp; V$6), ""), 'Allocated Leaves'!$A$2:$A1005, 0), MATCH($D303 &amp; IF($D303 = "Full-time",  " " &amp; $F303, ""), 'Allocated Leaves'!$B$1:AA$1, 0)) - H303))</f>
        <v/>
      </c>
      <c r="W303" s="52" t="str">
        <f t="array" ref="W303">IF(ISBLANK($B303), "", IF(AND(W$5 = "Vacation Leave", OR(AND(OR(W$6 = "H1", W$6 = "H2"), NOT(AND($D303 = "Full-time", $F303 = "Above 1 Year"))), AND(W$6 = "Year", AND($D303 = "Full-time", $F303 = "Above 1 Year")))), "N/A", INDEX('Allocated Leaves'!$B$2:$E1005, MATCH(W$5 &amp; IF(W$5 = "Vacation Leave", IFS(W$6 = "Year", "", OR(W$6 = "H1", W$6 = "H2"), " " &amp; W$6), ""), 'Allocated Leaves'!$A$2:$A1005, 0), MATCH($D303 &amp; IF($D303 = "Full-time",  " " &amp; $F303, ""), 'Allocated Leaves'!$B$1:AA$1, 0)) - I303))</f>
        <v/>
      </c>
      <c r="X303" s="51" t="str">
        <f t="array" ref="X303">IF(ISBLANK($B303), "", IF(AND(X$5 = "Vacation Leave", OR(AND(OR(X$6 = "H1", X$6 = "H2"), NOT(AND($D303 = "Full-time", $F303 = "Above 1 Year"))), AND(X$6 = "Year", AND($D303 = "Full-time", $F303 = "Above 1 Year")))), "N/A", INDEX('Allocated Leaves'!$B$2:$E1005, MATCH(X$5 &amp; IF(X$5 = "Vacation Leave", IFS(X$6 = "Year", "", OR(X$6 = "H1", X$6 = "H2"), " " &amp; X$6), ""), 'Allocated Leaves'!$A$2:$A1005, 0), MATCH($D303 &amp; IF($D303 = "Full-time",  " " &amp; $F303, ""), 'Allocated Leaves'!$B$1:AA$1, 0)) - J303))</f>
        <v/>
      </c>
      <c r="Y303" s="52" t="str">
        <f t="array" ref="Y303">IF(ISBLANK($B303), "", IF(AND(Y$5 = "Vacation Leave", OR(AND(OR(Y$6 = "H1", Y$6 = "H2"), NOT(AND($D303 = "Full-time", $F303 = "Above 1 Year"))), AND(Y$6 = "Year", AND($D303 = "Full-time", $F303 = "Above 1 Year")))), "N/A", INDEX('Allocated Leaves'!$B$2:$E1005, MATCH(Y$5 &amp; IF(Y$5 = "Vacation Leave", IFS(Y$6 = "Year", "", OR(Y$6 = "H1", Y$6 = "H2"), " " &amp; Y$6), ""), 'Allocated Leaves'!$A$2:$A1005, 0), MATCH($D303 &amp; IF($D303 = "Full-time",  " " &amp; $F303, ""), 'Allocated Leaves'!$B$1:AA$1, 0)) - K303))</f>
        <v/>
      </c>
      <c r="Z303" s="52" t="str">
        <f t="array" ref="Z303">IF(ISBLANK($B303), "", IF(AND(Z$5 = "Vacation Leave", OR(AND(OR(Z$6 = "H1", Z$6 = "H2"), NOT(AND($D303 = "Full-time", $F303 = "Above 1 Year"))), AND(Z$6 = "Year", AND($D303 = "Full-time", $F303 = "Above 1 Year")))), "N/A", INDEX('Allocated Leaves'!$B$2:$E1005, MATCH(Z$5 &amp; IF(Z$5 = "Vacation Leave", IFS(Z$6 = "Year", "", OR(Z$6 = "H1", Z$6 = "H2"), " " &amp; Z$6), ""), 'Allocated Leaves'!$A$2:$A1005, 0), MATCH($D303 &amp; IF($D303 = "Full-time",  " " &amp; $F303, ""), 'Allocated Leaves'!$B$1:AA$1, 0)) - L303))</f>
        <v/>
      </c>
      <c r="AA303" s="55" t="str">
        <f t="shared" si="3"/>
        <v/>
      </c>
    </row>
    <row r="304">
      <c r="A304" s="42"/>
      <c r="B304" s="43"/>
      <c r="C304" s="44"/>
      <c r="D304" s="45"/>
      <c r="E304" s="46"/>
      <c r="F304" s="47" t="str">
        <f t="shared" si="1"/>
        <v/>
      </c>
      <c r="G304" s="48" t="str">
        <f>IF(ISBLANK($B304), "", IF(AND(G$5 = "Vacation Leave", OR(AND(OR(G$6 = "H1", G$6 = "H2"), NOT(AND($D304 = "Full-time", $F304 = "Above 1 Year"))), AND(G$6 = "Year", AND($D304 = "Full-time", $F304 = "Above 1 Year")))), "N/A", SUMIFS('Form Responses 1'!$O$2:$O1005, 'Form Responses 1'!$B$2:$B1005, $B304, 'Form Responses 1'!$G$2:$G1005, G$5, 'Form Responses 1'!$K$2:$K1005, $D304,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4" s="48" t="str">
        <f>IF(ISBLANK($B304), "", IF(AND(H$5 = "Vacation Leave", OR(AND(OR(H$6 = "H1", H$6 = "H2"), NOT(AND($D304 = "Full-time", $F304 = "Above 1 Year"))), AND(H$6 = "Year", AND($D304 = "Full-time", $F304 = "Above 1 Year")))), "N/A", SUMIFS('Form Responses 1'!$O$2:$O1005, 'Form Responses 1'!$B$2:$B1005, $B304, 'Form Responses 1'!$G$2:$G1005, H$5, 'Form Responses 1'!$K$2:$K1005, $D304,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4" s="49" t="str">
        <f>IF(ISBLANK($B304), "", IF(AND(I$5 = "Vacation Leave", OR(AND(OR(I$6 = "H1", I$6 = "H2"), NOT(AND($D304 = "Full-time", $F304 = "Above 1 Year"))), AND(I$6 = "Year", AND($D304 = "Full-time", $F304 = "Above 1 Year")))), "N/A", SUMIFS('Form Responses 1'!$O$2:$O1005, 'Form Responses 1'!$B$2:$B1005, $B304, 'Form Responses 1'!$G$2:$G1005, I$5, 'Form Responses 1'!$K$2:$K1005, $D304,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4" s="48" t="str">
        <f>IF(ISBLANK($B304), "", IF(AND(J$5 = "Vacation Leave", OR(AND(OR(J$6 = "H1", J$6 = "H2"), NOT(AND($D304 = "Full-time", $F304 = "Above 1 Year"))), AND(J$6 = "Year", AND($D304 = "Full-time", $F304 = "Above 1 Year")))), "N/A", SUMIFS('Form Responses 1'!$O$2:$O1005, 'Form Responses 1'!$B$2:$B1005, $B304, 'Form Responses 1'!$G$2:$G1005, J$5, 'Form Responses 1'!$K$2:$K1005, $D304,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4" s="48" t="str">
        <f>IF(ISBLANK($B304), "", IF(AND(K$5 = "Vacation Leave", OR(AND(OR(K$6 = "H1", K$6 = "H2"), NOT(AND($D304 = "Full-time", $F304 = "Above 1 Year"))), AND(K$6 = "Year", AND($D304 = "Full-time", $F304 = "Above 1 Year")))), "N/A", SUMIFS('Form Responses 1'!$O$2:$O1005, 'Form Responses 1'!$B$2:$B1005, $B304, 'Form Responses 1'!$G$2:$G1005, K$5, 'Form Responses 1'!$K$2:$K1005, $D304,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4" s="48" t="str">
        <f>IF(ISBLANK($B304), "", IF(AND(L$5 = "Vacation Leave", OR(AND(OR(L$6 = "H1", L$6 = "H2"), NOT(AND($D304 = "Full-time", $F304 = "Above 1 Year"))), AND(L$6 = "Year", AND($D304 = "Full-time", $F304 = "Above 1 Year")))), "N/A", SUMIFS('Form Responses 1'!$O$2:$O1005, 'Form Responses 1'!$B$2:$B1005, $B304, 'Form Responses 1'!$G$2:$G1005, L$5, 'Form Responses 1'!$K$2:$K1005, $D304,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4" s="48" t="str">
        <f>IF(ISBLANK($B304), "", IF(AND(M$5 = "Vacation Leave", OR(AND(OR(M$6 = "H1", M$6 = "H2"), NOT(AND($D304 = "Full-time", $F304 = "Above 1 Year"))), AND(M$6 = "Year", AND($D304 = "Full-time", $F304 = "Above 1 Year")))), "N/A", SUMIFS('Form Responses 1'!$O$2:$O1005, 'Form Responses 1'!$B$2:$B1005, $B304, 'Form Responses 1'!$G$2:$G1005, M$5, 'Form Responses 1'!$K$2:$K1005, $D304,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4" s="48" t="str">
        <f>IF(ISBLANK($B304), "", IF(AND(N$5 = "Vacation Leave", OR(AND(OR(N$6 = "H1", N$6 = "H2"), NOT(AND($D304 = "Full-time", $F304 = "Above 1 Year"))), AND(N$6 = "Year", AND($D304 = "Full-time", $F304 = "Above 1 Year")))), "N/A", SUMIFS('Form Responses 1'!$O$2:$O1005, 'Form Responses 1'!$B$2:$B1005, $B304, 'Form Responses 1'!$G$2:$G1005, N$5, 'Form Responses 1'!$K$2:$K1005, $D304,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4" s="48" t="str">
        <f>IF(ISBLANK($B304), "", IF(AND(O$5 = "Vacation Leave", OR(AND(OR(O$6 = "H1", O$6 = "H2"), NOT(AND($D304 = "Full-time", $F304 = "Above 1 Year"))), AND(O$6 = "Year", AND($D304 = "Full-time", $F304 = "Above 1 Year")))), "N/A", SUMIFS('Form Responses 1'!$O$2:$O1005, 'Form Responses 1'!$B$2:$B1005, $B304, 'Form Responses 1'!$G$2:$G1005, O$5, 'Form Responses 1'!$K$2:$K1005, $D304,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4" s="48" t="str">
        <f>IF(ISBLANK($B304), "", IF(AND(P$5 = "Vacation Leave", OR(AND(OR(P$6 = "H1", P$6 = "H2"), NOT(AND($D304 = "Full-time", $F304 = "Above 1 Year"))), AND(P$6 = "Year", AND($D304 = "Full-time", $F304 = "Above 1 Year")))), "N/A", SUMIFS('Form Responses 1'!$O$2:$O1005, 'Form Responses 1'!$B$2:$B1005, $B304, 'Form Responses 1'!$G$2:$G1005, P$5, 'Form Responses 1'!$K$2:$K1005, $D304,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4" s="48" t="str">
        <f>IF(ISBLANK($B304), "", IF(AND(Q$5 = "Vacation Leave", OR(AND(OR(Q$6 = "H1", Q$6 = "H2"), NOT(AND($D304 = "Full-time", $F304 = "Above 1 Year"))), AND(Q$6 = "Year", AND($D304 = "Full-time", $F304 = "Above 1 Year")))), "N/A", SUMIFS('Form Responses 1'!$O$2:$O1005, 'Form Responses 1'!$B$2:$B1005, $B304, 'Form Responses 1'!$G$2:$G1005, Q$5, 'Form Responses 1'!$K$2:$K1005, $D304,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4" s="48" t="str">
        <f>IF(ISBLANK($B304), "", IF(AND(R$5 = "Vacation Leave", OR(AND(OR(R$6 = "H1", R$6 = "H2"), NOT(AND($D304 = "Full-time", $F304 = "Above 1 Year"))), AND(R$6 = "Year", AND($D304 = "Full-time", $F304 = "Above 1 Year")))), "N/A", SUMIFS('Form Responses 1'!$O$2:$O1005, 'Form Responses 1'!$B$2:$B1005, $B304, 'Form Responses 1'!$G$2:$G1005, R$5, 'Form Responses 1'!$K$2:$K1005, $D304,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4" s="48" t="str">
        <f>IF(ISBLANK($B304), "", IF(AND(S$5 = "Vacation Leave", OR(AND(OR(S$6 = "H1", S$6 = "H2"), NOT(AND($D304 = "Full-time", $F304 = "Above 1 Year"))), AND(S$6 = "Year", AND($D304 = "Full-time", $F304 = "Above 1 Year")))), "N/A", SUMIFS('Form Responses 1'!$O$2:$O1005, 'Form Responses 1'!$B$2:$B1005, $B304, 'Form Responses 1'!$G$2:$G1005, S$5, 'Form Responses 1'!$K$2:$K1005, $D304,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4" s="50" t="str">
        <f t="shared" si="2"/>
        <v/>
      </c>
      <c r="U304" s="51" t="str">
        <f t="array" ref="U304">IF(ISBLANK($B304), "", IF(AND(U$5 = "Vacation Leave", OR(AND(OR(U$6 = "H1", U$6 = "H2"), NOT(AND($D304 = "Full-time", $F304 = "Above 1 Year"))), AND(U$6 = "Year", AND($D304 = "Full-time", $F304 = "Above 1 Year")))), "N/A", INDEX('Allocated Leaves'!$B$2:$E1005, MATCH(U$5 &amp; IF(U$5 = "Vacation Leave", IFS(U$6 = "Year", "", OR(U$6 = "H1", U$6 = "H2"), " " &amp; U$6), ""), 'Allocated Leaves'!$A$2:$A1005, 0), MATCH($D304 &amp; IF($D304 = "Full-time",  " " &amp; $F304, ""), 'Allocated Leaves'!$B$1:AA$1, 0)) - G304))</f>
        <v/>
      </c>
      <c r="V304" s="52" t="str">
        <f t="array" ref="V304">IF(ISBLANK($B304), "", IF(AND(V$5 = "Vacation Leave", OR(AND(OR(V$6 = "H1", V$6 = "H2"), NOT(AND($D304 = "Full-time", $F304 = "Above 1 Year"))), AND(V$6 = "Year", AND($D304 = "Full-time", $F304 = "Above 1 Year")))), "N/A", INDEX('Allocated Leaves'!$B$2:$E1005, MATCH(V$5 &amp; IF(V$5 = "Vacation Leave", IFS(V$6 = "Year", "", OR(V$6 = "H1", V$6 = "H2"), " " &amp; V$6), ""), 'Allocated Leaves'!$A$2:$A1005, 0), MATCH($D304 &amp; IF($D304 = "Full-time",  " " &amp; $F304, ""), 'Allocated Leaves'!$B$1:AA$1, 0)) - H304))</f>
        <v/>
      </c>
      <c r="W304" s="52" t="str">
        <f t="array" ref="W304">IF(ISBLANK($B304), "", IF(AND(W$5 = "Vacation Leave", OR(AND(OR(W$6 = "H1", W$6 = "H2"), NOT(AND($D304 = "Full-time", $F304 = "Above 1 Year"))), AND(W$6 = "Year", AND($D304 = "Full-time", $F304 = "Above 1 Year")))), "N/A", INDEX('Allocated Leaves'!$B$2:$E1005, MATCH(W$5 &amp; IF(W$5 = "Vacation Leave", IFS(W$6 = "Year", "", OR(W$6 = "H1", W$6 = "H2"), " " &amp; W$6), ""), 'Allocated Leaves'!$A$2:$A1005, 0), MATCH($D304 &amp; IF($D304 = "Full-time",  " " &amp; $F304, ""), 'Allocated Leaves'!$B$1:AA$1, 0)) - I304))</f>
        <v/>
      </c>
      <c r="X304" s="51" t="str">
        <f t="array" ref="X304">IF(ISBLANK($B304), "", IF(AND(X$5 = "Vacation Leave", OR(AND(OR(X$6 = "H1", X$6 = "H2"), NOT(AND($D304 = "Full-time", $F304 = "Above 1 Year"))), AND(X$6 = "Year", AND($D304 = "Full-time", $F304 = "Above 1 Year")))), "N/A", INDEX('Allocated Leaves'!$B$2:$E1005, MATCH(X$5 &amp; IF(X$5 = "Vacation Leave", IFS(X$6 = "Year", "", OR(X$6 = "H1", X$6 = "H2"), " " &amp; X$6), ""), 'Allocated Leaves'!$A$2:$A1005, 0), MATCH($D304 &amp; IF($D304 = "Full-time",  " " &amp; $F304, ""), 'Allocated Leaves'!$B$1:AA$1, 0)) - J304))</f>
        <v/>
      </c>
      <c r="Y304" s="52" t="str">
        <f t="array" ref="Y304">IF(ISBLANK($B304), "", IF(AND(Y$5 = "Vacation Leave", OR(AND(OR(Y$6 = "H1", Y$6 = "H2"), NOT(AND($D304 = "Full-time", $F304 = "Above 1 Year"))), AND(Y$6 = "Year", AND($D304 = "Full-time", $F304 = "Above 1 Year")))), "N/A", INDEX('Allocated Leaves'!$B$2:$E1005, MATCH(Y$5 &amp; IF(Y$5 = "Vacation Leave", IFS(Y$6 = "Year", "", OR(Y$6 = "H1", Y$6 = "H2"), " " &amp; Y$6), ""), 'Allocated Leaves'!$A$2:$A1005, 0), MATCH($D304 &amp; IF($D304 = "Full-time",  " " &amp; $F304, ""), 'Allocated Leaves'!$B$1:AA$1, 0)) - K304))</f>
        <v/>
      </c>
      <c r="Z304" s="52" t="str">
        <f t="array" ref="Z304">IF(ISBLANK($B304), "", IF(AND(Z$5 = "Vacation Leave", OR(AND(OR(Z$6 = "H1", Z$6 = "H2"), NOT(AND($D304 = "Full-time", $F304 = "Above 1 Year"))), AND(Z$6 = "Year", AND($D304 = "Full-time", $F304 = "Above 1 Year")))), "N/A", INDEX('Allocated Leaves'!$B$2:$E1005, MATCH(Z$5 &amp; IF(Z$5 = "Vacation Leave", IFS(Z$6 = "Year", "", OR(Z$6 = "H1", Z$6 = "H2"), " " &amp; Z$6), ""), 'Allocated Leaves'!$A$2:$A1005, 0), MATCH($D304 &amp; IF($D304 = "Full-time",  " " &amp; $F304, ""), 'Allocated Leaves'!$B$1:AA$1, 0)) - L304))</f>
        <v/>
      </c>
      <c r="AA304" s="55" t="str">
        <f t="shared" si="3"/>
        <v/>
      </c>
    </row>
    <row r="305">
      <c r="A305" s="42"/>
      <c r="B305" s="43"/>
      <c r="C305" s="44"/>
      <c r="D305" s="45"/>
      <c r="E305" s="46"/>
      <c r="F305" s="47" t="str">
        <f t="shared" si="1"/>
        <v/>
      </c>
      <c r="G305" s="48" t="str">
        <f>IF(ISBLANK($B305), "", IF(AND(G$5 = "Vacation Leave", OR(AND(OR(G$6 = "H1", G$6 = "H2"), NOT(AND($D305 = "Full-time", $F305 = "Above 1 Year"))), AND(G$6 = "Year", AND($D305 = "Full-time", $F305 = "Above 1 Year")))), "N/A", SUMIFS('Form Responses 1'!$O$2:$O1005, 'Form Responses 1'!$B$2:$B1005, $B305, 'Form Responses 1'!$G$2:$G1005, G$5, 'Form Responses 1'!$K$2:$K1005, $D305,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5" s="48" t="str">
        <f>IF(ISBLANK($B305), "", IF(AND(H$5 = "Vacation Leave", OR(AND(OR(H$6 = "H1", H$6 = "H2"), NOT(AND($D305 = "Full-time", $F305 = "Above 1 Year"))), AND(H$6 = "Year", AND($D305 = "Full-time", $F305 = "Above 1 Year")))), "N/A", SUMIFS('Form Responses 1'!$O$2:$O1005, 'Form Responses 1'!$B$2:$B1005, $B305, 'Form Responses 1'!$G$2:$G1005, H$5, 'Form Responses 1'!$K$2:$K1005, $D305,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5" s="49" t="str">
        <f>IF(ISBLANK($B305), "", IF(AND(I$5 = "Vacation Leave", OR(AND(OR(I$6 = "H1", I$6 = "H2"), NOT(AND($D305 = "Full-time", $F305 = "Above 1 Year"))), AND(I$6 = "Year", AND($D305 = "Full-time", $F305 = "Above 1 Year")))), "N/A", SUMIFS('Form Responses 1'!$O$2:$O1005, 'Form Responses 1'!$B$2:$B1005, $B305, 'Form Responses 1'!$G$2:$G1005, I$5, 'Form Responses 1'!$K$2:$K1005, $D305,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5" s="48" t="str">
        <f>IF(ISBLANK($B305), "", IF(AND(J$5 = "Vacation Leave", OR(AND(OR(J$6 = "H1", J$6 = "H2"), NOT(AND($D305 = "Full-time", $F305 = "Above 1 Year"))), AND(J$6 = "Year", AND($D305 = "Full-time", $F305 = "Above 1 Year")))), "N/A", SUMIFS('Form Responses 1'!$O$2:$O1005, 'Form Responses 1'!$B$2:$B1005, $B305, 'Form Responses 1'!$G$2:$G1005, J$5, 'Form Responses 1'!$K$2:$K1005, $D305,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5" s="48" t="str">
        <f>IF(ISBLANK($B305), "", IF(AND(K$5 = "Vacation Leave", OR(AND(OR(K$6 = "H1", K$6 = "H2"), NOT(AND($D305 = "Full-time", $F305 = "Above 1 Year"))), AND(K$6 = "Year", AND($D305 = "Full-time", $F305 = "Above 1 Year")))), "N/A", SUMIFS('Form Responses 1'!$O$2:$O1005, 'Form Responses 1'!$B$2:$B1005, $B305, 'Form Responses 1'!$G$2:$G1005, K$5, 'Form Responses 1'!$K$2:$K1005, $D305,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5" s="48" t="str">
        <f>IF(ISBLANK($B305), "", IF(AND(L$5 = "Vacation Leave", OR(AND(OR(L$6 = "H1", L$6 = "H2"), NOT(AND($D305 = "Full-time", $F305 = "Above 1 Year"))), AND(L$6 = "Year", AND($D305 = "Full-time", $F305 = "Above 1 Year")))), "N/A", SUMIFS('Form Responses 1'!$O$2:$O1005, 'Form Responses 1'!$B$2:$B1005, $B305, 'Form Responses 1'!$G$2:$G1005, L$5, 'Form Responses 1'!$K$2:$K1005, $D305,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5" s="48" t="str">
        <f>IF(ISBLANK($B305), "", IF(AND(M$5 = "Vacation Leave", OR(AND(OR(M$6 = "H1", M$6 = "H2"), NOT(AND($D305 = "Full-time", $F305 = "Above 1 Year"))), AND(M$6 = "Year", AND($D305 = "Full-time", $F305 = "Above 1 Year")))), "N/A", SUMIFS('Form Responses 1'!$O$2:$O1005, 'Form Responses 1'!$B$2:$B1005, $B305, 'Form Responses 1'!$G$2:$G1005, M$5, 'Form Responses 1'!$K$2:$K1005, $D305,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5" s="48" t="str">
        <f>IF(ISBLANK($B305), "", IF(AND(N$5 = "Vacation Leave", OR(AND(OR(N$6 = "H1", N$6 = "H2"), NOT(AND($D305 = "Full-time", $F305 = "Above 1 Year"))), AND(N$6 = "Year", AND($D305 = "Full-time", $F305 = "Above 1 Year")))), "N/A", SUMIFS('Form Responses 1'!$O$2:$O1005, 'Form Responses 1'!$B$2:$B1005, $B305, 'Form Responses 1'!$G$2:$G1005, N$5, 'Form Responses 1'!$K$2:$K1005, $D305,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5" s="48" t="str">
        <f>IF(ISBLANK($B305), "", IF(AND(O$5 = "Vacation Leave", OR(AND(OR(O$6 = "H1", O$6 = "H2"), NOT(AND($D305 = "Full-time", $F305 = "Above 1 Year"))), AND(O$6 = "Year", AND($D305 = "Full-time", $F305 = "Above 1 Year")))), "N/A", SUMIFS('Form Responses 1'!$O$2:$O1005, 'Form Responses 1'!$B$2:$B1005, $B305, 'Form Responses 1'!$G$2:$G1005, O$5, 'Form Responses 1'!$K$2:$K1005, $D305,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5" s="48" t="str">
        <f>IF(ISBLANK($B305), "", IF(AND(P$5 = "Vacation Leave", OR(AND(OR(P$6 = "H1", P$6 = "H2"), NOT(AND($D305 = "Full-time", $F305 = "Above 1 Year"))), AND(P$6 = "Year", AND($D305 = "Full-time", $F305 = "Above 1 Year")))), "N/A", SUMIFS('Form Responses 1'!$O$2:$O1005, 'Form Responses 1'!$B$2:$B1005, $B305, 'Form Responses 1'!$G$2:$G1005, P$5, 'Form Responses 1'!$K$2:$K1005, $D305,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5" s="48" t="str">
        <f>IF(ISBLANK($B305), "", IF(AND(Q$5 = "Vacation Leave", OR(AND(OR(Q$6 = "H1", Q$6 = "H2"), NOT(AND($D305 = "Full-time", $F305 = "Above 1 Year"))), AND(Q$6 = "Year", AND($D305 = "Full-time", $F305 = "Above 1 Year")))), "N/A", SUMIFS('Form Responses 1'!$O$2:$O1005, 'Form Responses 1'!$B$2:$B1005, $B305, 'Form Responses 1'!$G$2:$G1005, Q$5, 'Form Responses 1'!$K$2:$K1005, $D305,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5" s="48" t="str">
        <f>IF(ISBLANK($B305), "", IF(AND(R$5 = "Vacation Leave", OR(AND(OR(R$6 = "H1", R$6 = "H2"), NOT(AND($D305 = "Full-time", $F305 = "Above 1 Year"))), AND(R$6 = "Year", AND($D305 = "Full-time", $F305 = "Above 1 Year")))), "N/A", SUMIFS('Form Responses 1'!$O$2:$O1005, 'Form Responses 1'!$B$2:$B1005, $B305, 'Form Responses 1'!$G$2:$G1005, R$5, 'Form Responses 1'!$K$2:$K1005, $D305,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5" s="48" t="str">
        <f>IF(ISBLANK($B305), "", IF(AND(S$5 = "Vacation Leave", OR(AND(OR(S$6 = "H1", S$6 = "H2"), NOT(AND($D305 = "Full-time", $F305 = "Above 1 Year"))), AND(S$6 = "Year", AND($D305 = "Full-time", $F305 = "Above 1 Year")))), "N/A", SUMIFS('Form Responses 1'!$O$2:$O1005, 'Form Responses 1'!$B$2:$B1005, $B305, 'Form Responses 1'!$G$2:$G1005, S$5, 'Form Responses 1'!$K$2:$K1005, $D305,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5" s="50" t="str">
        <f t="shared" si="2"/>
        <v/>
      </c>
      <c r="U305" s="51" t="str">
        <f t="array" ref="U305">IF(ISBLANK($B305), "", IF(AND(U$5 = "Vacation Leave", OR(AND(OR(U$6 = "H1", U$6 = "H2"), NOT(AND($D305 = "Full-time", $F305 = "Above 1 Year"))), AND(U$6 = "Year", AND($D305 = "Full-time", $F305 = "Above 1 Year")))), "N/A", INDEX('Allocated Leaves'!$B$2:$E1005, MATCH(U$5 &amp; IF(U$5 = "Vacation Leave", IFS(U$6 = "Year", "", OR(U$6 = "H1", U$6 = "H2"), " " &amp; U$6), ""), 'Allocated Leaves'!$A$2:$A1005, 0), MATCH($D305 &amp; IF($D305 = "Full-time",  " " &amp; $F305, ""), 'Allocated Leaves'!$B$1:AA$1, 0)) - G305))</f>
        <v/>
      </c>
      <c r="V305" s="52" t="str">
        <f t="array" ref="V305">IF(ISBLANK($B305), "", IF(AND(V$5 = "Vacation Leave", OR(AND(OR(V$6 = "H1", V$6 = "H2"), NOT(AND($D305 = "Full-time", $F305 = "Above 1 Year"))), AND(V$6 = "Year", AND($D305 = "Full-time", $F305 = "Above 1 Year")))), "N/A", INDEX('Allocated Leaves'!$B$2:$E1005, MATCH(V$5 &amp; IF(V$5 = "Vacation Leave", IFS(V$6 = "Year", "", OR(V$6 = "H1", V$6 = "H2"), " " &amp; V$6), ""), 'Allocated Leaves'!$A$2:$A1005, 0), MATCH($D305 &amp; IF($D305 = "Full-time",  " " &amp; $F305, ""), 'Allocated Leaves'!$B$1:AA$1, 0)) - H305))</f>
        <v/>
      </c>
      <c r="W305" s="52" t="str">
        <f t="array" ref="W305">IF(ISBLANK($B305), "", IF(AND(W$5 = "Vacation Leave", OR(AND(OR(W$6 = "H1", W$6 = "H2"), NOT(AND($D305 = "Full-time", $F305 = "Above 1 Year"))), AND(W$6 = "Year", AND($D305 = "Full-time", $F305 = "Above 1 Year")))), "N/A", INDEX('Allocated Leaves'!$B$2:$E1005, MATCH(W$5 &amp; IF(W$5 = "Vacation Leave", IFS(W$6 = "Year", "", OR(W$6 = "H1", W$6 = "H2"), " " &amp; W$6), ""), 'Allocated Leaves'!$A$2:$A1005, 0), MATCH($D305 &amp; IF($D305 = "Full-time",  " " &amp; $F305, ""), 'Allocated Leaves'!$B$1:AA$1, 0)) - I305))</f>
        <v/>
      </c>
      <c r="X305" s="51" t="str">
        <f t="array" ref="X305">IF(ISBLANK($B305), "", IF(AND(X$5 = "Vacation Leave", OR(AND(OR(X$6 = "H1", X$6 = "H2"), NOT(AND($D305 = "Full-time", $F305 = "Above 1 Year"))), AND(X$6 = "Year", AND($D305 = "Full-time", $F305 = "Above 1 Year")))), "N/A", INDEX('Allocated Leaves'!$B$2:$E1005, MATCH(X$5 &amp; IF(X$5 = "Vacation Leave", IFS(X$6 = "Year", "", OR(X$6 = "H1", X$6 = "H2"), " " &amp; X$6), ""), 'Allocated Leaves'!$A$2:$A1005, 0), MATCH($D305 &amp; IF($D305 = "Full-time",  " " &amp; $F305, ""), 'Allocated Leaves'!$B$1:AA$1, 0)) - J305))</f>
        <v/>
      </c>
      <c r="Y305" s="52" t="str">
        <f t="array" ref="Y305">IF(ISBLANK($B305), "", IF(AND(Y$5 = "Vacation Leave", OR(AND(OR(Y$6 = "H1", Y$6 = "H2"), NOT(AND($D305 = "Full-time", $F305 = "Above 1 Year"))), AND(Y$6 = "Year", AND($D305 = "Full-time", $F305 = "Above 1 Year")))), "N/A", INDEX('Allocated Leaves'!$B$2:$E1005, MATCH(Y$5 &amp; IF(Y$5 = "Vacation Leave", IFS(Y$6 = "Year", "", OR(Y$6 = "H1", Y$6 = "H2"), " " &amp; Y$6), ""), 'Allocated Leaves'!$A$2:$A1005, 0), MATCH($D305 &amp; IF($D305 = "Full-time",  " " &amp; $F305, ""), 'Allocated Leaves'!$B$1:AA$1, 0)) - K305))</f>
        <v/>
      </c>
      <c r="Z305" s="52" t="str">
        <f t="array" ref="Z305">IF(ISBLANK($B305), "", IF(AND(Z$5 = "Vacation Leave", OR(AND(OR(Z$6 = "H1", Z$6 = "H2"), NOT(AND($D305 = "Full-time", $F305 = "Above 1 Year"))), AND(Z$6 = "Year", AND($D305 = "Full-time", $F305 = "Above 1 Year")))), "N/A", INDEX('Allocated Leaves'!$B$2:$E1005, MATCH(Z$5 &amp; IF(Z$5 = "Vacation Leave", IFS(Z$6 = "Year", "", OR(Z$6 = "H1", Z$6 = "H2"), " " &amp; Z$6), ""), 'Allocated Leaves'!$A$2:$A1005, 0), MATCH($D305 &amp; IF($D305 = "Full-time",  " " &amp; $F305, ""), 'Allocated Leaves'!$B$1:AA$1, 0)) - L305))</f>
        <v/>
      </c>
      <c r="AA305" s="55" t="str">
        <f t="shared" si="3"/>
        <v/>
      </c>
    </row>
    <row r="306">
      <c r="A306" s="42"/>
      <c r="B306" s="43"/>
      <c r="C306" s="44"/>
      <c r="D306" s="45"/>
      <c r="E306" s="46"/>
      <c r="F306" s="47" t="str">
        <f t="shared" si="1"/>
        <v/>
      </c>
      <c r="G306" s="48" t="str">
        <f>IF(ISBLANK($B306), "", IF(AND(G$5 = "Vacation Leave", OR(AND(OR(G$6 = "H1", G$6 = "H2"), NOT(AND($D306 = "Full-time", $F306 = "Above 1 Year"))), AND(G$6 = "Year", AND($D306 = "Full-time", $F306 = "Above 1 Year")))), "N/A", SUMIFS('Form Responses 1'!$O$2:$O1005, 'Form Responses 1'!$B$2:$B1005, $B306, 'Form Responses 1'!$G$2:$G1005, G$5, 'Form Responses 1'!$K$2:$K1005, $D306,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6" s="48" t="str">
        <f>IF(ISBLANK($B306), "", IF(AND(H$5 = "Vacation Leave", OR(AND(OR(H$6 = "H1", H$6 = "H2"), NOT(AND($D306 = "Full-time", $F306 = "Above 1 Year"))), AND(H$6 = "Year", AND($D306 = "Full-time", $F306 = "Above 1 Year")))), "N/A", SUMIFS('Form Responses 1'!$O$2:$O1005, 'Form Responses 1'!$B$2:$B1005, $B306, 'Form Responses 1'!$G$2:$G1005, H$5, 'Form Responses 1'!$K$2:$K1005, $D306,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6" s="49" t="str">
        <f>IF(ISBLANK($B306), "", IF(AND(I$5 = "Vacation Leave", OR(AND(OR(I$6 = "H1", I$6 = "H2"), NOT(AND($D306 = "Full-time", $F306 = "Above 1 Year"))), AND(I$6 = "Year", AND($D306 = "Full-time", $F306 = "Above 1 Year")))), "N/A", SUMIFS('Form Responses 1'!$O$2:$O1005, 'Form Responses 1'!$B$2:$B1005, $B306, 'Form Responses 1'!$G$2:$G1005, I$5, 'Form Responses 1'!$K$2:$K1005, $D306,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6" s="48" t="str">
        <f>IF(ISBLANK($B306), "", IF(AND(J$5 = "Vacation Leave", OR(AND(OR(J$6 = "H1", J$6 = "H2"), NOT(AND($D306 = "Full-time", $F306 = "Above 1 Year"))), AND(J$6 = "Year", AND($D306 = "Full-time", $F306 = "Above 1 Year")))), "N/A", SUMIFS('Form Responses 1'!$O$2:$O1005, 'Form Responses 1'!$B$2:$B1005, $B306, 'Form Responses 1'!$G$2:$G1005, J$5, 'Form Responses 1'!$K$2:$K1005, $D306,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6" s="48" t="str">
        <f>IF(ISBLANK($B306), "", IF(AND(K$5 = "Vacation Leave", OR(AND(OR(K$6 = "H1", K$6 = "H2"), NOT(AND($D306 = "Full-time", $F306 = "Above 1 Year"))), AND(K$6 = "Year", AND($D306 = "Full-time", $F306 = "Above 1 Year")))), "N/A", SUMIFS('Form Responses 1'!$O$2:$O1005, 'Form Responses 1'!$B$2:$B1005, $B306, 'Form Responses 1'!$G$2:$G1005, K$5, 'Form Responses 1'!$K$2:$K1005, $D306,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6" s="48" t="str">
        <f>IF(ISBLANK($B306), "", IF(AND(L$5 = "Vacation Leave", OR(AND(OR(L$6 = "H1", L$6 = "H2"), NOT(AND($D306 = "Full-time", $F306 = "Above 1 Year"))), AND(L$6 = "Year", AND($D306 = "Full-time", $F306 = "Above 1 Year")))), "N/A", SUMIFS('Form Responses 1'!$O$2:$O1005, 'Form Responses 1'!$B$2:$B1005, $B306, 'Form Responses 1'!$G$2:$G1005, L$5, 'Form Responses 1'!$K$2:$K1005, $D306,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6" s="48" t="str">
        <f>IF(ISBLANK($B306), "", IF(AND(M$5 = "Vacation Leave", OR(AND(OR(M$6 = "H1", M$6 = "H2"), NOT(AND($D306 = "Full-time", $F306 = "Above 1 Year"))), AND(M$6 = "Year", AND($D306 = "Full-time", $F306 = "Above 1 Year")))), "N/A", SUMIFS('Form Responses 1'!$O$2:$O1005, 'Form Responses 1'!$B$2:$B1005, $B306, 'Form Responses 1'!$G$2:$G1005, M$5, 'Form Responses 1'!$K$2:$K1005, $D306,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6" s="48" t="str">
        <f>IF(ISBLANK($B306), "", IF(AND(N$5 = "Vacation Leave", OR(AND(OR(N$6 = "H1", N$6 = "H2"), NOT(AND($D306 = "Full-time", $F306 = "Above 1 Year"))), AND(N$6 = "Year", AND($D306 = "Full-time", $F306 = "Above 1 Year")))), "N/A", SUMIFS('Form Responses 1'!$O$2:$O1005, 'Form Responses 1'!$B$2:$B1005, $B306, 'Form Responses 1'!$G$2:$G1005, N$5, 'Form Responses 1'!$K$2:$K1005, $D306,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6" s="48" t="str">
        <f>IF(ISBLANK($B306), "", IF(AND(O$5 = "Vacation Leave", OR(AND(OR(O$6 = "H1", O$6 = "H2"), NOT(AND($D306 = "Full-time", $F306 = "Above 1 Year"))), AND(O$6 = "Year", AND($D306 = "Full-time", $F306 = "Above 1 Year")))), "N/A", SUMIFS('Form Responses 1'!$O$2:$O1005, 'Form Responses 1'!$B$2:$B1005, $B306, 'Form Responses 1'!$G$2:$G1005, O$5, 'Form Responses 1'!$K$2:$K1005, $D306,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6" s="48" t="str">
        <f>IF(ISBLANK($B306), "", IF(AND(P$5 = "Vacation Leave", OR(AND(OR(P$6 = "H1", P$6 = "H2"), NOT(AND($D306 = "Full-time", $F306 = "Above 1 Year"))), AND(P$6 = "Year", AND($D306 = "Full-time", $F306 = "Above 1 Year")))), "N/A", SUMIFS('Form Responses 1'!$O$2:$O1005, 'Form Responses 1'!$B$2:$B1005, $B306, 'Form Responses 1'!$G$2:$G1005, P$5, 'Form Responses 1'!$K$2:$K1005, $D306,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6" s="48" t="str">
        <f>IF(ISBLANK($B306), "", IF(AND(Q$5 = "Vacation Leave", OR(AND(OR(Q$6 = "H1", Q$6 = "H2"), NOT(AND($D306 = "Full-time", $F306 = "Above 1 Year"))), AND(Q$6 = "Year", AND($D306 = "Full-time", $F306 = "Above 1 Year")))), "N/A", SUMIFS('Form Responses 1'!$O$2:$O1005, 'Form Responses 1'!$B$2:$B1005, $B306, 'Form Responses 1'!$G$2:$G1005, Q$5, 'Form Responses 1'!$K$2:$K1005, $D306,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6" s="48" t="str">
        <f>IF(ISBLANK($B306), "", IF(AND(R$5 = "Vacation Leave", OR(AND(OR(R$6 = "H1", R$6 = "H2"), NOT(AND($D306 = "Full-time", $F306 = "Above 1 Year"))), AND(R$6 = "Year", AND($D306 = "Full-time", $F306 = "Above 1 Year")))), "N/A", SUMIFS('Form Responses 1'!$O$2:$O1005, 'Form Responses 1'!$B$2:$B1005, $B306, 'Form Responses 1'!$G$2:$G1005, R$5, 'Form Responses 1'!$K$2:$K1005, $D306,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6" s="48" t="str">
        <f>IF(ISBLANK($B306), "", IF(AND(S$5 = "Vacation Leave", OR(AND(OR(S$6 = "H1", S$6 = "H2"), NOT(AND($D306 = "Full-time", $F306 = "Above 1 Year"))), AND(S$6 = "Year", AND($D306 = "Full-time", $F306 = "Above 1 Year")))), "N/A", SUMIFS('Form Responses 1'!$O$2:$O1005, 'Form Responses 1'!$B$2:$B1005, $B306, 'Form Responses 1'!$G$2:$G1005, S$5, 'Form Responses 1'!$K$2:$K1005, $D306,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6" s="50" t="str">
        <f t="shared" si="2"/>
        <v/>
      </c>
      <c r="U306" s="51" t="str">
        <f t="array" ref="U306">IF(ISBLANK($B306), "", IF(AND(U$5 = "Vacation Leave", OR(AND(OR(U$6 = "H1", U$6 = "H2"), NOT(AND($D306 = "Full-time", $F306 = "Above 1 Year"))), AND(U$6 = "Year", AND($D306 = "Full-time", $F306 = "Above 1 Year")))), "N/A", INDEX('Allocated Leaves'!$B$2:$E1005, MATCH(U$5 &amp; IF(U$5 = "Vacation Leave", IFS(U$6 = "Year", "", OR(U$6 = "H1", U$6 = "H2"), " " &amp; U$6), ""), 'Allocated Leaves'!$A$2:$A1005, 0), MATCH($D306 &amp; IF($D306 = "Full-time",  " " &amp; $F306, ""), 'Allocated Leaves'!$B$1:AA$1, 0)) - G306))</f>
        <v/>
      </c>
      <c r="V306" s="52" t="str">
        <f t="array" ref="V306">IF(ISBLANK($B306), "", IF(AND(V$5 = "Vacation Leave", OR(AND(OR(V$6 = "H1", V$6 = "H2"), NOT(AND($D306 = "Full-time", $F306 = "Above 1 Year"))), AND(V$6 = "Year", AND($D306 = "Full-time", $F306 = "Above 1 Year")))), "N/A", INDEX('Allocated Leaves'!$B$2:$E1005, MATCH(V$5 &amp; IF(V$5 = "Vacation Leave", IFS(V$6 = "Year", "", OR(V$6 = "H1", V$6 = "H2"), " " &amp; V$6), ""), 'Allocated Leaves'!$A$2:$A1005, 0), MATCH($D306 &amp; IF($D306 = "Full-time",  " " &amp; $F306, ""), 'Allocated Leaves'!$B$1:AA$1, 0)) - H306))</f>
        <v/>
      </c>
      <c r="W306" s="52" t="str">
        <f t="array" ref="W306">IF(ISBLANK($B306), "", IF(AND(W$5 = "Vacation Leave", OR(AND(OR(W$6 = "H1", W$6 = "H2"), NOT(AND($D306 = "Full-time", $F306 = "Above 1 Year"))), AND(W$6 = "Year", AND($D306 = "Full-time", $F306 = "Above 1 Year")))), "N/A", INDEX('Allocated Leaves'!$B$2:$E1005, MATCH(W$5 &amp; IF(W$5 = "Vacation Leave", IFS(W$6 = "Year", "", OR(W$6 = "H1", W$6 = "H2"), " " &amp; W$6), ""), 'Allocated Leaves'!$A$2:$A1005, 0), MATCH($D306 &amp; IF($D306 = "Full-time",  " " &amp; $F306, ""), 'Allocated Leaves'!$B$1:AA$1, 0)) - I306))</f>
        <v/>
      </c>
      <c r="X306" s="51" t="str">
        <f t="array" ref="X306">IF(ISBLANK($B306), "", IF(AND(X$5 = "Vacation Leave", OR(AND(OR(X$6 = "H1", X$6 = "H2"), NOT(AND($D306 = "Full-time", $F306 = "Above 1 Year"))), AND(X$6 = "Year", AND($D306 = "Full-time", $F306 = "Above 1 Year")))), "N/A", INDEX('Allocated Leaves'!$B$2:$E1005, MATCH(X$5 &amp; IF(X$5 = "Vacation Leave", IFS(X$6 = "Year", "", OR(X$6 = "H1", X$6 = "H2"), " " &amp; X$6), ""), 'Allocated Leaves'!$A$2:$A1005, 0), MATCH($D306 &amp; IF($D306 = "Full-time",  " " &amp; $F306, ""), 'Allocated Leaves'!$B$1:AA$1, 0)) - J306))</f>
        <v/>
      </c>
      <c r="Y306" s="52" t="str">
        <f t="array" ref="Y306">IF(ISBLANK($B306), "", IF(AND(Y$5 = "Vacation Leave", OR(AND(OR(Y$6 = "H1", Y$6 = "H2"), NOT(AND($D306 = "Full-time", $F306 = "Above 1 Year"))), AND(Y$6 = "Year", AND($D306 = "Full-time", $F306 = "Above 1 Year")))), "N/A", INDEX('Allocated Leaves'!$B$2:$E1005, MATCH(Y$5 &amp; IF(Y$5 = "Vacation Leave", IFS(Y$6 = "Year", "", OR(Y$6 = "H1", Y$6 = "H2"), " " &amp; Y$6), ""), 'Allocated Leaves'!$A$2:$A1005, 0), MATCH($D306 &amp; IF($D306 = "Full-time",  " " &amp; $F306, ""), 'Allocated Leaves'!$B$1:AA$1, 0)) - K306))</f>
        <v/>
      </c>
      <c r="Z306" s="52" t="str">
        <f t="array" ref="Z306">IF(ISBLANK($B306), "", IF(AND(Z$5 = "Vacation Leave", OR(AND(OR(Z$6 = "H1", Z$6 = "H2"), NOT(AND($D306 = "Full-time", $F306 = "Above 1 Year"))), AND(Z$6 = "Year", AND($D306 = "Full-time", $F306 = "Above 1 Year")))), "N/A", INDEX('Allocated Leaves'!$B$2:$E1005, MATCH(Z$5 &amp; IF(Z$5 = "Vacation Leave", IFS(Z$6 = "Year", "", OR(Z$6 = "H1", Z$6 = "H2"), " " &amp; Z$6), ""), 'Allocated Leaves'!$A$2:$A1005, 0), MATCH($D306 &amp; IF($D306 = "Full-time",  " " &amp; $F306, ""), 'Allocated Leaves'!$B$1:AA$1, 0)) - L306))</f>
        <v/>
      </c>
      <c r="AA306" s="55" t="str">
        <f t="shared" si="3"/>
        <v/>
      </c>
    </row>
    <row r="307">
      <c r="A307" s="42"/>
      <c r="B307" s="43"/>
      <c r="C307" s="44"/>
      <c r="D307" s="45"/>
      <c r="E307" s="46"/>
      <c r="F307" s="47" t="str">
        <f t="shared" si="1"/>
        <v/>
      </c>
      <c r="G307" s="48" t="str">
        <f>IF(ISBLANK($B307), "", IF(AND(G$5 = "Vacation Leave", OR(AND(OR(G$6 = "H1", G$6 = "H2"), NOT(AND($D307 = "Full-time", $F307 = "Above 1 Year"))), AND(G$6 = "Year", AND($D307 = "Full-time", $F307 = "Above 1 Year")))), "N/A", SUMIFS('Form Responses 1'!$O$2:$O1005, 'Form Responses 1'!$B$2:$B1005, $B307, 'Form Responses 1'!$G$2:$G1005, G$5, 'Form Responses 1'!$K$2:$K1005, $D307,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7" s="48" t="str">
        <f>IF(ISBLANK($B307), "", IF(AND(H$5 = "Vacation Leave", OR(AND(OR(H$6 = "H1", H$6 = "H2"), NOT(AND($D307 = "Full-time", $F307 = "Above 1 Year"))), AND(H$6 = "Year", AND($D307 = "Full-time", $F307 = "Above 1 Year")))), "N/A", SUMIFS('Form Responses 1'!$O$2:$O1005, 'Form Responses 1'!$B$2:$B1005, $B307, 'Form Responses 1'!$G$2:$G1005, H$5, 'Form Responses 1'!$K$2:$K1005, $D307,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7" s="49" t="str">
        <f>IF(ISBLANK($B307), "", IF(AND(I$5 = "Vacation Leave", OR(AND(OR(I$6 = "H1", I$6 = "H2"), NOT(AND($D307 = "Full-time", $F307 = "Above 1 Year"))), AND(I$6 = "Year", AND($D307 = "Full-time", $F307 = "Above 1 Year")))), "N/A", SUMIFS('Form Responses 1'!$O$2:$O1005, 'Form Responses 1'!$B$2:$B1005, $B307, 'Form Responses 1'!$G$2:$G1005, I$5, 'Form Responses 1'!$K$2:$K1005, $D307,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7" s="48" t="str">
        <f>IF(ISBLANK($B307), "", IF(AND(J$5 = "Vacation Leave", OR(AND(OR(J$6 = "H1", J$6 = "H2"), NOT(AND($D307 = "Full-time", $F307 = "Above 1 Year"))), AND(J$6 = "Year", AND($D307 = "Full-time", $F307 = "Above 1 Year")))), "N/A", SUMIFS('Form Responses 1'!$O$2:$O1005, 'Form Responses 1'!$B$2:$B1005, $B307, 'Form Responses 1'!$G$2:$G1005, J$5, 'Form Responses 1'!$K$2:$K1005, $D307,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7" s="48" t="str">
        <f>IF(ISBLANK($B307), "", IF(AND(K$5 = "Vacation Leave", OR(AND(OR(K$6 = "H1", K$6 = "H2"), NOT(AND($D307 = "Full-time", $F307 = "Above 1 Year"))), AND(K$6 = "Year", AND($D307 = "Full-time", $F307 = "Above 1 Year")))), "N/A", SUMIFS('Form Responses 1'!$O$2:$O1005, 'Form Responses 1'!$B$2:$B1005, $B307, 'Form Responses 1'!$G$2:$G1005, K$5, 'Form Responses 1'!$K$2:$K1005, $D307,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7" s="48" t="str">
        <f>IF(ISBLANK($B307), "", IF(AND(L$5 = "Vacation Leave", OR(AND(OR(L$6 = "H1", L$6 = "H2"), NOT(AND($D307 = "Full-time", $F307 = "Above 1 Year"))), AND(L$6 = "Year", AND($D307 = "Full-time", $F307 = "Above 1 Year")))), "N/A", SUMIFS('Form Responses 1'!$O$2:$O1005, 'Form Responses 1'!$B$2:$B1005, $B307, 'Form Responses 1'!$G$2:$G1005, L$5, 'Form Responses 1'!$K$2:$K1005, $D307,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7" s="48" t="str">
        <f>IF(ISBLANK($B307), "", IF(AND(M$5 = "Vacation Leave", OR(AND(OR(M$6 = "H1", M$6 = "H2"), NOT(AND($D307 = "Full-time", $F307 = "Above 1 Year"))), AND(M$6 = "Year", AND($D307 = "Full-time", $F307 = "Above 1 Year")))), "N/A", SUMIFS('Form Responses 1'!$O$2:$O1005, 'Form Responses 1'!$B$2:$B1005, $B307, 'Form Responses 1'!$G$2:$G1005, M$5, 'Form Responses 1'!$K$2:$K1005, $D307,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7" s="48" t="str">
        <f>IF(ISBLANK($B307), "", IF(AND(N$5 = "Vacation Leave", OR(AND(OR(N$6 = "H1", N$6 = "H2"), NOT(AND($D307 = "Full-time", $F307 = "Above 1 Year"))), AND(N$6 = "Year", AND($D307 = "Full-time", $F307 = "Above 1 Year")))), "N/A", SUMIFS('Form Responses 1'!$O$2:$O1005, 'Form Responses 1'!$B$2:$B1005, $B307, 'Form Responses 1'!$G$2:$G1005, N$5, 'Form Responses 1'!$K$2:$K1005, $D307,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7" s="48" t="str">
        <f>IF(ISBLANK($B307), "", IF(AND(O$5 = "Vacation Leave", OR(AND(OR(O$6 = "H1", O$6 = "H2"), NOT(AND($D307 = "Full-time", $F307 = "Above 1 Year"))), AND(O$6 = "Year", AND($D307 = "Full-time", $F307 = "Above 1 Year")))), "N/A", SUMIFS('Form Responses 1'!$O$2:$O1005, 'Form Responses 1'!$B$2:$B1005, $B307, 'Form Responses 1'!$G$2:$G1005, O$5, 'Form Responses 1'!$K$2:$K1005, $D307,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7" s="48" t="str">
        <f>IF(ISBLANK($B307), "", IF(AND(P$5 = "Vacation Leave", OR(AND(OR(P$6 = "H1", P$6 = "H2"), NOT(AND($D307 = "Full-time", $F307 = "Above 1 Year"))), AND(P$6 = "Year", AND($D307 = "Full-time", $F307 = "Above 1 Year")))), "N/A", SUMIFS('Form Responses 1'!$O$2:$O1005, 'Form Responses 1'!$B$2:$B1005, $B307, 'Form Responses 1'!$G$2:$G1005, P$5, 'Form Responses 1'!$K$2:$K1005, $D307,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7" s="48" t="str">
        <f>IF(ISBLANK($B307), "", IF(AND(Q$5 = "Vacation Leave", OR(AND(OR(Q$6 = "H1", Q$6 = "H2"), NOT(AND($D307 = "Full-time", $F307 = "Above 1 Year"))), AND(Q$6 = "Year", AND($D307 = "Full-time", $F307 = "Above 1 Year")))), "N/A", SUMIFS('Form Responses 1'!$O$2:$O1005, 'Form Responses 1'!$B$2:$B1005, $B307, 'Form Responses 1'!$G$2:$G1005, Q$5, 'Form Responses 1'!$K$2:$K1005, $D307,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7" s="48" t="str">
        <f>IF(ISBLANK($B307), "", IF(AND(R$5 = "Vacation Leave", OR(AND(OR(R$6 = "H1", R$6 = "H2"), NOT(AND($D307 = "Full-time", $F307 = "Above 1 Year"))), AND(R$6 = "Year", AND($D307 = "Full-time", $F307 = "Above 1 Year")))), "N/A", SUMIFS('Form Responses 1'!$O$2:$O1005, 'Form Responses 1'!$B$2:$B1005, $B307, 'Form Responses 1'!$G$2:$G1005, R$5, 'Form Responses 1'!$K$2:$K1005, $D307,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7" s="48" t="str">
        <f>IF(ISBLANK($B307), "", IF(AND(S$5 = "Vacation Leave", OR(AND(OR(S$6 = "H1", S$6 = "H2"), NOT(AND($D307 = "Full-time", $F307 = "Above 1 Year"))), AND(S$6 = "Year", AND($D307 = "Full-time", $F307 = "Above 1 Year")))), "N/A", SUMIFS('Form Responses 1'!$O$2:$O1005, 'Form Responses 1'!$B$2:$B1005, $B307, 'Form Responses 1'!$G$2:$G1005, S$5, 'Form Responses 1'!$K$2:$K1005, $D307,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7" s="50" t="str">
        <f t="shared" si="2"/>
        <v/>
      </c>
      <c r="U307" s="51" t="str">
        <f t="array" ref="U307">IF(ISBLANK($B307), "", IF(AND(U$5 = "Vacation Leave", OR(AND(OR(U$6 = "H1", U$6 = "H2"), NOT(AND($D307 = "Full-time", $F307 = "Above 1 Year"))), AND(U$6 = "Year", AND($D307 = "Full-time", $F307 = "Above 1 Year")))), "N/A", INDEX('Allocated Leaves'!$B$2:$E1005, MATCH(U$5 &amp; IF(U$5 = "Vacation Leave", IFS(U$6 = "Year", "", OR(U$6 = "H1", U$6 = "H2"), " " &amp; U$6), ""), 'Allocated Leaves'!$A$2:$A1005, 0), MATCH($D307 &amp; IF($D307 = "Full-time",  " " &amp; $F307, ""), 'Allocated Leaves'!$B$1:AA$1, 0)) - G307))</f>
        <v/>
      </c>
      <c r="V307" s="52" t="str">
        <f t="array" ref="V307">IF(ISBLANK($B307), "", IF(AND(V$5 = "Vacation Leave", OR(AND(OR(V$6 = "H1", V$6 = "H2"), NOT(AND($D307 = "Full-time", $F307 = "Above 1 Year"))), AND(V$6 = "Year", AND($D307 = "Full-time", $F307 = "Above 1 Year")))), "N/A", INDEX('Allocated Leaves'!$B$2:$E1005, MATCH(V$5 &amp; IF(V$5 = "Vacation Leave", IFS(V$6 = "Year", "", OR(V$6 = "H1", V$6 = "H2"), " " &amp; V$6), ""), 'Allocated Leaves'!$A$2:$A1005, 0), MATCH($D307 &amp; IF($D307 = "Full-time",  " " &amp; $F307, ""), 'Allocated Leaves'!$B$1:AA$1, 0)) - H307))</f>
        <v/>
      </c>
      <c r="W307" s="52" t="str">
        <f t="array" ref="W307">IF(ISBLANK($B307), "", IF(AND(W$5 = "Vacation Leave", OR(AND(OR(W$6 = "H1", W$6 = "H2"), NOT(AND($D307 = "Full-time", $F307 = "Above 1 Year"))), AND(W$6 = "Year", AND($D307 = "Full-time", $F307 = "Above 1 Year")))), "N/A", INDEX('Allocated Leaves'!$B$2:$E1005, MATCH(W$5 &amp; IF(W$5 = "Vacation Leave", IFS(W$6 = "Year", "", OR(W$6 = "H1", W$6 = "H2"), " " &amp; W$6), ""), 'Allocated Leaves'!$A$2:$A1005, 0), MATCH($D307 &amp; IF($D307 = "Full-time",  " " &amp; $F307, ""), 'Allocated Leaves'!$B$1:AA$1, 0)) - I307))</f>
        <v/>
      </c>
      <c r="X307" s="51" t="str">
        <f t="array" ref="X307">IF(ISBLANK($B307), "", IF(AND(X$5 = "Vacation Leave", OR(AND(OR(X$6 = "H1", X$6 = "H2"), NOT(AND($D307 = "Full-time", $F307 = "Above 1 Year"))), AND(X$6 = "Year", AND($D307 = "Full-time", $F307 = "Above 1 Year")))), "N/A", INDEX('Allocated Leaves'!$B$2:$E1005, MATCH(X$5 &amp; IF(X$5 = "Vacation Leave", IFS(X$6 = "Year", "", OR(X$6 = "H1", X$6 = "H2"), " " &amp; X$6), ""), 'Allocated Leaves'!$A$2:$A1005, 0), MATCH($D307 &amp; IF($D307 = "Full-time",  " " &amp; $F307, ""), 'Allocated Leaves'!$B$1:AA$1, 0)) - J307))</f>
        <v/>
      </c>
      <c r="Y307" s="52" t="str">
        <f t="array" ref="Y307">IF(ISBLANK($B307), "", IF(AND(Y$5 = "Vacation Leave", OR(AND(OR(Y$6 = "H1", Y$6 = "H2"), NOT(AND($D307 = "Full-time", $F307 = "Above 1 Year"))), AND(Y$6 = "Year", AND($D307 = "Full-time", $F307 = "Above 1 Year")))), "N/A", INDEX('Allocated Leaves'!$B$2:$E1005, MATCH(Y$5 &amp; IF(Y$5 = "Vacation Leave", IFS(Y$6 = "Year", "", OR(Y$6 = "H1", Y$6 = "H2"), " " &amp; Y$6), ""), 'Allocated Leaves'!$A$2:$A1005, 0), MATCH($D307 &amp; IF($D307 = "Full-time",  " " &amp; $F307, ""), 'Allocated Leaves'!$B$1:AA$1, 0)) - K307))</f>
        <v/>
      </c>
      <c r="Z307" s="52" t="str">
        <f t="array" ref="Z307">IF(ISBLANK($B307), "", IF(AND(Z$5 = "Vacation Leave", OR(AND(OR(Z$6 = "H1", Z$6 = "H2"), NOT(AND($D307 = "Full-time", $F307 = "Above 1 Year"))), AND(Z$6 = "Year", AND($D307 = "Full-time", $F307 = "Above 1 Year")))), "N/A", INDEX('Allocated Leaves'!$B$2:$E1005, MATCH(Z$5 &amp; IF(Z$5 = "Vacation Leave", IFS(Z$6 = "Year", "", OR(Z$6 = "H1", Z$6 = "H2"), " " &amp; Z$6), ""), 'Allocated Leaves'!$A$2:$A1005, 0), MATCH($D307 &amp; IF($D307 = "Full-time",  " " &amp; $F307, ""), 'Allocated Leaves'!$B$1:AA$1, 0)) - L307))</f>
        <v/>
      </c>
      <c r="AA307" s="55" t="str">
        <f t="shared" si="3"/>
        <v/>
      </c>
    </row>
    <row r="308">
      <c r="A308" s="42"/>
      <c r="B308" s="43"/>
      <c r="C308" s="44"/>
      <c r="D308" s="45"/>
      <c r="E308" s="46"/>
      <c r="F308" s="47" t="str">
        <f t="shared" si="1"/>
        <v/>
      </c>
      <c r="G308" s="48" t="str">
        <f>IF(ISBLANK($B308), "", IF(AND(G$5 = "Vacation Leave", OR(AND(OR(G$6 = "H1", G$6 = "H2"), NOT(AND($D308 = "Full-time", $F308 = "Above 1 Year"))), AND(G$6 = "Year", AND($D308 = "Full-time", $F308 = "Above 1 Year")))), "N/A", SUMIFS('Form Responses 1'!$O$2:$O1005, 'Form Responses 1'!$B$2:$B1005, $B308, 'Form Responses 1'!$G$2:$G1005, G$5, 'Form Responses 1'!$K$2:$K1005, $D308,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8" s="48" t="str">
        <f>IF(ISBLANK($B308), "", IF(AND(H$5 = "Vacation Leave", OR(AND(OR(H$6 = "H1", H$6 = "H2"), NOT(AND($D308 = "Full-time", $F308 = "Above 1 Year"))), AND(H$6 = "Year", AND($D308 = "Full-time", $F308 = "Above 1 Year")))), "N/A", SUMIFS('Form Responses 1'!$O$2:$O1005, 'Form Responses 1'!$B$2:$B1005, $B308, 'Form Responses 1'!$G$2:$G1005, H$5, 'Form Responses 1'!$K$2:$K1005, $D308,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8" s="49" t="str">
        <f>IF(ISBLANK($B308), "", IF(AND(I$5 = "Vacation Leave", OR(AND(OR(I$6 = "H1", I$6 = "H2"), NOT(AND($D308 = "Full-time", $F308 = "Above 1 Year"))), AND(I$6 = "Year", AND($D308 = "Full-time", $F308 = "Above 1 Year")))), "N/A", SUMIFS('Form Responses 1'!$O$2:$O1005, 'Form Responses 1'!$B$2:$B1005, $B308, 'Form Responses 1'!$G$2:$G1005, I$5, 'Form Responses 1'!$K$2:$K1005, $D308,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8" s="48" t="str">
        <f>IF(ISBLANK($B308), "", IF(AND(J$5 = "Vacation Leave", OR(AND(OR(J$6 = "H1", J$6 = "H2"), NOT(AND($D308 = "Full-time", $F308 = "Above 1 Year"))), AND(J$6 = "Year", AND($D308 = "Full-time", $F308 = "Above 1 Year")))), "N/A", SUMIFS('Form Responses 1'!$O$2:$O1005, 'Form Responses 1'!$B$2:$B1005, $B308, 'Form Responses 1'!$G$2:$G1005, J$5, 'Form Responses 1'!$K$2:$K1005, $D308,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8" s="48" t="str">
        <f>IF(ISBLANK($B308), "", IF(AND(K$5 = "Vacation Leave", OR(AND(OR(K$6 = "H1", K$6 = "H2"), NOT(AND($D308 = "Full-time", $F308 = "Above 1 Year"))), AND(K$6 = "Year", AND($D308 = "Full-time", $F308 = "Above 1 Year")))), "N/A", SUMIFS('Form Responses 1'!$O$2:$O1005, 'Form Responses 1'!$B$2:$B1005, $B308, 'Form Responses 1'!$G$2:$G1005, K$5, 'Form Responses 1'!$K$2:$K1005, $D308,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8" s="48" t="str">
        <f>IF(ISBLANK($B308), "", IF(AND(L$5 = "Vacation Leave", OR(AND(OR(L$6 = "H1", L$6 = "H2"), NOT(AND($D308 = "Full-time", $F308 = "Above 1 Year"))), AND(L$6 = "Year", AND($D308 = "Full-time", $F308 = "Above 1 Year")))), "N/A", SUMIFS('Form Responses 1'!$O$2:$O1005, 'Form Responses 1'!$B$2:$B1005, $B308, 'Form Responses 1'!$G$2:$G1005, L$5, 'Form Responses 1'!$K$2:$K1005, $D308,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8" s="48" t="str">
        <f>IF(ISBLANK($B308), "", IF(AND(M$5 = "Vacation Leave", OR(AND(OR(M$6 = "H1", M$6 = "H2"), NOT(AND($D308 = "Full-time", $F308 = "Above 1 Year"))), AND(M$6 = "Year", AND($D308 = "Full-time", $F308 = "Above 1 Year")))), "N/A", SUMIFS('Form Responses 1'!$O$2:$O1005, 'Form Responses 1'!$B$2:$B1005, $B308, 'Form Responses 1'!$G$2:$G1005, M$5, 'Form Responses 1'!$K$2:$K1005, $D308,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8" s="48" t="str">
        <f>IF(ISBLANK($B308), "", IF(AND(N$5 = "Vacation Leave", OR(AND(OR(N$6 = "H1", N$6 = "H2"), NOT(AND($D308 = "Full-time", $F308 = "Above 1 Year"))), AND(N$6 = "Year", AND($D308 = "Full-time", $F308 = "Above 1 Year")))), "N/A", SUMIFS('Form Responses 1'!$O$2:$O1005, 'Form Responses 1'!$B$2:$B1005, $B308, 'Form Responses 1'!$G$2:$G1005, N$5, 'Form Responses 1'!$K$2:$K1005, $D308,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8" s="48" t="str">
        <f>IF(ISBLANK($B308), "", IF(AND(O$5 = "Vacation Leave", OR(AND(OR(O$6 = "H1", O$6 = "H2"), NOT(AND($D308 = "Full-time", $F308 = "Above 1 Year"))), AND(O$6 = "Year", AND($D308 = "Full-time", $F308 = "Above 1 Year")))), "N/A", SUMIFS('Form Responses 1'!$O$2:$O1005, 'Form Responses 1'!$B$2:$B1005, $B308, 'Form Responses 1'!$G$2:$G1005, O$5, 'Form Responses 1'!$K$2:$K1005, $D308,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8" s="48" t="str">
        <f>IF(ISBLANK($B308), "", IF(AND(P$5 = "Vacation Leave", OR(AND(OR(P$6 = "H1", P$6 = "H2"), NOT(AND($D308 = "Full-time", $F308 = "Above 1 Year"))), AND(P$6 = "Year", AND($D308 = "Full-time", $F308 = "Above 1 Year")))), "N/A", SUMIFS('Form Responses 1'!$O$2:$O1005, 'Form Responses 1'!$B$2:$B1005, $B308, 'Form Responses 1'!$G$2:$G1005, P$5, 'Form Responses 1'!$K$2:$K1005, $D308,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8" s="48" t="str">
        <f>IF(ISBLANK($B308), "", IF(AND(Q$5 = "Vacation Leave", OR(AND(OR(Q$6 = "H1", Q$6 = "H2"), NOT(AND($D308 = "Full-time", $F308 = "Above 1 Year"))), AND(Q$6 = "Year", AND($D308 = "Full-time", $F308 = "Above 1 Year")))), "N/A", SUMIFS('Form Responses 1'!$O$2:$O1005, 'Form Responses 1'!$B$2:$B1005, $B308, 'Form Responses 1'!$G$2:$G1005, Q$5, 'Form Responses 1'!$K$2:$K1005, $D308,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8" s="48" t="str">
        <f>IF(ISBLANK($B308), "", IF(AND(R$5 = "Vacation Leave", OR(AND(OR(R$6 = "H1", R$6 = "H2"), NOT(AND($D308 = "Full-time", $F308 = "Above 1 Year"))), AND(R$6 = "Year", AND($D308 = "Full-time", $F308 = "Above 1 Year")))), "N/A", SUMIFS('Form Responses 1'!$O$2:$O1005, 'Form Responses 1'!$B$2:$B1005, $B308, 'Form Responses 1'!$G$2:$G1005, R$5, 'Form Responses 1'!$K$2:$K1005, $D308,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8" s="48" t="str">
        <f>IF(ISBLANK($B308), "", IF(AND(S$5 = "Vacation Leave", OR(AND(OR(S$6 = "H1", S$6 = "H2"), NOT(AND($D308 = "Full-time", $F308 = "Above 1 Year"))), AND(S$6 = "Year", AND($D308 = "Full-time", $F308 = "Above 1 Year")))), "N/A", SUMIFS('Form Responses 1'!$O$2:$O1005, 'Form Responses 1'!$B$2:$B1005, $B308, 'Form Responses 1'!$G$2:$G1005, S$5, 'Form Responses 1'!$K$2:$K1005, $D308,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8" s="50" t="str">
        <f t="shared" si="2"/>
        <v/>
      </c>
      <c r="U308" s="51" t="str">
        <f t="array" ref="U308">IF(ISBLANK($B308), "", IF(AND(U$5 = "Vacation Leave", OR(AND(OR(U$6 = "H1", U$6 = "H2"), NOT(AND($D308 = "Full-time", $F308 = "Above 1 Year"))), AND(U$6 = "Year", AND($D308 = "Full-time", $F308 = "Above 1 Year")))), "N/A", INDEX('Allocated Leaves'!$B$2:$E1005, MATCH(U$5 &amp; IF(U$5 = "Vacation Leave", IFS(U$6 = "Year", "", OR(U$6 = "H1", U$6 = "H2"), " " &amp; U$6), ""), 'Allocated Leaves'!$A$2:$A1005, 0), MATCH($D308 &amp; IF($D308 = "Full-time",  " " &amp; $F308, ""), 'Allocated Leaves'!$B$1:AA$1, 0)) - G308))</f>
        <v/>
      </c>
      <c r="V308" s="52" t="str">
        <f t="array" ref="V308">IF(ISBLANK($B308), "", IF(AND(V$5 = "Vacation Leave", OR(AND(OR(V$6 = "H1", V$6 = "H2"), NOT(AND($D308 = "Full-time", $F308 = "Above 1 Year"))), AND(V$6 = "Year", AND($D308 = "Full-time", $F308 = "Above 1 Year")))), "N/A", INDEX('Allocated Leaves'!$B$2:$E1005, MATCH(V$5 &amp; IF(V$5 = "Vacation Leave", IFS(V$6 = "Year", "", OR(V$6 = "H1", V$6 = "H2"), " " &amp; V$6), ""), 'Allocated Leaves'!$A$2:$A1005, 0), MATCH($D308 &amp; IF($D308 = "Full-time",  " " &amp; $F308, ""), 'Allocated Leaves'!$B$1:AA$1, 0)) - H308))</f>
        <v/>
      </c>
      <c r="W308" s="52" t="str">
        <f t="array" ref="W308">IF(ISBLANK($B308), "", IF(AND(W$5 = "Vacation Leave", OR(AND(OR(W$6 = "H1", W$6 = "H2"), NOT(AND($D308 = "Full-time", $F308 = "Above 1 Year"))), AND(W$6 = "Year", AND($D308 = "Full-time", $F308 = "Above 1 Year")))), "N/A", INDEX('Allocated Leaves'!$B$2:$E1005, MATCH(W$5 &amp; IF(W$5 = "Vacation Leave", IFS(W$6 = "Year", "", OR(W$6 = "H1", W$6 = "H2"), " " &amp; W$6), ""), 'Allocated Leaves'!$A$2:$A1005, 0), MATCH($D308 &amp; IF($D308 = "Full-time",  " " &amp; $F308, ""), 'Allocated Leaves'!$B$1:AA$1, 0)) - I308))</f>
        <v/>
      </c>
      <c r="X308" s="51" t="str">
        <f t="array" ref="X308">IF(ISBLANK($B308), "", IF(AND(X$5 = "Vacation Leave", OR(AND(OR(X$6 = "H1", X$6 = "H2"), NOT(AND($D308 = "Full-time", $F308 = "Above 1 Year"))), AND(X$6 = "Year", AND($D308 = "Full-time", $F308 = "Above 1 Year")))), "N/A", INDEX('Allocated Leaves'!$B$2:$E1005, MATCH(X$5 &amp; IF(X$5 = "Vacation Leave", IFS(X$6 = "Year", "", OR(X$6 = "H1", X$6 = "H2"), " " &amp; X$6), ""), 'Allocated Leaves'!$A$2:$A1005, 0), MATCH($D308 &amp; IF($D308 = "Full-time",  " " &amp; $F308, ""), 'Allocated Leaves'!$B$1:AA$1, 0)) - J308))</f>
        <v/>
      </c>
      <c r="Y308" s="52" t="str">
        <f t="array" ref="Y308">IF(ISBLANK($B308), "", IF(AND(Y$5 = "Vacation Leave", OR(AND(OR(Y$6 = "H1", Y$6 = "H2"), NOT(AND($D308 = "Full-time", $F308 = "Above 1 Year"))), AND(Y$6 = "Year", AND($D308 = "Full-time", $F308 = "Above 1 Year")))), "N/A", INDEX('Allocated Leaves'!$B$2:$E1005, MATCH(Y$5 &amp; IF(Y$5 = "Vacation Leave", IFS(Y$6 = "Year", "", OR(Y$6 = "H1", Y$6 = "H2"), " " &amp; Y$6), ""), 'Allocated Leaves'!$A$2:$A1005, 0), MATCH($D308 &amp; IF($D308 = "Full-time",  " " &amp; $F308, ""), 'Allocated Leaves'!$B$1:AA$1, 0)) - K308))</f>
        <v/>
      </c>
      <c r="Z308" s="52" t="str">
        <f t="array" ref="Z308">IF(ISBLANK($B308), "", IF(AND(Z$5 = "Vacation Leave", OR(AND(OR(Z$6 = "H1", Z$6 = "H2"), NOT(AND($D308 = "Full-time", $F308 = "Above 1 Year"))), AND(Z$6 = "Year", AND($D308 = "Full-time", $F308 = "Above 1 Year")))), "N/A", INDEX('Allocated Leaves'!$B$2:$E1005, MATCH(Z$5 &amp; IF(Z$5 = "Vacation Leave", IFS(Z$6 = "Year", "", OR(Z$6 = "H1", Z$6 = "H2"), " " &amp; Z$6), ""), 'Allocated Leaves'!$A$2:$A1005, 0), MATCH($D308 &amp; IF($D308 = "Full-time",  " " &amp; $F308, ""), 'Allocated Leaves'!$B$1:AA$1, 0)) - L308))</f>
        <v/>
      </c>
      <c r="AA308" s="55" t="str">
        <f t="shared" si="3"/>
        <v/>
      </c>
    </row>
    <row r="309">
      <c r="A309" s="42"/>
      <c r="B309" s="43"/>
      <c r="C309" s="44"/>
      <c r="D309" s="45"/>
      <c r="E309" s="46"/>
      <c r="F309" s="47" t="str">
        <f t="shared" si="1"/>
        <v/>
      </c>
      <c r="G309" s="48" t="str">
        <f>IF(ISBLANK($B309), "", IF(AND(G$5 = "Vacation Leave", OR(AND(OR(G$6 = "H1", G$6 = "H2"), NOT(AND($D309 = "Full-time", $F309 = "Above 1 Year"))), AND(G$6 = "Year", AND($D309 = "Full-time", $F309 = "Above 1 Year")))), "N/A", SUMIFS('Form Responses 1'!$O$2:$O1005, 'Form Responses 1'!$B$2:$B1005, $B309, 'Form Responses 1'!$G$2:$G1005, G$5, 'Form Responses 1'!$K$2:$K1005, $D309,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09" s="48" t="str">
        <f>IF(ISBLANK($B309), "", IF(AND(H$5 = "Vacation Leave", OR(AND(OR(H$6 = "H1", H$6 = "H2"), NOT(AND($D309 = "Full-time", $F309 = "Above 1 Year"))), AND(H$6 = "Year", AND($D309 = "Full-time", $F309 = "Above 1 Year")))), "N/A", SUMIFS('Form Responses 1'!$O$2:$O1005, 'Form Responses 1'!$B$2:$B1005, $B309, 'Form Responses 1'!$G$2:$G1005, H$5, 'Form Responses 1'!$K$2:$K1005, $D309,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09" s="49" t="str">
        <f>IF(ISBLANK($B309), "", IF(AND(I$5 = "Vacation Leave", OR(AND(OR(I$6 = "H1", I$6 = "H2"), NOT(AND($D309 = "Full-time", $F309 = "Above 1 Year"))), AND(I$6 = "Year", AND($D309 = "Full-time", $F309 = "Above 1 Year")))), "N/A", SUMIFS('Form Responses 1'!$O$2:$O1005, 'Form Responses 1'!$B$2:$B1005, $B309, 'Form Responses 1'!$G$2:$G1005, I$5, 'Form Responses 1'!$K$2:$K1005, $D309,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09" s="48" t="str">
        <f>IF(ISBLANK($B309), "", IF(AND(J$5 = "Vacation Leave", OR(AND(OR(J$6 = "H1", J$6 = "H2"), NOT(AND($D309 = "Full-time", $F309 = "Above 1 Year"))), AND(J$6 = "Year", AND($D309 = "Full-time", $F309 = "Above 1 Year")))), "N/A", SUMIFS('Form Responses 1'!$O$2:$O1005, 'Form Responses 1'!$B$2:$B1005, $B309, 'Form Responses 1'!$G$2:$G1005, J$5, 'Form Responses 1'!$K$2:$K1005, $D309,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09" s="48" t="str">
        <f>IF(ISBLANK($B309), "", IF(AND(K$5 = "Vacation Leave", OR(AND(OR(K$6 = "H1", K$6 = "H2"), NOT(AND($D309 = "Full-time", $F309 = "Above 1 Year"))), AND(K$6 = "Year", AND($D309 = "Full-time", $F309 = "Above 1 Year")))), "N/A", SUMIFS('Form Responses 1'!$O$2:$O1005, 'Form Responses 1'!$B$2:$B1005, $B309, 'Form Responses 1'!$G$2:$G1005, K$5, 'Form Responses 1'!$K$2:$K1005, $D309,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09" s="48" t="str">
        <f>IF(ISBLANK($B309), "", IF(AND(L$5 = "Vacation Leave", OR(AND(OR(L$6 = "H1", L$6 = "H2"), NOT(AND($D309 = "Full-time", $F309 = "Above 1 Year"))), AND(L$6 = "Year", AND($D309 = "Full-time", $F309 = "Above 1 Year")))), "N/A", SUMIFS('Form Responses 1'!$O$2:$O1005, 'Form Responses 1'!$B$2:$B1005, $B309, 'Form Responses 1'!$G$2:$G1005, L$5, 'Form Responses 1'!$K$2:$K1005, $D309,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09" s="48" t="str">
        <f>IF(ISBLANK($B309), "", IF(AND(M$5 = "Vacation Leave", OR(AND(OR(M$6 = "H1", M$6 = "H2"), NOT(AND($D309 = "Full-time", $F309 = "Above 1 Year"))), AND(M$6 = "Year", AND($D309 = "Full-time", $F309 = "Above 1 Year")))), "N/A", SUMIFS('Form Responses 1'!$O$2:$O1005, 'Form Responses 1'!$B$2:$B1005, $B309, 'Form Responses 1'!$G$2:$G1005, M$5, 'Form Responses 1'!$K$2:$K1005, $D309,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09" s="48" t="str">
        <f>IF(ISBLANK($B309), "", IF(AND(N$5 = "Vacation Leave", OR(AND(OR(N$6 = "H1", N$6 = "H2"), NOT(AND($D309 = "Full-time", $F309 = "Above 1 Year"))), AND(N$6 = "Year", AND($D309 = "Full-time", $F309 = "Above 1 Year")))), "N/A", SUMIFS('Form Responses 1'!$O$2:$O1005, 'Form Responses 1'!$B$2:$B1005, $B309, 'Form Responses 1'!$G$2:$G1005, N$5, 'Form Responses 1'!$K$2:$K1005, $D309,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09" s="48" t="str">
        <f>IF(ISBLANK($B309), "", IF(AND(O$5 = "Vacation Leave", OR(AND(OR(O$6 = "H1", O$6 = "H2"), NOT(AND($D309 = "Full-time", $F309 = "Above 1 Year"))), AND(O$6 = "Year", AND($D309 = "Full-time", $F309 = "Above 1 Year")))), "N/A", SUMIFS('Form Responses 1'!$O$2:$O1005, 'Form Responses 1'!$B$2:$B1005, $B309, 'Form Responses 1'!$G$2:$G1005, O$5, 'Form Responses 1'!$K$2:$K1005, $D309,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09" s="48" t="str">
        <f>IF(ISBLANK($B309), "", IF(AND(P$5 = "Vacation Leave", OR(AND(OR(P$6 = "H1", P$6 = "H2"), NOT(AND($D309 = "Full-time", $F309 = "Above 1 Year"))), AND(P$6 = "Year", AND($D309 = "Full-time", $F309 = "Above 1 Year")))), "N/A", SUMIFS('Form Responses 1'!$O$2:$O1005, 'Form Responses 1'!$B$2:$B1005, $B309, 'Form Responses 1'!$G$2:$G1005, P$5, 'Form Responses 1'!$K$2:$K1005, $D309,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09" s="48" t="str">
        <f>IF(ISBLANK($B309), "", IF(AND(Q$5 = "Vacation Leave", OR(AND(OR(Q$6 = "H1", Q$6 = "H2"), NOT(AND($D309 = "Full-time", $F309 = "Above 1 Year"))), AND(Q$6 = "Year", AND($D309 = "Full-time", $F309 = "Above 1 Year")))), "N/A", SUMIFS('Form Responses 1'!$O$2:$O1005, 'Form Responses 1'!$B$2:$B1005, $B309, 'Form Responses 1'!$G$2:$G1005, Q$5, 'Form Responses 1'!$K$2:$K1005, $D309,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09" s="48" t="str">
        <f>IF(ISBLANK($B309), "", IF(AND(R$5 = "Vacation Leave", OR(AND(OR(R$6 = "H1", R$6 = "H2"), NOT(AND($D309 = "Full-time", $F309 = "Above 1 Year"))), AND(R$6 = "Year", AND($D309 = "Full-time", $F309 = "Above 1 Year")))), "N/A", SUMIFS('Form Responses 1'!$O$2:$O1005, 'Form Responses 1'!$B$2:$B1005, $B309, 'Form Responses 1'!$G$2:$G1005, R$5, 'Form Responses 1'!$K$2:$K1005, $D309,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09" s="48" t="str">
        <f>IF(ISBLANK($B309), "", IF(AND(S$5 = "Vacation Leave", OR(AND(OR(S$6 = "H1", S$6 = "H2"), NOT(AND($D309 = "Full-time", $F309 = "Above 1 Year"))), AND(S$6 = "Year", AND($D309 = "Full-time", $F309 = "Above 1 Year")))), "N/A", SUMIFS('Form Responses 1'!$O$2:$O1005, 'Form Responses 1'!$B$2:$B1005, $B309, 'Form Responses 1'!$G$2:$G1005, S$5, 'Form Responses 1'!$K$2:$K1005, $D309,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09" s="50" t="str">
        <f t="shared" si="2"/>
        <v/>
      </c>
      <c r="U309" s="51" t="str">
        <f t="array" ref="U309">IF(ISBLANK($B309), "", IF(AND(U$5 = "Vacation Leave", OR(AND(OR(U$6 = "H1", U$6 = "H2"), NOT(AND($D309 = "Full-time", $F309 = "Above 1 Year"))), AND(U$6 = "Year", AND($D309 = "Full-time", $F309 = "Above 1 Year")))), "N/A", INDEX('Allocated Leaves'!$B$2:$E1005, MATCH(U$5 &amp; IF(U$5 = "Vacation Leave", IFS(U$6 = "Year", "", OR(U$6 = "H1", U$6 = "H2"), " " &amp; U$6), ""), 'Allocated Leaves'!$A$2:$A1005, 0), MATCH($D309 &amp; IF($D309 = "Full-time",  " " &amp; $F309, ""), 'Allocated Leaves'!$B$1:AA$1, 0)) - G309))</f>
        <v/>
      </c>
      <c r="V309" s="52" t="str">
        <f t="array" ref="V309">IF(ISBLANK($B309), "", IF(AND(V$5 = "Vacation Leave", OR(AND(OR(V$6 = "H1", V$6 = "H2"), NOT(AND($D309 = "Full-time", $F309 = "Above 1 Year"))), AND(V$6 = "Year", AND($D309 = "Full-time", $F309 = "Above 1 Year")))), "N/A", INDEX('Allocated Leaves'!$B$2:$E1005, MATCH(V$5 &amp; IF(V$5 = "Vacation Leave", IFS(V$6 = "Year", "", OR(V$6 = "H1", V$6 = "H2"), " " &amp; V$6), ""), 'Allocated Leaves'!$A$2:$A1005, 0), MATCH($D309 &amp; IF($D309 = "Full-time",  " " &amp; $F309, ""), 'Allocated Leaves'!$B$1:AA$1, 0)) - H309))</f>
        <v/>
      </c>
      <c r="W309" s="52" t="str">
        <f t="array" ref="W309">IF(ISBLANK($B309), "", IF(AND(W$5 = "Vacation Leave", OR(AND(OR(W$6 = "H1", W$6 = "H2"), NOT(AND($D309 = "Full-time", $F309 = "Above 1 Year"))), AND(W$6 = "Year", AND($D309 = "Full-time", $F309 = "Above 1 Year")))), "N/A", INDEX('Allocated Leaves'!$B$2:$E1005, MATCH(W$5 &amp; IF(W$5 = "Vacation Leave", IFS(W$6 = "Year", "", OR(W$6 = "H1", W$6 = "H2"), " " &amp; W$6), ""), 'Allocated Leaves'!$A$2:$A1005, 0), MATCH($D309 &amp; IF($D309 = "Full-time",  " " &amp; $F309, ""), 'Allocated Leaves'!$B$1:AA$1, 0)) - I309))</f>
        <v/>
      </c>
      <c r="X309" s="51" t="str">
        <f t="array" ref="X309">IF(ISBLANK($B309), "", IF(AND(X$5 = "Vacation Leave", OR(AND(OR(X$6 = "H1", X$6 = "H2"), NOT(AND($D309 = "Full-time", $F309 = "Above 1 Year"))), AND(X$6 = "Year", AND($D309 = "Full-time", $F309 = "Above 1 Year")))), "N/A", INDEX('Allocated Leaves'!$B$2:$E1005, MATCH(X$5 &amp; IF(X$5 = "Vacation Leave", IFS(X$6 = "Year", "", OR(X$6 = "H1", X$6 = "H2"), " " &amp; X$6), ""), 'Allocated Leaves'!$A$2:$A1005, 0), MATCH($D309 &amp; IF($D309 = "Full-time",  " " &amp; $F309, ""), 'Allocated Leaves'!$B$1:AA$1, 0)) - J309))</f>
        <v/>
      </c>
      <c r="Y309" s="52" t="str">
        <f t="array" ref="Y309">IF(ISBLANK($B309), "", IF(AND(Y$5 = "Vacation Leave", OR(AND(OR(Y$6 = "H1", Y$6 = "H2"), NOT(AND($D309 = "Full-time", $F309 = "Above 1 Year"))), AND(Y$6 = "Year", AND($D309 = "Full-time", $F309 = "Above 1 Year")))), "N/A", INDEX('Allocated Leaves'!$B$2:$E1005, MATCH(Y$5 &amp; IF(Y$5 = "Vacation Leave", IFS(Y$6 = "Year", "", OR(Y$6 = "H1", Y$6 = "H2"), " " &amp; Y$6), ""), 'Allocated Leaves'!$A$2:$A1005, 0), MATCH($D309 &amp; IF($D309 = "Full-time",  " " &amp; $F309, ""), 'Allocated Leaves'!$B$1:AA$1, 0)) - K309))</f>
        <v/>
      </c>
      <c r="Z309" s="52" t="str">
        <f t="array" ref="Z309">IF(ISBLANK($B309), "", IF(AND(Z$5 = "Vacation Leave", OR(AND(OR(Z$6 = "H1", Z$6 = "H2"), NOT(AND($D309 = "Full-time", $F309 = "Above 1 Year"))), AND(Z$6 = "Year", AND($D309 = "Full-time", $F309 = "Above 1 Year")))), "N/A", INDEX('Allocated Leaves'!$B$2:$E1005, MATCH(Z$5 &amp; IF(Z$5 = "Vacation Leave", IFS(Z$6 = "Year", "", OR(Z$6 = "H1", Z$6 = "H2"), " " &amp; Z$6), ""), 'Allocated Leaves'!$A$2:$A1005, 0), MATCH($D309 &amp; IF($D309 = "Full-time",  " " &amp; $F309, ""), 'Allocated Leaves'!$B$1:AA$1, 0)) - L309))</f>
        <v/>
      </c>
      <c r="AA309" s="55" t="str">
        <f t="shared" si="3"/>
        <v/>
      </c>
    </row>
    <row r="310">
      <c r="A310" s="42"/>
      <c r="B310" s="43"/>
      <c r="C310" s="44"/>
      <c r="D310" s="45"/>
      <c r="E310" s="46"/>
      <c r="F310" s="47" t="str">
        <f t="shared" si="1"/>
        <v/>
      </c>
      <c r="G310" s="48" t="str">
        <f>IF(ISBLANK($B310), "", IF(AND(G$5 = "Vacation Leave", OR(AND(OR(G$6 = "H1", G$6 = "H2"), NOT(AND($D310 = "Full-time", $F310 = "Above 1 Year"))), AND(G$6 = "Year", AND($D310 = "Full-time", $F310 = "Above 1 Year")))), "N/A", SUMIFS('Form Responses 1'!$O$2:$O1005, 'Form Responses 1'!$B$2:$B1005, $B310, 'Form Responses 1'!$G$2:$G1005, G$5, 'Form Responses 1'!$K$2:$K1005, $D310,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0" s="48" t="str">
        <f>IF(ISBLANK($B310), "", IF(AND(H$5 = "Vacation Leave", OR(AND(OR(H$6 = "H1", H$6 = "H2"), NOT(AND($D310 = "Full-time", $F310 = "Above 1 Year"))), AND(H$6 = "Year", AND($D310 = "Full-time", $F310 = "Above 1 Year")))), "N/A", SUMIFS('Form Responses 1'!$O$2:$O1005, 'Form Responses 1'!$B$2:$B1005, $B310, 'Form Responses 1'!$G$2:$G1005, H$5, 'Form Responses 1'!$K$2:$K1005, $D310,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0" s="49" t="str">
        <f>IF(ISBLANK($B310), "", IF(AND(I$5 = "Vacation Leave", OR(AND(OR(I$6 = "H1", I$6 = "H2"), NOT(AND($D310 = "Full-time", $F310 = "Above 1 Year"))), AND(I$6 = "Year", AND($D310 = "Full-time", $F310 = "Above 1 Year")))), "N/A", SUMIFS('Form Responses 1'!$O$2:$O1005, 'Form Responses 1'!$B$2:$B1005, $B310, 'Form Responses 1'!$G$2:$G1005, I$5, 'Form Responses 1'!$K$2:$K1005, $D310,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0" s="48" t="str">
        <f>IF(ISBLANK($B310), "", IF(AND(J$5 = "Vacation Leave", OR(AND(OR(J$6 = "H1", J$6 = "H2"), NOT(AND($D310 = "Full-time", $F310 = "Above 1 Year"))), AND(J$6 = "Year", AND($D310 = "Full-time", $F310 = "Above 1 Year")))), "N/A", SUMIFS('Form Responses 1'!$O$2:$O1005, 'Form Responses 1'!$B$2:$B1005, $B310, 'Form Responses 1'!$G$2:$G1005, J$5, 'Form Responses 1'!$K$2:$K1005, $D310,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0" s="48" t="str">
        <f>IF(ISBLANK($B310), "", IF(AND(K$5 = "Vacation Leave", OR(AND(OR(K$6 = "H1", K$6 = "H2"), NOT(AND($D310 = "Full-time", $F310 = "Above 1 Year"))), AND(K$6 = "Year", AND($D310 = "Full-time", $F310 = "Above 1 Year")))), "N/A", SUMIFS('Form Responses 1'!$O$2:$O1005, 'Form Responses 1'!$B$2:$B1005, $B310, 'Form Responses 1'!$G$2:$G1005, K$5, 'Form Responses 1'!$K$2:$K1005, $D310,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0" s="48" t="str">
        <f>IF(ISBLANK($B310), "", IF(AND(L$5 = "Vacation Leave", OR(AND(OR(L$6 = "H1", L$6 = "H2"), NOT(AND($D310 = "Full-time", $F310 = "Above 1 Year"))), AND(L$6 = "Year", AND($D310 = "Full-time", $F310 = "Above 1 Year")))), "N/A", SUMIFS('Form Responses 1'!$O$2:$O1005, 'Form Responses 1'!$B$2:$B1005, $B310, 'Form Responses 1'!$G$2:$G1005, L$5, 'Form Responses 1'!$K$2:$K1005, $D310,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0" s="48" t="str">
        <f>IF(ISBLANK($B310), "", IF(AND(M$5 = "Vacation Leave", OR(AND(OR(M$6 = "H1", M$6 = "H2"), NOT(AND($D310 = "Full-time", $F310 = "Above 1 Year"))), AND(M$6 = "Year", AND($D310 = "Full-time", $F310 = "Above 1 Year")))), "N/A", SUMIFS('Form Responses 1'!$O$2:$O1005, 'Form Responses 1'!$B$2:$B1005, $B310, 'Form Responses 1'!$G$2:$G1005, M$5, 'Form Responses 1'!$K$2:$K1005, $D310,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0" s="48" t="str">
        <f>IF(ISBLANK($B310), "", IF(AND(N$5 = "Vacation Leave", OR(AND(OR(N$6 = "H1", N$6 = "H2"), NOT(AND($D310 = "Full-time", $F310 = "Above 1 Year"))), AND(N$6 = "Year", AND($D310 = "Full-time", $F310 = "Above 1 Year")))), "N/A", SUMIFS('Form Responses 1'!$O$2:$O1005, 'Form Responses 1'!$B$2:$B1005, $B310, 'Form Responses 1'!$G$2:$G1005, N$5, 'Form Responses 1'!$K$2:$K1005, $D310,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0" s="48" t="str">
        <f>IF(ISBLANK($B310), "", IF(AND(O$5 = "Vacation Leave", OR(AND(OR(O$6 = "H1", O$6 = "H2"), NOT(AND($D310 = "Full-time", $F310 = "Above 1 Year"))), AND(O$6 = "Year", AND($D310 = "Full-time", $F310 = "Above 1 Year")))), "N/A", SUMIFS('Form Responses 1'!$O$2:$O1005, 'Form Responses 1'!$B$2:$B1005, $B310, 'Form Responses 1'!$G$2:$G1005, O$5, 'Form Responses 1'!$K$2:$K1005, $D310,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0" s="48" t="str">
        <f>IF(ISBLANK($B310), "", IF(AND(P$5 = "Vacation Leave", OR(AND(OR(P$6 = "H1", P$6 = "H2"), NOT(AND($D310 = "Full-time", $F310 = "Above 1 Year"))), AND(P$6 = "Year", AND($D310 = "Full-time", $F310 = "Above 1 Year")))), "N/A", SUMIFS('Form Responses 1'!$O$2:$O1005, 'Form Responses 1'!$B$2:$B1005, $B310, 'Form Responses 1'!$G$2:$G1005, P$5, 'Form Responses 1'!$K$2:$K1005, $D310,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0" s="48" t="str">
        <f>IF(ISBLANK($B310), "", IF(AND(Q$5 = "Vacation Leave", OR(AND(OR(Q$6 = "H1", Q$6 = "H2"), NOT(AND($D310 = "Full-time", $F310 = "Above 1 Year"))), AND(Q$6 = "Year", AND($D310 = "Full-time", $F310 = "Above 1 Year")))), "N/A", SUMIFS('Form Responses 1'!$O$2:$O1005, 'Form Responses 1'!$B$2:$B1005, $B310, 'Form Responses 1'!$G$2:$G1005, Q$5, 'Form Responses 1'!$K$2:$K1005, $D310,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0" s="48" t="str">
        <f>IF(ISBLANK($B310), "", IF(AND(R$5 = "Vacation Leave", OR(AND(OR(R$6 = "H1", R$6 = "H2"), NOT(AND($D310 = "Full-time", $F310 = "Above 1 Year"))), AND(R$6 = "Year", AND($D310 = "Full-time", $F310 = "Above 1 Year")))), "N/A", SUMIFS('Form Responses 1'!$O$2:$O1005, 'Form Responses 1'!$B$2:$B1005, $B310, 'Form Responses 1'!$G$2:$G1005, R$5, 'Form Responses 1'!$K$2:$K1005, $D310,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0" s="48" t="str">
        <f>IF(ISBLANK($B310), "", IF(AND(S$5 = "Vacation Leave", OR(AND(OR(S$6 = "H1", S$6 = "H2"), NOT(AND($D310 = "Full-time", $F310 = "Above 1 Year"))), AND(S$6 = "Year", AND($D310 = "Full-time", $F310 = "Above 1 Year")))), "N/A", SUMIFS('Form Responses 1'!$O$2:$O1005, 'Form Responses 1'!$B$2:$B1005, $B310, 'Form Responses 1'!$G$2:$G1005, S$5, 'Form Responses 1'!$K$2:$K1005, $D310,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0" s="50" t="str">
        <f t="shared" si="2"/>
        <v/>
      </c>
      <c r="U310" s="51" t="str">
        <f t="array" ref="U310">IF(ISBLANK($B310), "", IF(AND(U$5 = "Vacation Leave", OR(AND(OR(U$6 = "H1", U$6 = "H2"), NOT(AND($D310 = "Full-time", $F310 = "Above 1 Year"))), AND(U$6 = "Year", AND($D310 = "Full-time", $F310 = "Above 1 Year")))), "N/A", INDEX('Allocated Leaves'!$B$2:$E1005, MATCH(U$5 &amp; IF(U$5 = "Vacation Leave", IFS(U$6 = "Year", "", OR(U$6 = "H1", U$6 = "H2"), " " &amp; U$6), ""), 'Allocated Leaves'!$A$2:$A1005, 0), MATCH($D310 &amp; IF($D310 = "Full-time",  " " &amp; $F310, ""), 'Allocated Leaves'!$B$1:AA$1, 0)) - G310))</f>
        <v/>
      </c>
      <c r="V310" s="52" t="str">
        <f t="array" ref="V310">IF(ISBLANK($B310), "", IF(AND(V$5 = "Vacation Leave", OR(AND(OR(V$6 = "H1", V$6 = "H2"), NOT(AND($D310 = "Full-time", $F310 = "Above 1 Year"))), AND(V$6 = "Year", AND($D310 = "Full-time", $F310 = "Above 1 Year")))), "N/A", INDEX('Allocated Leaves'!$B$2:$E1005, MATCH(V$5 &amp; IF(V$5 = "Vacation Leave", IFS(V$6 = "Year", "", OR(V$6 = "H1", V$6 = "H2"), " " &amp; V$6), ""), 'Allocated Leaves'!$A$2:$A1005, 0), MATCH($D310 &amp; IF($D310 = "Full-time",  " " &amp; $F310, ""), 'Allocated Leaves'!$B$1:AA$1, 0)) - H310))</f>
        <v/>
      </c>
      <c r="W310" s="52" t="str">
        <f t="array" ref="W310">IF(ISBLANK($B310), "", IF(AND(W$5 = "Vacation Leave", OR(AND(OR(W$6 = "H1", W$6 = "H2"), NOT(AND($D310 = "Full-time", $F310 = "Above 1 Year"))), AND(W$6 = "Year", AND($D310 = "Full-time", $F310 = "Above 1 Year")))), "N/A", INDEX('Allocated Leaves'!$B$2:$E1005, MATCH(W$5 &amp; IF(W$5 = "Vacation Leave", IFS(W$6 = "Year", "", OR(W$6 = "H1", W$6 = "H2"), " " &amp; W$6), ""), 'Allocated Leaves'!$A$2:$A1005, 0), MATCH($D310 &amp; IF($D310 = "Full-time",  " " &amp; $F310, ""), 'Allocated Leaves'!$B$1:AA$1, 0)) - I310))</f>
        <v/>
      </c>
      <c r="X310" s="51" t="str">
        <f t="array" ref="X310">IF(ISBLANK($B310), "", IF(AND(X$5 = "Vacation Leave", OR(AND(OR(X$6 = "H1", X$6 = "H2"), NOT(AND($D310 = "Full-time", $F310 = "Above 1 Year"))), AND(X$6 = "Year", AND($D310 = "Full-time", $F310 = "Above 1 Year")))), "N/A", INDEX('Allocated Leaves'!$B$2:$E1005, MATCH(X$5 &amp; IF(X$5 = "Vacation Leave", IFS(X$6 = "Year", "", OR(X$6 = "H1", X$6 = "H2"), " " &amp; X$6), ""), 'Allocated Leaves'!$A$2:$A1005, 0), MATCH($D310 &amp; IF($D310 = "Full-time",  " " &amp; $F310, ""), 'Allocated Leaves'!$B$1:AA$1, 0)) - J310))</f>
        <v/>
      </c>
      <c r="Y310" s="52" t="str">
        <f t="array" ref="Y310">IF(ISBLANK($B310), "", IF(AND(Y$5 = "Vacation Leave", OR(AND(OR(Y$6 = "H1", Y$6 = "H2"), NOT(AND($D310 = "Full-time", $F310 = "Above 1 Year"))), AND(Y$6 = "Year", AND($D310 = "Full-time", $F310 = "Above 1 Year")))), "N/A", INDEX('Allocated Leaves'!$B$2:$E1005, MATCH(Y$5 &amp; IF(Y$5 = "Vacation Leave", IFS(Y$6 = "Year", "", OR(Y$6 = "H1", Y$6 = "H2"), " " &amp; Y$6), ""), 'Allocated Leaves'!$A$2:$A1005, 0), MATCH($D310 &amp; IF($D310 = "Full-time",  " " &amp; $F310, ""), 'Allocated Leaves'!$B$1:AA$1, 0)) - K310))</f>
        <v/>
      </c>
      <c r="Z310" s="52" t="str">
        <f t="array" ref="Z310">IF(ISBLANK($B310), "", IF(AND(Z$5 = "Vacation Leave", OR(AND(OR(Z$6 = "H1", Z$6 = "H2"), NOT(AND($D310 = "Full-time", $F310 = "Above 1 Year"))), AND(Z$6 = "Year", AND($D310 = "Full-time", $F310 = "Above 1 Year")))), "N/A", INDEX('Allocated Leaves'!$B$2:$E1005, MATCH(Z$5 &amp; IF(Z$5 = "Vacation Leave", IFS(Z$6 = "Year", "", OR(Z$6 = "H1", Z$6 = "H2"), " " &amp; Z$6), ""), 'Allocated Leaves'!$A$2:$A1005, 0), MATCH($D310 &amp; IF($D310 = "Full-time",  " " &amp; $F310, ""), 'Allocated Leaves'!$B$1:AA$1, 0)) - L310))</f>
        <v/>
      </c>
      <c r="AA310" s="55" t="str">
        <f t="shared" si="3"/>
        <v/>
      </c>
    </row>
    <row r="311">
      <c r="A311" s="42"/>
      <c r="B311" s="43"/>
      <c r="C311" s="44"/>
      <c r="D311" s="45"/>
      <c r="E311" s="46"/>
      <c r="F311" s="47" t="str">
        <f t="shared" si="1"/>
        <v/>
      </c>
      <c r="G311" s="48" t="str">
        <f>IF(ISBLANK($B311), "", IF(AND(G$5 = "Vacation Leave", OR(AND(OR(G$6 = "H1", G$6 = "H2"), NOT(AND($D311 = "Full-time", $F311 = "Above 1 Year"))), AND(G$6 = "Year", AND($D311 = "Full-time", $F311 = "Above 1 Year")))), "N/A", SUMIFS('Form Responses 1'!$O$2:$O1005, 'Form Responses 1'!$B$2:$B1005, $B311, 'Form Responses 1'!$G$2:$G1005, G$5, 'Form Responses 1'!$K$2:$K1005, $D311,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1" s="48" t="str">
        <f>IF(ISBLANK($B311), "", IF(AND(H$5 = "Vacation Leave", OR(AND(OR(H$6 = "H1", H$6 = "H2"), NOT(AND($D311 = "Full-time", $F311 = "Above 1 Year"))), AND(H$6 = "Year", AND($D311 = "Full-time", $F311 = "Above 1 Year")))), "N/A", SUMIFS('Form Responses 1'!$O$2:$O1005, 'Form Responses 1'!$B$2:$B1005, $B311, 'Form Responses 1'!$G$2:$G1005, H$5, 'Form Responses 1'!$K$2:$K1005, $D311,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1" s="49" t="str">
        <f>IF(ISBLANK($B311), "", IF(AND(I$5 = "Vacation Leave", OR(AND(OR(I$6 = "H1", I$6 = "H2"), NOT(AND($D311 = "Full-time", $F311 = "Above 1 Year"))), AND(I$6 = "Year", AND($D311 = "Full-time", $F311 = "Above 1 Year")))), "N/A", SUMIFS('Form Responses 1'!$O$2:$O1005, 'Form Responses 1'!$B$2:$B1005, $B311, 'Form Responses 1'!$G$2:$G1005, I$5, 'Form Responses 1'!$K$2:$K1005, $D311,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1" s="48" t="str">
        <f>IF(ISBLANK($B311), "", IF(AND(J$5 = "Vacation Leave", OR(AND(OR(J$6 = "H1", J$6 = "H2"), NOT(AND($D311 = "Full-time", $F311 = "Above 1 Year"))), AND(J$6 = "Year", AND($D311 = "Full-time", $F311 = "Above 1 Year")))), "N/A", SUMIFS('Form Responses 1'!$O$2:$O1005, 'Form Responses 1'!$B$2:$B1005, $B311, 'Form Responses 1'!$G$2:$G1005, J$5, 'Form Responses 1'!$K$2:$K1005, $D311,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1" s="48" t="str">
        <f>IF(ISBLANK($B311), "", IF(AND(K$5 = "Vacation Leave", OR(AND(OR(K$6 = "H1", K$6 = "H2"), NOT(AND($D311 = "Full-time", $F311 = "Above 1 Year"))), AND(K$6 = "Year", AND($D311 = "Full-time", $F311 = "Above 1 Year")))), "N/A", SUMIFS('Form Responses 1'!$O$2:$O1005, 'Form Responses 1'!$B$2:$B1005, $B311, 'Form Responses 1'!$G$2:$G1005, K$5, 'Form Responses 1'!$K$2:$K1005, $D311,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1" s="48" t="str">
        <f>IF(ISBLANK($B311), "", IF(AND(L$5 = "Vacation Leave", OR(AND(OR(L$6 = "H1", L$6 = "H2"), NOT(AND($D311 = "Full-time", $F311 = "Above 1 Year"))), AND(L$6 = "Year", AND($D311 = "Full-time", $F311 = "Above 1 Year")))), "N/A", SUMIFS('Form Responses 1'!$O$2:$O1005, 'Form Responses 1'!$B$2:$B1005, $B311, 'Form Responses 1'!$G$2:$G1005, L$5, 'Form Responses 1'!$K$2:$K1005, $D311,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1" s="48" t="str">
        <f>IF(ISBLANK($B311), "", IF(AND(M$5 = "Vacation Leave", OR(AND(OR(M$6 = "H1", M$6 = "H2"), NOT(AND($D311 = "Full-time", $F311 = "Above 1 Year"))), AND(M$6 = "Year", AND($D311 = "Full-time", $F311 = "Above 1 Year")))), "N/A", SUMIFS('Form Responses 1'!$O$2:$O1005, 'Form Responses 1'!$B$2:$B1005, $B311, 'Form Responses 1'!$G$2:$G1005, M$5, 'Form Responses 1'!$K$2:$K1005, $D311,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1" s="48" t="str">
        <f>IF(ISBLANK($B311), "", IF(AND(N$5 = "Vacation Leave", OR(AND(OR(N$6 = "H1", N$6 = "H2"), NOT(AND($D311 = "Full-time", $F311 = "Above 1 Year"))), AND(N$6 = "Year", AND($D311 = "Full-time", $F311 = "Above 1 Year")))), "N/A", SUMIFS('Form Responses 1'!$O$2:$O1005, 'Form Responses 1'!$B$2:$B1005, $B311, 'Form Responses 1'!$G$2:$G1005, N$5, 'Form Responses 1'!$K$2:$K1005, $D311,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1" s="48" t="str">
        <f>IF(ISBLANK($B311), "", IF(AND(O$5 = "Vacation Leave", OR(AND(OR(O$6 = "H1", O$6 = "H2"), NOT(AND($D311 = "Full-time", $F311 = "Above 1 Year"))), AND(O$6 = "Year", AND($D311 = "Full-time", $F311 = "Above 1 Year")))), "N/A", SUMIFS('Form Responses 1'!$O$2:$O1005, 'Form Responses 1'!$B$2:$B1005, $B311, 'Form Responses 1'!$G$2:$G1005, O$5, 'Form Responses 1'!$K$2:$K1005, $D311,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1" s="48" t="str">
        <f>IF(ISBLANK($B311), "", IF(AND(P$5 = "Vacation Leave", OR(AND(OR(P$6 = "H1", P$6 = "H2"), NOT(AND($D311 = "Full-time", $F311 = "Above 1 Year"))), AND(P$6 = "Year", AND($D311 = "Full-time", $F311 = "Above 1 Year")))), "N/A", SUMIFS('Form Responses 1'!$O$2:$O1005, 'Form Responses 1'!$B$2:$B1005, $B311, 'Form Responses 1'!$G$2:$G1005, P$5, 'Form Responses 1'!$K$2:$K1005, $D311,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1" s="48" t="str">
        <f>IF(ISBLANK($B311), "", IF(AND(Q$5 = "Vacation Leave", OR(AND(OR(Q$6 = "H1", Q$6 = "H2"), NOT(AND($D311 = "Full-time", $F311 = "Above 1 Year"))), AND(Q$6 = "Year", AND($D311 = "Full-time", $F311 = "Above 1 Year")))), "N/A", SUMIFS('Form Responses 1'!$O$2:$O1005, 'Form Responses 1'!$B$2:$B1005, $B311, 'Form Responses 1'!$G$2:$G1005, Q$5, 'Form Responses 1'!$K$2:$K1005, $D311,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1" s="48" t="str">
        <f>IF(ISBLANK($B311), "", IF(AND(R$5 = "Vacation Leave", OR(AND(OR(R$6 = "H1", R$6 = "H2"), NOT(AND($D311 = "Full-time", $F311 = "Above 1 Year"))), AND(R$6 = "Year", AND($D311 = "Full-time", $F311 = "Above 1 Year")))), "N/A", SUMIFS('Form Responses 1'!$O$2:$O1005, 'Form Responses 1'!$B$2:$B1005, $B311, 'Form Responses 1'!$G$2:$G1005, R$5, 'Form Responses 1'!$K$2:$K1005, $D311,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1" s="48" t="str">
        <f>IF(ISBLANK($B311), "", IF(AND(S$5 = "Vacation Leave", OR(AND(OR(S$6 = "H1", S$6 = "H2"), NOT(AND($D311 = "Full-time", $F311 = "Above 1 Year"))), AND(S$6 = "Year", AND($D311 = "Full-time", $F311 = "Above 1 Year")))), "N/A", SUMIFS('Form Responses 1'!$O$2:$O1005, 'Form Responses 1'!$B$2:$B1005, $B311, 'Form Responses 1'!$G$2:$G1005, S$5, 'Form Responses 1'!$K$2:$K1005, $D311,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1" s="50" t="str">
        <f t="shared" si="2"/>
        <v/>
      </c>
      <c r="U311" s="51" t="str">
        <f t="array" ref="U311">IF(ISBLANK($B311), "", IF(AND(U$5 = "Vacation Leave", OR(AND(OR(U$6 = "H1", U$6 = "H2"), NOT(AND($D311 = "Full-time", $F311 = "Above 1 Year"))), AND(U$6 = "Year", AND($D311 = "Full-time", $F311 = "Above 1 Year")))), "N/A", INDEX('Allocated Leaves'!$B$2:$E1005, MATCH(U$5 &amp; IF(U$5 = "Vacation Leave", IFS(U$6 = "Year", "", OR(U$6 = "H1", U$6 = "H2"), " " &amp; U$6), ""), 'Allocated Leaves'!$A$2:$A1005, 0), MATCH($D311 &amp; IF($D311 = "Full-time",  " " &amp; $F311, ""), 'Allocated Leaves'!$B$1:AA$1, 0)) - G311))</f>
        <v/>
      </c>
      <c r="V311" s="52" t="str">
        <f t="array" ref="V311">IF(ISBLANK($B311), "", IF(AND(V$5 = "Vacation Leave", OR(AND(OR(V$6 = "H1", V$6 = "H2"), NOT(AND($D311 = "Full-time", $F311 = "Above 1 Year"))), AND(V$6 = "Year", AND($D311 = "Full-time", $F311 = "Above 1 Year")))), "N/A", INDEX('Allocated Leaves'!$B$2:$E1005, MATCH(V$5 &amp; IF(V$5 = "Vacation Leave", IFS(V$6 = "Year", "", OR(V$6 = "H1", V$6 = "H2"), " " &amp; V$6), ""), 'Allocated Leaves'!$A$2:$A1005, 0), MATCH($D311 &amp; IF($D311 = "Full-time",  " " &amp; $F311, ""), 'Allocated Leaves'!$B$1:AA$1, 0)) - H311))</f>
        <v/>
      </c>
      <c r="W311" s="52" t="str">
        <f t="array" ref="W311">IF(ISBLANK($B311), "", IF(AND(W$5 = "Vacation Leave", OR(AND(OR(W$6 = "H1", W$6 = "H2"), NOT(AND($D311 = "Full-time", $F311 = "Above 1 Year"))), AND(W$6 = "Year", AND($D311 = "Full-time", $F311 = "Above 1 Year")))), "N/A", INDEX('Allocated Leaves'!$B$2:$E1005, MATCH(W$5 &amp; IF(W$5 = "Vacation Leave", IFS(W$6 = "Year", "", OR(W$6 = "H1", W$6 = "H2"), " " &amp; W$6), ""), 'Allocated Leaves'!$A$2:$A1005, 0), MATCH($D311 &amp; IF($D311 = "Full-time",  " " &amp; $F311, ""), 'Allocated Leaves'!$B$1:AA$1, 0)) - I311))</f>
        <v/>
      </c>
      <c r="X311" s="51" t="str">
        <f t="array" ref="X311">IF(ISBLANK($B311), "", IF(AND(X$5 = "Vacation Leave", OR(AND(OR(X$6 = "H1", X$6 = "H2"), NOT(AND($D311 = "Full-time", $F311 = "Above 1 Year"))), AND(X$6 = "Year", AND($D311 = "Full-time", $F311 = "Above 1 Year")))), "N/A", INDEX('Allocated Leaves'!$B$2:$E1005, MATCH(X$5 &amp; IF(X$5 = "Vacation Leave", IFS(X$6 = "Year", "", OR(X$6 = "H1", X$6 = "H2"), " " &amp; X$6), ""), 'Allocated Leaves'!$A$2:$A1005, 0), MATCH($D311 &amp; IF($D311 = "Full-time",  " " &amp; $F311, ""), 'Allocated Leaves'!$B$1:AA$1, 0)) - J311))</f>
        <v/>
      </c>
      <c r="Y311" s="52" t="str">
        <f t="array" ref="Y311">IF(ISBLANK($B311), "", IF(AND(Y$5 = "Vacation Leave", OR(AND(OR(Y$6 = "H1", Y$6 = "H2"), NOT(AND($D311 = "Full-time", $F311 = "Above 1 Year"))), AND(Y$6 = "Year", AND($D311 = "Full-time", $F311 = "Above 1 Year")))), "N/A", INDEX('Allocated Leaves'!$B$2:$E1005, MATCH(Y$5 &amp; IF(Y$5 = "Vacation Leave", IFS(Y$6 = "Year", "", OR(Y$6 = "H1", Y$6 = "H2"), " " &amp; Y$6), ""), 'Allocated Leaves'!$A$2:$A1005, 0), MATCH($D311 &amp; IF($D311 = "Full-time",  " " &amp; $F311, ""), 'Allocated Leaves'!$B$1:AA$1, 0)) - K311))</f>
        <v/>
      </c>
      <c r="Z311" s="52" t="str">
        <f t="array" ref="Z311">IF(ISBLANK($B311), "", IF(AND(Z$5 = "Vacation Leave", OR(AND(OR(Z$6 = "H1", Z$6 = "H2"), NOT(AND($D311 = "Full-time", $F311 = "Above 1 Year"))), AND(Z$6 = "Year", AND($D311 = "Full-time", $F311 = "Above 1 Year")))), "N/A", INDEX('Allocated Leaves'!$B$2:$E1005, MATCH(Z$5 &amp; IF(Z$5 = "Vacation Leave", IFS(Z$6 = "Year", "", OR(Z$6 = "H1", Z$6 = "H2"), " " &amp; Z$6), ""), 'Allocated Leaves'!$A$2:$A1005, 0), MATCH($D311 &amp; IF($D311 = "Full-time",  " " &amp; $F311, ""), 'Allocated Leaves'!$B$1:AA$1, 0)) - L311))</f>
        <v/>
      </c>
      <c r="AA311" s="55" t="str">
        <f t="shared" si="3"/>
        <v/>
      </c>
    </row>
    <row r="312">
      <c r="A312" s="42"/>
      <c r="B312" s="43"/>
      <c r="C312" s="44"/>
      <c r="D312" s="45"/>
      <c r="E312" s="46"/>
      <c r="F312" s="47" t="str">
        <f t="shared" si="1"/>
        <v/>
      </c>
      <c r="G312" s="48" t="str">
        <f>IF(ISBLANK($B312), "", IF(AND(G$5 = "Vacation Leave", OR(AND(OR(G$6 = "H1", G$6 = "H2"), NOT(AND($D312 = "Full-time", $F312 = "Above 1 Year"))), AND(G$6 = "Year", AND($D312 = "Full-time", $F312 = "Above 1 Year")))), "N/A", SUMIFS('Form Responses 1'!$O$2:$O1005, 'Form Responses 1'!$B$2:$B1005, $B312, 'Form Responses 1'!$G$2:$G1005, G$5, 'Form Responses 1'!$K$2:$K1005, $D312,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2" s="48" t="str">
        <f>IF(ISBLANK($B312), "", IF(AND(H$5 = "Vacation Leave", OR(AND(OR(H$6 = "H1", H$6 = "H2"), NOT(AND($D312 = "Full-time", $F312 = "Above 1 Year"))), AND(H$6 = "Year", AND($D312 = "Full-time", $F312 = "Above 1 Year")))), "N/A", SUMIFS('Form Responses 1'!$O$2:$O1005, 'Form Responses 1'!$B$2:$B1005, $B312, 'Form Responses 1'!$G$2:$G1005, H$5, 'Form Responses 1'!$K$2:$K1005, $D312,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2" s="49" t="str">
        <f>IF(ISBLANK($B312), "", IF(AND(I$5 = "Vacation Leave", OR(AND(OR(I$6 = "H1", I$6 = "H2"), NOT(AND($D312 = "Full-time", $F312 = "Above 1 Year"))), AND(I$6 = "Year", AND($D312 = "Full-time", $F312 = "Above 1 Year")))), "N/A", SUMIFS('Form Responses 1'!$O$2:$O1005, 'Form Responses 1'!$B$2:$B1005, $B312, 'Form Responses 1'!$G$2:$G1005, I$5, 'Form Responses 1'!$K$2:$K1005, $D312,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2" s="48" t="str">
        <f>IF(ISBLANK($B312), "", IF(AND(J$5 = "Vacation Leave", OR(AND(OR(J$6 = "H1", J$6 = "H2"), NOT(AND($D312 = "Full-time", $F312 = "Above 1 Year"))), AND(J$6 = "Year", AND($D312 = "Full-time", $F312 = "Above 1 Year")))), "N/A", SUMIFS('Form Responses 1'!$O$2:$O1005, 'Form Responses 1'!$B$2:$B1005, $B312, 'Form Responses 1'!$G$2:$G1005, J$5, 'Form Responses 1'!$K$2:$K1005, $D312,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2" s="48" t="str">
        <f>IF(ISBLANK($B312), "", IF(AND(K$5 = "Vacation Leave", OR(AND(OR(K$6 = "H1", K$6 = "H2"), NOT(AND($D312 = "Full-time", $F312 = "Above 1 Year"))), AND(K$6 = "Year", AND($D312 = "Full-time", $F312 = "Above 1 Year")))), "N/A", SUMIFS('Form Responses 1'!$O$2:$O1005, 'Form Responses 1'!$B$2:$B1005, $B312, 'Form Responses 1'!$G$2:$G1005, K$5, 'Form Responses 1'!$K$2:$K1005, $D312,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2" s="48" t="str">
        <f>IF(ISBLANK($B312), "", IF(AND(L$5 = "Vacation Leave", OR(AND(OR(L$6 = "H1", L$6 = "H2"), NOT(AND($D312 = "Full-time", $F312 = "Above 1 Year"))), AND(L$6 = "Year", AND($D312 = "Full-time", $F312 = "Above 1 Year")))), "N/A", SUMIFS('Form Responses 1'!$O$2:$O1005, 'Form Responses 1'!$B$2:$B1005, $B312, 'Form Responses 1'!$G$2:$G1005, L$5, 'Form Responses 1'!$K$2:$K1005, $D312,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2" s="48" t="str">
        <f>IF(ISBLANK($B312), "", IF(AND(M$5 = "Vacation Leave", OR(AND(OR(M$6 = "H1", M$6 = "H2"), NOT(AND($D312 = "Full-time", $F312 = "Above 1 Year"))), AND(M$6 = "Year", AND($D312 = "Full-time", $F312 = "Above 1 Year")))), "N/A", SUMIFS('Form Responses 1'!$O$2:$O1005, 'Form Responses 1'!$B$2:$B1005, $B312, 'Form Responses 1'!$G$2:$G1005, M$5, 'Form Responses 1'!$K$2:$K1005, $D312,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2" s="48" t="str">
        <f>IF(ISBLANK($B312), "", IF(AND(N$5 = "Vacation Leave", OR(AND(OR(N$6 = "H1", N$6 = "H2"), NOT(AND($D312 = "Full-time", $F312 = "Above 1 Year"))), AND(N$6 = "Year", AND($D312 = "Full-time", $F312 = "Above 1 Year")))), "N/A", SUMIFS('Form Responses 1'!$O$2:$O1005, 'Form Responses 1'!$B$2:$B1005, $B312, 'Form Responses 1'!$G$2:$G1005, N$5, 'Form Responses 1'!$K$2:$K1005, $D312,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2" s="48" t="str">
        <f>IF(ISBLANK($B312), "", IF(AND(O$5 = "Vacation Leave", OR(AND(OR(O$6 = "H1", O$6 = "H2"), NOT(AND($D312 = "Full-time", $F312 = "Above 1 Year"))), AND(O$6 = "Year", AND($D312 = "Full-time", $F312 = "Above 1 Year")))), "N/A", SUMIFS('Form Responses 1'!$O$2:$O1005, 'Form Responses 1'!$B$2:$B1005, $B312, 'Form Responses 1'!$G$2:$G1005, O$5, 'Form Responses 1'!$K$2:$K1005, $D312,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2" s="48" t="str">
        <f>IF(ISBLANK($B312), "", IF(AND(P$5 = "Vacation Leave", OR(AND(OR(P$6 = "H1", P$6 = "H2"), NOT(AND($D312 = "Full-time", $F312 = "Above 1 Year"))), AND(P$6 = "Year", AND($D312 = "Full-time", $F312 = "Above 1 Year")))), "N/A", SUMIFS('Form Responses 1'!$O$2:$O1005, 'Form Responses 1'!$B$2:$B1005, $B312, 'Form Responses 1'!$G$2:$G1005, P$5, 'Form Responses 1'!$K$2:$K1005, $D312,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2" s="48" t="str">
        <f>IF(ISBLANK($B312), "", IF(AND(Q$5 = "Vacation Leave", OR(AND(OR(Q$6 = "H1", Q$6 = "H2"), NOT(AND($D312 = "Full-time", $F312 = "Above 1 Year"))), AND(Q$6 = "Year", AND($D312 = "Full-time", $F312 = "Above 1 Year")))), "N/A", SUMIFS('Form Responses 1'!$O$2:$O1005, 'Form Responses 1'!$B$2:$B1005, $B312, 'Form Responses 1'!$G$2:$G1005, Q$5, 'Form Responses 1'!$K$2:$K1005, $D312,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2" s="48" t="str">
        <f>IF(ISBLANK($B312), "", IF(AND(R$5 = "Vacation Leave", OR(AND(OR(R$6 = "H1", R$6 = "H2"), NOT(AND($D312 = "Full-time", $F312 = "Above 1 Year"))), AND(R$6 = "Year", AND($D312 = "Full-time", $F312 = "Above 1 Year")))), "N/A", SUMIFS('Form Responses 1'!$O$2:$O1005, 'Form Responses 1'!$B$2:$B1005, $B312, 'Form Responses 1'!$G$2:$G1005, R$5, 'Form Responses 1'!$K$2:$K1005, $D312,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2" s="48" t="str">
        <f>IF(ISBLANK($B312), "", IF(AND(S$5 = "Vacation Leave", OR(AND(OR(S$6 = "H1", S$6 = "H2"), NOT(AND($D312 = "Full-time", $F312 = "Above 1 Year"))), AND(S$6 = "Year", AND($D312 = "Full-time", $F312 = "Above 1 Year")))), "N/A", SUMIFS('Form Responses 1'!$O$2:$O1005, 'Form Responses 1'!$B$2:$B1005, $B312, 'Form Responses 1'!$G$2:$G1005, S$5, 'Form Responses 1'!$K$2:$K1005, $D312,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2" s="50" t="str">
        <f t="shared" si="2"/>
        <v/>
      </c>
      <c r="U312" s="51" t="str">
        <f t="array" ref="U312">IF(ISBLANK($B312), "", IF(AND(U$5 = "Vacation Leave", OR(AND(OR(U$6 = "H1", U$6 = "H2"), NOT(AND($D312 = "Full-time", $F312 = "Above 1 Year"))), AND(U$6 = "Year", AND($D312 = "Full-time", $F312 = "Above 1 Year")))), "N/A", INDEX('Allocated Leaves'!$B$2:$E1005, MATCH(U$5 &amp; IF(U$5 = "Vacation Leave", IFS(U$6 = "Year", "", OR(U$6 = "H1", U$6 = "H2"), " " &amp; U$6), ""), 'Allocated Leaves'!$A$2:$A1005, 0), MATCH($D312 &amp; IF($D312 = "Full-time",  " " &amp; $F312, ""), 'Allocated Leaves'!$B$1:AA$1, 0)) - G312))</f>
        <v/>
      </c>
      <c r="V312" s="52" t="str">
        <f t="array" ref="V312">IF(ISBLANK($B312), "", IF(AND(V$5 = "Vacation Leave", OR(AND(OR(V$6 = "H1", V$6 = "H2"), NOT(AND($D312 = "Full-time", $F312 = "Above 1 Year"))), AND(V$6 = "Year", AND($D312 = "Full-time", $F312 = "Above 1 Year")))), "N/A", INDEX('Allocated Leaves'!$B$2:$E1005, MATCH(V$5 &amp; IF(V$5 = "Vacation Leave", IFS(V$6 = "Year", "", OR(V$6 = "H1", V$6 = "H2"), " " &amp; V$6), ""), 'Allocated Leaves'!$A$2:$A1005, 0), MATCH($D312 &amp; IF($D312 = "Full-time",  " " &amp; $F312, ""), 'Allocated Leaves'!$B$1:AA$1, 0)) - H312))</f>
        <v/>
      </c>
      <c r="W312" s="52" t="str">
        <f t="array" ref="W312">IF(ISBLANK($B312), "", IF(AND(W$5 = "Vacation Leave", OR(AND(OR(W$6 = "H1", W$6 = "H2"), NOT(AND($D312 = "Full-time", $F312 = "Above 1 Year"))), AND(W$6 = "Year", AND($D312 = "Full-time", $F312 = "Above 1 Year")))), "N/A", INDEX('Allocated Leaves'!$B$2:$E1005, MATCH(W$5 &amp; IF(W$5 = "Vacation Leave", IFS(W$6 = "Year", "", OR(W$6 = "H1", W$6 = "H2"), " " &amp; W$6), ""), 'Allocated Leaves'!$A$2:$A1005, 0), MATCH($D312 &amp; IF($D312 = "Full-time",  " " &amp; $F312, ""), 'Allocated Leaves'!$B$1:AA$1, 0)) - I312))</f>
        <v/>
      </c>
      <c r="X312" s="51" t="str">
        <f t="array" ref="X312">IF(ISBLANK($B312), "", IF(AND(X$5 = "Vacation Leave", OR(AND(OR(X$6 = "H1", X$6 = "H2"), NOT(AND($D312 = "Full-time", $F312 = "Above 1 Year"))), AND(X$6 = "Year", AND($D312 = "Full-time", $F312 = "Above 1 Year")))), "N/A", INDEX('Allocated Leaves'!$B$2:$E1005, MATCH(X$5 &amp; IF(X$5 = "Vacation Leave", IFS(X$6 = "Year", "", OR(X$6 = "H1", X$6 = "H2"), " " &amp; X$6), ""), 'Allocated Leaves'!$A$2:$A1005, 0), MATCH($D312 &amp; IF($D312 = "Full-time",  " " &amp; $F312, ""), 'Allocated Leaves'!$B$1:AA$1, 0)) - J312))</f>
        <v/>
      </c>
      <c r="Y312" s="52" t="str">
        <f t="array" ref="Y312">IF(ISBLANK($B312), "", IF(AND(Y$5 = "Vacation Leave", OR(AND(OR(Y$6 = "H1", Y$6 = "H2"), NOT(AND($D312 = "Full-time", $F312 = "Above 1 Year"))), AND(Y$6 = "Year", AND($D312 = "Full-time", $F312 = "Above 1 Year")))), "N/A", INDEX('Allocated Leaves'!$B$2:$E1005, MATCH(Y$5 &amp; IF(Y$5 = "Vacation Leave", IFS(Y$6 = "Year", "", OR(Y$6 = "H1", Y$6 = "H2"), " " &amp; Y$6), ""), 'Allocated Leaves'!$A$2:$A1005, 0), MATCH($D312 &amp; IF($D312 = "Full-time",  " " &amp; $F312, ""), 'Allocated Leaves'!$B$1:AA$1, 0)) - K312))</f>
        <v/>
      </c>
      <c r="Z312" s="52" t="str">
        <f t="array" ref="Z312">IF(ISBLANK($B312), "", IF(AND(Z$5 = "Vacation Leave", OR(AND(OR(Z$6 = "H1", Z$6 = "H2"), NOT(AND($D312 = "Full-time", $F312 = "Above 1 Year"))), AND(Z$6 = "Year", AND($D312 = "Full-time", $F312 = "Above 1 Year")))), "N/A", INDEX('Allocated Leaves'!$B$2:$E1005, MATCH(Z$5 &amp; IF(Z$5 = "Vacation Leave", IFS(Z$6 = "Year", "", OR(Z$6 = "H1", Z$6 = "H2"), " " &amp; Z$6), ""), 'Allocated Leaves'!$A$2:$A1005, 0), MATCH($D312 &amp; IF($D312 = "Full-time",  " " &amp; $F312, ""), 'Allocated Leaves'!$B$1:AA$1, 0)) - L312))</f>
        <v/>
      </c>
      <c r="AA312" s="55" t="str">
        <f t="shared" si="3"/>
        <v/>
      </c>
    </row>
    <row r="313">
      <c r="A313" s="42"/>
      <c r="B313" s="43"/>
      <c r="C313" s="44"/>
      <c r="D313" s="45"/>
      <c r="E313" s="46"/>
      <c r="F313" s="47" t="str">
        <f t="shared" si="1"/>
        <v/>
      </c>
      <c r="G313" s="48" t="str">
        <f>IF(ISBLANK($B313), "", IF(AND(G$5 = "Vacation Leave", OR(AND(OR(G$6 = "H1", G$6 = "H2"), NOT(AND($D313 = "Full-time", $F313 = "Above 1 Year"))), AND(G$6 = "Year", AND($D313 = "Full-time", $F313 = "Above 1 Year")))), "N/A", SUMIFS('Form Responses 1'!$O$2:$O1005, 'Form Responses 1'!$B$2:$B1005, $B313, 'Form Responses 1'!$G$2:$G1005, G$5, 'Form Responses 1'!$K$2:$K1005, $D313,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3" s="48" t="str">
        <f>IF(ISBLANK($B313), "", IF(AND(H$5 = "Vacation Leave", OR(AND(OR(H$6 = "H1", H$6 = "H2"), NOT(AND($D313 = "Full-time", $F313 = "Above 1 Year"))), AND(H$6 = "Year", AND($D313 = "Full-time", $F313 = "Above 1 Year")))), "N/A", SUMIFS('Form Responses 1'!$O$2:$O1005, 'Form Responses 1'!$B$2:$B1005, $B313, 'Form Responses 1'!$G$2:$G1005, H$5, 'Form Responses 1'!$K$2:$K1005, $D313,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3" s="49" t="str">
        <f>IF(ISBLANK($B313), "", IF(AND(I$5 = "Vacation Leave", OR(AND(OR(I$6 = "H1", I$6 = "H2"), NOT(AND($D313 = "Full-time", $F313 = "Above 1 Year"))), AND(I$6 = "Year", AND($D313 = "Full-time", $F313 = "Above 1 Year")))), "N/A", SUMIFS('Form Responses 1'!$O$2:$O1005, 'Form Responses 1'!$B$2:$B1005, $B313, 'Form Responses 1'!$G$2:$G1005, I$5, 'Form Responses 1'!$K$2:$K1005, $D313,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3" s="48" t="str">
        <f>IF(ISBLANK($B313), "", IF(AND(J$5 = "Vacation Leave", OR(AND(OR(J$6 = "H1", J$6 = "H2"), NOT(AND($D313 = "Full-time", $F313 = "Above 1 Year"))), AND(J$6 = "Year", AND($D313 = "Full-time", $F313 = "Above 1 Year")))), "N/A", SUMIFS('Form Responses 1'!$O$2:$O1005, 'Form Responses 1'!$B$2:$B1005, $B313, 'Form Responses 1'!$G$2:$G1005, J$5, 'Form Responses 1'!$K$2:$K1005, $D313,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3" s="48" t="str">
        <f>IF(ISBLANK($B313), "", IF(AND(K$5 = "Vacation Leave", OR(AND(OR(K$6 = "H1", K$6 = "H2"), NOT(AND($D313 = "Full-time", $F313 = "Above 1 Year"))), AND(K$6 = "Year", AND($D313 = "Full-time", $F313 = "Above 1 Year")))), "N/A", SUMIFS('Form Responses 1'!$O$2:$O1005, 'Form Responses 1'!$B$2:$B1005, $B313, 'Form Responses 1'!$G$2:$G1005, K$5, 'Form Responses 1'!$K$2:$K1005, $D313,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3" s="48" t="str">
        <f>IF(ISBLANK($B313), "", IF(AND(L$5 = "Vacation Leave", OR(AND(OR(L$6 = "H1", L$6 = "H2"), NOT(AND($D313 = "Full-time", $F313 = "Above 1 Year"))), AND(L$6 = "Year", AND($D313 = "Full-time", $F313 = "Above 1 Year")))), "N/A", SUMIFS('Form Responses 1'!$O$2:$O1005, 'Form Responses 1'!$B$2:$B1005, $B313, 'Form Responses 1'!$G$2:$G1005, L$5, 'Form Responses 1'!$K$2:$K1005, $D313,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3" s="48" t="str">
        <f>IF(ISBLANK($B313), "", IF(AND(M$5 = "Vacation Leave", OR(AND(OR(M$6 = "H1", M$6 = "H2"), NOT(AND($D313 = "Full-time", $F313 = "Above 1 Year"))), AND(M$6 = "Year", AND($D313 = "Full-time", $F313 = "Above 1 Year")))), "N/A", SUMIFS('Form Responses 1'!$O$2:$O1005, 'Form Responses 1'!$B$2:$B1005, $B313, 'Form Responses 1'!$G$2:$G1005, M$5, 'Form Responses 1'!$K$2:$K1005, $D313,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3" s="48" t="str">
        <f>IF(ISBLANK($B313), "", IF(AND(N$5 = "Vacation Leave", OR(AND(OR(N$6 = "H1", N$6 = "H2"), NOT(AND($D313 = "Full-time", $F313 = "Above 1 Year"))), AND(N$6 = "Year", AND($D313 = "Full-time", $F313 = "Above 1 Year")))), "N/A", SUMIFS('Form Responses 1'!$O$2:$O1005, 'Form Responses 1'!$B$2:$B1005, $B313, 'Form Responses 1'!$G$2:$G1005, N$5, 'Form Responses 1'!$K$2:$K1005, $D313,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3" s="48" t="str">
        <f>IF(ISBLANK($B313), "", IF(AND(O$5 = "Vacation Leave", OR(AND(OR(O$6 = "H1", O$6 = "H2"), NOT(AND($D313 = "Full-time", $F313 = "Above 1 Year"))), AND(O$6 = "Year", AND($D313 = "Full-time", $F313 = "Above 1 Year")))), "N/A", SUMIFS('Form Responses 1'!$O$2:$O1005, 'Form Responses 1'!$B$2:$B1005, $B313, 'Form Responses 1'!$G$2:$G1005, O$5, 'Form Responses 1'!$K$2:$K1005, $D313,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3" s="48" t="str">
        <f>IF(ISBLANK($B313), "", IF(AND(P$5 = "Vacation Leave", OR(AND(OR(P$6 = "H1", P$6 = "H2"), NOT(AND($D313 = "Full-time", $F313 = "Above 1 Year"))), AND(P$6 = "Year", AND($D313 = "Full-time", $F313 = "Above 1 Year")))), "N/A", SUMIFS('Form Responses 1'!$O$2:$O1005, 'Form Responses 1'!$B$2:$B1005, $B313, 'Form Responses 1'!$G$2:$G1005, P$5, 'Form Responses 1'!$K$2:$K1005, $D313,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3" s="48" t="str">
        <f>IF(ISBLANK($B313), "", IF(AND(Q$5 = "Vacation Leave", OR(AND(OR(Q$6 = "H1", Q$6 = "H2"), NOT(AND($D313 = "Full-time", $F313 = "Above 1 Year"))), AND(Q$6 = "Year", AND($D313 = "Full-time", $F313 = "Above 1 Year")))), "N/A", SUMIFS('Form Responses 1'!$O$2:$O1005, 'Form Responses 1'!$B$2:$B1005, $B313, 'Form Responses 1'!$G$2:$G1005, Q$5, 'Form Responses 1'!$K$2:$K1005, $D313,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3" s="48" t="str">
        <f>IF(ISBLANK($B313), "", IF(AND(R$5 = "Vacation Leave", OR(AND(OR(R$6 = "H1", R$6 = "H2"), NOT(AND($D313 = "Full-time", $F313 = "Above 1 Year"))), AND(R$6 = "Year", AND($D313 = "Full-time", $F313 = "Above 1 Year")))), "N/A", SUMIFS('Form Responses 1'!$O$2:$O1005, 'Form Responses 1'!$B$2:$B1005, $B313, 'Form Responses 1'!$G$2:$G1005, R$5, 'Form Responses 1'!$K$2:$K1005, $D313,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3" s="48" t="str">
        <f>IF(ISBLANK($B313), "", IF(AND(S$5 = "Vacation Leave", OR(AND(OR(S$6 = "H1", S$6 = "H2"), NOT(AND($D313 = "Full-time", $F313 = "Above 1 Year"))), AND(S$6 = "Year", AND($D313 = "Full-time", $F313 = "Above 1 Year")))), "N/A", SUMIFS('Form Responses 1'!$O$2:$O1005, 'Form Responses 1'!$B$2:$B1005, $B313, 'Form Responses 1'!$G$2:$G1005, S$5, 'Form Responses 1'!$K$2:$K1005, $D313,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3" s="50" t="str">
        <f t="shared" si="2"/>
        <v/>
      </c>
      <c r="U313" s="51" t="str">
        <f t="array" ref="U313">IF(ISBLANK($B313), "", IF(AND(U$5 = "Vacation Leave", OR(AND(OR(U$6 = "H1", U$6 = "H2"), NOT(AND($D313 = "Full-time", $F313 = "Above 1 Year"))), AND(U$6 = "Year", AND($D313 = "Full-time", $F313 = "Above 1 Year")))), "N/A", INDEX('Allocated Leaves'!$B$2:$E1005, MATCH(U$5 &amp; IF(U$5 = "Vacation Leave", IFS(U$6 = "Year", "", OR(U$6 = "H1", U$6 = "H2"), " " &amp; U$6), ""), 'Allocated Leaves'!$A$2:$A1005, 0), MATCH($D313 &amp; IF($D313 = "Full-time",  " " &amp; $F313, ""), 'Allocated Leaves'!$B$1:AA$1, 0)) - G313))</f>
        <v/>
      </c>
      <c r="V313" s="52" t="str">
        <f t="array" ref="V313">IF(ISBLANK($B313), "", IF(AND(V$5 = "Vacation Leave", OR(AND(OR(V$6 = "H1", V$6 = "H2"), NOT(AND($D313 = "Full-time", $F313 = "Above 1 Year"))), AND(V$6 = "Year", AND($D313 = "Full-time", $F313 = "Above 1 Year")))), "N/A", INDEX('Allocated Leaves'!$B$2:$E1005, MATCH(V$5 &amp; IF(V$5 = "Vacation Leave", IFS(V$6 = "Year", "", OR(V$6 = "H1", V$6 = "H2"), " " &amp; V$6), ""), 'Allocated Leaves'!$A$2:$A1005, 0), MATCH($D313 &amp; IF($D313 = "Full-time",  " " &amp; $F313, ""), 'Allocated Leaves'!$B$1:AA$1, 0)) - H313))</f>
        <v/>
      </c>
      <c r="W313" s="52" t="str">
        <f t="array" ref="W313">IF(ISBLANK($B313), "", IF(AND(W$5 = "Vacation Leave", OR(AND(OR(W$6 = "H1", W$6 = "H2"), NOT(AND($D313 = "Full-time", $F313 = "Above 1 Year"))), AND(W$6 = "Year", AND($D313 = "Full-time", $F313 = "Above 1 Year")))), "N/A", INDEX('Allocated Leaves'!$B$2:$E1005, MATCH(W$5 &amp; IF(W$5 = "Vacation Leave", IFS(W$6 = "Year", "", OR(W$6 = "H1", W$6 = "H2"), " " &amp; W$6), ""), 'Allocated Leaves'!$A$2:$A1005, 0), MATCH($D313 &amp; IF($D313 = "Full-time",  " " &amp; $F313, ""), 'Allocated Leaves'!$B$1:AA$1, 0)) - I313))</f>
        <v/>
      </c>
      <c r="X313" s="51" t="str">
        <f t="array" ref="X313">IF(ISBLANK($B313), "", IF(AND(X$5 = "Vacation Leave", OR(AND(OR(X$6 = "H1", X$6 = "H2"), NOT(AND($D313 = "Full-time", $F313 = "Above 1 Year"))), AND(X$6 = "Year", AND($D313 = "Full-time", $F313 = "Above 1 Year")))), "N/A", INDEX('Allocated Leaves'!$B$2:$E1005, MATCH(X$5 &amp; IF(X$5 = "Vacation Leave", IFS(X$6 = "Year", "", OR(X$6 = "H1", X$6 = "H2"), " " &amp; X$6), ""), 'Allocated Leaves'!$A$2:$A1005, 0), MATCH($D313 &amp; IF($D313 = "Full-time",  " " &amp; $F313, ""), 'Allocated Leaves'!$B$1:AA$1, 0)) - J313))</f>
        <v/>
      </c>
      <c r="Y313" s="52" t="str">
        <f t="array" ref="Y313">IF(ISBLANK($B313), "", IF(AND(Y$5 = "Vacation Leave", OR(AND(OR(Y$6 = "H1", Y$6 = "H2"), NOT(AND($D313 = "Full-time", $F313 = "Above 1 Year"))), AND(Y$6 = "Year", AND($D313 = "Full-time", $F313 = "Above 1 Year")))), "N/A", INDEX('Allocated Leaves'!$B$2:$E1005, MATCH(Y$5 &amp; IF(Y$5 = "Vacation Leave", IFS(Y$6 = "Year", "", OR(Y$6 = "H1", Y$6 = "H2"), " " &amp; Y$6), ""), 'Allocated Leaves'!$A$2:$A1005, 0), MATCH($D313 &amp; IF($D313 = "Full-time",  " " &amp; $F313, ""), 'Allocated Leaves'!$B$1:AA$1, 0)) - K313))</f>
        <v/>
      </c>
      <c r="Z313" s="52" t="str">
        <f t="array" ref="Z313">IF(ISBLANK($B313), "", IF(AND(Z$5 = "Vacation Leave", OR(AND(OR(Z$6 = "H1", Z$6 = "H2"), NOT(AND($D313 = "Full-time", $F313 = "Above 1 Year"))), AND(Z$6 = "Year", AND($D313 = "Full-time", $F313 = "Above 1 Year")))), "N/A", INDEX('Allocated Leaves'!$B$2:$E1005, MATCH(Z$5 &amp; IF(Z$5 = "Vacation Leave", IFS(Z$6 = "Year", "", OR(Z$6 = "H1", Z$6 = "H2"), " " &amp; Z$6), ""), 'Allocated Leaves'!$A$2:$A1005, 0), MATCH($D313 &amp; IF($D313 = "Full-time",  " " &amp; $F313, ""), 'Allocated Leaves'!$B$1:AA$1, 0)) - L313))</f>
        <v/>
      </c>
      <c r="AA313" s="55" t="str">
        <f t="shared" si="3"/>
        <v/>
      </c>
    </row>
    <row r="314">
      <c r="A314" s="42"/>
      <c r="B314" s="43"/>
      <c r="C314" s="44"/>
      <c r="D314" s="45"/>
      <c r="E314" s="46"/>
      <c r="F314" s="47" t="str">
        <f t="shared" si="1"/>
        <v/>
      </c>
      <c r="G314" s="48" t="str">
        <f>IF(ISBLANK($B314), "", IF(AND(G$5 = "Vacation Leave", OR(AND(OR(G$6 = "H1", G$6 = "H2"), NOT(AND($D314 = "Full-time", $F314 = "Above 1 Year"))), AND(G$6 = "Year", AND($D314 = "Full-time", $F314 = "Above 1 Year")))), "N/A", SUMIFS('Form Responses 1'!$O$2:$O1005, 'Form Responses 1'!$B$2:$B1005, $B314, 'Form Responses 1'!$G$2:$G1005, G$5, 'Form Responses 1'!$K$2:$K1005, $D314,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4" s="48" t="str">
        <f>IF(ISBLANK($B314), "", IF(AND(H$5 = "Vacation Leave", OR(AND(OR(H$6 = "H1", H$6 = "H2"), NOT(AND($D314 = "Full-time", $F314 = "Above 1 Year"))), AND(H$6 = "Year", AND($D314 = "Full-time", $F314 = "Above 1 Year")))), "N/A", SUMIFS('Form Responses 1'!$O$2:$O1005, 'Form Responses 1'!$B$2:$B1005, $B314, 'Form Responses 1'!$G$2:$G1005, H$5, 'Form Responses 1'!$K$2:$K1005, $D314,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4" s="49" t="str">
        <f>IF(ISBLANK($B314), "", IF(AND(I$5 = "Vacation Leave", OR(AND(OR(I$6 = "H1", I$6 = "H2"), NOT(AND($D314 = "Full-time", $F314 = "Above 1 Year"))), AND(I$6 = "Year", AND($D314 = "Full-time", $F314 = "Above 1 Year")))), "N/A", SUMIFS('Form Responses 1'!$O$2:$O1005, 'Form Responses 1'!$B$2:$B1005, $B314, 'Form Responses 1'!$G$2:$G1005, I$5, 'Form Responses 1'!$K$2:$K1005, $D314,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4" s="48" t="str">
        <f>IF(ISBLANK($B314), "", IF(AND(J$5 = "Vacation Leave", OR(AND(OR(J$6 = "H1", J$6 = "H2"), NOT(AND($D314 = "Full-time", $F314 = "Above 1 Year"))), AND(J$6 = "Year", AND($D314 = "Full-time", $F314 = "Above 1 Year")))), "N/A", SUMIFS('Form Responses 1'!$O$2:$O1005, 'Form Responses 1'!$B$2:$B1005, $B314, 'Form Responses 1'!$G$2:$G1005, J$5, 'Form Responses 1'!$K$2:$K1005, $D314,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4" s="48" t="str">
        <f>IF(ISBLANK($B314), "", IF(AND(K$5 = "Vacation Leave", OR(AND(OR(K$6 = "H1", K$6 = "H2"), NOT(AND($D314 = "Full-time", $F314 = "Above 1 Year"))), AND(K$6 = "Year", AND($D314 = "Full-time", $F314 = "Above 1 Year")))), "N/A", SUMIFS('Form Responses 1'!$O$2:$O1005, 'Form Responses 1'!$B$2:$B1005, $B314, 'Form Responses 1'!$G$2:$G1005, K$5, 'Form Responses 1'!$K$2:$K1005, $D314,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4" s="48" t="str">
        <f>IF(ISBLANK($B314), "", IF(AND(L$5 = "Vacation Leave", OR(AND(OR(L$6 = "H1", L$6 = "H2"), NOT(AND($D314 = "Full-time", $F314 = "Above 1 Year"))), AND(L$6 = "Year", AND($D314 = "Full-time", $F314 = "Above 1 Year")))), "N/A", SUMIFS('Form Responses 1'!$O$2:$O1005, 'Form Responses 1'!$B$2:$B1005, $B314, 'Form Responses 1'!$G$2:$G1005, L$5, 'Form Responses 1'!$K$2:$K1005, $D314,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4" s="48" t="str">
        <f>IF(ISBLANK($B314), "", IF(AND(M$5 = "Vacation Leave", OR(AND(OR(M$6 = "H1", M$6 = "H2"), NOT(AND($D314 = "Full-time", $F314 = "Above 1 Year"))), AND(M$6 = "Year", AND($D314 = "Full-time", $F314 = "Above 1 Year")))), "N/A", SUMIFS('Form Responses 1'!$O$2:$O1005, 'Form Responses 1'!$B$2:$B1005, $B314, 'Form Responses 1'!$G$2:$G1005, M$5, 'Form Responses 1'!$K$2:$K1005, $D314,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4" s="48" t="str">
        <f>IF(ISBLANK($B314), "", IF(AND(N$5 = "Vacation Leave", OR(AND(OR(N$6 = "H1", N$6 = "H2"), NOT(AND($D314 = "Full-time", $F314 = "Above 1 Year"))), AND(N$6 = "Year", AND($D314 = "Full-time", $F314 = "Above 1 Year")))), "N/A", SUMIFS('Form Responses 1'!$O$2:$O1005, 'Form Responses 1'!$B$2:$B1005, $B314, 'Form Responses 1'!$G$2:$G1005, N$5, 'Form Responses 1'!$K$2:$K1005, $D314,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4" s="48" t="str">
        <f>IF(ISBLANK($B314), "", IF(AND(O$5 = "Vacation Leave", OR(AND(OR(O$6 = "H1", O$6 = "H2"), NOT(AND($D314 = "Full-time", $F314 = "Above 1 Year"))), AND(O$6 = "Year", AND($D314 = "Full-time", $F314 = "Above 1 Year")))), "N/A", SUMIFS('Form Responses 1'!$O$2:$O1005, 'Form Responses 1'!$B$2:$B1005, $B314, 'Form Responses 1'!$G$2:$G1005, O$5, 'Form Responses 1'!$K$2:$K1005, $D314,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4" s="48" t="str">
        <f>IF(ISBLANK($B314), "", IF(AND(P$5 = "Vacation Leave", OR(AND(OR(P$6 = "H1", P$6 = "H2"), NOT(AND($D314 = "Full-time", $F314 = "Above 1 Year"))), AND(P$6 = "Year", AND($D314 = "Full-time", $F314 = "Above 1 Year")))), "N/A", SUMIFS('Form Responses 1'!$O$2:$O1005, 'Form Responses 1'!$B$2:$B1005, $B314, 'Form Responses 1'!$G$2:$G1005, P$5, 'Form Responses 1'!$K$2:$K1005, $D314,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4" s="48" t="str">
        <f>IF(ISBLANK($B314), "", IF(AND(Q$5 = "Vacation Leave", OR(AND(OR(Q$6 = "H1", Q$6 = "H2"), NOT(AND($D314 = "Full-time", $F314 = "Above 1 Year"))), AND(Q$6 = "Year", AND($D314 = "Full-time", $F314 = "Above 1 Year")))), "N/A", SUMIFS('Form Responses 1'!$O$2:$O1005, 'Form Responses 1'!$B$2:$B1005, $B314, 'Form Responses 1'!$G$2:$G1005, Q$5, 'Form Responses 1'!$K$2:$K1005, $D314,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4" s="48" t="str">
        <f>IF(ISBLANK($B314), "", IF(AND(R$5 = "Vacation Leave", OR(AND(OR(R$6 = "H1", R$6 = "H2"), NOT(AND($D314 = "Full-time", $F314 = "Above 1 Year"))), AND(R$6 = "Year", AND($D314 = "Full-time", $F314 = "Above 1 Year")))), "N/A", SUMIFS('Form Responses 1'!$O$2:$O1005, 'Form Responses 1'!$B$2:$B1005, $B314, 'Form Responses 1'!$G$2:$G1005, R$5, 'Form Responses 1'!$K$2:$K1005, $D314,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4" s="48" t="str">
        <f>IF(ISBLANK($B314), "", IF(AND(S$5 = "Vacation Leave", OR(AND(OR(S$6 = "H1", S$6 = "H2"), NOT(AND($D314 = "Full-time", $F314 = "Above 1 Year"))), AND(S$6 = "Year", AND($D314 = "Full-time", $F314 = "Above 1 Year")))), "N/A", SUMIFS('Form Responses 1'!$O$2:$O1005, 'Form Responses 1'!$B$2:$B1005, $B314, 'Form Responses 1'!$G$2:$G1005, S$5, 'Form Responses 1'!$K$2:$K1005, $D314,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4" s="50" t="str">
        <f t="shared" si="2"/>
        <v/>
      </c>
      <c r="U314" s="51" t="str">
        <f t="array" ref="U314">IF(ISBLANK($B314), "", IF(AND(U$5 = "Vacation Leave", OR(AND(OR(U$6 = "H1", U$6 = "H2"), NOT(AND($D314 = "Full-time", $F314 = "Above 1 Year"))), AND(U$6 = "Year", AND($D314 = "Full-time", $F314 = "Above 1 Year")))), "N/A", INDEX('Allocated Leaves'!$B$2:$E1005, MATCH(U$5 &amp; IF(U$5 = "Vacation Leave", IFS(U$6 = "Year", "", OR(U$6 = "H1", U$6 = "H2"), " " &amp; U$6), ""), 'Allocated Leaves'!$A$2:$A1005, 0), MATCH($D314 &amp; IF($D314 = "Full-time",  " " &amp; $F314, ""), 'Allocated Leaves'!$B$1:AA$1, 0)) - G314))</f>
        <v/>
      </c>
      <c r="V314" s="52" t="str">
        <f t="array" ref="V314">IF(ISBLANK($B314), "", IF(AND(V$5 = "Vacation Leave", OR(AND(OR(V$6 = "H1", V$6 = "H2"), NOT(AND($D314 = "Full-time", $F314 = "Above 1 Year"))), AND(V$6 = "Year", AND($D314 = "Full-time", $F314 = "Above 1 Year")))), "N/A", INDEX('Allocated Leaves'!$B$2:$E1005, MATCH(V$5 &amp; IF(V$5 = "Vacation Leave", IFS(V$6 = "Year", "", OR(V$6 = "H1", V$6 = "H2"), " " &amp; V$6), ""), 'Allocated Leaves'!$A$2:$A1005, 0), MATCH($D314 &amp; IF($D314 = "Full-time",  " " &amp; $F314, ""), 'Allocated Leaves'!$B$1:AA$1, 0)) - H314))</f>
        <v/>
      </c>
      <c r="W314" s="52" t="str">
        <f t="array" ref="W314">IF(ISBLANK($B314), "", IF(AND(W$5 = "Vacation Leave", OR(AND(OR(W$6 = "H1", W$6 = "H2"), NOT(AND($D314 = "Full-time", $F314 = "Above 1 Year"))), AND(W$6 = "Year", AND($D314 = "Full-time", $F314 = "Above 1 Year")))), "N/A", INDEX('Allocated Leaves'!$B$2:$E1005, MATCH(W$5 &amp; IF(W$5 = "Vacation Leave", IFS(W$6 = "Year", "", OR(W$6 = "H1", W$6 = "H2"), " " &amp; W$6), ""), 'Allocated Leaves'!$A$2:$A1005, 0), MATCH($D314 &amp; IF($D314 = "Full-time",  " " &amp; $F314, ""), 'Allocated Leaves'!$B$1:AA$1, 0)) - I314))</f>
        <v/>
      </c>
      <c r="X314" s="51" t="str">
        <f t="array" ref="X314">IF(ISBLANK($B314), "", IF(AND(X$5 = "Vacation Leave", OR(AND(OR(X$6 = "H1", X$6 = "H2"), NOT(AND($D314 = "Full-time", $F314 = "Above 1 Year"))), AND(X$6 = "Year", AND($D314 = "Full-time", $F314 = "Above 1 Year")))), "N/A", INDEX('Allocated Leaves'!$B$2:$E1005, MATCH(X$5 &amp; IF(X$5 = "Vacation Leave", IFS(X$6 = "Year", "", OR(X$6 = "H1", X$6 = "H2"), " " &amp; X$6), ""), 'Allocated Leaves'!$A$2:$A1005, 0), MATCH($D314 &amp; IF($D314 = "Full-time",  " " &amp; $F314, ""), 'Allocated Leaves'!$B$1:AA$1, 0)) - J314))</f>
        <v/>
      </c>
      <c r="Y314" s="52" t="str">
        <f t="array" ref="Y314">IF(ISBLANK($B314), "", IF(AND(Y$5 = "Vacation Leave", OR(AND(OR(Y$6 = "H1", Y$6 = "H2"), NOT(AND($D314 = "Full-time", $F314 = "Above 1 Year"))), AND(Y$6 = "Year", AND($D314 = "Full-time", $F314 = "Above 1 Year")))), "N/A", INDEX('Allocated Leaves'!$B$2:$E1005, MATCH(Y$5 &amp; IF(Y$5 = "Vacation Leave", IFS(Y$6 = "Year", "", OR(Y$6 = "H1", Y$6 = "H2"), " " &amp; Y$6), ""), 'Allocated Leaves'!$A$2:$A1005, 0), MATCH($D314 &amp; IF($D314 = "Full-time",  " " &amp; $F314, ""), 'Allocated Leaves'!$B$1:AA$1, 0)) - K314))</f>
        <v/>
      </c>
      <c r="Z314" s="52" t="str">
        <f t="array" ref="Z314">IF(ISBLANK($B314), "", IF(AND(Z$5 = "Vacation Leave", OR(AND(OR(Z$6 = "H1", Z$6 = "H2"), NOT(AND($D314 = "Full-time", $F314 = "Above 1 Year"))), AND(Z$6 = "Year", AND($D314 = "Full-time", $F314 = "Above 1 Year")))), "N/A", INDEX('Allocated Leaves'!$B$2:$E1005, MATCH(Z$5 &amp; IF(Z$5 = "Vacation Leave", IFS(Z$6 = "Year", "", OR(Z$6 = "H1", Z$6 = "H2"), " " &amp; Z$6), ""), 'Allocated Leaves'!$A$2:$A1005, 0), MATCH($D314 &amp; IF($D314 = "Full-time",  " " &amp; $F314, ""), 'Allocated Leaves'!$B$1:AA$1, 0)) - L314))</f>
        <v/>
      </c>
      <c r="AA314" s="55" t="str">
        <f t="shared" si="3"/>
        <v/>
      </c>
    </row>
    <row r="315">
      <c r="A315" s="42"/>
      <c r="B315" s="43"/>
      <c r="C315" s="44"/>
      <c r="D315" s="45"/>
      <c r="E315" s="46"/>
      <c r="F315" s="47" t="str">
        <f t="shared" si="1"/>
        <v/>
      </c>
      <c r="G315" s="48" t="str">
        <f>IF(ISBLANK($B315), "", IF(AND(G$5 = "Vacation Leave", OR(AND(OR(G$6 = "H1", G$6 = "H2"), NOT(AND($D315 = "Full-time", $F315 = "Above 1 Year"))), AND(G$6 = "Year", AND($D315 = "Full-time", $F315 = "Above 1 Year")))), "N/A", SUMIFS('Form Responses 1'!$O$2:$O1005, 'Form Responses 1'!$B$2:$B1005, $B315, 'Form Responses 1'!$G$2:$G1005, G$5, 'Form Responses 1'!$K$2:$K1005, $D315,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5" s="48" t="str">
        <f>IF(ISBLANK($B315), "", IF(AND(H$5 = "Vacation Leave", OR(AND(OR(H$6 = "H1", H$6 = "H2"), NOT(AND($D315 = "Full-time", $F315 = "Above 1 Year"))), AND(H$6 = "Year", AND($D315 = "Full-time", $F315 = "Above 1 Year")))), "N/A", SUMIFS('Form Responses 1'!$O$2:$O1005, 'Form Responses 1'!$B$2:$B1005, $B315, 'Form Responses 1'!$G$2:$G1005, H$5, 'Form Responses 1'!$K$2:$K1005, $D315,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5" s="49" t="str">
        <f>IF(ISBLANK($B315), "", IF(AND(I$5 = "Vacation Leave", OR(AND(OR(I$6 = "H1", I$6 = "H2"), NOT(AND($D315 = "Full-time", $F315 = "Above 1 Year"))), AND(I$6 = "Year", AND($D315 = "Full-time", $F315 = "Above 1 Year")))), "N/A", SUMIFS('Form Responses 1'!$O$2:$O1005, 'Form Responses 1'!$B$2:$B1005, $B315, 'Form Responses 1'!$G$2:$G1005, I$5, 'Form Responses 1'!$K$2:$K1005, $D315,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5" s="48" t="str">
        <f>IF(ISBLANK($B315), "", IF(AND(J$5 = "Vacation Leave", OR(AND(OR(J$6 = "H1", J$6 = "H2"), NOT(AND($D315 = "Full-time", $F315 = "Above 1 Year"))), AND(J$6 = "Year", AND($D315 = "Full-time", $F315 = "Above 1 Year")))), "N/A", SUMIFS('Form Responses 1'!$O$2:$O1005, 'Form Responses 1'!$B$2:$B1005, $B315, 'Form Responses 1'!$G$2:$G1005, J$5, 'Form Responses 1'!$K$2:$K1005, $D315,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5" s="48" t="str">
        <f>IF(ISBLANK($B315), "", IF(AND(K$5 = "Vacation Leave", OR(AND(OR(K$6 = "H1", K$6 = "H2"), NOT(AND($D315 = "Full-time", $F315 = "Above 1 Year"))), AND(K$6 = "Year", AND($D315 = "Full-time", $F315 = "Above 1 Year")))), "N/A", SUMIFS('Form Responses 1'!$O$2:$O1005, 'Form Responses 1'!$B$2:$B1005, $B315, 'Form Responses 1'!$G$2:$G1005, K$5, 'Form Responses 1'!$K$2:$K1005, $D315,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5" s="48" t="str">
        <f>IF(ISBLANK($B315), "", IF(AND(L$5 = "Vacation Leave", OR(AND(OR(L$6 = "H1", L$6 = "H2"), NOT(AND($D315 = "Full-time", $F315 = "Above 1 Year"))), AND(L$6 = "Year", AND($D315 = "Full-time", $F315 = "Above 1 Year")))), "N/A", SUMIFS('Form Responses 1'!$O$2:$O1005, 'Form Responses 1'!$B$2:$B1005, $B315, 'Form Responses 1'!$G$2:$G1005, L$5, 'Form Responses 1'!$K$2:$K1005, $D315,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5" s="48" t="str">
        <f>IF(ISBLANK($B315), "", IF(AND(M$5 = "Vacation Leave", OR(AND(OR(M$6 = "H1", M$6 = "H2"), NOT(AND($D315 = "Full-time", $F315 = "Above 1 Year"))), AND(M$6 = "Year", AND($D315 = "Full-time", $F315 = "Above 1 Year")))), "N/A", SUMIFS('Form Responses 1'!$O$2:$O1005, 'Form Responses 1'!$B$2:$B1005, $B315, 'Form Responses 1'!$G$2:$G1005, M$5, 'Form Responses 1'!$K$2:$K1005, $D315,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5" s="48" t="str">
        <f>IF(ISBLANK($B315), "", IF(AND(N$5 = "Vacation Leave", OR(AND(OR(N$6 = "H1", N$6 = "H2"), NOT(AND($D315 = "Full-time", $F315 = "Above 1 Year"))), AND(N$6 = "Year", AND($D315 = "Full-time", $F315 = "Above 1 Year")))), "N/A", SUMIFS('Form Responses 1'!$O$2:$O1005, 'Form Responses 1'!$B$2:$B1005, $B315, 'Form Responses 1'!$G$2:$G1005, N$5, 'Form Responses 1'!$K$2:$K1005, $D315,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5" s="48" t="str">
        <f>IF(ISBLANK($B315), "", IF(AND(O$5 = "Vacation Leave", OR(AND(OR(O$6 = "H1", O$6 = "H2"), NOT(AND($D315 = "Full-time", $F315 = "Above 1 Year"))), AND(O$6 = "Year", AND($D315 = "Full-time", $F315 = "Above 1 Year")))), "N/A", SUMIFS('Form Responses 1'!$O$2:$O1005, 'Form Responses 1'!$B$2:$B1005, $B315, 'Form Responses 1'!$G$2:$G1005, O$5, 'Form Responses 1'!$K$2:$K1005, $D315,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5" s="48" t="str">
        <f>IF(ISBLANK($B315), "", IF(AND(P$5 = "Vacation Leave", OR(AND(OR(P$6 = "H1", P$6 = "H2"), NOT(AND($D315 = "Full-time", $F315 = "Above 1 Year"))), AND(P$6 = "Year", AND($D315 = "Full-time", $F315 = "Above 1 Year")))), "N/A", SUMIFS('Form Responses 1'!$O$2:$O1005, 'Form Responses 1'!$B$2:$B1005, $B315, 'Form Responses 1'!$G$2:$G1005, P$5, 'Form Responses 1'!$K$2:$K1005, $D315,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5" s="48" t="str">
        <f>IF(ISBLANK($B315), "", IF(AND(Q$5 = "Vacation Leave", OR(AND(OR(Q$6 = "H1", Q$6 = "H2"), NOT(AND($D315 = "Full-time", $F315 = "Above 1 Year"))), AND(Q$6 = "Year", AND($D315 = "Full-time", $F315 = "Above 1 Year")))), "N/A", SUMIFS('Form Responses 1'!$O$2:$O1005, 'Form Responses 1'!$B$2:$B1005, $B315, 'Form Responses 1'!$G$2:$G1005, Q$5, 'Form Responses 1'!$K$2:$K1005, $D315,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5" s="48" t="str">
        <f>IF(ISBLANK($B315), "", IF(AND(R$5 = "Vacation Leave", OR(AND(OR(R$6 = "H1", R$6 = "H2"), NOT(AND($D315 = "Full-time", $F315 = "Above 1 Year"))), AND(R$6 = "Year", AND($D315 = "Full-time", $F315 = "Above 1 Year")))), "N/A", SUMIFS('Form Responses 1'!$O$2:$O1005, 'Form Responses 1'!$B$2:$B1005, $B315, 'Form Responses 1'!$G$2:$G1005, R$5, 'Form Responses 1'!$K$2:$K1005, $D315,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5" s="48" t="str">
        <f>IF(ISBLANK($B315), "", IF(AND(S$5 = "Vacation Leave", OR(AND(OR(S$6 = "H1", S$6 = "H2"), NOT(AND($D315 = "Full-time", $F315 = "Above 1 Year"))), AND(S$6 = "Year", AND($D315 = "Full-time", $F315 = "Above 1 Year")))), "N/A", SUMIFS('Form Responses 1'!$O$2:$O1005, 'Form Responses 1'!$B$2:$B1005, $B315, 'Form Responses 1'!$G$2:$G1005, S$5, 'Form Responses 1'!$K$2:$K1005, $D315,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5" s="50" t="str">
        <f t="shared" si="2"/>
        <v/>
      </c>
      <c r="U315" s="51" t="str">
        <f t="array" ref="U315">IF(ISBLANK($B315), "", IF(AND(U$5 = "Vacation Leave", OR(AND(OR(U$6 = "H1", U$6 = "H2"), NOT(AND($D315 = "Full-time", $F315 = "Above 1 Year"))), AND(U$6 = "Year", AND($D315 = "Full-time", $F315 = "Above 1 Year")))), "N/A", INDEX('Allocated Leaves'!$B$2:$E1005, MATCH(U$5 &amp; IF(U$5 = "Vacation Leave", IFS(U$6 = "Year", "", OR(U$6 = "H1", U$6 = "H2"), " " &amp; U$6), ""), 'Allocated Leaves'!$A$2:$A1005, 0), MATCH($D315 &amp; IF($D315 = "Full-time",  " " &amp; $F315, ""), 'Allocated Leaves'!$B$1:AA$1, 0)) - G315))</f>
        <v/>
      </c>
      <c r="V315" s="52" t="str">
        <f t="array" ref="V315">IF(ISBLANK($B315), "", IF(AND(V$5 = "Vacation Leave", OR(AND(OR(V$6 = "H1", V$6 = "H2"), NOT(AND($D315 = "Full-time", $F315 = "Above 1 Year"))), AND(V$6 = "Year", AND($D315 = "Full-time", $F315 = "Above 1 Year")))), "N/A", INDEX('Allocated Leaves'!$B$2:$E1005, MATCH(V$5 &amp; IF(V$5 = "Vacation Leave", IFS(V$6 = "Year", "", OR(V$6 = "H1", V$6 = "H2"), " " &amp; V$6), ""), 'Allocated Leaves'!$A$2:$A1005, 0), MATCH($D315 &amp; IF($D315 = "Full-time",  " " &amp; $F315, ""), 'Allocated Leaves'!$B$1:AA$1, 0)) - H315))</f>
        <v/>
      </c>
      <c r="W315" s="52" t="str">
        <f t="array" ref="W315">IF(ISBLANK($B315), "", IF(AND(W$5 = "Vacation Leave", OR(AND(OR(W$6 = "H1", W$6 = "H2"), NOT(AND($D315 = "Full-time", $F315 = "Above 1 Year"))), AND(W$6 = "Year", AND($D315 = "Full-time", $F315 = "Above 1 Year")))), "N/A", INDEX('Allocated Leaves'!$B$2:$E1005, MATCH(W$5 &amp; IF(W$5 = "Vacation Leave", IFS(W$6 = "Year", "", OR(W$6 = "H1", W$6 = "H2"), " " &amp; W$6), ""), 'Allocated Leaves'!$A$2:$A1005, 0), MATCH($D315 &amp; IF($D315 = "Full-time",  " " &amp; $F315, ""), 'Allocated Leaves'!$B$1:AA$1, 0)) - I315))</f>
        <v/>
      </c>
      <c r="X315" s="51" t="str">
        <f t="array" ref="X315">IF(ISBLANK($B315), "", IF(AND(X$5 = "Vacation Leave", OR(AND(OR(X$6 = "H1", X$6 = "H2"), NOT(AND($D315 = "Full-time", $F315 = "Above 1 Year"))), AND(X$6 = "Year", AND($D315 = "Full-time", $F315 = "Above 1 Year")))), "N/A", INDEX('Allocated Leaves'!$B$2:$E1005, MATCH(X$5 &amp; IF(X$5 = "Vacation Leave", IFS(X$6 = "Year", "", OR(X$6 = "H1", X$6 = "H2"), " " &amp; X$6), ""), 'Allocated Leaves'!$A$2:$A1005, 0), MATCH($D315 &amp; IF($D315 = "Full-time",  " " &amp; $F315, ""), 'Allocated Leaves'!$B$1:AA$1, 0)) - J315))</f>
        <v/>
      </c>
      <c r="Y315" s="52" t="str">
        <f t="array" ref="Y315">IF(ISBLANK($B315), "", IF(AND(Y$5 = "Vacation Leave", OR(AND(OR(Y$6 = "H1", Y$6 = "H2"), NOT(AND($D315 = "Full-time", $F315 = "Above 1 Year"))), AND(Y$6 = "Year", AND($D315 = "Full-time", $F315 = "Above 1 Year")))), "N/A", INDEX('Allocated Leaves'!$B$2:$E1005, MATCH(Y$5 &amp; IF(Y$5 = "Vacation Leave", IFS(Y$6 = "Year", "", OR(Y$6 = "H1", Y$6 = "H2"), " " &amp; Y$6), ""), 'Allocated Leaves'!$A$2:$A1005, 0), MATCH($D315 &amp; IF($D315 = "Full-time",  " " &amp; $F315, ""), 'Allocated Leaves'!$B$1:AA$1, 0)) - K315))</f>
        <v/>
      </c>
      <c r="Z315" s="52" t="str">
        <f t="array" ref="Z315">IF(ISBLANK($B315), "", IF(AND(Z$5 = "Vacation Leave", OR(AND(OR(Z$6 = "H1", Z$6 = "H2"), NOT(AND($D315 = "Full-time", $F315 = "Above 1 Year"))), AND(Z$6 = "Year", AND($D315 = "Full-time", $F315 = "Above 1 Year")))), "N/A", INDEX('Allocated Leaves'!$B$2:$E1005, MATCH(Z$5 &amp; IF(Z$5 = "Vacation Leave", IFS(Z$6 = "Year", "", OR(Z$6 = "H1", Z$6 = "H2"), " " &amp; Z$6), ""), 'Allocated Leaves'!$A$2:$A1005, 0), MATCH($D315 &amp; IF($D315 = "Full-time",  " " &amp; $F315, ""), 'Allocated Leaves'!$B$1:AA$1, 0)) - L315))</f>
        <v/>
      </c>
      <c r="AA315" s="55" t="str">
        <f t="shared" si="3"/>
        <v/>
      </c>
    </row>
    <row r="316">
      <c r="A316" s="42"/>
      <c r="B316" s="43"/>
      <c r="C316" s="44"/>
      <c r="D316" s="45"/>
      <c r="E316" s="46"/>
      <c r="F316" s="47" t="str">
        <f t="shared" si="1"/>
        <v/>
      </c>
      <c r="G316" s="48" t="str">
        <f>IF(ISBLANK($B316), "", IF(AND(G$5 = "Vacation Leave", OR(AND(OR(G$6 = "H1", G$6 = "H2"), NOT(AND($D316 = "Full-time", $F316 = "Above 1 Year"))), AND(G$6 = "Year", AND($D316 = "Full-time", $F316 = "Above 1 Year")))), "N/A", SUMIFS('Form Responses 1'!$O$2:$O1005, 'Form Responses 1'!$B$2:$B1005, $B316, 'Form Responses 1'!$G$2:$G1005, G$5, 'Form Responses 1'!$K$2:$K1005, $D316,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6" s="48" t="str">
        <f>IF(ISBLANK($B316), "", IF(AND(H$5 = "Vacation Leave", OR(AND(OR(H$6 = "H1", H$6 = "H2"), NOT(AND($D316 = "Full-time", $F316 = "Above 1 Year"))), AND(H$6 = "Year", AND($D316 = "Full-time", $F316 = "Above 1 Year")))), "N/A", SUMIFS('Form Responses 1'!$O$2:$O1005, 'Form Responses 1'!$B$2:$B1005, $B316, 'Form Responses 1'!$G$2:$G1005, H$5, 'Form Responses 1'!$K$2:$K1005, $D316,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6" s="49" t="str">
        <f>IF(ISBLANK($B316), "", IF(AND(I$5 = "Vacation Leave", OR(AND(OR(I$6 = "H1", I$6 = "H2"), NOT(AND($D316 = "Full-time", $F316 = "Above 1 Year"))), AND(I$6 = "Year", AND($D316 = "Full-time", $F316 = "Above 1 Year")))), "N/A", SUMIFS('Form Responses 1'!$O$2:$O1005, 'Form Responses 1'!$B$2:$B1005, $B316, 'Form Responses 1'!$G$2:$G1005, I$5, 'Form Responses 1'!$K$2:$K1005, $D316,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6" s="48" t="str">
        <f>IF(ISBLANK($B316), "", IF(AND(J$5 = "Vacation Leave", OR(AND(OR(J$6 = "H1", J$6 = "H2"), NOT(AND($D316 = "Full-time", $F316 = "Above 1 Year"))), AND(J$6 = "Year", AND($D316 = "Full-time", $F316 = "Above 1 Year")))), "N/A", SUMIFS('Form Responses 1'!$O$2:$O1005, 'Form Responses 1'!$B$2:$B1005, $B316, 'Form Responses 1'!$G$2:$G1005, J$5, 'Form Responses 1'!$K$2:$K1005, $D316,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6" s="48" t="str">
        <f>IF(ISBLANK($B316), "", IF(AND(K$5 = "Vacation Leave", OR(AND(OR(K$6 = "H1", K$6 = "H2"), NOT(AND($D316 = "Full-time", $F316 = "Above 1 Year"))), AND(K$6 = "Year", AND($D316 = "Full-time", $F316 = "Above 1 Year")))), "N/A", SUMIFS('Form Responses 1'!$O$2:$O1005, 'Form Responses 1'!$B$2:$B1005, $B316, 'Form Responses 1'!$G$2:$G1005, K$5, 'Form Responses 1'!$K$2:$K1005, $D316,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6" s="48" t="str">
        <f>IF(ISBLANK($B316), "", IF(AND(L$5 = "Vacation Leave", OR(AND(OR(L$6 = "H1", L$6 = "H2"), NOT(AND($D316 = "Full-time", $F316 = "Above 1 Year"))), AND(L$6 = "Year", AND($D316 = "Full-time", $F316 = "Above 1 Year")))), "N/A", SUMIFS('Form Responses 1'!$O$2:$O1005, 'Form Responses 1'!$B$2:$B1005, $B316, 'Form Responses 1'!$G$2:$G1005, L$5, 'Form Responses 1'!$K$2:$K1005, $D316,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6" s="48" t="str">
        <f>IF(ISBLANK($B316), "", IF(AND(M$5 = "Vacation Leave", OR(AND(OR(M$6 = "H1", M$6 = "H2"), NOT(AND($D316 = "Full-time", $F316 = "Above 1 Year"))), AND(M$6 = "Year", AND($D316 = "Full-time", $F316 = "Above 1 Year")))), "N/A", SUMIFS('Form Responses 1'!$O$2:$O1005, 'Form Responses 1'!$B$2:$B1005, $B316, 'Form Responses 1'!$G$2:$G1005, M$5, 'Form Responses 1'!$K$2:$K1005, $D316,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6" s="48" t="str">
        <f>IF(ISBLANK($B316), "", IF(AND(N$5 = "Vacation Leave", OR(AND(OR(N$6 = "H1", N$6 = "H2"), NOT(AND($D316 = "Full-time", $F316 = "Above 1 Year"))), AND(N$6 = "Year", AND($D316 = "Full-time", $F316 = "Above 1 Year")))), "N/A", SUMIFS('Form Responses 1'!$O$2:$O1005, 'Form Responses 1'!$B$2:$B1005, $B316, 'Form Responses 1'!$G$2:$G1005, N$5, 'Form Responses 1'!$K$2:$K1005, $D316,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6" s="48" t="str">
        <f>IF(ISBLANK($B316), "", IF(AND(O$5 = "Vacation Leave", OR(AND(OR(O$6 = "H1", O$6 = "H2"), NOT(AND($D316 = "Full-time", $F316 = "Above 1 Year"))), AND(O$6 = "Year", AND($D316 = "Full-time", $F316 = "Above 1 Year")))), "N/A", SUMIFS('Form Responses 1'!$O$2:$O1005, 'Form Responses 1'!$B$2:$B1005, $B316, 'Form Responses 1'!$G$2:$G1005, O$5, 'Form Responses 1'!$K$2:$K1005, $D316,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6" s="48" t="str">
        <f>IF(ISBLANK($B316), "", IF(AND(P$5 = "Vacation Leave", OR(AND(OR(P$6 = "H1", P$6 = "H2"), NOT(AND($D316 = "Full-time", $F316 = "Above 1 Year"))), AND(P$6 = "Year", AND($D316 = "Full-time", $F316 = "Above 1 Year")))), "N/A", SUMIFS('Form Responses 1'!$O$2:$O1005, 'Form Responses 1'!$B$2:$B1005, $B316, 'Form Responses 1'!$G$2:$G1005, P$5, 'Form Responses 1'!$K$2:$K1005, $D316,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6" s="48" t="str">
        <f>IF(ISBLANK($B316), "", IF(AND(Q$5 = "Vacation Leave", OR(AND(OR(Q$6 = "H1", Q$6 = "H2"), NOT(AND($D316 = "Full-time", $F316 = "Above 1 Year"))), AND(Q$6 = "Year", AND($D316 = "Full-time", $F316 = "Above 1 Year")))), "N/A", SUMIFS('Form Responses 1'!$O$2:$O1005, 'Form Responses 1'!$B$2:$B1005, $B316, 'Form Responses 1'!$G$2:$G1005, Q$5, 'Form Responses 1'!$K$2:$K1005, $D316,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6" s="48" t="str">
        <f>IF(ISBLANK($B316), "", IF(AND(R$5 = "Vacation Leave", OR(AND(OR(R$6 = "H1", R$6 = "H2"), NOT(AND($D316 = "Full-time", $F316 = "Above 1 Year"))), AND(R$6 = "Year", AND($D316 = "Full-time", $F316 = "Above 1 Year")))), "N/A", SUMIFS('Form Responses 1'!$O$2:$O1005, 'Form Responses 1'!$B$2:$B1005, $B316, 'Form Responses 1'!$G$2:$G1005, R$5, 'Form Responses 1'!$K$2:$K1005, $D316,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6" s="48" t="str">
        <f>IF(ISBLANK($B316), "", IF(AND(S$5 = "Vacation Leave", OR(AND(OR(S$6 = "H1", S$6 = "H2"), NOT(AND($D316 = "Full-time", $F316 = "Above 1 Year"))), AND(S$6 = "Year", AND($D316 = "Full-time", $F316 = "Above 1 Year")))), "N/A", SUMIFS('Form Responses 1'!$O$2:$O1005, 'Form Responses 1'!$B$2:$B1005, $B316, 'Form Responses 1'!$G$2:$G1005, S$5, 'Form Responses 1'!$K$2:$K1005, $D316,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6" s="50" t="str">
        <f t="shared" si="2"/>
        <v/>
      </c>
      <c r="U316" s="51" t="str">
        <f t="array" ref="U316">IF(ISBLANK($B316), "", IF(AND(U$5 = "Vacation Leave", OR(AND(OR(U$6 = "H1", U$6 = "H2"), NOT(AND($D316 = "Full-time", $F316 = "Above 1 Year"))), AND(U$6 = "Year", AND($D316 = "Full-time", $F316 = "Above 1 Year")))), "N/A", INDEX('Allocated Leaves'!$B$2:$E1005, MATCH(U$5 &amp; IF(U$5 = "Vacation Leave", IFS(U$6 = "Year", "", OR(U$6 = "H1", U$6 = "H2"), " " &amp; U$6), ""), 'Allocated Leaves'!$A$2:$A1005, 0), MATCH($D316 &amp; IF($D316 = "Full-time",  " " &amp; $F316, ""), 'Allocated Leaves'!$B$1:AA$1, 0)) - G316))</f>
        <v/>
      </c>
      <c r="V316" s="52" t="str">
        <f t="array" ref="V316">IF(ISBLANK($B316), "", IF(AND(V$5 = "Vacation Leave", OR(AND(OR(V$6 = "H1", V$6 = "H2"), NOT(AND($D316 = "Full-time", $F316 = "Above 1 Year"))), AND(V$6 = "Year", AND($D316 = "Full-time", $F316 = "Above 1 Year")))), "N/A", INDEX('Allocated Leaves'!$B$2:$E1005, MATCH(V$5 &amp; IF(V$5 = "Vacation Leave", IFS(V$6 = "Year", "", OR(V$6 = "H1", V$6 = "H2"), " " &amp; V$6), ""), 'Allocated Leaves'!$A$2:$A1005, 0), MATCH($D316 &amp; IF($D316 = "Full-time",  " " &amp; $F316, ""), 'Allocated Leaves'!$B$1:AA$1, 0)) - H316))</f>
        <v/>
      </c>
      <c r="W316" s="52" t="str">
        <f t="array" ref="W316">IF(ISBLANK($B316), "", IF(AND(W$5 = "Vacation Leave", OR(AND(OR(W$6 = "H1", W$6 = "H2"), NOT(AND($D316 = "Full-time", $F316 = "Above 1 Year"))), AND(W$6 = "Year", AND($D316 = "Full-time", $F316 = "Above 1 Year")))), "N/A", INDEX('Allocated Leaves'!$B$2:$E1005, MATCH(W$5 &amp; IF(W$5 = "Vacation Leave", IFS(W$6 = "Year", "", OR(W$6 = "H1", W$6 = "H2"), " " &amp; W$6), ""), 'Allocated Leaves'!$A$2:$A1005, 0), MATCH($D316 &amp; IF($D316 = "Full-time",  " " &amp; $F316, ""), 'Allocated Leaves'!$B$1:AA$1, 0)) - I316))</f>
        <v/>
      </c>
      <c r="X316" s="51" t="str">
        <f t="array" ref="X316">IF(ISBLANK($B316), "", IF(AND(X$5 = "Vacation Leave", OR(AND(OR(X$6 = "H1", X$6 = "H2"), NOT(AND($D316 = "Full-time", $F316 = "Above 1 Year"))), AND(X$6 = "Year", AND($D316 = "Full-time", $F316 = "Above 1 Year")))), "N/A", INDEX('Allocated Leaves'!$B$2:$E1005, MATCH(X$5 &amp; IF(X$5 = "Vacation Leave", IFS(X$6 = "Year", "", OR(X$6 = "H1", X$6 = "H2"), " " &amp; X$6), ""), 'Allocated Leaves'!$A$2:$A1005, 0), MATCH($D316 &amp; IF($D316 = "Full-time",  " " &amp; $F316, ""), 'Allocated Leaves'!$B$1:AA$1, 0)) - J316))</f>
        <v/>
      </c>
      <c r="Y316" s="52" t="str">
        <f t="array" ref="Y316">IF(ISBLANK($B316), "", IF(AND(Y$5 = "Vacation Leave", OR(AND(OR(Y$6 = "H1", Y$6 = "H2"), NOT(AND($D316 = "Full-time", $F316 = "Above 1 Year"))), AND(Y$6 = "Year", AND($D316 = "Full-time", $F316 = "Above 1 Year")))), "N/A", INDEX('Allocated Leaves'!$B$2:$E1005, MATCH(Y$5 &amp; IF(Y$5 = "Vacation Leave", IFS(Y$6 = "Year", "", OR(Y$6 = "H1", Y$6 = "H2"), " " &amp; Y$6), ""), 'Allocated Leaves'!$A$2:$A1005, 0), MATCH($D316 &amp; IF($D316 = "Full-time",  " " &amp; $F316, ""), 'Allocated Leaves'!$B$1:AA$1, 0)) - K316))</f>
        <v/>
      </c>
      <c r="Z316" s="52" t="str">
        <f t="array" ref="Z316">IF(ISBLANK($B316), "", IF(AND(Z$5 = "Vacation Leave", OR(AND(OR(Z$6 = "H1", Z$6 = "H2"), NOT(AND($D316 = "Full-time", $F316 = "Above 1 Year"))), AND(Z$6 = "Year", AND($D316 = "Full-time", $F316 = "Above 1 Year")))), "N/A", INDEX('Allocated Leaves'!$B$2:$E1005, MATCH(Z$5 &amp; IF(Z$5 = "Vacation Leave", IFS(Z$6 = "Year", "", OR(Z$6 = "H1", Z$6 = "H2"), " " &amp; Z$6), ""), 'Allocated Leaves'!$A$2:$A1005, 0), MATCH($D316 &amp; IF($D316 = "Full-time",  " " &amp; $F316, ""), 'Allocated Leaves'!$B$1:AA$1, 0)) - L316))</f>
        <v/>
      </c>
      <c r="AA316" s="55" t="str">
        <f t="shared" si="3"/>
        <v/>
      </c>
    </row>
    <row r="317">
      <c r="A317" s="42"/>
      <c r="B317" s="43"/>
      <c r="C317" s="44"/>
      <c r="D317" s="45"/>
      <c r="E317" s="46"/>
      <c r="F317" s="47" t="str">
        <f t="shared" si="1"/>
        <v/>
      </c>
      <c r="G317" s="48" t="str">
        <f>IF(ISBLANK($B317), "", IF(AND(G$5 = "Vacation Leave", OR(AND(OR(G$6 = "H1", G$6 = "H2"), NOT(AND($D317 = "Full-time", $F317 = "Above 1 Year"))), AND(G$6 = "Year", AND($D317 = "Full-time", $F317 = "Above 1 Year")))), "N/A", SUMIFS('Form Responses 1'!$O$2:$O1005, 'Form Responses 1'!$B$2:$B1005, $B317, 'Form Responses 1'!$G$2:$G1005, G$5, 'Form Responses 1'!$K$2:$K1005, $D317,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7" s="48" t="str">
        <f>IF(ISBLANK($B317), "", IF(AND(H$5 = "Vacation Leave", OR(AND(OR(H$6 = "H1", H$6 = "H2"), NOT(AND($D317 = "Full-time", $F317 = "Above 1 Year"))), AND(H$6 = "Year", AND($D317 = "Full-time", $F317 = "Above 1 Year")))), "N/A", SUMIFS('Form Responses 1'!$O$2:$O1005, 'Form Responses 1'!$B$2:$B1005, $B317, 'Form Responses 1'!$G$2:$G1005, H$5, 'Form Responses 1'!$K$2:$K1005, $D317,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7" s="49" t="str">
        <f>IF(ISBLANK($B317), "", IF(AND(I$5 = "Vacation Leave", OR(AND(OR(I$6 = "H1", I$6 = "H2"), NOT(AND($D317 = "Full-time", $F317 = "Above 1 Year"))), AND(I$6 = "Year", AND($D317 = "Full-time", $F317 = "Above 1 Year")))), "N/A", SUMIFS('Form Responses 1'!$O$2:$O1005, 'Form Responses 1'!$B$2:$B1005, $B317, 'Form Responses 1'!$G$2:$G1005, I$5, 'Form Responses 1'!$K$2:$K1005, $D317,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7" s="48" t="str">
        <f>IF(ISBLANK($B317), "", IF(AND(J$5 = "Vacation Leave", OR(AND(OR(J$6 = "H1", J$6 = "H2"), NOT(AND($D317 = "Full-time", $F317 = "Above 1 Year"))), AND(J$6 = "Year", AND($D317 = "Full-time", $F317 = "Above 1 Year")))), "N/A", SUMIFS('Form Responses 1'!$O$2:$O1005, 'Form Responses 1'!$B$2:$B1005, $B317, 'Form Responses 1'!$G$2:$G1005, J$5, 'Form Responses 1'!$K$2:$K1005, $D317,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7" s="48" t="str">
        <f>IF(ISBLANK($B317), "", IF(AND(K$5 = "Vacation Leave", OR(AND(OR(K$6 = "H1", K$6 = "H2"), NOT(AND($D317 = "Full-time", $F317 = "Above 1 Year"))), AND(K$6 = "Year", AND($D317 = "Full-time", $F317 = "Above 1 Year")))), "N/A", SUMIFS('Form Responses 1'!$O$2:$O1005, 'Form Responses 1'!$B$2:$B1005, $B317, 'Form Responses 1'!$G$2:$G1005, K$5, 'Form Responses 1'!$K$2:$K1005, $D317,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7" s="48" t="str">
        <f>IF(ISBLANK($B317), "", IF(AND(L$5 = "Vacation Leave", OR(AND(OR(L$6 = "H1", L$6 = "H2"), NOT(AND($D317 = "Full-time", $F317 = "Above 1 Year"))), AND(L$6 = "Year", AND($D317 = "Full-time", $F317 = "Above 1 Year")))), "N/A", SUMIFS('Form Responses 1'!$O$2:$O1005, 'Form Responses 1'!$B$2:$B1005, $B317, 'Form Responses 1'!$G$2:$G1005, L$5, 'Form Responses 1'!$K$2:$K1005, $D317,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7" s="48" t="str">
        <f>IF(ISBLANK($B317), "", IF(AND(M$5 = "Vacation Leave", OR(AND(OR(M$6 = "H1", M$6 = "H2"), NOT(AND($D317 = "Full-time", $F317 = "Above 1 Year"))), AND(M$6 = "Year", AND($D317 = "Full-time", $F317 = "Above 1 Year")))), "N/A", SUMIFS('Form Responses 1'!$O$2:$O1005, 'Form Responses 1'!$B$2:$B1005, $B317, 'Form Responses 1'!$G$2:$G1005, M$5, 'Form Responses 1'!$K$2:$K1005, $D317,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7" s="48" t="str">
        <f>IF(ISBLANK($B317), "", IF(AND(N$5 = "Vacation Leave", OR(AND(OR(N$6 = "H1", N$6 = "H2"), NOT(AND($D317 = "Full-time", $F317 = "Above 1 Year"))), AND(N$6 = "Year", AND($D317 = "Full-time", $F317 = "Above 1 Year")))), "N/A", SUMIFS('Form Responses 1'!$O$2:$O1005, 'Form Responses 1'!$B$2:$B1005, $B317, 'Form Responses 1'!$G$2:$G1005, N$5, 'Form Responses 1'!$K$2:$K1005, $D317,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7" s="48" t="str">
        <f>IF(ISBLANK($B317), "", IF(AND(O$5 = "Vacation Leave", OR(AND(OR(O$6 = "H1", O$6 = "H2"), NOT(AND($D317 = "Full-time", $F317 = "Above 1 Year"))), AND(O$6 = "Year", AND($D317 = "Full-time", $F317 = "Above 1 Year")))), "N/A", SUMIFS('Form Responses 1'!$O$2:$O1005, 'Form Responses 1'!$B$2:$B1005, $B317, 'Form Responses 1'!$G$2:$G1005, O$5, 'Form Responses 1'!$K$2:$K1005, $D317,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7" s="48" t="str">
        <f>IF(ISBLANK($B317), "", IF(AND(P$5 = "Vacation Leave", OR(AND(OR(P$6 = "H1", P$6 = "H2"), NOT(AND($D317 = "Full-time", $F317 = "Above 1 Year"))), AND(P$6 = "Year", AND($D317 = "Full-time", $F317 = "Above 1 Year")))), "N/A", SUMIFS('Form Responses 1'!$O$2:$O1005, 'Form Responses 1'!$B$2:$B1005, $B317, 'Form Responses 1'!$G$2:$G1005, P$5, 'Form Responses 1'!$K$2:$K1005, $D317,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7" s="48" t="str">
        <f>IF(ISBLANK($B317), "", IF(AND(Q$5 = "Vacation Leave", OR(AND(OR(Q$6 = "H1", Q$6 = "H2"), NOT(AND($D317 = "Full-time", $F317 = "Above 1 Year"))), AND(Q$6 = "Year", AND($D317 = "Full-time", $F317 = "Above 1 Year")))), "N/A", SUMIFS('Form Responses 1'!$O$2:$O1005, 'Form Responses 1'!$B$2:$B1005, $B317, 'Form Responses 1'!$G$2:$G1005, Q$5, 'Form Responses 1'!$K$2:$K1005, $D317,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7" s="48" t="str">
        <f>IF(ISBLANK($B317), "", IF(AND(R$5 = "Vacation Leave", OR(AND(OR(R$6 = "H1", R$6 = "H2"), NOT(AND($D317 = "Full-time", $F317 = "Above 1 Year"))), AND(R$6 = "Year", AND($D317 = "Full-time", $F317 = "Above 1 Year")))), "N/A", SUMIFS('Form Responses 1'!$O$2:$O1005, 'Form Responses 1'!$B$2:$B1005, $B317, 'Form Responses 1'!$G$2:$G1005, R$5, 'Form Responses 1'!$K$2:$K1005, $D317,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7" s="48" t="str">
        <f>IF(ISBLANK($B317), "", IF(AND(S$5 = "Vacation Leave", OR(AND(OR(S$6 = "H1", S$6 = "H2"), NOT(AND($D317 = "Full-time", $F317 = "Above 1 Year"))), AND(S$6 = "Year", AND($D317 = "Full-time", $F317 = "Above 1 Year")))), "N/A", SUMIFS('Form Responses 1'!$O$2:$O1005, 'Form Responses 1'!$B$2:$B1005, $B317, 'Form Responses 1'!$G$2:$G1005, S$5, 'Form Responses 1'!$K$2:$K1005, $D317,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7" s="50" t="str">
        <f t="shared" si="2"/>
        <v/>
      </c>
      <c r="U317" s="51" t="str">
        <f t="array" ref="U317">IF(ISBLANK($B317), "", IF(AND(U$5 = "Vacation Leave", OR(AND(OR(U$6 = "H1", U$6 = "H2"), NOT(AND($D317 = "Full-time", $F317 = "Above 1 Year"))), AND(U$6 = "Year", AND($D317 = "Full-time", $F317 = "Above 1 Year")))), "N/A", INDEX('Allocated Leaves'!$B$2:$E1005, MATCH(U$5 &amp; IF(U$5 = "Vacation Leave", IFS(U$6 = "Year", "", OR(U$6 = "H1", U$6 = "H2"), " " &amp; U$6), ""), 'Allocated Leaves'!$A$2:$A1005, 0), MATCH($D317 &amp; IF($D317 = "Full-time",  " " &amp; $F317, ""), 'Allocated Leaves'!$B$1:AA$1, 0)) - G317))</f>
        <v/>
      </c>
      <c r="V317" s="52" t="str">
        <f t="array" ref="V317">IF(ISBLANK($B317), "", IF(AND(V$5 = "Vacation Leave", OR(AND(OR(V$6 = "H1", V$6 = "H2"), NOT(AND($D317 = "Full-time", $F317 = "Above 1 Year"))), AND(V$6 = "Year", AND($D317 = "Full-time", $F317 = "Above 1 Year")))), "N/A", INDEX('Allocated Leaves'!$B$2:$E1005, MATCH(V$5 &amp; IF(V$5 = "Vacation Leave", IFS(V$6 = "Year", "", OR(V$6 = "H1", V$6 = "H2"), " " &amp; V$6), ""), 'Allocated Leaves'!$A$2:$A1005, 0), MATCH($D317 &amp; IF($D317 = "Full-time",  " " &amp; $F317, ""), 'Allocated Leaves'!$B$1:AA$1, 0)) - H317))</f>
        <v/>
      </c>
      <c r="W317" s="52" t="str">
        <f t="array" ref="W317">IF(ISBLANK($B317), "", IF(AND(W$5 = "Vacation Leave", OR(AND(OR(W$6 = "H1", W$6 = "H2"), NOT(AND($D317 = "Full-time", $F317 = "Above 1 Year"))), AND(W$6 = "Year", AND($D317 = "Full-time", $F317 = "Above 1 Year")))), "N/A", INDEX('Allocated Leaves'!$B$2:$E1005, MATCH(W$5 &amp; IF(W$5 = "Vacation Leave", IFS(W$6 = "Year", "", OR(W$6 = "H1", W$6 = "H2"), " " &amp; W$6), ""), 'Allocated Leaves'!$A$2:$A1005, 0), MATCH($D317 &amp; IF($D317 = "Full-time",  " " &amp; $F317, ""), 'Allocated Leaves'!$B$1:AA$1, 0)) - I317))</f>
        <v/>
      </c>
      <c r="X317" s="51" t="str">
        <f t="array" ref="X317">IF(ISBLANK($B317), "", IF(AND(X$5 = "Vacation Leave", OR(AND(OR(X$6 = "H1", X$6 = "H2"), NOT(AND($D317 = "Full-time", $F317 = "Above 1 Year"))), AND(X$6 = "Year", AND($D317 = "Full-time", $F317 = "Above 1 Year")))), "N/A", INDEX('Allocated Leaves'!$B$2:$E1005, MATCH(X$5 &amp; IF(X$5 = "Vacation Leave", IFS(X$6 = "Year", "", OR(X$6 = "H1", X$6 = "H2"), " " &amp; X$6), ""), 'Allocated Leaves'!$A$2:$A1005, 0), MATCH($D317 &amp; IF($D317 = "Full-time",  " " &amp; $F317, ""), 'Allocated Leaves'!$B$1:AA$1, 0)) - J317))</f>
        <v/>
      </c>
      <c r="Y317" s="52" t="str">
        <f t="array" ref="Y317">IF(ISBLANK($B317), "", IF(AND(Y$5 = "Vacation Leave", OR(AND(OR(Y$6 = "H1", Y$6 = "H2"), NOT(AND($D317 = "Full-time", $F317 = "Above 1 Year"))), AND(Y$6 = "Year", AND($D317 = "Full-time", $F317 = "Above 1 Year")))), "N/A", INDEX('Allocated Leaves'!$B$2:$E1005, MATCH(Y$5 &amp; IF(Y$5 = "Vacation Leave", IFS(Y$6 = "Year", "", OR(Y$6 = "H1", Y$6 = "H2"), " " &amp; Y$6), ""), 'Allocated Leaves'!$A$2:$A1005, 0), MATCH($D317 &amp; IF($D317 = "Full-time",  " " &amp; $F317, ""), 'Allocated Leaves'!$B$1:AA$1, 0)) - K317))</f>
        <v/>
      </c>
      <c r="Z317" s="52" t="str">
        <f t="array" ref="Z317">IF(ISBLANK($B317), "", IF(AND(Z$5 = "Vacation Leave", OR(AND(OR(Z$6 = "H1", Z$6 = "H2"), NOT(AND($D317 = "Full-time", $F317 = "Above 1 Year"))), AND(Z$6 = "Year", AND($D317 = "Full-time", $F317 = "Above 1 Year")))), "N/A", INDEX('Allocated Leaves'!$B$2:$E1005, MATCH(Z$5 &amp; IF(Z$5 = "Vacation Leave", IFS(Z$6 = "Year", "", OR(Z$6 = "H1", Z$6 = "H2"), " " &amp; Z$6), ""), 'Allocated Leaves'!$A$2:$A1005, 0), MATCH($D317 &amp; IF($D317 = "Full-time",  " " &amp; $F317, ""), 'Allocated Leaves'!$B$1:AA$1, 0)) - L317))</f>
        <v/>
      </c>
      <c r="AA317" s="55" t="str">
        <f t="shared" si="3"/>
        <v/>
      </c>
    </row>
    <row r="318">
      <c r="A318" s="42"/>
      <c r="B318" s="43"/>
      <c r="C318" s="44"/>
      <c r="D318" s="45"/>
      <c r="E318" s="46"/>
      <c r="F318" s="47" t="str">
        <f t="shared" si="1"/>
        <v/>
      </c>
      <c r="G318" s="48" t="str">
        <f>IF(ISBLANK($B318), "", IF(AND(G$5 = "Vacation Leave", OR(AND(OR(G$6 = "H1", G$6 = "H2"), NOT(AND($D318 = "Full-time", $F318 = "Above 1 Year"))), AND(G$6 = "Year", AND($D318 = "Full-time", $F318 = "Above 1 Year")))), "N/A", SUMIFS('Form Responses 1'!$O$2:$O1005, 'Form Responses 1'!$B$2:$B1005, $B318, 'Form Responses 1'!$G$2:$G1005, G$5, 'Form Responses 1'!$K$2:$K1005, $D318,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8" s="48" t="str">
        <f>IF(ISBLANK($B318), "", IF(AND(H$5 = "Vacation Leave", OR(AND(OR(H$6 = "H1", H$6 = "H2"), NOT(AND($D318 = "Full-time", $F318 = "Above 1 Year"))), AND(H$6 = "Year", AND($D318 = "Full-time", $F318 = "Above 1 Year")))), "N/A", SUMIFS('Form Responses 1'!$O$2:$O1005, 'Form Responses 1'!$B$2:$B1005, $B318, 'Form Responses 1'!$G$2:$G1005, H$5, 'Form Responses 1'!$K$2:$K1005, $D318,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8" s="49" t="str">
        <f>IF(ISBLANK($B318), "", IF(AND(I$5 = "Vacation Leave", OR(AND(OR(I$6 = "H1", I$6 = "H2"), NOT(AND($D318 = "Full-time", $F318 = "Above 1 Year"))), AND(I$6 = "Year", AND($D318 = "Full-time", $F318 = "Above 1 Year")))), "N/A", SUMIFS('Form Responses 1'!$O$2:$O1005, 'Form Responses 1'!$B$2:$B1005, $B318, 'Form Responses 1'!$G$2:$G1005, I$5, 'Form Responses 1'!$K$2:$K1005, $D318,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8" s="48" t="str">
        <f>IF(ISBLANK($B318), "", IF(AND(J$5 = "Vacation Leave", OR(AND(OR(J$6 = "H1", J$6 = "H2"), NOT(AND($D318 = "Full-time", $F318 = "Above 1 Year"))), AND(J$6 = "Year", AND($D318 = "Full-time", $F318 = "Above 1 Year")))), "N/A", SUMIFS('Form Responses 1'!$O$2:$O1005, 'Form Responses 1'!$B$2:$B1005, $B318, 'Form Responses 1'!$G$2:$G1005, J$5, 'Form Responses 1'!$K$2:$K1005, $D318,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8" s="48" t="str">
        <f>IF(ISBLANK($B318), "", IF(AND(K$5 = "Vacation Leave", OR(AND(OR(K$6 = "H1", K$6 = "H2"), NOT(AND($D318 = "Full-time", $F318 = "Above 1 Year"))), AND(K$6 = "Year", AND($D318 = "Full-time", $F318 = "Above 1 Year")))), "N/A", SUMIFS('Form Responses 1'!$O$2:$O1005, 'Form Responses 1'!$B$2:$B1005, $B318, 'Form Responses 1'!$G$2:$G1005, K$5, 'Form Responses 1'!$K$2:$K1005, $D318,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8" s="48" t="str">
        <f>IF(ISBLANK($B318), "", IF(AND(L$5 = "Vacation Leave", OR(AND(OR(L$6 = "H1", L$6 = "H2"), NOT(AND($D318 = "Full-time", $F318 = "Above 1 Year"))), AND(L$6 = "Year", AND($D318 = "Full-time", $F318 = "Above 1 Year")))), "N/A", SUMIFS('Form Responses 1'!$O$2:$O1005, 'Form Responses 1'!$B$2:$B1005, $B318, 'Form Responses 1'!$G$2:$G1005, L$5, 'Form Responses 1'!$K$2:$K1005, $D318,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8" s="48" t="str">
        <f>IF(ISBLANK($B318), "", IF(AND(M$5 = "Vacation Leave", OR(AND(OR(M$6 = "H1", M$6 = "H2"), NOT(AND($D318 = "Full-time", $F318 = "Above 1 Year"))), AND(M$6 = "Year", AND($D318 = "Full-time", $F318 = "Above 1 Year")))), "N/A", SUMIFS('Form Responses 1'!$O$2:$O1005, 'Form Responses 1'!$B$2:$B1005, $B318, 'Form Responses 1'!$G$2:$G1005, M$5, 'Form Responses 1'!$K$2:$K1005, $D318,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8" s="48" t="str">
        <f>IF(ISBLANK($B318), "", IF(AND(N$5 = "Vacation Leave", OR(AND(OR(N$6 = "H1", N$6 = "H2"), NOT(AND($D318 = "Full-time", $F318 = "Above 1 Year"))), AND(N$6 = "Year", AND($D318 = "Full-time", $F318 = "Above 1 Year")))), "N/A", SUMIFS('Form Responses 1'!$O$2:$O1005, 'Form Responses 1'!$B$2:$B1005, $B318, 'Form Responses 1'!$G$2:$G1005, N$5, 'Form Responses 1'!$K$2:$K1005, $D318,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8" s="48" t="str">
        <f>IF(ISBLANK($B318), "", IF(AND(O$5 = "Vacation Leave", OR(AND(OR(O$6 = "H1", O$6 = "H2"), NOT(AND($D318 = "Full-time", $F318 = "Above 1 Year"))), AND(O$6 = "Year", AND($D318 = "Full-time", $F318 = "Above 1 Year")))), "N/A", SUMIFS('Form Responses 1'!$O$2:$O1005, 'Form Responses 1'!$B$2:$B1005, $B318, 'Form Responses 1'!$G$2:$G1005, O$5, 'Form Responses 1'!$K$2:$K1005, $D318,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8" s="48" t="str">
        <f>IF(ISBLANK($B318), "", IF(AND(P$5 = "Vacation Leave", OR(AND(OR(P$6 = "H1", P$6 = "H2"), NOT(AND($D318 = "Full-time", $F318 = "Above 1 Year"))), AND(P$6 = "Year", AND($D318 = "Full-time", $F318 = "Above 1 Year")))), "N/A", SUMIFS('Form Responses 1'!$O$2:$O1005, 'Form Responses 1'!$B$2:$B1005, $B318, 'Form Responses 1'!$G$2:$G1005, P$5, 'Form Responses 1'!$K$2:$K1005, $D318,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8" s="48" t="str">
        <f>IF(ISBLANK($B318), "", IF(AND(Q$5 = "Vacation Leave", OR(AND(OR(Q$6 = "H1", Q$6 = "H2"), NOT(AND($D318 = "Full-time", $F318 = "Above 1 Year"))), AND(Q$6 = "Year", AND($D318 = "Full-time", $F318 = "Above 1 Year")))), "N/A", SUMIFS('Form Responses 1'!$O$2:$O1005, 'Form Responses 1'!$B$2:$B1005, $B318, 'Form Responses 1'!$G$2:$G1005, Q$5, 'Form Responses 1'!$K$2:$K1005, $D318,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8" s="48" t="str">
        <f>IF(ISBLANK($B318), "", IF(AND(R$5 = "Vacation Leave", OR(AND(OR(R$6 = "H1", R$6 = "H2"), NOT(AND($D318 = "Full-time", $F318 = "Above 1 Year"))), AND(R$6 = "Year", AND($D318 = "Full-time", $F318 = "Above 1 Year")))), "N/A", SUMIFS('Form Responses 1'!$O$2:$O1005, 'Form Responses 1'!$B$2:$B1005, $B318, 'Form Responses 1'!$G$2:$G1005, R$5, 'Form Responses 1'!$K$2:$K1005, $D318,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8" s="48" t="str">
        <f>IF(ISBLANK($B318), "", IF(AND(S$5 = "Vacation Leave", OR(AND(OR(S$6 = "H1", S$6 = "H2"), NOT(AND($D318 = "Full-time", $F318 = "Above 1 Year"))), AND(S$6 = "Year", AND($D318 = "Full-time", $F318 = "Above 1 Year")))), "N/A", SUMIFS('Form Responses 1'!$O$2:$O1005, 'Form Responses 1'!$B$2:$B1005, $B318, 'Form Responses 1'!$G$2:$G1005, S$5, 'Form Responses 1'!$K$2:$K1005, $D318,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8" s="50" t="str">
        <f t="shared" si="2"/>
        <v/>
      </c>
      <c r="U318" s="51" t="str">
        <f t="array" ref="U318">IF(ISBLANK($B318), "", IF(AND(U$5 = "Vacation Leave", OR(AND(OR(U$6 = "H1", U$6 = "H2"), NOT(AND($D318 = "Full-time", $F318 = "Above 1 Year"))), AND(U$6 = "Year", AND($D318 = "Full-time", $F318 = "Above 1 Year")))), "N/A", INDEX('Allocated Leaves'!$B$2:$E1005, MATCH(U$5 &amp; IF(U$5 = "Vacation Leave", IFS(U$6 = "Year", "", OR(U$6 = "H1", U$6 = "H2"), " " &amp; U$6), ""), 'Allocated Leaves'!$A$2:$A1005, 0), MATCH($D318 &amp; IF($D318 = "Full-time",  " " &amp; $F318, ""), 'Allocated Leaves'!$B$1:AA$1, 0)) - G318))</f>
        <v/>
      </c>
      <c r="V318" s="52" t="str">
        <f t="array" ref="V318">IF(ISBLANK($B318), "", IF(AND(V$5 = "Vacation Leave", OR(AND(OR(V$6 = "H1", V$6 = "H2"), NOT(AND($D318 = "Full-time", $F318 = "Above 1 Year"))), AND(V$6 = "Year", AND($D318 = "Full-time", $F318 = "Above 1 Year")))), "N/A", INDEX('Allocated Leaves'!$B$2:$E1005, MATCH(V$5 &amp; IF(V$5 = "Vacation Leave", IFS(V$6 = "Year", "", OR(V$6 = "H1", V$6 = "H2"), " " &amp; V$6), ""), 'Allocated Leaves'!$A$2:$A1005, 0), MATCH($D318 &amp; IF($D318 = "Full-time",  " " &amp; $F318, ""), 'Allocated Leaves'!$B$1:AA$1, 0)) - H318))</f>
        <v/>
      </c>
      <c r="W318" s="52" t="str">
        <f t="array" ref="W318">IF(ISBLANK($B318), "", IF(AND(W$5 = "Vacation Leave", OR(AND(OR(W$6 = "H1", W$6 = "H2"), NOT(AND($D318 = "Full-time", $F318 = "Above 1 Year"))), AND(W$6 = "Year", AND($D318 = "Full-time", $F318 = "Above 1 Year")))), "N/A", INDEX('Allocated Leaves'!$B$2:$E1005, MATCH(W$5 &amp; IF(W$5 = "Vacation Leave", IFS(W$6 = "Year", "", OR(W$6 = "H1", W$6 = "H2"), " " &amp; W$6), ""), 'Allocated Leaves'!$A$2:$A1005, 0), MATCH($D318 &amp; IF($D318 = "Full-time",  " " &amp; $F318, ""), 'Allocated Leaves'!$B$1:AA$1, 0)) - I318))</f>
        <v/>
      </c>
      <c r="X318" s="51" t="str">
        <f t="array" ref="X318">IF(ISBLANK($B318), "", IF(AND(X$5 = "Vacation Leave", OR(AND(OR(X$6 = "H1", X$6 = "H2"), NOT(AND($D318 = "Full-time", $F318 = "Above 1 Year"))), AND(X$6 = "Year", AND($D318 = "Full-time", $F318 = "Above 1 Year")))), "N/A", INDEX('Allocated Leaves'!$B$2:$E1005, MATCH(X$5 &amp; IF(X$5 = "Vacation Leave", IFS(X$6 = "Year", "", OR(X$6 = "H1", X$6 = "H2"), " " &amp; X$6), ""), 'Allocated Leaves'!$A$2:$A1005, 0), MATCH($D318 &amp; IF($D318 = "Full-time",  " " &amp; $F318, ""), 'Allocated Leaves'!$B$1:AA$1, 0)) - J318))</f>
        <v/>
      </c>
      <c r="Y318" s="52" t="str">
        <f t="array" ref="Y318">IF(ISBLANK($B318), "", IF(AND(Y$5 = "Vacation Leave", OR(AND(OR(Y$6 = "H1", Y$6 = "H2"), NOT(AND($D318 = "Full-time", $F318 = "Above 1 Year"))), AND(Y$6 = "Year", AND($D318 = "Full-time", $F318 = "Above 1 Year")))), "N/A", INDEX('Allocated Leaves'!$B$2:$E1005, MATCH(Y$5 &amp; IF(Y$5 = "Vacation Leave", IFS(Y$6 = "Year", "", OR(Y$6 = "H1", Y$6 = "H2"), " " &amp; Y$6), ""), 'Allocated Leaves'!$A$2:$A1005, 0), MATCH($D318 &amp; IF($D318 = "Full-time",  " " &amp; $F318, ""), 'Allocated Leaves'!$B$1:AA$1, 0)) - K318))</f>
        <v/>
      </c>
      <c r="Z318" s="52" t="str">
        <f t="array" ref="Z318">IF(ISBLANK($B318), "", IF(AND(Z$5 = "Vacation Leave", OR(AND(OR(Z$6 = "H1", Z$6 = "H2"), NOT(AND($D318 = "Full-time", $F318 = "Above 1 Year"))), AND(Z$6 = "Year", AND($D318 = "Full-time", $F318 = "Above 1 Year")))), "N/A", INDEX('Allocated Leaves'!$B$2:$E1005, MATCH(Z$5 &amp; IF(Z$5 = "Vacation Leave", IFS(Z$6 = "Year", "", OR(Z$6 = "H1", Z$6 = "H2"), " " &amp; Z$6), ""), 'Allocated Leaves'!$A$2:$A1005, 0), MATCH($D318 &amp; IF($D318 = "Full-time",  " " &amp; $F318, ""), 'Allocated Leaves'!$B$1:AA$1, 0)) - L318))</f>
        <v/>
      </c>
      <c r="AA318" s="55" t="str">
        <f t="shared" si="3"/>
        <v/>
      </c>
    </row>
    <row r="319">
      <c r="A319" s="42"/>
      <c r="B319" s="43"/>
      <c r="C319" s="44"/>
      <c r="D319" s="45"/>
      <c r="E319" s="46"/>
      <c r="F319" s="47" t="str">
        <f t="shared" si="1"/>
        <v/>
      </c>
      <c r="G319" s="48" t="str">
        <f>IF(ISBLANK($B319), "", IF(AND(G$5 = "Vacation Leave", OR(AND(OR(G$6 = "H1", G$6 = "H2"), NOT(AND($D319 = "Full-time", $F319 = "Above 1 Year"))), AND(G$6 = "Year", AND($D319 = "Full-time", $F319 = "Above 1 Year")))), "N/A", SUMIFS('Form Responses 1'!$O$2:$O1005, 'Form Responses 1'!$B$2:$B1005, $B319, 'Form Responses 1'!$G$2:$G1005, G$5, 'Form Responses 1'!$K$2:$K1005, $D319,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19" s="48" t="str">
        <f>IF(ISBLANK($B319), "", IF(AND(H$5 = "Vacation Leave", OR(AND(OR(H$6 = "H1", H$6 = "H2"), NOT(AND($D319 = "Full-time", $F319 = "Above 1 Year"))), AND(H$6 = "Year", AND($D319 = "Full-time", $F319 = "Above 1 Year")))), "N/A", SUMIFS('Form Responses 1'!$O$2:$O1005, 'Form Responses 1'!$B$2:$B1005, $B319, 'Form Responses 1'!$G$2:$G1005, H$5, 'Form Responses 1'!$K$2:$K1005, $D319,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19" s="49" t="str">
        <f>IF(ISBLANK($B319), "", IF(AND(I$5 = "Vacation Leave", OR(AND(OR(I$6 = "H1", I$6 = "H2"), NOT(AND($D319 = "Full-time", $F319 = "Above 1 Year"))), AND(I$6 = "Year", AND($D319 = "Full-time", $F319 = "Above 1 Year")))), "N/A", SUMIFS('Form Responses 1'!$O$2:$O1005, 'Form Responses 1'!$B$2:$B1005, $B319, 'Form Responses 1'!$G$2:$G1005, I$5, 'Form Responses 1'!$K$2:$K1005, $D319,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19" s="48" t="str">
        <f>IF(ISBLANK($B319), "", IF(AND(J$5 = "Vacation Leave", OR(AND(OR(J$6 = "H1", J$6 = "H2"), NOT(AND($D319 = "Full-time", $F319 = "Above 1 Year"))), AND(J$6 = "Year", AND($D319 = "Full-time", $F319 = "Above 1 Year")))), "N/A", SUMIFS('Form Responses 1'!$O$2:$O1005, 'Form Responses 1'!$B$2:$B1005, $B319, 'Form Responses 1'!$G$2:$G1005, J$5, 'Form Responses 1'!$K$2:$K1005, $D319,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19" s="48" t="str">
        <f>IF(ISBLANK($B319), "", IF(AND(K$5 = "Vacation Leave", OR(AND(OR(K$6 = "H1", K$6 = "H2"), NOT(AND($D319 = "Full-time", $F319 = "Above 1 Year"))), AND(K$6 = "Year", AND($D319 = "Full-time", $F319 = "Above 1 Year")))), "N/A", SUMIFS('Form Responses 1'!$O$2:$O1005, 'Form Responses 1'!$B$2:$B1005, $B319, 'Form Responses 1'!$G$2:$G1005, K$5, 'Form Responses 1'!$K$2:$K1005, $D319,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19" s="48" t="str">
        <f>IF(ISBLANK($B319), "", IF(AND(L$5 = "Vacation Leave", OR(AND(OR(L$6 = "H1", L$6 = "H2"), NOT(AND($D319 = "Full-time", $F319 = "Above 1 Year"))), AND(L$6 = "Year", AND($D319 = "Full-time", $F319 = "Above 1 Year")))), "N/A", SUMIFS('Form Responses 1'!$O$2:$O1005, 'Form Responses 1'!$B$2:$B1005, $B319, 'Form Responses 1'!$G$2:$G1005, L$5, 'Form Responses 1'!$K$2:$K1005, $D319,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19" s="48" t="str">
        <f>IF(ISBLANK($B319), "", IF(AND(M$5 = "Vacation Leave", OR(AND(OR(M$6 = "H1", M$6 = "H2"), NOT(AND($D319 = "Full-time", $F319 = "Above 1 Year"))), AND(M$6 = "Year", AND($D319 = "Full-time", $F319 = "Above 1 Year")))), "N/A", SUMIFS('Form Responses 1'!$O$2:$O1005, 'Form Responses 1'!$B$2:$B1005, $B319, 'Form Responses 1'!$G$2:$G1005, M$5, 'Form Responses 1'!$K$2:$K1005, $D319,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19" s="48" t="str">
        <f>IF(ISBLANK($B319), "", IF(AND(N$5 = "Vacation Leave", OR(AND(OR(N$6 = "H1", N$6 = "H2"), NOT(AND($D319 = "Full-time", $F319 = "Above 1 Year"))), AND(N$6 = "Year", AND($D319 = "Full-time", $F319 = "Above 1 Year")))), "N/A", SUMIFS('Form Responses 1'!$O$2:$O1005, 'Form Responses 1'!$B$2:$B1005, $B319, 'Form Responses 1'!$G$2:$G1005, N$5, 'Form Responses 1'!$K$2:$K1005, $D319,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19" s="48" t="str">
        <f>IF(ISBLANK($B319), "", IF(AND(O$5 = "Vacation Leave", OR(AND(OR(O$6 = "H1", O$6 = "H2"), NOT(AND($D319 = "Full-time", $F319 = "Above 1 Year"))), AND(O$6 = "Year", AND($D319 = "Full-time", $F319 = "Above 1 Year")))), "N/A", SUMIFS('Form Responses 1'!$O$2:$O1005, 'Form Responses 1'!$B$2:$B1005, $B319, 'Form Responses 1'!$G$2:$G1005, O$5, 'Form Responses 1'!$K$2:$K1005, $D319,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19" s="48" t="str">
        <f>IF(ISBLANK($B319), "", IF(AND(P$5 = "Vacation Leave", OR(AND(OR(P$6 = "H1", P$6 = "H2"), NOT(AND($D319 = "Full-time", $F319 = "Above 1 Year"))), AND(P$6 = "Year", AND($D319 = "Full-time", $F319 = "Above 1 Year")))), "N/A", SUMIFS('Form Responses 1'!$O$2:$O1005, 'Form Responses 1'!$B$2:$B1005, $B319, 'Form Responses 1'!$G$2:$G1005, P$5, 'Form Responses 1'!$K$2:$K1005, $D319,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19" s="48" t="str">
        <f>IF(ISBLANK($B319), "", IF(AND(Q$5 = "Vacation Leave", OR(AND(OR(Q$6 = "H1", Q$6 = "H2"), NOT(AND($D319 = "Full-time", $F319 = "Above 1 Year"))), AND(Q$6 = "Year", AND($D319 = "Full-time", $F319 = "Above 1 Year")))), "N/A", SUMIFS('Form Responses 1'!$O$2:$O1005, 'Form Responses 1'!$B$2:$B1005, $B319, 'Form Responses 1'!$G$2:$G1005, Q$5, 'Form Responses 1'!$K$2:$K1005, $D319,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19" s="48" t="str">
        <f>IF(ISBLANK($B319), "", IF(AND(R$5 = "Vacation Leave", OR(AND(OR(R$6 = "H1", R$6 = "H2"), NOT(AND($D319 = "Full-time", $F319 = "Above 1 Year"))), AND(R$6 = "Year", AND($D319 = "Full-time", $F319 = "Above 1 Year")))), "N/A", SUMIFS('Form Responses 1'!$O$2:$O1005, 'Form Responses 1'!$B$2:$B1005, $B319, 'Form Responses 1'!$G$2:$G1005, R$5, 'Form Responses 1'!$K$2:$K1005, $D319,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19" s="48" t="str">
        <f>IF(ISBLANK($B319), "", IF(AND(S$5 = "Vacation Leave", OR(AND(OR(S$6 = "H1", S$6 = "H2"), NOT(AND($D319 = "Full-time", $F319 = "Above 1 Year"))), AND(S$6 = "Year", AND($D319 = "Full-time", $F319 = "Above 1 Year")))), "N/A", SUMIFS('Form Responses 1'!$O$2:$O1005, 'Form Responses 1'!$B$2:$B1005, $B319, 'Form Responses 1'!$G$2:$G1005, S$5, 'Form Responses 1'!$K$2:$K1005, $D319,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19" s="50" t="str">
        <f t="shared" si="2"/>
        <v/>
      </c>
      <c r="U319" s="51" t="str">
        <f t="array" ref="U319">IF(ISBLANK($B319), "", IF(AND(U$5 = "Vacation Leave", OR(AND(OR(U$6 = "H1", U$6 = "H2"), NOT(AND($D319 = "Full-time", $F319 = "Above 1 Year"))), AND(U$6 = "Year", AND($D319 = "Full-time", $F319 = "Above 1 Year")))), "N/A", INDEX('Allocated Leaves'!$B$2:$E1005, MATCH(U$5 &amp; IF(U$5 = "Vacation Leave", IFS(U$6 = "Year", "", OR(U$6 = "H1", U$6 = "H2"), " " &amp; U$6), ""), 'Allocated Leaves'!$A$2:$A1005, 0), MATCH($D319 &amp; IF($D319 = "Full-time",  " " &amp; $F319, ""), 'Allocated Leaves'!$B$1:AA$1, 0)) - G319))</f>
        <v/>
      </c>
      <c r="V319" s="52" t="str">
        <f t="array" ref="V319">IF(ISBLANK($B319), "", IF(AND(V$5 = "Vacation Leave", OR(AND(OR(V$6 = "H1", V$6 = "H2"), NOT(AND($D319 = "Full-time", $F319 = "Above 1 Year"))), AND(V$6 = "Year", AND($D319 = "Full-time", $F319 = "Above 1 Year")))), "N/A", INDEX('Allocated Leaves'!$B$2:$E1005, MATCH(V$5 &amp; IF(V$5 = "Vacation Leave", IFS(V$6 = "Year", "", OR(V$6 = "H1", V$6 = "H2"), " " &amp; V$6), ""), 'Allocated Leaves'!$A$2:$A1005, 0), MATCH($D319 &amp; IF($D319 = "Full-time",  " " &amp; $F319, ""), 'Allocated Leaves'!$B$1:AA$1, 0)) - H319))</f>
        <v/>
      </c>
      <c r="W319" s="52" t="str">
        <f t="array" ref="W319">IF(ISBLANK($B319), "", IF(AND(W$5 = "Vacation Leave", OR(AND(OR(W$6 = "H1", W$6 = "H2"), NOT(AND($D319 = "Full-time", $F319 = "Above 1 Year"))), AND(W$6 = "Year", AND($D319 = "Full-time", $F319 = "Above 1 Year")))), "N/A", INDEX('Allocated Leaves'!$B$2:$E1005, MATCH(W$5 &amp; IF(W$5 = "Vacation Leave", IFS(W$6 = "Year", "", OR(W$6 = "H1", W$6 = "H2"), " " &amp; W$6), ""), 'Allocated Leaves'!$A$2:$A1005, 0), MATCH($D319 &amp; IF($D319 = "Full-time",  " " &amp; $F319, ""), 'Allocated Leaves'!$B$1:AA$1, 0)) - I319))</f>
        <v/>
      </c>
      <c r="X319" s="51" t="str">
        <f t="array" ref="X319">IF(ISBLANK($B319), "", IF(AND(X$5 = "Vacation Leave", OR(AND(OR(X$6 = "H1", X$6 = "H2"), NOT(AND($D319 = "Full-time", $F319 = "Above 1 Year"))), AND(X$6 = "Year", AND($D319 = "Full-time", $F319 = "Above 1 Year")))), "N/A", INDEX('Allocated Leaves'!$B$2:$E1005, MATCH(X$5 &amp; IF(X$5 = "Vacation Leave", IFS(X$6 = "Year", "", OR(X$6 = "H1", X$6 = "H2"), " " &amp; X$6), ""), 'Allocated Leaves'!$A$2:$A1005, 0), MATCH($D319 &amp; IF($D319 = "Full-time",  " " &amp; $F319, ""), 'Allocated Leaves'!$B$1:AA$1, 0)) - J319))</f>
        <v/>
      </c>
      <c r="Y319" s="52" t="str">
        <f t="array" ref="Y319">IF(ISBLANK($B319), "", IF(AND(Y$5 = "Vacation Leave", OR(AND(OR(Y$6 = "H1", Y$6 = "H2"), NOT(AND($D319 = "Full-time", $F319 = "Above 1 Year"))), AND(Y$6 = "Year", AND($D319 = "Full-time", $F319 = "Above 1 Year")))), "N/A", INDEX('Allocated Leaves'!$B$2:$E1005, MATCH(Y$5 &amp; IF(Y$5 = "Vacation Leave", IFS(Y$6 = "Year", "", OR(Y$6 = "H1", Y$6 = "H2"), " " &amp; Y$6), ""), 'Allocated Leaves'!$A$2:$A1005, 0), MATCH($D319 &amp; IF($D319 = "Full-time",  " " &amp; $F319, ""), 'Allocated Leaves'!$B$1:AA$1, 0)) - K319))</f>
        <v/>
      </c>
      <c r="Z319" s="52" t="str">
        <f t="array" ref="Z319">IF(ISBLANK($B319), "", IF(AND(Z$5 = "Vacation Leave", OR(AND(OR(Z$6 = "H1", Z$6 = "H2"), NOT(AND($D319 = "Full-time", $F319 = "Above 1 Year"))), AND(Z$6 = "Year", AND($D319 = "Full-time", $F319 = "Above 1 Year")))), "N/A", INDEX('Allocated Leaves'!$B$2:$E1005, MATCH(Z$5 &amp; IF(Z$5 = "Vacation Leave", IFS(Z$6 = "Year", "", OR(Z$6 = "H1", Z$6 = "H2"), " " &amp; Z$6), ""), 'Allocated Leaves'!$A$2:$A1005, 0), MATCH($D319 &amp; IF($D319 = "Full-time",  " " &amp; $F319, ""), 'Allocated Leaves'!$B$1:AA$1, 0)) - L319))</f>
        <v/>
      </c>
      <c r="AA319" s="55" t="str">
        <f t="shared" si="3"/>
        <v/>
      </c>
    </row>
    <row r="320">
      <c r="A320" s="42"/>
      <c r="B320" s="43"/>
      <c r="C320" s="44"/>
      <c r="D320" s="45"/>
      <c r="E320" s="46"/>
      <c r="F320" s="47" t="str">
        <f t="shared" si="1"/>
        <v/>
      </c>
      <c r="G320" s="48" t="str">
        <f>IF(ISBLANK($B320), "", IF(AND(G$5 = "Vacation Leave", OR(AND(OR(G$6 = "H1", G$6 = "H2"), NOT(AND($D320 = "Full-time", $F320 = "Above 1 Year"))), AND(G$6 = "Year", AND($D320 = "Full-time", $F320 = "Above 1 Year")))), "N/A", SUMIFS('Form Responses 1'!$O$2:$O1005, 'Form Responses 1'!$B$2:$B1005, $B320, 'Form Responses 1'!$G$2:$G1005, G$5, 'Form Responses 1'!$K$2:$K1005, $D320,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0" s="48" t="str">
        <f>IF(ISBLANK($B320), "", IF(AND(H$5 = "Vacation Leave", OR(AND(OR(H$6 = "H1", H$6 = "H2"), NOT(AND($D320 = "Full-time", $F320 = "Above 1 Year"))), AND(H$6 = "Year", AND($D320 = "Full-time", $F320 = "Above 1 Year")))), "N/A", SUMIFS('Form Responses 1'!$O$2:$O1005, 'Form Responses 1'!$B$2:$B1005, $B320, 'Form Responses 1'!$G$2:$G1005, H$5, 'Form Responses 1'!$K$2:$K1005, $D320,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0" s="49" t="str">
        <f>IF(ISBLANK($B320), "", IF(AND(I$5 = "Vacation Leave", OR(AND(OR(I$6 = "H1", I$6 = "H2"), NOT(AND($D320 = "Full-time", $F320 = "Above 1 Year"))), AND(I$6 = "Year", AND($D320 = "Full-time", $F320 = "Above 1 Year")))), "N/A", SUMIFS('Form Responses 1'!$O$2:$O1005, 'Form Responses 1'!$B$2:$B1005, $B320, 'Form Responses 1'!$G$2:$G1005, I$5, 'Form Responses 1'!$K$2:$K1005, $D320,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0" s="48" t="str">
        <f>IF(ISBLANK($B320), "", IF(AND(J$5 = "Vacation Leave", OR(AND(OR(J$6 = "H1", J$6 = "H2"), NOT(AND($D320 = "Full-time", $F320 = "Above 1 Year"))), AND(J$6 = "Year", AND($D320 = "Full-time", $F320 = "Above 1 Year")))), "N/A", SUMIFS('Form Responses 1'!$O$2:$O1005, 'Form Responses 1'!$B$2:$B1005, $B320, 'Form Responses 1'!$G$2:$G1005, J$5, 'Form Responses 1'!$K$2:$K1005, $D320,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0" s="48" t="str">
        <f>IF(ISBLANK($B320), "", IF(AND(K$5 = "Vacation Leave", OR(AND(OR(K$6 = "H1", K$6 = "H2"), NOT(AND($D320 = "Full-time", $F320 = "Above 1 Year"))), AND(K$6 = "Year", AND($D320 = "Full-time", $F320 = "Above 1 Year")))), "N/A", SUMIFS('Form Responses 1'!$O$2:$O1005, 'Form Responses 1'!$B$2:$B1005, $B320, 'Form Responses 1'!$G$2:$G1005, K$5, 'Form Responses 1'!$K$2:$K1005, $D320,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0" s="48" t="str">
        <f>IF(ISBLANK($B320), "", IF(AND(L$5 = "Vacation Leave", OR(AND(OR(L$6 = "H1", L$6 = "H2"), NOT(AND($D320 = "Full-time", $F320 = "Above 1 Year"))), AND(L$6 = "Year", AND($D320 = "Full-time", $F320 = "Above 1 Year")))), "N/A", SUMIFS('Form Responses 1'!$O$2:$O1005, 'Form Responses 1'!$B$2:$B1005, $B320, 'Form Responses 1'!$G$2:$G1005, L$5, 'Form Responses 1'!$K$2:$K1005, $D320,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0" s="48" t="str">
        <f>IF(ISBLANK($B320), "", IF(AND(M$5 = "Vacation Leave", OR(AND(OR(M$6 = "H1", M$6 = "H2"), NOT(AND($D320 = "Full-time", $F320 = "Above 1 Year"))), AND(M$6 = "Year", AND($D320 = "Full-time", $F320 = "Above 1 Year")))), "N/A", SUMIFS('Form Responses 1'!$O$2:$O1005, 'Form Responses 1'!$B$2:$B1005, $B320, 'Form Responses 1'!$G$2:$G1005, M$5, 'Form Responses 1'!$K$2:$K1005, $D320,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0" s="48" t="str">
        <f>IF(ISBLANK($B320), "", IF(AND(N$5 = "Vacation Leave", OR(AND(OR(N$6 = "H1", N$6 = "H2"), NOT(AND($D320 = "Full-time", $F320 = "Above 1 Year"))), AND(N$6 = "Year", AND($D320 = "Full-time", $F320 = "Above 1 Year")))), "N/A", SUMIFS('Form Responses 1'!$O$2:$O1005, 'Form Responses 1'!$B$2:$B1005, $B320, 'Form Responses 1'!$G$2:$G1005, N$5, 'Form Responses 1'!$K$2:$K1005, $D320,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0" s="48" t="str">
        <f>IF(ISBLANK($B320), "", IF(AND(O$5 = "Vacation Leave", OR(AND(OR(O$6 = "H1", O$6 = "H2"), NOT(AND($D320 = "Full-time", $F320 = "Above 1 Year"))), AND(O$6 = "Year", AND($D320 = "Full-time", $F320 = "Above 1 Year")))), "N/A", SUMIFS('Form Responses 1'!$O$2:$O1005, 'Form Responses 1'!$B$2:$B1005, $B320, 'Form Responses 1'!$G$2:$G1005, O$5, 'Form Responses 1'!$K$2:$K1005, $D320,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0" s="48" t="str">
        <f>IF(ISBLANK($B320), "", IF(AND(P$5 = "Vacation Leave", OR(AND(OR(P$6 = "H1", P$6 = "H2"), NOT(AND($D320 = "Full-time", $F320 = "Above 1 Year"))), AND(P$6 = "Year", AND($D320 = "Full-time", $F320 = "Above 1 Year")))), "N/A", SUMIFS('Form Responses 1'!$O$2:$O1005, 'Form Responses 1'!$B$2:$B1005, $B320, 'Form Responses 1'!$G$2:$G1005, P$5, 'Form Responses 1'!$K$2:$K1005, $D320,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0" s="48" t="str">
        <f>IF(ISBLANK($B320), "", IF(AND(Q$5 = "Vacation Leave", OR(AND(OR(Q$6 = "H1", Q$6 = "H2"), NOT(AND($D320 = "Full-time", $F320 = "Above 1 Year"))), AND(Q$6 = "Year", AND($D320 = "Full-time", $F320 = "Above 1 Year")))), "N/A", SUMIFS('Form Responses 1'!$O$2:$O1005, 'Form Responses 1'!$B$2:$B1005, $B320, 'Form Responses 1'!$G$2:$G1005, Q$5, 'Form Responses 1'!$K$2:$K1005, $D320,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0" s="48" t="str">
        <f>IF(ISBLANK($B320), "", IF(AND(R$5 = "Vacation Leave", OR(AND(OR(R$6 = "H1", R$6 = "H2"), NOT(AND($D320 = "Full-time", $F320 = "Above 1 Year"))), AND(R$6 = "Year", AND($D320 = "Full-time", $F320 = "Above 1 Year")))), "N/A", SUMIFS('Form Responses 1'!$O$2:$O1005, 'Form Responses 1'!$B$2:$B1005, $B320, 'Form Responses 1'!$G$2:$G1005, R$5, 'Form Responses 1'!$K$2:$K1005, $D320,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0" s="48" t="str">
        <f>IF(ISBLANK($B320), "", IF(AND(S$5 = "Vacation Leave", OR(AND(OR(S$6 = "H1", S$6 = "H2"), NOT(AND($D320 = "Full-time", $F320 = "Above 1 Year"))), AND(S$6 = "Year", AND($D320 = "Full-time", $F320 = "Above 1 Year")))), "N/A", SUMIFS('Form Responses 1'!$O$2:$O1005, 'Form Responses 1'!$B$2:$B1005, $B320, 'Form Responses 1'!$G$2:$G1005, S$5, 'Form Responses 1'!$K$2:$K1005, $D320,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0" s="50" t="str">
        <f t="shared" si="2"/>
        <v/>
      </c>
      <c r="U320" s="51" t="str">
        <f t="array" ref="U320">IF(ISBLANK($B320), "", IF(AND(U$5 = "Vacation Leave", OR(AND(OR(U$6 = "H1", U$6 = "H2"), NOT(AND($D320 = "Full-time", $F320 = "Above 1 Year"))), AND(U$6 = "Year", AND($D320 = "Full-time", $F320 = "Above 1 Year")))), "N/A", INDEX('Allocated Leaves'!$B$2:$E1005, MATCH(U$5 &amp; IF(U$5 = "Vacation Leave", IFS(U$6 = "Year", "", OR(U$6 = "H1", U$6 = "H2"), " " &amp; U$6), ""), 'Allocated Leaves'!$A$2:$A1005, 0), MATCH($D320 &amp; IF($D320 = "Full-time",  " " &amp; $F320, ""), 'Allocated Leaves'!$B$1:AA$1, 0)) - G320))</f>
        <v/>
      </c>
      <c r="V320" s="52" t="str">
        <f t="array" ref="V320">IF(ISBLANK($B320), "", IF(AND(V$5 = "Vacation Leave", OR(AND(OR(V$6 = "H1", V$6 = "H2"), NOT(AND($D320 = "Full-time", $F320 = "Above 1 Year"))), AND(V$6 = "Year", AND($D320 = "Full-time", $F320 = "Above 1 Year")))), "N/A", INDEX('Allocated Leaves'!$B$2:$E1005, MATCH(V$5 &amp; IF(V$5 = "Vacation Leave", IFS(V$6 = "Year", "", OR(V$6 = "H1", V$6 = "H2"), " " &amp; V$6), ""), 'Allocated Leaves'!$A$2:$A1005, 0), MATCH($D320 &amp; IF($D320 = "Full-time",  " " &amp; $F320, ""), 'Allocated Leaves'!$B$1:AA$1, 0)) - H320))</f>
        <v/>
      </c>
      <c r="W320" s="52" t="str">
        <f t="array" ref="W320">IF(ISBLANK($B320), "", IF(AND(W$5 = "Vacation Leave", OR(AND(OR(W$6 = "H1", W$6 = "H2"), NOT(AND($D320 = "Full-time", $F320 = "Above 1 Year"))), AND(W$6 = "Year", AND($D320 = "Full-time", $F320 = "Above 1 Year")))), "N/A", INDEX('Allocated Leaves'!$B$2:$E1005, MATCH(W$5 &amp; IF(W$5 = "Vacation Leave", IFS(W$6 = "Year", "", OR(W$6 = "H1", W$6 = "H2"), " " &amp; W$6), ""), 'Allocated Leaves'!$A$2:$A1005, 0), MATCH($D320 &amp; IF($D320 = "Full-time",  " " &amp; $F320, ""), 'Allocated Leaves'!$B$1:AA$1, 0)) - I320))</f>
        <v/>
      </c>
      <c r="X320" s="51" t="str">
        <f t="array" ref="X320">IF(ISBLANK($B320), "", IF(AND(X$5 = "Vacation Leave", OR(AND(OR(X$6 = "H1", X$6 = "H2"), NOT(AND($D320 = "Full-time", $F320 = "Above 1 Year"))), AND(X$6 = "Year", AND($D320 = "Full-time", $F320 = "Above 1 Year")))), "N/A", INDEX('Allocated Leaves'!$B$2:$E1005, MATCH(X$5 &amp; IF(X$5 = "Vacation Leave", IFS(X$6 = "Year", "", OR(X$6 = "H1", X$6 = "H2"), " " &amp; X$6), ""), 'Allocated Leaves'!$A$2:$A1005, 0), MATCH($D320 &amp; IF($D320 = "Full-time",  " " &amp; $F320, ""), 'Allocated Leaves'!$B$1:AA$1, 0)) - J320))</f>
        <v/>
      </c>
      <c r="Y320" s="52" t="str">
        <f t="array" ref="Y320">IF(ISBLANK($B320), "", IF(AND(Y$5 = "Vacation Leave", OR(AND(OR(Y$6 = "H1", Y$6 = "H2"), NOT(AND($D320 = "Full-time", $F320 = "Above 1 Year"))), AND(Y$6 = "Year", AND($D320 = "Full-time", $F320 = "Above 1 Year")))), "N/A", INDEX('Allocated Leaves'!$B$2:$E1005, MATCH(Y$5 &amp; IF(Y$5 = "Vacation Leave", IFS(Y$6 = "Year", "", OR(Y$6 = "H1", Y$6 = "H2"), " " &amp; Y$6), ""), 'Allocated Leaves'!$A$2:$A1005, 0), MATCH($D320 &amp; IF($D320 = "Full-time",  " " &amp; $F320, ""), 'Allocated Leaves'!$B$1:AA$1, 0)) - K320))</f>
        <v/>
      </c>
      <c r="Z320" s="52" t="str">
        <f t="array" ref="Z320">IF(ISBLANK($B320), "", IF(AND(Z$5 = "Vacation Leave", OR(AND(OR(Z$6 = "H1", Z$6 = "H2"), NOT(AND($D320 = "Full-time", $F320 = "Above 1 Year"))), AND(Z$6 = "Year", AND($D320 = "Full-time", $F320 = "Above 1 Year")))), "N/A", INDEX('Allocated Leaves'!$B$2:$E1005, MATCH(Z$5 &amp; IF(Z$5 = "Vacation Leave", IFS(Z$6 = "Year", "", OR(Z$6 = "H1", Z$6 = "H2"), " " &amp; Z$6), ""), 'Allocated Leaves'!$A$2:$A1005, 0), MATCH($D320 &amp; IF($D320 = "Full-time",  " " &amp; $F320, ""), 'Allocated Leaves'!$B$1:AA$1, 0)) - L320))</f>
        <v/>
      </c>
      <c r="AA320" s="55" t="str">
        <f t="shared" si="3"/>
        <v/>
      </c>
    </row>
    <row r="321">
      <c r="A321" s="42"/>
      <c r="B321" s="43"/>
      <c r="C321" s="44"/>
      <c r="D321" s="45"/>
      <c r="E321" s="46"/>
      <c r="F321" s="47" t="str">
        <f t="shared" si="1"/>
        <v/>
      </c>
      <c r="G321" s="48" t="str">
        <f>IF(ISBLANK($B321), "", IF(AND(G$5 = "Vacation Leave", OR(AND(OR(G$6 = "H1", G$6 = "H2"), NOT(AND($D321 = "Full-time", $F321 = "Above 1 Year"))), AND(G$6 = "Year", AND($D321 = "Full-time", $F321 = "Above 1 Year")))), "N/A", SUMIFS('Form Responses 1'!$O$2:$O1005, 'Form Responses 1'!$B$2:$B1005, $B321, 'Form Responses 1'!$G$2:$G1005, G$5, 'Form Responses 1'!$K$2:$K1005, $D321,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1" s="48" t="str">
        <f>IF(ISBLANK($B321), "", IF(AND(H$5 = "Vacation Leave", OR(AND(OR(H$6 = "H1", H$6 = "H2"), NOT(AND($D321 = "Full-time", $F321 = "Above 1 Year"))), AND(H$6 = "Year", AND($D321 = "Full-time", $F321 = "Above 1 Year")))), "N/A", SUMIFS('Form Responses 1'!$O$2:$O1005, 'Form Responses 1'!$B$2:$B1005, $B321, 'Form Responses 1'!$G$2:$G1005, H$5, 'Form Responses 1'!$K$2:$K1005, $D321,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1" s="49" t="str">
        <f>IF(ISBLANK($B321), "", IF(AND(I$5 = "Vacation Leave", OR(AND(OR(I$6 = "H1", I$6 = "H2"), NOT(AND($D321 = "Full-time", $F321 = "Above 1 Year"))), AND(I$6 = "Year", AND($D321 = "Full-time", $F321 = "Above 1 Year")))), "N/A", SUMIFS('Form Responses 1'!$O$2:$O1005, 'Form Responses 1'!$B$2:$B1005, $B321, 'Form Responses 1'!$G$2:$G1005, I$5, 'Form Responses 1'!$K$2:$K1005, $D321,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1" s="48" t="str">
        <f>IF(ISBLANK($B321), "", IF(AND(J$5 = "Vacation Leave", OR(AND(OR(J$6 = "H1", J$6 = "H2"), NOT(AND($D321 = "Full-time", $F321 = "Above 1 Year"))), AND(J$6 = "Year", AND($D321 = "Full-time", $F321 = "Above 1 Year")))), "N/A", SUMIFS('Form Responses 1'!$O$2:$O1005, 'Form Responses 1'!$B$2:$B1005, $B321, 'Form Responses 1'!$G$2:$G1005, J$5, 'Form Responses 1'!$K$2:$K1005, $D321,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1" s="48" t="str">
        <f>IF(ISBLANK($B321), "", IF(AND(K$5 = "Vacation Leave", OR(AND(OR(K$6 = "H1", K$6 = "H2"), NOT(AND($D321 = "Full-time", $F321 = "Above 1 Year"))), AND(K$6 = "Year", AND($D321 = "Full-time", $F321 = "Above 1 Year")))), "N/A", SUMIFS('Form Responses 1'!$O$2:$O1005, 'Form Responses 1'!$B$2:$B1005, $B321, 'Form Responses 1'!$G$2:$G1005, K$5, 'Form Responses 1'!$K$2:$K1005, $D321,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1" s="48" t="str">
        <f>IF(ISBLANK($B321), "", IF(AND(L$5 = "Vacation Leave", OR(AND(OR(L$6 = "H1", L$6 = "H2"), NOT(AND($D321 = "Full-time", $F321 = "Above 1 Year"))), AND(L$6 = "Year", AND($D321 = "Full-time", $F321 = "Above 1 Year")))), "N/A", SUMIFS('Form Responses 1'!$O$2:$O1005, 'Form Responses 1'!$B$2:$B1005, $B321, 'Form Responses 1'!$G$2:$G1005, L$5, 'Form Responses 1'!$K$2:$K1005, $D321,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1" s="48" t="str">
        <f>IF(ISBLANK($B321), "", IF(AND(M$5 = "Vacation Leave", OR(AND(OR(M$6 = "H1", M$6 = "H2"), NOT(AND($D321 = "Full-time", $F321 = "Above 1 Year"))), AND(M$6 = "Year", AND($D321 = "Full-time", $F321 = "Above 1 Year")))), "N/A", SUMIFS('Form Responses 1'!$O$2:$O1005, 'Form Responses 1'!$B$2:$B1005, $B321, 'Form Responses 1'!$G$2:$G1005, M$5, 'Form Responses 1'!$K$2:$K1005, $D321,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1" s="48" t="str">
        <f>IF(ISBLANK($B321), "", IF(AND(N$5 = "Vacation Leave", OR(AND(OR(N$6 = "H1", N$6 = "H2"), NOT(AND($D321 = "Full-time", $F321 = "Above 1 Year"))), AND(N$6 = "Year", AND($D321 = "Full-time", $F321 = "Above 1 Year")))), "N/A", SUMIFS('Form Responses 1'!$O$2:$O1005, 'Form Responses 1'!$B$2:$B1005, $B321, 'Form Responses 1'!$G$2:$G1005, N$5, 'Form Responses 1'!$K$2:$K1005, $D321,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1" s="48" t="str">
        <f>IF(ISBLANK($B321), "", IF(AND(O$5 = "Vacation Leave", OR(AND(OR(O$6 = "H1", O$6 = "H2"), NOT(AND($D321 = "Full-time", $F321 = "Above 1 Year"))), AND(O$6 = "Year", AND($D321 = "Full-time", $F321 = "Above 1 Year")))), "N/A", SUMIFS('Form Responses 1'!$O$2:$O1005, 'Form Responses 1'!$B$2:$B1005, $B321, 'Form Responses 1'!$G$2:$G1005, O$5, 'Form Responses 1'!$K$2:$K1005, $D321,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1" s="48" t="str">
        <f>IF(ISBLANK($B321), "", IF(AND(P$5 = "Vacation Leave", OR(AND(OR(P$6 = "H1", P$6 = "H2"), NOT(AND($D321 = "Full-time", $F321 = "Above 1 Year"))), AND(P$6 = "Year", AND($D321 = "Full-time", $F321 = "Above 1 Year")))), "N/A", SUMIFS('Form Responses 1'!$O$2:$O1005, 'Form Responses 1'!$B$2:$B1005, $B321, 'Form Responses 1'!$G$2:$G1005, P$5, 'Form Responses 1'!$K$2:$K1005, $D321,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1" s="48" t="str">
        <f>IF(ISBLANK($B321), "", IF(AND(Q$5 = "Vacation Leave", OR(AND(OR(Q$6 = "H1", Q$6 = "H2"), NOT(AND($D321 = "Full-time", $F321 = "Above 1 Year"))), AND(Q$6 = "Year", AND($D321 = "Full-time", $F321 = "Above 1 Year")))), "N/A", SUMIFS('Form Responses 1'!$O$2:$O1005, 'Form Responses 1'!$B$2:$B1005, $B321, 'Form Responses 1'!$G$2:$G1005, Q$5, 'Form Responses 1'!$K$2:$K1005, $D321,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1" s="48" t="str">
        <f>IF(ISBLANK($B321), "", IF(AND(R$5 = "Vacation Leave", OR(AND(OR(R$6 = "H1", R$6 = "H2"), NOT(AND($D321 = "Full-time", $F321 = "Above 1 Year"))), AND(R$6 = "Year", AND($D321 = "Full-time", $F321 = "Above 1 Year")))), "N/A", SUMIFS('Form Responses 1'!$O$2:$O1005, 'Form Responses 1'!$B$2:$B1005, $B321, 'Form Responses 1'!$G$2:$G1005, R$5, 'Form Responses 1'!$K$2:$K1005, $D321,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1" s="48" t="str">
        <f>IF(ISBLANK($B321), "", IF(AND(S$5 = "Vacation Leave", OR(AND(OR(S$6 = "H1", S$6 = "H2"), NOT(AND($D321 = "Full-time", $F321 = "Above 1 Year"))), AND(S$6 = "Year", AND($D321 = "Full-time", $F321 = "Above 1 Year")))), "N/A", SUMIFS('Form Responses 1'!$O$2:$O1005, 'Form Responses 1'!$B$2:$B1005, $B321, 'Form Responses 1'!$G$2:$G1005, S$5, 'Form Responses 1'!$K$2:$K1005, $D321,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1" s="50" t="str">
        <f t="shared" si="2"/>
        <v/>
      </c>
      <c r="U321" s="51" t="str">
        <f t="array" ref="U321">IF(ISBLANK($B321), "", IF(AND(U$5 = "Vacation Leave", OR(AND(OR(U$6 = "H1", U$6 = "H2"), NOT(AND($D321 = "Full-time", $F321 = "Above 1 Year"))), AND(U$6 = "Year", AND($D321 = "Full-time", $F321 = "Above 1 Year")))), "N/A", INDEX('Allocated Leaves'!$B$2:$E1005, MATCH(U$5 &amp; IF(U$5 = "Vacation Leave", IFS(U$6 = "Year", "", OR(U$6 = "H1", U$6 = "H2"), " " &amp; U$6), ""), 'Allocated Leaves'!$A$2:$A1005, 0), MATCH($D321 &amp; IF($D321 = "Full-time",  " " &amp; $F321, ""), 'Allocated Leaves'!$B$1:AA$1, 0)) - G321))</f>
        <v/>
      </c>
      <c r="V321" s="52" t="str">
        <f t="array" ref="V321">IF(ISBLANK($B321), "", IF(AND(V$5 = "Vacation Leave", OR(AND(OR(V$6 = "H1", V$6 = "H2"), NOT(AND($D321 = "Full-time", $F321 = "Above 1 Year"))), AND(V$6 = "Year", AND($D321 = "Full-time", $F321 = "Above 1 Year")))), "N/A", INDEX('Allocated Leaves'!$B$2:$E1005, MATCH(V$5 &amp; IF(V$5 = "Vacation Leave", IFS(V$6 = "Year", "", OR(V$6 = "H1", V$6 = "H2"), " " &amp; V$6), ""), 'Allocated Leaves'!$A$2:$A1005, 0), MATCH($D321 &amp; IF($D321 = "Full-time",  " " &amp; $F321, ""), 'Allocated Leaves'!$B$1:AA$1, 0)) - H321))</f>
        <v/>
      </c>
      <c r="W321" s="52" t="str">
        <f t="array" ref="W321">IF(ISBLANK($B321), "", IF(AND(W$5 = "Vacation Leave", OR(AND(OR(W$6 = "H1", W$6 = "H2"), NOT(AND($D321 = "Full-time", $F321 = "Above 1 Year"))), AND(W$6 = "Year", AND($D321 = "Full-time", $F321 = "Above 1 Year")))), "N/A", INDEX('Allocated Leaves'!$B$2:$E1005, MATCH(W$5 &amp; IF(W$5 = "Vacation Leave", IFS(W$6 = "Year", "", OR(W$6 = "H1", W$6 = "H2"), " " &amp; W$6), ""), 'Allocated Leaves'!$A$2:$A1005, 0), MATCH($D321 &amp; IF($D321 = "Full-time",  " " &amp; $F321, ""), 'Allocated Leaves'!$B$1:AA$1, 0)) - I321))</f>
        <v/>
      </c>
      <c r="X321" s="51" t="str">
        <f t="array" ref="X321">IF(ISBLANK($B321), "", IF(AND(X$5 = "Vacation Leave", OR(AND(OR(X$6 = "H1", X$6 = "H2"), NOT(AND($D321 = "Full-time", $F321 = "Above 1 Year"))), AND(X$6 = "Year", AND($D321 = "Full-time", $F321 = "Above 1 Year")))), "N/A", INDEX('Allocated Leaves'!$B$2:$E1005, MATCH(X$5 &amp; IF(X$5 = "Vacation Leave", IFS(X$6 = "Year", "", OR(X$6 = "H1", X$6 = "H2"), " " &amp; X$6), ""), 'Allocated Leaves'!$A$2:$A1005, 0), MATCH($D321 &amp; IF($D321 = "Full-time",  " " &amp; $F321, ""), 'Allocated Leaves'!$B$1:AA$1, 0)) - J321))</f>
        <v/>
      </c>
      <c r="Y321" s="52" t="str">
        <f t="array" ref="Y321">IF(ISBLANK($B321), "", IF(AND(Y$5 = "Vacation Leave", OR(AND(OR(Y$6 = "H1", Y$6 = "H2"), NOT(AND($D321 = "Full-time", $F321 = "Above 1 Year"))), AND(Y$6 = "Year", AND($D321 = "Full-time", $F321 = "Above 1 Year")))), "N/A", INDEX('Allocated Leaves'!$B$2:$E1005, MATCH(Y$5 &amp; IF(Y$5 = "Vacation Leave", IFS(Y$6 = "Year", "", OR(Y$6 = "H1", Y$6 = "H2"), " " &amp; Y$6), ""), 'Allocated Leaves'!$A$2:$A1005, 0), MATCH($D321 &amp; IF($D321 = "Full-time",  " " &amp; $F321, ""), 'Allocated Leaves'!$B$1:AA$1, 0)) - K321))</f>
        <v/>
      </c>
      <c r="Z321" s="52" t="str">
        <f t="array" ref="Z321">IF(ISBLANK($B321), "", IF(AND(Z$5 = "Vacation Leave", OR(AND(OR(Z$6 = "H1", Z$6 = "H2"), NOT(AND($D321 = "Full-time", $F321 = "Above 1 Year"))), AND(Z$6 = "Year", AND($D321 = "Full-time", $F321 = "Above 1 Year")))), "N/A", INDEX('Allocated Leaves'!$B$2:$E1005, MATCH(Z$5 &amp; IF(Z$5 = "Vacation Leave", IFS(Z$6 = "Year", "", OR(Z$6 = "H1", Z$6 = "H2"), " " &amp; Z$6), ""), 'Allocated Leaves'!$A$2:$A1005, 0), MATCH($D321 &amp; IF($D321 = "Full-time",  " " &amp; $F321, ""), 'Allocated Leaves'!$B$1:AA$1, 0)) - L321))</f>
        <v/>
      </c>
      <c r="AA321" s="55" t="str">
        <f t="shared" si="3"/>
        <v/>
      </c>
    </row>
    <row r="322">
      <c r="A322" s="42"/>
      <c r="B322" s="43"/>
      <c r="C322" s="44"/>
      <c r="D322" s="45"/>
      <c r="E322" s="46"/>
      <c r="F322" s="47" t="str">
        <f t="shared" si="1"/>
        <v/>
      </c>
      <c r="G322" s="48" t="str">
        <f>IF(ISBLANK($B322), "", IF(AND(G$5 = "Vacation Leave", OR(AND(OR(G$6 = "H1", G$6 = "H2"), NOT(AND($D322 = "Full-time", $F322 = "Above 1 Year"))), AND(G$6 = "Year", AND($D322 = "Full-time", $F322 = "Above 1 Year")))), "N/A", SUMIFS('Form Responses 1'!$O$2:$O1005, 'Form Responses 1'!$B$2:$B1005, $B322, 'Form Responses 1'!$G$2:$G1005, G$5, 'Form Responses 1'!$K$2:$K1005, $D322,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2" s="48" t="str">
        <f>IF(ISBLANK($B322), "", IF(AND(H$5 = "Vacation Leave", OR(AND(OR(H$6 = "H1", H$6 = "H2"), NOT(AND($D322 = "Full-time", $F322 = "Above 1 Year"))), AND(H$6 = "Year", AND($D322 = "Full-time", $F322 = "Above 1 Year")))), "N/A", SUMIFS('Form Responses 1'!$O$2:$O1005, 'Form Responses 1'!$B$2:$B1005, $B322, 'Form Responses 1'!$G$2:$G1005, H$5, 'Form Responses 1'!$K$2:$K1005, $D322,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2" s="49" t="str">
        <f>IF(ISBLANK($B322), "", IF(AND(I$5 = "Vacation Leave", OR(AND(OR(I$6 = "H1", I$6 = "H2"), NOT(AND($D322 = "Full-time", $F322 = "Above 1 Year"))), AND(I$6 = "Year", AND($D322 = "Full-time", $F322 = "Above 1 Year")))), "N/A", SUMIFS('Form Responses 1'!$O$2:$O1005, 'Form Responses 1'!$B$2:$B1005, $B322, 'Form Responses 1'!$G$2:$G1005, I$5, 'Form Responses 1'!$K$2:$K1005, $D322,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2" s="48" t="str">
        <f>IF(ISBLANK($B322), "", IF(AND(J$5 = "Vacation Leave", OR(AND(OR(J$6 = "H1", J$6 = "H2"), NOT(AND($D322 = "Full-time", $F322 = "Above 1 Year"))), AND(J$6 = "Year", AND($D322 = "Full-time", $F322 = "Above 1 Year")))), "N/A", SUMIFS('Form Responses 1'!$O$2:$O1005, 'Form Responses 1'!$B$2:$B1005, $B322, 'Form Responses 1'!$G$2:$G1005, J$5, 'Form Responses 1'!$K$2:$K1005, $D322,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2" s="48" t="str">
        <f>IF(ISBLANK($B322), "", IF(AND(K$5 = "Vacation Leave", OR(AND(OR(K$6 = "H1", K$6 = "H2"), NOT(AND($D322 = "Full-time", $F322 = "Above 1 Year"))), AND(K$6 = "Year", AND($D322 = "Full-time", $F322 = "Above 1 Year")))), "N/A", SUMIFS('Form Responses 1'!$O$2:$O1005, 'Form Responses 1'!$B$2:$B1005, $B322, 'Form Responses 1'!$G$2:$G1005, K$5, 'Form Responses 1'!$K$2:$K1005, $D322,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2" s="48" t="str">
        <f>IF(ISBLANK($B322), "", IF(AND(L$5 = "Vacation Leave", OR(AND(OR(L$6 = "H1", L$6 = "H2"), NOT(AND($D322 = "Full-time", $F322 = "Above 1 Year"))), AND(L$6 = "Year", AND($D322 = "Full-time", $F322 = "Above 1 Year")))), "N/A", SUMIFS('Form Responses 1'!$O$2:$O1005, 'Form Responses 1'!$B$2:$B1005, $B322, 'Form Responses 1'!$G$2:$G1005, L$5, 'Form Responses 1'!$K$2:$K1005, $D322,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2" s="48" t="str">
        <f>IF(ISBLANK($B322), "", IF(AND(M$5 = "Vacation Leave", OR(AND(OR(M$6 = "H1", M$6 = "H2"), NOT(AND($D322 = "Full-time", $F322 = "Above 1 Year"))), AND(M$6 = "Year", AND($D322 = "Full-time", $F322 = "Above 1 Year")))), "N/A", SUMIFS('Form Responses 1'!$O$2:$O1005, 'Form Responses 1'!$B$2:$B1005, $B322, 'Form Responses 1'!$G$2:$G1005, M$5, 'Form Responses 1'!$K$2:$K1005, $D322,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2" s="48" t="str">
        <f>IF(ISBLANK($B322), "", IF(AND(N$5 = "Vacation Leave", OR(AND(OR(N$6 = "H1", N$6 = "H2"), NOT(AND($D322 = "Full-time", $F322 = "Above 1 Year"))), AND(N$6 = "Year", AND($D322 = "Full-time", $F322 = "Above 1 Year")))), "N/A", SUMIFS('Form Responses 1'!$O$2:$O1005, 'Form Responses 1'!$B$2:$B1005, $B322, 'Form Responses 1'!$G$2:$G1005, N$5, 'Form Responses 1'!$K$2:$K1005, $D322,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2" s="48" t="str">
        <f>IF(ISBLANK($B322), "", IF(AND(O$5 = "Vacation Leave", OR(AND(OR(O$6 = "H1", O$6 = "H2"), NOT(AND($D322 = "Full-time", $F322 = "Above 1 Year"))), AND(O$6 = "Year", AND($D322 = "Full-time", $F322 = "Above 1 Year")))), "N/A", SUMIFS('Form Responses 1'!$O$2:$O1005, 'Form Responses 1'!$B$2:$B1005, $B322, 'Form Responses 1'!$G$2:$G1005, O$5, 'Form Responses 1'!$K$2:$K1005, $D322,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2" s="48" t="str">
        <f>IF(ISBLANK($B322), "", IF(AND(P$5 = "Vacation Leave", OR(AND(OR(P$6 = "H1", P$6 = "H2"), NOT(AND($D322 = "Full-time", $F322 = "Above 1 Year"))), AND(P$6 = "Year", AND($D322 = "Full-time", $F322 = "Above 1 Year")))), "N/A", SUMIFS('Form Responses 1'!$O$2:$O1005, 'Form Responses 1'!$B$2:$B1005, $B322, 'Form Responses 1'!$G$2:$G1005, P$5, 'Form Responses 1'!$K$2:$K1005, $D322,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2" s="48" t="str">
        <f>IF(ISBLANK($B322), "", IF(AND(Q$5 = "Vacation Leave", OR(AND(OR(Q$6 = "H1", Q$6 = "H2"), NOT(AND($D322 = "Full-time", $F322 = "Above 1 Year"))), AND(Q$6 = "Year", AND($D322 = "Full-time", $F322 = "Above 1 Year")))), "N/A", SUMIFS('Form Responses 1'!$O$2:$O1005, 'Form Responses 1'!$B$2:$B1005, $B322, 'Form Responses 1'!$G$2:$G1005, Q$5, 'Form Responses 1'!$K$2:$K1005, $D322,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2" s="48" t="str">
        <f>IF(ISBLANK($B322), "", IF(AND(R$5 = "Vacation Leave", OR(AND(OR(R$6 = "H1", R$6 = "H2"), NOT(AND($D322 = "Full-time", $F322 = "Above 1 Year"))), AND(R$6 = "Year", AND($D322 = "Full-time", $F322 = "Above 1 Year")))), "N/A", SUMIFS('Form Responses 1'!$O$2:$O1005, 'Form Responses 1'!$B$2:$B1005, $B322, 'Form Responses 1'!$G$2:$G1005, R$5, 'Form Responses 1'!$K$2:$K1005, $D322,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2" s="48" t="str">
        <f>IF(ISBLANK($B322), "", IF(AND(S$5 = "Vacation Leave", OR(AND(OR(S$6 = "H1", S$6 = "H2"), NOT(AND($D322 = "Full-time", $F322 = "Above 1 Year"))), AND(S$6 = "Year", AND($D322 = "Full-time", $F322 = "Above 1 Year")))), "N/A", SUMIFS('Form Responses 1'!$O$2:$O1005, 'Form Responses 1'!$B$2:$B1005, $B322, 'Form Responses 1'!$G$2:$G1005, S$5, 'Form Responses 1'!$K$2:$K1005, $D322,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2" s="50" t="str">
        <f t="shared" si="2"/>
        <v/>
      </c>
      <c r="U322" s="51" t="str">
        <f t="array" ref="U322">IF(ISBLANK($B322), "", IF(AND(U$5 = "Vacation Leave", OR(AND(OR(U$6 = "H1", U$6 = "H2"), NOT(AND($D322 = "Full-time", $F322 = "Above 1 Year"))), AND(U$6 = "Year", AND($D322 = "Full-time", $F322 = "Above 1 Year")))), "N/A", INDEX('Allocated Leaves'!$B$2:$E1005, MATCH(U$5 &amp; IF(U$5 = "Vacation Leave", IFS(U$6 = "Year", "", OR(U$6 = "H1", U$6 = "H2"), " " &amp; U$6), ""), 'Allocated Leaves'!$A$2:$A1005, 0), MATCH($D322 &amp; IF($D322 = "Full-time",  " " &amp; $F322, ""), 'Allocated Leaves'!$B$1:AA$1, 0)) - G322))</f>
        <v/>
      </c>
      <c r="V322" s="52" t="str">
        <f t="array" ref="V322">IF(ISBLANK($B322), "", IF(AND(V$5 = "Vacation Leave", OR(AND(OR(V$6 = "H1", V$6 = "H2"), NOT(AND($D322 = "Full-time", $F322 = "Above 1 Year"))), AND(V$6 = "Year", AND($D322 = "Full-time", $F322 = "Above 1 Year")))), "N/A", INDEX('Allocated Leaves'!$B$2:$E1005, MATCH(V$5 &amp; IF(V$5 = "Vacation Leave", IFS(V$6 = "Year", "", OR(V$6 = "H1", V$6 = "H2"), " " &amp; V$6), ""), 'Allocated Leaves'!$A$2:$A1005, 0), MATCH($D322 &amp; IF($D322 = "Full-time",  " " &amp; $F322, ""), 'Allocated Leaves'!$B$1:AA$1, 0)) - H322))</f>
        <v/>
      </c>
      <c r="W322" s="52" t="str">
        <f t="array" ref="W322">IF(ISBLANK($B322), "", IF(AND(W$5 = "Vacation Leave", OR(AND(OR(W$6 = "H1", W$6 = "H2"), NOT(AND($D322 = "Full-time", $F322 = "Above 1 Year"))), AND(W$6 = "Year", AND($D322 = "Full-time", $F322 = "Above 1 Year")))), "N/A", INDEX('Allocated Leaves'!$B$2:$E1005, MATCH(W$5 &amp; IF(W$5 = "Vacation Leave", IFS(W$6 = "Year", "", OR(W$6 = "H1", W$6 = "H2"), " " &amp; W$6), ""), 'Allocated Leaves'!$A$2:$A1005, 0), MATCH($D322 &amp; IF($D322 = "Full-time",  " " &amp; $F322, ""), 'Allocated Leaves'!$B$1:AA$1, 0)) - I322))</f>
        <v/>
      </c>
      <c r="X322" s="51" t="str">
        <f t="array" ref="X322">IF(ISBLANK($B322), "", IF(AND(X$5 = "Vacation Leave", OR(AND(OR(X$6 = "H1", X$6 = "H2"), NOT(AND($D322 = "Full-time", $F322 = "Above 1 Year"))), AND(X$6 = "Year", AND($D322 = "Full-time", $F322 = "Above 1 Year")))), "N/A", INDEX('Allocated Leaves'!$B$2:$E1005, MATCH(X$5 &amp; IF(X$5 = "Vacation Leave", IFS(X$6 = "Year", "", OR(X$6 = "H1", X$6 = "H2"), " " &amp; X$6), ""), 'Allocated Leaves'!$A$2:$A1005, 0), MATCH($D322 &amp; IF($D322 = "Full-time",  " " &amp; $F322, ""), 'Allocated Leaves'!$B$1:AA$1, 0)) - J322))</f>
        <v/>
      </c>
      <c r="Y322" s="52" t="str">
        <f t="array" ref="Y322">IF(ISBLANK($B322), "", IF(AND(Y$5 = "Vacation Leave", OR(AND(OR(Y$6 = "H1", Y$6 = "H2"), NOT(AND($D322 = "Full-time", $F322 = "Above 1 Year"))), AND(Y$6 = "Year", AND($D322 = "Full-time", $F322 = "Above 1 Year")))), "N/A", INDEX('Allocated Leaves'!$B$2:$E1005, MATCH(Y$5 &amp; IF(Y$5 = "Vacation Leave", IFS(Y$6 = "Year", "", OR(Y$6 = "H1", Y$6 = "H2"), " " &amp; Y$6), ""), 'Allocated Leaves'!$A$2:$A1005, 0), MATCH($D322 &amp; IF($D322 = "Full-time",  " " &amp; $F322, ""), 'Allocated Leaves'!$B$1:AA$1, 0)) - K322))</f>
        <v/>
      </c>
      <c r="Z322" s="52" t="str">
        <f t="array" ref="Z322">IF(ISBLANK($B322), "", IF(AND(Z$5 = "Vacation Leave", OR(AND(OR(Z$6 = "H1", Z$6 = "H2"), NOT(AND($D322 = "Full-time", $F322 = "Above 1 Year"))), AND(Z$6 = "Year", AND($D322 = "Full-time", $F322 = "Above 1 Year")))), "N/A", INDEX('Allocated Leaves'!$B$2:$E1005, MATCH(Z$5 &amp; IF(Z$5 = "Vacation Leave", IFS(Z$6 = "Year", "", OR(Z$6 = "H1", Z$6 = "H2"), " " &amp; Z$6), ""), 'Allocated Leaves'!$A$2:$A1005, 0), MATCH($D322 &amp; IF($D322 = "Full-time",  " " &amp; $F322, ""), 'Allocated Leaves'!$B$1:AA$1, 0)) - L322))</f>
        <v/>
      </c>
      <c r="AA322" s="55" t="str">
        <f t="shared" si="3"/>
        <v/>
      </c>
    </row>
    <row r="323">
      <c r="A323" s="42"/>
      <c r="B323" s="43"/>
      <c r="C323" s="44"/>
      <c r="D323" s="45"/>
      <c r="E323" s="46"/>
      <c r="F323" s="47" t="str">
        <f t="shared" si="1"/>
        <v/>
      </c>
      <c r="G323" s="48" t="str">
        <f>IF(ISBLANK($B323), "", IF(AND(G$5 = "Vacation Leave", OR(AND(OR(G$6 = "H1", G$6 = "H2"), NOT(AND($D323 = "Full-time", $F323 = "Above 1 Year"))), AND(G$6 = "Year", AND($D323 = "Full-time", $F323 = "Above 1 Year")))), "N/A", SUMIFS('Form Responses 1'!$O$2:$O1005, 'Form Responses 1'!$B$2:$B1005, $B323, 'Form Responses 1'!$G$2:$G1005, G$5, 'Form Responses 1'!$K$2:$K1005, $D323,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3" s="48" t="str">
        <f>IF(ISBLANK($B323), "", IF(AND(H$5 = "Vacation Leave", OR(AND(OR(H$6 = "H1", H$6 = "H2"), NOT(AND($D323 = "Full-time", $F323 = "Above 1 Year"))), AND(H$6 = "Year", AND($D323 = "Full-time", $F323 = "Above 1 Year")))), "N/A", SUMIFS('Form Responses 1'!$O$2:$O1005, 'Form Responses 1'!$B$2:$B1005, $B323, 'Form Responses 1'!$G$2:$G1005, H$5, 'Form Responses 1'!$K$2:$K1005, $D323,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3" s="49" t="str">
        <f>IF(ISBLANK($B323), "", IF(AND(I$5 = "Vacation Leave", OR(AND(OR(I$6 = "H1", I$6 = "H2"), NOT(AND($D323 = "Full-time", $F323 = "Above 1 Year"))), AND(I$6 = "Year", AND($D323 = "Full-time", $F323 = "Above 1 Year")))), "N/A", SUMIFS('Form Responses 1'!$O$2:$O1005, 'Form Responses 1'!$B$2:$B1005, $B323, 'Form Responses 1'!$G$2:$G1005, I$5, 'Form Responses 1'!$K$2:$K1005, $D323,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3" s="48" t="str">
        <f>IF(ISBLANK($B323), "", IF(AND(J$5 = "Vacation Leave", OR(AND(OR(J$6 = "H1", J$6 = "H2"), NOT(AND($D323 = "Full-time", $F323 = "Above 1 Year"))), AND(J$6 = "Year", AND($D323 = "Full-time", $F323 = "Above 1 Year")))), "N/A", SUMIFS('Form Responses 1'!$O$2:$O1005, 'Form Responses 1'!$B$2:$B1005, $B323, 'Form Responses 1'!$G$2:$G1005, J$5, 'Form Responses 1'!$K$2:$K1005, $D323,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3" s="48" t="str">
        <f>IF(ISBLANK($B323), "", IF(AND(K$5 = "Vacation Leave", OR(AND(OR(K$6 = "H1", K$6 = "H2"), NOT(AND($D323 = "Full-time", $F323 = "Above 1 Year"))), AND(K$6 = "Year", AND($D323 = "Full-time", $F323 = "Above 1 Year")))), "N/A", SUMIFS('Form Responses 1'!$O$2:$O1005, 'Form Responses 1'!$B$2:$B1005, $B323, 'Form Responses 1'!$G$2:$G1005, K$5, 'Form Responses 1'!$K$2:$K1005, $D323,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3" s="48" t="str">
        <f>IF(ISBLANK($B323), "", IF(AND(L$5 = "Vacation Leave", OR(AND(OR(L$6 = "H1", L$6 = "H2"), NOT(AND($D323 = "Full-time", $F323 = "Above 1 Year"))), AND(L$6 = "Year", AND($D323 = "Full-time", $F323 = "Above 1 Year")))), "N/A", SUMIFS('Form Responses 1'!$O$2:$O1005, 'Form Responses 1'!$B$2:$B1005, $B323, 'Form Responses 1'!$G$2:$G1005, L$5, 'Form Responses 1'!$K$2:$K1005, $D323,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3" s="48" t="str">
        <f>IF(ISBLANK($B323), "", IF(AND(M$5 = "Vacation Leave", OR(AND(OR(M$6 = "H1", M$6 = "H2"), NOT(AND($D323 = "Full-time", $F323 = "Above 1 Year"))), AND(M$6 = "Year", AND($D323 = "Full-time", $F323 = "Above 1 Year")))), "N/A", SUMIFS('Form Responses 1'!$O$2:$O1005, 'Form Responses 1'!$B$2:$B1005, $B323, 'Form Responses 1'!$G$2:$G1005, M$5, 'Form Responses 1'!$K$2:$K1005, $D323,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3" s="48" t="str">
        <f>IF(ISBLANK($B323), "", IF(AND(N$5 = "Vacation Leave", OR(AND(OR(N$6 = "H1", N$6 = "H2"), NOT(AND($D323 = "Full-time", $F323 = "Above 1 Year"))), AND(N$6 = "Year", AND($D323 = "Full-time", $F323 = "Above 1 Year")))), "N/A", SUMIFS('Form Responses 1'!$O$2:$O1005, 'Form Responses 1'!$B$2:$B1005, $B323, 'Form Responses 1'!$G$2:$G1005, N$5, 'Form Responses 1'!$K$2:$K1005, $D323,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3" s="48" t="str">
        <f>IF(ISBLANK($B323), "", IF(AND(O$5 = "Vacation Leave", OR(AND(OR(O$6 = "H1", O$6 = "H2"), NOT(AND($D323 = "Full-time", $F323 = "Above 1 Year"))), AND(O$6 = "Year", AND($D323 = "Full-time", $F323 = "Above 1 Year")))), "N/A", SUMIFS('Form Responses 1'!$O$2:$O1005, 'Form Responses 1'!$B$2:$B1005, $B323, 'Form Responses 1'!$G$2:$G1005, O$5, 'Form Responses 1'!$K$2:$K1005, $D323,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3" s="48" t="str">
        <f>IF(ISBLANK($B323), "", IF(AND(P$5 = "Vacation Leave", OR(AND(OR(P$6 = "H1", P$6 = "H2"), NOT(AND($D323 = "Full-time", $F323 = "Above 1 Year"))), AND(P$6 = "Year", AND($D323 = "Full-time", $F323 = "Above 1 Year")))), "N/A", SUMIFS('Form Responses 1'!$O$2:$O1005, 'Form Responses 1'!$B$2:$B1005, $B323, 'Form Responses 1'!$G$2:$G1005, P$5, 'Form Responses 1'!$K$2:$K1005, $D323,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3" s="48" t="str">
        <f>IF(ISBLANK($B323), "", IF(AND(Q$5 = "Vacation Leave", OR(AND(OR(Q$6 = "H1", Q$6 = "H2"), NOT(AND($D323 = "Full-time", $F323 = "Above 1 Year"))), AND(Q$6 = "Year", AND($D323 = "Full-time", $F323 = "Above 1 Year")))), "N/A", SUMIFS('Form Responses 1'!$O$2:$O1005, 'Form Responses 1'!$B$2:$B1005, $B323, 'Form Responses 1'!$G$2:$G1005, Q$5, 'Form Responses 1'!$K$2:$K1005, $D323,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3" s="48" t="str">
        <f>IF(ISBLANK($B323), "", IF(AND(R$5 = "Vacation Leave", OR(AND(OR(R$6 = "H1", R$6 = "H2"), NOT(AND($D323 = "Full-time", $F323 = "Above 1 Year"))), AND(R$6 = "Year", AND($D323 = "Full-time", $F323 = "Above 1 Year")))), "N/A", SUMIFS('Form Responses 1'!$O$2:$O1005, 'Form Responses 1'!$B$2:$B1005, $B323, 'Form Responses 1'!$G$2:$G1005, R$5, 'Form Responses 1'!$K$2:$K1005, $D323,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3" s="48" t="str">
        <f>IF(ISBLANK($B323), "", IF(AND(S$5 = "Vacation Leave", OR(AND(OR(S$6 = "H1", S$6 = "H2"), NOT(AND($D323 = "Full-time", $F323 = "Above 1 Year"))), AND(S$6 = "Year", AND($D323 = "Full-time", $F323 = "Above 1 Year")))), "N/A", SUMIFS('Form Responses 1'!$O$2:$O1005, 'Form Responses 1'!$B$2:$B1005, $B323, 'Form Responses 1'!$G$2:$G1005, S$5, 'Form Responses 1'!$K$2:$K1005, $D323,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3" s="50" t="str">
        <f t="shared" si="2"/>
        <v/>
      </c>
      <c r="U323" s="51" t="str">
        <f t="array" ref="U323">IF(ISBLANK($B323), "", IF(AND(U$5 = "Vacation Leave", OR(AND(OR(U$6 = "H1", U$6 = "H2"), NOT(AND($D323 = "Full-time", $F323 = "Above 1 Year"))), AND(U$6 = "Year", AND($D323 = "Full-time", $F323 = "Above 1 Year")))), "N/A", INDEX('Allocated Leaves'!$B$2:$E1005, MATCH(U$5 &amp; IF(U$5 = "Vacation Leave", IFS(U$6 = "Year", "", OR(U$6 = "H1", U$6 = "H2"), " " &amp; U$6), ""), 'Allocated Leaves'!$A$2:$A1005, 0), MATCH($D323 &amp; IF($D323 = "Full-time",  " " &amp; $F323, ""), 'Allocated Leaves'!$B$1:AA$1, 0)) - G323))</f>
        <v/>
      </c>
      <c r="V323" s="52" t="str">
        <f t="array" ref="V323">IF(ISBLANK($B323), "", IF(AND(V$5 = "Vacation Leave", OR(AND(OR(V$6 = "H1", V$6 = "H2"), NOT(AND($D323 = "Full-time", $F323 = "Above 1 Year"))), AND(V$6 = "Year", AND($D323 = "Full-time", $F323 = "Above 1 Year")))), "N/A", INDEX('Allocated Leaves'!$B$2:$E1005, MATCH(V$5 &amp; IF(V$5 = "Vacation Leave", IFS(V$6 = "Year", "", OR(V$6 = "H1", V$6 = "H2"), " " &amp; V$6), ""), 'Allocated Leaves'!$A$2:$A1005, 0), MATCH($D323 &amp; IF($D323 = "Full-time",  " " &amp; $F323, ""), 'Allocated Leaves'!$B$1:AA$1, 0)) - H323))</f>
        <v/>
      </c>
      <c r="W323" s="52" t="str">
        <f t="array" ref="W323">IF(ISBLANK($B323), "", IF(AND(W$5 = "Vacation Leave", OR(AND(OR(W$6 = "H1", W$6 = "H2"), NOT(AND($D323 = "Full-time", $F323 = "Above 1 Year"))), AND(W$6 = "Year", AND($D323 = "Full-time", $F323 = "Above 1 Year")))), "N/A", INDEX('Allocated Leaves'!$B$2:$E1005, MATCH(W$5 &amp; IF(W$5 = "Vacation Leave", IFS(W$6 = "Year", "", OR(W$6 = "H1", W$6 = "H2"), " " &amp; W$6), ""), 'Allocated Leaves'!$A$2:$A1005, 0), MATCH($D323 &amp; IF($D323 = "Full-time",  " " &amp; $F323, ""), 'Allocated Leaves'!$B$1:AA$1, 0)) - I323))</f>
        <v/>
      </c>
      <c r="X323" s="51" t="str">
        <f t="array" ref="X323">IF(ISBLANK($B323), "", IF(AND(X$5 = "Vacation Leave", OR(AND(OR(X$6 = "H1", X$6 = "H2"), NOT(AND($D323 = "Full-time", $F323 = "Above 1 Year"))), AND(X$6 = "Year", AND($D323 = "Full-time", $F323 = "Above 1 Year")))), "N/A", INDEX('Allocated Leaves'!$B$2:$E1005, MATCH(X$5 &amp; IF(X$5 = "Vacation Leave", IFS(X$6 = "Year", "", OR(X$6 = "H1", X$6 = "H2"), " " &amp; X$6), ""), 'Allocated Leaves'!$A$2:$A1005, 0), MATCH($D323 &amp; IF($D323 = "Full-time",  " " &amp; $F323, ""), 'Allocated Leaves'!$B$1:AA$1, 0)) - J323))</f>
        <v/>
      </c>
      <c r="Y323" s="52" t="str">
        <f t="array" ref="Y323">IF(ISBLANK($B323), "", IF(AND(Y$5 = "Vacation Leave", OR(AND(OR(Y$6 = "H1", Y$6 = "H2"), NOT(AND($D323 = "Full-time", $F323 = "Above 1 Year"))), AND(Y$6 = "Year", AND($D323 = "Full-time", $F323 = "Above 1 Year")))), "N/A", INDEX('Allocated Leaves'!$B$2:$E1005, MATCH(Y$5 &amp; IF(Y$5 = "Vacation Leave", IFS(Y$6 = "Year", "", OR(Y$6 = "H1", Y$6 = "H2"), " " &amp; Y$6), ""), 'Allocated Leaves'!$A$2:$A1005, 0), MATCH($D323 &amp; IF($D323 = "Full-time",  " " &amp; $F323, ""), 'Allocated Leaves'!$B$1:AA$1, 0)) - K323))</f>
        <v/>
      </c>
      <c r="Z323" s="52" t="str">
        <f t="array" ref="Z323">IF(ISBLANK($B323), "", IF(AND(Z$5 = "Vacation Leave", OR(AND(OR(Z$6 = "H1", Z$6 = "H2"), NOT(AND($D323 = "Full-time", $F323 = "Above 1 Year"))), AND(Z$6 = "Year", AND($D323 = "Full-time", $F323 = "Above 1 Year")))), "N/A", INDEX('Allocated Leaves'!$B$2:$E1005, MATCH(Z$5 &amp; IF(Z$5 = "Vacation Leave", IFS(Z$6 = "Year", "", OR(Z$6 = "H1", Z$6 = "H2"), " " &amp; Z$6), ""), 'Allocated Leaves'!$A$2:$A1005, 0), MATCH($D323 &amp; IF($D323 = "Full-time",  " " &amp; $F323, ""), 'Allocated Leaves'!$B$1:AA$1, 0)) - L323))</f>
        <v/>
      </c>
      <c r="AA323" s="55" t="str">
        <f t="shared" si="3"/>
        <v/>
      </c>
    </row>
    <row r="324">
      <c r="A324" s="42"/>
      <c r="B324" s="43"/>
      <c r="C324" s="44"/>
      <c r="D324" s="45"/>
      <c r="E324" s="46"/>
      <c r="F324" s="47" t="str">
        <f t="shared" si="1"/>
        <v/>
      </c>
      <c r="G324" s="48" t="str">
        <f>IF(ISBLANK($B324), "", IF(AND(G$5 = "Vacation Leave", OR(AND(OR(G$6 = "H1", G$6 = "H2"), NOT(AND($D324 = "Full-time", $F324 = "Above 1 Year"))), AND(G$6 = "Year", AND($D324 = "Full-time", $F324 = "Above 1 Year")))), "N/A", SUMIFS('Form Responses 1'!$O$2:$O1005, 'Form Responses 1'!$B$2:$B1005, $B324, 'Form Responses 1'!$G$2:$G1005, G$5, 'Form Responses 1'!$K$2:$K1005, $D324,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4" s="48" t="str">
        <f>IF(ISBLANK($B324), "", IF(AND(H$5 = "Vacation Leave", OR(AND(OR(H$6 = "H1", H$6 = "H2"), NOT(AND($D324 = "Full-time", $F324 = "Above 1 Year"))), AND(H$6 = "Year", AND($D324 = "Full-time", $F324 = "Above 1 Year")))), "N/A", SUMIFS('Form Responses 1'!$O$2:$O1005, 'Form Responses 1'!$B$2:$B1005, $B324, 'Form Responses 1'!$G$2:$G1005, H$5, 'Form Responses 1'!$K$2:$K1005, $D324,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4" s="49" t="str">
        <f>IF(ISBLANK($B324), "", IF(AND(I$5 = "Vacation Leave", OR(AND(OR(I$6 = "H1", I$6 = "H2"), NOT(AND($D324 = "Full-time", $F324 = "Above 1 Year"))), AND(I$6 = "Year", AND($D324 = "Full-time", $F324 = "Above 1 Year")))), "N/A", SUMIFS('Form Responses 1'!$O$2:$O1005, 'Form Responses 1'!$B$2:$B1005, $B324, 'Form Responses 1'!$G$2:$G1005, I$5, 'Form Responses 1'!$K$2:$K1005, $D324,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4" s="48" t="str">
        <f>IF(ISBLANK($B324), "", IF(AND(J$5 = "Vacation Leave", OR(AND(OR(J$6 = "H1", J$6 = "H2"), NOT(AND($D324 = "Full-time", $F324 = "Above 1 Year"))), AND(J$6 = "Year", AND($D324 = "Full-time", $F324 = "Above 1 Year")))), "N/A", SUMIFS('Form Responses 1'!$O$2:$O1005, 'Form Responses 1'!$B$2:$B1005, $B324, 'Form Responses 1'!$G$2:$G1005, J$5, 'Form Responses 1'!$K$2:$K1005, $D324,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4" s="48" t="str">
        <f>IF(ISBLANK($B324), "", IF(AND(K$5 = "Vacation Leave", OR(AND(OR(K$6 = "H1", K$6 = "H2"), NOT(AND($D324 = "Full-time", $F324 = "Above 1 Year"))), AND(K$6 = "Year", AND($D324 = "Full-time", $F324 = "Above 1 Year")))), "N/A", SUMIFS('Form Responses 1'!$O$2:$O1005, 'Form Responses 1'!$B$2:$B1005, $B324, 'Form Responses 1'!$G$2:$G1005, K$5, 'Form Responses 1'!$K$2:$K1005, $D324,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4" s="48" t="str">
        <f>IF(ISBLANK($B324), "", IF(AND(L$5 = "Vacation Leave", OR(AND(OR(L$6 = "H1", L$6 = "H2"), NOT(AND($D324 = "Full-time", $F324 = "Above 1 Year"))), AND(L$6 = "Year", AND($D324 = "Full-time", $F324 = "Above 1 Year")))), "N/A", SUMIFS('Form Responses 1'!$O$2:$O1005, 'Form Responses 1'!$B$2:$B1005, $B324, 'Form Responses 1'!$G$2:$G1005, L$5, 'Form Responses 1'!$K$2:$K1005, $D324,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4" s="48" t="str">
        <f>IF(ISBLANK($B324), "", IF(AND(M$5 = "Vacation Leave", OR(AND(OR(M$6 = "H1", M$6 = "H2"), NOT(AND($D324 = "Full-time", $F324 = "Above 1 Year"))), AND(M$6 = "Year", AND($D324 = "Full-time", $F324 = "Above 1 Year")))), "N/A", SUMIFS('Form Responses 1'!$O$2:$O1005, 'Form Responses 1'!$B$2:$B1005, $B324, 'Form Responses 1'!$G$2:$G1005, M$5, 'Form Responses 1'!$K$2:$K1005, $D324,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4" s="48" t="str">
        <f>IF(ISBLANK($B324), "", IF(AND(N$5 = "Vacation Leave", OR(AND(OR(N$6 = "H1", N$6 = "H2"), NOT(AND($D324 = "Full-time", $F324 = "Above 1 Year"))), AND(N$6 = "Year", AND($D324 = "Full-time", $F324 = "Above 1 Year")))), "N/A", SUMIFS('Form Responses 1'!$O$2:$O1005, 'Form Responses 1'!$B$2:$B1005, $B324, 'Form Responses 1'!$G$2:$G1005, N$5, 'Form Responses 1'!$K$2:$K1005, $D324,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4" s="48" t="str">
        <f>IF(ISBLANK($B324), "", IF(AND(O$5 = "Vacation Leave", OR(AND(OR(O$6 = "H1", O$6 = "H2"), NOT(AND($D324 = "Full-time", $F324 = "Above 1 Year"))), AND(O$6 = "Year", AND($D324 = "Full-time", $F324 = "Above 1 Year")))), "N/A", SUMIFS('Form Responses 1'!$O$2:$O1005, 'Form Responses 1'!$B$2:$B1005, $B324, 'Form Responses 1'!$G$2:$G1005, O$5, 'Form Responses 1'!$K$2:$K1005, $D324,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4" s="48" t="str">
        <f>IF(ISBLANK($B324), "", IF(AND(P$5 = "Vacation Leave", OR(AND(OR(P$6 = "H1", P$6 = "H2"), NOT(AND($D324 = "Full-time", $F324 = "Above 1 Year"))), AND(P$6 = "Year", AND($D324 = "Full-time", $F324 = "Above 1 Year")))), "N/A", SUMIFS('Form Responses 1'!$O$2:$O1005, 'Form Responses 1'!$B$2:$B1005, $B324, 'Form Responses 1'!$G$2:$G1005, P$5, 'Form Responses 1'!$K$2:$K1005, $D324,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4" s="48" t="str">
        <f>IF(ISBLANK($B324), "", IF(AND(Q$5 = "Vacation Leave", OR(AND(OR(Q$6 = "H1", Q$6 = "H2"), NOT(AND($D324 = "Full-time", $F324 = "Above 1 Year"))), AND(Q$6 = "Year", AND($D324 = "Full-time", $F324 = "Above 1 Year")))), "N/A", SUMIFS('Form Responses 1'!$O$2:$O1005, 'Form Responses 1'!$B$2:$B1005, $B324, 'Form Responses 1'!$G$2:$G1005, Q$5, 'Form Responses 1'!$K$2:$K1005, $D324,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4" s="48" t="str">
        <f>IF(ISBLANK($B324), "", IF(AND(R$5 = "Vacation Leave", OR(AND(OR(R$6 = "H1", R$6 = "H2"), NOT(AND($D324 = "Full-time", $F324 = "Above 1 Year"))), AND(R$6 = "Year", AND($D324 = "Full-time", $F324 = "Above 1 Year")))), "N/A", SUMIFS('Form Responses 1'!$O$2:$O1005, 'Form Responses 1'!$B$2:$B1005, $B324, 'Form Responses 1'!$G$2:$G1005, R$5, 'Form Responses 1'!$K$2:$K1005, $D324,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4" s="48" t="str">
        <f>IF(ISBLANK($B324), "", IF(AND(S$5 = "Vacation Leave", OR(AND(OR(S$6 = "H1", S$6 = "H2"), NOT(AND($D324 = "Full-time", $F324 = "Above 1 Year"))), AND(S$6 = "Year", AND($D324 = "Full-time", $F324 = "Above 1 Year")))), "N/A", SUMIFS('Form Responses 1'!$O$2:$O1005, 'Form Responses 1'!$B$2:$B1005, $B324, 'Form Responses 1'!$G$2:$G1005, S$5, 'Form Responses 1'!$K$2:$K1005, $D324,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4" s="50" t="str">
        <f t="shared" si="2"/>
        <v/>
      </c>
      <c r="U324" s="51" t="str">
        <f t="array" ref="U324">IF(ISBLANK($B324), "", IF(AND(U$5 = "Vacation Leave", OR(AND(OR(U$6 = "H1", U$6 = "H2"), NOT(AND($D324 = "Full-time", $F324 = "Above 1 Year"))), AND(U$6 = "Year", AND($D324 = "Full-time", $F324 = "Above 1 Year")))), "N/A", INDEX('Allocated Leaves'!$B$2:$E1005, MATCH(U$5 &amp; IF(U$5 = "Vacation Leave", IFS(U$6 = "Year", "", OR(U$6 = "H1", U$6 = "H2"), " " &amp; U$6), ""), 'Allocated Leaves'!$A$2:$A1005, 0), MATCH($D324 &amp; IF($D324 = "Full-time",  " " &amp; $F324, ""), 'Allocated Leaves'!$B$1:AA$1, 0)) - G324))</f>
        <v/>
      </c>
      <c r="V324" s="52" t="str">
        <f t="array" ref="V324">IF(ISBLANK($B324), "", IF(AND(V$5 = "Vacation Leave", OR(AND(OR(V$6 = "H1", V$6 = "H2"), NOT(AND($D324 = "Full-time", $F324 = "Above 1 Year"))), AND(V$6 = "Year", AND($D324 = "Full-time", $F324 = "Above 1 Year")))), "N/A", INDEX('Allocated Leaves'!$B$2:$E1005, MATCH(V$5 &amp; IF(V$5 = "Vacation Leave", IFS(V$6 = "Year", "", OR(V$6 = "H1", V$6 = "H2"), " " &amp; V$6), ""), 'Allocated Leaves'!$A$2:$A1005, 0), MATCH($D324 &amp; IF($D324 = "Full-time",  " " &amp; $F324, ""), 'Allocated Leaves'!$B$1:AA$1, 0)) - H324))</f>
        <v/>
      </c>
      <c r="W324" s="52" t="str">
        <f t="array" ref="W324">IF(ISBLANK($B324), "", IF(AND(W$5 = "Vacation Leave", OR(AND(OR(W$6 = "H1", W$6 = "H2"), NOT(AND($D324 = "Full-time", $F324 = "Above 1 Year"))), AND(W$6 = "Year", AND($D324 = "Full-time", $F324 = "Above 1 Year")))), "N/A", INDEX('Allocated Leaves'!$B$2:$E1005, MATCH(W$5 &amp; IF(W$5 = "Vacation Leave", IFS(W$6 = "Year", "", OR(W$6 = "H1", W$6 = "H2"), " " &amp; W$6), ""), 'Allocated Leaves'!$A$2:$A1005, 0), MATCH($D324 &amp; IF($D324 = "Full-time",  " " &amp; $F324, ""), 'Allocated Leaves'!$B$1:AA$1, 0)) - I324))</f>
        <v/>
      </c>
      <c r="X324" s="51" t="str">
        <f t="array" ref="X324">IF(ISBLANK($B324), "", IF(AND(X$5 = "Vacation Leave", OR(AND(OR(X$6 = "H1", X$6 = "H2"), NOT(AND($D324 = "Full-time", $F324 = "Above 1 Year"))), AND(X$6 = "Year", AND($D324 = "Full-time", $F324 = "Above 1 Year")))), "N/A", INDEX('Allocated Leaves'!$B$2:$E1005, MATCH(X$5 &amp; IF(X$5 = "Vacation Leave", IFS(X$6 = "Year", "", OR(X$6 = "H1", X$6 = "H2"), " " &amp; X$6), ""), 'Allocated Leaves'!$A$2:$A1005, 0), MATCH($D324 &amp; IF($D324 = "Full-time",  " " &amp; $F324, ""), 'Allocated Leaves'!$B$1:AA$1, 0)) - J324))</f>
        <v/>
      </c>
      <c r="Y324" s="52" t="str">
        <f t="array" ref="Y324">IF(ISBLANK($B324), "", IF(AND(Y$5 = "Vacation Leave", OR(AND(OR(Y$6 = "H1", Y$6 = "H2"), NOT(AND($D324 = "Full-time", $F324 = "Above 1 Year"))), AND(Y$6 = "Year", AND($D324 = "Full-time", $F324 = "Above 1 Year")))), "N/A", INDEX('Allocated Leaves'!$B$2:$E1005, MATCH(Y$5 &amp; IF(Y$5 = "Vacation Leave", IFS(Y$6 = "Year", "", OR(Y$6 = "H1", Y$6 = "H2"), " " &amp; Y$6), ""), 'Allocated Leaves'!$A$2:$A1005, 0), MATCH($D324 &amp; IF($D324 = "Full-time",  " " &amp; $F324, ""), 'Allocated Leaves'!$B$1:AA$1, 0)) - K324))</f>
        <v/>
      </c>
      <c r="Z324" s="52" t="str">
        <f t="array" ref="Z324">IF(ISBLANK($B324), "", IF(AND(Z$5 = "Vacation Leave", OR(AND(OR(Z$6 = "H1", Z$6 = "H2"), NOT(AND($D324 = "Full-time", $F324 = "Above 1 Year"))), AND(Z$6 = "Year", AND($D324 = "Full-time", $F324 = "Above 1 Year")))), "N/A", INDEX('Allocated Leaves'!$B$2:$E1005, MATCH(Z$5 &amp; IF(Z$5 = "Vacation Leave", IFS(Z$6 = "Year", "", OR(Z$6 = "H1", Z$6 = "H2"), " " &amp; Z$6), ""), 'Allocated Leaves'!$A$2:$A1005, 0), MATCH($D324 &amp; IF($D324 = "Full-time",  " " &amp; $F324, ""), 'Allocated Leaves'!$B$1:AA$1, 0)) - L324))</f>
        <v/>
      </c>
      <c r="AA324" s="55" t="str">
        <f t="shared" si="3"/>
        <v/>
      </c>
    </row>
    <row r="325">
      <c r="A325" s="42"/>
      <c r="B325" s="43"/>
      <c r="C325" s="44"/>
      <c r="D325" s="45"/>
      <c r="E325" s="46"/>
      <c r="F325" s="47" t="str">
        <f t="shared" si="1"/>
        <v/>
      </c>
      <c r="G325" s="48" t="str">
        <f>IF(ISBLANK($B325), "", IF(AND(G$5 = "Vacation Leave", OR(AND(OR(G$6 = "H1", G$6 = "H2"), NOT(AND($D325 = "Full-time", $F325 = "Above 1 Year"))), AND(G$6 = "Year", AND($D325 = "Full-time", $F325 = "Above 1 Year")))), "N/A", SUMIFS('Form Responses 1'!$O$2:$O1005, 'Form Responses 1'!$B$2:$B1005, $B325, 'Form Responses 1'!$G$2:$G1005, G$5, 'Form Responses 1'!$K$2:$K1005, $D325,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5" s="48" t="str">
        <f>IF(ISBLANK($B325), "", IF(AND(H$5 = "Vacation Leave", OR(AND(OR(H$6 = "H1", H$6 = "H2"), NOT(AND($D325 = "Full-time", $F325 = "Above 1 Year"))), AND(H$6 = "Year", AND($D325 = "Full-time", $F325 = "Above 1 Year")))), "N/A", SUMIFS('Form Responses 1'!$O$2:$O1005, 'Form Responses 1'!$B$2:$B1005, $B325, 'Form Responses 1'!$G$2:$G1005, H$5, 'Form Responses 1'!$K$2:$K1005, $D325,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5" s="49" t="str">
        <f>IF(ISBLANK($B325), "", IF(AND(I$5 = "Vacation Leave", OR(AND(OR(I$6 = "H1", I$6 = "H2"), NOT(AND($D325 = "Full-time", $F325 = "Above 1 Year"))), AND(I$6 = "Year", AND($D325 = "Full-time", $F325 = "Above 1 Year")))), "N/A", SUMIFS('Form Responses 1'!$O$2:$O1005, 'Form Responses 1'!$B$2:$B1005, $B325, 'Form Responses 1'!$G$2:$G1005, I$5, 'Form Responses 1'!$K$2:$K1005, $D325,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5" s="48" t="str">
        <f>IF(ISBLANK($B325), "", IF(AND(J$5 = "Vacation Leave", OR(AND(OR(J$6 = "H1", J$6 = "H2"), NOT(AND($D325 = "Full-time", $F325 = "Above 1 Year"))), AND(J$6 = "Year", AND($D325 = "Full-time", $F325 = "Above 1 Year")))), "N/A", SUMIFS('Form Responses 1'!$O$2:$O1005, 'Form Responses 1'!$B$2:$B1005, $B325, 'Form Responses 1'!$G$2:$G1005, J$5, 'Form Responses 1'!$K$2:$K1005, $D325,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5" s="48" t="str">
        <f>IF(ISBLANK($B325), "", IF(AND(K$5 = "Vacation Leave", OR(AND(OR(K$6 = "H1", K$6 = "H2"), NOT(AND($D325 = "Full-time", $F325 = "Above 1 Year"))), AND(K$6 = "Year", AND($D325 = "Full-time", $F325 = "Above 1 Year")))), "N/A", SUMIFS('Form Responses 1'!$O$2:$O1005, 'Form Responses 1'!$B$2:$B1005, $B325, 'Form Responses 1'!$G$2:$G1005, K$5, 'Form Responses 1'!$K$2:$K1005, $D325,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5" s="48" t="str">
        <f>IF(ISBLANK($B325), "", IF(AND(L$5 = "Vacation Leave", OR(AND(OR(L$6 = "H1", L$6 = "H2"), NOT(AND($D325 = "Full-time", $F325 = "Above 1 Year"))), AND(L$6 = "Year", AND($D325 = "Full-time", $F325 = "Above 1 Year")))), "N/A", SUMIFS('Form Responses 1'!$O$2:$O1005, 'Form Responses 1'!$B$2:$B1005, $B325, 'Form Responses 1'!$G$2:$G1005, L$5, 'Form Responses 1'!$K$2:$K1005, $D325,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5" s="48" t="str">
        <f>IF(ISBLANK($B325), "", IF(AND(M$5 = "Vacation Leave", OR(AND(OR(M$6 = "H1", M$6 = "H2"), NOT(AND($D325 = "Full-time", $F325 = "Above 1 Year"))), AND(M$6 = "Year", AND($D325 = "Full-time", $F325 = "Above 1 Year")))), "N/A", SUMIFS('Form Responses 1'!$O$2:$O1005, 'Form Responses 1'!$B$2:$B1005, $B325, 'Form Responses 1'!$G$2:$G1005, M$5, 'Form Responses 1'!$K$2:$K1005, $D325,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5" s="48" t="str">
        <f>IF(ISBLANK($B325), "", IF(AND(N$5 = "Vacation Leave", OR(AND(OR(N$6 = "H1", N$6 = "H2"), NOT(AND($D325 = "Full-time", $F325 = "Above 1 Year"))), AND(N$6 = "Year", AND($D325 = "Full-time", $F325 = "Above 1 Year")))), "N/A", SUMIFS('Form Responses 1'!$O$2:$O1005, 'Form Responses 1'!$B$2:$B1005, $B325, 'Form Responses 1'!$G$2:$G1005, N$5, 'Form Responses 1'!$K$2:$K1005, $D325,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5" s="48" t="str">
        <f>IF(ISBLANK($B325), "", IF(AND(O$5 = "Vacation Leave", OR(AND(OR(O$6 = "H1", O$6 = "H2"), NOT(AND($D325 = "Full-time", $F325 = "Above 1 Year"))), AND(O$6 = "Year", AND($D325 = "Full-time", $F325 = "Above 1 Year")))), "N/A", SUMIFS('Form Responses 1'!$O$2:$O1005, 'Form Responses 1'!$B$2:$B1005, $B325, 'Form Responses 1'!$G$2:$G1005, O$5, 'Form Responses 1'!$K$2:$K1005, $D325,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5" s="48" t="str">
        <f>IF(ISBLANK($B325), "", IF(AND(P$5 = "Vacation Leave", OR(AND(OR(P$6 = "H1", P$6 = "H2"), NOT(AND($D325 = "Full-time", $F325 = "Above 1 Year"))), AND(P$6 = "Year", AND($D325 = "Full-time", $F325 = "Above 1 Year")))), "N/A", SUMIFS('Form Responses 1'!$O$2:$O1005, 'Form Responses 1'!$B$2:$B1005, $B325, 'Form Responses 1'!$G$2:$G1005, P$5, 'Form Responses 1'!$K$2:$K1005, $D325,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5" s="48" t="str">
        <f>IF(ISBLANK($B325), "", IF(AND(Q$5 = "Vacation Leave", OR(AND(OR(Q$6 = "H1", Q$6 = "H2"), NOT(AND($D325 = "Full-time", $F325 = "Above 1 Year"))), AND(Q$6 = "Year", AND($D325 = "Full-time", $F325 = "Above 1 Year")))), "N/A", SUMIFS('Form Responses 1'!$O$2:$O1005, 'Form Responses 1'!$B$2:$B1005, $B325, 'Form Responses 1'!$G$2:$G1005, Q$5, 'Form Responses 1'!$K$2:$K1005, $D325,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5" s="48" t="str">
        <f>IF(ISBLANK($B325), "", IF(AND(R$5 = "Vacation Leave", OR(AND(OR(R$6 = "H1", R$6 = "H2"), NOT(AND($D325 = "Full-time", $F325 = "Above 1 Year"))), AND(R$6 = "Year", AND($D325 = "Full-time", $F325 = "Above 1 Year")))), "N/A", SUMIFS('Form Responses 1'!$O$2:$O1005, 'Form Responses 1'!$B$2:$B1005, $B325, 'Form Responses 1'!$G$2:$G1005, R$5, 'Form Responses 1'!$K$2:$K1005, $D325,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5" s="48" t="str">
        <f>IF(ISBLANK($B325), "", IF(AND(S$5 = "Vacation Leave", OR(AND(OR(S$6 = "H1", S$6 = "H2"), NOT(AND($D325 = "Full-time", $F325 = "Above 1 Year"))), AND(S$6 = "Year", AND($D325 = "Full-time", $F325 = "Above 1 Year")))), "N/A", SUMIFS('Form Responses 1'!$O$2:$O1005, 'Form Responses 1'!$B$2:$B1005, $B325, 'Form Responses 1'!$G$2:$G1005, S$5, 'Form Responses 1'!$K$2:$K1005, $D325,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5" s="50" t="str">
        <f t="shared" si="2"/>
        <v/>
      </c>
      <c r="U325" s="51" t="str">
        <f t="array" ref="U325">IF(ISBLANK($B325), "", IF(AND(U$5 = "Vacation Leave", OR(AND(OR(U$6 = "H1", U$6 = "H2"), NOT(AND($D325 = "Full-time", $F325 = "Above 1 Year"))), AND(U$6 = "Year", AND($D325 = "Full-time", $F325 = "Above 1 Year")))), "N/A", INDEX('Allocated Leaves'!$B$2:$E1005, MATCH(U$5 &amp; IF(U$5 = "Vacation Leave", IFS(U$6 = "Year", "", OR(U$6 = "H1", U$6 = "H2"), " " &amp; U$6), ""), 'Allocated Leaves'!$A$2:$A1005, 0), MATCH($D325 &amp; IF($D325 = "Full-time",  " " &amp; $F325, ""), 'Allocated Leaves'!$B$1:AA$1, 0)) - G325))</f>
        <v/>
      </c>
      <c r="V325" s="52" t="str">
        <f t="array" ref="V325">IF(ISBLANK($B325), "", IF(AND(V$5 = "Vacation Leave", OR(AND(OR(V$6 = "H1", V$6 = "H2"), NOT(AND($D325 = "Full-time", $F325 = "Above 1 Year"))), AND(V$6 = "Year", AND($D325 = "Full-time", $F325 = "Above 1 Year")))), "N/A", INDEX('Allocated Leaves'!$B$2:$E1005, MATCH(V$5 &amp; IF(V$5 = "Vacation Leave", IFS(V$6 = "Year", "", OR(V$6 = "H1", V$6 = "H2"), " " &amp; V$6), ""), 'Allocated Leaves'!$A$2:$A1005, 0), MATCH($D325 &amp; IF($D325 = "Full-time",  " " &amp; $F325, ""), 'Allocated Leaves'!$B$1:AA$1, 0)) - H325))</f>
        <v/>
      </c>
      <c r="W325" s="52" t="str">
        <f t="array" ref="W325">IF(ISBLANK($B325), "", IF(AND(W$5 = "Vacation Leave", OR(AND(OR(W$6 = "H1", W$6 = "H2"), NOT(AND($D325 = "Full-time", $F325 = "Above 1 Year"))), AND(W$6 = "Year", AND($D325 = "Full-time", $F325 = "Above 1 Year")))), "N/A", INDEX('Allocated Leaves'!$B$2:$E1005, MATCH(W$5 &amp; IF(W$5 = "Vacation Leave", IFS(W$6 = "Year", "", OR(W$6 = "H1", W$6 = "H2"), " " &amp; W$6), ""), 'Allocated Leaves'!$A$2:$A1005, 0), MATCH($D325 &amp; IF($D325 = "Full-time",  " " &amp; $F325, ""), 'Allocated Leaves'!$B$1:AA$1, 0)) - I325))</f>
        <v/>
      </c>
      <c r="X325" s="51" t="str">
        <f t="array" ref="X325">IF(ISBLANK($B325), "", IF(AND(X$5 = "Vacation Leave", OR(AND(OR(X$6 = "H1", X$6 = "H2"), NOT(AND($D325 = "Full-time", $F325 = "Above 1 Year"))), AND(X$6 = "Year", AND($D325 = "Full-time", $F325 = "Above 1 Year")))), "N/A", INDEX('Allocated Leaves'!$B$2:$E1005, MATCH(X$5 &amp; IF(X$5 = "Vacation Leave", IFS(X$6 = "Year", "", OR(X$6 = "H1", X$6 = "H2"), " " &amp; X$6), ""), 'Allocated Leaves'!$A$2:$A1005, 0), MATCH($D325 &amp; IF($D325 = "Full-time",  " " &amp; $F325, ""), 'Allocated Leaves'!$B$1:AA$1, 0)) - J325))</f>
        <v/>
      </c>
      <c r="Y325" s="52" t="str">
        <f t="array" ref="Y325">IF(ISBLANK($B325), "", IF(AND(Y$5 = "Vacation Leave", OR(AND(OR(Y$6 = "H1", Y$6 = "H2"), NOT(AND($D325 = "Full-time", $F325 = "Above 1 Year"))), AND(Y$6 = "Year", AND($D325 = "Full-time", $F325 = "Above 1 Year")))), "N/A", INDEX('Allocated Leaves'!$B$2:$E1005, MATCH(Y$5 &amp; IF(Y$5 = "Vacation Leave", IFS(Y$6 = "Year", "", OR(Y$6 = "H1", Y$6 = "H2"), " " &amp; Y$6), ""), 'Allocated Leaves'!$A$2:$A1005, 0), MATCH($D325 &amp; IF($D325 = "Full-time",  " " &amp; $F325, ""), 'Allocated Leaves'!$B$1:AA$1, 0)) - K325))</f>
        <v/>
      </c>
      <c r="Z325" s="52" t="str">
        <f t="array" ref="Z325">IF(ISBLANK($B325), "", IF(AND(Z$5 = "Vacation Leave", OR(AND(OR(Z$6 = "H1", Z$6 = "H2"), NOT(AND($D325 = "Full-time", $F325 = "Above 1 Year"))), AND(Z$6 = "Year", AND($D325 = "Full-time", $F325 = "Above 1 Year")))), "N/A", INDEX('Allocated Leaves'!$B$2:$E1005, MATCH(Z$5 &amp; IF(Z$5 = "Vacation Leave", IFS(Z$6 = "Year", "", OR(Z$6 = "H1", Z$6 = "H2"), " " &amp; Z$6), ""), 'Allocated Leaves'!$A$2:$A1005, 0), MATCH($D325 &amp; IF($D325 = "Full-time",  " " &amp; $F325, ""), 'Allocated Leaves'!$B$1:AA$1, 0)) - L325))</f>
        <v/>
      </c>
      <c r="AA325" s="55" t="str">
        <f t="shared" si="3"/>
        <v/>
      </c>
    </row>
    <row r="326">
      <c r="A326" s="42"/>
      <c r="B326" s="43"/>
      <c r="C326" s="44"/>
      <c r="D326" s="45"/>
      <c r="E326" s="46"/>
      <c r="F326" s="47" t="str">
        <f t="shared" si="1"/>
        <v/>
      </c>
      <c r="G326" s="48" t="str">
        <f>IF(ISBLANK($B326), "", IF(AND(G$5 = "Vacation Leave", OR(AND(OR(G$6 = "H1", G$6 = "H2"), NOT(AND($D326 = "Full-time", $F326 = "Above 1 Year"))), AND(G$6 = "Year", AND($D326 = "Full-time", $F326 = "Above 1 Year")))), "N/A", SUMIFS('Form Responses 1'!$O$2:$O1005, 'Form Responses 1'!$B$2:$B1005, $B326, 'Form Responses 1'!$G$2:$G1005, G$5, 'Form Responses 1'!$K$2:$K1005, $D326,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6" s="48" t="str">
        <f>IF(ISBLANK($B326), "", IF(AND(H$5 = "Vacation Leave", OR(AND(OR(H$6 = "H1", H$6 = "H2"), NOT(AND($D326 = "Full-time", $F326 = "Above 1 Year"))), AND(H$6 = "Year", AND($D326 = "Full-time", $F326 = "Above 1 Year")))), "N/A", SUMIFS('Form Responses 1'!$O$2:$O1005, 'Form Responses 1'!$B$2:$B1005, $B326, 'Form Responses 1'!$G$2:$G1005, H$5, 'Form Responses 1'!$K$2:$K1005, $D326,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6" s="49" t="str">
        <f>IF(ISBLANK($B326), "", IF(AND(I$5 = "Vacation Leave", OR(AND(OR(I$6 = "H1", I$6 = "H2"), NOT(AND($D326 = "Full-time", $F326 = "Above 1 Year"))), AND(I$6 = "Year", AND($D326 = "Full-time", $F326 = "Above 1 Year")))), "N/A", SUMIFS('Form Responses 1'!$O$2:$O1005, 'Form Responses 1'!$B$2:$B1005, $B326, 'Form Responses 1'!$G$2:$G1005, I$5, 'Form Responses 1'!$K$2:$K1005, $D326,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6" s="48" t="str">
        <f>IF(ISBLANK($B326), "", IF(AND(J$5 = "Vacation Leave", OR(AND(OR(J$6 = "H1", J$6 = "H2"), NOT(AND($D326 = "Full-time", $F326 = "Above 1 Year"))), AND(J$6 = "Year", AND($D326 = "Full-time", $F326 = "Above 1 Year")))), "N/A", SUMIFS('Form Responses 1'!$O$2:$O1005, 'Form Responses 1'!$B$2:$B1005, $B326, 'Form Responses 1'!$G$2:$G1005, J$5, 'Form Responses 1'!$K$2:$K1005, $D326,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6" s="48" t="str">
        <f>IF(ISBLANK($B326), "", IF(AND(K$5 = "Vacation Leave", OR(AND(OR(K$6 = "H1", K$6 = "H2"), NOT(AND($D326 = "Full-time", $F326 = "Above 1 Year"))), AND(K$6 = "Year", AND($D326 = "Full-time", $F326 = "Above 1 Year")))), "N/A", SUMIFS('Form Responses 1'!$O$2:$O1005, 'Form Responses 1'!$B$2:$B1005, $B326, 'Form Responses 1'!$G$2:$G1005, K$5, 'Form Responses 1'!$K$2:$K1005, $D326,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6" s="48" t="str">
        <f>IF(ISBLANK($B326), "", IF(AND(L$5 = "Vacation Leave", OR(AND(OR(L$6 = "H1", L$6 = "H2"), NOT(AND($D326 = "Full-time", $F326 = "Above 1 Year"))), AND(L$6 = "Year", AND($D326 = "Full-time", $F326 = "Above 1 Year")))), "N/A", SUMIFS('Form Responses 1'!$O$2:$O1005, 'Form Responses 1'!$B$2:$B1005, $B326, 'Form Responses 1'!$G$2:$G1005, L$5, 'Form Responses 1'!$K$2:$K1005, $D326,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6" s="48" t="str">
        <f>IF(ISBLANK($B326), "", IF(AND(M$5 = "Vacation Leave", OR(AND(OR(M$6 = "H1", M$6 = "H2"), NOT(AND($D326 = "Full-time", $F326 = "Above 1 Year"))), AND(M$6 = "Year", AND($D326 = "Full-time", $F326 = "Above 1 Year")))), "N/A", SUMIFS('Form Responses 1'!$O$2:$O1005, 'Form Responses 1'!$B$2:$B1005, $B326, 'Form Responses 1'!$G$2:$G1005, M$5, 'Form Responses 1'!$K$2:$K1005, $D326,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6" s="48" t="str">
        <f>IF(ISBLANK($B326), "", IF(AND(N$5 = "Vacation Leave", OR(AND(OR(N$6 = "H1", N$6 = "H2"), NOT(AND($D326 = "Full-time", $F326 = "Above 1 Year"))), AND(N$6 = "Year", AND($D326 = "Full-time", $F326 = "Above 1 Year")))), "N/A", SUMIFS('Form Responses 1'!$O$2:$O1005, 'Form Responses 1'!$B$2:$B1005, $B326, 'Form Responses 1'!$G$2:$G1005, N$5, 'Form Responses 1'!$K$2:$K1005, $D326,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6" s="48" t="str">
        <f>IF(ISBLANK($B326), "", IF(AND(O$5 = "Vacation Leave", OR(AND(OR(O$6 = "H1", O$6 = "H2"), NOT(AND($D326 = "Full-time", $F326 = "Above 1 Year"))), AND(O$6 = "Year", AND($D326 = "Full-time", $F326 = "Above 1 Year")))), "N/A", SUMIFS('Form Responses 1'!$O$2:$O1005, 'Form Responses 1'!$B$2:$B1005, $B326, 'Form Responses 1'!$G$2:$G1005, O$5, 'Form Responses 1'!$K$2:$K1005, $D326,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6" s="48" t="str">
        <f>IF(ISBLANK($B326), "", IF(AND(P$5 = "Vacation Leave", OR(AND(OR(P$6 = "H1", P$6 = "H2"), NOT(AND($D326 = "Full-time", $F326 = "Above 1 Year"))), AND(P$6 = "Year", AND($D326 = "Full-time", $F326 = "Above 1 Year")))), "N/A", SUMIFS('Form Responses 1'!$O$2:$O1005, 'Form Responses 1'!$B$2:$B1005, $B326, 'Form Responses 1'!$G$2:$G1005, P$5, 'Form Responses 1'!$K$2:$K1005, $D326,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6" s="48" t="str">
        <f>IF(ISBLANK($B326), "", IF(AND(Q$5 = "Vacation Leave", OR(AND(OR(Q$6 = "H1", Q$6 = "H2"), NOT(AND($D326 = "Full-time", $F326 = "Above 1 Year"))), AND(Q$6 = "Year", AND($D326 = "Full-time", $F326 = "Above 1 Year")))), "N/A", SUMIFS('Form Responses 1'!$O$2:$O1005, 'Form Responses 1'!$B$2:$B1005, $B326, 'Form Responses 1'!$G$2:$G1005, Q$5, 'Form Responses 1'!$K$2:$K1005, $D326,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6" s="48" t="str">
        <f>IF(ISBLANK($B326), "", IF(AND(R$5 = "Vacation Leave", OR(AND(OR(R$6 = "H1", R$6 = "H2"), NOT(AND($D326 = "Full-time", $F326 = "Above 1 Year"))), AND(R$6 = "Year", AND($D326 = "Full-time", $F326 = "Above 1 Year")))), "N/A", SUMIFS('Form Responses 1'!$O$2:$O1005, 'Form Responses 1'!$B$2:$B1005, $B326, 'Form Responses 1'!$G$2:$G1005, R$5, 'Form Responses 1'!$K$2:$K1005, $D326,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6" s="48" t="str">
        <f>IF(ISBLANK($B326), "", IF(AND(S$5 = "Vacation Leave", OR(AND(OR(S$6 = "H1", S$6 = "H2"), NOT(AND($D326 = "Full-time", $F326 = "Above 1 Year"))), AND(S$6 = "Year", AND($D326 = "Full-time", $F326 = "Above 1 Year")))), "N/A", SUMIFS('Form Responses 1'!$O$2:$O1005, 'Form Responses 1'!$B$2:$B1005, $B326, 'Form Responses 1'!$G$2:$G1005, S$5, 'Form Responses 1'!$K$2:$K1005, $D326,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6" s="50" t="str">
        <f t="shared" si="2"/>
        <v/>
      </c>
      <c r="U326" s="51" t="str">
        <f t="array" ref="U326">IF(ISBLANK($B326), "", IF(AND(U$5 = "Vacation Leave", OR(AND(OR(U$6 = "H1", U$6 = "H2"), NOT(AND($D326 = "Full-time", $F326 = "Above 1 Year"))), AND(U$6 = "Year", AND($D326 = "Full-time", $F326 = "Above 1 Year")))), "N/A", INDEX('Allocated Leaves'!$B$2:$E1005, MATCH(U$5 &amp; IF(U$5 = "Vacation Leave", IFS(U$6 = "Year", "", OR(U$6 = "H1", U$6 = "H2"), " " &amp; U$6), ""), 'Allocated Leaves'!$A$2:$A1005, 0), MATCH($D326 &amp; IF($D326 = "Full-time",  " " &amp; $F326, ""), 'Allocated Leaves'!$B$1:AA$1, 0)) - G326))</f>
        <v/>
      </c>
      <c r="V326" s="52" t="str">
        <f t="array" ref="V326">IF(ISBLANK($B326), "", IF(AND(V$5 = "Vacation Leave", OR(AND(OR(V$6 = "H1", V$6 = "H2"), NOT(AND($D326 = "Full-time", $F326 = "Above 1 Year"))), AND(V$6 = "Year", AND($D326 = "Full-time", $F326 = "Above 1 Year")))), "N/A", INDEX('Allocated Leaves'!$B$2:$E1005, MATCH(V$5 &amp; IF(V$5 = "Vacation Leave", IFS(V$6 = "Year", "", OR(V$6 = "H1", V$6 = "H2"), " " &amp; V$6), ""), 'Allocated Leaves'!$A$2:$A1005, 0), MATCH($D326 &amp; IF($D326 = "Full-time",  " " &amp; $F326, ""), 'Allocated Leaves'!$B$1:AA$1, 0)) - H326))</f>
        <v/>
      </c>
      <c r="W326" s="52" t="str">
        <f t="array" ref="W326">IF(ISBLANK($B326), "", IF(AND(W$5 = "Vacation Leave", OR(AND(OR(W$6 = "H1", W$6 = "H2"), NOT(AND($D326 = "Full-time", $F326 = "Above 1 Year"))), AND(W$6 = "Year", AND($D326 = "Full-time", $F326 = "Above 1 Year")))), "N/A", INDEX('Allocated Leaves'!$B$2:$E1005, MATCH(W$5 &amp; IF(W$5 = "Vacation Leave", IFS(W$6 = "Year", "", OR(W$6 = "H1", W$6 = "H2"), " " &amp; W$6), ""), 'Allocated Leaves'!$A$2:$A1005, 0), MATCH($D326 &amp; IF($D326 = "Full-time",  " " &amp; $F326, ""), 'Allocated Leaves'!$B$1:AA$1, 0)) - I326))</f>
        <v/>
      </c>
      <c r="X326" s="51" t="str">
        <f t="array" ref="X326">IF(ISBLANK($B326), "", IF(AND(X$5 = "Vacation Leave", OR(AND(OR(X$6 = "H1", X$6 = "H2"), NOT(AND($D326 = "Full-time", $F326 = "Above 1 Year"))), AND(X$6 = "Year", AND($D326 = "Full-time", $F326 = "Above 1 Year")))), "N/A", INDEX('Allocated Leaves'!$B$2:$E1005, MATCH(X$5 &amp; IF(X$5 = "Vacation Leave", IFS(X$6 = "Year", "", OR(X$6 = "H1", X$6 = "H2"), " " &amp; X$6), ""), 'Allocated Leaves'!$A$2:$A1005, 0), MATCH($D326 &amp; IF($D326 = "Full-time",  " " &amp; $F326, ""), 'Allocated Leaves'!$B$1:AA$1, 0)) - J326))</f>
        <v/>
      </c>
      <c r="Y326" s="52" t="str">
        <f t="array" ref="Y326">IF(ISBLANK($B326), "", IF(AND(Y$5 = "Vacation Leave", OR(AND(OR(Y$6 = "H1", Y$6 = "H2"), NOT(AND($D326 = "Full-time", $F326 = "Above 1 Year"))), AND(Y$6 = "Year", AND($D326 = "Full-time", $F326 = "Above 1 Year")))), "N/A", INDEX('Allocated Leaves'!$B$2:$E1005, MATCH(Y$5 &amp; IF(Y$5 = "Vacation Leave", IFS(Y$6 = "Year", "", OR(Y$6 = "H1", Y$6 = "H2"), " " &amp; Y$6), ""), 'Allocated Leaves'!$A$2:$A1005, 0), MATCH($D326 &amp; IF($D326 = "Full-time",  " " &amp; $F326, ""), 'Allocated Leaves'!$B$1:AA$1, 0)) - K326))</f>
        <v/>
      </c>
      <c r="Z326" s="52" t="str">
        <f t="array" ref="Z326">IF(ISBLANK($B326), "", IF(AND(Z$5 = "Vacation Leave", OR(AND(OR(Z$6 = "H1", Z$6 = "H2"), NOT(AND($D326 = "Full-time", $F326 = "Above 1 Year"))), AND(Z$6 = "Year", AND($D326 = "Full-time", $F326 = "Above 1 Year")))), "N/A", INDEX('Allocated Leaves'!$B$2:$E1005, MATCH(Z$5 &amp; IF(Z$5 = "Vacation Leave", IFS(Z$6 = "Year", "", OR(Z$6 = "H1", Z$6 = "H2"), " " &amp; Z$6), ""), 'Allocated Leaves'!$A$2:$A1005, 0), MATCH($D326 &amp; IF($D326 = "Full-time",  " " &amp; $F326, ""), 'Allocated Leaves'!$B$1:AA$1, 0)) - L326))</f>
        <v/>
      </c>
      <c r="AA326" s="55" t="str">
        <f t="shared" si="3"/>
        <v/>
      </c>
    </row>
    <row r="327">
      <c r="A327" s="42"/>
      <c r="B327" s="43"/>
      <c r="C327" s="44"/>
      <c r="D327" s="45"/>
      <c r="E327" s="46"/>
      <c r="F327" s="47" t="str">
        <f t="shared" si="1"/>
        <v/>
      </c>
      <c r="G327" s="48" t="str">
        <f>IF(ISBLANK($B327), "", IF(AND(G$5 = "Vacation Leave", OR(AND(OR(G$6 = "H1", G$6 = "H2"), NOT(AND($D327 = "Full-time", $F327 = "Above 1 Year"))), AND(G$6 = "Year", AND($D327 = "Full-time", $F327 = "Above 1 Year")))), "N/A", SUMIFS('Form Responses 1'!$O$2:$O1005, 'Form Responses 1'!$B$2:$B1005, $B327, 'Form Responses 1'!$G$2:$G1005, G$5, 'Form Responses 1'!$K$2:$K1005, $D327,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7" s="48" t="str">
        <f>IF(ISBLANK($B327), "", IF(AND(H$5 = "Vacation Leave", OR(AND(OR(H$6 = "H1", H$6 = "H2"), NOT(AND($D327 = "Full-time", $F327 = "Above 1 Year"))), AND(H$6 = "Year", AND($D327 = "Full-time", $F327 = "Above 1 Year")))), "N/A", SUMIFS('Form Responses 1'!$O$2:$O1005, 'Form Responses 1'!$B$2:$B1005, $B327, 'Form Responses 1'!$G$2:$G1005, H$5, 'Form Responses 1'!$K$2:$K1005, $D327,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7" s="49" t="str">
        <f>IF(ISBLANK($B327), "", IF(AND(I$5 = "Vacation Leave", OR(AND(OR(I$6 = "H1", I$6 = "H2"), NOT(AND($D327 = "Full-time", $F327 = "Above 1 Year"))), AND(I$6 = "Year", AND($D327 = "Full-time", $F327 = "Above 1 Year")))), "N/A", SUMIFS('Form Responses 1'!$O$2:$O1005, 'Form Responses 1'!$B$2:$B1005, $B327, 'Form Responses 1'!$G$2:$G1005, I$5, 'Form Responses 1'!$K$2:$K1005, $D327,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7" s="48" t="str">
        <f>IF(ISBLANK($B327), "", IF(AND(J$5 = "Vacation Leave", OR(AND(OR(J$6 = "H1", J$6 = "H2"), NOT(AND($D327 = "Full-time", $F327 = "Above 1 Year"))), AND(J$6 = "Year", AND($D327 = "Full-time", $F327 = "Above 1 Year")))), "N/A", SUMIFS('Form Responses 1'!$O$2:$O1005, 'Form Responses 1'!$B$2:$B1005, $B327, 'Form Responses 1'!$G$2:$G1005, J$5, 'Form Responses 1'!$K$2:$K1005, $D327,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7" s="48" t="str">
        <f>IF(ISBLANK($B327), "", IF(AND(K$5 = "Vacation Leave", OR(AND(OR(K$6 = "H1", K$6 = "H2"), NOT(AND($D327 = "Full-time", $F327 = "Above 1 Year"))), AND(K$6 = "Year", AND($D327 = "Full-time", $F327 = "Above 1 Year")))), "N/A", SUMIFS('Form Responses 1'!$O$2:$O1005, 'Form Responses 1'!$B$2:$B1005, $B327, 'Form Responses 1'!$G$2:$G1005, K$5, 'Form Responses 1'!$K$2:$K1005, $D327,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7" s="48" t="str">
        <f>IF(ISBLANK($B327), "", IF(AND(L$5 = "Vacation Leave", OR(AND(OR(L$6 = "H1", L$6 = "H2"), NOT(AND($D327 = "Full-time", $F327 = "Above 1 Year"))), AND(L$6 = "Year", AND($D327 = "Full-time", $F327 = "Above 1 Year")))), "N/A", SUMIFS('Form Responses 1'!$O$2:$O1005, 'Form Responses 1'!$B$2:$B1005, $B327, 'Form Responses 1'!$G$2:$G1005, L$5, 'Form Responses 1'!$K$2:$K1005, $D327,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7" s="48" t="str">
        <f>IF(ISBLANK($B327), "", IF(AND(M$5 = "Vacation Leave", OR(AND(OR(M$6 = "H1", M$6 = "H2"), NOT(AND($D327 = "Full-time", $F327 = "Above 1 Year"))), AND(M$6 = "Year", AND($D327 = "Full-time", $F327 = "Above 1 Year")))), "N/A", SUMIFS('Form Responses 1'!$O$2:$O1005, 'Form Responses 1'!$B$2:$B1005, $B327, 'Form Responses 1'!$G$2:$G1005, M$5, 'Form Responses 1'!$K$2:$K1005, $D327,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7" s="48" t="str">
        <f>IF(ISBLANK($B327), "", IF(AND(N$5 = "Vacation Leave", OR(AND(OR(N$6 = "H1", N$6 = "H2"), NOT(AND($D327 = "Full-time", $F327 = "Above 1 Year"))), AND(N$6 = "Year", AND($D327 = "Full-time", $F327 = "Above 1 Year")))), "N/A", SUMIFS('Form Responses 1'!$O$2:$O1005, 'Form Responses 1'!$B$2:$B1005, $B327, 'Form Responses 1'!$G$2:$G1005, N$5, 'Form Responses 1'!$K$2:$K1005, $D327,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7" s="48" t="str">
        <f>IF(ISBLANK($B327), "", IF(AND(O$5 = "Vacation Leave", OR(AND(OR(O$6 = "H1", O$6 = "H2"), NOT(AND($D327 = "Full-time", $F327 = "Above 1 Year"))), AND(O$6 = "Year", AND($D327 = "Full-time", $F327 = "Above 1 Year")))), "N/A", SUMIFS('Form Responses 1'!$O$2:$O1005, 'Form Responses 1'!$B$2:$B1005, $B327, 'Form Responses 1'!$G$2:$G1005, O$5, 'Form Responses 1'!$K$2:$K1005, $D327,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7" s="48" t="str">
        <f>IF(ISBLANK($B327), "", IF(AND(P$5 = "Vacation Leave", OR(AND(OR(P$6 = "H1", P$6 = "H2"), NOT(AND($D327 = "Full-time", $F327 = "Above 1 Year"))), AND(P$6 = "Year", AND($D327 = "Full-time", $F327 = "Above 1 Year")))), "N/A", SUMIFS('Form Responses 1'!$O$2:$O1005, 'Form Responses 1'!$B$2:$B1005, $B327, 'Form Responses 1'!$G$2:$G1005, P$5, 'Form Responses 1'!$K$2:$K1005, $D327,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7" s="48" t="str">
        <f>IF(ISBLANK($B327), "", IF(AND(Q$5 = "Vacation Leave", OR(AND(OR(Q$6 = "H1", Q$6 = "H2"), NOT(AND($D327 = "Full-time", $F327 = "Above 1 Year"))), AND(Q$6 = "Year", AND($D327 = "Full-time", $F327 = "Above 1 Year")))), "N/A", SUMIFS('Form Responses 1'!$O$2:$O1005, 'Form Responses 1'!$B$2:$B1005, $B327, 'Form Responses 1'!$G$2:$G1005, Q$5, 'Form Responses 1'!$K$2:$K1005, $D327,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7" s="48" t="str">
        <f>IF(ISBLANK($B327), "", IF(AND(R$5 = "Vacation Leave", OR(AND(OR(R$6 = "H1", R$6 = "H2"), NOT(AND($D327 = "Full-time", $F327 = "Above 1 Year"))), AND(R$6 = "Year", AND($D327 = "Full-time", $F327 = "Above 1 Year")))), "N/A", SUMIFS('Form Responses 1'!$O$2:$O1005, 'Form Responses 1'!$B$2:$B1005, $B327, 'Form Responses 1'!$G$2:$G1005, R$5, 'Form Responses 1'!$K$2:$K1005, $D327,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7" s="48" t="str">
        <f>IF(ISBLANK($B327), "", IF(AND(S$5 = "Vacation Leave", OR(AND(OR(S$6 = "H1", S$6 = "H2"), NOT(AND($D327 = "Full-time", $F327 = "Above 1 Year"))), AND(S$6 = "Year", AND($D327 = "Full-time", $F327 = "Above 1 Year")))), "N/A", SUMIFS('Form Responses 1'!$O$2:$O1005, 'Form Responses 1'!$B$2:$B1005, $B327, 'Form Responses 1'!$G$2:$G1005, S$5, 'Form Responses 1'!$K$2:$K1005, $D327,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7" s="50" t="str">
        <f t="shared" si="2"/>
        <v/>
      </c>
      <c r="U327" s="51" t="str">
        <f t="array" ref="U327">IF(ISBLANK($B327), "", IF(AND(U$5 = "Vacation Leave", OR(AND(OR(U$6 = "H1", U$6 = "H2"), NOT(AND($D327 = "Full-time", $F327 = "Above 1 Year"))), AND(U$6 = "Year", AND($D327 = "Full-time", $F327 = "Above 1 Year")))), "N/A", INDEX('Allocated Leaves'!$B$2:$E1005, MATCH(U$5 &amp; IF(U$5 = "Vacation Leave", IFS(U$6 = "Year", "", OR(U$6 = "H1", U$6 = "H2"), " " &amp; U$6), ""), 'Allocated Leaves'!$A$2:$A1005, 0), MATCH($D327 &amp; IF($D327 = "Full-time",  " " &amp; $F327, ""), 'Allocated Leaves'!$B$1:AA$1, 0)) - G327))</f>
        <v/>
      </c>
      <c r="V327" s="52" t="str">
        <f t="array" ref="V327">IF(ISBLANK($B327), "", IF(AND(V$5 = "Vacation Leave", OR(AND(OR(V$6 = "H1", V$6 = "H2"), NOT(AND($D327 = "Full-time", $F327 = "Above 1 Year"))), AND(V$6 = "Year", AND($D327 = "Full-time", $F327 = "Above 1 Year")))), "N/A", INDEX('Allocated Leaves'!$B$2:$E1005, MATCH(V$5 &amp; IF(V$5 = "Vacation Leave", IFS(V$6 = "Year", "", OR(V$6 = "H1", V$6 = "H2"), " " &amp; V$6), ""), 'Allocated Leaves'!$A$2:$A1005, 0), MATCH($D327 &amp; IF($D327 = "Full-time",  " " &amp; $F327, ""), 'Allocated Leaves'!$B$1:AA$1, 0)) - H327))</f>
        <v/>
      </c>
      <c r="W327" s="52" t="str">
        <f t="array" ref="W327">IF(ISBLANK($B327), "", IF(AND(W$5 = "Vacation Leave", OR(AND(OR(W$6 = "H1", W$6 = "H2"), NOT(AND($D327 = "Full-time", $F327 = "Above 1 Year"))), AND(W$6 = "Year", AND($D327 = "Full-time", $F327 = "Above 1 Year")))), "N/A", INDEX('Allocated Leaves'!$B$2:$E1005, MATCH(W$5 &amp; IF(W$5 = "Vacation Leave", IFS(W$6 = "Year", "", OR(W$6 = "H1", W$6 = "H2"), " " &amp; W$6), ""), 'Allocated Leaves'!$A$2:$A1005, 0), MATCH($D327 &amp; IF($D327 = "Full-time",  " " &amp; $F327, ""), 'Allocated Leaves'!$B$1:AA$1, 0)) - I327))</f>
        <v/>
      </c>
      <c r="X327" s="51" t="str">
        <f t="array" ref="X327">IF(ISBLANK($B327), "", IF(AND(X$5 = "Vacation Leave", OR(AND(OR(X$6 = "H1", X$6 = "H2"), NOT(AND($D327 = "Full-time", $F327 = "Above 1 Year"))), AND(X$6 = "Year", AND($D327 = "Full-time", $F327 = "Above 1 Year")))), "N/A", INDEX('Allocated Leaves'!$B$2:$E1005, MATCH(X$5 &amp; IF(X$5 = "Vacation Leave", IFS(X$6 = "Year", "", OR(X$6 = "H1", X$6 = "H2"), " " &amp; X$6), ""), 'Allocated Leaves'!$A$2:$A1005, 0), MATCH($D327 &amp; IF($D327 = "Full-time",  " " &amp; $F327, ""), 'Allocated Leaves'!$B$1:AA$1, 0)) - J327))</f>
        <v/>
      </c>
      <c r="Y327" s="52" t="str">
        <f t="array" ref="Y327">IF(ISBLANK($B327), "", IF(AND(Y$5 = "Vacation Leave", OR(AND(OR(Y$6 = "H1", Y$6 = "H2"), NOT(AND($D327 = "Full-time", $F327 = "Above 1 Year"))), AND(Y$6 = "Year", AND($D327 = "Full-time", $F327 = "Above 1 Year")))), "N/A", INDEX('Allocated Leaves'!$B$2:$E1005, MATCH(Y$5 &amp; IF(Y$5 = "Vacation Leave", IFS(Y$6 = "Year", "", OR(Y$6 = "H1", Y$6 = "H2"), " " &amp; Y$6), ""), 'Allocated Leaves'!$A$2:$A1005, 0), MATCH($D327 &amp; IF($D327 = "Full-time",  " " &amp; $F327, ""), 'Allocated Leaves'!$B$1:AA$1, 0)) - K327))</f>
        <v/>
      </c>
      <c r="Z327" s="52" t="str">
        <f t="array" ref="Z327">IF(ISBLANK($B327), "", IF(AND(Z$5 = "Vacation Leave", OR(AND(OR(Z$6 = "H1", Z$6 = "H2"), NOT(AND($D327 = "Full-time", $F327 = "Above 1 Year"))), AND(Z$6 = "Year", AND($D327 = "Full-time", $F327 = "Above 1 Year")))), "N/A", INDEX('Allocated Leaves'!$B$2:$E1005, MATCH(Z$5 &amp; IF(Z$5 = "Vacation Leave", IFS(Z$6 = "Year", "", OR(Z$6 = "H1", Z$6 = "H2"), " " &amp; Z$6), ""), 'Allocated Leaves'!$A$2:$A1005, 0), MATCH($D327 &amp; IF($D327 = "Full-time",  " " &amp; $F327, ""), 'Allocated Leaves'!$B$1:AA$1, 0)) - L327))</f>
        <v/>
      </c>
      <c r="AA327" s="55" t="str">
        <f t="shared" si="3"/>
        <v/>
      </c>
    </row>
    <row r="328">
      <c r="A328" s="42"/>
      <c r="B328" s="43"/>
      <c r="C328" s="44"/>
      <c r="D328" s="45"/>
      <c r="E328" s="46"/>
      <c r="F328" s="47" t="str">
        <f t="shared" si="1"/>
        <v/>
      </c>
      <c r="G328" s="48" t="str">
        <f>IF(ISBLANK($B328), "", IF(AND(G$5 = "Vacation Leave", OR(AND(OR(G$6 = "H1", G$6 = "H2"), NOT(AND($D328 = "Full-time", $F328 = "Above 1 Year"))), AND(G$6 = "Year", AND($D328 = "Full-time", $F328 = "Above 1 Year")))), "N/A", SUMIFS('Form Responses 1'!$O$2:$O1005, 'Form Responses 1'!$B$2:$B1005, $B328, 'Form Responses 1'!$G$2:$G1005, G$5, 'Form Responses 1'!$K$2:$K1005, $D328,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8" s="48" t="str">
        <f>IF(ISBLANK($B328), "", IF(AND(H$5 = "Vacation Leave", OR(AND(OR(H$6 = "H1", H$6 = "H2"), NOT(AND($D328 = "Full-time", $F328 = "Above 1 Year"))), AND(H$6 = "Year", AND($D328 = "Full-time", $F328 = "Above 1 Year")))), "N/A", SUMIFS('Form Responses 1'!$O$2:$O1005, 'Form Responses 1'!$B$2:$B1005, $B328, 'Form Responses 1'!$G$2:$G1005, H$5, 'Form Responses 1'!$K$2:$K1005, $D328,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8" s="49" t="str">
        <f>IF(ISBLANK($B328), "", IF(AND(I$5 = "Vacation Leave", OR(AND(OR(I$6 = "H1", I$6 = "H2"), NOT(AND($D328 = "Full-time", $F328 = "Above 1 Year"))), AND(I$6 = "Year", AND($D328 = "Full-time", $F328 = "Above 1 Year")))), "N/A", SUMIFS('Form Responses 1'!$O$2:$O1005, 'Form Responses 1'!$B$2:$B1005, $B328, 'Form Responses 1'!$G$2:$G1005, I$5, 'Form Responses 1'!$K$2:$K1005, $D328,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8" s="48" t="str">
        <f>IF(ISBLANK($B328), "", IF(AND(J$5 = "Vacation Leave", OR(AND(OR(J$6 = "H1", J$6 = "H2"), NOT(AND($D328 = "Full-time", $F328 = "Above 1 Year"))), AND(J$6 = "Year", AND($D328 = "Full-time", $F328 = "Above 1 Year")))), "N/A", SUMIFS('Form Responses 1'!$O$2:$O1005, 'Form Responses 1'!$B$2:$B1005, $B328, 'Form Responses 1'!$G$2:$G1005, J$5, 'Form Responses 1'!$K$2:$K1005, $D328,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8" s="48" t="str">
        <f>IF(ISBLANK($B328), "", IF(AND(K$5 = "Vacation Leave", OR(AND(OR(K$6 = "H1", K$6 = "H2"), NOT(AND($D328 = "Full-time", $F328 = "Above 1 Year"))), AND(K$6 = "Year", AND($D328 = "Full-time", $F328 = "Above 1 Year")))), "N/A", SUMIFS('Form Responses 1'!$O$2:$O1005, 'Form Responses 1'!$B$2:$B1005, $B328, 'Form Responses 1'!$G$2:$G1005, K$5, 'Form Responses 1'!$K$2:$K1005, $D328,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8" s="48" t="str">
        <f>IF(ISBLANK($B328), "", IF(AND(L$5 = "Vacation Leave", OR(AND(OR(L$6 = "H1", L$6 = "H2"), NOT(AND($D328 = "Full-time", $F328 = "Above 1 Year"))), AND(L$6 = "Year", AND($D328 = "Full-time", $F328 = "Above 1 Year")))), "N/A", SUMIFS('Form Responses 1'!$O$2:$O1005, 'Form Responses 1'!$B$2:$B1005, $B328, 'Form Responses 1'!$G$2:$G1005, L$5, 'Form Responses 1'!$K$2:$K1005, $D328,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8" s="48" t="str">
        <f>IF(ISBLANK($B328), "", IF(AND(M$5 = "Vacation Leave", OR(AND(OR(M$6 = "H1", M$6 = "H2"), NOT(AND($D328 = "Full-time", $F328 = "Above 1 Year"))), AND(M$6 = "Year", AND($D328 = "Full-time", $F328 = "Above 1 Year")))), "N/A", SUMIFS('Form Responses 1'!$O$2:$O1005, 'Form Responses 1'!$B$2:$B1005, $B328, 'Form Responses 1'!$G$2:$G1005, M$5, 'Form Responses 1'!$K$2:$K1005, $D328,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8" s="48" t="str">
        <f>IF(ISBLANK($B328), "", IF(AND(N$5 = "Vacation Leave", OR(AND(OR(N$6 = "H1", N$6 = "H2"), NOT(AND($D328 = "Full-time", $F328 = "Above 1 Year"))), AND(N$6 = "Year", AND($D328 = "Full-time", $F328 = "Above 1 Year")))), "N/A", SUMIFS('Form Responses 1'!$O$2:$O1005, 'Form Responses 1'!$B$2:$B1005, $B328, 'Form Responses 1'!$G$2:$G1005, N$5, 'Form Responses 1'!$K$2:$K1005, $D328,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8" s="48" t="str">
        <f>IF(ISBLANK($B328), "", IF(AND(O$5 = "Vacation Leave", OR(AND(OR(O$6 = "H1", O$6 = "H2"), NOT(AND($D328 = "Full-time", $F328 = "Above 1 Year"))), AND(O$6 = "Year", AND($D328 = "Full-time", $F328 = "Above 1 Year")))), "N/A", SUMIFS('Form Responses 1'!$O$2:$O1005, 'Form Responses 1'!$B$2:$B1005, $B328, 'Form Responses 1'!$G$2:$G1005, O$5, 'Form Responses 1'!$K$2:$K1005, $D328,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8" s="48" t="str">
        <f>IF(ISBLANK($B328), "", IF(AND(P$5 = "Vacation Leave", OR(AND(OR(P$6 = "H1", P$6 = "H2"), NOT(AND($D328 = "Full-time", $F328 = "Above 1 Year"))), AND(P$6 = "Year", AND($D328 = "Full-time", $F328 = "Above 1 Year")))), "N/A", SUMIFS('Form Responses 1'!$O$2:$O1005, 'Form Responses 1'!$B$2:$B1005, $B328, 'Form Responses 1'!$G$2:$G1005, P$5, 'Form Responses 1'!$K$2:$K1005, $D328,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8" s="48" t="str">
        <f>IF(ISBLANK($B328), "", IF(AND(Q$5 = "Vacation Leave", OR(AND(OR(Q$6 = "H1", Q$6 = "H2"), NOT(AND($D328 = "Full-time", $F328 = "Above 1 Year"))), AND(Q$6 = "Year", AND($D328 = "Full-time", $F328 = "Above 1 Year")))), "N/A", SUMIFS('Form Responses 1'!$O$2:$O1005, 'Form Responses 1'!$B$2:$B1005, $B328, 'Form Responses 1'!$G$2:$G1005, Q$5, 'Form Responses 1'!$K$2:$K1005, $D328,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8" s="48" t="str">
        <f>IF(ISBLANK($B328), "", IF(AND(R$5 = "Vacation Leave", OR(AND(OR(R$6 = "H1", R$6 = "H2"), NOT(AND($D328 = "Full-time", $F328 = "Above 1 Year"))), AND(R$6 = "Year", AND($D328 = "Full-time", $F328 = "Above 1 Year")))), "N/A", SUMIFS('Form Responses 1'!$O$2:$O1005, 'Form Responses 1'!$B$2:$B1005, $B328, 'Form Responses 1'!$G$2:$G1005, R$5, 'Form Responses 1'!$K$2:$K1005, $D328,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8" s="48" t="str">
        <f>IF(ISBLANK($B328), "", IF(AND(S$5 = "Vacation Leave", OR(AND(OR(S$6 = "H1", S$6 = "H2"), NOT(AND($D328 = "Full-time", $F328 = "Above 1 Year"))), AND(S$6 = "Year", AND($D328 = "Full-time", $F328 = "Above 1 Year")))), "N/A", SUMIFS('Form Responses 1'!$O$2:$O1005, 'Form Responses 1'!$B$2:$B1005, $B328, 'Form Responses 1'!$G$2:$G1005, S$5, 'Form Responses 1'!$K$2:$K1005, $D328,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8" s="50" t="str">
        <f t="shared" si="2"/>
        <v/>
      </c>
      <c r="U328" s="51" t="str">
        <f t="array" ref="U328">IF(ISBLANK($B328), "", IF(AND(U$5 = "Vacation Leave", OR(AND(OR(U$6 = "H1", U$6 = "H2"), NOT(AND($D328 = "Full-time", $F328 = "Above 1 Year"))), AND(U$6 = "Year", AND($D328 = "Full-time", $F328 = "Above 1 Year")))), "N/A", INDEX('Allocated Leaves'!$B$2:$E1005, MATCH(U$5 &amp; IF(U$5 = "Vacation Leave", IFS(U$6 = "Year", "", OR(U$6 = "H1", U$6 = "H2"), " " &amp; U$6), ""), 'Allocated Leaves'!$A$2:$A1005, 0), MATCH($D328 &amp; IF($D328 = "Full-time",  " " &amp; $F328, ""), 'Allocated Leaves'!$B$1:AA$1, 0)) - G328))</f>
        <v/>
      </c>
      <c r="V328" s="52" t="str">
        <f t="array" ref="V328">IF(ISBLANK($B328), "", IF(AND(V$5 = "Vacation Leave", OR(AND(OR(V$6 = "H1", V$6 = "H2"), NOT(AND($D328 = "Full-time", $F328 = "Above 1 Year"))), AND(V$6 = "Year", AND($D328 = "Full-time", $F328 = "Above 1 Year")))), "N/A", INDEX('Allocated Leaves'!$B$2:$E1005, MATCH(V$5 &amp; IF(V$5 = "Vacation Leave", IFS(V$6 = "Year", "", OR(V$6 = "H1", V$6 = "H2"), " " &amp; V$6), ""), 'Allocated Leaves'!$A$2:$A1005, 0), MATCH($D328 &amp; IF($D328 = "Full-time",  " " &amp; $F328, ""), 'Allocated Leaves'!$B$1:AA$1, 0)) - H328))</f>
        <v/>
      </c>
      <c r="W328" s="52" t="str">
        <f t="array" ref="W328">IF(ISBLANK($B328), "", IF(AND(W$5 = "Vacation Leave", OR(AND(OR(W$6 = "H1", W$6 = "H2"), NOT(AND($D328 = "Full-time", $F328 = "Above 1 Year"))), AND(W$6 = "Year", AND($D328 = "Full-time", $F328 = "Above 1 Year")))), "N/A", INDEX('Allocated Leaves'!$B$2:$E1005, MATCH(W$5 &amp; IF(W$5 = "Vacation Leave", IFS(W$6 = "Year", "", OR(W$6 = "H1", W$6 = "H2"), " " &amp; W$6), ""), 'Allocated Leaves'!$A$2:$A1005, 0), MATCH($D328 &amp; IF($D328 = "Full-time",  " " &amp; $F328, ""), 'Allocated Leaves'!$B$1:AA$1, 0)) - I328))</f>
        <v/>
      </c>
      <c r="X328" s="51" t="str">
        <f t="array" ref="X328">IF(ISBLANK($B328), "", IF(AND(X$5 = "Vacation Leave", OR(AND(OR(X$6 = "H1", X$6 = "H2"), NOT(AND($D328 = "Full-time", $F328 = "Above 1 Year"))), AND(X$6 = "Year", AND($D328 = "Full-time", $F328 = "Above 1 Year")))), "N/A", INDEX('Allocated Leaves'!$B$2:$E1005, MATCH(X$5 &amp; IF(X$5 = "Vacation Leave", IFS(X$6 = "Year", "", OR(X$6 = "H1", X$6 = "H2"), " " &amp; X$6), ""), 'Allocated Leaves'!$A$2:$A1005, 0), MATCH($D328 &amp; IF($D328 = "Full-time",  " " &amp; $F328, ""), 'Allocated Leaves'!$B$1:AA$1, 0)) - J328))</f>
        <v/>
      </c>
      <c r="Y328" s="52" t="str">
        <f t="array" ref="Y328">IF(ISBLANK($B328), "", IF(AND(Y$5 = "Vacation Leave", OR(AND(OR(Y$6 = "H1", Y$6 = "H2"), NOT(AND($D328 = "Full-time", $F328 = "Above 1 Year"))), AND(Y$6 = "Year", AND($D328 = "Full-time", $F328 = "Above 1 Year")))), "N/A", INDEX('Allocated Leaves'!$B$2:$E1005, MATCH(Y$5 &amp; IF(Y$5 = "Vacation Leave", IFS(Y$6 = "Year", "", OR(Y$6 = "H1", Y$6 = "H2"), " " &amp; Y$6), ""), 'Allocated Leaves'!$A$2:$A1005, 0), MATCH($D328 &amp; IF($D328 = "Full-time",  " " &amp; $F328, ""), 'Allocated Leaves'!$B$1:AA$1, 0)) - K328))</f>
        <v/>
      </c>
      <c r="Z328" s="52" t="str">
        <f t="array" ref="Z328">IF(ISBLANK($B328), "", IF(AND(Z$5 = "Vacation Leave", OR(AND(OR(Z$6 = "H1", Z$6 = "H2"), NOT(AND($D328 = "Full-time", $F328 = "Above 1 Year"))), AND(Z$6 = "Year", AND($D328 = "Full-time", $F328 = "Above 1 Year")))), "N/A", INDEX('Allocated Leaves'!$B$2:$E1005, MATCH(Z$5 &amp; IF(Z$5 = "Vacation Leave", IFS(Z$6 = "Year", "", OR(Z$6 = "H1", Z$6 = "H2"), " " &amp; Z$6), ""), 'Allocated Leaves'!$A$2:$A1005, 0), MATCH($D328 &amp; IF($D328 = "Full-time",  " " &amp; $F328, ""), 'Allocated Leaves'!$B$1:AA$1, 0)) - L328))</f>
        <v/>
      </c>
      <c r="AA328" s="55" t="str">
        <f t="shared" si="3"/>
        <v/>
      </c>
    </row>
    <row r="329">
      <c r="A329" s="42"/>
      <c r="B329" s="43"/>
      <c r="C329" s="44"/>
      <c r="D329" s="45"/>
      <c r="E329" s="46"/>
      <c r="F329" s="47" t="str">
        <f t="shared" si="1"/>
        <v/>
      </c>
      <c r="G329" s="48" t="str">
        <f>IF(ISBLANK($B329), "", IF(AND(G$5 = "Vacation Leave", OR(AND(OR(G$6 = "H1", G$6 = "H2"), NOT(AND($D329 = "Full-time", $F329 = "Above 1 Year"))), AND(G$6 = "Year", AND($D329 = "Full-time", $F329 = "Above 1 Year")))), "N/A", SUMIFS('Form Responses 1'!$O$2:$O1005, 'Form Responses 1'!$B$2:$B1005, $B329, 'Form Responses 1'!$G$2:$G1005, G$5, 'Form Responses 1'!$K$2:$K1005, $D329,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29" s="48" t="str">
        <f>IF(ISBLANK($B329), "", IF(AND(H$5 = "Vacation Leave", OR(AND(OR(H$6 = "H1", H$6 = "H2"), NOT(AND($D329 = "Full-time", $F329 = "Above 1 Year"))), AND(H$6 = "Year", AND($D329 = "Full-time", $F329 = "Above 1 Year")))), "N/A", SUMIFS('Form Responses 1'!$O$2:$O1005, 'Form Responses 1'!$B$2:$B1005, $B329, 'Form Responses 1'!$G$2:$G1005, H$5, 'Form Responses 1'!$K$2:$K1005, $D329,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29" s="49" t="str">
        <f>IF(ISBLANK($B329), "", IF(AND(I$5 = "Vacation Leave", OR(AND(OR(I$6 = "H1", I$6 = "H2"), NOT(AND($D329 = "Full-time", $F329 = "Above 1 Year"))), AND(I$6 = "Year", AND($D329 = "Full-time", $F329 = "Above 1 Year")))), "N/A", SUMIFS('Form Responses 1'!$O$2:$O1005, 'Form Responses 1'!$B$2:$B1005, $B329, 'Form Responses 1'!$G$2:$G1005, I$5, 'Form Responses 1'!$K$2:$K1005, $D329,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29" s="48" t="str">
        <f>IF(ISBLANK($B329), "", IF(AND(J$5 = "Vacation Leave", OR(AND(OR(J$6 = "H1", J$6 = "H2"), NOT(AND($D329 = "Full-time", $F329 = "Above 1 Year"))), AND(J$6 = "Year", AND($D329 = "Full-time", $F329 = "Above 1 Year")))), "N/A", SUMIFS('Form Responses 1'!$O$2:$O1005, 'Form Responses 1'!$B$2:$B1005, $B329, 'Form Responses 1'!$G$2:$G1005, J$5, 'Form Responses 1'!$K$2:$K1005, $D329,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29" s="48" t="str">
        <f>IF(ISBLANK($B329), "", IF(AND(K$5 = "Vacation Leave", OR(AND(OR(K$6 = "H1", K$6 = "H2"), NOT(AND($D329 = "Full-time", $F329 = "Above 1 Year"))), AND(K$6 = "Year", AND($D329 = "Full-time", $F329 = "Above 1 Year")))), "N/A", SUMIFS('Form Responses 1'!$O$2:$O1005, 'Form Responses 1'!$B$2:$B1005, $B329, 'Form Responses 1'!$G$2:$G1005, K$5, 'Form Responses 1'!$K$2:$K1005, $D329,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29" s="48" t="str">
        <f>IF(ISBLANK($B329), "", IF(AND(L$5 = "Vacation Leave", OR(AND(OR(L$6 = "H1", L$6 = "H2"), NOT(AND($D329 = "Full-time", $F329 = "Above 1 Year"))), AND(L$6 = "Year", AND($D329 = "Full-time", $F329 = "Above 1 Year")))), "N/A", SUMIFS('Form Responses 1'!$O$2:$O1005, 'Form Responses 1'!$B$2:$B1005, $B329, 'Form Responses 1'!$G$2:$G1005, L$5, 'Form Responses 1'!$K$2:$K1005, $D329,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29" s="48" t="str">
        <f>IF(ISBLANK($B329), "", IF(AND(M$5 = "Vacation Leave", OR(AND(OR(M$6 = "H1", M$6 = "H2"), NOT(AND($D329 = "Full-time", $F329 = "Above 1 Year"))), AND(M$6 = "Year", AND($D329 = "Full-time", $F329 = "Above 1 Year")))), "N/A", SUMIFS('Form Responses 1'!$O$2:$O1005, 'Form Responses 1'!$B$2:$B1005, $B329, 'Form Responses 1'!$G$2:$G1005, M$5, 'Form Responses 1'!$K$2:$K1005, $D329,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29" s="48" t="str">
        <f>IF(ISBLANK($B329), "", IF(AND(N$5 = "Vacation Leave", OR(AND(OR(N$6 = "H1", N$6 = "H2"), NOT(AND($D329 = "Full-time", $F329 = "Above 1 Year"))), AND(N$6 = "Year", AND($D329 = "Full-time", $F329 = "Above 1 Year")))), "N/A", SUMIFS('Form Responses 1'!$O$2:$O1005, 'Form Responses 1'!$B$2:$B1005, $B329, 'Form Responses 1'!$G$2:$G1005, N$5, 'Form Responses 1'!$K$2:$K1005, $D329,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29" s="48" t="str">
        <f>IF(ISBLANK($B329), "", IF(AND(O$5 = "Vacation Leave", OR(AND(OR(O$6 = "H1", O$6 = "H2"), NOT(AND($D329 = "Full-time", $F329 = "Above 1 Year"))), AND(O$6 = "Year", AND($D329 = "Full-time", $F329 = "Above 1 Year")))), "N/A", SUMIFS('Form Responses 1'!$O$2:$O1005, 'Form Responses 1'!$B$2:$B1005, $B329, 'Form Responses 1'!$G$2:$G1005, O$5, 'Form Responses 1'!$K$2:$K1005, $D329,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29" s="48" t="str">
        <f>IF(ISBLANK($B329), "", IF(AND(P$5 = "Vacation Leave", OR(AND(OR(P$6 = "H1", P$6 = "H2"), NOT(AND($D329 = "Full-time", $F329 = "Above 1 Year"))), AND(P$6 = "Year", AND($D329 = "Full-time", $F329 = "Above 1 Year")))), "N/A", SUMIFS('Form Responses 1'!$O$2:$O1005, 'Form Responses 1'!$B$2:$B1005, $B329, 'Form Responses 1'!$G$2:$G1005, P$5, 'Form Responses 1'!$K$2:$K1005, $D329,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29" s="48" t="str">
        <f>IF(ISBLANK($B329), "", IF(AND(Q$5 = "Vacation Leave", OR(AND(OR(Q$6 = "H1", Q$6 = "H2"), NOT(AND($D329 = "Full-time", $F329 = "Above 1 Year"))), AND(Q$6 = "Year", AND($D329 = "Full-time", $F329 = "Above 1 Year")))), "N/A", SUMIFS('Form Responses 1'!$O$2:$O1005, 'Form Responses 1'!$B$2:$B1005, $B329, 'Form Responses 1'!$G$2:$G1005, Q$5, 'Form Responses 1'!$K$2:$K1005, $D329,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29" s="48" t="str">
        <f>IF(ISBLANK($B329), "", IF(AND(R$5 = "Vacation Leave", OR(AND(OR(R$6 = "H1", R$6 = "H2"), NOT(AND($D329 = "Full-time", $F329 = "Above 1 Year"))), AND(R$6 = "Year", AND($D329 = "Full-time", $F329 = "Above 1 Year")))), "N/A", SUMIFS('Form Responses 1'!$O$2:$O1005, 'Form Responses 1'!$B$2:$B1005, $B329, 'Form Responses 1'!$G$2:$G1005, R$5, 'Form Responses 1'!$K$2:$K1005, $D329,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29" s="48" t="str">
        <f>IF(ISBLANK($B329), "", IF(AND(S$5 = "Vacation Leave", OR(AND(OR(S$6 = "H1", S$6 = "H2"), NOT(AND($D329 = "Full-time", $F329 = "Above 1 Year"))), AND(S$6 = "Year", AND($D329 = "Full-time", $F329 = "Above 1 Year")))), "N/A", SUMIFS('Form Responses 1'!$O$2:$O1005, 'Form Responses 1'!$B$2:$B1005, $B329, 'Form Responses 1'!$G$2:$G1005, S$5, 'Form Responses 1'!$K$2:$K1005, $D329,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29" s="50" t="str">
        <f t="shared" si="2"/>
        <v/>
      </c>
      <c r="U329" s="51" t="str">
        <f t="array" ref="U329">IF(ISBLANK($B329), "", IF(AND(U$5 = "Vacation Leave", OR(AND(OR(U$6 = "H1", U$6 = "H2"), NOT(AND($D329 = "Full-time", $F329 = "Above 1 Year"))), AND(U$6 = "Year", AND($D329 = "Full-time", $F329 = "Above 1 Year")))), "N/A", INDEX('Allocated Leaves'!$B$2:$E1005, MATCH(U$5 &amp; IF(U$5 = "Vacation Leave", IFS(U$6 = "Year", "", OR(U$6 = "H1", U$6 = "H2"), " " &amp; U$6), ""), 'Allocated Leaves'!$A$2:$A1005, 0), MATCH($D329 &amp; IF($D329 = "Full-time",  " " &amp; $F329, ""), 'Allocated Leaves'!$B$1:AA$1, 0)) - G329))</f>
        <v/>
      </c>
      <c r="V329" s="52" t="str">
        <f t="array" ref="V329">IF(ISBLANK($B329), "", IF(AND(V$5 = "Vacation Leave", OR(AND(OR(V$6 = "H1", V$6 = "H2"), NOT(AND($D329 = "Full-time", $F329 = "Above 1 Year"))), AND(V$6 = "Year", AND($D329 = "Full-time", $F329 = "Above 1 Year")))), "N/A", INDEX('Allocated Leaves'!$B$2:$E1005, MATCH(V$5 &amp; IF(V$5 = "Vacation Leave", IFS(V$6 = "Year", "", OR(V$6 = "H1", V$6 = "H2"), " " &amp; V$6), ""), 'Allocated Leaves'!$A$2:$A1005, 0), MATCH($D329 &amp; IF($D329 = "Full-time",  " " &amp; $F329, ""), 'Allocated Leaves'!$B$1:AA$1, 0)) - H329))</f>
        <v/>
      </c>
      <c r="W329" s="52" t="str">
        <f t="array" ref="W329">IF(ISBLANK($B329), "", IF(AND(W$5 = "Vacation Leave", OR(AND(OR(W$6 = "H1", W$6 = "H2"), NOT(AND($D329 = "Full-time", $F329 = "Above 1 Year"))), AND(W$6 = "Year", AND($D329 = "Full-time", $F329 = "Above 1 Year")))), "N/A", INDEX('Allocated Leaves'!$B$2:$E1005, MATCH(W$5 &amp; IF(W$5 = "Vacation Leave", IFS(W$6 = "Year", "", OR(W$6 = "H1", W$6 = "H2"), " " &amp; W$6), ""), 'Allocated Leaves'!$A$2:$A1005, 0), MATCH($D329 &amp; IF($D329 = "Full-time",  " " &amp; $F329, ""), 'Allocated Leaves'!$B$1:AA$1, 0)) - I329))</f>
        <v/>
      </c>
      <c r="X329" s="51" t="str">
        <f t="array" ref="X329">IF(ISBLANK($B329), "", IF(AND(X$5 = "Vacation Leave", OR(AND(OR(X$6 = "H1", X$6 = "H2"), NOT(AND($D329 = "Full-time", $F329 = "Above 1 Year"))), AND(X$6 = "Year", AND($D329 = "Full-time", $F329 = "Above 1 Year")))), "N/A", INDEX('Allocated Leaves'!$B$2:$E1005, MATCH(X$5 &amp; IF(X$5 = "Vacation Leave", IFS(X$6 = "Year", "", OR(X$6 = "H1", X$6 = "H2"), " " &amp; X$6), ""), 'Allocated Leaves'!$A$2:$A1005, 0), MATCH($D329 &amp; IF($D329 = "Full-time",  " " &amp; $F329, ""), 'Allocated Leaves'!$B$1:AA$1, 0)) - J329))</f>
        <v/>
      </c>
      <c r="Y329" s="52" t="str">
        <f t="array" ref="Y329">IF(ISBLANK($B329), "", IF(AND(Y$5 = "Vacation Leave", OR(AND(OR(Y$6 = "H1", Y$6 = "H2"), NOT(AND($D329 = "Full-time", $F329 = "Above 1 Year"))), AND(Y$6 = "Year", AND($D329 = "Full-time", $F329 = "Above 1 Year")))), "N/A", INDEX('Allocated Leaves'!$B$2:$E1005, MATCH(Y$5 &amp; IF(Y$5 = "Vacation Leave", IFS(Y$6 = "Year", "", OR(Y$6 = "H1", Y$6 = "H2"), " " &amp; Y$6), ""), 'Allocated Leaves'!$A$2:$A1005, 0), MATCH($D329 &amp; IF($D329 = "Full-time",  " " &amp; $F329, ""), 'Allocated Leaves'!$B$1:AA$1, 0)) - K329))</f>
        <v/>
      </c>
      <c r="Z329" s="52" t="str">
        <f t="array" ref="Z329">IF(ISBLANK($B329), "", IF(AND(Z$5 = "Vacation Leave", OR(AND(OR(Z$6 = "H1", Z$6 = "H2"), NOT(AND($D329 = "Full-time", $F329 = "Above 1 Year"))), AND(Z$6 = "Year", AND($D329 = "Full-time", $F329 = "Above 1 Year")))), "N/A", INDEX('Allocated Leaves'!$B$2:$E1005, MATCH(Z$5 &amp; IF(Z$5 = "Vacation Leave", IFS(Z$6 = "Year", "", OR(Z$6 = "H1", Z$6 = "H2"), " " &amp; Z$6), ""), 'Allocated Leaves'!$A$2:$A1005, 0), MATCH($D329 &amp; IF($D329 = "Full-time",  " " &amp; $F329, ""), 'Allocated Leaves'!$B$1:AA$1, 0)) - L329))</f>
        <v/>
      </c>
      <c r="AA329" s="55" t="str">
        <f t="shared" si="3"/>
        <v/>
      </c>
    </row>
    <row r="330">
      <c r="A330" s="42"/>
      <c r="B330" s="43"/>
      <c r="C330" s="44"/>
      <c r="D330" s="45"/>
      <c r="E330" s="46"/>
      <c r="F330" s="47" t="str">
        <f t="shared" si="1"/>
        <v/>
      </c>
      <c r="G330" s="48" t="str">
        <f>IF(ISBLANK($B330), "", IF(AND(G$5 = "Vacation Leave", OR(AND(OR(G$6 = "H1", G$6 = "H2"), NOT(AND($D330 = "Full-time", $F330 = "Above 1 Year"))), AND(G$6 = "Year", AND($D330 = "Full-time", $F330 = "Above 1 Year")))), "N/A", SUMIFS('Form Responses 1'!$O$2:$O1005, 'Form Responses 1'!$B$2:$B1005, $B330, 'Form Responses 1'!$G$2:$G1005, G$5, 'Form Responses 1'!$K$2:$K1005, $D330,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0" s="48" t="str">
        <f>IF(ISBLANK($B330), "", IF(AND(H$5 = "Vacation Leave", OR(AND(OR(H$6 = "H1", H$6 = "H2"), NOT(AND($D330 = "Full-time", $F330 = "Above 1 Year"))), AND(H$6 = "Year", AND($D330 = "Full-time", $F330 = "Above 1 Year")))), "N/A", SUMIFS('Form Responses 1'!$O$2:$O1005, 'Form Responses 1'!$B$2:$B1005, $B330, 'Form Responses 1'!$G$2:$G1005, H$5, 'Form Responses 1'!$K$2:$K1005, $D330,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0" s="49" t="str">
        <f>IF(ISBLANK($B330), "", IF(AND(I$5 = "Vacation Leave", OR(AND(OR(I$6 = "H1", I$6 = "H2"), NOT(AND($D330 = "Full-time", $F330 = "Above 1 Year"))), AND(I$6 = "Year", AND($D330 = "Full-time", $F330 = "Above 1 Year")))), "N/A", SUMIFS('Form Responses 1'!$O$2:$O1005, 'Form Responses 1'!$B$2:$B1005, $B330, 'Form Responses 1'!$G$2:$G1005, I$5, 'Form Responses 1'!$K$2:$K1005, $D330,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0" s="48" t="str">
        <f>IF(ISBLANK($B330), "", IF(AND(J$5 = "Vacation Leave", OR(AND(OR(J$6 = "H1", J$6 = "H2"), NOT(AND($D330 = "Full-time", $F330 = "Above 1 Year"))), AND(J$6 = "Year", AND($D330 = "Full-time", $F330 = "Above 1 Year")))), "N/A", SUMIFS('Form Responses 1'!$O$2:$O1005, 'Form Responses 1'!$B$2:$B1005, $B330, 'Form Responses 1'!$G$2:$G1005, J$5, 'Form Responses 1'!$K$2:$K1005, $D330,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0" s="48" t="str">
        <f>IF(ISBLANK($B330), "", IF(AND(K$5 = "Vacation Leave", OR(AND(OR(K$6 = "H1", K$6 = "H2"), NOT(AND($D330 = "Full-time", $F330 = "Above 1 Year"))), AND(K$6 = "Year", AND($D330 = "Full-time", $F330 = "Above 1 Year")))), "N/A", SUMIFS('Form Responses 1'!$O$2:$O1005, 'Form Responses 1'!$B$2:$B1005, $B330, 'Form Responses 1'!$G$2:$G1005, K$5, 'Form Responses 1'!$K$2:$K1005, $D330,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0" s="48" t="str">
        <f>IF(ISBLANK($B330), "", IF(AND(L$5 = "Vacation Leave", OR(AND(OR(L$6 = "H1", L$6 = "H2"), NOT(AND($D330 = "Full-time", $F330 = "Above 1 Year"))), AND(L$6 = "Year", AND($D330 = "Full-time", $F330 = "Above 1 Year")))), "N/A", SUMIFS('Form Responses 1'!$O$2:$O1005, 'Form Responses 1'!$B$2:$B1005, $B330, 'Form Responses 1'!$G$2:$G1005, L$5, 'Form Responses 1'!$K$2:$K1005, $D330,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0" s="48" t="str">
        <f>IF(ISBLANK($B330), "", IF(AND(M$5 = "Vacation Leave", OR(AND(OR(M$6 = "H1", M$6 = "H2"), NOT(AND($D330 = "Full-time", $F330 = "Above 1 Year"))), AND(M$6 = "Year", AND($D330 = "Full-time", $F330 = "Above 1 Year")))), "N/A", SUMIFS('Form Responses 1'!$O$2:$O1005, 'Form Responses 1'!$B$2:$B1005, $B330, 'Form Responses 1'!$G$2:$G1005, M$5, 'Form Responses 1'!$K$2:$K1005, $D330,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0" s="48" t="str">
        <f>IF(ISBLANK($B330), "", IF(AND(N$5 = "Vacation Leave", OR(AND(OR(N$6 = "H1", N$6 = "H2"), NOT(AND($D330 = "Full-time", $F330 = "Above 1 Year"))), AND(N$6 = "Year", AND($D330 = "Full-time", $F330 = "Above 1 Year")))), "N/A", SUMIFS('Form Responses 1'!$O$2:$O1005, 'Form Responses 1'!$B$2:$B1005, $B330, 'Form Responses 1'!$G$2:$G1005, N$5, 'Form Responses 1'!$K$2:$K1005, $D330,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0" s="48" t="str">
        <f>IF(ISBLANK($B330), "", IF(AND(O$5 = "Vacation Leave", OR(AND(OR(O$6 = "H1", O$6 = "H2"), NOT(AND($D330 = "Full-time", $F330 = "Above 1 Year"))), AND(O$6 = "Year", AND($D330 = "Full-time", $F330 = "Above 1 Year")))), "N/A", SUMIFS('Form Responses 1'!$O$2:$O1005, 'Form Responses 1'!$B$2:$B1005, $B330, 'Form Responses 1'!$G$2:$G1005, O$5, 'Form Responses 1'!$K$2:$K1005, $D330,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0" s="48" t="str">
        <f>IF(ISBLANK($B330), "", IF(AND(P$5 = "Vacation Leave", OR(AND(OR(P$6 = "H1", P$6 = "H2"), NOT(AND($D330 = "Full-time", $F330 = "Above 1 Year"))), AND(P$6 = "Year", AND($D330 = "Full-time", $F330 = "Above 1 Year")))), "N/A", SUMIFS('Form Responses 1'!$O$2:$O1005, 'Form Responses 1'!$B$2:$B1005, $B330, 'Form Responses 1'!$G$2:$G1005, P$5, 'Form Responses 1'!$K$2:$K1005, $D330,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0" s="48" t="str">
        <f>IF(ISBLANK($B330), "", IF(AND(Q$5 = "Vacation Leave", OR(AND(OR(Q$6 = "H1", Q$6 = "H2"), NOT(AND($D330 = "Full-time", $F330 = "Above 1 Year"))), AND(Q$6 = "Year", AND($D330 = "Full-time", $F330 = "Above 1 Year")))), "N/A", SUMIFS('Form Responses 1'!$O$2:$O1005, 'Form Responses 1'!$B$2:$B1005, $B330, 'Form Responses 1'!$G$2:$G1005, Q$5, 'Form Responses 1'!$K$2:$K1005, $D330,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0" s="48" t="str">
        <f>IF(ISBLANK($B330), "", IF(AND(R$5 = "Vacation Leave", OR(AND(OR(R$6 = "H1", R$6 = "H2"), NOT(AND($D330 = "Full-time", $F330 = "Above 1 Year"))), AND(R$6 = "Year", AND($D330 = "Full-time", $F330 = "Above 1 Year")))), "N/A", SUMIFS('Form Responses 1'!$O$2:$O1005, 'Form Responses 1'!$B$2:$B1005, $B330, 'Form Responses 1'!$G$2:$G1005, R$5, 'Form Responses 1'!$K$2:$K1005, $D330,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0" s="48" t="str">
        <f>IF(ISBLANK($B330), "", IF(AND(S$5 = "Vacation Leave", OR(AND(OR(S$6 = "H1", S$6 = "H2"), NOT(AND($D330 = "Full-time", $F330 = "Above 1 Year"))), AND(S$6 = "Year", AND($D330 = "Full-time", $F330 = "Above 1 Year")))), "N/A", SUMIFS('Form Responses 1'!$O$2:$O1005, 'Form Responses 1'!$B$2:$B1005, $B330, 'Form Responses 1'!$G$2:$G1005, S$5, 'Form Responses 1'!$K$2:$K1005, $D330,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0" s="50" t="str">
        <f t="shared" si="2"/>
        <v/>
      </c>
      <c r="U330" s="51" t="str">
        <f t="array" ref="U330">IF(ISBLANK($B330), "", IF(AND(U$5 = "Vacation Leave", OR(AND(OR(U$6 = "H1", U$6 = "H2"), NOT(AND($D330 = "Full-time", $F330 = "Above 1 Year"))), AND(U$6 = "Year", AND($D330 = "Full-time", $F330 = "Above 1 Year")))), "N/A", INDEX('Allocated Leaves'!$B$2:$E1005, MATCH(U$5 &amp; IF(U$5 = "Vacation Leave", IFS(U$6 = "Year", "", OR(U$6 = "H1", U$6 = "H2"), " " &amp; U$6), ""), 'Allocated Leaves'!$A$2:$A1005, 0), MATCH($D330 &amp; IF($D330 = "Full-time",  " " &amp; $F330, ""), 'Allocated Leaves'!$B$1:AA$1, 0)) - G330))</f>
        <v/>
      </c>
      <c r="V330" s="52" t="str">
        <f t="array" ref="V330">IF(ISBLANK($B330), "", IF(AND(V$5 = "Vacation Leave", OR(AND(OR(V$6 = "H1", V$6 = "H2"), NOT(AND($D330 = "Full-time", $F330 = "Above 1 Year"))), AND(V$6 = "Year", AND($D330 = "Full-time", $F330 = "Above 1 Year")))), "N/A", INDEX('Allocated Leaves'!$B$2:$E1005, MATCH(V$5 &amp; IF(V$5 = "Vacation Leave", IFS(V$6 = "Year", "", OR(V$6 = "H1", V$6 = "H2"), " " &amp; V$6), ""), 'Allocated Leaves'!$A$2:$A1005, 0), MATCH($D330 &amp; IF($D330 = "Full-time",  " " &amp; $F330, ""), 'Allocated Leaves'!$B$1:AA$1, 0)) - H330))</f>
        <v/>
      </c>
      <c r="W330" s="52" t="str">
        <f t="array" ref="W330">IF(ISBLANK($B330), "", IF(AND(W$5 = "Vacation Leave", OR(AND(OR(W$6 = "H1", W$6 = "H2"), NOT(AND($D330 = "Full-time", $F330 = "Above 1 Year"))), AND(W$6 = "Year", AND($D330 = "Full-time", $F330 = "Above 1 Year")))), "N/A", INDEX('Allocated Leaves'!$B$2:$E1005, MATCH(W$5 &amp; IF(W$5 = "Vacation Leave", IFS(W$6 = "Year", "", OR(W$6 = "H1", W$6 = "H2"), " " &amp; W$6), ""), 'Allocated Leaves'!$A$2:$A1005, 0), MATCH($D330 &amp; IF($D330 = "Full-time",  " " &amp; $F330, ""), 'Allocated Leaves'!$B$1:AA$1, 0)) - I330))</f>
        <v/>
      </c>
      <c r="X330" s="51" t="str">
        <f t="array" ref="X330">IF(ISBLANK($B330), "", IF(AND(X$5 = "Vacation Leave", OR(AND(OR(X$6 = "H1", X$6 = "H2"), NOT(AND($D330 = "Full-time", $F330 = "Above 1 Year"))), AND(X$6 = "Year", AND($D330 = "Full-time", $F330 = "Above 1 Year")))), "N/A", INDEX('Allocated Leaves'!$B$2:$E1005, MATCH(X$5 &amp; IF(X$5 = "Vacation Leave", IFS(X$6 = "Year", "", OR(X$6 = "H1", X$6 = "H2"), " " &amp; X$6), ""), 'Allocated Leaves'!$A$2:$A1005, 0), MATCH($D330 &amp; IF($D330 = "Full-time",  " " &amp; $F330, ""), 'Allocated Leaves'!$B$1:AA$1, 0)) - J330))</f>
        <v/>
      </c>
      <c r="Y330" s="52" t="str">
        <f t="array" ref="Y330">IF(ISBLANK($B330), "", IF(AND(Y$5 = "Vacation Leave", OR(AND(OR(Y$6 = "H1", Y$6 = "H2"), NOT(AND($D330 = "Full-time", $F330 = "Above 1 Year"))), AND(Y$6 = "Year", AND($D330 = "Full-time", $F330 = "Above 1 Year")))), "N/A", INDEX('Allocated Leaves'!$B$2:$E1005, MATCH(Y$5 &amp; IF(Y$5 = "Vacation Leave", IFS(Y$6 = "Year", "", OR(Y$6 = "H1", Y$6 = "H2"), " " &amp; Y$6), ""), 'Allocated Leaves'!$A$2:$A1005, 0), MATCH($D330 &amp; IF($D330 = "Full-time",  " " &amp; $F330, ""), 'Allocated Leaves'!$B$1:AA$1, 0)) - K330))</f>
        <v/>
      </c>
      <c r="Z330" s="52" t="str">
        <f t="array" ref="Z330">IF(ISBLANK($B330), "", IF(AND(Z$5 = "Vacation Leave", OR(AND(OR(Z$6 = "H1", Z$6 = "H2"), NOT(AND($D330 = "Full-time", $F330 = "Above 1 Year"))), AND(Z$6 = "Year", AND($D330 = "Full-time", $F330 = "Above 1 Year")))), "N/A", INDEX('Allocated Leaves'!$B$2:$E1005, MATCH(Z$5 &amp; IF(Z$5 = "Vacation Leave", IFS(Z$6 = "Year", "", OR(Z$6 = "H1", Z$6 = "H2"), " " &amp; Z$6), ""), 'Allocated Leaves'!$A$2:$A1005, 0), MATCH($D330 &amp; IF($D330 = "Full-time",  " " &amp; $F330, ""), 'Allocated Leaves'!$B$1:AA$1, 0)) - L330))</f>
        <v/>
      </c>
      <c r="AA330" s="55" t="str">
        <f t="shared" si="3"/>
        <v/>
      </c>
    </row>
    <row r="331">
      <c r="A331" s="42"/>
      <c r="B331" s="43"/>
      <c r="C331" s="44"/>
      <c r="D331" s="45"/>
      <c r="E331" s="46"/>
      <c r="F331" s="47" t="str">
        <f t="shared" si="1"/>
        <v/>
      </c>
      <c r="G331" s="48" t="str">
        <f>IF(ISBLANK($B331), "", IF(AND(G$5 = "Vacation Leave", OR(AND(OR(G$6 = "H1", G$6 = "H2"), NOT(AND($D331 = "Full-time", $F331 = "Above 1 Year"))), AND(G$6 = "Year", AND($D331 = "Full-time", $F331 = "Above 1 Year")))), "N/A", SUMIFS('Form Responses 1'!$O$2:$O1005, 'Form Responses 1'!$B$2:$B1005, $B331, 'Form Responses 1'!$G$2:$G1005, G$5, 'Form Responses 1'!$K$2:$K1005, $D331,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1" s="48" t="str">
        <f>IF(ISBLANK($B331), "", IF(AND(H$5 = "Vacation Leave", OR(AND(OR(H$6 = "H1", H$6 = "H2"), NOT(AND($D331 = "Full-time", $F331 = "Above 1 Year"))), AND(H$6 = "Year", AND($D331 = "Full-time", $F331 = "Above 1 Year")))), "N/A", SUMIFS('Form Responses 1'!$O$2:$O1005, 'Form Responses 1'!$B$2:$B1005, $B331, 'Form Responses 1'!$G$2:$G1005, H$5, 'Form Responses 1'!$K$2:$K1005, $D331,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1" s="49" t="str">
        <f>IF(ISBLANK($B331), "", IF(AND(I$5 = "Vacation Leave", OR(AND(OR(I$6 = "H1", I$6 = "H2"), NOT(AND($D331 = "Full-time", $F331 = "Above 1 Year"))), AND(I$6 = "Year", AND($D331 = "Full-time", $F331 = "Above 1 Year")))), "N/A", SUMIFS('Form Responses 1'!$O$2:$O1005, 'Form Responses 1'!$B$2:$B1005, $B331, 'Form Responses 1'!$G$2:$G1005, I$5, 'Form Responses 1'!$K$2:$K1005, $D331,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1" s="48" t="str">
        <f>IF(ISBLANK($B331), "", IF(AND(J$5 = "Vacation Leave", OR(AND(OR(J$6 = "H1", J$6 = "H2"), NOT(AND($D331 = "Full-time", $F331 = "Above 1 Year"))), AND(J$6 = "Year", AND($D331 = "Full-time", $F331 = "Above 1 Year")))), "N/A", SUMIFS('Form Responses 1'!$O$2:$O1005, 'Form Responses 1'!$B$2:$B1005, $B331, 'Form Responses 1'!$G$2:$G1005, J$5, 'Form Responses 1'!$K$2:$K1005, $D331,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1" s="48" t="str">
        <f>IF(ISBLANK($B331), "", IF(AND(K$5 = "Vacation Leave", OR(AND(OR(K$6 = "H1", K$6 = "H2"), NOT(AND($D331 = "Full-time", $F331 = "Above 1 Year"))), AND(K$6 = "Year", AND($D331 = "Full-time", $F331 = "Above 1 Year")))), "N/A", SUMIFS('Form Responses 1'!$O$2:$O1005, 'Form Responses 1'!$B$2:$B1005, $B331, 'Form Responses 1'!$G$2:$G1005, K$5, 'Form Responses 1'!$K$2:$K1005, $D331,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1" s="48" t="str">
        <f>IF(ISBLANK($B331), "", IF(AND(L$5 = "Vacation Leave", OR(AND(OR(L$6 = "H1", L$6 = "H2"), NOT(AND($D331 = "Full-time", $F331 = "Above 1 Year"))), AND(L$6 = "Year", AND($D331 = "Full-time", $F331 = "Above 1 Year")))), "N/A", SUMIFS('Form Responses 1'!$O$2:$O1005, 'Form Responses 1'!$B$2:$B1005, $B331, 'Form Responses 1'!$G$2:$G1005, L$5, 'Form Responses 1'!$K$2:$K1005, $D331,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1" s="48" t="str">
        <f>IF(ISBLANK($B331), "", IF(AND(M$5 = "Vacation Leave", OR(AND(OR(M$6 = "H1", M$6 = "H2"), NOT(AND($D331 = "Full-time", $F331 = "Above 1 Year"))), AND(M$6 = "Year", AND($D331 = "Full-time", $F331 = "Above 1 Year")))), "N/A", SUMIFS('Form Responses 1'!$O$2:$O1005, 'Form Responses 1'!$B$2:$B1005, $B331, 'Form Responses 1'!$G$2:$G1005, M$5, 'Form Responses 1'!$K$2:$K1005, $D331,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1" s="48" t="str">
        <f>IF(ISBLANK($B331), "", IF(AND(N$5 = "Vacation Leave", OR(AND(OR(N$6 = "H1", N$6 = "H2"), NOT(AND($D331 = "Full-time", $F331 = "Above 1 Year"))), AND(N$6 = "Year", AND($D331 = "Full-time", $F331 = "Above 1 Year")))), "N/A", SUMIFS('Form Responses 1'!$O$2:$O1005, 'Form Responses 1'!$B$2:$B1005, $B331, 'Form Responses 1'!$G$2:$G1005, N$5, 'Form Responses 1'!$K$2:$K1005, $D331,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1" s="48" t="str">
        <f>IF(ISBLANK($B331), "", IF(AND(O$5 = "Vacation Leave", OR(AND(OR(O$6 = "H1", O$6 = "H2"), NOT(AND($D331 = "Full-time", $F331 = "Above 1 Year"))), AND(O$6 = "Year", AND($D331 = "Full-time", $F331 = "Above 1 Year")))), "N/A", SUMIFS('Form Responses 1'!$O$2:$O1005, 'Form Responses 1'!$B$2:$B1005, $B331, 'Form Responses 1'!$G$2:$G1005, O$5, 'Form Responses 1'!$K$2:$K1005, $D331,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1" s="48" t="str">
        <f>IF(ISBLANK($B331), "", IF(AND(P$5 = "Vacation Leave", OR(AND(OR(P$6 = "H1", P$6 = "H2"), NOT(AND($D331 = "Full-time", $F331 = "Above 1 Year"))), AND(P$6 = "Year", AND($D331 = "Full-time", $F331 = "Above 1 Year")))), "N/A", SUMIFS('Form Responses 1'!$O$2:$O1005, 'Form Responses 1'!$B$2:$B1005, $B331, 'Form Responses 1'!$G$2:$G1005, P$5, 'Form Responses 1'!$K$2:$K1005, $D331,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1" s="48" t="str">
        <f>IF(ISBLANK($B331), "", IF(AND(Q$5 = "Vacation Leave", OR(AND(OR(Q$6 = "H1", Q$6 = "H2"), NOT(AND($D331 = "Full-time", $F331 = "Above 1 Year"))), AND(Q$6 = "Year", AND($D331 = "Full-time", $F331 = "Above 1 Year")))), "N/A", SUMIFS('Form Responses 1'!$O$2:$O1005, 'Form Responses 1'!$B$2:$B1005, $B331, 'Form Responses 1'!$G$2:$G1005, Q$5, 'Form Responses 1'!$K$2:$K1005, $D331,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1" s="48" t="str">
        <f>IF(ISBLANK($B331), "", IF(AND(R$5 = "Vacation Leave", OR(AND(OR(R$6 = "H1", R$6 = "H2"), NOT(AND($D331 = "Full-time", $F331 = "Above 1 Year"))), AND(R$6 = "Year", AND($D331 = "Full-time", $F331 = "Above 1 Year")))), "N/A", SUMIFS('Form Responses 1'!$O$2:$O1005, 'Form Responses 1'!$B$2:$B1005, $B331, 'Form Responses 1'!$G$2:$G1005, R$5, 'Form Responses 1'!$K$2:$K1005, $D331,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1" s="48" t="str">
        <f>IF(ISBLANK($B331), "", IF(AND(S$5 = "Vacation Leave", OR(AND(OR(S$6 = "H1", S$6 = "H2"), NOT(AND($D331 = "Full-time", $F331 = "Above 1 Year"))), AND(S$6 = "Year", AND($D331 = "Full-time", $F331 = "Above 1 Year")))), "N/A", SUMIFS('Form Responses 1'!$O$2:$O1005, 'Form Responses 1'!$B$2:$B1005, $B331, 'Form Responses 1'!$G$2:$G1005, S$5, 'Form Responses 1'!$K$2:$K1005, $D331,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1" s="50" t="str">
        <f t="shared" si="2"/>
        <v/>
      </c>
      <c r="U331" s="51" t="str">
        <f t="array" ref="U331">IF(ISBLANK($B331), "", IF(AND(U$5 = "Vacation Leave", OR(AND(OR(U$6 = "H1", U$6 = "H2"), NOT(AND($D331 = "Full-time", $F331 = "Above 1 Year"))), AND(U$6 = "Year", AND($D331 = "Full-time", $F331 = "Above 1 Year")))), "N/A", INDEX('Allocated Leaves'!$B$2:$E1005, MATCH(U$5 &amp; IF(U$5 = "Vacation Leave", IFS(U$6 = "Year", "", OR(U$6 = "H1", U$6 = "H2"), " " &amp; U$6), ""), 'Allocated Leaves'!$A$2:$A1005, 0), MATCH($D331 &amp; IF($D331 = "Full-time",  " " &amp; $F331, ""), 'Allocated Leaves'!$B$1:AA$1, 0)) - G331))</f>
        <v/>
      </c>
      <c r="V331" s="52" t="str">
        <f t="array" ref="V331">IF(ISBLANK($B331), "", IF(AND(V$5 = "Vacation Leave", OR(AND(OR(V$6 = "H1", V$6 = "H2"), NOT(AND($D331 = "Full-time", $F331 = "Above 1 Year"))), AND(V$6 = "Year", AND($D331 = "Full-time", $F331 = "Above 1 Year")))), "N/A", INDEX('Allocated Leaves'!$B$2:$E1005, MATCH(V$5 &amp; IF(V$5 = "Vacation Leave", IFS(V$6 = "Year", "", OR(V$6 = "H1", V$6 = "H2"), " " &amp; V$6), ""), 'Allocated Leaves'!$A$2:$A1005, 0), MATCH($D331 &amp; IF($D331 = "Full-time",  " " &amp; $F331, ""), 'Allocated Leaves'!$B$1:AA$1, 0)) - H331))</f>
        <v/>
      </c>
      <c r="W331" s="52" t="str">
        <f t="array" ref="W331">IF(ISBLANK($B331), "", IF(AND(W$5 = "Vacation Leave", OR(AND(OR(W$6 = "H1", W$6 = "H2"), NOT(AND($D331 = "Full-time", $F331 = "Above 1 Year"))), AND(W$6 = "Year", AND($D331 = "Full-time", $F331 = "Above 1 Year")))), "N/A", INDEX('Allocated Leaves'!$B$2:$E1005, MATCH(W$5 &amp; IF(W$5 = "Vacation Leave", IFS(W$6 = "Year", "", OR(W$6 = "H1", W$6 = "H2"), " " &amp; W$6), ""), 'Allocated Leaves'!$A$2:$A1005, 0), MATCH($D331 &amp; IF($D331 = "Full-time",  " " &amp; $F331, ""), 'Allocated Leaves'!$B$1:AA$1, 0)) - I331))</f>
        <v/>
      </c>
      <c r="X331" s="51" t="str">
        <f t="array" ref="X331">IF(ISBLANK($B331), "", IF(AND(X$5 = "Vacation Leave", OR(AND(OR(X$6 = "H1", X$6 = "H2"), NOT(AND($D331 = "Full-time", $F331 = "Above 1 Year"))), AND(X$6 = "Year", AND($D331 = "Full-time", $F331 = "Above 1 Year")))), "N/A", INDEX('Allocated Leaves'!$B$2:$E1005, MATCH(X$5 &amp; IF(X$5 = "Vacation Leave", IFS(X$6 = "Year", "", OR(X$6 = "H1", X$6 = "H2"), " " &amp; X$6), ""), 'Allocated Leaves'!$A$2:$A1005, 0), MATCH($D331 &amp; IF($D331 = "Full-time",  " " &amp; $F331, ""), 'Allocated Leaves'!$B$1:AA$1, 0)) - J331))</f>
        <v/>
      </c>
      <c r="Y331" s="52" t="str">
        <f t="array" ref="Y331">IF(ISBLANK($B331), "", IF(AND(Y$5 = "Vacation Leave", OR(AND(OR(Y$6 = "H1", Y$6 = "H2"), NOT(AND($D331 = "Full-time", $F331 = "Above 1 Year"))), AND(Y$6 = "Year", AND($D331 = "Full-time", $F331 = "Above 1 Year")))), "N/A", INDEX('Allocated Leaves'!$B$2:$E1005, MATCH(Y$5 &amp; IF(Y$5 = "Vacation Leave", IFS(Y$6 = "Year", "", OR(Y$6 = "H1", Y$6 = "H2"), " " &amp; Y$6), ""), 'Allocated Leaves'!$A$2:$A1005, 0), MATCH($D331 &amp; IF($D331 = "Full-time",  " " &amp; $F331, ""), 'Allocated Leaves'!$B$1:AA$1, 0)) - K331))</f>
        <v/>
      </c>
      <c r="Z331" s="52" t="str">
        <f t="array" ref="Z331">IF(ISBLANK($B331), "", IF(AND(Z$5 = "Vacation Leave", OR(AND(OR(Z$6 = "H1", Z$6 = "H2"), NOT(AND($D331 = "Full-time", $F331 = "Above 1 Year"))), AND(Z$6 = "Year", AND($D331 = "Full-time", $F331 = "Above 1 Year")))), "N/A", INDEX('Allocated Leaves'!$B$2:$E1005, MATCH(Z$5 &amp; IF(Z$5 = "Vacation Leave", IFS(Z$6 = "Year", "", OR(Z$6 = "H1", Z$6 = "H2"), " " &amp; Z$6), ""), 'Allocated Leaves'!$A$2:$A1005, 0), MATCH($D331 &amp; IF($D331 = "Full-time",  " " &amp; $F331, ""), 'Allocated Leaves'!$B$1:AA$1, 0)) - L331))</f>
        <v/>
      </c>
      <c r="AA331" s="55" t="str">
        <f t="shared" si="3"/>
        <v/>
      </c>
    </row>
    <row r="332">
      <c r="A332" s="42"/>
      <c r="B332" s="43"/>
      <c r="C332" s="44"/>
      <c r="D332" s="45"/>
      <c r="E332" s="46"/>
      <c r="F332" s="47" t="str">
        <f t="shared" si="1"/>
        <v/>
      </c>
      <c r="G332" s="48" t="str">
        <f>IF(ISBLANK($B332), "", IF(AND(G$5 = "Vacation Leave", OR(AND(OR(G$6 = "H1", G$6 = "H2"), NOT(AND($D332 = "Full-time", $F332 = "Above 1 Year"))), AND(G$6 = "Year", AND($D332 = "Full-time", $F332 = "Above 1 Year")))), "N/A", SUMIFS('Form Responses 1'!$O$2:$O1005, 'Form Responses 1'!$B$2:$B1005, $B332, 'Form Responses 1'!$G$2:$G1005, G$5, 'Form Responses 1'!$K$2:$K1005, $D332,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2" s="48" t="str">
        <f>IF(ISBLANK($B332), "", IF(AND(H$5 = "Vacation Leave", OR(AND(OR(H$6 = "H1", H$6 = "H2"), NOT(AND($D332 = "Full-time", $F332 = "Above 1 Year"))), AND(H$6 = "Year", AND($D332 = "Full-time", $F332 = "Above 1 Year")))), "N/A", SUMIFS('Form Responses 1'!$O$2:$O1005, 'Form Responses 1'!$B$2:$B1005, $B332, 'Form Responses 1'!$G$2:$G1005, H$5, 'Form Responses 1'!$K$2:$K1005, $D332,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2" s="49" t="str">
        <f>IF(ISBLANK($B332), "", IF(AND(I$5 = "Vacation Leave", OR(AND(OR(I$6 = "H1", I$6 = "H2"), NOT(AND($D332 = "Full-time", $F332 = "Above 1 Year"))), AND(I$6 = "Year", AND($D332 = "Full-time", $F332 = "Above 1 Year")))), "N/A", SUMIFS('Form Responses 1'!$O$2:$O1005, 'Form Responses 1'!$B$2:$B1005, $B332, 'Form Responses 1'!$G$2:$G1005, I$5, 'Form Responses 1'!$K$2:$K1005, $D332,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2" s="48" t="str">
        <f>IF(ISBLANK($B332), "", IF(AND(J$5 = "Vacation Leave", OR(AND(OR(J$6 = "H1", J$6 = "H2"), NOT(AND($D332 = "Full-time", $F332 = "Above 1 Year"))), AND(J$6 = "Year", AND($D332 = "Full-time", $F332 = "Above 1 Year")))), "N/A", SUMIFS('Form Responses 1'!$O$2:$O1005, 'Form Responses 1'!$B$2:$B1005, $B332, 'Form Responses 1'!$G$2:$G1005, J$5, 'Form Responses 1'!$K$2:$K1005, $D332,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2" s="48" t="str">
        <f>IF(ISBLANK($B332), "", IF(AND(K$5 = "Vacation Leave", OR(AND(OR(K$6 = "H1", K$6 = "H2"), NOT(AND($D332 = "Full-time", $F332 = "Above 1 Year"))), AND(K$6 = "Year", AND($D332 = "Full-time", $F332 = "Above 1 Year")))), "N/A", SUMIFS('Form Responses 1'!$O$2:$O1005, 'Form Responses 1'!$B$2:$B1005, $B332, 'Form Responses 1'!$G$2:$G1005, K$5, 'Form Responses 1'!$K$2:$K1005, $D332,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2" s="48" t="str">
        <f>IF(ISBLANK($B332), "", IF(AND(L$5 = "Vacation Leave", OR(AND(OR(L$6 = "H1", L$6 = "H2"), NOT(AND($D332 = "Full-time", $F332 = "Above 1 Year"))), AND(L$6 = "Year", AND($D332 = "Full-time", $F332 = "Above 1 Year")))), "N/A", SUMIFS('Form Responses 1'!$O$2:$O1005, 'Form Responses 1'!$B$2:$B1005, $B332, 'Form Responses 1'!$G$2:$G1005, L$5, 'Form Responses 1'!$K$2:$K1005, $D332,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2" s="48" t="str">
        <f>IF(ISBLANK($B332), "", IF(AND(M$5 = "Vacation Leave", OR(AND(OR(M$6 = "H1", M$6 = "H2"), NOT(AND($D332 = "Full-time", $F332 = "Above 1 Year"))), AND(M$6 = "Year", AND($D332 = "Full-time", $F332 = "Above 1 Year")))), "N/A", SUMIFS('Form Responses 1'!$O$2:$O1005, 'Form Responses 1'!$B$2:$B1005, $B332, 'Form Responses 1'!$G$2:$G1005, M$5, 'Form Responses 1'!$K$2:$K1005, $D332,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2" s="48" t="str">
        <f>IF(ISBLANK($B332), "", IF(AND(N$5 = "Vacation Leave", OR(AND(OR(N$6 = "H1", N$6 = "H2"), NOT(AND($D332 = "Full-time", $F332 = "Above 1 Year"))), AND(N$6 = "Year", AND($D332 = "Full-time", $F332 = "Above 1 Year")))), "N/A", SUMIFS('Form Responses 1'!$O$2:$O1005, 'Form Responses 1'!$B$2:$B1005, $B332, 'Form Responses 1'!$G$2:$G1005, N$5, 'Form Responses 1'!$K$2:$K1005, $D332,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2" s="48" t="str">
        <f>IF(ISBLANK($B332), "", IF(AND(O$5 = "Vacation Leave", OR(AND(OR(O$6 = "H1", O$6 = "H2"), NOT(AND($D332 = "Full-time", $F332 = "Above 1 Year"))), AND(O$6 = "Year", AND($D332 = "Full-time", $F332 = "Above 1 Year")))), "N/A", SUMIFS('Form Responses 1'!$O$2:$O1005, 'Form Responses 1'!$B$2:$B1005, $B332, 'Form Responses 1'!$G$2:$G1005, O$5, 'Form Responses 1'!$K$2:$K1005, $D332,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2" s="48" t="str">
        <f>IF(ISBLANK($B332), "", IF(AND(P$5 = "Vacation Leave", OR(AND(OR(P$6 = "H1", P$6 = "H2"), NOT(AND($D332 = "Full-time", $F332 = "Above 1 Year"))), AND(P$6 = "Year", AND($D332 = "Full-time", $F332 = "Above 1 Year")))), "N/A", SUMIFS('Form Responses 1'!$O$2:$O1005, 'Form Responses 1'!$B$2:$B1005, $B332, 'Form Responses 1'!$G$2:$G1005, P$5, 'Form Responses 1'!$K$2:$K1005, $D332,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2" s="48" t="str">
        <f>IF(ISBLANK($B332), "", IF(AND(Q$5 = "Vacation Leave", OR(AND(OR(Q$6 = "H1", Q$6 = "H2"), NOT(AND($D332 = "Full-time", $F332 = "Above 1 Year"))), AND(Q$6 = "Year", AND($D332 = "Full-time", $F332 = "Above 1 Year")))), "N/A", SUMIFS('Form Responses 1'!$O$2:$O1005, 'Form Responses 1'!$B$2:$B1005, $B332, 'Form Responses 1'!$G$2:$G1005, Q$5, 'Form Responses 1'!$K$2:$K1005, $D332,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2" s="48" t="str">
        <f>IF(ISBLANK($B332), "", IF(AND(R$5 = "Vacation Leave", OR(AND(OR(R$6 = "H1", R$6 = "H2"), NOT(AND($D332 = "Full-time", $F332 = "Above 1 Year"))), AND(R$6 = "Year", AND($D332 = "Full-time", $F332 = "Above 1 Year")))), "N/A", SUMIFS('Form Responses 1'!$O$2:$O1005, 'Form Responses 1'!$B$2:$B1005, $B332, 'Form Responses 1'!$G$2:$G1005, R$5, 'Form Responses 1'!$K$2:$K1005, $D332,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2" s="48" t="str">
        <f>IF(ISBLANK($B332), "", IF(AND(S$5 = "Vacation Leave", OR(AND(OR(S$6 = "H1", S$6 = "H2"), NOT(AND($D332 = "Full-time", $F332 = "Above 1 Year"))), AND(S$6 = "Year", AND($D332 = "Full-time", $F332 = "Above 1 Year")))), "N/A", SUMIFS('Form Responses 1'!$O$2:$O1005, 'Form Responses 1'!$B$2:$B1005, $B332, 'Form Responses 1'!$G$2:$G1005, S$5, 'Form Responses 1'!$K$2:$K1005, $D332,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2" s="50" t="str">
        <f t="shared" si="2"/>
        <v/>
      </c>
      <c r="U332" s="51" t="str">
        <f t="array" ref="U332">IF(ISBLANK($B332), "", IF(AND(U$5 = "Vacation Leave", OR(AND(OR(U$6 = "H1", U$6 = "H2"), NOT(AND($D332 = "Full-time", $F332 = "Above 1 Year"))), AND(U$6 = "Year", AND($D332 = "Full-time", $F332 = "Above 1 Year")))), "N/A", INDEX('Allocated Leaves'!$B$2:$E1005, MATCH(U$5 &amp; IF(U$5 = "Vacation Leave", IFS(U$6 = "Year", "", OR(U$6 = "H1", U$6 = "H2"), " " &amp; U$6), ""), 'Allocated Leaves'!$A$2:$A1005, 0), MATCH($D332 &amp; IF($D332 = "Full-time",  " " &amp; $F332, ""), 'Allocated Leaves'!$B$1:AA$1, 0)) - G332))</f>
        <v/>
      </c>
      <c r="V332" s="52" t="str">
        <f t="array" ref="V332">IF(ISBLANK($B332), "", IF(AND(V$5 = "Vacation Leave", OR(AND(OR(V$6 = "H1", V$6 = "H2"), NOT(AND($D332 = "Full-time", $F332 = "Above 1 Year"))), AND(V$6 = "Year", AND($D332 = "Full-time", $F332 = "Above 1 Year")))), "N/A", INDEX('Allocated Leaves'!$B$2:$E1005, MATCH(V$5 &amp; IF(V$5 = "Vacation Leave", IFS(V$6 = "Year", "", OR(V$6 = "H1", V$6 = "H2"), " " &amp; V$6), ""), 'Allocated Leaves'!$A$2:$A1005, 0), MATCH($D332 &amp; IF($D332 = "Full-time",  " " &amp; $F332, ""), 'Allocated Leaves'!$B$1:AA$1, 0)) - H332))</f>
        <v/>
      </c>
      <c r="W332" s="52" t="str">
        <f t="array" ref="W332">IF(ISBLANK($B332), "", IF(AND(W$5 = "Vacation Leave", OR(AND(OR(W$6 = "H1", W$6 = "H2"), NOT(AND($D332 = "Full-time", $F332 = "Above 1 Year"))), AND(W$6 = "Year", AND($D332 = "Full-time", $F332 = "Above 1 Year")))), "N/A", INDEX('Allocated Leaves'!$B$2:$E1005, MATCH(W$5 &amp; IF(W$5 = "Vacation Leave", IFS(W$6 = "Year", "", OR(W$6 = "H1", W$6 = "H2"), " " &amp; W$6), ""), 'Allocated Leaves'!$A$2:$A1005, 0), MATCH($D332 &amp; IF($D332 = "Full-time",  " " &amp; $F332, ""), 'Allocated Leaves'!$B$1:AA$1, 0)) - I332))</f>
        <v/>
      </c>
      <c r="X332" s="51" t="str">
        <f t="array" ref="X332">IF(ISBLANK($B332), "", IF(AND(X$5 = "Vacation Leave", OR(AND(OR(X$6 = "H1", X$6 = "H2"), NOT(AND($D332 = "Full-time", $F332 = "Above 1 Year"))), AND(X$6 = "Year", AND($D332 = "Full-time", $F332 = "Above 1 Year")))), "N/A", INDEX('Allocated Leaves'!$B$2:$E1005, MATCH(X$5 &amp; IF(X$5 = "Vacation Leave", IFS(X$6 = "Year", "", OR(X$6 = "H1", X$6 = "H2"), " " &amp; X$6), ""), 'Allocated Leaves'!$A$2:$A1005, 0), MATCH($D332 &amp; IF($D332 = "Full-time",  " " &amp; $F332, ""), 'Allocated Leaves'!$B$1:AA$1, 0)) - J332))</f>
        <v/>
      </c>
      <c r="Y332" s="52" t="str">
        <f t="array" ref="Y332">IF(ISBLANK($B332), "", IF(AND(Y$5 = "Vacation Leave", OR(AND(OR(Y$6 = "H1", Y$6 = "H2"), NOT(AND($D332 = "Full-time", $F332 = "Above 1 Year"))), AND(Y$6 = "Year", AND($D332 = "Full-time", $F332 = "Above 1 Year")))), "N/A", INDEX('Allocated Leaves'!$B$2:$E1005, MATCH(Y$5 &amp; IF(Y$5 = "Vacation Leave", IFS(Y$6 = "Year", "", OR(Y$6 = "H1", Y$6 = "H2"), " " &amp; Y$6), ""), 'Allocated Leaves'!$A$2:$A1005, 0), MATCH($D332 &amp; IF($D332 = "Full-time",  " " &amp; $F332, ""), 'Allocated Leaves'!$B$1:AA$1, 0)) - K332))</f>
        <v/>
      </c>
      <c r="Z332" s="52" t="str">
        <f t="array" ref="Z332">IF(ISBLANK($B332), "", IF(AND(Z$5 = "Vacation Leave", OR(AND(OR(Z$6 = "H1", Z$6 = "H2"), NOT(AND($D332 = "Full-time", $F332 = "Above 1 Year"))), AND(Z$6 = "Year", AND($D332 = "Full-time", $F332 = "Above 1 Year")))), "N/A", INDEX('Allocated Leaves'!$B$2:$E1005, MATCH(Z$5 &amp; IF(Z$5 = "Vacation Leave", IFS(Z$6 = "Year", "", OR(Z$6 = "H1", Z$6 = "H2"), " " &amp; Z$6), ""), 'Allocated Leaves'!$A$2:$A1005, 0), MATCH($D332 &amp; IF($D332 = "Full-time",  " " &amp; $F332, ""), 'Allocated Leaves'!$B$1:AA$1, 0)) - L332))</f>
        <v/>
      </c>
      <c r="AA332" s="55" t="str">
        <f t="shared" si="3"/>
        <v/>
      </c>
    </row>
    <row r="333">
      <c r="A333" s="42"/>
      <c r="B333" s="43"/>
      <c r="C333" s="44"/>
      <c r="D333" s="45"/>
      <c r="E333" s="46"/>
      <c r="F333" s="47" t="str">
        <f t="shared" si="1"/>
        <v/>
      </c>
      <c r="G333" s="48" t="str">
        <f>IF(ISBLANK($B333), "", IF(AND(G$5 = "Vacation Leave", OR(AND(OR(G$6 = "H1", G$6 = "H2"), NOT(AND($D333 = "Full-time", $F333 = "Above 1 Year"))), AND(G$6 = "Year", AND($D333 = "Full-time", $F333 = "Above 1 Year")))), "N/A", SUMIFS('Form Responses 1'!$O$2:$O1005, 'Form Responses 1'!$B$2:$B1005, $B333, 'Form Responses 1'!$G$2:$G1005, G$5, 'Form Responses 1'!$K$2:$K1005, $D333,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3" s="48" t="str">
        <f>IF(ISBLANK($B333), "", IF(AND(H$5 = "Vacation Leave", OR(AND(OR(H$6 = "H1", H$6 = "H2"), NOT(AND($D333 = "Full-time", $F333 = "Above 1 Year"))), AND(H$6 = "Year", AND($D333 = "Full-time", $F333 = "Above 1 Year")))), "N/A", SUMIFS('Form Responses 1'!$O$2:$O1005, 'Form Responses 1'!$B$2:$B1005, $B333, 'Form Responses 1'!$G$2:$G1005, H$5, 'Form Responses 1'!$K$2:$K1005, $D333,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3" s="49" t="str">
        <f>IF(ISBLANK($B333), "", IF(AND(I$5 = "Vacation Leave", OR(AND(OR(I$6 = "H1", I$6 = "H2"), NOT(AND($D333 = "Full-time", $F333 = "Above 1 Year"))), AND(I$6 = "Year", AND($D333 = "Full-time", $F333 = "Above 1 Year")))), "N/A", SUMIFS('Form Responses 1'!$O$2:$O1005, 'Form Responses 1'!$B$2:$B1005, $B333, 'Form Responses 1'!$G$2:$G1005, I$5, 'Form Responses 1'!$K$2:$K1005, $D333,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3" s="48" t="str">
        <f>IF(ISBLANK($B333), "", IF(AND(J$5 = "Vacation Leave", OR(AND(OR(J$6 = "H1", J$6 = "H2"), NOT(AND($D333 = "Full-time", $F333 = "Above 1 Year"))), AND(J$6 = "Year", AND($D333 = "Full-time", $F333 = "Above 1 Year")))), "N/A", SUMIFS('Form Responses 1'!$O$2:$O1005, 'Form Responses 1'!$B$2:$B1005, $B333, 'Form Responses 1'!$G$2:$G1005, J$5, 'Form Responses 1'!$K$2:$K1005, $D333,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3" s="48" t="str">
        <f>IF(ISBLANK($B333), "", IF(AND(K$5 = "Vacation Leave", OR(AND(OR(K$6 = "H1", K$6 = "H2"), NOT(AND($D333 = "Full-time", $F333 = "Above 1 Year"))), AND(K$6 = "Year", AND($D333 = "Full-time", $F333 = "Above 1 Year")))), "N/A", SUMIFS('Form Responses 1'!$O$2:$O1005, 'Form Responses 1'!$B$2:$B1005, $B333, 'Form Responses 1'!$G$2:$G1005, K$5, 'Form Responses 1'!$K$2:$K1005, $D333,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3" s="48" t="str">
        <f>IF(ISBLANK($B333), "", IF(AND(L$5 = "Vacation Leave", OR(AND(OR(L$6 = "H1", L$6 = "H2"), NOT(AND($D333 = "Full-time", $F333 = "Above 1 Year"))), AND(L$6 = "Year", AND($D333 = "Full-time", $F333 = "Above 1 Year")))), "N/A", SUMIFS('Form Responses 1'!$O$2:$O1005, 'Form Responses 1'!$B$2:$B1005, $B333, 'Form Responses 1'!$G$2:$G1005, L$5, 'Form Responses 1'!$K$2:$K1005, $D333,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3" s="48" t="str">
        <f>IF(ISBLANK($B333), "", IF(AND(M$5 = "Vacation Leave", OR(AND(OR(M$6 = "H1", M$6 = "H2"), NOT(AND($D333 = "Full-time", $F333 = "Above 1 Year"))), AND(M$6 = "Year", AND($D333 = "Full-time", $F333 = "Above 1 Year")))), "N/A", SUMIFS('Form Responses 1'!$O$2:$O1005, 'Form Responses 1'!$B$2:$B1005, $B333, 'Form Responses 1'!$G$2:$G1005, M$5, 'Form Responses 1'!$K$2:$K1005, $D333,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3" s="48" t="str">
        <f>IF(ISBLANK($B333), "", IF(AND(N$5 = "Vacation Leave", OR(AND(OR(N$6 = "H1", N$6 = "H2"), NOT(AND($D333 = "Full-time", $F333 = "Above 1 Year"))), AND(N$6 = "Year", AND($D333 = "Full-time", $F333 = "Above 1 Year")))), "N/A", SUMIFS('Form Responses 1'!$O$2:$O1005, 'Form Responses 1'!$B$2:$B1005, $B333, 'Form Responses 1'!$G$2:$G1005, N$5, 'Form Responses 1'!$K$2:$K1005, $D333,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3" s="48" t="str">
        <f>IF(ISBLANK($B333), "", IF(AND(O$5 = "Vacation Leave", OR(AND(OR(O$6 = "H1", O$6 = "H2"), NOT(AND($D333 = "Full-time", $F333 = "Above 1 Year"))), AND(O$6 = "Year", AND($D333 = "Full-time", $F333 = "Above 1 Year")))), "N/A", SUMIFS('Form Responses 1'!$O$2:$O1005, 'Form Responses 1'!$B$2:$B1005, $B333, 'Form Responses 1'!$G$2:$G1005, O$5, 'Form Responses 1'!$K$2:$K1005, $D333,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3" s="48" t="str">
        <f>IF(ISBLANK($B333), "", IF(AND(P$5 = "Vacation Leave", OR(AND(OR(P$6 = "H1", P$6 = "H2"), NOT(AND($D333 = "Full-time", $F333 = "Above 1 Year"))), AND(P$6 = "Year", AND($D333 = "Full-time", $F333 = "Above 1 Year")))), "N/A", SUMIFS('Form Responses 1'!$O$2:$O1005, 'Form Responses 1'!$B$2:$B1005, $B333, 'Form Responses 1'!$G$2:$G1005, P$5, 'Form Responses 1'!$K$2:$K1005, $D333,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3" s="48" t="str">
        <f>IF(ISBLANK($B333), "", IF(AND(Q$5 = "Vacation Leave", OR(AND(OR(Q$6 = "H1", Q$6 = "H2"), NOT(AND($D333 = "Full-time", $F333 = "Above 1 Year"))), AND(Q$6 = "Year", AND($D333 = "Full-time", $F333 = "Above 1 Year")))), "N/A", SUMIFS('Form Responses 1'!$O$2:$O1005, 'Form Responses 1'!$B$2:$B1005, $B333, 'Form Responses 1'!$G$2:$G1005, Q$5, 'Form Responses 1'!$K$2:$K1005, $D333,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3" s="48" t="str">
        <f>IF(ISBLANK($B333), "", IF(AND(R$5 = "Vacation Leave", OR(AND(OR(R$6 = "H1", R$6 = "H2"), NOT(AND($D333 = "Full-time", $F333 = "Above 1 Year"))), AND(R$6 = "Year", AND($D333 = "Full-time", $F333 = "Above 1 Year")))), "N/A", SUMIFS('Form Responses 1'!$O$2:$O1005, 'Form Responses 1'!$B$2:$B1005, $B333, 'Form Responses 1'!$G$2:$G1005, R$5, 'Form Responses 1'!$K$2:$K1005, $D333,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3" s="48" t="str">
        <f>IF(ISBLANK($B333), "", IF(AND(S$5 = "Vacation Leave", OR(AND(OR(S$6 = "H1", S$6 = "H2"), NOT(AND($D333 = "Full-time", $F333 = "Above 1 Year"))), AND(S$6 = "Year", AND($D333 = "Full-time", $F333 = "Above 1 Year")))), "N/A", SUMIFS('Form Responses 1'!$O$2:$O1005, 'Form Responses 1'!$B$2:$B1005, $B333, 'Form Responses 1'!$G$2:$G1005, S$5, 'Form Responses 1'!$K$2:$K1005, $D333,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3" s="50" t="str">
        <f t="shared" si="2"/>
        <v/>
      </c>
      <c r="U333" s="51" t="str">
        <f t="array" ref="U333">IF(ISBLANK($B333), "", IF(AND(U$5 = "Vacation Leave", OR(AND(OR(U$6 = "H1", U$6 = "H2"), NOT(AND($D333 = "Full-time", $F333 = "Above 1 Year"))), AND(U$6 = "Year", AND($D333 = "Full-time", $F333 = "Above 1 Year")))), "N/A", INDEX('Allocated Leaves'!$B$2:$E1005, MATCH(U$5 &amp; IF(U$5 = "Vacation Leave", IFS(U$6 = "Year", "", OR(U$6 = "H1", U$6 = "H2"), " " &amp; U$6), ""), 'Allocated Leaves'!$A$2:$A1005, 0), MATCH($D333 &amp; IF($D333 = "Full-time",  " " &amp; $F333, ""), 'Allocated Leaves'!$B$1:AA$1, 0)) - G333))</f>
        <v/>
      </c>
      <c r="V333" s="52" t="str">
        <f t="array" ref="V333">IF(ISBLANK($B333), "", IF(AND(V$5 = "Vacation Leave", OR(AND(OR(V$6 = "H1", V$6 = "H2"), NOT(AND($D333 = "Full-time", $F333 = "Above 1 Year"))), AND(V$6 = "Year", AND($D333 = "Full-time", $F333 = "Above 1 Year")))), "N/A", INDEX('Allocated Leaves'!$B$2:$E1005, MATCH(V$5 &amp; IF(V$5 = "Vacation Leave", IFS(V$6 = "Year", "", OR(V$6 = "H1", V$6 = "H2"), " " &amp; V$6), ""), 'Allocated Leaves'!$A$2:$A1005, 0), MATCH($D333 &amp; IF($D333 = "Full-time",  " " &amp; $F333, ""), 'Allocated Leaves'!$B$1:AA$1, 0)) - H333))</f>
        <v/>
      </c>
      <c r="W333" s="52" t="str">
        <f t="array" ref="W333">IF(ISBLANK($B333), "", IF(AND(W$5 = "Vacation Leave", OR(AND(OR(W$6 = "H1", W$6 = "H2"), NOT(AND($D333 = "Full-time", $F333 = "Above 1 Year"))), AND(W$6 = "Year", AND($D333 = "Full-time", $F333 = "Above 1 Year")))), "N/A", INDEX('Allocated Leaves'!$B$2:$E1005, MATCH(W$5 &amp; IF(W$5 = "Vacation Leave", IFS(W$6 = "Year", "", OR(W$6 = "H1", W$6 = "H2"), " " &amp; W$6), ""), 'Allocated Leaves'!$A$2:$A1005, 0), MATCH($D333 &amp; IF($D333 = "Full-time",  " " &amp; $F333, ""), 'Allocated Leaves'!$B$1:AA$1, 0)) - I333))</f>
        <v/>
      </c>
      <c r="X333" s="51" t="str">
        <f t="array" ref="X333">IF(ISBLANK($B333), "", IF(AND(X$5 = "Vacation Leave", OR(AND(OR(X$6 = "H1", X$6 = "H2"), NOT(AND($D333 = "Full-time", $F333 = "Above 1 Year"))), AND(X$6 = "Year", AND($D333 = "Full-time", $F333 = "Above 1 Year")))), "N/A", INDEX('Allocated Leaves'!$B$2:$E1005, MATCH(X$5 &amp; IF(X$5 = "Vacation Leave", IFS(X$6 = "Year", "", OR(X$6 = "H1", X$6 = "H2"), " " &amp; X$6), ""), 'Allocated Leaves'!$A$2:$A1005, 0), MATCH($D333 &amp; IF($D333 = "Full-time",  " " &amp; $F333, ""), 'Allocated Leaves'!$B$1:AA$1, 0)) - J333))</f>
        <v/>
      </c>
      <c r="Y333" s="52" t="str">
        <f t="array" ref="Y333">IF(ISBLANK($B333), "", IF(AND(Y$5 = "Vacation Leave", OR(AND(OR(Y$6 = "H1", Y$6 = "H2"), NOT(AND($D333 = "Full-time", $F333 = "Above 1 Year"))), AND(Y$6 = "Year", AND($D333 = "Full-time", $F333 = "Above 1 Year")))), "N/A", INDEX('Allocated Leaves'!$B$2:$E1005, MATCH(Y$5 &amp; IF(Y$5 = "Vacation Leave", IFS(Y$6 = "Year", "", OR(Y$6 = "H1", Y$6 = "H2"), " " &amp; Y$6), ""), 'Allocated Leaves'!$A$2:$A1005, 0), MATCH($D333 &amp; IF($D333 = "Full-time",  " " &amp; $F333, ""), 'Allocated Leaves'!$B$1:AA$1, 0)) - K333))</f>
        <v/>
      </c>
      <c r="Z333" s="52" t="str">
        <f t="array" ref="Z333">IF(ISBLANK($B333), "", IF(AND(Z$5 = "Vacation Leave", OR(AND(OR(Z$6 = "H1", Z$6 = "H2"), NOT(AND($D333 = "Full-time", $F333 = "Above 1 Year"))), AND(Z$6 = "Year", AND($D333 = "Full-time", $F333 = "Above 1 Year")))), "N/A", INDEX('Allocated Leaves'!$B$2:$E1005, MATCH(Z$5 &amp; IF(Z$5 = "Vacation Leave", IFS(Z$6 = "Year", "", OR(Z$6 = "H1", Z$6 = "H2"), " " &amp; Z$6), ""), 'Allocated Leaves'!$A$2:$A1005, 0), MATCH($D333 &amp; IF($D333 = "Full-time",  " " &amp; $F333, ""), 'Allocated Leaves'!$B$1:AA$1, 0)) - L333))</f>
        <v/>
      </c>
      <c r="AA333" s="55" t="str">
        <f t="shared" si="3"/>
        <v/>
      </c>
    </row>
    <row r="334">
      <c r="A334" s="71"/>
      <c r="B334" s="72"/>
      <c r="C334" s="73"/>
      <c r="D334" s="74"/>
      <c r="E334" s="75"/>
      <c r="F334" s="47" t="str">
        <f t="shared" si="1"/>
        <v/>
      </c>
      <c r="G334" s="48" t="str">
        <f>IF(ISBLANK($B334), "", IF(AND(G$5 = "Vacation Leave", OR(AND(OR(G$6 = "H1", G$6 = "H2"), NOT(AND($D334 = "Full-time", $F334 = "Above 1 Year"))), AND(G$6 = "Year", AND($D334 = "Full-time", $F334 = "Above 1 Year")))), "N/A", SUMIFS('Form Responses 1'!$O$2:$O1005, 'Form Responses 1'!$B$2:$B1005, $B334, 'Form Responses 1'!$G$2:$G1005, G$5, 'Form Responses 1'!$K$2:$K1005, $D334,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4" s="48" t="str">
        <f>IF(ISBLANK($B334), "", IF(AND(H$5 = "Vacation Leave", OR(AND(OR(H$6 = "H1", H$6 = "H2"), NOT(AND($D334 = "Full-time", $F334 = "Above 1 Year"))), AND(H$6 = "Year", AND($D334 = "Full-time", $F334 = "Above 1 Year")))), "N/A", SUMIFS('Form Responses 1'!$O$2:$O1005, 'Form Responses 1'!$B$2:$B1005, $B334, 'Form Responses 1'!$G$2:$G1005, H$5, 'Form Responses 1'!$K$2:$K1005, $D334,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4" s="49" t="str">
        <f>IF(ISBLANK($B334), "", IF(AND(I$5 = "Vacation Leave", OR(AND(OR(I$6 = "H1", I$6 = "H2"), NOT(AND($D334 = "Full-time", $F334 = "Above 1 Year"))), AND(I$6 = "Year", AND($D334 = "Full-time", $F334 = "Above 1 Year")))), "N/A", SUMIFS('Form Responses 1'!$O$2:$O1005, 'Form Responses 1'!$B$2:$B1005, $B334, 'Form Responses 1'!$G$2:$G1005, I$5, 'Form Responses 1'!$K$2:$K1005, $D334,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4" s="48" t="str">
        <f>IF(ISBLANK($B334), "", IF(AND(J$5 = "Vacation Leave", OR(AND(OR(J$6 = "H1", J$6 = "H2"), NOT(AND($D334 = "Full-time", $F334 = "Above 1 Year"))), AND(J$6 = "Year", AND($D334 = "Full-time", $F334 = "Above 1 Year")))), "N/A", SUMIFS('Form Responses 1'!$O$2:$O1005, 'Form Responses 1'!$B$2:$B1005, $B334, 'Form Responses 1'!$G$2:$G1005, J$5, 'Form Responses 1'!$K$2:$K1005, $D334,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4" s="48" t="str">
        <f>IF(ISBLANK($B334), "", IF(AND(K$5 = "Vacation Leave", OR(AND(OR(K$6 = "H1", K$6 = "H2"), NOT(AND($D334 = "Full-time", $F334 = "Above 1 Year"))), AND(K$6 = "Year", AND($D334 = "Full-time", $F334 = "Above 1 Year")))), "N/A", SUMIFS('Form Responses 1'!$O$2:$O1005, 'Form Responses 1'!$B$2:$B1005, $B334, 'Form Responses 1'!$G$2:$G1005, K$5, 'Form Responses 1'!$K$2:$K1005, $D334,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4" s="48" t="str">
        <f>IF(ISBLANK($B334), "", IF(AND(L$5 = "Vacation Leave", OR(AND(OR(L$6 = "H1", L$6 = "H2"), NOT(AND($D334 = "Full-time", $F334 = "Above 1 Year"))), AND(L$6 = "Year", AND($D334 = "Full-time", $F334 = "Above 1 Year")))), "N/A", SUMIFS('Form Responses 1'!$O$2:$O1005, 'Form Responses 1'!$B$2:$B1005, $B334, 'Form Responses 1'!$G$2:$G1005, L$5, 'Form Responses 1'!$K$2:$K1005, $D334,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4" s="48" t="str">
        <f>IF(ISBLANK($B334), "", IF(AND(M$5 = "Vacation Leave", OR(AND(OR(M$6 = "H1", M$6 = "H2"), NOT(AND($D334 = "Full-time", $F334 = "Above 1 Year"))), AND(M$6 = "Year", AND($D334 = "Full-time", $F334 = "Above 1 Year")))), "N/A", SUMIFS('Form Responses 1'!$O$2:$O1005, 'Form Responses 1'!$B$2:$B1005, $B334, 'Form Responses 1'!$G$2:$G1005, M$5, 'Form Responses 1'!$K$2:$K1005, $D334,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4" s="48" t="str">
        <f>IF(ISBLANK($B334), "", IF(AND(N$5 = "Vacation Leave", OR(AND(OR(N$6 = "H1", N$6 = "H2"), NOT(AND($D334 = "Full-time", $F334 = "Above 1 Year"))), AND(N$6 = "Year", AND($D334 = "Full-time", $F334 = "Above 1 Year")))), "N/A", SUMIFS('Form Responses 1'!$O$2:$O1005, 'Form Responses 1'!$B$2:$B1005, $B334, 'Form Responses 1'!$G$2:$G1005, N$5, 'Form Responses 1'!$K$2:$K1005, $D334,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4" s="48" t="str">
        <f>IF(ISBLANK($B334), "", IF(AND(O$5 = "Vacation Leave", OR(AND(OR(O$6 = "H1", O$6 = "H2"), NOT(AND($D334 = "Full-time", $F334 = "Above 1 Year"))), AND(O$6 = "Year", AND($D334 = "Full-time", $F334 = "Above 1 Year")))), "N/A", SUMIFS('Form Responses 1'!$O$2:$O1005, 'Form Responses 1'!$B$2:$B1005, $B334, 'Form Responses 1'!$G$2:$G1005, O$5, 'Form Responses 1'!$K$2:$K1005, $D334,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4" s="48" t="str">
        <f>IF(ISBLANK($B334), "", IF(AND(P$5 = "Vacation Leave", OR(AND(OR(P$6 = "H1", P$6 = "H2"), NOT(AND($D334 = "Full-time", $F334 = "Above 1 Year"))), AND(P$6 = "Year", AND($D334 = "Full-time", $F334 = "Above 1 Year")))), "N/A", SUMIFS('Form Responses 1'!$O$2:$O1005, 'Form Responses 1'!$B$2:$B1005, $B334, 'Form Responses 1'!$G$2:$G1005, P$5, 'Form Responses 1'!$K$2:$K1005, $D334,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4" s="48" t="str">
        <f>IF(ISBLANK($B334), "", IF(AND(Q$5 = "Vacation Leave", OR(AND(OR(Q$6 = "H1", Q$6 = "H2"), NOT(AND($D334 = "Full-time", $F334 = "Above 1 Year"))), AND(Q$6 = "Year", AND($D334 = "Full-time", $F334 = "Above 1 Year")))), "N/A", SUMIFS('Form Responses 1'!$O$2:$O1005, 'Form Responses 1'!$B$2:$B1005, $B334, 'Form Responses 1'!$G$2:$G1005, Q$5, 'Form Responses 1'!$K$2:$K1005, $D334,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4" s="48" t="str">
        <f>IF(ISBLANK($B334), "", IF(AND(R$5 = "Vacation Leave", OR(AND(OR(R$6 = "H1", R$6 = "H2"), NOT(AND($D334 = "Full-time", $F334 = "Above 1 Year"))), AND(R$6 = "Year", AND($D334 = "Full-time", $F334 = "Above 1 Year")))), "N/A", SUMIFS('Form Responses 1'!$O$2:$O1005, 'Form Responses 1'!$B$2:$B1005, $B334, 'Form Responses 1'!$G$2:$G1005, R$5, 'Form Responses 1'!$K$2:$K1005, $D334,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4" s="48" t="str">
        <f>IF(ISBLANK($B334), "", IF(AND(S$5 = "Vacation Leave", OR(AND(OR(S$6 = "H1", S$6 = "H2"), NOT(AND($D334 = "Full-time", $F334 = "Above 1 Year"))), AND(S$6 = "Year", AND($D334 = "Full-time", $F334 = "Above 1 Year")))), "N/A", SUMIFS('Form Responses 1'!$O$2:$O1005, 'Form Responses 1'!$B$2:$B1005, $B334, 'Form Responses 1'!$G$2:$G1005, S$5, 'Form Responses 1'!$K$2:$K1005, $D334,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4" s="50" t="str">
        <f t="shared" si="2"/>
        <v/>
      </c>
      <c r="U334" s="51" t="str">
        <f t="array" ref="U334">IF(ISBLANK($B334), "", IF(AND(U$5 = "Vacation Leave", OR(AND(OR(U$6 = "H1", U$6 = "H2"), NOT(AND($D334 = "Full-time", $F334 = "Above 1 Year"))), AND(U$6 = "Year", AND($D334 = "Full-time", $F334 = "Above 1 Year")))), "N/A", INDEX('Allocated Leaves'!$B$2:$E1005, MATCH(U$5 &amp; IF(U$5 = "Vacation Leave", IFS(U$6 = "Year", "", OR(U$6 = "H1", U$6 = "H2"), " " &amp; U$6), ""), 'Allocated Leaves'!$A$2:$A1005, 0), MATCH($D334 &amp; IF($D334 = "Full-time",  " " &amp; $F334, ""), 'Allocated Leaves'!$B$1:AA$1, 0)) - G334))</f>
        <v/>
      </c>
      <c r="V334" s="52" t="str">
        <f t="array" ref="V334">IF(ISBLANK($B334), "", IF(AND(V$5 = "Vacation Leave", OR(AND(OR(V$6 = "H1", V$6 = "H2"), NOT(AND($D334 = "Full-time", $F334 = "Above 1 Year"))), AND(V$6 = "Year", AND($D334 = "Full-time", $F334 = "Above 1 Year")))), "N/A", INDEX('Allocated Leaves'!$B$2:$E1005, MATCH(V$5 &amp; IF(V$5 = "Vacation Leave", IFS(V$6 = "Year", "", OR(V$6 = "H1", V$6 = "H2"), " " &amp; V$6), ""), 'Allocated Leaves'!$A$2:$A1005, 0), MATCH($D334 &amp; IF($D334 = "Full-time",  " " &amp; $F334, ""), 'Allocated Leaves'!$B$1:AA$1, 0)) - H334))</f>
        <v/>
      </c>
      <c r="W334" s="52" t="str">
        <f t="array" ref="W334">IF(ISBLANK($B334), "", IF(AND(W$5 = "Vacation Leave", OR(AND(OR(W$6 = "H1", W$6 = "H2"), NOT(AND($D334 = "Full-time", $F334 = "Above 1 Year"))), AND(W$6 = "Year", AND($D334 = "Full-time", $F334 = "Above 1 Year")))), "N/A", INDEX('Allocated Leaves'!$B$2:$E1005, MATCH(W$5 &amp; IF(W$5 = "Vacation Leave", IFS(W$6 = "Year", "", OR(W$6 = "H1", W$6 = "H2"), " " &amp; W$6), ""), 'Allocated Leaves'!$A$2:$A1005, 0), MATCH($D334 &amp; IF($D334 = "Full-time",  " " &amp; $F334, ""), 'Allocated Leaves'!$B$1:AA$1, 0)) - I334))</f>
        <v/>
      </c>
      <c r="X334" s="51" t="str">
        <f t="array" ref="X334">IF(ISBLANK($B334), "", IF(AND(X$5 = "Vacation Leave", OR(AND(OR(X$6 = "H1", X$6 = "H2"), NOT(AND($D334 = "Full-time", $F334 = "Above 1 Year"))), AND(X$6 = "Year", AND($D334 = "Full-time", $F334 = "Above 1 Year")))), "N/A", INDEX('Allocated Leaves'!$B$2:$E1005, MATCH(X$5 &amp; IF(X$5 = "Vacation Leave", IFS(X$6 = "Year", "", OR(X$6 = "H1", X$6 = "H2"), " " &amp; X$6), ""), 'Allocated Leaves'!$A$2:$A1005, 0), MATCH($D334 &amp; IF($D334 = "Full-time",  " " &amp; $F334, ""), 'Allocated Leaves'!$B$1:AA$1, 0)) - J334))</f>
        <v/>
      </c>
      <c r="Y334" s="52" t="str">
        <f t="array" ref="Y334">IF(ISBLANK($B334), "", IF(AND(Y$5 = "Vacation Leave", OR(AND(OR(Y$6 = "H1", Y$6 = "H2"), NOT(AND($D334 = "Full-time", $F334 = "Above 1 Year"))), AND(Y$6 = "Year", AND($D334 = "Full-time", $F334 = "Above 1 Year")))), "N/A", INDEX('Allocated Leaves'!$B$2:$E1005, MATCH(Y$5 &amp; IF(Y$5 = "Vacation Leave", IFS(Y$6 = "Year", "", OR(Y$6 = "H1", Y$6 = "H2"), " " &amp; Y$6), ""), 'Allocated Leaves'!$A$2:$A1005, 0), MATCH($D334 &amp; IF($D334 = "Full-time",  " " &amp; $F334, ""), 'Allocated Leaves'!$B$1:AA$1, 0)) - K334))</f>
        <v/>
      </c>
      <c r="Z334" s="52" t="str">
        <f t="array" ref="Z334">IF(ISBLANK($B334), "", IF(AND(Z$5 = "Vacation Leave", OR(AND(OR(Z$6 = "H1", Z$6 = "H2"), NOT(AND($D334 = "Full-time", $F334 = "Above 1 Year"))), AND(Z$6 = "Year", AND($D334 = "Full-time", $F334 = "Above 1 Year")))), "N/A", INDEX('Allocated Leaves'!$B$2:$E1005, MATCH(Z$5 &amp; IF(Z$5 = "Vacation Leave", IFS(Z$6 = "Year", "", OR(Z$6 = "H1", Z$6 = "H2"), " " &amp; Z$6), ""), 'Allocated Leaves'!$A$2:$A1005, 0), MATCH($D334 &amp; IF($D334 = "Full-time",  " " &amp; $F334, ""), 'Allocated Leaves'!$B$1:AA$1, 0)) - L334))</f>
        <v/>
      </c>
      <c r="AA334" s="55" t="str">
        <f t="shared" si="3"/>
        <v/>
      </c>
    </row>
    <row r="335">
      <c r="A335" s="71"/>
      <c r="B335" s="72"/>
      <c r="C335" s="73"/>
      <c r="D335" s="74"/>
      <c r="E335" s="75"/>
      <c r="F335" s="47" t="str">
        <f t="shared" si="1"/>
        <v/>
      </c>
      <c r="G335" s="48" t="str">
        <f>IF(ISBLANK($B335), "", IF(AND(G$5 = "Vacation Leave", OR(AND(OR(G$6 = "H1", G$6 = "H2"), NOT(AND($D335 = "Full-time", $F335 = "Above 1 Year"))), AND(G$6 = "Year", AND($D335 = "Full-time", $F335 = "Above 1 Year")))), "N/A", SUMIFS('Form Responses 1'!$O$2:$O1005, 'Form Responses 1'!$B$2:$B1005, $B335, 'Form Responses 1'!$G$2:$G1005, G$5, 'Form Responses 1'!$K$2:$K1005, $D335,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5" s="48" t="str">
        <f>IF(ISBLANK($B335), "", IF(AND(H$5 = "Vacation Leave", OR(AND(OR(H$6 = "H1", H$6 = "H2"), NOT(AND($D335 = "Full-time", $F335 = "Above 1 Year"))), AND(H$6 = "Year", AND($D335 = "Full-time", $F335 = "Above 1 Year")))), "N/A", SUMIFS('Form Responses 1'!$O$2:$O1005, 'Form Responses 1'!$B$2:$B1005, $B335, 'Form Responses 1'!$G$2:$G1005, H$5, 'Form Responses 1'!$K$2:$K1005, $D335,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5" s="49" t="str">
        <f>IF(ISBLANK($B335), "", IF(AND(I$5 = "Vacation Leave", OR(AND(OR(I$6 = "H1", I$6 = "H2"), NOT(AND($D335 = "Full-time", $F335 = "Above 1 Year"))), AND(I$6 = "Year", AND($D335 = "Full-time", $F335 = "Above 1 Year")))), "N/A", SUMIFS('Form Responses 1'!$O$2:$O1005, 'Form Responses 1'!$B$2:$B1005, $B335, 'Form Responses 1'!$G$2:$G1005, I$5, 'Form Responses 1'!$K$2:$K1005, $D335,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5" s="48" t="str">
        <f>IF(ISBLANK($B335), "", IF(AND(J$5 = "Vacation Leave", OR(AND(OR(J$6 = "H1", J$6 = "H2"), NOT(AND($D335 = "Full-time", $F335 = "Above 1 Year"))), AND(J$6 = "Year", AND($D335 = "Full-time", $F335 = "Above 1 Year")))), "N/A", SUMIFS('Form Responses 1'!$O$2:$O1005, 'Form Responses 1'!$B$2:$B1005, $B335, 'Form Responses 1'!$G$2:$G1005, J$5, 'Form Responses 1'!$K$2:$K1005, $D335,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5" s="48" t="str">
        <f>IF(ISBLANK($B335), "", IF(AND(K$5 = "Vacation Leave", OR(AND(OR(K$6 = "H1", K$6 = "H2"), NOT(AND($D335 = "Full-time", $F335 = "Above 1 Year"))), AND(K$6 = "Year", AND($D335 = "Full-time", $F335 = "Above 1 Year")))), "N/A", SUMIFS('Form Responses 1'!$O$2:$O1005, 'Form Responses 1'!$B$2:$B1005, $B335, 'Form Responses 1'!$G$2:$G1005, K$5, 'Form Responses 1'!$K$2:$K1005, $D335,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5" s="48" t="str">
        <f>IF(ISBLANK($B335), "", IF(AND(L$5 = "Vacation Leave", OR(AND(OR(L$6 = "H1", L$6 = "H2"), NOT(AND($D335 = "Full-time", $F335 = "Above 1 Year"))), AND(L$6 = "Year", AND($D335 = "Full-time", $F335 = "Above 1 Year")))), "N/A", SUMIFS('Form Responses 1'!$O$2:$O1005, 'Form Responses 1'!$B$2:$B1005, $B335, 'Form Responses 1'!$G$2:$G1005, L$5, 'Form Responses 1'!$K$2:$K1005, $D335,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5" s="48" t="str">
        <f>IF(ISBLANK($B335), "", IF(AND(M$5 = "Vacation Leave", OR(AND(OR(M$6 = "H1", M$6 = "H2"), NOT(AND($D335 = "Full-time", $F335 = "Above 1 Year"))), AND(M$6 = "Year", AND($D335 = "Full-time", $F335 = "Above 1 Year")))), "N/A", SUMIFS('Form Responses 1'!$O$2:$O1005, 'Form Responses 1'!$B$2:$B1005, $B335, 'Form Responses 1'!$G$2:$G1005, M$5, 'Form Responses 1'!$K$2:$K1005, $D335,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5" s="48" t="str">
        <f>IF(ISBLANK($B335), "", IF(AND(N$5 = "Vacation Leave", OR(AND(OR(N$6 = "H1", N$6 = "H2"), NOT(AND($D335 = "Full-time", $F335 = "Above 1 Year"))), AND(N$6 = "Year", AND($D335 = "Full-time", $F335 = "Above 1 Year")))), "N/A", SUMIFS('Form Responses 1'!$O$2:$O1005, 'Form Responses 1'!$B$2:$B1005, $B335, 'Form Responses 1'!$G$2:$G1005, N$5, 'Form Responses 1'!$K$2:$K1005, $D335,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5" s="48" t="str">
        <f>IF(ISBLANK($B335), "", IF(AND(O$5 = "Vacation Leave", OR(AND(OR(O$6 = "H1", O$6 = "H2"), NOT(AND($D335 = "Full-time", $F335 = "Above 1 Year"))), AND(O$6 = "Year", AND($D335 = "Full-time", $F335 = "Above 1 Year")))), "N/A", SUMIFS('Form Responses 1'!$O$2:$O1005, 'Form Responses 1'!$B$2:$B1005, $B335, 'Form Responses 1'!$G$2:$G1005, O$5, 'Form Responses 1'!$K$2:$K1005, $D335,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5" s="48" t="str">
        <f>IF(ISBLANK($B335), "", IF(AND(P$5 = "Vacation Leave", OR(AND(OR(P$6 = "H1", P$6 = "H2"), NOT(AND($D335 = "Full-time", $F335 = "Above 1 Year"))), AND(P$6 = "Year", AND($D335 = "Full-time", $F335 = "Above 1 Year")))), "N/A", SUMIFS('Form Responses 1'!$O$2:$O1005, 'Form Responses 1'!$B$2:$B1005, $B335, 'Form Responses 1'!$G$2:$G1005, P$5, 'Form Responses 1'!$K$2:$K1005, $D335,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5" s="48" t="str">
        <f>IF(ISBLANK($B335), "", IF(AND(Q$5 = "Vacation Leave", OR(AND(OR(Q$6 = "H1", Q$6 = "H2"), NOT(AND($D335 = "Full-time", $F335 = "Above 1 Year"))), AND(Q$6 = "Year", AND($D335 = "Full-time", $F335 = "Above 1 Year")))), "N/A", SUMIFS('Form Responses 1'!$O$2:$O1005, 'Form Responses 1'!$B$2:$B1005, $B335, 'Form Responses 1'!$G$2:$G1005, Q$5, 'Form Responses 1'!$K$2:$K1005, $D335,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5" s="48" t="str">
        <f>IF(ISBLANK($B335), "", IF(AND(R$5 = "Vacation Leave", OR(AND(OR(R$6 = "H1", R$6 = "H2"), NOT(AND($D335 = "Full-time", $F335 = "Above 1 Year"))), AND(R$6 = "Year", AND($D335 = "Full-time", $F335 = "Above 1 Year")))), "N/A", SUMIFS('Form Responses 1'!$O$2:$O1005, 'Form Responses 1'!$B$2:$B1005, $B335, 'Form Responses 1'!$G$2:$G1005, R$5, 'Form Responses 1'!$K$2:$K1005, $D335,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5" s="48" t="str">
        <f>IF(ISBLANK($B335), "", IF(AND(S$5 = "Vacation Leave", OR(AND(OR(S$6 = "H1", S$6 = "H2"), NOT(AND($D335 = "Full-time", $F335 = "Above 1 Year"))), AND(S$6 = "Year", AND($D335 = "Full-time", $F335 = "Above 1 Year")))), "N/A", SUMIFS('Form Responses 1'!$O$2:$O1005, 'Form Responses 1'!$B$2:$B1005, $B335, 'Form Responses 1'!$G$2:$G1005, S$5, 'Form Responses 1'!$K$2:$K1005, $D335,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5" s="50" t="str">
        <f t="shared" si="2"/>
        <v/>
      </c>
      <c r="U335" s="51" t="str">
        <f t="array" ref="U335">IF(ISBLANK($B335), "", IF(AND(U$5 = "Vacation Leave", OR(AND(OR(U$6 = "H1", U$6 = "H2"), NOT(AND($D335 = "Full-time", $F335 = "Above 1 Year"))), AND(U$6 = "Year", AND($D335 = "Full-time", $F335 = "Above 1 Year")))), "N/A", INDEX('Allocated Leaves'!$B$2:$E1005, MATCH(U$5 &amp; IF(U$5 = "Vacation Leave", IFS(U$6 = "Year", "", OR(U$6 = "H1", U$6 = "H2"), " " &amp; U$6), ""), 'Allocated Leaves'!$A$2:$A1005, 0), MATCH($D335 &amp; IF($D335 = "Full-time",  " " &amp; $F335, ""), 'Allocated Leaves'!$B$1:AA$1, 0)) - G335))</f>
        <v/>
      </c>
      <c r="V335" s="52" t="str">
        <f t="array" ref="V335">IF(ISBLANK($B335), "", IF(AND(V$5 = "Vacation Leave", OR(AND(OR(V$6 = "H1", V$6 = "H2"), NOT(AND($D335 = "Full-time", $F335 = "Above 1 Year"))), AND(V$6 = "Year", AND($D335 = "Full-time", $F335 = "Above 1 Year")))), "N/A", INDEX('Allocated Leaves'!$B$2:$E1005, MATCH(V$5 &amp; IF(V$5 = "Vacation Leave", IFS(V$6 = "Year", "", OR(V$6 = "H1", V$6 = "H2"), " " &amp; V$6), ""), 'Allocated Leaves'!$A$2:$A1005, 0), MATCH($D335 &amp; IF($D335 = "Full-time",  " " &amp; $F335, ""), 'Allocated Leaves'!$B$1:AA$1, 0)) - H335))</f>
        <v/>
      </c>
      <c r="W335" s="52" t="str">
        <f t="array" ref="W335">IF(ISBLANK($B335), "", IF(AND(W$5 = "Vacation Leave", OR(AND(OR(W$6 = "H1", W$6 = "H2"), NOT(AND($D335 = "Full-time", $F335 = "Above 1 Year"))), AND(W$6 = "Year", AND($D335 = "Full-time", $F335 = "Above 1 Year")))), "N/A", INDEX('Allocated Leaves'!$B$2:$E1005, MATCH(W$5 &amp; IF(W$5 = "Vacation Leave", IFS(W$6 = "Year", "", OR(W$6 = "H1", W$6 = "H2"), " " &amp; W$6), ""), 'Allocated Leaves'!$A$2:$A1005, 0), MATCH($D335 &amp; IF($D335 = "Full-time",  " " &amp; $F335, ""), 'Allocated Leaves'!$B$1:AA$1, 0)) - I335))</f>
        <v/>
      </c>
      <c r="X335" s="51" t="str">
        <f t="array" ref="X335">IF(ISBLANK($B335), "", IF(AND(X$5 = "Vacation Leave", OR(AND(OR(X$6 = "H1", X$6 = "H2"), NOT(AND($D335 = "Full-time", $F335 = "Above 1 Year"))), AND(X$6 = "Year", AND($D335 = "Full-time", $F335 = "Above 1 Year")))), "N/A", INDEX('Allocated Leaves'!$B$2:$E1005, MATCH(X$5 &amp; IF(X$5 = "Vacation Leave", IFS(X$6 = "Year", "", OR(X$6 = "H1", X$6 = "H2"), " " &amp; X$6), ""), 'Allocated Leaves'!$A$2:$A1005, 0), MATCH($D335 &amp; IF($D335 = "Full-time",  " " &amp; $F335, ""), 'Allocated Leaves'!$B$1:AA$1, 0)) - J335))</f>
        <v/>
      </c>
      <c r="Y335" s="52" t="str">
        <f t="array" ref="Y335">IF(ISBLANK($B335), "", IF(AND(Y$5 = "Vacation Leave", OR(AND(OR(Y$6 = "H1", Y$6 = "H2"), NOT(AND($D335 = "Full-time", $F335 = "Above 1 Year"))), AND(Y$6 = "Year", AND($D335 = "Full-time", $F335 = "Above 1 Year")))), "N/A", INDEX('Allocated Leaves'!$B$2:$E1005, MATCH(Y$5 &amp; IF(Y$5 = "Vacation Leave", IFS(Y$6 = "Year", "", OR(Y$6 = "H1", Y$6 = "H2"), " " &amp; Y$6), ""), 'Allocated Leaves'!$A$2:$A1005, 0), MATCH($D335 &amp; IF($D335 = "Full-time",  " " &amp; $F335, ""), 'Allocated Leaves'!$B$1:AA$1, 0)) - K335))</f>
        <v/>
      </c>
      <c r="Z335" s="52" t="str">
        <f t="array" ref="Z335">IF(ISBLANK($B335), "", IF(AND(Z$5 = "Vacation Leave", OR(AND(OR(Z$6 = "H1", Z$6 = "H2"), NOT(AND($D335 = "Full-time", $F335 = "Above 1 Year"))), AND(Z$6 = "Year", AND($D335 = "Full-time", $F335 = "Above 1 Year")))), "N/A", INDEX('Allocated Leaves'!$B$2:$E1005, MATCH(Z$5 &amp; IF(Z$5 = "Vacation Leave", IFS(Z$6 = "Year", "", OR(Z$6 = "H1", Z$6 = "H2"), " " &amp; Z$6), ""), 'Allocated Leaves'!$A$2:$A1005, 0), MATCH($D335 &amp; IF($D335 = "Full-time",  " " &amp; $F335, ""), 'Allocated Leaves'!$B$1:AA$1, 0)) - L335))</f>
        <v/>
      </c>
      <c r="AA335" s="55" t="str">
        <f t="shared" si="3"/>
        <v/>
      </c>
    </row>
    <row r="336">
      <c r="A336" s="71"/>
      <c r="B336" s="72"/>
      <c r="C336" s="73"/>
      <c r="D336" s="74"/>
      <c r="E336" s="75"/>
      <c r="F336" s="47" t="str">
        <f t="shared" si="1"/>
        <v/>
      </c>
      <c r="G336" s="48" t="str">
        <f>IF(ISBLANK($B336), "", IF(AND(G$5 = "Vacation Leave", OR(AND(OR(G$6 = "H1", G$6 = "H2"), NOT(AND($D336 = "Full-time", $F336 = "Above 1 Year"))), AND(G$6 = "Year", AND($D336 = "Full-time", $F336 = "Above 1 Year")))), "N/A", SUMIFS('Form Responses 1'!$O$2:$O1005, 'Form Responses 1'!$B$2:$B1005, $B336, 'Form Responses 1'!$G$2:$G1005, G$5, 'Form Responses 1'!$K$2:$K1005, $D336,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6" s="48" t="str">
        <f>IF(ISBLANK($B336), "", IF(AND(H$5 = "Vacation Leave", OR(AND(OR(H$6 = "H1", H$6 = "H2"), NOT(AND($D336 = "Full-time", $F336 = "Above 1 Year"))), AND(H$6 = "Year", AND($D336 = "Full-time", $F336 = "Above 1 Year")))), "N/A", SUMIFS('Form Responses 1'!$O$2:$O1005, 'Form Responses 1'!$B$2:$B1005, $B336, 'Form Responses 1'!$G$2:$G1005, H$5, 'Form Responses 1'!$K$2:$K1005, $D336,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6" s="49" t="str">
        <f>IF(ISBLANK($B336), "", IF(AND(I$5 = "Vacation Leave", OR(AND(OR(I$6 = "H1", I$6 = "H2"), NOT(AND($D336 = "Full-time", $F336 = "Above 1 Year"))), AND(I$6 = "Year", AND($D336 = "Full-time", $F336 = "Above 1 Year")))), "N/A", SUMIFS('Form Responses 1'!$O$2:$O1005, 'Form Responses 1'!$B$2:$B1005, $B336, 'Form Responses 1'!$G$2:$G1005, I$5, 'Form Responses 1'!$K$2:$K1005, $D336,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6" s="48" t="str">
        <f>IF(ISBLANK($B336), "", IF(AND(J$5 = "Vacation Leave", OR(AND(OR(J$6 = "H1", J$6 = "H2"), NOT(AND($D336 = "Full-time", $F336 = "Above 1 Year"))), AND(J$6 = "Year", AND($D336 = "Full-time", $F336 = "Above 1 Year")))), "N/A", SUMIFS('Form Responses 1'!$O$2:$O1005, 'Form Responses 1'!$B$2:$B1005, $B336, 'Form Responses 1'!$G$2:$G1005, J$5, 'Form Responses 1'!$K$2:$K1005, $D336,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6" s="48" t="str">
        <f>IF(ISBLANK($B336), "", IF(AND(K$5 = "Vacation Leave", OR(AND(OR(K$6 = "H1", K$6 = "H2"), NOT(AND($D336 = "Full-time", $F336 = "Above 1 Year"))), AND(K$6 = "Year", AND($D336 = "Full-time", $F336 = "Above 1 Year")))), "N/A", SUMIFS('Form Responses 1'!$O$2:$O1005, 'Form Responses 1'!$B$2:$B1005, $B336, 'Form Responses 1'!$G$2:$G1005, K$5, 'Form Responses 1'!$K$2:$K1005, $D336,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6" s="48" t="str">
        <f>IF(ISBLANK($B336), "", IF(AND(L$5 = "Vacation Leave", OR(AND(OR(L$6 = "H1", L$6 = "H2"), NOT(AND($D336 = "Full-time", $F336 = "Above 1 Year"))), AND(L$6 = "Year", AND($D336 = "Full-time", $F336 = "Above 1 Year")))), "N/A", SUMIFS('Form Responses 1'!$O$2:$O1005, 'Form Responses 1'!$B$2:$B1005, $B336, 'Form Responses 1'!$G$2:$G1005, L$5, 'Form Responses 1'!$K$2:$K1005, $D336,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6" s="48" t="str">
        <f>IF(ISBLANK($B336), "", IF(AND(M$5 = "Vacation Leave", OR(AND(OR(M$6 = "H1", M$6 = "H2"), NOT(AND($D336 = "Full-time", $F336 = "Above 1 Year"))), AND(M$6 = "Year", AND($D336 = "Full-time", $F336 = "Above 1 Year")))), "N/A", SUMIFS('Form Responses 1'!$O$2:$O1005, 'Form Responses 1'!$B$2:$B1005, $B336, 'Form Responses 1'!$G$2:$G1005, M$5, 'Form Responses 1'!$K$2:$K1005, $D336,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6" s="48" t="str">
        <f>IF(ISBLANK($B336), "", IF(AND(N$5 = "Vacation Leave", OR(AND(OR(N$6 = "H1", N$6 = "H2"), NOT(AND($D336 = "Full-time", $F336 = "Above 1 Year"))), AND(N$6 = "Year", AND($D336 = "Full-time", $F336 = "Above 1 Year")))), "N/A", SUMIFS('Form Responses 1'!$O$2:$O1005, 'Form Responses 1'!$B$2:$B1005, $B336, 'Form Responses 1'!$G$2:$G1005, N$5, 'Form Responses 1'!$K$2:$K1005, $D336,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6" s="48" t="str">
        <f>IF(ISBLANK($B336), "", IF(AND(O$5 = "Vacation Leave", OR(AND(OR(O$6 = "H1", O$6 = "H2"), NOT(AND($D336 = "Full-time", $F336 = "Above 1 Year"))), AND(O$6 = "Year", AND($D336 = "Full-time", $F336 = "Above 1 Year")))), "N/A", SUMIFS('Form Responses 1'!$O$2:$O1005, 'Form Responses 1'!$B$2:$B1005, $B336, 'Form Responses 1'!$G$2:$G1005, O$5, 'Form Responses 1'!$K$2:$K1005, $D336,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6" s="48" t="str">
        <f>IF(ISBLANK($B336), "", IF(AND(P$5 = "Vacation Leave", OR(AND(OR(P$6 = "H1", P$6 = "H2"), NOT(AND($D336 = "Full-time", $F336 = "Above 1 Year"))), AND(P$6 = "Year", AND($D336 = "Full-time", $F336 = "Above 1 Year")))), "N/A", SUMIFS('Form Responses 1'!$O$2:$O1005, 'Form Responses 1'!$B$2:$B1005, $B336, 'Form Responses 1'!$G$2:$G1005, P$5, 'Form Responses 1'!$K$2:$K1005, $D336,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6" s="48" t="str">
        <f>IF(ISBLANK($B336), "", IF(AND(Q$5 = "Vacation Leave", OR(AND(OR(Q$6 = "H1", Q$6 = "H2"), NOT(AND($D336 = "Full-time", $F336 = "Above 1 Year"))), AND(Q$6 = "Year", AND($D336 = "Full-time", $F336 = "Above 1 Year")))), "N/A", SUMIFS('Form Responses 1'!$O$2:$O1005, 'Form Responses 1'!$B$2:$B1005, $B336, 'Form Responses 1'!$G$2:$G1005, Q$5, 'Form Responses 1'!$K$2:$K1005, $D336,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6" s="48" t="str">
        <f>IF(ISBLANK($B336), "", IF(AND(R$5 = "Vacation Leave", OR(AND(OR(R$6 = "H1", R$6 = "H2"), NOT(AND($D336 = "Full-time", $F336 = "Above 1 Year"))), AND(R$6 = "Year", AND($D336 = "Full-time", $F336 = "Above 1 Year")))), "N/A", SUMIFS('Form Responses 1'!$O$2:$O1005, 'Form Responses 1'!$B$2:$B1005, $B336, 'Form Responses 1'!$G$2:$G1005, R$5, 'Form Responses 1'!$K$2:$K1005, $D336,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6" s="48" t="str">
        <f>IF(ISBLANK($B336), "", IF(AND(S$5 = "Vacation Leave", OR(AND(OR(S$6 = "H1", S$6 = "H2"), NOT(AND($D336 = "Full-time", $F336 = "Above 1 Year"))), AND(S$6 = "Year", AND($D336 = "Full-time", $F336 = "Above 1 Year")))), "N/A", SUMIFS('Form Responses 1'!$O$2:$O1005, 'Form Responses 1'!$B$2:$B1005, $B336, 'Form Responses 1'!$G$2:$G1005, S$5, 'Form Responses 1'!$K$2:$K1005, $D336,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6" s="50" t="str">
        <f t="shared" si="2"/>
        <v/>
      </c>
      <c r="U336" s="51" t="str">
        <f t="array" ref="U336">IF(ISBLANK($B336), "", IF(AND(U$5 = "Vacation Leave", OR(AND(OR(U$6 = "H1", U$6 = "H2"), NOT(AND($D336 = "Full-time", $F336 = "Above 1 Year"))), AND(U$6 = "Year", AND($D336 = "Full-time", $F336 = "Above 1 Year")))), "N/A", INDEX('Allocated Leaves'!$B$2:$E1005, MATCH(U$5 &amp; IF(U$5 = "Vacation Leave", IFS(U$6 = "Year", "", OR(U$6 = "H1", U$6 = "H2"), " " &amp; U$6), ""), 'Allocated Leaves'!$A$2:$A1005, 0), MATCH($D336 &amp; IF($D336 = "Full-time",  " " &amp; $F336, ""), 'Allocated Leaves'!$B$1:AA$1, 0)) - G336))</f>
        <v/>
      </c>
      <c r="V336" s="52" t="str">
        <f t="array" ref="V336">IF(ISBLANK($B336), "", IF(AND(V$5 = "Vacation Leave", OR(AND(OR(V$6 = "H1", V$6 = "H2"), NOT(AND($D336 = "Full-time", $F336 = "Above 1 Year"))), AND(V$6 = "Year", AND($D336 = "Full-time", $F336 = "Above 1 Year")))), "N/A", INDEX('Allocated Leaves'!$B$2:$E1005, MATCH(V$5 &amp; IF(V$5 = "Vacation Leave", IFS(V$6 = "Year", "", OR(V$6 = "H1", V$6 = "H2"), " " &amp; V$6), ""), 'Allocated Leaves'!$A$2:$A1005, 0), MATCH($D336 &amp; IF($D336 = "Full-time",  " " &amp; $F336, ""), 'Allocated Leaves'!$B$1:AA$1, 0)) - H336))</f>
        <v/>
      </c>
      <c r="W336" s="52" t="str">
        <f t="array" ref="W336">IF(ISBLANK($B336), "", IF(AND(W$5 = "Vacation Leave", OR(AND(OR(W$6 = "H1", W$6 = "H2"), NOT(AND($D336 = "Full-time", $F336 = "Above 1 Year"))), AND(W$6 = "Year", AND($D336 = "Full-time", $F336 = "Above 1 Year")))), "N/A", INDEX('Allocated Leaves'!$B$2:$E1005, MATCH(W$5 &amp; IF(W$5 = "Vacation Leave", IFS(W$6 = "Year", "", OR(W$6 = "H1", W$6 = "H2"), " " &amp; W$6), ""), 'Allocated Leaves'!$A$2:$A1005, 0), MATCH($D336 &amp; IF($D336 = "Full-time",  " " &amp; $F336, ""), 'Allocated Leaves'!$B$1:AA$1, 0)) - I336))</f>
        <v/>
      </c>
      <c r="X336" s="51" t="str">
        <f t="array" ref="X336">IF(ISBLANK($B336), "", IF(AND(X$5 = "Vacation Leave", OR(AND(OR(X$6 = "H1", X$6 = "H2"), NOT(AND($D336 = "Full-time", $F336 = "Above 1 Year"))), AND(X$6 = "Year", AND($D336 = "Full-time", $F336 = "Above 1 Year")))), "N/A", INDEX('Allocated Leaves'!$B$2:$E1005, MATCH(X$5 &amp; IF(X$5 = "Vacation Leave", IFS(X$6 = "Year", "", OR(X$6 = "H1", X$6 = "H2"), " " &amp; X$6), ""), 'Allocated Leaves'!$A$2:$A1005, 0), MATCH($D336 &amp; IF($D336 = "Full-time",  " " &amp; $F336, ""), 'Allocated Leaves'!$B$1:AA$1, 0)) - J336))</f>
        <v/>
      </c>
      <c r="Y336" s="52" t="str">
        <f t="array" ref="Y336">IF(ISBLANK($B336), "", IF(AND(Y$5 = "Vacation Leave", OR(AND(OR(Y$6 = "H1", Y$6 = "H2"), NOT(AND($D336 = "Full-time", $F336 = "Above 1 Year"))), AND(Y$6 = "Year", AND($D336 = "Full-time", $F336 = "Above 1 Year")))), "N/A", INDEX('Allocated Leaves'!$B$2:$E1005, MATCH(Y$5 &amp; IF(Y$5 = "Vacation Leave", IFS(Y$6 = "Year", "", OR(Y$6 = "H1", Y$6 = "H2"), " " &amp; Y$6), ""), 'Allocated Leaves'!$A$2:$A1005, 0), MATCH($D336 &amp; IF($D336 = "Full-time",  " " &amp; $F336, ""), 'Allocated Leaves'!$B$1:AA$1, 0)) - K336))</f>
        <v/>
      </c>
      <c r="Z336" s="52" t="str">
        <f t="array" ref="Z336">IF(ISBLANK($B336), "", IF(AND(Z$5 = "Vacation Leave", OR(AND(OR(Z$6 = "H1", Z$6 = "H2"), NOT(AND($D336 = "Full-time", $F336 = "Above 1 Year"))), AND(Z$6 = "Year", AND($D336 = "Full-time", $F336 = "Above 1 Year")))), "N/A", INDEX('Allocated Leaves'!$B$2:$E1005, MATCH(Z$5 &amp; IF(Z$5 = "Vacation Leave", IFS(Z$6 = "Year", "", OR(Z$6 = "H1", Z$6 = "H2"), " " &amp; Z$6), ""), 'Allocated Leaves'!$A$2:$A1005, 0), MATCH($D336 &amp; IF($D336 = "Full-time",  " " &amp; $F336, ""), 'Allocated Leaves'!$B$1:AA$1, 0)) - L336))</f>
        <v/>
      </c>
      <c r="AA336" s="55" t="str">
        <f t="shared" si="3"/>
        <v/>
      </c>
    </row>
    <row r="337">
      <c r="A337" s="71"/>
      <c r="B337" s="72"/>
      <c r="C337" s="73"/>
      <c r="D337" s="74"/>
      <c r="E337" s="75"/>
      <c r="F337" s="47" t="str">
        <f t="shared" si="1"/>
        <v/>
      </c>
      <c r="G337" s="48" t="str">
        <f>IF(ISBLANK($B337), "", IF(AND(G$5 = "Vacation Leave", OR(AND(OR(G$6 = "H1", G$6 = "H2"), NOT(AND($D337 = "Full-time", $F337 = "Above 1 Year"))), AND(G$6 = "Year", AND($D337 = "Full-time", $F337 = "Above 1 Year")))), "N/A", SUMIFS('Form Responses 1'!$O$2:$O1005, 'Form Responses 1'!$B$2:$B1005, $B337, 'Form Responses 1'!$G$2:$G1005, G$5, 'Form Responses 1'!$K$2:$K1005, $D337,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7" s="48" t="str">
        <f>IF(ISBLANK($B337), "", IF(AND(H$5 = "Vacation Leave", OR(AND(OR(H$6 = "H1", H$6 = "H2"), NOT(AND($D337 = "Full-time", $F337 = "Above 1 Year"))), AND(H$6 = "Year", AND($D337 = "Full-time", $F337 = "Above 1 Year")))), "N/A", SUMIFS('Form Responses 1'!$O$2:$O1005, 'Form Responses 1'!$B$2:$B1005, $B337, 'Form Responses 1'!$G$2:$G1005, H$5, 'Form Responses 1'!$K$2:$K1005, $D337,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7" s="49" t="str">
        <f>IF(ISBLANK($B337), "", IF(AND(I$5 = "Vacation Leave", OR(AND(OR(I$6 = "H1", I$6 = "H2"), NOT(AND($D337 = "Full-time", $F337 = "Above 1 Year"))), AND(I$6 = "Year", AND($D337 = "Full-time", $F337 = "Above 1 Year")))), "N/A", SUMIFS('Form Responses 1'!$O$2:$O1005, 'Form Responses 1'!$B$2:$B1005, $B337, 'Form Responses 1'!$G$2:$G1005, I$5, 'Form Responses 1'!$K$2:$K1005, $D337,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7" s="48" t="str">
        <f>IF(ISBLANK($B337), "", IF(AND(J$5 = "Vacation Leave", OR(AND(OR(J$6 = "H1", J$6 = "H2"), NOT(AND($D337 = "Full-time", $F337 = "Above 1 Year"))), AND(J$6 = "Year", AND($D337 = "Full-time", $F337 = "Above 1 Year")))), "N/A", SUMIFS('Form Responses 1'!$O$2:$O1005, 'Form Responses 1'!$B$2:$B1005, $B337, 'Form Responses 1'!$G$2:$G1005, J$5, 'Form Responses 1'!$K$2:$K1005, $D337,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7" s="48" t="str">
        <f>IF(ISBLANK($B337), "", IF(AND(K$5 = "Vacation Leave", OR(AND(OR(K$6 = "H1", K$6 = "H2"), NOT(AND($D337 = "Full-time", $F337 = "Above 1 Year"))), AND(K$6 = "Year", AND($D337 = "Full-time", $F337 = "Above 1 Year")))), "N/A", SUMIFS('Form Responses 1'!$O$2:$O1005, 'Form Responses 1'!$B$2:$B1005, $B337, 'Form Responses 1'!$G$2:$G1005, K$5, 'Form Responses 1'!$K$2:$K1005, $D337,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7" s="48" t="str">
        <f>IF(ISBLANK($B337), "", IF(AND(L$5 = "Vacation Leave", OR(AND(OR(L$6 = "H1", L$6 = "H2"), NOT(AND($D337 = "Full-time", $F337 = "Above 1 Year"))), AND(L$6 = "Year", AND($D337 = "Full-time", $F337 = "Above 1 Year")))), "N/A", SUMIFS('Form Responses 1'!$O$2:$O1005, 'Form Responses 1'!$B$2:$B1005, $B337, 'Form Responses 1'!$G$2:$G1005, L$5, 'Form Responses 1'!$K$2:$K1005, $D337,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7" s="48" t="str">
        <f>IF(ISBLANK($B337), "", IF(AND(M$5 = "Vacation Leave", OR(AND(OR(M$6 = "H1", M$6 = "H2"), NOT(AND($D337 = "Full-time", $F337 = "Above 1 Year"))), AND(M$6 = "Year", AND($D337 = "Full-time", $F337 = "Above 1 Year")))), "N/A", SUMIFS('Form Responses 1'!$O$2:$O1005, 'Form Responses 1'!$B$2:$B1005, $B337, 'Form Responses 1'!$G$2:$G1005, M$5, 'Form Responses 1'!$K$2:$K1005, $D337,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7" s="48" t="str">
        <f>IF(ISBLANK($B337), "", IF(AND(N$5 = "Vacation Leave", OR(AND(OR(N$6 = "H1", N$6 = "H2"), NOT(AND($D337 = "Full-time", $F337 = "Above 1 Year"))), AND(N$6 = "Year", AND($D337 = "Full-time", $F337 = "Above 1 Year")))), "N/A", SUMIFS('Form Responses 1'!$O$2:$O1005, 'Form Responses 1'!$B$2:$B1005, $B337, 'Form Responses 1'!$G$2:$G1005, N$5, 'Form Responses 1'!$K$2:$K1005, $D337,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7" s="48" t="str">
        <f>IF(ISBLANK($B337), "", IF(AND(O$5 = "Vacation Leave", OR(AND(OR(O$6 = "H1", O$6 = "H2"), NOT(AND($D337 = "Full-time", $F337 = "Above 1 Year"))), AND(O$6 = "Year", AND($D337 = "Full-time", $F337 = "Above 1 Year")))), "N/A", SUMIFS('Form Responses 1'!$O$2:$O1005, 'Form Responses 1'!$B$2:$B1005, $B337, 'Form Responses 1'!$G$2:$G1005, O$5, 'Form Responses 1'!$K$2:$K1005, $D337,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7" s="48" t="str">
        <f>IF(ISBLANK($B337), "", IF(AND(P$5 = "Vacation Leave", OR(AND(OR(P$6 = "H1", P$6 = "H2"), NOT(AND($D337 = "Full-time", $F337 = "Above 1 Year"))), AND(P$6 = "Year", AND($D337 = "Full-time", $F337 = "Above 1 Year")))), "N/A", SUMIFS('Form Responses 1'!$O$2:$O1005, 'Form Responses 1'!$B$2:$B1005, $B337, 'Form Responses 1'!$G$2:$G1005, P$5, 'Form Responses 1'!$K$2:$K1005, $D337,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7" s="48" t="str">
        <f>IF(ISBLANK($B337), "", IF(AND(Q$5 = "Vacation Leave", OR(AND(OR(Q$6 = "H1", Q$6 = "H2"), NOT(AND($D337 = "Full-time", $F337 = "Above 1 Year"))), AND(Q$6 = "Year", AND($D337 = "Full-time", $F337 = "Above 1 Year")))), "N/A", SUMIFS('Form Responses 1'!$O$2:$O1005, 'Form Responses 1'!$B$2:$B1005, $B337, 'Form Responses 1'!$G$2:$G1005, Q$5, 'Form Responses 1'!$K$2:$K1005, $D337,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7" s="48" t="str">
        <f>IF(ISBLANK($B337), "", IF(AND(R$5 = "Vacation Leave", OR(AND(OR(R$6 = "H1", R$6 = "H2"), NOT(AND($D337 = "Full-time", $F337 = "Above 1 Year"))), AND(R$6 = "Year", AND($D337 = "Full-time", $F337 = "Above 1 Year")))), "N/A", SUMIFS('Form Responses 1'!$O$2:$O1005, 'Form Responses 1'!$B$2:$B1005, $B337, 'Form Responses 1'!$G$2:$G1005, R$5, 'Form Responses 1'!$K$2:$K1005, $D337,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7" s="48" t="str">
        <f>IF(ISBLANK($B337), "", IF(AND(S$5 = "Vacation Leave", OR(AND(OR(S$6 = "H1", S$6 = "H2"), NOT(AND($D337 = "Full-time", $F337 = "Above 1 Year"))), AND(S$6 = "Year", AND($D337 = "Full-time", $F337 = "Above 1 Year")))), "N/A", SUMIFS('Form Responses 1'!$O$2:$O1005, 'Form Responses 1'!$B$2:$B1005, $B337, 'Form Responses 1'!$G$2:$G1005, S$5, 'Form Responses 1'!$K$2:$K1005, $D337,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7" s="50" t="str">
        <f t="shared" si="2"/>
        <v/>
      </c>
      <c r="U337" s="51" t="str">
        <f t="array" ref="U337">IF(ISBLANK($B337), "", IF(AND(U$5 = "Vacation Leave", OR(AND(OR(U$6 = "H1", U$6 = "H2"), NOT(AND($D337 = "Full-time", $F337 = "Above 1 Year"))), AND(U$6 = "Year", AND($D337 = "Full-time", $F337 = "Above 1 Year")))), "N/A", INDEX('Allocated Leaves'!$B$2:$E1005, MATCH(U$5 &amp; IF(U$5 = "Vacation Leave", IFS(U$6 = "Year", "", OR(U$6 = "H1", U$6 = "H2"), " " &amp; U$6), ""), 'Allocated Leaves'!$A$2:$A1005, 0), MATCH($D337 &amp; IF($D337 = "Full-time",  " " &amp; $F337, ""), 'Allocated Leaves'!$B$1:AA$1, 0)) - G337))</f>
        <v/>
      </c>
      <c r="V337" s="52" t="str">
        <f t="array" ref="V337">IF(ISBLANK($B337), "", IF(AND(V$5 = "Vacation Leave", OR(AND(OR(V$6 = "H1", V$6 = "H2"), NOT(AND($D337 = "Full-time", $F337 = "Above 1 Year"))), AND(V$6 = "Year", AND($D337 = "Full-time", $F337 = "Above 1 Year")))), "N/A", INDEX('Allocated Leaves'!$B$2:$E1005, MATCH(V$5 &amp; IF(V$5 = "Vacation Leave", IFS(V$6 = "Year", "", OR(V$6 = "H1", V$6 = "H2"), " " &amp; V$6), ""), 'Allocated Leaves'!$A$2:$A1005, 0), MATCH($D337 &amp; IF($D337 = "Full-time",  " " &amp; $F337, ""), 'Allocated Leaves'!$B$1:AA$1, 0)) - H337))</f>
        <v/>
      </c>
      <c r="W337" s="52" t="str">
        <f t="array" ref="W337">IF(ISBLANK($B337), "", IF(AND(W$5 = "Vacation Leave", OR(AND(OR(W$6 = "H1", W$6 = "H2"), NOT(AND($D337 = "Full-time", $F337 = "Above 1 Year"))), AND(W$6 = "Year", AND($D337 = "Full-time", $F337 = "Above 1 Year")))), "N/A", INDEX('Allocated Leaves'!$B$2:$E1005, MATCH(W$5 &amp; IF(W$5 = "Vacation Leave", IFS(W$6 = "Year", "", OR(W$6 = "H1", W$6 = "H2"), " " &amp; W$6), ""), 'Allocated Leaves'!$A$2:$A1005, 0), MATCH($D337 &amp; IF($D337 = "Full-time",  " " &amp; $F337, ""), 'Allocated Leaves'!$B$1:AA$1, 0)) - I337))</f>
        <v/>
      </c>
      <c r="X337" s="51" t="str">
        <f t="array" ref="X337">IF(ISBLANK($B337), "", IF(AND(X$5 = "Vacation Leave", OR(AND(OR(X$6 = "H1", X$6 = "H2"), NOT(AND($D337 = "Full-time", $F337 = "Above 1 Year"))), AND(X$6 = "Year", AND($D337 = "Full-time", $F337 = "Above 1 Year")))), "N/A", INDEX('Allocated Leaves'!$B$2:$E1005, MATCH(X$5 &amp; IF(X$5 = "Vacation Leave", IFS(X$6 = "Year", "", OR(X$6 = "H1", X$6 = "H2"), " " &amp; X$6), ""), 'Allocated Leaves'!$A$2:$A1005, 0), MATCH($D337 &amp; IF($D337 = "Full-time",  " " &amp; $F337, ""), 'Allocated Leaves'!$B$1:AA$1, 0)) - J337))</f>
        <v/>
      </c>
      <c r="Y337" s="52" t="str">
        <f t="array" ref="Y337">IF(ISBLANK($B337), "", IF(AND(Y$5 = "Vacation Leave", OR(AND(OR(Y$6 = "H1", Y$6 = "H2"), NOT(AND($D337 = "Full-time", $F337 = "Above 1 Year"))), AND(Y$6 = "Year", AND($D337 = "Full-time", $F337 = "Above 1 Year")))), "N/A", INDEX('Allocated Leaves'!$B$2:$E1005, MATCH(Y$5 &amp; IF(Y$5 = "Vacation Leave", IFS(Y$6 = "Year", "", OR(Y$6 = "H1", Y$6 = "H2"), " " &amp; Y$6), ""), 'Allocated Leaves'!$A$2:$A1005, 0), MATCH($D337 &amp; IF($D337 = "Full-time",  " " &amp; $F337, ""), 'Allocated Leaves'!$B$1:AA$1, 0)) - K337))</f>
        <v/>
      </c>
      <c r="Z337" s="52" t="str">
        <f t="array" ref="Z337">IF(ISBLANK($B337), "", IF(AND(Z$5 = "Vacation Leave", OR(AND(OR(Z$6 = "H1", Z$6 = "H2"), NOT(AND($D337 = "Full-time", $F337 = "Above 1 Year"))), AND(Z$6 = "Year", AND($D337 = "Full-time", $F337 = "Above 1 Year")))), "N/A", INDEX('Allocated Leaves'!$B$2:$E1005, MATCH(Z$5 &amp; IF(Z$5 = "Vacation Leave", IFS(Z$6 = "Year", "", OR(Z$6 = "H1", Z$6 = "H2"), " " &amp; Z$6), ""), 'Allocated Leaves'!$A$2:$A1005, 0), MATCH($D337 &amp; IF($D337 = "Full-time",  " " &amp; $F337, ""), 'Allocated Leaves'!$B$1:AA$1, 0)) - L337))</f>
        <v/>
      </c>
      <c r="AA337" s="55" t="str">
        <f t="shared" si="3"/>
        <v/>
      </c>
    </row>
    <row r="338">
      <c r="A338" s="71"/>
      <c r="B338" s="72"/>
      <c r="C338" s="73"/>
      <c r="D338" s="74"/>
      <c r="E338" s="75"/>
      <c r="F338" s="47" t="str">
        <f t="shared" si="1"/>
        <v/>
      </c>
      <c r="G338" s="48" t="str">
        <f>IF(ISBLANK($B338), "", IF(AND(G$5 = "Vacation Leave", OR(AND(OR(G$6 = "H1", G$6 = "H2"), NOT(AND($D338 = "Full-time", $F338 = "Above 1 Year"))), AND(G$6 = "Year", AND($D338 = "Full-time", $F338 = "Above 1 Year")))), "N/A", SUMIFS('Form Responses 1'!$O$2:$O1005, 'Form Responses 1'!$B$2:$B1005, $B338, 'Form Responses 1'!$G$2:$G1005, G$5, 'Form Responses 1'!$K$2:$K1005, $D338,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8" s="48" t="str">
        <f>IF(ISBLANK($B338), "", IF(AND(H$5 = "Vacation Leave", OR(AND(OR(H$6 = "H1", H$6 = "H2"), NOT(AND($D338 = "Full-time", $F338 = "Above 1 Year"))), AND(H$6 = "Year", AND($D338 = "Full-time", $F338 = "Above 1 Year")))), "N/A", SUMIFS('Form Responses 1'!$O$2:$O1005, 'Form Responses 1'!$B$2:$B1005, $B338, 'Form Responses 1'!$G$2:$G1005, H$5, 'Form Responses 1'!$K$2:$K1005, $D338,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8" s="49" t="str">
        <f>IF(ISBLANK($B338), "", IF(AND(I$5 = "Vacation Leave", OR(AND(OR(I$6 = "H1", I$6 = "H2"), NOT(AND($D338 = "Full-time", $F338 = "Above 1 Year"))), AND(I$6 = "Year", AND($D338 = "Full-time", $F338 = "Above 1 Year")))), "N/A", SUMIFS('Form Responses 1'!$O$2:$O1005, 'Form Responses 1'!$B$2:$B1005, $B338, 'Form Responses 1'!$G$2:$G1005, I$5, 'Form Responses 1'!$K$2:$K1005, $D338,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8" s="48" t="str">
        <f>IF(ISBLANK($B338), "", IF(AND(J$5 = "Vacation Leave", OR(AND(OR(J$6 = "H1", J$6 = "H2"), NOT(AND($D338 = "Full-time", $F338 = "Above 1 Year"))), AND(J$6 = "Year", AND($D338 = "Full-time", $F338 = "Above 1 Year")))), "N/A", SUMIFS('Form Responses 1'!$O$2:$O1005, 'Form Responses 1'!$B$2:$B1005, $B338, 'Form Responses 1'!$G$2:$G1005, J$5, 'Form Responses 1'!$K$2:$K1005, $D338,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8" s="48" t="str">
        <f>IF(ISBLANK($B338), "", IF(AND(K$5 = "Vacation Leave", OR(AND(OR(K$6 = "H1", K$6 = "H2"), NOT(AND($D338 = "Full-time", $F338 = "Above 1 Year"))), AND(K$6 = "Year", AND($D338 = "Full-time", $F338 = "Above 1 Year")))), "N/A", SUMIFS('Form Responses 1'!$O$2:$O1005, 'Form Responses 1'!$B$2:$B1005, $B338, 'Form Responses 1'!$G$2:$G1005, K$5, 'Form Responses 1'!$K$2:$K1005, $D338,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8" s="48" t="str">
        <f>IF(ISBLANK($B338), "", IF(AND(L$5 = "Vacation Leave", OR(AND(OR(L$6 = "H1", L$6 = "H2"), NOT(AND($D338 = "Full-time", $F338 = "Above 1 Year"))), AND(L$6 = "Year", AND($D338 = "Full-time", $F338 = "Above 1 Year")))), "N/A", SUMIFS('Form Responses 1'!$O$2:$O1005, 'Form Responses 1'!$B$2:$B1005, $B338, 'Form Responses 1'!$G$2:$G1005, L$5, 'Form Responses 1'!$K$2:$K1005, $D338,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8" s="48" t="str">
        <f>IF(ISBLANK($B338), "", IF(AND(M$5 = "Vacation Leave", OR(AND(OR(M$6 = "H1", M$6 = "H2"), NOT(AND($D338 = "Full-time", $F338 = "Above 1 Year"))), AND(M$6 = "Year", AND($D338 = "Full-time", $F338 = "Above 1 Year")))), "N/A", SUMIFS('Form Responses 1'!$O$2:$O1005, 'Form Responses 1'!$B$2:$B1005, $B338, 'Form Responses 1'!$G$2:$G1005, M$5, 'Form Responses 1'!$K$2:$K1005, $D338,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8" s="48" t="str">
        <f>IF(ISBLANK($B338), "", IF(AND(N$5 = "Vacation Leave", OR(AND(OR(N$6 = "H1", N$6 = "H2"), NOT(AND($D338 = "Full-time", $F338 = "Above 1 Year"))), AND(N$6 = "Year", AND($D338 = "Full-time", $F338 = "Above 1 Year")))), "N/A", SUMIFS('Form Responses 1'!$O$2:$O1005, 'Form Responses 1'!$B$2:$B1005, $B338, 'Form Responses 1'!$G$2:$G1005, N$5, 'Form Responses 1'!$K$2:$K1005, $D338,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8" s="48" t="str">
        <f>IF(ISBLANK($B338), "", IF(AND(O$5 = "Vacation Leave", OR(AND(OR(O$6 = "H1", O$6 = "H2"), NOT(AND($D338 = "Full-time", $F338 = "Above 1 Year"))), AND(O$6 = "Year", AND($D338 = "Full-time", $F338 = "Above 1 Year")))), "N/A", SUMIFS('Form Responses 1'!$O$2:$O1005, 'Form Responses 1'!$B$2:$B1005, $B338, 'Form Responses 1'!$G$2:$G1005, O$5, 'Form Responses 1'!$K$2:$K1005, $D338,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8" s="48" t="str">
        <f>IF(ISBLANK($B338), "", IF(AND(P$5 = "Vacation Leave", OR(AND(OR(P$6 = "H1", P$6 = "H2"), NOT(AND($D338 = "Full-time", $F338 = "Above 1 Year"))), AND(P$6 = "Year", AND($D338 = "Full-time", $F338 = "Above 1 Year")))), "N/A", SUMIFS('Form Responses 1'!$O$2:$O1005, 'Form Responses 1'!$B$2:$B1005, $B338, 'Form Responses 1'!$G$2:$G1005, P$5, 'Form Responses 1'!$K$2:$K1005, $D338,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8" s="48" t="str">
        <f>IF(ISBLANK($B338), "", IF(AND(Q$5 = "Vacation Leave", OR(AND(OR(Q$6 = "H1", Q$6 = "H2"), NOT(AND($D338 = "Full-time", $F338 = "Above 1 Year"))), AND(Q$6 = "Year", AND($D338 = "Full-time", $F338 = "Above 1 Year")))), "N/A", SUMIFS('Form Responses 1'!$O$2:$O1005, 'Form Responses 1'!$B$2:$B1005, $B338, 'Form Responses 1'!$G$2:$G1005, Q$5, 'Form Responses 1'!$K$2:$K1005, $D338,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8" s="48" t="str">
        <f>IF(ISBLANK($B338), "", IF(AND(R$5 = "Vacation Leave", OR(AND(OR(R$6 = "H1", R$6 = "H2"), NOT(AND($D338 = "Full-time", $F338 = "Above 1 Year"))), AND(R$6 = "Year", AND($D338 = "Full-time", $F338 = "Above 1 Year")))), "N/A", SUMIFS('Form Responses 1'!$O$2:$O1005, 'Form Responses 1'!$B$2:$B1005, $B338, 'Form Responses 1'!$G$2:$G1005, R$5, 'Form Responses 1'!$K$2:$K1005, $D338,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8" s="48" t="str">
        <f>IF(ISBLANK($B338), "", IF(AND(S$5 = "Vacation Leave", OR(AND(OR(S$6 = "H1", S$6 = "H2"), NOT(AND($D338 = "Full-time", $F338 = "Above 1 Year"))), AND(S$6 = "Year", AND($D338 = "Full-time", $F338 = "Above 1 Year")))), "N/A", SUMIFS('Form Responses 1'!$O$2:$O1005, 'Form Responses 1'!$B$2:$B1005, $B338, 'Form Responses 1'!$G$2:$G1005, S$5, 'Form Responses 1'!$K$2:$K1005, $D338,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8" s="50" t="str">
        <f t="shared" si="2"/>
        <v/>
      </c>
      <c r="U338" s="51" t="str">
        <f t="array" ref="U338">IF(ISBLANK($B338), "", IF(AND(U$5 = "Vacation Leave", OR(AND(OR(U$6 = "H1", U$6 = "H2"), NOT(AND($D338 = "Full-time", $F338 = "Above 1 Year"))), AND(U$6 = "Year", AND($D338 = "Full-time", $F338 = "Above 1 Year")))), "N/A", INDEX('Allocated Leaves'!$B$2:$E1005, MATCH(U$5 &amp; IF(U$5 = "Vacation Leave", IFS(U$6 = "Year", "", OR(U$6 = "H1", U$6 = "H2"), " " &amp; U$6), ""), 'Allocated Leaves'!$A$2:$A1005, 0), MATCH($D338 &amp; IF($D338 = "Full-time",  " " &amp; $F338, ""), 'Allocated Leaves'!$B$1:AA$1, 0)) - G338))</f>
        <v/>
      </c>
      <c r="V338" s="52" t="str">
        <f t="array" ref="V338">IF(ISBLANK($B338), "", IF(AND(V$5 = "Vacation Leave", OR(AND(OR(V$6 = "H1", V$6 = "H2"), NOT(AND($D338 = "Full-time", $F338 = "Above 1 Year"))), AND(V$6 = "Year", AND($D338 = "Full-time", $F338 = "Above 1 Year")))), "N/A", INDEX('Allocated Leaves'!$B$2:$E1005, MATCH(V$5 &amp; IF(V$5 = "Vacation Leave", IFS(V$6 = "Year", "", OR(V$6 = "H1", V$6 = "H2"), " " &amp; V$6), ""), 'Allocated Leaves'!$A$2:$A1005, 0), MATCH($D338 &amp; IF($D338 = "Full-time",  " " &amp; $F338, ""), 'Allocated Leaves'!$B$1:AA$1, 0)) - H338))</f>
        <v/>
      </c>
      <c r="W338" s="52" t="str">
        <f t="array" ref="W338">IF(ISBLANK($B338), "", IF(AND(W$5 = "Vacation Leave", OR(AND(OR(W$6 = "H1", W$6 = "H2"), NOT(AND($D338 = "Full-time", $F338 = "Above 1 Year"))), AND(W$6 = "Year", AND($D338 = "Full-time", $F338 = "Above 1 Year")))), "N/A", INDEX('Allocated Leaves'!$B$2:$E1005, MATCH(W$5 &amp; IF(W$5 = "Vacation Leave", IFS(W$6 = "Year", "", OR(W$6 = "H1", W$6 = "H2"), " " &amp; W$6), ""), 'Allocated Leaves'!$A$2:$A1005, 0), MATCH($D338 &amp; IF($D338 = "Full-time",  " " &amp; $F338, ""), 'Allocated Leaves'!$B$1:AA$1, 0)) - I338))</f>
        <v/>
      </c>
      <c r="X338" s="51" t="str">
        <f t="array" ref="X338">IF(ISBLANK($B338), "", IF(AND(X$5 = "Vacation Leave", OR(AND(OR(X$6 = "H1", X$6 = "H2"), NOT(AND($D338 = "Full-time", $F338 = "Above 1 Year"))), AND(X$6 = "Year", AND($D338 = "Full-time", $F338 = "Above 1 Year")))), "N/A", INDEX('Allocated Leaves'!$B$2:$E1005, MATCH(X$5 &amp; IF(X$5 = "Vacation Leave", IFS(X$6 = "Year", "", OR(X$6 = "H1", X$6 = "H2"), " " &amp; X$6), ""), 'Allocated Leaves'!$A$2:$A1005, 0), MATCH($D338 &amp; IF($D338 = "Full-time",  " " &amp; $F338, ""), 'Allocated Leaves'!$B$1:AA$1, 0)) - J338))</f>
        <v/>
      </c>
      <c r="Y338" s="52" t="str">
        <f t="array" ref="Y338">IF(ISBLANK($B338), "", IF(AND(Y$5 = "Vacation Leave", OR(AND(OR(Y$6 = "H1", Y$6 = "H2"), NOT(AND($D338 = "Full-time", $F338 = "Above 1 Year"))), AND(Y$6 = "Year", AND($D338 = "Full-time", $F338 = "Above 1 Year")))), "N/A", INDEX('Allocated Leaves'!$B$2:$E1005, MATCH(Y$5 &amp; IF(Y$5 = "Vacation Leave", IFS(Y$6 = "Year", "", OR(Y$6 = "H1", Y$6 = "H2"), " " &amp; Y$6), ""), 'Allocated Leaves'!$A$2:$A1005, 0), MATCH($D338 &amp; IF($D338 = "Full-time",  " " &amp; $F338, ""), 'Allocated Leaves'!$B$1:AA$1, 0)) - K338))</f>
        <v/>
      </c>
      <c r="Z338" s="52" t="str">
        <f t="array" ref="Z338">IF(ISBLANK($B338), "", IF(AND(Z$5 = "Vacation Leave", OR(AND(OR(Z$6 = "H1", Z$6 = "H2"), NOT(AND($D338 = "Full-time", $F338 = "Above 1 Year"))), AND(Z$6 = "Year", AND($D338 = "Full-time", $F338 = "Above 1 Year")))), "N/A", INDEX('Allocated Leaves'!$B$2:$E1005, MATCH(Z$5 &amp; IF(Z$5 = "Vacation Leave", IFS(Z$6 = "Year", "", OR(Z$6 = "H1", Z$6 = "H2"), " " &amp; Z$6), ""), 'Allocated Leaves'!$A$2:$A1005, 0), MATCH($D338 &amp; IF($D338 = "Full-time",  " " &amp; $F338, ""), 'Allocated Leaves'!$B$1:AA$1, 0)) - L338))</f>
        <v/>
      </c>
      <c r="AA338" s="55" t="str">
        <f t="shared" si="3"/>
        <v/>
      </c>
    </row>
    <row r="339">
      <c r="A339" s="71"/>
      <c r="B339" s="72"/>
      <c r="C339" s="73"/>
      <c r="D339" s="74"/>
      <c r="E339" s="75"/>
      <c r="F339" s="47" t="str">
        <f t="shared" si="1"/>
        <v/>
      </c>
      <c r="G339" s="48" t="str">
        <f>IF(ISBLANK($B339), "", IF(AND(G$5 = "Vacation Leave", OR(AND(OR(G$6 = "H1", G$6 = "H2"), NOT(AND($D339 = "Full-time", $F339 = "Above 1 Year"))), AND(G$6 = "Year", AND($D339 = "Full-time", $F339 = "Above 1 Year")))), "N/A", SUMIFS('Form Responses 1'!$O$2:$O1005, 'Form Responses 1'!$B$2:$B1005, $B339, 'Form Responses 1'!$G$2:$G1005, G$5, 'Form Responses 1'!$K$2:$K1005, $D339,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39" s="48" t="str">
        <f>IF(ISBLANK($B339), "", IF(AND(H$5 = "Vacation Leave", OR(AND(OR(H$6 = "H1", H$6 = "H2"), NOT(AND($D339 = "Full-time", $F339 = "Above 1 Year"))), AND(H$6 = "Year", AND($D339 = "Full-time", $F339 = "Above 1 Year")))), "N/A", SUMIFS('Form Responses 1'!$O$2:$O1005, 'Form Responses 1'!$B$2:$B1005, $B339, 'Form Responses 1'!$G$2:$G1005, H$5, 'Form Responses 1'!$K$2:$K1005, $D339,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39" s="49" t="str">
        <f>IF(ISBLANK($B339), "", IF(AND(I$5 = "Vacation Leave", OR(AND(OR(I$6 = "H1", I$6 = "H2"), NOT(AND($D339 = "Full-time", $F339 = "Above 1 Year"))), AND(I$6 = "Year", AND($D339 = "Full-time", $F339 = "Above 1 Year")))), "N/A", SUMIFS('Form Responses 1'!$O$2:$O1005, 'Form Responses 1'!$B$2:$B1005, $B339, 'Form Responses 1'!$G$2:$G1005, I$5, 'Form Responses 1'!$K$2:$K1005, $D339,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39" s="48" t="str">
        <f>IF(ISBLANK($B339), "", IF(AND(J$5 = "Vacation Leave", OR(AND(OR(J$6 = "H1", J$6 = "H2"), NOT(AND($D339 = "Full-time", $F339 = "Above 1 Year"))), AND(J$6 = "Year", AND($D339 = "Full-time", $F339 = "Above 1 Year")))), "N/A", SUMIFS('Form Responses 1'!$O$2:$O1005, 'Form Responses 1'!$B$2:$B1005, $B339, 'Form Responses 1'!$G$2:$G1005, J$5, 'Form Responses 1'!$K$2:$K1005, $D339,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39" s="48" t="str">
        <f>IF(ISBLANK($B339), "", IF(AND(K$5 = "Vacation Leave", OR(AND(OR(K$6 = "H1", K$6 = "H2"), NOT(AND($D339 = "Full-time", $F339 = "Above 1 Year"))), AND(K$6 = "Year", AND($D339 = "Full-time", $F339 = "Above 1 Year")))), "N/A", SUMIFS('Form Responses 1'!$O$2:$O1005, 'Form Responses 1'!$B$2:$B1005, $B339, 'Form Responses 1'!$G$2:$G1005, K$5, 'Form Responses 1'!$K$2:$K1005, $D339,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39" s="48" t="str">
        <f>IF(ISBLANK($B339), "", IF(AND(L$5 = "Vacation Leave", OR(AND(OR(L$6 = "H1", L$6 = "H2"), NOT(AND($D339 = "Full-time", $F339 = "Above 1 Year"))), AND(L$6 = "Year", AND($D339 = "Full-time", $F339 = "Above 1 Year")))), "N/A", SUMIFS('Form Responses 1'!$O$2:$O1005, 'Form Responses 1'!$B$2:$B1005, $B339, 'Form Responses 1'!$G$2:$G1005, L$5, 'Form Responses 1'!$K$2:$K1005, $D339,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39" s="48" t="str">
        <f>IF(ISBLANK($B339), "", IF(AND(M$5 = "Vacation Leave", OR(AND(OR(M$6 = "H1", M$6 = "H2"), NOT(AND($D339 = "Full-time", $F339 = "Above 1 Year"))), AND(M$6 = "Year", AND($D339 = "Full-time", $F339 = "Above 1 Year")))), "N/A", SUMIFS('Form Responses 1'!$O$2:$O1005, 'Form Responses 1'!$B$2:$B1005, $B339, 'Form Responses 1'!$G$2:$G1005, M$5, 'Form Responses 1'!$K$2:$K1005, $D339,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39" s="48" t="str">
        <f>IF(ISBLANK($B339), "", IF(AND(N$5 = "Vacation Leave", OR(AND(OR(N$6 = "H1", N$6 = "H2"), NOT(AND($D339 = "Full-time", $F339 = "Above 1 Year"))), AND(N$6 = "Year", AND($D339 = "Full-time", $F339 = "Above 1 Year")))), "N/A", SUMIFS('Form Responses 1'!$O$2:$O1005, 'Form Responses 1'!$B$2:$B1005, $B339, 'Form Responses 1'!$G$2:$G1005, N$5, 'Form Responses 1'!$K$2:$K1005, $D339,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39" s="48" t="str">
        <f>IF(ISBLANK($B339), "", IF(AND(O$5 = "Vacation Leave", OR(AND(OR(O$6 = "H1", O$6 = "H2"), NOT(AND($D339 = "Full-time", $F339 = "Above 1 Year"))), AND(O$6 = "Year", AND($D339 = "Full-time", $F339 = "Above 1 Year")))), "N/A", SUMIFS('Form Responses 1'!$O$2:$O1005, 'Form Responses 1'!$B$2:$B1005, $B339, 'Form Responses 1'!$G$2:$G1005, O$5, 'Form Responses 1'!$K$2:$K1005, $D339,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39" s="48" t="str">
        <f>IF(ISBLANK($B339), "", IF(AND(P$5 = "Vacation Leave", OR(AND(OR(P$6 = "H1", P$6 = "H2"), NOT(AND($D339 = "Full-time", $F339 = "Above 1 Year"))), AND(P$6 = "Year", AND($D339 = "Full-time", $F339 = "Above 1 Year")))), "N/A", SUMIFS('Form Responses 1'!$O$2:$O1005, 'Form Responses 1'!$B$2:$B1005, $B339, 'Form Responses 1'!$G$2:$G1005, P$5, 'Form Responses 1'!$K$2:$K1005, $D339,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39" s="48" t="str">
        <f>IF(ISBLANK($B339), "", IF(AND(Q$5 = "Vacation Leave", OR(AND(OR(Q$6 = "H1", Q$6 = "H2"), NOT(AND($D339 = "Full-time", $F339 = "Above 1 Year"))), AND(Q$6 = "Year", AND($D339 = "Full-time", $F339 = "Above 1 Year")))), "N/A", SUMIFS('Form Responses 1'!$O$2:$O1005, 'Form Responses 1'!$B$2:$B1005, $B339, 'Form Responses 1'!$G$2:$G1005, Q$5, 'Form Responses 1'!$K$2:$K1005, $D339,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39" s="48" t="str">
        <f>IF(ISBLANK($B339), "", IF(AND(R$5 = "Vacation Leave", OR(AND(OR(R$6 = "H1", R$6 = "H2"), NOT(AND($D339 = "Full-time", $F339 = "Above 1 Year"))), AND(R$6 = "Year", AND($D339 = "Full-time", $F339 = "Above 1 Year")))), "N/A", SUMIFS('Form Responses 1'!$O$2:$O1005, 'Form Responses 1'!$B$2:$B1005, $B339, 'Form Responses 1'!$G$2:$G1005, R$5, 'Form Responses 1'!$K$2:$K1005, $D339,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39" s="48" t="str">
        <f>IF(ISBLANK($B339), "", IF(AND(S$5 = "Vacation Leave", OR(AND(OR(S$6 = "H1", S$6 = "H2"), NOT(AND($D339 = "Full-time", $F339 = "Above 1 Year"))), AND(S$6 = "Year", AND($D339 = "Full-time", $F339 = "Above 1 Year")))), "N/A", SUMIFS('Form Responses 1'!$O$2:$O1005, 'Form Responses 1'!$B$2:$B1005, $B339, 'Form Responses 1'!$G$2:$G1005, S$5, 'Form Responses 1'!$K$2:$K1005, $D339,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39" s="50" t="str">
        <f t="shared" si="2"/>
        <v/>
      </c>
      <c r="U339" s="51" t="str">
        <f t="array" ref="U339">IF(ISBLANK($B339), "", IF(AND(U$5 = "Vacation Leave", OR(AND(OR(U$6 = "H1", U$6 = "H2"), NOT(AND($D339 = "Full-time", $F339 = "Above 1 Year"))), AND(U$6 = "Year", AND($D339 = "Full-time", $F339 = "Above 1 Year")))), "N/A", INDEX('Allocated Leaves'!$B$2:$E1005, MATCH(U$5 &amp; IF(U$5 = "Vacation Leave", IFS(U$6 = "Year", "", OR(U$6 = "H1", U$6 = "H2"), " " &amp; U$6), ""), 'Allocated Leaves'!$A$2:$A1005, 0), MATCH($D339 &amp; IF($D339 = "Full-time",  " " &amp; $F339, ""), 'Allocated Leaves'!$B$1:AA$1, 0)) - G339))</f>
        <v/>
      </c>
      <c r="V339" s="52" t="str">
        <f t="array" ref="V339">IF(ISBLANK($B339), "", IF(AND(V$5 = "Vacation Leave", OR(AND(OR(V$6 = "H1", V$6 = "H2"), NOT(AND($D339 = "Full-time", $F339 = "Above 1 Year"))), AND(V$6 = "Year", AND($D339 = "Full-time", $F339 = "Above 1 Year")))), "N/A", INDEX('Allocated Leaves'!$B$2:$E1005, MATCH(V$5 &amp; IF(V$5 = "Vacation Leave", IFS(V$6 = "Year", "", OR(V$6 = "H1", V$6 = "H2"), " " &amp; V$6), ""), 'Allocated Leaves'!$A$2:$A1005, 0), MATCH($D339 &amp; IF($D339 = "Full-time",  " " &amp; $F339, ""), 'Allocated Leaves'!$B$1:AA$1, 0)) - H339))</f>
        <v/>
      </c>
      <c r="W339" s="52" t="str">
        <f t="array" ref="W339">IF(ISBLANK($B339), "", IF(AND(W$5 = "Vacation Leave", OR(AND(OR(W$6 = "H1", W$6 = "H2"), NOT(AND($D339 = "Full-time", $F339 = "Above 1 Year"))), AND(W$6 = "Year", AND($D339 = "Full-time", $F339 = "Above 1 Year")))), "N/A", INDEX('Allocated Leaves'!$B$2:$E1005, MATCH(W$5 &amp; IF(W$5 = "Vacation Leave", IFS(W$6 = "Year", "", OR(W$6 = "H1", W$6 = "H2"), " " &amp; W$6), ""), 'Allocated Leaves'!$A$2:$A1005, 0), MATCH($D339 &amp; IF($D339 = "Full-time",  " " &amp; $F339, ""), 'Allocated Leaves'!$B$1:AA$1, 0)) - I339))</f>
        <v/>
      </c>
      <c r="X339" s="51" t="str">
        <f t="array" ref="X339">IF(ISBLANK($B339), "", IF(AND(X$5 = "Vacation Leave", OR(AND(OR(X$6 = "H1", X$6 = "H2"), NOT(AND($D339 = "Full-time", $F339 = "Above 1 Year"))), AND(X$6 = "Year", AND($D339 = "Full-time", $F339 = "Above 1 Year")))), "N/A", INDEX('Allocated Leaves'!$B$2:$E1005, MATCH(X$5 &amp; IF(X$5 = "Vacation Leave", IFS(X$6 = "Year", "", OR(X$6 = "H1", X$6 = "H2"), " " &amp; X$6), ""), 'Allocated Leaves'!$A$2:$A1005, 0), MATCH($D339 &amp; IF($D339 = "Full-time",  " " &amp; $F339, ""), 'Allocated Leaves'!$B$1:AA$1, 0)) - J339))</f>
        <v/>
      </c>
      <c r="Y339" s="52" t="str">
        <f t="array" ref="Y339">IF(ISBLANK($B339), "", IF(AND(Y$5 = "Vacation Leave", OR(AND(OR(Y$6 = "H1", Y$6 = "H2"), NOT(AND($D339 = "Full-time", $F339 = "Above 1 Year"))), AND(Y$6 = "Year", AND($D339 = "Full-time", $F339 = "Above 1 Year")))), "N/A", INDEX('Allocated Leaves'!$B$2:$E1005, MATCH(Y$5 &amp; IF(Y$5 = "Vacation Leave", IFS(Y$6 = "Year", "", OR(Y$6 = "H1", Y$6 = "H2"), " " &amp; Y$6), ""), 'Allocated Leaves'!$A$2:$A1005, 0), MATCH($D339 &amp; IF($D339 = "Full-time",  " " &amp; $F339, ""), 'Allocated Leaves'!$B$1:AA$1, 0)) - K339))</f>
        <v/>
      </c>
      <c r="Z339" s="52" t="str">
        <f t="array" ref="Z339">IF(ISBLANK($B339), "", IF(AND(Z$5 = "Vacation Leave", OR(AND(OR(Z$6 = "H1", Z$6 = "H2"), NOT(AND($D339 = "Full-time", $F339 = "Above 1 Year"))), AND(Z$6 = "Year", AND($D339 = "Full-time", $F339 = "Above 1 Year")))), "N/A", INDEX('Allocated Leaves'!$B$2:$E1005, MATCH(Z$5 &amp; IF(Z$5 = "Vacation Leave", IFS(Z$6 = "Year", "", OR(Z$6 = "H1", Z$6 = "H2"), " " &amp; Z$6), ""), 'Allocated Leaves'!$A$2:$A1005, 0), MATCH($D339 &amp; IF($D339 = "Full-time",  " " &amp; $F339, ""), 'Allocated Leaves'!$B$1:AA$1, 0)) - L339))</f>
        <v/>
      </c>
      <c r="AA339" s="55" t="str">
        <f t="shared" si="3"/>
        <v/>
      </c>
    </row>
    <row r="340">
      <c r="A340" s="71"/>
      <c r="B340" s="72"/>
      <c r="C340" s="73"/>
      <c r="D340" s="74"/>
      <c r="E340" s="75"/>
      <c r="F340" s="47" t="str">
        <f t="shared" si="1"/>
        <v/>
      </c>
      <c r="G340" s="48" t="str">
        <f>IF(ISBLANK($B340), "", IF(AND(G$5 = "Vacation Leave", OR(AND(OR(G$6 = "H1", G$6 = "H2"), NOT(AND($D340 = "Full-time", $F340 = "Above 1 Year"))), AND(G$6 = "Year", AND($D340 = "Full-time", $F340 = "Above 1 Year")))), "N/A", SUMIFS('Form Responses 1'!$O$2:$O1005, 'Form Responses 1'!$B$2:$B1005, $B340, 'Form Responses 1'!$G$2:$G1005, G$5, 'Form Responses 1'!$K$2:$K1005, $D340,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0" s="48" t="str">
        <f>IF(ISBLANK($B340), "", IF(AND(H$5 = "Vacation Leave", OR(AND(OR(H$6 = "H1", H$6 = "H2"), NOT(AND($D340 = "Full-time", $F340 = "Above 1 Year"))), AND(H$6 = "Year", AND($D340 = "Full-time", $F340 = "Above 1 Year")))), "N/A", SUMIFS('Form Responses 1'!$O$2:$O1005, 'Form Responses 1'!$B$2:$B1005, $B340, 'Form Responses 1'!$G$2:$G1005, H$5, 'Form Responses 1'!$K$2:$K1005, $D340,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0" s="49" t="str">
        <f>IF(ISBLANK($B340), "", IF(AND(I$5 = "Vacation Leave", OR(AND(OR(I$6 = "H1", I$6 = "H2"), NOT(AND($D340 = "Full-time", $F340 = "Above 1 Year"))), AND(I$6 = "Year", AND($D340 = "Full-time", $F340 = "Above 1 Year")))), "N/A", SUMIFS('Form Responses 1'!$O$2:$O1005, 'Form Responses 1'!$B$2:$B1005, $B340, 'Form Responses 1'!$G$2:$G1005, I$5, 'Form Responses 1'!$K$2:$K1005, $D340,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0" s="48" t="str">
        <f>IF(ISBLANK($B340), "", IF(AND(J$5 = "Vacation Leave", OR(AND(OR(J$6 = "H1", J$6 = "H2"), NOT(AND($D340 = "Full-time", $F340 = "Above 1 Year"))), AND(J$6 = "Year", AND($D340 = "Full-time", $F340 = "Above 1 Year")))), "N/A", SUMIFS('Form Responses 1'!$O$2:$O1005, 'Form Responses 1'!$B$2:$B1005, $B340, 'Form Responses 1'!$G$2:$G1005, J$5, 'Form Responses 1'!$K$2:$K1005, $D340,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0" s="48" t="str">
        <f>IF(ISBLANK($B340), "", IF(AND(K$5 = "Vacation Leave", OR(AND(OR(K$6 = "H1", K$6 = "H2"), NOT(AND($D340 = "Full-time", $F340 = "Above 1 Year"))), AND(K$6 = "Year", AND($D340 = "Full-time", $F340 = "Above 1 Year")))), "N/A", SUMIFS('Form Responses 1'!$O$2:$O1005, 'Form Responses 1'!$B$2:$B1005, $B340, 'Form Responses 1'!$G$2:$G1005, K$5, 'Form Responses 1'!$K$2:$K1005, $D340,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0" s="48" t="str">
        <f>IF(ISBLANK($B340), "", IF(AND(L$5 = "Vacation Leave", OR(AND(OR(L$6 = "H1", L$6 = "H2"), NOT(AND($D340 = "Full-time", $F340 = "Above 1 Year"))), AND(L$6 = "Year", AND($D340 = "Full-time", $F340 = "Above 1 Year")))), "N/A", SUMIFS('Form Responses 1'!$O$2:$O1005, 'Form Responses 1'!$B$2:$B1005, $B340, 'Form Responses 1'!$G$2:$G1005, L$5, 'Form Responses 1'!$K$2:$K1005, $D340,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0" s="48" t="str">
        <f>IF(ISBLANK($B340), "", IF(AND(M$5 = "Vacation Leave", OR(AND(OR(M$6 = "H1", M$6 = "H2"), NOT(AND($D340 = "Full-time", $F340 = "Above 1 Year"))), AND(M$6 = "Year", AND($D340 = "Full-time", $F340 = "Above 1 Year")))), "N/A", SUMIFS('Form Responses 1'!$O$2:$O1005, 'Form Responses 1'!$B$2:$B1005, $B340, 'Form Responses 1'!$G$2:$G1005, M$5, 'Form Responses 1'!$K$2:$K1005, $D340,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0" s="48" t="str">
        <f>IF(ISBLANK($B340), "", IF(AND(N$5 = "Vacation Leave", OR(AND(OR(N$6 = "H1", N$6 = "H2"), NOT(AND($D340 = "Full-time", $F340 = "Above 1 Year"))), AND(N$6 = "Year", AND($D340 = "Full-time", $F340 = "Above 1 Year")))), "N/A", SUMIFS('Form Responses 1'!$O$2:$O1005, 'Form Responses 1'!$B$2:$B1005, $B340, 'Form Responses 1'!$G$2:$G1005, N$5, 'Form Responses 1'!$K$2:$K1005, $D340,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0" s="48" t="str">
        <f>IF(ISBLANK($B340), "", IF(AND(O$5 = "Vacation Leave", OR(AND(OR(O$6 = "H1", O$6 = "H2"), NOT(AND($D340 = "Full-time", $F340 = "Above 1 Year"))), AND(O$6 = "Year", AND($D340 = "Full-time", $F340 = "Above 1 Year")))), "N/A", SUMIFS('Form Responses 1'!$O$2:$O1005, 'Form Responses 1'!$B$2:$B1005, $B340, 'Form Responses 1'!$G$2:$G1005, O$5, 'Form Responses 1'!$K$2:$K1005, $D340,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0" s="48" t="str">
        <f>IF(ISBLANK($B340), "", IF(AND(P$5 = "Vacation Leave", OR(AND(OR(P$6 = "H1", P$6 = "H2"), NOT(AND($D340 = "Full-time", $F340 = "Above 1 Year"))), AND(P$6 = "Year", AND($D340 = "Full-time", $F340 = "Above 1 Year")))), "N/A", SUMIFS('Form Responses 1'!$O$2:$O1005, 'Form Responses 1'!$B$2:$B1005, $B340, 'Form Responses 1'!$G$2:$G1005, P$5, 'Form Responses 1'!$K$2:$K1005, $D340,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0" s="48" t="str">
        <f>IF(ISBLANK($B340), "", IF(AND(Q$5 = "Vacation Leave", OR(AND(OR(Q$6 = "H1", Q$6 = "H2"), NOT(AND($D340 = "Full-time", $F340 = "Above 1 Year"))), AND(Q$6 = "Year", AND($D340 = "Full-time", $F340 = "Above 1 Year")))), "N/A", SUMIFS('Form Responses 1'!$O$2:$O1005, 'Form Responses 1'!$B$2:$B1005, $B340, 'Form Responses 1'!$G$2:$G1005, Q$5, 'Form Responses 1'!$K$2:$K1005, $D340,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0" s="48" t="str">
        <f>IF(ISBLANK($B340), "", IF(AND(R$5 = "Vacation Leave", OR(AND(OR(R$6 = "H1", R$6 = "H2"), NOT(AND($D340 = "Full-time", $F340 = "Above 1 Year"))), AND(R$6 = "Year", AND($D340 = "Full-time", $F340 = "Above 1 Year")))), "N/A", SUMIFS('Form Responses 1'!$O$2:$O1005, 'Form Responses 1'!$B$2:$B1005, $B340, 'Form Responses 1'!$G$2:$G1005, R$5, 'Form Responses 1'!$K$2:$K1005, $D340,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0" s="48" t="str">
        <f>IF(ISBLANK($B340), "", IF(AND(S$5 = "Vacation Leave", OR(AND(OR(S$6 = "H1", S$6 = "H2"), NOT(AND($D340 = "Full-time", $F340 = "Above 1 Year"))), AND(S$6 = "Year", AND($D340 = "Full-time", $F340 = "Above 1 Year")))), "N/A", SUMIFS('Form Responses 1'!$O$2:$O1005, 'Form Responses 1'!$B$2:$B1005, $B340, 'Form Responses 1'!$G$2:$G1005, S$5, 'Form Responses 1'!$K$2:$K1005, $D340,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0" s="50" t="str">
        <f t="shared" si="2"/>
        <v/>
      </c>
      <c r="U340" s="51" t="str">
        <f t="array" ref="U340">IF(ISBLANK($B340), "", IF(AND(U$5 = "Vacation Leave", OR(AND(OR(U$6 = "H1", U$6 = "H2"), NOT(AND($D340 = "Full-time", $F340 = "Above 1 Year"))), AND(U$6 = "Year", AND($D340 = "Full-time", $F340 = "Above 1 Year")))), "N/A", INDEX('Allocated Leaves'!$B$2:$E1005, MATCH(U$5 &amp; IF(U$5 = "Vacation Leave", IFS(U$6 = "Year", "", OR(U$6 = "H1", U$6 = "H2"), " " &amp; U$6), ""), 'Allocated Leaves'!$A$2:$A1005, 0), MATCH($D340 &amp; IF($D340 = "Full-time",  " " &amp; $F340, ""), 'Allocated Leaves'!$B$1:AA$1, 0)) - G340))</f>
        <v/>
      </c>
      <c r="V340" s="52" t="str">
        <f t="array" ref="V340">IF(ISBLANK($B340), "", IF(AND(V$5 = "Vacation Leave", OR(AND(OR(V$6 = "H1", V$6 = "H2"), NOT(AND($D340 = "Full-time", $F340 = "Above 1 Year"))), AND(V$6 = "Year", AND($D340 = "Full-time", $F340 = "Above 1 Year")))), "N/A", INDEX('Allocated Leaves'!$B$2:$E1005, MATCH(V$5 &amp; IF(V$5 = "Vacation Leave", IFS(V$6 = "Year", "", OR(V$6 = "H1", V$6 = "H2"), " " &amp; V$6), ""), 'Allocated Leaves'!$A$2:$A1005, 0), MATCH($D340 &amp; IF($D340 = "Full-time",  " " &amp; $F340, ""), 'Allocated Leaves'!$B$1:AA$1, 0)) - H340))</f>
        <v/>
      </c>
      <c r="W340" s="52" t="str">
        <f t="array" ref="W340">IF(ISBLANK($B340), "", IF(AND(W$5 = "Vacation Leave", OR(AND(OR(W$6 = "H1", W$6 = "H2"), NOT(AND($D340 = "Full-time", $F340 = "Above 1 Year"))), AND(W$6 = "Year", AND($D340 = "Full-time", $F340 = "Above 1 Year")))), "N/A", INDEX('Allocated Leaves'!$B$2:$E1005, MATCH(W$5 &amp; IF(W$5 = "Vacation Leave", IFS(W$6 = "Year", "", OR(W$6 = "H1", W$6 = "H2"), " " &amp; W$6), ""), 'Allocated Leaves'!$A$2:$A1005, 0), MATCH($D340 &amp; IF($D340 = "Full-time",  " " &amp; $F340, ""), 'Allocated Leaves'!$B$1:AA$1, 0)) - I340))</f>
        <v/>
      </c>
      <c r="X340" s="51" t="str">
        <f t="array" ref="X340">IF(ISBLANK($B340), "", IF(AND(X$5 = "Vacation Leave", OR(AND(OR(X$6 = "H1", X$6 = "H2"), NOT(AND($D340 = "Full-time", $F340 = "Above 1 Year"))), AND(X$6 = "Year", AND($D340 = "Full-time", $F340 = "Above 1 Year")))), "N/A", INDEX('Allocated Leaves'!$B$2:$E1005, MATCH(X$5 &amp; IF(X$5 = "Vacation Leave", IFS(X$6 = "Year", "", OR(X$6 = "H1", X$6 = "H2"), " " &amp; X$6), ""), 'Allocated Leaves'!$A$2:$A1005, 0), MATCH($D340 &amp; IF($D340 = "Full-time",  " " &amp; $F340, ""), 'Allocated Leaves'!$B$1:AA$1, 0)) - J340))</f>
        <v/>
      </c>
      <c r="Y340" s="52" t="str">
        <f t="array" ref="Y340">IF(ISBLANK($B340), "", IF(AND(Y$5 = "Vacation Leave", OR(AND(OR(Y$6 = "H1", Y$6 = "H2"), NOT(AND($D340 = "Full-time", $F340 = "Above 1 Year"))), AND(Y$6 = "Year", AND($D340 = "Full-time", $F340 = "Above 1 Year")))), "N/A", INDEX('Allocated Leaves'!$B$2:$E1005, MATCH(Y$5 &amp; IF(Y$5 = "Vacation Leave", IFS(Y$6 = "Year", "", OR(Y$6 = "H1", Y$6 = "H2"), " " &amp; Y$6), ""), 'Allocated Leaves'!$A$2:$A1005, 0), MATCH($D340 &amp; IF($D340 = "Full-time",  " " &amp; $F340, ""), 'Allocated Leaves'!$B$1:AA$1, 0)) - K340))</f>
        <v/>
      </c>
      <c r="Z340" s="52" t="str">
        <f t="array" ref="Z340">IF(ISBLANK($B340), "", IF(AND(Z$5 = "Vacation Leave", OR(AND(OR(Z$6 = "H1", Z$6 = "H2"), NOT(AND($D340 = "Full-time", $F340 = "Above 1 Year"))), AND(Z$6 = "Year", AND($D340 = "Full-time", $F340 = "Above 1 Year")))), "N/A", INDEX('Allocated Leaves'!$B$2:$E1005, MATCH(Z$5 &amp; IF(Z$5 = "Vacation Leave", IFS(Z$6 = "Year", "", OR(Z$6 = "H1", Z$6 = "H2"), " " &amp; Z$6), ""), 'Allocated Leaves'!$A$2:$A1005, 0), MATCH($D340 &amp; IF($D340 = "Full-time",  " " &amp; $F340, ""), 'Allocated Leaves'!$B$1:AA$1, 0)) - L340))</f>
        <v/>
      </c>
      <c r="AA340" s="55" t="str">
        <f t="shared" si="3"/>
        <v/>
      </c>
    </row>
    <row r="341">
      <c r="A341" s="71"/>
      <c r="B341" s="72"/>
      <c r="C341" s="73"/>
      <c r="D341" s="74"/>
      <c r="E341" s="75"/>
      <c r="F341" s="47" t="str">
        <f t="shared" si="1"/>
        <v/>
      </c>
      <c r="G341" s="48" t="str">
        <f>IF(ISBLANK($B341), "", IF(AND(G$5 = "Vacation Leave", OR(AND(OR(G$6 = "H1", G$6 = "H2"), NOT(AND($D341 = "Full-time", $F341 = "Above 1 Year"))), AND(G$6 = "Year", AND($D341 = "Full-time", $F341 = "Above 1 Year")))), "N/A", SUMIFS('Form Responses 1'!$O$2:$O1005, 'Form Responses 1'!$B$2:$B1005, $B341, 'Form Responses 1'!$G$2:$G1005, G$5, 'Form Responses 1'!$K$2:$K1005, $D341,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1" s="48" t="str">
        <f>IF(ISBLANK($B341), "", IF(AND(H$5 = "Vacation Leave", OR(AND(OR(H$6 = "H1", H$6 = "H2"), NOT(AND($D341 = "Full-time", $F341 = "Above 1 Year"))), AND(H$6 = "Year", AND($D341 = "Full-time", $F341 = "Above 1 Year")))), "N/A", SUMIFS('Form Responses 1'!$O$2:$O1005, 'Form Responses 1'!$B$2:$B1005, $B341, 'Form Responses 1'!$G$2:$G1005, H$5, 'Form Responses 1'!$K$2:$K1005, $D341,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1" s="49" t="str">
        <f>IF(ISBLANK($B341), "", IF(AND(I$5 = "Vacation Leave", OR(AND(OR(I$6 = "H1", I$6 = "H2"), NOT(AND($D341 = "Full-time", $F341 = "Above 1 Year"))), AND(I$6 = "Year", AND($D341 = "Full-time", $F341 = "Above 1 Year")))), "N/A", SUMIFS('Form Responses 1'!$O$2:$O1005, 'Form Responses 1'!$B$2:$B1005, $B341, 'Form Responses 1'!$G$2:$G1005, I$5, 'Form Responses 1'!$K$2:$K1005, $D341,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1" s="48" t="str">
        <f>IF(ISBLANK($B341), "", IF(AND(J$5 = "Vacation Leave", OR(AND(OR(J$6 = "H1", J$6 = "H2"), NOT(AND($D341 = "Full-time", $F341 = "Above 1 Year"))), AND(J$6 = "Year", AND($D341 = "Full-time", $F341 = "Above 1 Year")))), "N/A", SUMIFS('Form Responses 1'!$O$2:$O1005, 'Form Responses 1'!$B$2:$B1005, $B341, 'Form Responses 1'!$G$2:$G1005, J$5, 'Form Responses 1'!$K$2:$K1005, $D341,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1" s="48" t="str">
        <f>IF(ISBLANK($B341), "", IF(AND(K$5 = "Vacation Leave", OR(AND(OR(K$6 = "H1", K$6 = "H2"), NOT(AND($D341 = "Full-time", $F341 = "Above 1 Year"))), AND(K$6 = "Year", AND($D341 = "Full-time", $F341 = "Above 1 Year")))), "N/A", SUMIFS('Form Responses 1'!$O$2:$O1005, 'Form Responses 1'!$B$2:$B1005, $B341, 'Form Responses 1'!$G$2:$G1005, K$5, 'Form Responses 1'!$K$2:$K1005, $D341,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1" s="48" t="str">
        <f>IF(ISBLANK($B341), "", IF(AND(L$5 = "Vacation Leave", OR(AND(OR(L$6 = "H1", L$6 = "H2"), NOT(AND($D341 = "Full-time", $F341 = "Above 1 Year"))), AND(L$6 = "Year", AND($D341 = "Full-time", $F341 = "Above 1 Year")))), "N/A", SUMIFS('Form Responses 1'!$O$2:$O1005, 'Form Responses 1'!$B$2:$B1005, $B341, 'Form Responses 1'!$G$2:$G1005, L$5, 'Form Responses 1'!$K$2:$K1005, $D341,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1" s="48" t="str">
        <f>IF(ISBLANK($B341), "", IF(AND(M$5 = "Vacation Leave", OR(AND(OR(M$6 = "H1", M$6 = "H2"), NOT(AND($D341 = "Full-time", $F341 = "Above 1 Year"))), AND(M$6 = "Year", AND($D341 = "Full-time", $F341 = "Above 1 Year")))), "N/A", SUMIFS('Form Responses 1'!$O$2:$O1005, 'Form Responses 1'!$B$2:$B1005, $B341, 'Form Responses 1'!$G$2:$G1005, M$5, 'Form Responses 1'!$K$2:$K1005, $D341,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1" s="48" t="str">
        <f>IF(ISBLANK($B341), "", IF(AND(N$5 = "Vacation Leave", OR(AND(OR(N$6 = "H1", N$6 = "H2"), NOT(AND($D341 = "Full-time", $F341 = "Above 1 Year"))), AND(N$6 = "Year", AND($D341 = "Full-time", $F341 = "Above 1 Year")))), "N/A", SUMIFS('Form Responses 1'!$O$2:$O1005, 'Form Responses 1'!$B$2:$B1005, $B341, 'Form Responses 1'!$G$2:$G1005, N$5, 'Form Responses 1'!$K$2:$K1005, $D341,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1" s="48" t="str">
        <f>IF(ISBLANK($B341), "", IF(AND(O$5 = "Vacation Leave", OR(AND(OR(O$6 = "H1", O$6 = "H2"), NOT(AND($D341 = "Full-time", $F341 = "Above 1 Year"))), AND(O$6 = "Year", AND($D341 = "Full-time", $F341 = "Above 1 Year")))), "N/A", SUMIFS('Form Responses 1'!$O$2:$O1005, 'Form Responses 1'!$B$2:$B1005, $B341, 'Form Responses 1'!$G$2:$G1005, O$5, 'Form Responses 1'!$K$2:$K1005, $D341,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1" s="48" t="str">
        <f>IF(ISBLANK($B341), "", IF(AND(P$5 = "Vacation Leave", OR(AND(OR(P$6 = "H1", P$6 = "H2"), NOT(AND($D341 = "Full-time", $F341 = "Above 1 Year"))), AND(P$6 = "Year", AND($D341 = "Full-time", $F341 = "Above 1 Year")))), "N/A", SUMIFS('Form Responses 1'!$O$2:$O1005, 'Form Responses 1'!$B$2:$B1005, $B341, 'Form Responses 1'!$G$2:$G1005, P$5, 'Form Responses 1'!$K$2:$K1005, $D341,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1" s="48" t="str">
        <f>IF(ISBLANK($B341), "", IF(AND(Q$5 = "Vacation Leave", OR(AND(OR(Q$6 = "H1", Q$6 = "H2"), NOT(AND($D341 = "Full-time", $F341 = "Above 1 Year"))), AND(Q$6 = "Year", AND($D341 = "Full-time", $F341 = "Above 1 Year")))), "N/A", SUMIFS('Form Responses 1'!$O$2:$O1005, 'Form Responses 1'!$B$2:$B1005, $B341, 'Form Responses 1'!$G$2:$G1005, Q$5, 'Form Responses 1'!$K$2:$K1005, $D341,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1" s="48" t="str">
        <f>IF(ISBLANK($B341), "", IF(AND(R$5 = "Vacation Leave", OR(AND(OR(R$6 = "H1", R$6 = "H2"), NOT(AND($D341 = "Full-time", $F341 = "Above 1 Year"))), AND(R$6 = "Year", AND($D341 = "Full-time", $F341 = "Above 1 Year")))), "N/A", SUMIFS('Form Responses 1'!$O$2:$O1005, 'Form Responses 1'!$B$2:$B1005, $B341, 'Form Responses 1'!$G$2:$G1005, R$5, 'Form Responses 1'!$K$2:$K1005, $D341,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1" s="48" t="str">
        <f>IF(ISBLANK($B341), "", IF(AND(S$5 = "Vacation Leave", OR(AND(OR(S$6 = "H1", S$6 = "H2"), NOT(AND($D341 = "Full-time", $F341 = "Above 1 Year"))), AND(S$6 = "Year", AND($D341 = "Full-time", $F341 = "Above 1 Year")))), "N/A", SUMIFS('Form Responses 1'!$O$2:$O1005, 'Form Responses 1'!$B$2:$B1005, $B341, 'Form Responses 1'!$G$2:$G1005, S$5, 'Form Responses 1'!$K$2:$K1005, $D341,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1" s="50" t="str">
        <f t="shared" si="2"/>
        <v/>
      </c>
      <c r="U341" s="51" t="str">
        <f t="array" ref="U341">IF(ISBLANK($B341), "", IF(AND(U$5 = "Vacation Leave", OR(AND(OR(U$6 = "H1", U$6 = "H2"), NOT(AND($D341 = "Full-time", $F341 = "Above 1 Year"))), AND(U$6 = "Year", AND($D341 = "Full-time", $F341 = "Above 1 Year")))), "N/A", INDEX('Allocated Leaves'!$B$2:$E1005, MATCH(U$5 &amp; IF(U$5 = "Vacation Leave", IFS(U$6 = "Year", "", OR(U$6 = "H1", U$6 = "H2"), " " &amp; U$6), ""), 'Allocated Leaves'!$A$2:$A1005, 0), MATCH($D341 &amp; IF($D341 = "Full-time",  " " &amp; $F341, ""), 'Allocated Leaves'!$B$1:AA$1, 0)) - G341))</f>
        <v/>
      </c>
      <c r="V341" s="52" t="str">
        <f t="array" ref="V341">IF(ISBLANK($B341), "", IF(AND(V$5 = "Vacation Leave", OR(AND(OR(V$6 = "H1", V$6 = "H2"), NOT(AND($D341 = "Full-time", $F341 = "Above 1 Year"))), AND(V$6 = "Year", AND($D341 = "Full-time", $F341 = "Above 1 Year")))), "N/A", INDEX('Allocated Leaves'!$B$2:$E1005, MATCH(V$5 &amp; IF(V$5 = "Vacation Leave", IFS(V$6 = "Year", "", OR(V$6 = "H1", V$6 = "H2"), " " &amp; V$6), ""), 'Allocated Leaves'!$A$2:$A1005, 0), MATCH($D341 &amp; IF($D341 = "Full-time",  " " &amp; $F341, ""), 'Allocated Leaves'!$B$1:AA$1, 0)) - H341))</f>
        <v/>
      </c>
      <c r="W341" s="52" t="str">
        <f t="array" ref="W341">IF(ISBLANK($B341), "", IF(AND(W$5 = "Vacation Leave", OR(AND(OR(W$6 = "H1", W$6 = "H2"), NOT(AND($D341 = "Full-time", $F341 = "Above 1 Year"))), AND(W$6 = "Year", AND($D341 = "Full-time", $F341 = "Above 1 Year")))), "N/A", INDEX('Allocated Leaves'!$B$2:$E1005, MATCH(W$5 &amp; IF(W$5 = "Vacation Leave", IFS(W$6 = "Year", "", OR(W$6 = "H1", W$6 = "H2"), " " &amp; W$6), ""), 'Allocated Leaves'!$A$2:$A1005, 0), MATCH($D341 &amp; IF($D341 = "Full-time",  " " &amp; $F341, ""), 'Allocated Leaves'!$B$1:AA$1, 0)) - I341))</f>
        <v/>
      </c>
      <c r="X341" s="51" t="str">
        <f t="array" ref="X341">IF(ISBLANK($B341), "", IF(AND(X$5 = "Vacation Leave", OR(AND(OR(X$6 = "H1", X$6 = "H2"), NOT(AND($D341 = "Full-time", $F341 = "Above 1 Year"))), AND(X$6 = "Year", AND($D341 = "Full-time", $F341 = "Above 1 Year")))), "N/A", INDEX('Allocated Leaves'!$B$2:$E1005, MATCH(X$5 &amp; IF(X$5 = "Vacation Leave", IFS(X$6 = "Year", "", OR(X$6 = "H1", X$6 = "H2"), " " &amp; X$6), ""), 'Allocated Leaves'!$A$2:$A1005, 0), MATCH($D341 &amp; IF($D341 = "Full-time",  " " &amp; $F341, ""), 'Allocated Leaves'!$B$1:AA$1, 0)) - J341))</f>
        <v/>
      </c>
      <c r="Y341" s="52" t="str">
        <f t="array" ref="Y341">IF(ISBLANK($B341), "", IF(AND(Y$5 = "Vacation Leave", OR(AND(OR(Y$6 = "H1", Y$6 = "H2"), NOT(AND($D341 = "Full-time", $F341 = "Above 1 Year"))), AND(Y$6 = "Year", AND($D341 = "Full-time", $F341 = "Above 1 Year")))), "N/A", INDEX('Allocated Leaves'!$B$2:$E1005, MATCH(Y$5 &amp; IF(Y$5 = "Vacation Leave", IFS(Y$6 = "Year", "", OR(Y$6 = "H1", Y$6 = "H2"), " " &amp; Y$6), ""), 'Allocated Leaves'!$A$2:$A1005, 0), MATCH($D341 &amp; IF($D341 = "Full-time",  " " &amp; $F341, ""), 'Allocated Leaves'!$B$1:AA$1, 0)) - K341))</f>
        <v/>
      </c>
      <c r="Z341" s="52" t="str">
        <f t="array" ref="Z341">IF(ISBLANK($B341), "", IF(AND(Z$5 = "Vacation Leave", OR(AND(OR(Z$6 = "H1", Z$6 = "H2"), NOT(AND($D341 = "Full-time", $F341 = "Above 1 Year"))), AND(Z$6 = "Year", AND($D341 = "Full-time", $F341 = "Above 1 Year")))), "N/A", INDEX('Allocated Leaves'!$B$2:$E1005, MATCH(Z$5 &amp; IF(Z$5 = "Vacation Leave", IFS(Z$6 = "Year", "", OR(Z$6 = "H1", Z$6 = "H2"), " " &amp; Z$6), ""), 'Allocated Leaves'!$A$2:$A1005, 0), MATCH($D341 &amp; IF($D341 = "Full-time",  " " &amp; $F341, ""), 'Allocated Leaves'!$B$1:AA$1, 0)) - L341))</f>
        <v/>
      </c>
      <c r="AA341" s="55" t="str">
        <f t="shared" si="3"/>
        <v/>
      </c>
    </row>
    <row r="342">
      <c r="A342" s="71"/>
      <c r="B342" s="72"/>
      <c r="C342" s="73"/>
      <c r="D342" s="74"/>
      <c r="E342" s="75"/>
      <c r="F342" s="47" t="str">
        <f t="shared" si="1"/>
        <v/>
      </c>
      <c r="G342" s="48" t="str">
        <f>IF(ISBLANK($B342), "", IF(AND(G$5 = "Vacation Leave", OR(AND(OR(G$6 = "H1", G$6 = "H2"), NOT(AND($D342 = "Full-time", $F342 = "Above 1 Year"))), AND(G$6 = "Year", AND($D342 = "Full-time", $F342 = "Above 1 Year")))), "N/A", SUMIFS('Form Responses 1'!$O$2:$O1005, 'Form Responses 1'!$B$2:$B1005, $B342, 'Form Responses 1'!$G$2:$G1005, G$5, 'Form Responses 1'!$K$2:$K1005, $D342,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2" s="48" t="str">
        <f>IF(ISBLANK($B342), "", IF(AND(H$5 = "Vacation Leave", OR(AND(OR(H$6 = "H1", H$6 = "H2"), NOT(AND($D342 = "Full-time", $F342 = "Above 1 Year"))), AND(H$6 = "Year", AND($D342 = "Full-time", $F342 = "Above 1 Year")))), "N/A", SUMIFS('Form Responses 1'!$O$2:$O1005, 'Form Responses 1'!$B$2:$B1005, $B342, 'Form Responses 1'!$G$2:$G1005, H$5, 'Form Responses 1'!$K$2:$K1005, $D342,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2" s="49" t="str">
        <f>IF(ISBLANK($B342), "", IF(AND(I$5 = "Vacation Leave", OR(AND(OR(I$6 = "H1", I$6 = "H2"), NOT(AND($D342 = "Full-time", $F342 = "Above 1 Year"))), AND(I$6 = "Year", AND($D342 = "Full-time", $F342 = "Above 1 Year")))), "N/A", SUMIFS('Form Responses 1'!$O$2:$O1005, 'Form Responses 1'!$B$2:$B1005, $B342, 'Form Responses 1'!$G$2:$G1005, I$5, 'Form Responses 1'!$K$2:$K1005, $D342,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2" s="48" t="str">
        <f>IF(ISBLANK($B342), "", IF(AND(J$5 = "Vacation Leave", OR(AND(OR(J$6 = "H1", J$6 = "H2"), NOT(AND($D342 = "Full-time", $F342 = "Above 1 Year"))), AND(J$6 = "Year", AND($D342 = "Full-time", $F342 = "Above 1 Year")))), "N/A", SUMIFS('Form Responses 1'!$O$2:$O1005, 'Form Responses 1'!$B$2:$B1005, $B342, 'Form Responses 1'!$G$2:$G1005, J$5, 'Form Responses 1'!$K$2:$K1005, $D342,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2" s="48" t="str">
        <f>IF(ISBLANK($B342), "", IF(AND(K$5 = "Vacation Leave", OR(AND(OR(K$6 = "H1", K$6 = "H2"), NOT(AND($D342 = "Full-time", $F342 = "Above 1 Year"))), AND(K$6 = "Year", AND($D342 = "Full-time", $F342 = "Above 1 Year")))), "N/A", SUMIFS('Form Responses 1'!$O$2:$O1005, 'Form Responses 1'!$B$2:$B1005, $B342, 'Form Responses 1'!$G$2:$G1005, K$5, 'Form Responses 1'!$K$2:$K1005, $D342,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2" s="48" t="str">
        <f>IF(ISBLANK($B342), "", IF(AND(L$5 = "Vacation Leave", OR(AND(OR(L$6 = "H1", L$6 = "H2"), NOT(AND($D342 = "Full-time", $F342 = "Above 1 Year"))), AND(L$6 = "Year", AND($D342 = "Full-time", $F342 = "Above 1 Year")))), "N/A", SUMIFS('Form Responses 1'!$O$2:$O1005, 'Form Responses 1'!$B$2:$B1005, $B342, 'Form Responses 1'!$G$2:$G1005, L$5, 'Form Responses 1'!$K$2:$K1005, $D342,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2" s="48" t="str">
        <f>IF(ISBLANK($B342), "", IF(AND(M$5 = "Vacation Leave", OR(AND(OR(M$6 = "H1", M$6 = "H2"), NOT(AND($D342 = "Full-time", $F342 = "Above 1 Year"))), AND(M$6 = "Year", AND($D342 = "Full-time", $F342 = "Above 1 Year")))), "N/A", SUMIFS('Form Responses 1'!$O$2:$O1005, 'Form Responses 1'!$B$2:$B1005, $B342, 'Form Responses 1'!$G$2:$G1005, M$5, 'Form Responses 1'!$K$2:$K1005, $D342,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2" s="48" t="str">
        <f>IF(ISBLANK($B342), "", IF(AND(N$5 = "Vacation Leave", OR(AND(OR(N$6 = "H1", N$6 = "H2"), NOT(AND($D342 = "Full-time", $F342 = "Above 1 Year"))), AND(N$6 = "Year", AND($D342 = "Full-time", $F342 = "Above 1 Year")))), "N/A", SUMIFS('Form Responses 1'!$O$2:$O1005, 'Form Responses 1'!$B$2:$B1005, $B342, 'Form Responses 1'!$G$2:$G1005, N$5, 'Form Responses 1'!$K$2:$K1005, $D342,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2" s="48" t="str">
        <f>IF(ISBLANK($B342), "", IF(AND(O$5 = "Vacation Leave", OR(AND(OR(O$6 = "H1", O$6 = "H2"), NOT(AND($D342 = "Full-time", $F342 = "Above 1 Year"))), AND(O$6 = "Year", AND($D342 = "Full-time", $F342 = "Above 1 Year")))), "N/A", SUMIFS('Form Responses 1'!$O$2:$O1005, 'Form Responses 1'!$B$2:$B1005, $B342, 'Form Responses 1'!$G$2:$G1005, O$5, 'Form Responses 1'!$K$2:$K1005, $D342,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2" s="48" t="str">
        <f>IF(ISBLANK($B342), "", IF(AND(P$5 = "Vacation Leave", OR(AND(OR(P$6 = "H1", P$6 = "H2"), NOT(AND($D342 = "Full-time", $F342 = "Above 1 Year"))), AND(P$6 = "Year", AND($D342 = "Full-time", $F342 = "Above 1 Year")))), "N/A", SUMIFS('Form Responses 1'!$O$2:$O1005, 'Form Responses 1'!$B$2:$B1005, $B342, 'Form Responses 1'!$G$2:$G1005, P$5, 'Form Responses 1'!$K$2:$K1005, $D342,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2" s="48" t="str">
        <f>IF(ISBLANK($B342), "", IF(AND(Q$5 = "Vacation Leave", OR(AND(OR(Q$6 = "H1", Q$6 = "H2"), NOT(AND($D342 = "Full-time", $F342 = "Above 1 Year"))), AND(Q$6 = "Year", AND($D342 = "Full-time", $F342 = "Above 1 Year")))), "N/A", SUMIFS('Form Responses 1'!$O$2:$O1005, 'Form Responses 1'!$B$2:$B1005, $B342, 'Form Responses 1'!$G$2:$G1005, Q$5, 'Form Responses 1'!$K$2:$K1005, $D342,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2" s="48" t="str">
        <f>IF(ISBLANK($B342), "", IF(AND(R$5 = "Vacation Leave", OR(AND(OR(R$6 = "H1", R$6 = "H2"), NOT(AND($D342 = "Full-time", $F342 = "Above 1 Year"))), AND(R$6 = "Year", AND($D342 = "Full-time", $F342 = "Above 1 Year")))), "N/A", SUMIFS('Form Responses 1'!$O$2:$O1005, 'Form Responses 1'!$B$2:$B1005, $B342, 'Form Responses 1'!$G$2:$G1005, R$5, 'Form Responses 1'!$K$2:$K1005, $D342,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2" s="48" t="str">
        <f>IF(ISBLANK($B342), "", IF(AND(S$5 = "Vacation Leave", OR(AND(OR(S$6 = "H1", S$6 = "H2"), NOT(AND($D342 = "Full-time", $F342 = "Above 1 Year"))), AND(S$6 = "Year", AND($D342 = "Full-time", $F342 = "Above 1 Year")))), "N/A", SUMIFS('Form Responses 1'!$O$2:$O1005, 'Form Responses 1'!$B$2:$B1005, $B342, 'Form Responses 1'!$G$2:$G1005, S$5, 'Form Responses 1'!$K$2:$K1005, $D342,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2" s="50" t="str">
        <f t="shared" si="2"/>
        <v/>
      </c>
      <c r="U342" s="51" t="str">
        <f t="array" ref="U342">IF(ISBLANK($B342), "", IF(AND(U$5 = "Vacation Leave", OR(AND(OR(U$6 = "H1", U$6 = "H2"), NOT(AND($D342 = "Full-time", $F342 = "Above 1 Year"))), AND(U$6 = "Year", AND($D342 = "Full-time", $F342 = "Above 1 Year")))), "N/A", INDEX('Allocated Leaves'!$B$2:$E1005, MATCH(U$5 &amp; IF(U$5 = "Vacation Leave", IFS(U$6 = "Year", "", OR(U$6 = "H1", U$6 = "H2"), " " &amp; U$6), ""), 'Allocated Leaves'!$A$2:$A1005, 0), MATCH($D342 &amp; IF($D342 = "Full-time",  " " &amp; $F342, ""), 'Allocated Leaves'!$B$1:AA$1, 0)) - G342))</f>
        <v/>
      </c>
      <c r="V342" s="52" t="str">
        <f t="array" ref="V342">IF(ISBLANK($B342), "", IF(AND(V$5 = "Vacation Leave", OR(AND(OR(V$6 = "H1", V$6 = "H2"), NOT(AND($D342 = "Full-time", $F342 = "Above 1 Year"))), AND(V$6 = "Year", AND($D342 = "Full-time", $F342 = "Above 1 Year")))), "N/A", INDEX('Allocated Leaves'!$B$2:$E1005, MATCH(V$5 &amp; IF(V$5 = "Vacation Leave", IFS(V$6 = "Year", "", OR(V$6 = "H1", V$6 = "H2"), " " &amp; V$6), ""), 'Allocated Leaves'!$A$2:$A1005, 0), MATCH($D342 &amp; IF($D342 = "Full-time",  " " &amp; $F342, ""), 'Allocated Leaves'!$B$1:AA$1, 0)) - H342))</f>
        <v/>
      </c>
      <c r="W342" s="52" t="str">
        <f t="array" ref="W342">IF(ISBLANK($B342), "", IF(AND(W$5 = "Vacation Leave", OR(AND(OR(W$6 = "H1", W$6 = "H2"), NOT(AND($D342 = "Full-time", $F342 = "Above 1 Year"))), AND(W$6 = "Year", AND($D342 = "Full-time", $F342 = "Above 1 Year")))), "N/A", INDEX('Allocated Leaves'!$B$2:$E1005, MATCH(W$5 &amp; IF(W$5 = "Vacation Leave", IFS(W$6 = "Year", "", OR(W$6 = "H1", W$6 = "H2"), " " &amp; W$6), ""), 'Allocated Leaves'!$A$2:$A1005, 0), MATCH($D342 &amp; IF($D342 = "Full-time",  " " &amp; $F342, ""), 'Allocated Leaves'!$B$1:AA$1, 0)) - I342))</f>
        <v/>
      </c>
      <c r="X342" s="51" t="str">
        <f t="array" ref="X342">IF(ISBLANK($B342), "", IF(AND(X$5 = "Vacation Leave", OR(AND(OR(X$6 = "H1", X$6 = "H2"), NOT(AND($D342 = "Full-time", $F342 = "Above 1 Year"))), AND(X$6 = "Year", AND($D342 = "Full-time", $F342 = "Above 1 Year")))), "N/A", INDEX('Allocated Leaves'!$B$2:$E1005, MATCH(X$5 &amp; IF(X$5 = "Vacation Leave", IFS(X$6 = "Year", "", OR(X$6 = "H1", X$6 = "H2"), " " &amp; X$6), ""), 'Allocated Leaves'!$A$2:$A1005, 0), MATCH($D342 &amp; IF($D342 = "Full-time",  " " &amp; $F342, ""), 'Allocated Leaves'!$B$1:AA$1, 0)) - J342))</f>
        <v/>
      </c>
      <c r="Y342" s="52" t="str">
        <f t="array" ref="Y342">IF(ISBLANK($B342), "", IF(AND(Y$5 = "Vacation Leave", OR(AND(OR(Y$6 = "H1", Y$6 = "H2"), NOT(AND($D342 = "Full-time", $F342 = "Above 1 Year"))), AND(Y$6 = "Year", AND($D342 = "Full-time", $F342 = "Above 1 Year")))), "N/A", INDEX('Allocated Leaves'!$B$2:$E1005, MATCH(Y$5 &amp; IF(Y$5 = "Vacation Leave", IFS(Y$6 = "Year", "", OR(Y$6 = "H1", Y$6 = "H2"), " " &amp; Y$6), ""), 'Allocated Leaves'!$A$2:$A1005, 0), MATCH($D342 &amp; IF($D342 = "Full-time",  " " &amp; $F342, ""), 'Allocated Leaves'!$B$1:AA$1, 0)) - K342))</f>
        <v/>
      </c>
      <c r="Z342" s="52" t="str">
        <f t="array" ref="Z342">IF(ISBLANK($B342), "", IF(AND(Z$5 = "Vacation Leave", OR(AND(OR(Z$6 = "H1", Z$6 = "H2"), NOT(AND($D342 = "Full-time", $F342 = "Above 1 Year"))), AND(Z$6 = "Year", AND($D342 = "Full-time", $F342 = "Above 1 Year")))), "N/A", INDEX('Allocated Leaves'!$B$2:$E1005, MATCH(Z$5 &amp; IF(Z$5 = "Vacation Leave", IFS(Z$6 = "Year", "", OR(Z$6 = "H1", Z$6 = "H2"), " " &amp; Z$6), ""), 'Allocated Leaves'!$A$2:$A1005, 0), MATCH($D342 &amp; IF($D342 = "Full-time",  " " &amp; $F342, ""), 'Allocated Leaves'!$B$1:AA$1, 0)) - L342))</f>
        <v/>
      </c>
      <c r="AA342" s="55" t="str">
        <f t="shared" si="3"/>
        <v/>
      </c>
    </row>
    <row r="343">
      <c r="A343" s="71"/>
      <c r="B343" s="72"/>
      <c r="C343" s="73"/>
      <c r="D343" s="74"/>
      <c r="E343" s="75"/>
      <c r="F343" s="47" t="str">
        <f t="shared" si="1"/>
        <v/>
      </c>
      <c r="G343" s="48" t="str">
        <f>IF(ISBLANK($B343), "", IF(AND(G$5 = "Vacation Leave", OR(AND(OR(G$6 = "H1", G$6 = "H2"), NOT(AND($D343 = "Full-time", $F343 = "Above 1 Year"))), AND(G$6 = "Year", AND($D343 = "Full-time", $F343 = "Above 1 Year")))), "N/A", SUMIFS('Form Responses 1'!$O$2:$O1005, 'Form Responses 1'!$B$2:$B1005, $B343, 'Form Responses 1'!$G$2:$G1005, G$5, 'Form Responses 1'!$K$2:$K1005, $D343,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3" s="48" t="str">
        <f>IF(ISBLANK($B343), "", IF(AND(H$5 = "Vacation Leave", OR(AND(OR(H$6 = "H1", H$6 = "H2"), NOT(AND($D343 = "Full-time", $F343 = "Above 1 Year"))), AND(H$6 = "Year", AND($D343 = "Full-time", $F343 = "Above 1 Year")))), "N/A", SUMIFS('Form Responses 1'!$O$2:$O1005, 'Form Responses 1'!$B$2:$B1005, $B343, 'Form Responses 1'!$G$2:$G1005, H$5, 'Form Responses 1'!$K$2:$K1005, $D343,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3" s="49" t="str">
        <f>IF(ISBLANK($B343), "", IF(AND(I$5 = "Vacation Leave", OR(AND(OR(I$6 = "H1", I$6 = "H2"), NOT(AND($D343 = "Full-time", $F343 = "Above 1 Year"))), AND(I$6 = "Year", AND($D343 = "Full-time", $F343 = "Above 1 Year")))), "N/A", SUMIFS('Form Responses 1'!$O$2:$O1005, 'Form Responses 1'!$B$2:$B1005, $B343, 'Form Responses 1'!$G$2:$G1005, I$5, 'Form Responses 1'!$K$2:$K1005, $D343,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3" s="48" t="str">
        <f>IF(ISBLANK($B343), "", IF(AND(J$5 = "Vacation Leave", OR(AND(OR(J$6 = "H1", J$6 = "H2"), NOT(AND($D343 = "Full-time", $F343 = "Above 1 Year"))), AND(J$6 = "Year", AND($D343 = "Full-time", $F343 = "Above 1 Year")))), "N/A", SUMIFS('Form Responses 1'!$O$2:$O1005, 'Form Responses 1'!$B$2:$B1005, $B343, 'Form Responses 1'!$G$2:$G1005, J$5, 'Form Responses 1'!$K$2:$K1005, $D343,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3" s="48" t="str">
        <f>IF(ISBLANK($B343), "", IF(AND(K$5 = "Vacation Leave", OR(AND(OR(K$6 = "H1", K$6 = "H2"), NOT(AND($D343 = "Full-time", $F343 = "Above 1 Year"))), AND(K$6 = "Year", AND($D343 = "Full-time", $F343 = "Above 1 Year")))), "N/A", SUMIFS('Form Responses 1'!$O$2:$O1005, 'Form Responses 1'!$B$2:$B1005, $B343, 'Form Responses 1'!$G$2:$G1005, K$5, 'Form Responses 1'!$K$2:$K1005, $D343,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3" s="48" t="str">
        <f>IF(ISBLANK($B343), "", IF(AND(L$5 = "Vacation Leave", OR(AND(OR(L$6 = "H1", L$6 = "H2"), NOT(AND($D343 = "Full-time", $F343 = "Above 1 Year"))), AND(L$6 = "Year", AND($D343 = "Full-time", $F343 = "Above 1 Year")))), "N/A", SUMIFS('Form Responses 1'!$O$2:$O1005, 'Form Responses 1'!$B$2:$B1005, $B343, 'Form Responses 1'!$G$2:$G1005, L$5, 'Form Responses 1'!$K$2:$K1005, $D343,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3" s="48" t="str">
        <f>IF(ISBLANK($B343), "", IF(AND(M$5 = "Vacation Leave", OR(AND(OR(M$6 = "H1", M$6 = "H2"), NOT(AND($D343 = "Full-time", $F343 = "Above 1 Year"))), AND(M$6 = "Year", AND($D343 = "Full-time", $F343 = "Above 1 Year")))), "N/A", SUMIFS('Form Responses 1'!$O$2:$O1005, 'Form Responses 1'!$B$2:$B1005, $B343, 'Form Responses 1'!$G$2:$G1005, M$5, 'Form Responses 1'!$K$2:$K1005, $D343,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3" s="48" t="str">
        <f>IF(ISBLANK($B343), "", IF(AND(N$5 = "Vacation Leave", OR(AND(OR(N$6 = "H1", N$6 = "H2"), NOT(AND($D343 = "Full-time", $F343 = "Above 1 Year"))), AND(N$6 = "Year", AND($D343 = "Full-time", $F343 = "Above 1 Year")))), "N/A", SUMIFS('Form Responses 1'!$O$2:$O1005, 'Form Responses 1'!$B$2:$B1005, $B343, 'Form Responses 1'!$G$2:$G1005, N$5, 'Form Responses 1'!$K$2:$K1005, $D343,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3" s="48" t="str">
        <f>IF(ISBLANK($B343), "", IF(AND(O$5 = "Vacation Leave", OR(AND(OR(O$6 = "H1", O$6 = "H2"), NOT(AND($D343 = "Full-time", $F343 = "Above 1 Year"))), AND(O$6 = "Year", AND($D343 = "Full-time", $F343 = "Above 1 Year")))), "N/A", SUMIFS('Form Responses 1'!$O$2:$O1005, 'Form Responses 1'!$B$2:$B1005, $B343, 'Form Responses 1'!$G$2:$G1005, O$5, 'Form Responses 1'!$K$2:$K1005, $D343,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3" s="48" t="str">
        <f>IF(ISBLANK($B343), "", IF(AND(P$5 = "Vacation Leave", OR(AND(OR(P$6 = "H1", P$6 = "H2"), NOT(AND($D343 = "Full-time", $F343 = "Above 1 Year"))), AND(P$6 = "Year", AND($D343 = "Full-time", $F343 = "Above 1 Year")))), "N/A", SUMIFS('Form Responses 1'!$O$2:$O1005, 'Form Responses 1'!$B$2:$B1005, $B343, 'Form Responses 1'!$G$2:$G1005, P$5, 'Form Responses 1'!$K$2:$K1005, $D343,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3" s="48" t="str">
        <f>IF(ISBLANK($B343), "", IF(AND(Q$5 = "Vacation Leave", OR(AND(OR(Q$6 = "H1", Q$6 = "H2"), NOT(AND($D343 = "Full-time", $F343 = "Above 1 Year"))), AND(Q$6 = "Year", AND($D343 = "Full-time", $F343 = "Above 1 Year")))), "N/A", SUMIFS('Form Responses 1'!$O$2:$O1005, 'Form Responses 1'!$B$2:$B1005, $B343, 'Form Responses 1'!$G$2:$G1005, Q$5, 'Form Responses 1'!$K$2:$K1005, $D343,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3" s="48" t="str">
        <f>IF(ISBLANK($B343), "", IF(AND(R$5 = "Vacation Leave", OR(AND(OR(R$6 = "H1", R$6 = "H2"), NOT(AND($D343 = "Full-time", $F343 = "Above 1 Year"))), AND(R$6 = "Year", AND($D343 = "Full-time", $F343 = "Above 1 Year")))), "N/A", SUMIFS('Form Responses 1'!$O$2:$O1005, 'Form Responses 1'!$B$2:$B1005, $B343, 'Form Responses 1'!$G$2:$G1005, R$5, 'Form Responses 1'!$K$2:$K1005, $D343,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3" s="48" t="str">
        <f>IF(ISBLANK($B343), "", IF(AND(S$5 = "Vacation Leave", OR(AND(OR(S$6 = "H1", S$6 = "H2"), NOT(AND($D343 = "Full-time", $F343 = "Above 1 Year"))), AND(S$6 = "Year", AND($D343 = "Full-time", $F343 = "Above 1 Year")))), "N/A", SUMIFS('Form Responses 1'!$O$2:$O1005, 'Form Responses 1'!$B$2:$B1005, $B343, 'Form Responses 1'!$G$2:$G1005, S$5, 'Form Responses 1'!$K$2:$K1005, $D343,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3" s="50" t="str">
        <f t="shared" si="2"/>
        <v/>
      </c>
      <c r="U343" s="51" t="str">
        <f t="array" ref="U343">IF(ISBLANK($B343), "", IF(AND(U$5 = "Vacation Leave", OR(AND(OR(U$6 = "H1", U$6 = "H2"), NOT(AND($D343 = "Full-time", $F343 = "Above 1 Year"))), AND(U$6 = "Year", AND($D343 = "Full-time", $F343 = "Above 1 Year")))), "N/A", INDEX('Allocated Leaves'!$B$2:$E1005, MATCH(U$5 &amp; IF(U$5 = "Vacation Leave", IFS(U$6 = "Year", "", OR(U$6 = "H1", U$6 = "H2"), " " &amp; U$6), ""), 'Allocated Leaves'!$A$2:$A1005, 0), MATCH($D343 &amp; IF($D343 = "Full-time",  " " &amp; $F343, ""), 'Allocated Leaves'!$B$1:AA$1, 0)) - G343))</f>
        <v/>
      </c>
      <c r="V343" s="52" t="str">
        <f t="array" ref="V343">IF(ISBLANK($B343), "", IF(AND(V$5 = "Vacation Leave", OR(AND(OR(V$6 = "H1", V$6 = "H2"), NOT(AND($D343 = "Full-time", $F343 = "Above 1 Year"))), AND(V$6 = "Year", AND($D343 = "Full-time", $F343 = "Above 1 Year")))), "N/A", INDEX('Allocated Leaves'!$B$2:$E1005, MATCH(V$5 &amp; IF(V$5 = "Vacation Leave", IFS(V$6 = "Year", "", OR(V$6 = "H1", V$6 = "H2"), " " &amp; V$6), ""), 'Allocated Leaves'!$A$2:$A1005, 0), MATCH($D343 &amp; IF($D343 = "Full-time",  " " &amp; $F343, ""), 'Allocated Leaves'!$B$1:AA$1, 0)) - H343))</f>
        <v/>
      </c>
      <c r="W343" s="52" t="str">
        <f t="array" ref="W343">IF(ISBLANK($B343), "", IF(AND(W$5 = "Vacation Leave", OR(AND(OR(W$6 = "H1", W$6 = "H2"), NOT(AND($D343 = "Full-time", $F343 = "Above 1 Year"))), AND(W$6 = "Year", AND($D343 = "Full-time", $F343 = "Above 1 Year")))), "N/A", INDEX('Allocated Leaves'!$B$2:$E1005, MATCH(W$5 &amp; IF(W$5 = "Vacation Leave", IFS(W$6 = "Year", "", OR(W$6 = "H1", W$6 = "H2"), " " &amp; W$6), ""), 'Allocated Leaves'!$A$2:$A1005, 0), MATCH($D343 &amp; IF($D343 = "Full-time",  " " &amp; $F343, ""), 'Allocated Leaves'!$B$1:AA$1, 0)) - I343))</f>
        <v/>
      </c>
      <c r="X343" s="51" t="str">
        <f t="array" ref="X343">IF(ISBLANK($B343), "", IF(AND(X$5 = "Vacation Leave", OR(AND(OR(X$6 = "H1", X$6 = "H2"), NOT(AND($D343 = "Full-time", $F343 = "Above 1 Year"))), AND(X$6 = "Year", AND($D343 = "Full-time", $F343 = "Above 1 Year")))), "N/A", INDEX('Allocated Leaves'!$B$2:$E1005, MATCH(X$5 &amp; IF(X$5 = "Vacation Leave", IFS(X$6 = "Year", "", OR(X$6 = "H1", X$6 = "H2"), " " &amp; X$6), ""), 'Allocated Leaves'!$A$2:$A1005, 0), MATCH($D343 &amp; IF($D343 = "Full-time",  " " &amp; $F343, ""), 'Allocated Leaves'!$B$1:AA$1, 0)) - J343))</f>
        <v/>
      </c>
      <c r="Y343" s="52" t="str">
        <f t="array" ref="Y343">IF(ISBLANK($B343), "", IF(AND(Y$5 = "Vacation Leave", OR(AND(OR(Y$6 = "H1", Y$6 = "H2"), NOT(AND($D343 = "Full-time", $F343 = "Above 1 Year"))), AND(Y$6 = "Year", AND($D343 = "Full-time", $F343 = "Above 1 Year")))), "N/A", INDEX('Allocated Leaves'!$B$2:$E1005, MATCH(Y$5 &amp; IF(Y$5 = "Vacation Leave", IFS(Y$6 = "Year", "", OR(Y$6 = "H1", Y$6 = "H2"), " " &amp; Y$6), ""), 'Allocated Leaves'!$A$2:$A1005, 0), MATCH($D343 &amp; IF($D343 = "Full-time",  " " &amp; $F343, ""), 'Allocated Leaves'!$B$1:AA$1, 0)) - K343))</f>
        <v/>
      </c>
      <c r="Z343" s="52" t="str">
        <f t="array" ref="Z343">IF(ISBLANK($B343), "", IF(AND(Z$5 = "Vacation Leave", OR(AND(OR(Z$6 = "H1", Z$6 = "H2"), NOT(AND($D343 = "Full-time", $F343 = "Above 1 Year"))), AND(Z$6 = "Year", AND($D343 = "Full-time", $F343 = "Above 1 Year")))), "N/A", INDEX('Allocated Leaves'!$B$2:$E1005, MATCH(Z$5 &amp; IF(Z$5 = "Vacation Leave", IFS(Z$6 = "Year", "", OR(Z$6 = "H1", Z$6 = "H2"), " " &amp; Z$6), ""), 'Allocated Leaves'!$A$2:$A1005, 0), MATCH($D343 &amp; IF($D343 = "Full-time",  " " &amp; $F343, ""), 'Allocated Leaves'!$B$1:AA$1, 0)) - L343))</f>
        <v/>
      </c>
      <c r="AA343" s="55" t="str">
        <f t="shared" si="3"/>
        <v/>
      </c>
    </row>
    <row r="344">
      <c r="A344" s="71"/>
      <c r="B344" s="72"/>
      <c r="C344" s="73"/>
      <c r="D344" s="74"/>
      <c r="E344" s="75"/>
      <c r="F344" s="47" t="str">
        <f t="shared" si="1"/>
        <v/>
      </c>
      <c r="G344" s="48" t="str">
        <f>IF(ISBLANK($B344), "", IF(AND(G$5 = "Vacation Leave", OR(AND(OR(G$6 = "H1", G$6 = "H2"), NOT(AND($D344 = "Full-time", $F344 = "Above 1 Year"))), AND(G$6 = "Year", AND($D344 = "Full-time", $F344 = "Above 1 Year")))), "N/A", SUMIFS('Form Responses 1'!$O$2:$O1005, 'Form Responses 1'!$B$2:$B1005, $B344, 'Form Responses 1'!$G$2:$G1005, G$5, 'Form Responses 1'!$K$2:$K1005, $D344,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4" s="48" t="str">
        <f>IF(ISBLANK($B344), "", IF(AND(H$5 = "Vacation Leave", OR(AND(OR(H$6 = "H1", H$6 = "H2"), NOT(AND($D344 = "Full-time", $F344 = "Above 1 Year"))), AND(H$6 = "Year", AND($D344 = "Full-time", $F344 = "Above 1 Year")))), "N/A", SUMIFS('Form Responses 1'!$O$2:$O1005, 'Form Responses 1'!$B$2:$B1005, $B344, 'Form Responses 1'!$G$2:$G1005, H$5, 'Form Responses 1'!$K$2:$K1005, $D344,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4" s="49" t="str">
        <f>IF(ISBLANK($B344), "", IF(AND(I$5 = "Vacation Leave", OR(AND(OR(I$6 = "H1", I$6 = "H2"), NOT(AND($D344 = "Full-time", $F344 = "Above 1 Year"))), AND(I$6 = "Year", AND($D344 = "Full-time", $F344 = "Above 1 Year")))), "N/A", SUMIFS('Form Responses 1'!$O$2:$O1005, 'Form Responses 1'!$B$2:$B1005, $B344, 'Form Responses 1'!$G$2:$G1005, I$5, 'Form Responses 1'!$K$2:$K1005, $D344,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4" s="48" t="str">
        <f>IF(ISBLANK($B344), "", IF(AND(J$5 = "Vacation Leave", OR(AND(OR(J$6 = "H1", J$6 = "H2"), NOT(AND($D344 = "Full-time", $F344 = "Above 1 Year"))), AND(J$6 = "Year", AND($D344 = "Full-time", $F344 = "Above 1 Year")))), "N/A", SUMIFS('Form Responses 1'!$O$2:$O1005, 'Form Responses 1'!$B$2:$B1005, $B344, 'Form Responses 1'!$G$2:$G1005, J$5, 'Form Responses 1'!$K$2:$K1005, $D344,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4" s="48" t="str">
        <f>IF(ISBLANK($B344), "", IF(AND(K$5 = "Vacation Leave", OR(AND(OR(K$6 = "H1", K$6 = "H2"), NOT(AND($D344 = "Full-time", $F344 = "Above 1 Year"))), AND(K$6 = "Year", AND($D344 = "Full-time", $F344 = "Above 1 Year")))), "N/A", SUMIFS('Form Responses 1'!$O$2:$O1005, 'Form Responses 1'!$B$2:$B1005, $B344, 'Form Responses 1'!$G$2:$G1005, K$5, 'Form Responses 1'!$K$2:$K1005, $D344,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4" s="48" t="str">
        <f>IF(ISBLANK($B344), "", IF(AND(L$5 = "Vacation Leave", OR(AND(OR(L$6 = "H1", L$6 = "H2"), NOT(AND($D344 = "Full-time", $F344 = "Above 1 Year"))), AND(L$6 = "Year", AND($D344 = "Full-time", $F344 = "Above 1 Year")))), "N/A", SUMIFS('Form Responses 1'!$O$2:$O1005, 'Form Responses 1'!$B$2:$B1005, $B344, 'Form Responses 1'!$G$2:$G1005, L$5, 'Form Responses 1'!$K$2:$K1005, $D344,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4" s="48" t="str">
        <f>IF(ISBLANK($B344), "", IF(AND(M$5 = "Vacation Leave", OR(AND(OR(M$6 = "H1", M$6 = "H2"), NOT(AND($D344 = "Full-time", $F344 = "Above 1 Year"))), AND(M$6 = "Year", AND($D344 = "Full-time", $F344 = "Above 1 Year")))), "N/A", SUMIFS('Form Responses 1'!$O$2:$O1005, 'Form Responses 1'!$B$2:$B1005, $B344, 'Form Responses 1'!$G$2:$G1005, M$5, 'Form Responses 1'!$K$2:$K1005, $D344,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4" s="48" t="str">
        <f>IF(ISBLANK($B344), "", IF(AND(N$5 = "Vacation Leave", OR(AND(OR(N$6 = "H1", N$6 = "H2"), NOT(AND($D344 = "Full-time", $F344 = "Above 1 Year"))), AND(N$6 = "Year", AND($D344 = "Full-time", $F344 = "Above 1 Year")))), "N/A", SUMIFS('Form Responses 1'!$O$2:$O1005, 'Form Responses 1'!$B$2:$B1005, $B344, 'Form Responses 1'!$G$2:$G1005, N$5, 'Form Responses 1'!$K$2:$K1005, $D344,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4" s="48" t="str">
        <f>IF(ISBLANK($B344), "", IF(AND(O$5 = "Vacation Leave", OR(AND(OR(O$6 = "H1", O$6 = "H2"), NOT(AND($D344 = "Full-time", $F344 = "Above 1 Year"))), AND(O$6 = "Year", AND($D344 = "Full-time", $F344 = "Above 1 Year")))), "N/A", SUMIFS('Form Responses 1'!$O$2:$O1005, 'Form Responses 1'!$B$2:$B1005, $B344, 'Form Responses 1'!$G$2:$G1005, O$5, 'Form Responses 1'!$K$2:$K1005, $D344,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4" s="48" t="str">
        <f>IF(ISBLANK($B344), "", IF(AND(P$5 = "Vacation Leave", OR(AND(OR(P$6 = "H1", P$6 = "H2"), NOT(AND($D344 = "Full-time", $F344 = "Above 1 Year"))), AND(P$6 = "Year", AND($D344 = "Full-time", $F344 = "Above 1 Year")))), "N/A", SUMIFS('Form Responses 1'!$O$2:$O1005, 'Form Responses 1'!$B$2:$B1005, $B344, 'Form Responses 1'!$G$2:$G1005, P$5, 'Form Responses 1'!$K$2:$K1005, $D344,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4" s="48" t="str">
        <f>IF(ISBLANK($B344), "", IF(AND(Q$5 = "Vacation Leave", OR(AND(OR(Q$6 = "H1", Q$6 = "H2"), NOT(AND($D344 = "Full-time", $F344 = "Above 1 Year"))), AND(Q$6 = "Year", AND($D344 = "Full-time", $F344 = "Above 1 Year")))), "N/A", SUMIFS('Form Responses 1'!$O$2:$O1005, 'Form Responses 1'!$B$2:$B1005, $B344, 'Form Responses 1'!$G$2:$G1005, Q$5, 'Form Responses 1'!$K$2:$K1005, $D344,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4" s="48" t="str">
        <f>IF(ISBLANK($B344), "", IF(AND(R$5 = "Vacation Leave", OR(AND(OR(R$6 = "H1", R$6 = "H2"), NOT(AND($D344 = "Full-time", $F344 = "Above 1 Year"))), AND(R$6 = "Year", AND($D344 = "Full-time", $F344 = "Above 1 Year")))), "N/A", SUMIFS('Form Responses 1'!$O$2:$O1005, 'Form Responses 1'!$B$2:$B1005, $B344, 'Form Responses 1'!$G$2:$G1005, R$5, 'Form Responses 1'!$K$2:$K1005, $D344,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4" s="48" t="str">
        <f>IF(ISBLANK($B344), "", IF(AND(S$5 = "Vacation Leave", OR(AND(OR(S$6 = "H1", S$6 = "H2"), NOT(AND($D344 = "Full-time", $F344 = "Above 1 Year"))), AND(S$6 = "Year", AND($D344 = "Full-time", $F344 = "Above 1 Year")))), "N/A", SUMIFS('Form Responses 1'!$O$2:$O1005, 'Form Responses 1'!$B$2:$B1005, $B344, 'Form Responses 1'!$G$2:$G1005, S$5, 'Form Responses 1'!$K$2:$K1005, $D344,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4" s="50" t="str">
        <f t="shared" si="2"/>
        <v/>
      </c>
      <c r="U344" s="51" t="str">
        <f t="array" ref="U344">IF(ISBLANK($B344), "", IF(AND(U$5 = "Vacation Leave", OR(AND(OR(U$6 = "H1", U$6 = "H2"), NOT(AND($D344 = "Full-time", $F344 = "Above 1 Year"))), AND(U$6 = "Year", AND($D344 = "Full-time", $F344 = "Above 1 Year")))), "N/A", INDEX('Allocated Leaves'!$B$2:$E1005, MATCH(U$5 &amp; IF(U$5 = "Vacation Leave", IFS(U$6 = "Year", "", OR(U$6 = "H1", U$6 = "H2"), " " &amp; U$6), ""), 'Allocated Leaves'!$A$2:$A1005, 0), MATCH($D344 &amp; IF($D344 = "Full-time",  " " &amp; $F344, ""), 'Allocated Leaves'!$B$1:AA$1, 0)) - G344))</f>
        <v/>
      </c>
      <c r="V344" s="52" t="str">
        <f t="array" ref="V344">IF(ISBLANK($B344), "", IF(AND(V$5 = "Vacation Leave", OR(AND(OR(V$6 = "H1", V$6 = "H2"), NOT(AND($D344 = "Full-time", $F344 = "Above 1 Year"))), AND(V$6 = "Year", AND($D344 = "Full-time", $F344 = "Above 1 Year")))), "N/A", INDEX('Allocated Leaves'!$B$2:$E1005, MATCH(V$5 &amp; IF(V$5 = "Vacation Leave", IFS(V$6 = "Year", "", OR(V$6 = "H1", V$6 = "H2"), " " &amp; V$6), ""), 'Allocated Leaves'!$A$2:$A1005, 0), MATCH($D344 &amp; IF($D344 = "Full-time",  " " &amp; $F344, ""), 'Allocated Leaves'!$B$1:AA$1, 0)) - H344))</f>
        <v/>
      </c>
      <c r="W344" s="52" t="str">
        <f t="array" ref="W344">IF(ISBLANK($B344), "", IF(AND(W$5 = "Vacation Leave", OR(AND(OR(W$6 = "H1", W$6 = "H2"), NOT(AND($D344 = "Full-time", $F344 = "Above 1 Year"))), AND(W$6 = "Year", AND($D344 = "Full-time", $F344 = "Above 1 Year")))), "N/A", INDEX('Allocated Leaves'!$B$2:$E1005, MATCH(W$5 &amp; IF(W$5 = "Vacation Leave", IFS(W$6 = "Year", "", OR(W$6 = "H1", W$6 = "H2"), " " &amp; W$6), ""), 'Allocated Leaves'!$A$2:$A1005, 0), MATCH($D344 &amp; IF($D344 = "Full-time",  " " &amp; $F344, ""), 'Allocated Leaves'!$B$1:AA$1, 0)) - I344))</f>
        <v/>
      </c>
      <c r="X344" s="51" t="str">
        <f t="array" ref="X344">IF(ISBLANK($B344), "", IF(AND(X$5 = "Vacation Leave", OR(AND(OR(X$6 = "H1", X$6 = "H2"), NOT(AND($D344 = "Full-time", $F344 = "Above 1 Year"))), AND(X$6 = "Year", AND($D344 = "Full-time", $F344 = "Above 1 Year")))), "N/A", INDEX('Allocated Leaves'!$B$2:$E1005, MATCH(X$5 &amp; IF(X$5 = "Vacation Leave", IFS(X$6 = "Year", "", OR(X$6 = "H1", X$6 = "H2"), " " &amp; X$6), ""), 'Allocated Leaves'!$A$2:$A1005, 0), MATCH($D344 &amp; IF($D344 = "Full-time",  " " &amp; $F344, ""), 'Allocated Leaves'!$B$1:AA$1, 0)) - J344))</f>
        <v/>
      </c>
      <c r="Y344" s="52" t="str">
        <f t="array" ref="Y344">IF(ISBLANK($B344), "", IF(AND(Y$5 = "Vacation Leave", OR(AND(OR(Y$6 = "H1", Y$6 = "H2"), NOT(AND($D344 = "Full-time", $F344 = "Above 1 Year"))), AND(Y$6 = "Year", AND($D344 = "Full-time", $F344 = "Above 1 Year")))), "N/A", INDEX('Allocated Leaves'!$B$2:$E1005, MATCH(Y$5 &amp; IF(Y$5 = "Vacation Leave", IFS(Y$6 = "Year", "", OR(Y$6 = "H1", Y$6 = "H2"), " " &amp; Y$6), ""), 'Allocated Leaves'!$A$2:$A1005, 0), MATCH($D344 &amp; IF($D344 = "Full-time",  " " &amp; $F344, ""), 'Allocated Leaves'!$B$1:AA$1, 0)) - K344))</f>
        <v/>
      </c>
      <c r="Z344" s="52" t="str">
        <f t="array" ref="Z344">IF(ISBLANK($B344), "", IF(AND(Z$5 = "Vacation Leave", OR(AND(OR(Z$6 = "H1", Z$6 = "H2"), NOT(AND($D344 = "Full-time", $F344 = "Above 1 Year"))), AND(Z$6 = "Year", AND($D344 = "Full-time", $F344 = "Above 1 Year")))), "N/A", INDEX('Allocated Leaves'!$B$2:$E1005, MATCH(Z$5 &amp; IF(Z$5 = "Vacation Leave", IFS(Z$6 = "Year", "", OR(Z$6 = "H1", Z$6 = "H2"), " " &amp; Z$6), ""), 'Allocated Leaves'!$A$2:$A1005, 0), MATCH($D344 &amp; IF($D344 = "Full-time",  " " &amp; $F344, ""), 'Allocated Leaves'!$B$1:AA$1, 0)) - L344))</f>
        <v/>
      </c>
      <c r="AA344" s="55" t="str">
        <f t="shared" si="3"/>
        <v/>
      </c>
    </row>
    <row r="345">
      <c r="A345" s="71"/>
      <c r="B345" s="72"/>
      <c r="C345" s="73"/>
      <c r="D345" s="74"/>
      <c r="E345" s="75"/>
      <c r="F345" s="47" t="str">
        <f t="shared" si="1"/>
        <v/>
      </c>
      <c r="G345" s="48" t="str">
        <f>IF(ISBLANK($B345), "", IF(AND(G$5 = "Vacation Leave", OR(AND(OR(G$6 = "H1", G$6 = "H2"), NOT(AND($D345 = "Full-time", $F345 = "Above 1 Year"))), AND(G$6 = "Year", AND($D345 = "Full-time", $F345 = "Above 1 Year")))), "N/A", SUMIFS('Form Responses 1'!$O$2:$O1005, 'Form Responses 1'!$B$2:$B1005, $B345, 'Form Responses 1'!$G$2:$G1005, G$5, 'Form Responses 1'!$K$2:$K1005, $D345,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5" s="48" t="str">
        <f>IF(ISBLANK($B345), "", IF(AND(H$5 = "Vacation Leave", OR(AND(OR(H$6 = "H1", H$6 = "H2"), NOT(AND($D345 = "Full-time", $F345 = "Above 1 Year"))), AND(H$6 = "Year", AND($D345 = "Full-time", $F345 = "Above 1 Year")))), "N/A", SUMIFS('Form Responses 1'!$O$2:$O1005, 'Form Responses 1'!$B$2:$B1005, $B345, 'Form Responses 1'!$G$2:$G1005, H$5, 'Form Responses 1'!$K$2:$K1005, $D345,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5" s="49" t="str">
        <f>IF(ISBLANK($B345), "", IF(AND(I$5 = "Vacation Leave", OR(AND(OR(I$6 = "H1", I$6 = "H2"), NOT(AND($D345 = "Full-time", $F345 = "Above 1 Year"))), AND(I$6 = "Year", AND($D345 = "Full-time", $F345 = "Above 1 Year")))), "N/A", SUMIFS('Form Responses 1'!$O$2:$O1005, 'Form Responses 1'!$B$2:$B1005, $B345, 'Form Responses 1'!$G$2:$G1005, I$5, 'Form Responses 1'!$K$2:$K1005, $D345,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5" s="48" t="str">
        <f>IF(ISBLANK($B345), "", IF(AND(J$5 = "Vacation Leave", OR(AND(OR(J$6 = "H1", J$6 = "H2"), NOT(AND($D345 = "Full-time", $F345 = "Above 1 Year"))), AND(J$6 = "Year", AND($D345 = "Full-time", $F345 = "Above 1 Year")))), "N/A", SUMIFS('Form Responses 1'!$O$2:$O1005, 'Form Responses 1'!$B$2:$B1005, $B345, 'Form Responses 1'!$G$2:$G1005, J$5, 'Form Responses 1'!$K$2:$K1005, $D345,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5" s="48" t="str">
        <f>IF(ISBLANK($B345), "", IF(AND(K$5 = "Vacation Leave", OR(AND(OR(K$6 = "H1", K$6 = "H2"), NOT(AND($D345 = "Full-time", $F345 = "Above 1 Year"))), AND(K$6 = "Year", AND($D345 = "Full-time", $F345 = "Above 1 Year")))), "N/A", SUMIFS('Form Responses 1'!$O$2:$O1005, 'Form Responses 1'!$B$2:$B1005, $B345, 'Form Responses 1'!$G$2:$G1005, K$5, 'Form Responses 1'!$K$2:$K1005, $D345,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5" s="48" t="str">
        <f>IF(ISBLANK($B345), "", IF(AND(L$5 = "Vacation Leave", OR(AND(OR(L$6 = "H1", L$6 = "H2"), NOT(AND($D345 = "Full-time", $F345 = "Above 1 Year"))), AND(L$6 = "Year", AND($D345 = "Full-time", $F345 = "Above 1 Year")))), "N/A", SUMIFS('Form Responses 1'!$O$2:$O1005, 'Form Responses 1'!$B$2:$B1005, $B345, 'Form Responses 1'!$G$2:$G1005, L$5, 'Form Responses 1'!$K$2:$K1005, $D345,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5" s="48" t="str">
        <f>IF(ISBLANK($B345), "", IF(AND(M$5 = "Vacation Leave", OR(AND(OR(M$6 = "H1", M$6 = "H2"), NOT(AND($D345 = "Full-time", $F345 = "Above 1 Year"))), AND(M$6 = "Year", AND($D345 = "Full-time", $F345 = "Above 1 Year")))), "N/A", SUMIFS('Form Responses 1'!$O$2:$O1005, 'Form Responses 1'!$B$2:$B1005, $B345, 'Form Responses 1'!$G$2:$G1005, M$5, 'Form Responses 1'!$K$2:$K1005, $D345,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5" s="48" t="str">
        <f>IF(ISBLANK($B345), "", IF(AND(N$5 = "Vacation Leave", OR(AND(OR(N$6 = "H1", N$6 = "H2"), NOT(AND($D345 = "Full-time", $F345 = "Above 1 Year"))), AND(N$6 = "Year", AND($D345 = "Full-time", $F345 = "Above 1 Year")))), "N/A", SUMIFS('Form Responses 1'!$O$2:$O1005, 'Form Responses 1'!$B$2:$B1005, $B345, 'Form Responses 1'!$G$2:$G1005, N$5, 'Form Responses 1'!$K$2:$K1005, $D345,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5" s="48" t="str">
        <f>IF(ISBLANK($B345), "", IF(AND(O$5 = "Vacation Leave", OR(AND(OR(O$6 = "H1", O$6 = "H2"), NOT(AND($D345 = "Full-time", $F345 = "Above 1 Year"))), AND(O$6 = "Year", AND($D345 = "Full-time", $F345 = "Above 1 Year")))), "N/A", SUMIFS('Form Responses 1'!$O$2:$O1005, 'Form Responses 1'!$B$2:$B1005, $B345, 'Form Responses 1'!$G$2:$G1005, O$5, 'Form Responses 1'!$K$2:$K1005, $D345,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5" s="48" t="str">
        <f>IF(ISBLANK($B345), "", IF(AND(P$5 = "Vacation Leave", OR(AND(OR(P$6 = "H1", P$6 = "H2"), NOT(AND($D345 = "Full-time", $F345 = "Above 1 Year"))), AND(P$6 = "Year", AND($D345 = "Full-time", $F345 = "Above 1 Year")))), "N/A", SUMIFS('Form Responses 1'!$O$2:$O1005, 'Form Responses 1'!$B$2:$B1005, $B345, 'Form Responses 1'!$G$2:$G1005, P$5, 'Form Responses 1'!$K$2:$K1005, $D345,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5" s="48" t="str">
        <f>IF(ISBLANK($B345), "", IF(AND(Q$5 = "Vacation Leave", OR(AND(OR(Q$6 = "H1", Q$6 = "H2"), NOT(AND($D345 = "Full-time", $F345 = "Above 1 Year"))), AND(Q$6 = "Year", AND($D345 = "Full-time", $F345 = "Above 1 Year")))), "N/A", SUMIFS('Form Responses 1'!$O$2:$O1005, 'Form Responses 1'!$B$2:$B1005, $B345, 'Form Responses 1'!$G$2:$G1005, Q$5, 'Form Responses 1'!$K$2:$K1005, $D345,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5" s="48" t="str">
        <f>IF(ISBLANK($B345), "", IF(AND(R$5 = "Vacation Leave", OR(AND(OR(R$6 = "H1", R$6 = "H2"), NOT(AND($D345 = "Full-time", $F345 = "Above 1 Year"))), AND(R$6 = "Year", AND($D345 = "Full-time", $F345 = "Above 1 Year")))), "N/A", SUMIFS('Form Responses 1'!$O$2:$O1005, 'Form Responses 1'!$B$2:$B1005, $B345, 'Form Responses 1'!$G$2:$G1005, R$5, 'Form Responses 1'!$K$2:$K1005, $D345,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5" s="48" t="str">
        <f>IF(ISBLANK($B345), "", IF(AND(S$5 = "Vacation Leave", OR(AND(OR(S$6 = "H1", S$6 = "H2"), NOT(AND($D345 = "Full-time", $F345 = "Above 1 Year"))), AND(S$6 = "Year", AND($D345 = "Full-time", $F345 = "Above 1 Year")))), "N/A", SUMIFS('Form Responses 1'!$O$2:$O1005, 'Form Responses 1'!$B$2:$B1005, $B345, 'Form Responses 1'!$G$2:$G1005, S$5, 'Form Responses 1'!$K$2:$K1005, $D345,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5" s="50" t="str">
        <f t="shared" si="2"/>
        <v/>
      </c>
      <c r="U345" s="51" t="str">
        <f t="array" ref="U345">IF(ISBLANK($B345), "", IF(AND(U$5 = "Vacation Leave", OR(AND(OR(U$6 = "H1", U$6 = "H2"), NOT(AND($D345 = "Full-time", $F345 = "Above 1 Year"))), AND(U$6 = "Year", AND($D345 = "Full-time", $F345 = "Above 1 Year")))), "N/A", INDEX('Allocated Leaves'!$B$2:$E1005, MATCH(U$5 &amp; IF(U$5 = "Vacation Leave", IFS(U$6 = "Year", "", OR(U$6 = "H1", U$6 = "H2"), " " &amp; U$6), ""), 'Allocated Leaves'!$A$2:$A1005, 0), MATCH($D345 &amp; IF($D345 = "Full-time",  " " &amp; $F345, ""), 'Allocated Leaves'!$B$1:AA$1, 0)) - G345))</f>
        <v/>
      </c>
      <c r="V345" s="52" t="str">
        <f t="array" ref="V345">IF(ISBLANK($B345), "", IF(AND(V$5 = "Vacation Leave", OR(AND(OR(V$6 = "H1", V$6 = "H2"), NOT(AND($D345 = "Full-time", $F345 = "Above 1 Year"))), AND(V$6 = "Year", AND($D345 = "Full-time", $F345 = "Above 1 Year")))), "N/A", INDEX('Allocated Leaves'!$B$2:$E1005, MATCH(V$5 &amp; IF(V$5 = "Vacation Leave", IFS(V$6 = "Year", "", OR(V$6 = "H1", V$6 = "H2"), " " &amp; V$6), ""), 'Allocated Leaves'!$A$2:$A1005, 0), MATCH($D345 &amp; IF($D345 = "Full-time",  " " &amp; $F345, ""), 'Allocated Leaves'!$B$1:AA$1, 0)) - H345))</f>
        <v/>
      </c>
      <c r="W345" s="52" t="str">
        <f t="array" ref="W345">IF(ISBLANK($B345), "", IF(AND(W$5 = "Vacation Leave", OR(AND(OR(W$6 = "H1", W$6 = "H2"), NOT(AND($D345 = "Full-time", $F345 = "Above 1 Year"))), AND(W$6 = "Year", AND($D345 = "Full-time", $F345 = "Above 1 Year")))), "N/A", INDEX('Allocated Leaves'!$B$2:$E1005, MATCH(W$5 &amp; IF(W$5 = "Vacation Leave", IFS(W$6 = "Year", "", OR(W$6 = "H1", W$6 = "H2"), " " &amp; W$6), ""), 'Allocated Leaves'!$A$2:$A1005, 0), MATCH($D345 &amp; IF($D345 = "Full-time",  " " &amp; $F345, ""), 'Allocated Leaves'!$B$1:AA$1, 0)) - I345))</f>
        <v/>
      </c>
      <c r="X345" s="51" t="str">
        <f t="array" ref="X345">IF(ISBLANK($B345), "", IF(AND(X$5 = "Vacation Leave", OR(AND(OR(X$6 = "H1", X$6 = "H2"), NOT(AND($D345 = "Full-time", $F345 = "Above 1 Year"))), AND(X$6 = "Year", AND($D345 = "Full-time", $F345 = "Above 1 Year")))), "N/A", INDEX('Allocated Leaves'!$B$2:$E1005, MATCH(X$5 &amp; IF(X$5 = "Vacation Leave", IFS(X$6 = "Year", "", OR(X$6 = "H1", X$6 = "H2"), " " &amp; X$6), ""), 'Allocated Leaves'!$A$2:$A1005, 0), MATCH($D345 &amp; IF($D345 = "Full-time",  " " &amp; $F345, ""), 'Allocated Leaves'!$B$1:AA$1, 0)) - J345))</f>
        <v/>
      </c>
      <c r="Y345" s="52" t="str">
        <f t="array" ref="Y345">IF(ISBLANK($B345), "", IF(AND(Y$5 = "Vacation Leave", OR(AND(OR(Y$6 = "H1", Y$6 = "H2"), NOT(AND($D345 = "Full-time", $F345 = "Above 1 Year"))), AND(Y$6 = "Year", AND($D345 = "Full-time", $F345 = "Above 1 Year")))), "N/A", INDEX('Allocated Leaves'!$B$2:$E1005, MATCH(Y$5 &amp; IF(Y$5 = "Vacation Leave", IFS(Y$6 = "Year", "", OR(Y$6 = "H1", Y$6 = "H2"), " " &amp; Y$6), ""), 'Allocated Leaves'!$A$2:$A1005, 0), MATCH($D345 &amp; IF($D345 = "Full-time",  " " &amp; $F345, ""), 'Allocated Leaves'!$B$1:AA$1, 0)) - K345))</f>
        <v/>
      </c>
      <c r="Z345" s="52" t="str">
        <f t="array" ref="Z345">IF(ISBLANK($B345), "", IF(AND(Z$5 = "Vacation Leave", OR(AND(OR(Z$6 = "H1", Z$6 = "H2"), NOT(AND($D345 = "Full-time", $F345 = "Above 1 Year"))), AND(Z$6 = "Year", AND($D345 = "Full-time", $F345 = "Above 1 Year")))), "N/A", INDEX('Allocated Leaves'!$B$2:$E1005, MATCH(Z$5 &amp; IF(Z$5 = "Vacation Leave", IFS(Z$6 = "Year", "", OR(Z$6 = "H1", Z$6 = "H2"), " " &amp; Z$6), ""), 'Allocated Leaves'!$A$2:$A1005, 0), MATCH($D345 &amp; IF($D345 = "Full-time",  " " &amp; $F345, ""), 'Allocated Leaves'!$B$1:AA$1, 0)) - L345))</f>
        <v/>
      </c>
      <c r="AA345" s="55" t="str">
        <f t="shared" si="3"/>
        <v/>
      </c>
    </row>
    <row r="346">
      <c r="A346" s="71"/>
      <c r="B346" s="72"/>
      <c r="C346" s="73"/>
      <c r="D346" s="74"/>
      <c r="E346" s="75"/>
      <c r="F346" s="47" t="str">
        <f t="shared" si="1"/>
        <v/>
      </c>
      <c r="G346" s="48" t="str">
        <f>IF(ISBLANK($B346), "", IF(AND(G$5 = "Vacation Leave", OR(AND(OR(G$6 = "H1", G$6 = "H2"), NOT(AND($D346 = "Full-time", $F346 = "Above 1 Year"))), AND(G$6 = "Year", AND($D346 = "Full-time", $F346 = "Above 1 Year")))), "N/A", SUMIFS('Form Responses 1'!$O$2:$O1005, 'Form Responses 1'!$B$2:$B1005, $B346, 'Form Responses 1'!$G$2:$G1005, G$5, 'Form Responses 1'!$K$2:$K1005, $D346,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6" s="48" t="str">
        <f>IF(ISBLANK($B346), "", IF(AND(H$5 = "Vacation Leave", OR(AND(OR(H$6 = "H1", H$6 = "H2"), NOT(AND($D346 = "Full-time", $F346 = "Above 1 Year"))), AND(H$6 = "Year", AND($D346 = "Full-time", $F346 = "Above 1 Year")))), "N/A", SUMIFS('Form Responses 1'!$O$2:$O1005, 'Form Responses 1'!$B$2:$B1005, $B346, 'Form Responses 1'!$G$2:$G1005, H$5, 'Form Responses 1'!$K$2:$K1005, $D346,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6" s="49" t="str">
        <f>IF(ISBLANK($B346), "", IF(AND(I$5 = "Vacation Leave", OR(AND(OR(I$6 = "H1", I$6 = "H2"), NOT(AND($D346 = "Full-time", $F346 = "Above 1 Year"))), AND(I$6 = "Year", AND($D346 = "Full-time", $F346 = "Above 1 Year")))), "N/A", SUMIFS('Form Responses 1'!$O$2:$O1005, 'Form Responses 1'!$B$2:$B1005, $B346, 'Form Responses 1'!$G$2:$G1005, I$5, 'Form Responses 1'!$K$2:$K1005, $D346,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6" s="48" t="str">
        <f>IF(ISBLANK($B346), "", IF(AND(J$5 = "Vacation Leave", OR(AND(OR(J$6 = "H1", J$6 = "H2"), NOT(AND($D346 = "Full-time", $F346 = "Above 1 Year"))), AND(J$6 = "Year", AND($D346 = "Full-time", $F346 = "Above 1 Year")))), "N/A", SUMIFS('Form Responses 1'!$O$2:$O1005, 'Form Responses 1'!$B$2:$B1005, $B346, 'Form Responses 1'!$G$2:$G1005, J$5, 'Form Responses 1'!$K$2:$K1005, $D346,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6" s="48" t="str">
        <f>IF(ISBLANK($B346), "", IF(AND(K$5 = "Vacation Leave", OR(AND(OR(K$6 = "H1", K$6 = "H2"), NOT(AND($D346 = "Full-time", $F346 = "Above 1 Year"))), AND(K$6 = "Year", AND($D346 = "Full-time", $F346 = "Above 1 Year")))), "N/A", SUMIFS('Form Responses 1'!$O$2:$O1005, 'Form Responses 1'!$B$2:$B1005, $B346, 'Form Responses 1'!$G$2:$G1005, K$5, 'Form Responses 1'!$K$2:$K1005, $D346,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6" s="48" t="str">
        <f>IF(ISBLANK($B346), "", IF(AND(L$5 = "Vacation Leave", OR(AND(OR(L$6 = "H1", L$6 = "H2"), NOT(AND($D346 = "Full-time", $F346 = "Above 1 Year"))), AND(L$6 = "Year", AND($D346 = "Full-time", $F346 = "Above 1 Year")))), "N/A", SUMIFS('Form Responses 1'!$O$2:$O1005, 'Form Responses 1'!$B$2:$B1005, $B346, 'Form Responses 1'!$G$2:$G1005, L$5, 'Form Responses 1'!$K$2:$K1005, $D346,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6" s="48" t="str">
        <f>IF(ISBLANK($B346), "", IF(AND(M$5 = "Vacation Leave", OR(AND(OR(M$6 = "H1", M$6 = "H2"), NOT(AND($D346 = "Full-time", $F346 = "Above 1 Year"))), AND(M$6 = "Year", AND($D346 = "Full-time", $F346 = "Above 1 Year")))), "N/A", SUMIFS('Form Responses 1'!$O$2:$O1005, 'Form Responses 1'!$B$2:$B1005, $B346, 'Form Responses 1'!$G$2:$G1005, M$5, 'Form Responses 1'!$K$2:$K1005, $D346,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6" s="48" t="str">
        <f>IF(ISBLANK($B346), "", IF(AND(N$5 = "Vacation Leave", OR(AND(OR(N$6 = "H1", N$6 = "H2"), NOT(AND($D346 = "Full-time", $F346 = "Above 1 Year"))), AND(N$6 = "Year", AND($D346 = "Full-time", $F346 = "Above 1 Year")))), "N/A", SUMIFS('Form Responses 1'!$O$2:$O1005, 'Form Responses 1'!$B$2:$B1005, $B346, 'Form Responses 1'!$G$2:$G1005, N$5, 'Form Responses 1'!$K$2:$K1005, $D346,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6" s="48" t="str">
        <f>IF(ISBLANK($B346), "", IF(AND(O$5 = "Vacation Leave", OR(AND(OR(O$6 = "H1", O$6 = "H2"), NOT(AND($D346 = "Full-time", $F346 = "Above 1 Year"))), AND(O$6 = "Year", AND($D346 = "Full-time", $F346 = "Above 1 Year")))), "N/A", SUMIFS('Form Responses 1'!$O$2:$O1005, 'Form Responses 1'!$B$2:$B1005, $B346, 'Form Responses 1'!$G$2:$G1005, O$5, 'Form Responses 1'!$K$2:$K1005, $D346,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6" s="48" t="str">
        <f>IF(ISBLANK($B346), "", IF(AND(P$5 = "Vacation Leave", OR(AND(OR(P$6 = "H1", P$6 = "H2"), NOT(AND($D346 = "Full-time", $F346 = "Above 1 Year"))), AND(P$6 = "Year", AND($D346 = "Full-time", $F346 = "Above 1 Year")))), "N/A", SUMIFS('Form Responses 1'!$O$2:$O1005, 'Form Responses 1'!$B$2:$B1005, $B346, 'Form Responses 1'!$G$2:$G1005, P$5, 'Form Responses 1'!$K$2:$K1005, $D346,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6" s="48" t="str">
        <f>IF(ISBLANK($B346), "", IF(AND(Q$5 = "Vacation Leave", OR(AND(OR(Q$6 = "H1", Q$6 = "H2"), NOT(AND($D346 = "Full-time", $F346 = "Above 1 Year"))), AND(Q$6 = "Year", AND($D346 = "Full-time", $F346 = "Above 1 Year")))), "N/A", SUMIFS('Form Responses 1'!$O$2:$O1005, 'Form Responses 1'!$B$2:$B1005, $B346, 'Form Responses 1'!$G$2:$G1005, Q$5, 'Form Responses 1'!$K$2:$K1005, $D346,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6" s="48" t="str">
        <f>IF(ISBLANK($B346), "", IF(AND(R$5 = "Vacation Leave", OR(AND(OR(R$6 = "H1", R$6 = "H2"), NOT(AND($D346 = "Full-time", $F346 = "Above 1 Year"))), AND(R$6 = "Year", AND($D346 = "Full-time", $F346 = "Above 1 Year")))), "N/A", SUMIFS('Form Responses 1'!$O$2:$O1005, 'Form Responses 1'!$B$2:$B1005, $B346, 'Form Responses 1'!$G$2:$G1005, R$5, 'Form Responses 1'!$K$2:$K1005, $D346,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6" s="48" t="str">
        <f>IF(ISBLANK($B346), "", IF(AND(S$5 = "Vacation Leave", OR(AND(OR(S$6 = "H1", S$6 = "H2"), NOT(AND($D346 = "Full-time", $F346 = "Above 1 Year"))), AND(S$6 = "Year", AND($D346 = "Full-time", $F346 = "Above 1 Year")))), "N/A", SUMIFS('Form Responses 1'!$O$2:$O1005, 'Form Responses 1'!$B$2:$B1005, $B346, 'Form Responses 1'!$G$2:$G1005, S$5, 'Form Responses 1'!$K$2:$K1005, $D346,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6" s="50" t="str">
        <f t="shared" si="2"/>
        <v/>
      </c>
      <c r="U346" s="51" t="str">
        <f t="array" ref="U346">IF(ISBLANK($B346), "", IF(AND(U$5 = "Vacation Leave", OR(AND(OR(U$6 = "H1", U$6 = "H2"), NOT(AND($D346 = "Full-time", $F346 = "Above 1 Year"))), AND(U$6 = "Year", AND($D346 = "Full-time", $F346 = "Above 1 Year")))), "N/A", INDEX('Allocated Leaves'!$B$2:$E1005, MATCH(U$5 &amp; IF(U$5 = "Vacation Leave", IFS(U$6 = "Year", "", OR(U$6 = "H1", U$6 = "H2"), " " &amp; U$6), ""), 'Allocated Leaves'!$A$2:$A1005, 0), MATCH($D346 &amp; IF($D346 = "Full-time",  " " &amp; $F346, ""), 'Allocated Leaves'!$B$1:AA$1, 0)) - G346))</f>
        <v/>
      </c>
      <c r="V346" s="52" t="str">
        <f t="array" ref="V346">IF(ISBLANK($B346), "", IF(AND(V$5 = "Vacation Leave", OR(AND(OR(V$6 = "H1", V$6 = "H2"), NOT(AND($D346 = "Full-time", $F346 = "Above 1 Year"))), AND(V$6 = "Year", AND($D346 = "Full-time", $F346 = "Above 1 Year")))), "N/A", INDEX('Allocated Leaves'!$B$2:$E1005, MATCH(V$5 &amp; IF(V$5 = "Vacation Leave", IFS(V$6 = "Year", "", OR(V$6 = "H1", V$6 = "H2"), " " &amp; V$6), ""), 'Allocated Leaves'!$A$2:$A1005, 0), MATCH($D346 &amp; IF($D346 = "Full-time",  " " &amp; $F346, ""), 'Allocated Leaves'!$B$1:AA$1, 0)) - H346))</f>
        <v/>
      </c>
      <c r="W346" s="52" t="str">
        <f t="array" ref="W346">IF(ISBLANK($B346), "", IF(AND(W$5 = "Vacation Leave", OR(AND(OR(W$6 = "H1", W$6 = "H2"), NOT(AND($D346 = "Full-time", $F346 = "Above 1 Year"))), AND(W$6 = "Year", AND($D346 = "Full-time", $F346 = "Above 1 Year")))), "N/A", INDEX('Allocated Leaves'!$B$2:$E1005, MATCH(W$5 &amp; IF(W$5 = "Vacation Leave", IFS(W$6 = "Year", "", OR(W$6 = "H1", W$6 = "H2"), " " &amp; W$6), ""), 'Allocated Leaves'!$A$2:$A1005, 0), MATCH($D346 &amp; IF($D346 = "Full-time",  " " &amp; $F346, ""), 'Allocated Leaves'!$B$1:AA$1, 0)) - I346))</f>
        <v/>
      </c>
      <c r="X346" s="51" t="str">
        <f t="array" ref="X346">IF(ISBLANK($B346), "", IF(AND(X$5 = "Vacation Leave", OR(AND(OR(X$6 = "H1", X$6 = "H2"), NOT(AND($D346 = "Full-time", $F346 = "Above 1 Year"))), AND(X$6 = "Year", AND($D346 = "Full-time", $F346 = "Above 1 Year")))), "N/A", INDEX('Allocated Leaves'!$B$2:$E1005, MATCH(X$5 &amp; IF(X$5 = "Vacation Leave", IFS(X$6 = "Year", "", OR(X$6 = "H1", X$6 = "H2"), " " &amp; X$6), ""), 'Allocated Leaves'!$A$2:$A1005, 0), MATCH($D346 &amp; IF($D346 = "Full-time",  " " &amp; $F346, ""), 'Allocated Leaves'!$B$1:AA$1, 0)) - J346))</f>
        <v/>
      </c>
      <c r="Y346" s="52" t="str">
        <f t="array" ref="Y346">IF(ISBLANK($B346), "", IF(AND(Y$5 = "Vacation Leave", OR(AND(OR(Y$6 = "H1", Y$6 = "H2"), NOT(AND($D346 = "Full-time", $F346 = "Above 1 Year"))), AND(Y$6 = "Year", AND($D346 = "Full-time", $F346 = "Above 1 Year")))), "N/A", INDEX('Allocated Leaves'!$B$2:$E1005, MATCH(Y$5 &amp; IF(Y$5 = "Vacation Leave", IFS(Y$6 = "Year", "", OR(Y$6 = "H1", Y$6 = "H2"), " " &amp; Y$6), ""), 'Allocated Leaves'!$A$2:$A1005, 0), MATCH($D346 &amp; IF($D346 = "Full-time",  " " &amp; $F346, ""), 'Allocated Leaves'!$B$1:AA$1, 0)) - K346))</f>
        <v/>
      </c>
      <c r="Z346" s="52" t="str">
        <f t="array" ref="Z346">IF(ISBLANK($B346), "", IF(AND(Z$5 = "Vacation Leave", OR(AND(OR(Z$6 = "H1", Z$6 = "H2"), NOT(AND($D346 = "Full-time", $F346 = "Above 1 Year"))), AND(Z$6 = "Year", AND($D346 = "Full-time", $F346 = "Above 1 Year")))), "N/A", INDEX('Allocated Leaves'!$B$2:$E1005, MATCH(Z$5 &amp; IF(Z$5 = "Vacation Leave", IFS(Z$6 = "Year", "", OR(Z$6 = "H1", Z$6 = "H2"), " " &amp; Z$6), ""), 'Allocated Leaves'!$A$2:$A1005, 0), MATCH($D346 &amp; IF($D346 = "Full-time",  " " &amp; $F346, ""), 'Allocated Leaves'!$B$1:AA$1, 0)) - L346))</f>
        <v/>
      </c>
      <c r="AA346" s="55" t="str">
        <f t="shared" si="3"/>
        <v/>
      </c>
    </row>
    <row r="347">
      <c r="A347" s="71"/>
      <c r="B347" s="72"/>
      <c r="C347" s="73"/>
      <c r="D347" s="74"/>
      <c r="E347" s="75"/>
      <c r="F347" s="47" t="str">
        <f t="shared" si="1"/>
        <v/>
      </c>
      <c r="G347" s="48" t="str">
        <f>IF(ISBLANK($B347), "", IF(AND(G$5 = "Vacation Leave", OR(AND(OR(G$6 = "H1", G$6 = "H2"), NOT(AND($D347 = "Full-time", $F347 = "Above 1 Year"))), AND(G$6 = "Year", AND($D347 = "Full-time", $F347 = "Above 1 Year")))), "N/A", SUMIFS('Form Responses 1'!$O$2:$O1005, 'Form Responses 1'!$B$2:$B1005, $B347, 'Form Responses 1'!$G$2:$G1005, G$5, 'Form Responses 1'!$K$2:$K1005, $D347,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7" s="48" t="str">
        <f>IF(ISBLANK($B347), "", IF(AND(H$5 = "Vacation Leave", OR(AND(OR(H$6 = "H1", H$6 = "H2"), NOT(AND($D347 = "Full-time", $F347 = "Above 1 Year"))), AND(H$6 = "Year", AND($D347 = "Full-time", $F347 = "Above 1 Year")))), "N/A", SUMIFS('Form Responses 1'!$O$2:$O1005, 'Form Responses 1'!$B$2:$B1005, $B347, 'Form Responses 1'!$G$2:$G1005, H$5, 'Form Responses 1'!$K$2:$K1005, $D347,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7" s="49" t="str">
        <f>IF(ISBLANK($B347), "", IF(AND(I$5 = "Vacation Leave", OR(AND(OR(I$6 = "H1", I$6 = "H2"), NOT(AND($D347 = "Full-time", $F347 = "Above 1 Year"))), AND(I$6 = "Year", AND($D347 = "Full-time", $F347 = "Above 1 Year")))), "N/A", SUMIFS('Form Responses 1'!$O$2:$O1005, 'Form Responses 1'!$B$2:$B1005, $B347, 'Form Responses 1'!$G$2:$G1005, I$5, 'Form Responses 1'!$K$2:$K1005, $D347,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7" s="48" t="str">
        <f>IF(ISBLANK($B347), "", IF(AND(J$5 = "Vacation Leave", OR(AND(OR(J$6 = "H1", J$6 = "H2"), NOT(AND($D347 = "Full-time", $F347 = "Above 1 Year"))), AND(J$6 = "Year", AND($D347 = "Full-time", $F347 = "Above 1 Year")))), "N/A", SUMIFS('Form Responses 1'!$O$2:$O1005, 'Form Responses 1'!$B$2:$B1005, $B347, 'Form Responses 1'!$G$2:$G1005, J$5, 'Form Responses 1'!$K$2:$K1005, $D347,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7" s="48" t="str">
        <f>IF(ISBLANK($B347), "", IF(AND(K$5 = "Vacation Leave", OR(AND(OR(K$6 = "H1", K$6 = "H2"), NOT(AND($D347 = "Full-time", $F347 = "Above 1 Year"))), AND(K$6 = "Year", AND($D347 = "Full-time", $F347 = "Above 1 Year")))), "N/A", SUMIFS('Form Responses 1'!$O$2:$O1005, 'Form Responses 1'!$B$2:$B1005, $B347, 'Form Responses 1'!$G$2:$G1005, K$5, 'Form Responses 1'!$K$2:$K1005, $D347,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7" s="48" t="str">
        <f>IF(ISBLANK($B347), "", IF(AND(L$5 = "Vacation Leave", OR(AND(OR(L$6 = "H1", L$6 = "H2"), NOT(AND($D347 = "Full-time", $F347 = "Above 1 Year"))), AND(L$6 = "Year", AND($D347 = "Full-time", $F347 = "Above 1 Year")))), "N/A", SUMIFS('Form Responses 1'!$O$2:$O1005, 'Form Responses 1'!$B$2:$B1005, $B347, 'Form Responses 1'!$G$2:$G1005, L$5, 'Form Responses 1'!$K$2:$K1005, $D347,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7" s="48" t="str">
        <f>IF(ISBLANK($B347), "", IF(AND(M$5 = "Vacation Leave", OR(AND(OR(M$6 = "H1", M$6 = "H2"), NOT(AND($D347 = "Full-time", $F347 = "Above 1 Year"))), AND(M$6 = "Year", AND($D347 = "Full-time", $F347 = "Above 1 Year")))), "N/A", SUMIFS('Form Responses 1'!$O$2:$O1005, 'Form Responses 1'!$B$2:$B1005, $B347, 'Form Responses 1'!$G$2:$G1005, M$5, 'Form Responses 1'!$K$2:$K1005, $D347,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7" s="48" t="str">
        <f>IF(ISBLANK($B347), "", IF(AND(N$5 = "Vacation Leave", OR(AND(OR(N$6 = "H1", N$6 = "H2"), NOT(AND($D347 = "Full-time", $F347 = "Above 1 Year"))), AND(N$6 = "Year", AND($D347 = "Full-time", $F347 = "Above 1 Year")))), "N/A", SUMIFS('Form Responses 1'!$O$2:$O1005, 'Form Responses 1'!$B$2:$B1005, $B347, 'Form Responses 1'!$G$2:$G1005, N$5, 'Form Responses 1'!$K$2:$K1005, $D347,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7" s="48" t="str">
        <f>IF(ISBLANK($B347), "", IF(AND(O$5 = "Vacation Leave", OR(AND(OR(O$6 = "H1", O$6 = "H2"), NOT(AND($D347 = "Full-time", $F347 = "Above 1 Year"))), AND(O$6 = "Year", AND($D347 = "Full-time", $F347 = "Above 1 Year")))), "N/A", SUMIFS('Form Responses 1'!$O$2:$O1005, 'Form Responses 1'!$B$2:$B1005, $B347, 'Form Responses 1'!$G$2:$G1005, O$5, 'Form Responses 1'!$K$2:$K1005, $D347,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7" s="48" t="str">
        <f>IF(ISBLANK($B347), "", IF(AND(P$5 = "Vacation Leave", OR(AND(OR(P$6 = "H1", P$6 = "H2"), NOT(AND($D347 = "Full-time", $F347 = "Above 1 Year"))), AND(P$6 = "Year", AND($D347 = "Full-time", $F347 = "Above 1 Year")))), "N/A", SUMIFS('Form Responses 1'!$O$2:$O1005, 'Form Responses 1'!$B$2:$B1005, $B347, 'Form Responses 1'!$G$2:$G1005, P$5, 'Form Responses 1'!$K$2:$K1005, $D347,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7" s="48" t="str">
        <f>IF(ISBLANK($B347), "", IF(AND(Q$5 = "Vacation Leave", OR(AND(OR(Q$6 = "H1", Q$6 = "H2"), NOT(AND($D347 = "Full-time", $F347 = "Above 1 Year"))), AND(Q$6 = "Year", AND($D347 = "Full-time", $F347 = "Above 1 Year")))), "N/A", SUMIFS('Form Responses 1'!$O$2:$O1005, 'Form Responses 1'!$B$2:$B1005, $B347, 'Form Responses 1'!$G$2:$G1005, Q$5, 'Form Responses 1'!$K$2:$K1005, $D347,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7" s="48" t="str">
        <f>IF(ISBLANK($B347), "", IF(AND(R$5 = "Vacation Leave", OR(AND(OR(R$6 = "H1", R$6 = "H2"), NOT(AND($D347 = "Full-time", $F347 = "Above 1 Year"))), AND(R$6 = "Year", AND($D347 = "Full-time", $F347 = "Above 1 Year")))), "N/A", SUMIFS('Form Responses 1'!$O$2:$O1005, 'Form Responses 1'!$B$2:$B1005, $B347, 'Form Responses 1'!$G$2:$G1005, R$5, 'Form Responses 1'!$K$2:$K1005, $D347,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7" s="48" t="str">
        <f>IF(ISBLANK($B347), "", IF(AND(S$5 = "Vacation Leave", OR(AND(OR(S$6 = "H1", S$6 = "H2"), NOT(AND($D347 = "Full-time", $F347 = "Above 1 Year"))), AND(S$6 = "Year", AND($D347 = "Full-time", $F347 = "Above 1 Year")))), "N/A", SUMIFS('Form Responses 1'!$O$2:$O1005, 'Form Responses 1'!$B$2:$B1005, $B347, 'Form Responses 1'!$G$2:$G1005, S$5, 'Form Responses 1'!$K$2:$K1005, $D347,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7" s="50" t="str">
        <f t="shared" si="2"/>
        <v/>
      </c>
      <c r="U347" s="51" t="str">
        <f t="array" ref="U347">IF(ISBLANK($B347), "", IF(AND(U$5 = "Vacation Leave", OR(AND(OR(U$6 = "H1", U$6 = "H2"), NOT(AND($D347 = "Full-time", $F347 = "Above 1 Year"))), AND(U$6 = "Year", AND($D347 = "Full-time", $F347 = "Above 1 Year")))), "N/A", INDEX('Allocated Leaves'!$B$2:$E1005, MATCH(U$5 &amp; IF(U$5 = "Vacation Leave", IFS(U$6 = "Year", "", OR(U$6 = "H1", U$6 = "H2"), " " &amp; U$6), ""), 'Allocated Leaves'!$A$2:$A1005, 0), MATCH($D347 &amp; IF($D347 = "Full-time",  " " &amp; $F347, ""), 'Allocated Leaves'!$B$1:AA$1, 0)) - G347))</f>
        <v/>
      </c>
      <c r="V347" s="52" t="str">
        <f t="array" ref="V347">IF(ISBLANK($B347), "", IF(AND(V$5 = "Vacation Leave", OR(AND(OR(V$6 = "H1", V$6 = "H2"), NOT(AND($D347 = "Full-time", $F347 = "Above 1 Year"))), AND(V$6 = "Year", AND($D347 = "Full-time", $F347 = "Above 1 Year")))), "N/A", INDEX('Allocated Leaves'!$B$2:$E1005, MATCH(V$5 &amp; IF(V$5 = "Vacation Leave", IFS(V$6 = "Year", "", OR(V$6 = "H1", V$6 = "H2"), " " &amp; V$6), ""), 'Allocated Leaves'!$A$2:$A1005, 0), MATCH($D347 &amp; IF($D347 = "Full-time",  " " &amp; $F347, ""), 'Allocated Leaves'!$B$1:AA$1, 0)) - H347))</f>
        <v/>
      </c>
      <c r="W347" s="52" t="str">
        <f t="array" ref="W347">IF(ISBLANK($B347), "", IF(AND(W$5 = "Vacation Leave", OR(AND(OR(W$6 = "H1", W$6 = "H2"), NOT(AND($D347 = "Full-time", $F347 = "Above 1 Year"))), AND(W$6 = "Year", AND($D347 = "Full-time", $F347 = "Above 1 Year")))), "N/A", INDEX('Allocated Leaves'!$B$2:$E1005, MATCH(W$5 &amp; IF(W$5 = "Vacation Leave", IFS(W$6 = "Year", "", OR(W$6 = "H1", W$6 = "H2"), " " &amp; W$6), ""), 'Allocated Leaves'!$A$2:$A1005, 0), MATCH($D347 &amp; IF($D347 = "Full-time",  " " &amp; $F347, ""), 'Allocated Leaves'!$B$1:AA$1, 0)) - I347))</f>
        <v/>
      </c>
      <c r="X347" s="51" t="str">
        <f t="array" ref="X347">IF(ISBLANK($B347), "", IF(AND(X$5 = "Vacation Leave", OR(AND(OR(X$6 = "H1", X$6 = "H2"), NOT(AND($D347 = "Full-time", $F347 = "Above 1 Year"))), AND(X$6 = "Year", AND($D347 = "Full-time", $F347 = "Above 1 Year")))), "N/A", INDEX('Allocated Leaves'!$B$2:$E1005, MATCH(X$5 &amp; IF(X$5 = "Vacation Leave", IFS(X$6 = "Year", "", OR(X$6 = "H1", X$6 = "H2"), " " &amp; X$6), ""), 'Allocated Leaves'!$A$2:$A1005, 0), MATCH($D347 &amp; IF($D347 = "Full-time",  " " &amp; $F347, ""), 'Allocated Leaves'!$B$1:AA$1, 0)) - J347))</f>
        <v/>
      </c>
      <c r="Y347" s="52" t="str">
        <f t="array" ref="Y347">IF(ISBLANK($B347), "", IF(AND(Y$5 = "Vacation Leave", OR(AND(OR(Y$6 = "H1", Y$6 = "H2"), NOT(AND($D347 = "Full-time", $F347 = "Above 1 Year"))), AND(Y$6 = "Year", AND($D347 = "Full-time", $F347 = "Above 1 Year")))), "N/A", INDEX('Allocated Leaves'!$B$2:$E1005, MATCH(Y$5 &amp; IF(Y$5 = "Vacation Leave", IFS(Y$6 = "Year", "", OR(Y$6 = "H1", Y$6 = "H2"), " " &amp; Y$6), ""), 'Allocated Leaves'!$A$2:$A1005, 0), MATCH($D347 &amp; IF($D347 = "Full-time",  " " &amp; $F347, ""), 'Allocated Leaves'!$B$1:AA$1, 0)) - K347))</f>
        <v/>
      </c>
      <c r="Z347" s="52" t="str">
        <f t="array" ref="Z347">IF(ISBLANK($B347), "", IF(AND(Z$5 = "Vacation Leave", OR(AND(OR(Z$6 = "H1", Z$6 = "H2"), NOT(AND($D347 = "Full-time", $F347 = "Above 1 Year"))), AND(Z$6 = "Year", AND($D347 = "Full-time", $F347 = "Above 1 Year")))), "N/A", INDEX('Allocated Leaves'!$B$2:$E1005, MATCH(Z$5 &amp; IF(Z$5 = "Vacation Leave", IFS(Z$6 = "Year", "", OR(Z$6 = "H1", Z$6 = "H2"), " " &amp; Z$6), ""), 'Allocated Leaves'!$A$2:$A1005, 0), MATCH($D347 &amp; IF($D347 = "Full-time",  " " &amp; $F347, ""), 'Allocated Leaves'!$B$1:AA$1, 0)) - L347))</f>
        <v/>
      </c>
      <c r="AA347" s="55" t="str">
        <f t="shared" si="3"/>
        <v/>
      </c>
    </row>
    <row r="348">
      <c r="A348" s="71"/>
      <c r="B348" s="72"/>
      <c r="C348" s="73"/>
      <c r="D348" s="74"/>
      <c r="E348" s="75"/>
      <c r="F348" s="47" t="str">
        <f t="shared" si="1"/>
        <v/>
      </c>
      <c r="G348" s="48" t="str">
        <f>IF(ISBLANK($B348), "", IF(AND(G$5 = "Vacation Leave", OR(AND(OR(G$6 = "H1", G$6 = "H2"), NOT(AND($D348 = "Full-time", $F348 = "Above 1 Year"))), AND(G$6 = "Year", AND($D348 = "Full-time", $F348 = "Above 1 Year")))), "N/A", SUMIFS('Form Responses 1'!$O$2:$O1005, 'Form Responses 1'!$B$2:$B1005, $B348, 'Form Responses 1'!$G$2:$G1005, G$5, 'Form Responses 1'!$K$2:$K1005, $D348,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8" s="48" t="str">
        <f>IF(ISBLANK($B348), "", IF(AND(H$5 = "Vacation Leave", OR(AND(OR(H$6 = "H1", H$6 = "H2"), NOT(AND($D348 = "Full-time", $F348 = "Above 1 Year"))), AND(H$6 = "Year", AND($D348 = "Full-time", $F348 = "Above 1 Year")))), "N/A", SUMIFS('Form Responses 1'!$O$2:$O1005, 'Form Responses 1'!$B$2:$B1005, $B348, 'Form Responses 1'!$G$2:$G1005, H$5, 'Form Responses 1'!$K$2:$K1005, $D348,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8" s="49" t="str">
        <f>IF(ISBLANK($B348), "", IF(AND(I$5 = "Vacation Leave", OR(AND(OR(I$6 = "H1", I$6 = "H2"), NOT(AND($D348 = "Full-time", $F348 = "Above 1 Year"))), AND(I$6 = "Year", AND($D348 = "Full-time", $F348 = "Above 1 Year")))), "N/A", SUMIFS('Form Responses 1'!$O$2:$O1005, 'Form Responses 1'!$B$2:$B1005, $B348, 'Form Responses 1'!$G$2:$G1005, I$5, 'Form Responses 1'!$K$2:$K1005, $D348,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8" s="48" t="str">
        <f>IF(ISBLANK($B348), "", IF(AND(J$5 = "Vacation Leave", OR(AND(OR(J$6 = "H1", J$6 = "H2"), NOT(AND($D348 = "Full-time", $F348 = "Above 1 Year"))), AND(J$6 = "Year", AND($D348 = "Full-time", $F348 = "Above 1 Year")))), "N/A", SUMIFS('Form Responses 1'!$O$2:$O1005, 'Form Responses 1'!$B$2:$B1005, $B348, 'Form Responses 1'!$G$2:$G1005, J$5, 'Form Responses 1'!$K$2:$K1005, $D348,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8" s="48" t="str">
        <f>IF(ISBLANK($B348), "", IF(AND(K$5 = "Vacation Leave", OR(AND(OR(K$6 = "H1", K$6 = "H2"), NOT(AND($D348 = "Full-time", $F348 = "Above 1 Year"))), AND(K$6 = "Year", AND($D348 = "Full-time", $F348 = "Above 1 Year")))), "N/A", SUMIFS('Form Responses 1'!$O$2:$O1005, 'Form Responses 1'!$B$2:$B1005, $B348, 'Form Responses 1'!$G$2:$G1005, K$5, 'Form Responses 1'!$K$2:$K1005, $D348,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8" s="48" t="str">
        <f>IF(ISBLANK($B348), "", IF(AND(L$5 = "Vacation Leave", OR(AND(OR(L$6 = "H1", L$6 = "H2"), NOT(AND($D348 = "Full-time", $F348 = "Above 1 Year"))), AND(L$6 = "Year", AND($D348 = "Full-time", $F348 = "Above 1 Year")))), "N/A", SUMIFS('Form Responses 1'!$O$2:$O1005, 'Form Responses 1'!$B$2:$B1005, $B348, 'Form Responses 1'!$G$2:$G1005, L$5, 'Form Responses 1'!$K$2:$K1005, $D348,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8" s="48" t="str">
        <f>IF(ISBLANK($B348), "", IF(AND(M$5 = "Vacation Leave", OR(AND(OR(M$6 = "H1", M$6 = "H2"), NOT(AND($D348 = "Full-time", $F348 = "Above 1 Year"))), AND(M$6 = "Year", AND($D348 = "Full-time", $F348 = "Above 1 Year")))), "N/A", SUMIFS('Form Responses 1'!$O$2:$O1005, 'Form Responses 1'!$B$2:$B1005, $B348, 'Form Responses 1'!$G$2:$G1005, M$5, 'Form Responses 1'!$K$2:$K1005, $D348,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8" s="48" t="str">
        <f>IF(ISBLANK($B348), "", IF(AND(N$5 = "Vacation Leave", OR(AND(OR(N$6 = "H1", N$6 = "H2"), NOT(AND($D348 = "Full-time", $F348 = "Above 1 Year"))), AND(N$6 = "Year", AND($D348 = "Full-time", $F348 = "Above 1 Year")))), "N/A", SUMIFS('Form Responses 1'!$O$2:$O1005, 'Form Responses 1'!$B$2:$B1005, $B348, 'Form Responses 1'!$G$2:$G1005, N$5, 'Form Responses 1'!$K$2:$K1005, $D348,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8" s="48" t="str">
        <f>IF(ISBLANK($B348), "", IF(AND(O$5 = "Vacation Leave", OR(AND(OR(O$6 = "H1", O$6 = "H2"), NOT(AND($D348 = "Full-time", $F348 = "Above 1 Year"))), AND(O$6 = "Year", AND($D348 = "Full-time", $F348 = "Above 1 Year")))), "N/A", SUMIFS('Form Responses 1'!$O$2:$O1005, 'Form Responses 1'!$B$2:$B1005, $B348, 'Form Responses 1'!$G$2:$G1005, O$5, 'Form Responses 1'!$K$2:$K1005, $D348,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8" s="48" t="str">
        <f>IF(ISBLANK($B348), "", IF(AND(P$5 = "Vacation Leave", OR(AND(OR(P$6 = "H1", P$6 = "H2"), NOT(AND($D348 = "Full-time", $F348 = "Above 1 Year"))), AND(P$6 = "Year", AND($D348 = "Full-time", $F348 = "Above 1 Year")))), "N/A", SUMIFS('Form Responses 1'!$O$2:$O1005, 'Form Responses 1'!$B$2:$B1005, $B348, 'Form Responses 1'!$G$2:$G1005, P$5, 'Form Responses 1'!$K$2:$K1005, $D348,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8" s="48" t="str">
        <f>IF(ISBLANK($B348), "", IF(AND(Q$5 = "Vacation Leave", OR(AND(OR(Q$6 = "H1", Q$6 = "H2"), NOT(AND($D348 = "Full-time", $F348 = "Above 1 Year"))), AND(Q$6 = "Year", AND($D348 = "Full-time", $F348 = "Above 1 Year")))), "N/A", SUMIFS('Form Responses 1'!$O$2:$O1005, 'Form Responses 1'!$B$2:$B1005, $B348, 'Form Responses 1'!$G$2:$G1005, Q$5, 'Form Responses 1'!$K$2:$K1005, $D348,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8" s="48" t="str">
        <f>IF(ISBLANK($B348), "", IF(AND(R$5 = "Vacation Leave", OR(AND(OR(R$6 = "H1", R$6 = "H2"), NOT(AND($D348 = "Full-time", $F348 = "Above 1 Year"))), AND(R$6 = "Year", AND($D348 = "Full-time", $F348 = "Above 1 Year")))), "N/A", SUMIFS('Form Responses 1'!$O$2:$O1005, 'Form Responses 1'!$B$2:$B1005, $B348, 'Form Responses 1'!$G$2:$G1005, R$5, 'Form Responses 1'!$K$2:$K1005, $D348,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8" s="48" t="str">
        <f>IF(ISBLANK($B348), "", IF(AND(S$5 = "Vacation Leave", OR(AND(OR(S$6 = "H1", S$6 = "H2"), NOT(AND($D348 = "Full-time", $F348 = "Above 1 Year"))), AND(S$6 = "Year", AND($D348 = "Full-time", $F348 = "Above 1 Year")))), "N/A", SUMIFS('Form Responses 1'!$O$2:$O1005, 'Form Responses 1'!$B$2:$B1005, $B348, 'Form Responses 1'!$G$2:$G1005, S$5, 'Form Responses 1'!$K$2:$K1005, $D348,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8" s="50" t="str">
        <f t="shared" si="2"/>
        <v/>
      </c>
      <c r="U348" s="51" t="str">
        <f t="array" ref="U348">IF(ISBLANK($B348), "", IF(AND(U$5 = "Vacation Leave", OR(AND(OR(U$6 = "H1", U$6 = "H2"), NOT(AND($D348 = "Full-time", $F348 = "Above 1 Year"))), AND(U$6 = "Year", AND($D348 = "Full-time", $F348 = "Above 1 Year")))), "N/A", INDEX('Allocated Leaves'!$B$2:$E1005, MATCH(U$5 &amp; IF(U$5 = "Vacation Leave", IFS(U$6 = "Year", "", OR(U$6 = "H1", U$6 = "H2"), " " &amp; U$6), ""), 'Allocated Leaves'!$A$2:$A1005, 0), MATCH($D348 &amp; IF($D348 = "Full-time",  " " &amp; $F348, ""), 'Allocated Leaves'!$B$1:AA$1, 0)) - G348))</f>
        <v/>
      </c>
      <c r="V348" s="52" t="str">
        <f t="array" ref="V348">IF(ISBLANK($B348), "", IF(AND(V$5 = "Vacation Leave", OR(AND(OR(V$6 = "H1", V$6 = "H2"), NOT(AND($D348 = "Full-time", $F348 = "Above 1 Year"))), AND(V$6 = "Year", AND($D348 = "Full-time", $F348 = "Above 1 Year")))), "N/A", INDEX('Allocated Leaves'!$B$2:$E1005, MATCH(V$5 &amp; IF(V$5 = "Vacation Leave", IFS(V$6 = "Year", "", OR(V$6 = "H1", V$6 = "H2"), " " &amp; V$6), ""), 'Allocated Leaves'!$A$2:$A1005, 0), MATCH($D348 &amp; IF($D348 = "Full-time",  " " &amp; $F348, ""), 'Allocated Leaves'!$B$1:AA$1, 0)) - H348))</f>
        <v/>
      </c>
      <c r="W348" s="52" t="str">
        <f t="array" ref="W348">IF(ISBLANK($B348), "", IF(AND(W$5 = "Vacation Leave", OR(AND(OR(W$6 = "H1", W$6 = "H2"), NOT(AND($D348 = "Full-time", $F348 = "Above 1 Year"))), AND(W$6 = "Year", AND($D348 = "Full-time", $F348 = "Above 1 Year")))), "N/A", INDEX('Allocated Leaves'!$B$2:$E1005, MATCH(W$5 &amp; IF(W$5 = "Vacation Leave", IFS(W$6 = "Year", "", OR(W$6 = "H1", W$6 = "H2"), " " &amp; W$6), ""), 'Allocated Leaves'!$A$2:$A1005, 0), MATCH($D348 &amp; IF($D348 = "Full-time",  " " &amp; $F348, ""), 'Allocated Leaves'!$B$1:AA$1, 0)) - I348))</f>
        <v/>
      </c>
      <c r="X348" s="51" t="str">
        <f t="array" ref="X348">IF(ISBLANK($B348), "", IF(AND(X$5 = "Vacation Leave", OR(AND(OR(X$6 = "H1", X$6 = "H2"), NOT(AND($D348 = "Full-time", $F348 = "Above 1 Year"))), AND(X$6 = "Year", AND($D348 = "Full-time", $F348 = "Above 1 Year")))), "N/A", INDEX('Allocated Leaves'!$B$2:$E1005, MATCH(X$5 &amp; IF(X$5 = "Vacation Leave", IFS(X$6 = "Year", "", OR(X$6 = "H1", X$6 = "H2"), " " &amp; X$6), ""), 'Allocated Leaves'!$A$2:$A1005, 0), MATCH($D348 &amp; IF($D348 = "Full-time",  " " &amp; $F348, ""), 'Allocated Leaves'!$B$1:AA$1, 0)) - J348))</f>
        <v/>
      </c>
      <c r="Y348" s="52" t="str">
        <f t="array" ref="Y348">IF(ISBLANK($B348), "", IF(AND(Y$5 = "Vacation Leave", OR(AND(OR(Y$6 = "H1", Y$6 = "H2"), NOT(AND($D348 = "Full-time", $F348 = "Above 1 Year"))), AND(Y$6 = "Year", AND($D348 = "Full-time", $F348 = "Above 1 Year")))), "N/A", INDEX('Allocated Leaves'!$B$2:$E1005, MATCH(Y$5 &amp; IF(Y$5 = "Vacation Leave", IFS(Y$6 = "Year", "", OR(Y$6 = "H1", Y$6 = "H2"), " " &amp; Y$6), ""), 'Allocated Leaves'!$A$2:$A1005, 0), MATCH($D348 &amp; IF($D348 = "Full-time",  " " &amp; $F348, ""), 'Allocated Leaves'!$B$1:AA$1, 0)) - K348))</f>
        <v/>
      </c>
      <c r="Z348" s="52" t="str">
        <f t="array" ref="Z348">IF(ISBLANK($B348), "", IF(AND(Z$5 = "Vacation Leave", OR(AND(OR(Z$6 = "H1", Z$6 = "H2"), NOT(AND($D348 = "Full-time", $F348 = "Above 1 Year"))), AND(Z$6 = "Year", AND($D348 = "Full-time", $F348 = "Above 1 Year")))), "N/A", INDEX('Allocated Leaves'!$B$2:$E1005, MATCH(Z$5 &amp; IF(Z$5 = "Vacation Leave", IFS(Z$6 = "Year", "", OR(Z$6 = "H1", Z$6 = "H2"), " " &amp; Z$6), ""), 'Allocated Leaves'!$A$2:$A1005, 0), MATCH($D348 &amp; IF($D348 = "Full-time",  " " &amp; $F348, ""), 'Allocated Leaves'!$B$1:AA$1, 0)) - L348))</f>
        <v/>
      </c>
      <c r="AA348" s="55" t="str">
        <f t="shared" si="3"/>
        <v/>
      </c>
    </row>
    <row r="349">
      <c r="A349" s="71"/>
      <c r="B349" s="72"/>
      <c r="C349" s="73"/>
      <c r="D349" s="74"/>
      <c r="E349" s="75"/>
      <c r="F349" s="47" t="str">
        <f t="shared" si="1"/>
        <v/>
      </c>
      <c r="G349" s="48" t="str">
        <f>IF(ISBLANK($B349), "", IF(AND(G$5 = "Vacation Leave", OR(AND(OR(G$6 = "H1", G$6 = "H2"), NOT(AND($D349 = "Full-time", $F349 = "Above 1 Year"))), AND(G$6 = "Year", AND($D349 = "Full-time", $F349 = "Above 1 Year")))), "N/A", SUMIFS('Form Responses 1'!$O$2:$O1005, 'Form Responses 1'!$B$2:$B1005, $B349, 'Form Responses 1'!$G$2:$G1005, G$5, 'Form Responses 1'!$K$2:$K1005, $D349,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49" s="48" t="str">
        <f>IF(ISBLANK($B349), "", IF(AND(H$5 = "Vacation Leave", OR(AND(OR(H$6 = "H1", H$6 = "H2"), NOT(AND($D349 = "Full-time", $F349 = "Above 1 Year"))), AND(H$6 = "Year", AND($D349 = "Full-time", $F349 = "Above 1 Year")))), "N/A", SUMIFS('Form Responses 1'!$O$2:$O1005, 'Form Responses 1'!$B$2:$B1005, $B349, 'Form Responses 1'!$G$2:$G1005, H$5, 'Form Responses 1'!$K$2:$K1005, $D349,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49" s="49" t="str">
        <f>IF(ISBLANK($B349), "", IF(AND(I$5 = "Vacation Leave", OR(AND(OR(I$6 = "H1", I$6 = "H2"), NOT(AND($D349 = "Full-time", $F349 = "Above 1 Year"))), AND(I$6 = "Year", AND($D349 = "Full-time", $F349 = "Above 1 Year")))), "N/A", SUMIFS('Form Responses 1'!$O$2:$O1005, 'Form Responses 1'!$B$2:$B1005, $B349, 'Form Responses 1'!$G$2:$G1005, I$5, 'Form Responses 1'!$K$2:$K1005, $D349,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49" s="48" t="str">
        <f>IF(ISBLANK($B349), "", IF(AND(J$5 = "Vacation Leave", OR(AND(OR(J$6 = "H1", J$6 = "H2"), NOT(AND($D349 = "Full-time", $F349 = "Above 1 Year"))), AND(J$6 = "Year", AND($D349 = "Full-time", $F349 = "Above 1 Year")))), "N/A", SUMIFS('Form Responses 1'!$O$2:$O1005, 'Form Responses 1'!$B$2:$B1005, $B349, 'Form Responses 1'!$G$2:$G1005, J$5, 'Form Responses 1'!$K$2:$K1005, $D349,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49" s="48" t="str">
        <f>IF(ISBLANK($B349), "", IF(AND(K$5 = "Vacation Leave", OR(AND(OR(K$6 = "H1", K$6 = "H2"), NOT(AND($D349 = "Full-time", $F349 = "Above 1 Year"))), AND(K$6 = "Year", AND($D349 = "Full-time", $F349 = "Above 1 Year")))), "N/A", SUMIFS('Form Responses 1'!$O$2:$O1005, 'Form Responses 1'!$B$2:$B1005, $B349, 'Form Responses 1'!$G$2:$G1005, K$5, 'Form Responses 1'!$K$2:$K1005, $D349,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49" s="48" t="str">
        <f>IF(ISBLANK($B349), "", IF(AND(L$5 = "Vacation Leave", OR(AND(OR(L$6 = "H1", L$6 = "H2"), NOT(AND($D349 = "Full-time", $F349 = "Above 1 Year"))), AND(L$6 = "Year", AND($D349 = "Full-time", $F349 = "Above 1 Year")))), "N/A", SUMIFS('Form Responses 1'!$O$2:$O1005, 'Form Responses 1'!$B$2:$B1005, $B349, 'Form Responses 1'!$G$2:$G1005, L$5, 'Form Responses 1'!$K$2:$K1005, $D349,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49" s="48" t="str">
        <f>IF(ISBLANK($B349), "", IF(AND(M$5 = "Vacation Leave", OR(AND(OR(M$6 = "H1", M$6 = "H2"), NOT(AND($D349 = "Full-time", $F349 = "Above 1 Year"))), AND(M$6 = "Year", AND($D349 = "Full-time", $F349 = "Above 1 Year")))), "N/A", SUMIFS('Form Responses 1'!$O$2:$O1005, 'Form Responses 1'!$B$2:$B1005, $B349, 'Form Responses 1'!$G$2:$G1005, M$5, 'Form Responses 1'!$K$2:$K1005, $D349,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49" s="48" t="str">
        <f>IF(ISBLANK($B349), "", IF(AND(N$5 = "Vacation Leave", OR(AND(OR(N$6 = "H1", N$6 = "H2"), NOT(AND($D349 = "Full-time", $F349 = "Above 1 Year"))), AND(N$6 = "Year", AND($D349 = "Full-time", $F349 = "Above 1 Year")))), "N/A", SUMIFS('Form Responses 1'!$O$2:$O1005, 'Form Responses 1'!$B$2:$B1005, $B349, 'Form Responses 1'!$G$2:$G1005, N$5, 'Form Responses 1'!$K$2:$K1005, $D349,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49" s="48" t="str">
        <f>IF(ISBLANK($B349), "", IF(AND(O$5 = "Vacation Leave", OR(AND(OR(O$6 = "H1", O$6 = "H2"), NOT(AND($D349 = "Full-time", $F349 = "Above 1 Year"))), AND(O$6 = "Year", AND($D349 = "Full-time", $F349 = "Above 1 Year")))), "N/A", SUMIFS('Form Responses 1'!$O$2:$O1005, 'Form Responses 1'!$B$2:$B1005, $B349, 'Form Responses 1'!$G$2:$G1005, O$5, 'Form Responses 1'!$K$2:$K1005, $D349,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49" s="48" t="str">
        <f>IF(ISBLANK($B349), "", IF(AND(P$5 = "Vacation Leave", OR(AND(OR(P$6 = "H1", P$6 = "H2"), NOT(AND($D349 = "Full-time", $F349 = "Above 1 Year"))), AND(P$6 = "Year", AND($D349 = "Full-time", $F349 = "Above 1 Year")))), "N/A", SUMIFS('Form Responses 1'!$O$2:$O1005, 'Form Responses 1'!$B$2:$B1005, $B349, 'Form Responses 1'!$G$2:$G1005, P$5, 'Form Responses 1'!$K$2:$K1005, $D349,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49" s="48" t="str">
        <f>IF(ISBLANK($B349), "", IF(AND(Q$5 = "Vacation Leave", OR(AND(OR(Q$6 = "H1", Q$6 = "H2"), NOT(AND($D349 = "Full-time", $F349 = "Above 1 Year"))), AND(Q$6 = "Year", AND($D349 = "Full-time", $F349 = "Above 1 Year")))), "N/A", SUMIFS('Form Responses 1'!$O$2:$O1005, 'Form Responses 1'!$B$2:$B1005, $B349, 'Form Responses 1'!$G$2:$G1005, Q$5, 'Form Responses 1'!$K$2:$K1005, $D349,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49" s="48" t="str">
        <f>IF(ISBLANK($B349), "", IF(AND(R$5 = "Vacation Leave", OR(AND(OR(R$6 = "H1", R$6 = "H2"), NOT(AND($D349 = "Full-time", $F349 = "Above 1 Year"))), AND(R$6 = "Year", AND($D349 = "Full-time", $F349 = "Above 1 Year")))), "N/A", SUMIFS('Form Responses 1'!$O$2:$O1005, 'Form Responses 1'!$B$2:$B1005, $B349, 'Form Responses 1'!$G$2:$G1005, R$5, 'Form Responses 1'!$K$2:$K1005, $D349,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49" s="48" t="str">
        <f>IF(ISBLANK($B349), "", IF(AND(S$5 = "Vacation Leave", OR(AND(OR(S$6 = "H1", S$6 = "H2"), NOT(AND($D349 = "Full-time", $F349 = "Above 1 Year"))), AND(S$6 = "Year", AND($D349 = "Full-time", $F349 = "Above 1 Year")))), "N/A", SUMIFS('Form Responses 1'!$O$2:$O1005, 'Form Responses 1'!$B$2:$B1005, $B349, 'Form Responses 1'!$G$2:$G1005, S$5, 'Form Responses 1'!$K$2:$K1005, $D349,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49" s="50" t="str">
        <f t="shared" si="2"/>
        <v/>
      </c>
      <c r="U349" s="51" t="str">
        <f t="array" ref="U349">IF(ISBLANK($B349), "", IF(AND(U$5 = "Vacation Leave", OR(AND(OR(U$6 = "H1", U$6 = "H2"), NOT(AND($D349 = "Full-time", $F349 = "Above 1 Year"))), AND(U$6 = "Year", AND($D349 = "Full-time", $F349 = "Above 1 Year")))), "N/A", INDEX('Allocated Leaves'!$B$2:$E1005, MATCH(U$5 &amp; IF(U$5 = "Vacation Leave", IFS(U$6 = "Year", "", OR(U$6 = "H1", U$6 = "H2"), " " &amp; U$6), ""), 'Allocated Leaves'!$A$2:$A1005, 0), MATCH($D349 &amp; IF($D349 = "Full-time",  " " &amp; $F349, ""), 'Allocated Leaves'!$B$1:AA$1, 0)) - G349))</f>
        <v/>
      </c>
      <c r="V349" s="52" t="str">
        <f t="array" ref="V349">IF(ISBLANK($B349), "", IF(AND(V$5 = "Vacation Leave", OR(AND(OR(V$6 = "H1", V$6 = "H2"), NOT(AND($D349 = "Full-time", $F349 = "Above 1 Year"))), AND(V$6 = "Year", AND($D349 = "Full-time", $F349 = "Above 1 Year")))), "N/A", INDEX('Allocated Leaves'!$B$2:$E1005, MATCH(V$5 &amp; IF(V$5 = "Vacation Leave", IFS(V$6 = "Year", "", OR(V$6 = "H1", V$6 = "H2"), " " &amp; V$6), ""), 'Allocated Leaves'!$A$2:$A1005, 0), MATCH($D349 &amp; IF($D349 = "Full-time",  " " &amp; $F349, ""), 'Allocated Leaves'!$B$1:AA$1, 0)) - H349))</f>
        <v/>
      </c>
      <c r="W349" s="52" t="str">
        <f t="array" ref="W349">IF(ISBLANK($B349), "", IF(AND(W$5 = "Vacation Leave", OR(AND(OR(W$6 = "H1", W$6 = "H2"), NOT(AND($D349 = "Full-time", $F349 = "Above 1 Year"))), AND(W$6 = "Year", AND($D349 = "Full-time", $F349 = "Above 1 Year")))), "N/A", INDEX('Allocated Leaves'!$B$2:$E1005, MATCH(W$5 &amp; IF(W$5 = "Vacation Leave", IFS(W$6 = "Year", "", OR(W$6 = "H1", W$6 = "H2"), " " &amp; W$6), ""), 'Allocated Leaves'!$A$2:$A1005, 0), MATCH($D349 &amp; IF($D349 = "Full-time",  " " &amp; $F349, ""), 'Allocated Leaves'!$B$1:AA$1, 0)) - I349))</f>
        <v/>
      </c>
      <c r="X349" s="51" t="str">
        <f t="array" ref="X349">IF(ISBLANK($B349), "", IF(AND(X$5 = "Vacation Leave", OR(AND(OR(X$6 = "H1", X$6 = "H2"), NOT(AND($D349 = "Full-time", $F349 = "Above 1 Year"))), AND(X$6 = "Year", AND($D349 = "Full-time", $F349 = "Above 1 Year")))), "N/A", INDEX('Allocated Leaves'!$B$2:$E1005, MATCH(X$5 &amp; IF(X$5 = "Vacation Leave", IFS(X$6 = "Year", "", OR(X$6 = "H1", X$6 = "H2"), " " &amp; X$6), ""), 'Allocated Leaves'!$A$2:$A1005, 0), MATCH($D349 &amp; IF($D349 = "Full-time",  " " &amp; $F349, ""), 'Allocated Leaves'!$B$1:AA$1, 0)) - J349))</f>
        <v/>
      </c>
      <c r="Y349" s="52" t="str">
        <f t="array" ref="Y349">IF(ISBLANK($B349), "", IF(AND(Y$5 = "Vacation Leave", OR(AND(OR(Y$6 = "H1", Y$6 = "H2"), NOT(AND($D349 = "Full-time", $F349 = "Above 1 Year"))), AND(Y$6 = "Year", AND($D349 = "Full-time", $F349 = "Above 1 Year")))), "N/A", INDEX('Allocated Leaves'!$B$2:$E1005, MATCH(Y$5 &amp; IF(Y$5 = "Vacation Leave", IFS(Y$6 = "Year", "", OR(Y$6 = "H1", Y$6 = "H2"), " " &amp; Y$6), ""), 'Allocated Leaves'!$A$2:$A1005, 0), MATCH($D349 &amp; IF($D349 = "Full-time",  " " &amp; $F349, ""), 'Allocated Leaves'!$B$1:AA$1, 0)) - K349))</f>
        <v/>
      </c>
      <c r="Z349" s="52" t="str">
        <f t="array" ref="Z349">IF(ISBLANK($B349), "", IF(AND(Z$5 = "Vacation Leave", OR(AND(OR(Z$6 = "H1", Z$6 = "H2"), NOT(AND($D349 = "Full-time", $F349 = "Above 1 Year"))), AND(Z$6 = "Year", AND($D349 = "Full-time", $F349 = "Above 1 Year")))), "N/A", INDEX('Allocated Leaves'!$B$2:$E1005, MATCH(Z$5 &amp; IF(Z$5 = "Vacation Leave", IFS(Z$6 = "Year", "", OR(Z$6 = "H1", Z$6 = "H2"), " " &amp; Z$6), ""), 'Allocated Leaves'!$A$2:$A1005, 0), MATCH($D349 &amp; IF($D349 = "Full-time",  " " &amp; $F349, ""), 'Allocated Leaves'!$B$1:AA$1, 0)) - L349))</f>
        <v/>
      </c>
      <c r="AA349" s="55" t="str">
        <f t="shared" si="3"/>
        <v/>
      </c>
    </row>
    <row r="350">
      <c r="A350" s="71"/>
      <c r="B350" s="72"/>
      <c r="C350" s="73"/>
      <c r="D350" s="74"/>
      <c r="E350" s="75"/>
      <c r="F350" s="47" t="str">
        <f t="shared" si="1"/>
        <v/>
      </c>
      <c r="G350" s="48" t="str">
        <f>IF(ISBLANK($B350), "", IF(AND(G$5 = "Vacation Leave", OR(AND(OR(G$6 = "H1", G$6 = "H2"), NOT(AND($D350 = "Full-time", $F350 = "Above 1 Year"))), AND(G$6 = "Year", AND($D350 = "Full-time", $F350 = "Above 1 Year")))), "N/A", SUMIFS('Form Responses 1'!$O$2:$O1005, 'Form Responses 1'!$B$2:$B1005, $B350, 'Form Responses 1'!$G$2:$G1005, G$5, 'Form Responses 1'!$K$2:$K1005, $D350,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0" s="48" t="str">
        <f>IF(ISBLANK($B350), "", IF(AND(H$5 = "Vacation Leave", OR(AND(OR(H$6 = "H1", H$6 = "H2"), NOT(AND($D350 = "Full-time", $F350 = "Above 1 Year"))), AND(H$6 = "Year", AND($D350 = "Full-time", $F350 = "Above 1 Year")))), "N/A", SUMIFS('Form Responses 1'!$O$2:$O1005, 'Form Responses 1'!$B$2:$B1005, $B350, 'Form Responses 1'!$G$2:$G1005, H$5, 'Form Responses 1'!$K$2:$K1005, $D350,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0" s="49" t="str">
        <f>IF(ISBLANK($B350), "", IF(AND(I$5 = "Vacation Leave", OR(AND(OR(I$6 = "H1", I$6 = "H2"), NOT(AND($D350 = "Full-time", $F350 = "Above 1 Year"))), AND(I$6 = "Year", AND($D350 = "Full-time", $F350 = "Above 1 Year")))), "N/A", SUMIFS('Form Responses 1'!$O$2:$O1005, 'Form Responses 1'!$B$2:$B1005, $B350, 'Form Responses 1'!$G$2:$G1005, I$5, 'Form Responses 1'!$K$2:$K1005, $D350,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0" s="48" t="str">
        <f>IF(ISBLANK($B350), "", IF(AND(J$5 = "Vacation Leave", OR(AND(OR(J$6 = "H1", J$6 = "H2"), NOT(AND($D350 = "Full-time", $F350 = "Above 1 Year"))), AND(J$6 = "Year", AND($D350 = "Full-time", $F350 = "Above 1 Year")))), "N/A", SUMIFS('Form Responses 1'!$O$2:$O1005, 'Form Responses 1'!$B$2:$B1005, $B350, 'Form Responses 1'!$G$2:$G1005, J$5, 'Form Responses 1'!$K$2:$K1005, $D350,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0" s="48" t="str">
        <f>IF(ISBLANK($B350), "", IF(AND(K$5 = "Vacation Leave", OR(AND(OR(K$6 = "H1", K$6 = "H2"), NOT(AND($D350 = "Full-time", $F350 = "Above 1 Year"))), AND(K$6 = "Year", AND($D350 = "Full-time", $F350 = "Above 1 Year")))), "N/A", SUMIFS('Form Responses 1'!$O$2:$O1005, 'Form Responses 1'!$B$2:$B1005, $B350, 'Form Responses 1'!$G$2:$G1005, K$5, 'Form Responses 1'!$K$2:$K1005, $D350,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0" s="48" t="str">
        <f>IF(ISBLANK($B350), "", IF(AND(L$5 = "Vacation Leave", OR(AND(OR(L$6 = "H1", L$6 = "H2"), NOT(AND($D350 = "Full-time", $F350 = "Above 1 Year"))), AND(L$6 = "Year", AND($D350 = "Full-time", $F350 = "Above 1 Year")))), "N/A", SUMIFS('Form Responses 1'!$O$2:$O1005, 'Form Responses 1'!$B$2:$B1005, $B350, 'Form Responses 1'!$G$2:$G1005, L$5, 'Form Responses 1'!$K$2:$K1005, $D350,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0" s="48" t="str">
        <f>IF(ISBLANK($B350), "", IF(AND(M$5 = "Vacation Leave", OR(AND(OR(M$6 = "H1", M$6 = "H2"), NOT(AND($D350 = "Full-time", $F350 = "Above 1 Year"))), AND(M$6 = "Year", AND($D350 = "Full-time", $F350 = "Above 1 Year")))), "N/A", SUMIFS('Form Responses 1'!$O$2:$O1005, 'Form Responses 1'!$B$2:$B1005, $B350, 'Form Responses 1'!$G$2:$G1005, M$5, 'Form Responses 1'!$K$2:$K1005, $D350,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0" s="48" t="str">
        <f>IF(ISBLANK($B350), "", IF(AND(N$5 = "Vacation Leave", OR(AND(OR(N$6 = "H1", N$6 = "H2"), NOT(AND($D350 = "Full-time", $F350 = "Above 1 Year"))), AND(N$6 = "Year", AND($D350 = "Full-time", $F350 = "Above 1 Year")))), "N/A", SUMIFS('Form Responses 1'!$O$2:$O1005, 'Form Responses 1'!$B$2:$B1005, $B350, 'Form Responses 1'!$G$2:$G1005, N$5, 'Form Responses 1'!$K$2:$K1005, $D350,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0" s="48" t="str">
        <f>IF(ISBLANK($B350), "", IF(AND(O$5 = "Vacation Leave", OR(AND(OR(O$6 = "H1", O$6 = "H2"), NOT(AND($D350 = "Full-time", $F350 = "Above 1 Year"))), AND(O$6 = "Year", AND($D350 = "Full-time", $F350 = "Above 1 Year")))), "N/A", SUMIFS('Form Responses 1'!$O$2:$O1005, 'Form Responses 1'!$B$2:$B1005, $B350, 'Form Responses 1'!$G$2:$G1005, O$5, 'Form Responses 1'!$K$2:$K1005, $D350,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0" s="48" t="str">
        <f>IF(ISBLANK($B350), "", IF(AND(P$5 = "Vacation Leave", OR(AND(OR(P$6 = "H1", P$6 = "H2"), NOT(AND($D350 = "Full-time", $F350 = "Above 1 Year"))), AND(P$6 = "Year", AND($D350 = "Full-time", $F350 = "Above 1 Year")))), "N/A", SUMIFS('Form Responses 1'!$O$2:$O1005, 'Form Responses 1'!$B$2:$B1005, $B350, 'Form Responses 1'!$G$2:$G1005, P$5, 'Form Responses 1'!$K$2:$K1005, $D350,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0" s="48" t="str">
        <f>IF(ISBLANK($B350), "", IF(AND(Q$5 = "Vacation Leave", OR(AND(OR(Q$6 = "H1", Q$6 = "H2"), NOT(AND($D350 = "Full-time", $F350 = "Above 1 Year"))), AND(Q$6 = "Year", AND($D350 = "Full-time", $F350 = "Above 1 Year")))), "N/A", SUMIFS('Form Responses 1'!$O$2:$O1005, 'Form Responses 1'!$B$2:$B1005, $B350, 'Form Responses 1'!$G$2:$G1005, Q$5, 'Form Responses 1'!$K$2:$K1005, $D350,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0" s="48" t="str">
        <f>IF(ISBLANK($B350), "", IF(AND(R$5 = "Vacation Leave", OR(AND(OR(R$6 = "H1", R$6 = "H2"), NOT(AND($D350 = "Full-time", $F350 = "Above 1 Year"))), AND(R$6 = "Year", AND($D350 = "Full-time", $F350 = "Above 1 Year")))), "N/A", SUMIFS('Form Responses 1'!$O$2:$O1005, 'Form Responses 1'!$B$2:$B1005, $B350, 'Form Responses 1'!$G$2:$G1005, R$5, 'Form Responses 1'!$K$2:$K1005, $D350,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0" s="48" t="str">
        <f>IF(ISBLANK($B350), "", IF(AND(S$5 = "Vacation Leave", OR(AND(OR(S$6 = "H1", S$6 = "H2"), NOT(AND($D350 = "Full-time", $F350 = "Above 1 Year"))), AND(S$6 = "Year", AND($D350 = "Full-time", $F350 = "Above 1 Year")))), "N/A", SUMIFS('Form Responses 1'!$O$2:$O1005, 'Form Responses 1'!$B$2:$B1005, $B350, 'Form Responses 1'!$G$2:$G1005, S$5, 'Form Responses 1'!$K$2:$K1005, $D350,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0" s="50" t="str">
        <f t="shared" si="2"/>
        <v/>
      </c>
      <c r="U350" s="51" t="str">
        <f t="array" ref="U350">IF(ISBLANK($B350), "", IF(AND(U$5 = "Vacation Leave", OR(AND(OR(U$6 = "H1", U$6 = "H2"), NOT(AND($D350 = "Full-time", $F350 = "Above 1 Year"))), AND(U$6 = "Year", AND($D350 = "Full-time", $F350 = "Above 1 Year")))), "N/A", INDEX('Allocated Leaves'!$B$2:$E1005, MATCH(U$5 &amp; IF(U$5 = "Vacation Leave", IFS(U$6 = "Year", "", OR(U$6 = "H1", U$6 = "H2"), " " &amp; U$6), ""), 'Allocated Leaves'!$A$2:$A1005, 0), MATCH($D350 &amp; IF($D350 = "Full-time",  " " &amp; $F350, ""), 'Allocated Leaves'!$B$1:AA$1, 0)) - G350))</f>
        <v/>
      </c>
      <c r="V350" s="52" t="str">
        <f t="array" ref="V350">IF(ISBLANK($B350), "", IF(AND(V$5 = "Vacation Leave", OR(AND(OR(V$6 = "H1", V$6 = "H2"), NOT(AND($D350 = "Full-time", $F350 = "Above 1 Year"))), AND(V$6 = "Year", AND($D350 = "Full-time", $F350 = "Above 1 Year")))), "N/A", INDEX('Allocated Leaves'!$B$2:$E1005, MATCH(V$5 &amp; IF(V$5 = "Vacation Leave", IFS(V$6 = "Year", "", OR(V$6 = "H1", V$6 = "H2"), " " &amp; V$6), ""), 'Allocated Leaves'!$A$2:$A1005, 0), MATCH($D350 &amp; IF($D350 = "Full-time",  " " &amp; $F350, ""), 'Allocated Leaves'!$B$1:AA$1, 0)) - H350))</f>
        <v/>
      </c>
      <c r="W350" s="52" t="str">
        <f t="array" ref="W350">IF(ISBLANK($B350), "", IF(AND(W$5 = "Vacation Leave", OR(AND(OR(W$6 = "H1", W$6 = "H2"), NOT(AND($D350 = "Full-time", $F350 = "Above 1 Year"))), AND(W$6 = "Year", AND($D350 = "Full-time", $F350 = "Above 1 Year")))), "N/A", INDEX('Allocated Leaves'!$B$2:$E1005, MATCH(W$5 &amp; IF(W$5 = "Vacation Leave", IFS(W$6 = "Year", "", OR(W$6 = "H1", W$6 = "H2"), " " &amp; W$6), ""), 'Allocated Leaves'!$A$2:$A1005, 0), MATCH($D350 &amp; IF($D350 = "Full-time",  " " &amp; $F350, ""), 'Allocated Leaves'!$B$1:AA$1, 0)) - I350))</f>
        <v/>
      </c>
      <c r="X350" s="51" t="str">
        <f t="array" ref="X350">IF(ISBLANK($B350), "", IF(AND(X$5 = "Vacation Leave", OR(AND(OR(X$6 = "H1", X$6 = "H2"), NOT(AND($D350 = "Full-time", $F350 = "Above 1 Year"))), AND(X$6 = "Year", AND($D350 = "Full-time", $F350 = "Above 1 Year")))), "N/A", INDEX('Allocated Leaves'!$B$2:$E1005, MATCH(X$5 &amp; IF(X$5 = "Vacation Leave", IFS(X$6 = "Year", "", OR(X$6 = "H1", X$6 = "H2"), " " &amp; X$6), ""), 'Allocated Leaves'!$A$2:$A1005, 0), MATCH($D350 &amp; IF($D350 = "Full-time",  " " &amp; $F350, ""), 'Allocated Leaves'!$B$1:AA$1, 0)) - J350))</f>
        <v/>
      </c>
      <c r="Y350" s="52" t="str">
        <f t="array" ref="Y350">IF(ISBLANK($B350), "", IF(AND(Y$5 = "Vacation Leave", OR(AND(OR(Y$6 = "H1", Y$6 = "H2"), NOT(AND($D350 = "Full-time", $F350 = "Above 1 Year"))), AND(Y$6 = "Year", AND($D350 = "Full-time", $F350 = "Above 1 Year")))), "N/A", INDEX('Allocated Leaves'!$B$2:$E1005, MATCH(Y$5 &amp; IF(Y$5 = "Vacation Leave", IFS(Y$6 = "Year", "", OR(Y$6 = "H1", Y$6 = "H2"), " " &amp; Y$6), ""), 'Allocated Leaves'!$A$2:$A1005, 0), MATCH($D350 &amp; IF($D350 = "Full-time",  " " &amp; $F350, ""), 'Allocated Leaves'!$B$1:AA$1, 0)) - K350))</f>
        <v/>
      </c>
      <c r="Z350" s="52" t="str">
        <f t="array" ref="Z350">IF(ISBLANK($B350), "", IF(AND(Z$5 = "Vacation Leave", OR(AND(OR(Z$6 = "H1", Z$6 = "H2"), NOT(AND($D350 = "Full-time", $F350 = "Above 1 Year"))), AND(Z$6 = "Year", AND($D350 = "Full-time", $F350 = "Above 1 Year")))), "N/A", INDEX('Allocated Leaves'!$B$2:$E1005, MATCH(Z$5 &amp; IF(Z$5 = "Vacation Leave", IFS(Z$6 = "Year", "", OR(Z$6 = "H1", Z$6 = "H2"), " " &amp; Z$6), ""), 'Allocated Leaves'!$A$2:$A1005, 0), MATCH($D350 &amp; IF($D350 = "Full-time",  " " &amp; $F350, ""), 'Allocated Leaves'!$B$1:AA$1, 0)) - L350))</f>
        <v/>
      </c>
      <c r="AA350" s="55" t="str">
        <f t="shared" si="3"/>
        <v/>
      </c>
    </row>
    <row r="351">
      <c r="A351" s="71"/>
      <c r="B351" s="72"/>
      <c r="C351" s="73"/>
      <c r="D351" s="74"/>
      <c r="E351" s="75"/>
      <c r="F351" s="47" t="str">
        <f t="shared" si="1"/>
        <v/>
      </c>
      <c r="G351" s="48" t="str">
        <f>IF(ISBLANK($B351), "", IF(AND(G$5 = "Vacation Leave", OR(AND(OR(G$6 = "H1", G$6 = "H2"), NOT(AND($D351 = "Full-time", $F351 = "Above 1 Year"))), AND(G$6 = "Year", AND($D351 = "Full-time", $F351 = "Above 1 Year")))), "N/A", SUMIFS('Form Responses 1'!$O$2:$O1005, 'Form Responses 1'!$B$2:$B1005, $B351, 'Form Responses 1'!$G$2:$G1005, G$5, 'Form Responses 1'!$K$2:$K1005, $D351,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1" s="48" t="str">
        <f>IF(ISBLANK($B351), "", IF(AND(H$5 = "Vacation Leave", OR(AND(OR(H$6 = "H1", H$6 = "H2"), NOT(AND($D351 = "Full-time", $F351 = "Above 1 Year"))), AND(H$6 = "Year", AND($D351 = "Full-time", $F351 = "Above 1 Year")))), "N/A", SUMIFS('Form Responses 1'!$O$2:$O1005, 'Form Responses 1'!$B$2:$B1005, $B351, 'Form Responses 1'!$G$2:$G1005, H$5, 'Form Responses 1'!$K$2:$K1005, $D351,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1" s="49" t="str">
        <f>IF(ISBLANK($B351), "", IF(AND(I$5 = "Vacation Leave", OR(AND(OR(I$6 = "H1", I$6 = "H2"), NOT(AND($D351 = "Full-time", $F351 = "Above 1 Year"))), AND(I$6 = "Year", AND($D351 = "Full-time", $F351 = "Above 1 Year")))), "N/A", SUMIFS('Form Responses 1'!$O$2:$O1005, 'Form Responses 1'!$B$2:$B1005, $B351, 'Form Responses 1'!$G$2:$G1005, I$5, 'Form Responses 1'!$K$2:$K1005, $D351,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1" s="48" t="str">
        <f>IF(ISBLANK($B351), "", IF(AND(J$5 = "Vacation Leave", OR(AND(OR(J$6 = "H1", J$6 = "H2"), NOT(AND($D351 = "Full-time", $F351 = "Above 1 Year"))), AND(J$6 = "Year", AND($D351 = "Full-time", $F351 = "Above 1 Year")))), "N/A", SUMIFS('Form Responses 1'!$O$2:$O1005, 'Form Responses 1'!$B$2:$B1005, $B351, 'Form Responses 1'!$G$2:$G1005, J$5, 'Form Responses 1'!$K$2:$K1005, $D351,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1" s="48" t="str">
        <f>IF(ISBLANK($B351), "", IF(AND(K$5 = "Vacation Leave", OR(AND(OR(K$6 = "H1", K$6 = "H2"), NOT(AND($D351 = "Full-time", $F351 = "Above 1 Year"))), AND(K$6 = "Year", AND($D351 = "Full-time", $F351 = "Above 1 Year")))), "N/A", SUMIFS('Form Responses 1'!$O$2:$O1005, 'Form Responses 1'!$B$2:$B1005, $B351, 'Form Responses 1'!$G$2:$G1005, K$5, 'Form Responses 1'!$K$2:$K1005, $D351,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1" s="48" t="str">
        <f>IF(ISBLANK($B351), "", IF(AND(L$5 = "Vacation Leave", OR(AND(OR(L$6 = "H1", L$6 = "H2"), NOT(AND($D351 = "Full-time", $F351 = "Above 1 Year"))), AND(L$6 = "Year", AND($D351 = "Full-time", $F351 = "Above 1 Year")))), "N/A", SUMIFS('Form Responses 1'!$O$2:$O1005, 'Form Responses 1'!$B$2:$B1005, $B351, 'Form Responses 1'!$G$2:$G1005, L$5, 'Form Responses 1'!$K$2:$K1005, $D351,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1" s="48" t="str">
        <f>IF(ISBLANK($B351), "", IF(AND(M$5 = "Vacation Leave", OR(AND(OR(M$6 = "H1", M$6 = "H2"), NOT(AND($D351 = "Full-time", $F351 = "Above 1 Year"))), AND(M$6 = "Year", AND($D351 = "Full-time", $F351 = "Above 1 Year")))), "N/A", SUMIFS('Form Responses 1'!$O$2:$O1005, 'Form Responses 1'!$B$2:$B1005, $B351, 'Form Responses 1'!$G$2:$G1005, M$5, 'Form Responses 1'!$K$2:$K1005, $D351,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1" s="48" t="str">
        <f>IF(ISBLANK($B351), "", IF(AND(N$5 = "Vacation Leave", OR(AND(OR(N$6 = "H1", N$6 = "H2"), NOT(AND($D351 = "Full-time", $F351 = "Above 1 Year"))), AND(N$6 = "Year", AND($D351 = "Full-time", $F351 = "Above 1 Year")))), "N/A", SUMIFS('Form Responses 1'!$O$2:$O1005, 'Form Responses 1'!$B$2:$B1005, $B351, 'Form Responses 1'!$G$2:$G1005, N$5, 'Form Responses 1'!$K$2:$K1005, $D351,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1" s="48" t="str">
        <f>IF(ISBLANK($B351), "", IF(AND(O$5 = "Vacation Leave", OR(AND(OR(O$6 = "H1", O$6 = "H2"), NOT(AND($D351 = "Full-time", $F351 = "Above 1 Year"))), AND(O$6 = "Year", AND($D351 = "Full-time", $F351 = "Above 1 Year")))), "N/A", SUMIFS('Form Responses 1'!$O$2:$O1005, 'Form Responses 1'!$B$2:$B1005, $B351, 'Form Responses 1'!$G$2:$G1005, O$5, 'Form Responses 1'!$K$2:$K1005, $D351,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1" s="48" t="str">
        <f>IF(ISBLANK($B351), "", IF(AND(P$5 = "Vacation Leave", OR(AND(OR(P$6 = "H1", P$6 = "H2"), NOT(AND($D351 = "Full-time", $F351 = "Above 1 Year"))), AND(P$6 = "Year", AND($D351 = "Full-time", $F351 = "Above 1 Year")))), "N/A", SUMIFS('Form Responses 1'!$O$2:$O1005, 'Form Responses 1'!$B$2:$B1005, $B351, 'Form Responses 1'!$G$2:$G1005, P$5, 'Form Responses 1'!$K$2:$K1005, $D351,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1" s="48" t="str">
        <f>IF(ISBLANK($B351), "", IF(AND(Q$5 = "Vacation Leave", OR(AND(OR(Q$6 = "H1", Q$6 = "H2"), NOT(AND($D351 = "Full-time", $F351 = "Above 1 Year"))), AND(Q$6 = "Year", AND($D351 = "Full-time", $F351 = "Above 1 Year")))), "N/A", SUMIFS('Form Responses 1'!$O$2:$O1005, 'Form Responses 1'!$B$2:$B1005, $B351, 'Form Responses 1'!$G$2:$G1005, Q$5, 'Form Responses 1'!$K$2:$K1005, $D351,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1" s="48" t="str">
        <f>IF(ISBLANK($B351), "", IF(AND(R$5 = "Vacation Leave", OR(AND(OR(R$6 = "H1", R$6 = "H2"), NOT(AND($D351 = "Full-time", $F351 = "Above 1 Year"))), AND(R$6 = "Year", AND($D351 = "Full-time", $F351 = "Above 1 Year")))), "N/A", SUMIFS('Form Responses 1'!$O$2:$O1005, 'Form Responses 1'!$B$2:$B1005, $B351, 'Form Responses 1'!$G$2:$G1005, R$5, 'Form Responses 1'!$K$2:$K1005, $D351,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1" s="48" t="str">
        <f>IF(ISBLANK($B351), "", IF(AND(S$5 = "Vacation Leave", OR(AND(OR(S$6 = "H1", S$6 = "H2"), NOT(AND($D351 = "Full-time", $F351 = "Above 1 Year"))), AND(S$6 = "Year", AND($D351 = "Full-time", $F351 = "Above 1 Year")))), "N/A", SUMIFS('Form Responses 1'!$O$2:$O1005, 'Form Responses 1'!$B$2:$B1005, $B351, 'Form Responses 1'!$G$2:$G1005, S$5, 'Form Responses 1'!$K$2:$K1005, $D351,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1" s="50" t="str">
        <f t="shared" si="2"/>
        <v/>
      </c>
      <c r="U351" s="51" t="str">
        <f t="array" ref="U351">IF(ISBLANK($B351), "", IF(AND(U$5 = "Vacation Leave", OR(AND(OR(U$6 = "H1", U$6 = "H2"), NOT(AND($D351 = "Full-time", $F351 = "Above 1 Year"))), AND(U$6 = "Year", AND($D351 = "Full-time", $F351 = "Above 1 Year")))), "N/A", INDEX('Allocated Leaves'!$B$2:$E1005, MATCH(U$5 &amp; IF(U$5 = "Vacation Leave", IFS(U$6 = "Year", "", OR(U$6 = "H1", U$6 = "H2"), " " &amp; U$6), ""), 'Allocated Leaves'!$A$2:$A1005, 0), MATCH($D351 &amp; IF($D351 = "Full-time",  " " &amp; $F351, ""), 'Allocated Leaves'!$B$1:AA$1, 0)) - G351))</f>
        <v/>
      </c>
      <c r="V351" s="52" t="str">
        <f t="array" ref="V351">IF(ISBLANK($B351), "", IF(AND(V$5 = "Vacation Leave", OR(AND(OR(V$6 = "H1", V$6 = "H2"), NOT(AND($D351 = "Full-time", $F351 = "Above 1 Year"))), AND(V$6 = "Year", AND($D351 = "Full-time", $F351 = "Above 1 Year")))), "N/A", INDEX('Allocated Leaves'!$B$2:$E1005, MATCH(V$5 &amp; IF(V$5 = "Vacation Leave", IFS(V$6 = "Year", "", OR(V$6 = "H1", V$6 = "H2"), " " &amp; V$6), ""), 'Allocated Leaves'!$A$2:$A1005, 0), MATCH($D351 &amp; IF($D351 = "Full-time",  " " &amp; $F351, ""), 'Allocated Leaves'!$B$1:AA$1, 0)) - H351))</f>
        <v/>
      </c>
      <c r="W351" s="52" t="str">
        <f t="array" ref="W351">IF(ISBLANK($B351), "", IF(AND(W$5 = "Vacation Leave", OR(AND(OR(W$6 = "H1", W$6 = "H2"), NOT(AND($D351 = "Full-time", $F351 = "Above 1 Year"))), AND(W$6 = "Year", AND($D351 = "Full-time", $F351 = "Above 1 Year")))), "N/A", INDEX('Allocated Leaves'!$B$2:$E1005, MATCH(W$5 &amp; IF(W$5 = "Vacation Leave", IFS(W$6 = "Year", "", OR(W$6 = "H1", W$6 = "H2"), " " &amp; W$6), ""), 'Allocated Leaves'!$A$2:$A1005, 0), MATCH($D351 &amp; IF($D351 = "Full-time",  " " &amp; $F351, ""), 'Allocated Leaves'!$B$1:AA$1, 0)) - I351))</f>
        <v/>
      </c>
      <c r="X351" s="51" t="str">
        <f t="array" ref="X351">IF(ISBLANK($B351), "", IF(AND(X$5 = "Vacation Leave", OR(AND(OR(X$6 = "H1", X$6 = "H2"), NOT(AND($D351 = "Full-time", $F351 = "Above 1 Year"))), AND(X$6 = "Year", AND($D351 = "Full-time", $F351 = "Above 1 Year")))), "N/A", INDEX('Allocated Leaves'!$B$2:$E1005, MATCH(X$5 &amp; IF(X$5 = "Vacation Leave", IFS(X$6 = "Year", "", OR(X$6 = "H1", X$6 = "H2"), " " &amp; X$6), ""), 'Allocated Leaves'!$A$2:$A1005, 0), MATCH($D351 &amp; IF($D351 = "Full-time",  " " &amp; $F351, ""), 'Allocated Leaves'!$B$1:AA$1, 0)) - J351))</f>
        <v/>
      </c>
      <c r="Y351" s="52" t="str">
        <f t="array" ref="Y351">IF(ISBLANK($B351), "", IF(AND(Y$5 = "Vacation Leave", OR(AND(OR(Y$6 = "H1", Y$6 = "H2"), NOT(AND($D351 = "Full-time", $F351 = "Above 1 Year"))), AND(Y$6 = "Year", AND($D351 = "Full-time", $F351 = "Above 1 Year")))), "N/A", INDEX('Allocated Leaves'!$B$2:$E1005, MATCH(Y$5 &amp; IF(Y$5 = "Vacation Leave", IFS(Y$6 = "Year", "", OR(Y$6 = "H1", Y$6 = "H2"), " " &amp; Y$6), ""), 'Allocated Leaves'!$A$2:$A1005, 0), MATCH($D351 &amp; IF($D351 = "Full-time",  " " &amp; $F351, ""), 'Allocated Leaves'!$B$1:AA$1, 0)) - K351))</f>
        <v/>
      </c>
      <c r="Z351" s="52" t="str">
        <f t="array" ref="Z351">IF(ISBLANK($B351), "", IF(AND(Z$5 = "Vacation Leave", OR(AND(OR(Z$6 = "H1", Z$6 = "H2"), NOT(AND($D351 = "Full-time", $F351 = "Above 1 Year"))), AND(Z$6 = "Year", AND($D351 = "Full-time", $F351 = "Above 1 Year")))), "N/A", INDEX('Allocated Leaves'!$B$2:$E1005, MATCH(Z$5 &amp; IF(Z$5 = "Vacation Leave", IFS(Z$6 = "Year", "", OR(Z$6 = "H1", Z$6 = "H2"), " " &amp; Z$6), ""), 'Allocated Leaves'!$A$2:$A1005, 0), MATCH($D351 &amp; IF($D351 = "Full-time",  " " &amp; $F351, ""), 'Allocated Leaves'!$B$1:AA$1, 0)) - L351))</f>
        <v/>
      </c>
      <c r="AA351" s="55" t="str">
        <f t="shared" si="3"/>
        <v/>
      </c>
    </row>
    <row r="352">
      <c r="A352" s="71"/>
      <c r="B352" s="72"/>
      <c r="C352" s="73"/>
      <c r="D352" s="74"/>
      <c r="E352" s="75"/>
      <c r="F352" s="47" t="str">
        <f t="shared" si="1"/>
        <v/>
      </c>
      <c r="G352" s="48" t="str">
        <f>IF(ISBLANK($B352), "", IF(AND(G$5 = "Vacation Leave", OR(AND(OR(G$6 = "H1", G$6 = "H2"), NOT(AND($D352 = "Full-time", $F352 = "Above 1 Year"))), AND(G$6 = "Year", AND($D352 = "Full-time", $F352 = "Above 1 Year")))), "N/A", SUMIFS('Form Responses 1'!$O$2:$O1005, 'Form Responses 1'!$B$2:$B1005, $B352, 'Form Responses 1'!$G$2:$G1005, G$5, 'Form Responses 1'!$K$2:$K1005, $D352,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2" s="48" t="str">
        <f>IF(ISBLANK($B352), "", IF(AND(H$5 = "Vacation Leave", OR(AND(OR(H$6 = "H1", H$6 = "H2"), NOT(AND($D352 = "Full-time", $F352 = "Above 1 Year"))), AND(H$6 = "Year", AND($D352 = "Full-time", $F352 = "Above 1 Year")))), "N/A", SUMIFS('Form Responses 1'!$O$2:$O1005, 'Form Responses 1'!$B$2:$B1005, $B352, 'Form Responses 1'!$G$2:$G1005, H$5, 'Form Responses 1'!$K$2:$K1005, $D352,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2" s="49" t="str">
        <f>IF(ISBLANK($B352), "", IF(AND(I$5 = "Vacation Leave", OR(AND(OR(I$6 = "H1", I$6 = "H2"), NOT(AND($D352 = "Full-time", $F352 = "Above 1 Year"))), AND(I$6 = "Year", AND($D352 = "Full-time", $F352 = "Above 1 Year")))), "N/A", SUMIFS('Form Responses 1'!$O$2:$O1005, 'Form Responses 1'!$B$2:$B1005, $B352, 'Form Responses 1'!$G$2:$G1005, I$5, 'Form Responses 1'!$K$2:$K1005, $D352,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2" s="48" t="str">
        <f>IF(ISBLANK($B352), "", IF(AND(J$5 = "Vacation Leave", OR(AND(OR(J$6 = "H1", J$6 = "H2"), NOT(AND($D352 = "Full-time", $F352 = "Above 1 Year"))), AND(J$6 = "Year", AND($D352 = "Full-time", $F352 = "Above 1 Year")))), "N/A", SUMIFS('Form Responses 1'!$O$2:$O1005, 'Form Responses 1'!$B$2:$B1005, $B352, 'Form Responses 1'!$G$2:$G1005, J$5, 'Form Responses 1'!$K$2:$K1005, $D352,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2" s="48" t="str">
        <f>IF(ISBLANK($B352), "", IF(AND(K$5 = "Vacation Leave", OR(AND(OR(K$6 = "H1", K$6 = "H2"), NOT(AND($D352 = "Full-time", $F352 = "Above 1 Year"))), AND(K$6 = "Year", AND($D352 = "Full-time", $F352 = "Above 1 Year")))), "N/A", SUMIFS('Form Responses 1'!$O$2:$O1005, 'Form Responses 1'!$B$2:$B1005, $B352, 'Form Responses 1'!$G$2:$G1005, K$5, 'Form Responses 1'!$K$2:$K1005, $D352,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2" s="48" t="str">
        <f>IF(ISBLANK($B352), "", IF(AND(L$5 = "Vacation Leave", OR(AND(OR(L$6 = "H1", L$6 = "H2"), NOT(AND($D352 = "Full-time", $F352 = "Above 1 Year"))), AND(L$6 = "Year", AND($D352 = "Full-time", $F352 = "Above 1 Year")))), "N/A", SUMIFS('Form Responses 1'!$O$2:$O1005, 'Form Responses 1'!$B$2:$B1005, $B352, 'Form Responses 1'!$G$2:$G1005, L$5, 'Form Responses 1'!$K$2:$K1005, $D352,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2" s="48" t="str">
        <f>IF(ISBLANK($B352), "", IF(AND(M$5 = "Vacation Leave", OR(AND(OR(M$6 = "H1", M$6 = "H2"), NOT(AND($D352 = "Full-time", $F352 = "Above 1 Year"))), AND(M$6 = "Year", AND($D352 = "Full-time", $F352 = "Above 1 Year")))), "N/A", SUMIFS('Form Responses 1'!$O$2:$O1005, 'Form Responses 1'!$B$2:$B1005, $B352, 'Form Responses 1'!$G$2:$G1005, M$5, 'Form Responses 1'!$K$2:$K1005, $D352,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2" s="48" t="str">
        <f>IF(ISBLANK($B352), "", IF(AND(N$5 = "Vacation Leave", OR(AND(OR(N$6 = "H1", N$6 = "H2"), NOT(AND($D352 = "Full-time", $F352 = "Above 1 Year"))), AND(N$6 = "Year", AND($D352 = "Full-time", $F352 = "Above 1 Year")))), "N/A", SUMIFS('Form Responses 1'!$O$2:$O1005, 'Form Responses 1'!$B$2:$B1005, $B352, 'Form Responses 1'!$G$2:$G1005, N$5, 'Form Responses 1'!$K$2:$K1005, $D352,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2" s="48" t="str">
        <f>IF(ISBLANK($B352), "", IF(AND(O$5 = "Vacation Leave", OR(AND(OR(O$6 = "H1", O$6 = "H2"), NOT(AND($D352 = "Full-time", $F352 = "Above 1 Year"))), AND(O$6 = "Year", AND($D352 = "Full-time", $F352 = "Above 1 Year")))), "N/A", SUMIFS('Form Responses 1'!$O$2:$O1005, 'Form Responses 1'!$B$2:$B1005, $B352, 'Form Responses 1'!$G$2:$G1005, O$5, 'Form Responses 1'!$K$2:$K1005, $D352,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2" s="48" t="str">
        <f>IF(ISBLANK($B352), "", IF(AND(P$5 = "Vacation Leave", OR(AND(OR(P$6 = "H1", P$6 = "H2"), NOT(AND($D352 = "Full-time", $F352 = "Above 1 Year"))), AND(P$6 = "Year", AND($D352 = "Full-time", $F352 = "Above 1 Year")))), "N/A", SUMIFS('Form Responses 1'!$O$2:$O1005, 'Form Responses 1'!$B$2:$B1005, $B352, 'Form Responses 1'!$G$2:$G1005, P$5, 'Form Responses 1'!$K$2:$K1005, $D352,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2" s="48" t="str">
        <f>IF(ISBLANK($B352), "", IF(AND(Q$5 = "Vacation Leave", OR(AND(OR(Q$6 = "H1", Q$6 = "H2"), NOT(AND($D352 = "Full-time", $F352 = "Above 1 Year"))), AND(Q$6 = "Year", AND($D352 = "Full-time", $F352 = "Above 1 Year")))), "N/A", SUMIFS('Form Responses 1'!$O$2:$O1005, 'Form Responses 1'!$B$2:$B1005, $B352, 'Form Responses 1'!$G$2:$G1005, Q$5, 'Form Responses 1'!$K$2:$K1005, $D352,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2" s="48" t="str">
        <f>IF(ISBLANK($B352), "", IF(AND(R$5 = "Vacation Leave", OR(AND(OR(R$6 = "H1", R$6 = "H2"), NOT(AND($D352 = "Full-time", $F352 = "Above 1 Year"))), AND(R$6 = "Year", AND($D352 = "Full-time", $F352 = "Above 1 Year")))), "N/A", SUMIFS('Form Responses 1'!$O$2:$O1005, 'Form Responses 1'!$B$2:$B1005, $B352, 'Form Responses 1'!$G$2:$G1005, R$5, 'Form Responses 1'!$K$2:$K1005, $D352,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2" s="48" t="str">
        <f>IF(ISBLANK($B352), "", IF(AND(S$5 = "Vacation Leave", OR(AND(OR(S$6 = "H1", S$6 = "H2"), NOT(AND($D352 = "Full-time", $F352 = "Above 1 Year"))), AND(S$6 = "Year", AND($D352 = "Full-time", $F352 = "Above 1 Year")))), "N/A", SUMIFS('Form Responses 1'!$O$2:$O1005, 'Form Responses 1'!$B$2:$B1005, $B352, 'Form Responses 1'!$G$2:$G1005, S$5, 'Form Responses 1'!$K$2:$K1005, $D352,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2" s="50" t="str">
        <f t="shared" si="2"/>
        <v/>
      </c>
      <c r="U352" s="51" t="str">
        <f t="array" ref="U352">IF(ISBLANK($B352), "", IF(AND(U$5 = "Vacation Leave", OR(AND(OR(U$6 = "H1", U$6 = "H2"), NOT(AND($D352 = "Full-time", $F352 = "Above 1 Year"))), AND(U$6 = "Year", AND($D352 = "Full-time", $F352 = "Above 1 Year")))), "N/A", INDEX('Allocated Leaves'!$B$2:$E1005, MATCH(U$5 &amp; IF(U$5 = "Vacation Leave", IFS(U$6 = "Year", "", OR(U$6 = "H1", U$6 = "H2"), " " &amp; U$6), ""), 'Allocated Leaves'!$A$2:$A1005, 0), MATCH($D352 &amp; IF($D352 = "Full-time",  " " &amp; $F352, ""), 'Allocated Leaves'!$B$1:AA$1, 0)) - G352))</f>
        <v/>
      </c>
      <c r="V352" s="52" t="str">
        <f t="array" ref="V352">IF(ISBLANK($B352), "", IF(AND(V$5 = "Vacation Leave", OR(AND(OR(V$6 = "H1", V$6 = "H2"), NOT(AND($D352 = "Full-time", $F352 = "Above 1 Year"))), AND(V$6 = "Year", AND($D352 = "Full-time", $F352 = "Above 1 Year")))), "N/A", INDEX('Allocated Leaves'!$B$2:$E1005, MATCH(V$5 &amp; IF(V$5 = "Vacation Leave", IFS(V$6 = "Year", "", OR(V$6 = "H1", V$6 = "H2"), " " &amp; V$6), ""), 'Allocated Leaves'!$A$2:$A1005, 0), MATCH($D352 &amp; IF($D352 = "Full-time",  " " &amp; $F352, ""), 'Allocated Leaves'!$B$1:AA$1, 0)) - H352))</f>
        <v/>
      </c>
      <c r="W352" s="52" t="str">
        <f t="array" ref="W352">IF(ISBLANK($B352), "", IF(AND(W$5 = "Vacation Leave", OR(AND(OR(W$6 = "H1", W$6 = "H2"), NOT(AND($D352 = "Full-time", $F352 = "Above 1 Year"))), AND(W$6 = "Year", AND($D352 = "Full-time", $F352 = "Above 1 Year")))), "N/A", INDEX('Allocated Leaves'!$B$2:$E1005, MATCH(W$5 &amp; IF(W$5 = "Vacation Leave", IFS(W$6 = "Year", "", OR(W$6 = "H1", W$6 = "H2"), " " &amp; W$6), ""), 'Allocated Leaves'!$A$2:$A1005, 0), MATCH($D352 &amp; IF($D352 = "Full-time",  " " &amp; $F352, ""), 'Allocated Leaves'!$B$1:AA$1, 0)) - I352))</f>
        <v/>
      </c>
      <c r="X352" s="51" t="str">
        <f t="array" ref="X352">IF(ISBLANK($B352), "", IF(AND(X$5 = "Vacation Leave", OR(AND(OR(X$6 = "H1", X$6 = "H2"), NOT(AND($D352 = "Full-time", $F352 = "Above 1 Year"))), AND(X$6 = "Year", AND($D352 = "Full-time", $F352 = "Above 1 Year")))), "N/A", INDEX('Allocated Leaves'!$B$2:$E1005, MATCH(X$5 &amp; IF(X$5 = "Vacation Leave", IFS(X$6 = "Year", "", OR(X$6 = "H1", X$6 = "H2"), " " &amp; X$6), ""), 'Allocated Leaves'!$A$2:$A1005, 0), MATCH($D352 &amp; IF($D352 = "Full-time",  " " &amp; $F352, ""), 'Allocated Leaves'!$B$1:AA$1, 0)) - J352))</f>
        <v/>
      </c>
      <c r="Y352" s="52" t="str">
        <f t="array" ref="Y352">IF(ISBLANK($B352), "", IF(AND(Y$5 = "Vacation Leave", OR(AND(OR(Y$6 = "H1", Y$6 = "H2"), NOT(AND($D352 = "Full-time", $F352 = "Above 1 Year"))), AND(Y$6 = "Year", AND($D352 = "Full-time", $F352 = "Above 1 Year")))), "N/A", INDEX('Allocated Leaves'!$B$2:$E1005, MATCH(Y$5 &amp; IF(Y$5 = "Vacation Leave", IFS(Y$6 = "Year", "", OR(Y$6 = "H1", Y$6 = "H2"), " " &amp; Y$6), ""), 'Allocated Leaves'!$A$2:$A1005, 0), MATCH($D352 &amp; IF($D352 = "Full-time",  " " &amp; $F352, ""), 'Allocated Leaves'!$B$1:AA$1, 0)) - K352))</f>
        <v/>
      </c>
      <c r="Z352" s="52" t="str">
        <f t="array" ref="Z352">IF(ISBLANK($B352), "", IF(AND(Z$5 = "Vacation Leave", OR(AND(OR(Z$6 = "H1", Z$6 = "H2"), NOT(AND($D352 = "Full-time", $F352 = "Above 1 Year"))), AND(Z$6 = "Year", AND($D352 = "Full-time", $F352 = "Above 1 Year")))), "N/A", INDEX('Allocated Leaves'!$B$2:$E1005, MATCH(Z$5 &amp; IF(Z$5 = "Vacation Leave", IFS(Z$6 = "Year", "", OR(Z$6 = "H1", Z$6 = "H2"), " " &amp; Z$6), ""), 'Allocated Leaves'!$A$2:$A1005, 0), MATCH($D352 &amp; IF($D352 = "Full-time",  " " &amp; $F352, ""), 'Allocated Leaves'!$B$1:AA$1, 0)) - L352))</f>
        <v/>
      </c>
      <c r="AA352" s="55" t="str">
        <f t="shared" si="3"/>
        <v/>
      </c>
    </row>
    <row r="353">
      <c r="A353" s="71"/>
      <c r="B353" s="72"/>
      <c r="C353" s="73"/>
      <c r="D353" s="74"/>
      <c r="E353" s="75"/>
      <c r="F353" s="47" t="str">
        <f t="shared" si="1"/>
        <v/>
      </c>
      <c r="G353" s="48" t="str">
        <f>IF(ISBLANK($B353), "", IF(AND(G$5 = "Vacation Leave", OR(AND(OR(G$6 = "H1", G$6 = "H2"), NOT(AND($D353 = "Full-time", $F353 = "Above 1 Year"))), AND(G$6 = "Year", AND($D353 = "Full-time", $F353 = "Above 1 Year")))), "N/A", SUMIFS('Form Responses 1'!$O$2:$O1005, 'Form Responses 1'!$B$2:$B1005, $B353, 'Form Responses 1'!$G$2:$G1005, G$5, 'Form Responses 1'!$K$2:$K1005, $D353,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3" s="48" t="str">
        <f>IF(ISBLANK($B353), "", IF(AND(H$5 = "Vacation Leave", OR(AND(OR(H$6 = "H1", H$6 = "H2"), NOT(AND($D353 = "Full-time", $F353 = "Above 1 Year"))), AND(H$6 = "Year", AND($D353 = "Full-time", $F353 = "Above 1 Year")))), "N/A", SUMIFS('Form Responses 1'!$O$2:$O1005, 'Form Responses 1'!$B$2:$B1005, $B353, 'Form Responses 1'!$G$2:$G1005, H$5, 'Form Responses 1'!$K$2:$K1005, $D353,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3" s="49" t="str">
        <f>IF(ISBLANK($B353), "", IF(AND(I$5 = "Vacation Leave", OR(AND(OR(I$6 = "H1", I$6 = "H2"), NOT(AND($D353 = "Full-time", $F353 = "Above 1 Year"))), AND(I$6 = "Year", AND($D353 = "Full-time", $F353 = "Above 1 Year")))), "N/A", SUMIFS('Form Responses 1'!$O$2:$O1005, 'Form Responses 1'!$B$2:$B1005, $B353, 'Form Responses 1'!$G$2:$G1005, I$5, 'Form Responses 1'!$K$2:$K1005, $D353,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3" s="48" t="str">
        <f>IF(ISBLANK($B353), "", IF(AND(J$5 = "Vacation Leave", OR(AND(OR(J$6 = "H1", J$6 = "H2"), NOT(AND($D353 = "Full-time", $F353 = "Above 1 Year"))), AND(J$6 = "Year", AND($D353 = "Full-time", $F353 = "Above 1 Year")))), "N/A", SUMIFS('Form Responses 1'!$O$2:$O1005, 'Form Responses 1'!$B$2:$B1005, $B353, 'Form Responses 1'!$G$2:$G1005, J$5, 'Form Responses 1'!$K$2:$K1005, $D353,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3" s="48" t="str">
        <f>IF(ISBLANK($B353), "", IF(AND(K$5 = "Vacation Leave", OR(AND(OR(K$6 = "H1", K$6 = "H2"), NOT(AND($D353 = "Full-time", $F353 = "Above 1 Year"))), AND(K$6 = "Year", AND($D353 = "Full-time", $F353 = "Above 1 Year")))), "N/A", SUMIFS('Form Responses 1'!$O$2:$O1005, 'Form Responses 1'!$B$2:$B1005, $B353, 'Form Responses 1'!$G$2:$G1005, K$5, 'Form Responses 1'!$K$2:$K1005, $D353,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3" s="48" t="str">
        <f>IF(ISBLANK($B353), "", IF(AND(L$5 = "Vacation Leave", OR(AND(OR(L$6 = "H1", L$6 = "H2"), NOT(AND($D353 = "Full-time", $F353 = "Above 1 Year"))), AND(L$6 = "Year", AND($D353 = "Full-time", $F353 = "Above 1 Year")))), "N/A", SUMIFS('Form Responses 1'!$O$2:$O1005, 'Form Responses 1'!$B$2:$B1005, $B353, 'Form Responses 1'!$G$2:$G1005, L$5, 'Form Responses 1'!$K$2:$K1005, $D353,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3" s="48" t="str">
        <f>IF(ISBLANK($B353), "", IF(AND(M$5 = "Vacation Leave", OR(AND(OR(M$6 = "H1", M$6 = "H2"), NOT(AND($D353 = "Full-time", $F353 = "Above 1 Year"))), AND(M$6 = "Year", AND($D353 = "Full-time", $F353 = "Above 1 Year")))), "N/A", SUMIFS('Form Responses 1'!$O$2:$O1005, 'Form Responses 1'!$B$2:$B1005, $B353, 'Form Responses 1'!$G$2:$G1005, M$5, 'Form Responses 1'!$K$2:$K1005, $D353,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3" s="48" t="str">
        <f>IF(ISBLANK($B353), "", IF(AND(N$5 = "Vacation Leave", OR(AND(OR(N$6 = "H1", N$6 = "H2"), NOT(AND($D353 = "Full-time", $F353 = "Above 1 Year"))), AND(N$6 = "Year", AND($D353 = "Full-time", $F353 = "Above 1 Year")))), "N/A", SUMIFS('Form Responses 1'!$O$2:$O1005, 'Form Responses 1'!$B$2:$B1005, $B353, 'Form Responses 1'!$G$2:$G1005, N$5, 'Form Responses 1'!$K$2:$K1005, $D353,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3" s="48" t="str">
        <f>IF(ISBLANK($B353), "", IF(AND(O$5 = "Vacation Leave", OR(AND(OR(O$6 = "H1", O$6 = "H2"), NOT(AND($D353 = "Full-time", $F353 = "Above 1 Year"))), AND(O$6 = "Year", AND($D353 = "Full-time", $F353 = "Above 1 Year")))), "N/A", SUMIFS('Form Responses 1'!$O$2:$O1005, 'Form Responses 1'!$B$2:$B1005, $B353, 'Form Responses 1'!$G$2:$G1005, O$5, 'Form Responses 1'!$K$2:$K1005, $D353,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3" s="48" t="str">
        <f>IF(ISBLANK($B353), "", IF(AND(P$5 = "Vacation Leave", OR(AND(OR(P$6 = "H1", P$6 = "H2"), NOT(AND($D353 = "Full-time", $F353 = "Above 1 Year"))), AND(P$6 = "Year", AND($D353 = "Full-time", $F353 = "Above 1 Year")))), "N/A", SUMIFS('Form Responses 1'!$O$2:$O1005, 'Form Responses 1'!$B$2:$B1005, $B353, 'Form Responses 1'!$G$2:$G1005, P$5, 'Form Responses 1'!$K$2:$K1005, $D353,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3" s="48" t="str">
        <f>IF(ISBLANK($B353), "", IF(AND(Q$5 = "Vacation Leave", OR(AND(OR(Q$6 = "H1", Q$6 = "H2"), NOT(AND($D353 = "Full-time", $F353 = "Above 1 Year"))), AND(Q$6 = "Year", AND($D353 = "Full-time", $F353 = "Above 1 Year")))), "N/A", SUMIFS('Form Responses 1'!$O$2:$O1005, 'Form Responses 1'!$B$2:$B1005, $B353, 'Form Responses 1'!$G$2:$G1005, Q$5, 'Form Responses 1'!$K$2:$K1005, $D353,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3" s="48" t="str">
        <f>IF(ISBLANK($B353), "", IF(AND(R$5 = "Vacation Leave", OR(AND(OR(R$6 = "H1", R$6 = "H2"), NOT(AND($D353 = "Full-time", $F353 = "Above 1 Year"))), AND(R$6 = "Year", AND($D353 = "Full-time", $F353 = "Above 1 Year")))), "N/A", SUMIFS('Form Responses 1'!$O$2:$O1005, 'Form Responses 1'!$B$2:$B1005, $B353, 'Form Responses 1'!$G$2:$G1005, R$5, 'Form Responses 1'!$K$2:$K1005, $D353,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3" s="48" t="str">
        <f>IF(ISBLANK($B353), "", IF(AND(S$5 = "Vacation Leave", OR(AND(OR(S$6 = "H1", S$6 = "H2"), NOT(AND($D353 = "Full-time", $F353 = "Above 1 Year"))), AND(S$6 = "Year", AND($D353 = "Full-time", $F353 = "Above 1 Year")))), "N/A", SUMIFS('Form Responses 1'!$O$2:$O1005, 'Form Responses 1'!$B$2:$B1005, $B353, 'Form Responses 1'!$G$2:$G1005, S$5, 'Form Responses 1'!$K$2:$K1005, $D353,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3" s="50" t="str">
        <f t="shared" si="2"/>
        <v/>
      </c>
      <c r="U353" s="51" t="str">
        <f t="array" ref="U353">IF(ISBLANK($B353), "", IF(AND(U$5 = "Vacation Leave", OR(AND(OR(U$6 = "H1", U$6 = "H2"), NOT(AND($D353 = "Full-time", $F353 = "Above 1 Year"))), AND(U$6 = "Year", AND($D353 = "Full-time", $F353 = "Above 1 Year")))), "N/A", INDEX('Allocated Leaves'!$B$2:$E1005, MATCH(U$5 &amp; IF(U$5 = "Vacation Leave", IFS(U$6 = "Year", "", OR(U$6 = "H1", U$6 = "H2"), " " &amp; U$6), ""), 'Allocated Leaves'!$A$2:$A1005, 0), MATCH($D353 &amp; IF($D353 = "Full-time",  " " &amp; $F353, ""), 'Allocated Leaves'!$B$1:AA$1, 0)) - G353))</f>
        <v/>
      </c>
      <c r="V353" s="52" t="str">
        <f t="array" ref="V353">IF(ISBLANK($B353), "", IF(AND(V$5 = "Vacation Leave", OR(AND(OR(V$6 = "H1", V$6 = "H2"), NOT(AND($D353 = "Full-time", $F353 = "Above 1 Year"))), AND(V$6 = "Year", AND($D353 = "Full-time", $F353 = "Above 1 Year")))), "N/A", INDEX('Allocated Leaves'!$B$2:$E1005, MATCH(V$5 &amp; IF(V$5 = "Vacation Leave", IFS(V$6 = "Year", "", OR(V$6 = "H1", V$6 = "H2"), " " &amp; V$6), ""), 'Allocated Leaves'!$A$2:$A1005, 0), MATCH($D353 &amp; IF($D353 = "Full-time",  " " &amp; $F353, ""), 'Allocated Leaves'!$B$1:AA$1, 0)) - H353))</f>
        <v/>
      </c>
      <c r="W353" s="52" t="str">
        <f t="array" ref="W353">IF(ISBLANK($B353), "", IF(AND(W$5 = "Vacation Leave", OR(AND(OR(W$6 = "H1", W$6 = "H2"), NOT(AND($D353 = "Full-time", $F353 = "Above 1 Year"))), AND(W$6 = "Year", AND($D353 = "Full-time", $F353 = "Above 1 Year")))), "N/A", INDEX('Allocated Leaves'!$B$2:$E1005, MATCH(W$5 &amp; IF(W$5 = "Vacation Leave", IFS(W$6 = "Year", "", OR(W$6 = "H1", W$6 = "H2"), " " &amp; W$6), ""), 'Allocated Leaves'!$A$2:$A1005, 0), MATCH($D353 &amp; IF($D353 = "Full-time",  " " &amp; $F353, ""), 'Allocated Leaves'!$B$1:AA$1, 0)) - I353))</f>
        <v/>
      </c>
      <c r="X353" s="51" t="str">
        <f t="array" ref="X353">IF(ISBLANK($B353), "", IF(AND(X$5 = "Vacation Leave", OR(AND(OR(X$6 = "H1", X$6 = "H2"), NOT(AND($D353 = "Full-time", $F353 = "Above 1 Year"))), AND(X$6 = "Year", AND($D353 = "Full-time", $F353 = "Above 1 Year")))), "N/A", INDEX('Allocated Leaves'!$B$2:$E1005, MATCH(X$5 &amp; IF(X$5 = "Vacation Leave", IFS(X$6 = "Year", "", OR(X$6 = "H1", X$6 = "H2"), " " &amp; X$6), ""), 'Allocated Leaves'!$A$2:$A1005, 0), MATCH($D353 &amp; IF($D353 = "Full-time",  " " &amp; $F353, ""), 'Allocated Leaves'!$B$1:AA$1, 0)) - J353))</f>
        <v/>
      </c>
      <c r="Y353" s="52" t="str">
        <f t="array" ref="Y353">IF(ISBLANK($B353), "", IF(AND(Y$5 = "Vacation Leave", OR(AND(OR(Y$6 = "H1", Y$6 = "H2"), NOT(AND($D353 = "Full-time", $F353 = "Above 1 Year"))), AND(Y$6 = "Year", AND($D353 = "Full-time", $F353 = "Above 1 Year")))), "N/A", INDEX('Allocated Leaves'!$B$2:$E1005, MATCH(Y$5 &amp; IF(Y$5 = "Vacation Leave", IFS(Y$6 = "Year", "", OR(Y$6 = "H1", Y$6 = "H2"), " " &amp; Y$6), ""), 'Allocated Leaves'!$A$2:$A1005, 0), MATCH($D353 &amp; IF($D353 = "Full-time",  " " &amp; $F353, ""), 'Allocated Leaves'!$B$1:AA$1, 0)) - K353))</f>
        <v/>
      </c>
      <c r="Z353" s="52" t="str">
        <f t="array" ref="Z353">IF(ISBLANK($B353), "", IF(AND(Z$5 = "Vacation Leave", OR(AND(OR(Z$6 = "H1", Z$6 = "H2"), NOT(AND($D353 = "Full-time", $F353 = "Above 1 Year"))), AND(Z$6 = "Year", AND($D353 = "Full-time", $F353 = "Above 1 Year")))), "N/A", INDEX('Allocated Leaves'!$B$2:$E1005, MATCH(Z$5 &amp; IF(Z$5 = "Vacation Leave", IFS(Z$6 = "Year", "", OR(Z$6 = "H1", Z$6 = "H2"), " " &amp; Z$6), ""), 'Allocated Leaves'!$A$2:$A1005, 0), MATCH($D353 &amp; IF($D353 = "Full-time",  " " &amp; $F353, ""), 'Allocated Leaves'!$B$1:AA$1, 0)) - L353))</f>
        <v/>
      </c>
      <c r="AA353" s="55" t="str">
        <f t="shared" si="3"/>
        <v/>
      </c>
    </row>
    <row r="354">
      <c r="A354" s="71"/>
      <c r="B354" s="72"/>
      <c r="C354" s="73"/>
      <c r="D354" s="74"/>
      <c r="E354" s="75"/>
      <c r="F354" s="47" t="str">
        <f t="shared" si="1"/>
        <v/>
      </c>
      <c r="G354" s="48" t="str">
        <f>IF(ISBLANK($B354), "", IF(AND(G$5 = "Vacation Leave", OR(AND(OR(G$6 = "H1", G$6 = "H2"), NOT(AND($D354 = "Full-time", $F354 = "Above 1 Year"))), AND(G$6 = "Year", AND($D354 = "Full-time", $F354 = "Above 1 Year")))), "N/A", SUMIFS('Form Responses 1'!$O$2:$O1005, 'Form Responses 1'!$B$2:$B1005, $B354, 'Form Responses 1'!$G$2:$G1005, G$5, 'Form Responses 1'!$K$2:$K1005, $D354,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4" s="48" t="str">
        <f>IF(ISBLANK($B354), "", IF(AND(H$5 = "Vacation Leave", OR(AND(OR(H$6 = "H1", H$6 = "H2"), NOT(AND($D354 = "Full-time", $F354 = "Above 1 Year"))), AND(H$6 = "Year", AND($D354 = "Full-time", $F354 = "Above 1 Year")))), "N/A", SUMIFS('Form Responses 1'!$O$2:$O1005, 'Form Responses 1'!$B$2:$B1005, $B354, 'Form Responses 1'!$G$2:$G1005, H$5, 'Form Responses 1'!$K$2:$K1005, $D354,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4" s="49" t="str">
        <f>IF(ISBLANK($B354), "", IF(AND(I$5 = "Vacation Leave", OR(AND(OR(I$6 = "H1", I$6 = "H2"), NOT(AND($D354 = "Full-time", $F354 = "Above 1 Year"))), AND(I$6 = "Year", AND($D354 = "Full-time", $F354 = "Above 1 Year")))), "N/A", SUMIFS('Form Responses 1'!$O$2:$O1005, 'Form Responses 1'!$B$2:$B1005, $B354, 'Form Responses 1'!$G$2:$G1005, I$5, 'Form Responses 1'!$K$2:$K1005, $D354,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4" s="48" t="str">
        <f>IF(ISBLANK($B354), "", IF(AND(J$5 = "Vacation Leave", OR(AND(OR(J$6 = "H1", J$6 = "H2"), NOT(AND($D354 = "Full-time", $F354 = "Above 1 Year"))), AND(J$6 = "Year", AND($D354 = "Full-time", $F354 = "Above 1 Year")))), "N/A", SUMIFS('Form Responses 1'!$O$2:$O1005, 'Form Responses 1'!$B$2:$B1005, $B354, 'Form Responses 1'!$G$2:$G1005, J$5, 'Form Responses 1'!$K$2:$K1005, $D354,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4" s="48" t="str">
        <f>IF(ISBLANK($B354), "", IF(AND(K$5 = "Vacation Leave", OR(AND(OR(K$6 = "H1", K$6 = "H2"), NOT(AND($D354 = "Full-time", $F354 = "Above 1 Year"))), AND(K$6 = "Year", AND($D354 = "Full-time", $F354 = "Above 1 Year")))), "N/A", SUMIFS('Form Responses 1'!$O$2:$O1005, 'Form Responses 1'!$B$2:$B1005, $B354, 'Form Responses 1'!$G$2:$G1005, K$5, 'Form Responses 1'!$K$2:$K1005, $D354,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4" s="48" t="str">
        <f>IF(ISBLANK($B354), "", IF(AND(L$5 = "Vacation Leave", OR(AND(OR(L$6 = "H1", L$6 = "H2"), NOT(AND($D354 = "Full-time", $F354 = "Above 1 Year"))), AND(L$6 = "Year", AND($D354 = "Full-time", $F354 = "Above 1 Year")))), "N/A", SUMIFS('Form Responses 1'!$O$2:$O1005, 'Form Responses 1'!$B$2:$B1005, $B354, 'Form Responses 1'!$G$2:$G1005, L$5, 'Form Responses 1'!$K$2:$K1005, $D354,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4" s="48" t="str">
        <f>IF(ISBLANK($B354), "", IF(AND(M$5 = "Vacation Leave", OR(AND(OR(M$6 = "H1", M$6 = "H2"), NOT(AND($D354 = "Full-time", $F354 = "Above 1 Year"))), AND(M$6 = "Year", AND($D354 = "Full-time", $F354 = "Above 1 Year")))), "N/A", SUMIFS('Form Responses 1'!$O$2:$O1005, 'Form Responses 1'!$B$2:$B1005, $B354, 'Form Responses 1'!$G$2:$G1005, M$5, 'Form Responses 1'!$K$2:$K1005, $D354,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4" s="48" t="str">
        <f>IF(ISBLANK($B354), "", IF(AND(N$5 = "Vacation Leave", OR(AND(OR(N$6 = "H1", N$6 = "H2"), NOT(AND($D354 = "Full-time", $F354 = "Above 1 Year"))), AND(N$6 = "Year", AND($D354 = "Full-time", $F354 = "Above 1 Year")))), "N/A", SUMIFS('Form Responses 1'!$O$2:$O1005, 'Form Responses 1'!$B$2:$B1005, $B354, 'Form Responses 1'!$G$2:$G1005, N$5, 'Form Responses 1'!$K$2:$K1005, $D354,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4" s="48" t="str">
        <f>IF(ISBLANK($B354), "", IF(AND(O$5 = "Vacation Leave", OR(AND(OR(O$6 = "H1", O$6 = "H2"), NOT(AND($D354 = "Full-time", $F354 = "Above 1 Year"))), AND(O$6 = "Year", AND($D354 = "Full-time", $F354 = "Above 1 Year")))), "N/A", SUMIFS('Form Responses 1'!$O$2:$O1005, 'Form Responses 1'!$B$2:$B1005, $B354, 'Form Responses 1'!$G$2:$G1005, O$5, 'Form Responses 1'!$K$2:$K1005, $D354,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4" s="48" t="str">
        <f>IF(ISBLANK($B354), "", IF(AND(P$5 = "Vacation Leave", OR(AND(OR(P$6 = "H1", P$6 = "H2"), NOT(AND($D354 = "Full-time", $F354 = "Above 1 Year"))), AND(P$6 = "Year", AND($D354 = "Full-time", $F354 = "Above 1 Year")))), "N/A", SUMIFS('Form Responses 1'!$O$2:$O1005, 'Form Responses 1'!$B$2:$B1005, $B354, 'Form Responses 1'!$G$2:$G1005, P$5, 'Form Responses 1'!$K$2:$K1005, $D354,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4" s="48" t="str">
        <f>IF(ISBLANK($B354), "", IF(AND(Q$5 = "Vacation Leave", OR(AND(OR(Q$6 = "H1", Q$6 = "H2"), NOT(AND($D354 = "Full-time", $F354 = "Above 1 Year"))), AND(Q$6 = "Year", AND($D354 = "Full-time", $F354 = "Above 1 Year")))), "N/A", SUMIFS('Form Responses 1'!$O$2:$O1005, 'Form Responses 1'!$B$2:$B1005, $B354, 'Form Responses 1'!$G$2:$G1005, Q$5, 'Form Responses 1'!$K$2:$K1005, $D354,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4" s="48" t="str">
        <f>IF(ISBLANK($B354), "", IF(AND(R$5 = "Vacation Leave", OR(AND(OR(R$6 = "H1", R$6 = "H2"), NOT(AND($D354 = "Full-time", $F354 = "Above 1 Year"))), AND(R$6 = "Year", AND($D354 = "Full-time", $F354 = "Above 1 Year")))), "N/A", SUMIFS('Form Responses 1'!$O$2:$O1005, 'Form Responses 1'!$B$2:$B1005, $B354, 'Form Responses 1'!$G$2:$G1005, R$5, 'Form Responses 1'!$K$2:$K1005, $D354,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4" s="48" t="str">
        <f>IF(ISBLANK($B354), "", IF(AND(S$5 = "Vacation Leave", OR(AND(OR(S$6 = "H1", S$6 = "H2"), NOT(AND($D354 = "Full-time", $F354 = "Above 1 Year"))), AND(S$6 = "Year", AND($D354 = "Full-time", $F354 = "Above 1 Year")))), "N/A", SUMIFS('Form Responses 1'!$O$2:$O1005, 'Form Responses 1'!$B$2:$B1005, $B354, 'Form Responses 1'!$G$2:$G1005, S$5, 'Form Responses 1'!$K$2:$K1005, $D354,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4" s="50" t="str">
        <f t="shared" si="2"/>
        <v/>
      </c>
      <c r="U354" s="51" t="str">
        <f t="array" ref="U354">IF(ISBLANK($B354), "", IF(AND(U$5 = "Vacation Leave", OR(AND(OR(U$6 = "H1", U$6 = "H2"), NOT(AND($D354 = "Full-time", $F354 = "Above 1 Year"))), AND(U$6 = "Year", AND($D354 = "Full-time", $F354 = "Above 1 Year")))), "N/A", INDEX('Allocated Leaves'!$B$2:$E1005, MATCH(U$5 &amp; IF(U$5 = "Vacation Leave", IFS(U$6 = "Year", "", OR(U$6 = "H1", U$6 = "H2"), " " &amp; U$6), ""), 'Allocated Leaves'!$A$2:$A1005, 0), MATCH($D354 &amp; IF($D354 = "Full-time",  " " &amp; $F354, ""), 'Allocated Leaves'!$B$1:AA$1, 0)) - G354))</f>
        <v/>
      </c>
      <c r="V354" s="52" t="str">
        <f t="array" ref="V354">IF(ISBLANK($B354), "", IF(AND(V$5 = "Vacation Leave", OR(AND(OR(V$6 = "H1", V$6 = "H2"), NOT(AND($D354 = "Full-time", $F354 = "Above 1 Year"))), AND(V$6 = "Year", AND($D354 = "Full-time", $F354 = "Above 1 Year")))), "N/A", INDEX('Allocated Leaves'!$B$2:$E1005, MATCH(V$5 &amp; IF(V$5 = "Vacation Leave", IFS(V$6 = "Year", "", OR(V$6 = "H1", V$6 = "H2"), " " &amp; V$6), ""), 'Allocated Leaves'!$A$2:$A1005, 0), MATCH($D354 &amp; IF($D354 = "Full-time",  " " &amp; $F354, ""), 'Allocated Leaves'!$B$1:AA$1, 0)) - H354))</f>
        <v/>
      </c>
      <c r="W354" s="52" t="str">
        <f t="array" ref="W354">IF(ISBLANK($B354), "", IF(AND(W$5 = "Vacation Leave", OR(AND(OR(W$6 = "H1", W$6 = "H2"), NOT(AND($D354 = "Full-time", $F354 = "Above 1 Year"))), AND(W$6 = "Year", AND($D354 = "Full-time", $F354 = "Above 1 Year")))), "N/A", INDEX('Allocated Leaves'!$B$2:$E1005, MATCH(W$5 &amp; IF(W$5 = "Vacation Leave", IFS(W$6 = "Year", "", OR(W$6 = "H1", W$6 = "H2"), " " &amp; W$6), ""), 'Allocated Leaves'!$A$2:$A1005, 0), MATCH($D354 &amp; IF($D354 = "Full-time",  " " &amp; $F354, ""), 'Allocated Leaves'!$B$1:AA$1, 0)) - I354))</f>
        <v/>
      </c>
      <c r="X354" s="51" t="str">
        <f t="array" ref="X354">IF(ISBLANK($B354), "", IF(AND(X$5 = "Vacation Leave", OR(AND(OR(X$6 = "H1", X$6 = "H2"), NOT(AND($D354 = "Full-time", $F354 = "Above 1 Year"))), AND(X$6 = "Year", AND($D354 = "Full-time", $F354 = "Above 1 Year")))), "N/A", INDEX('Allocated Leaves'!$B$2:$E1005, MATCH(X$5 &amp; IF(X$5 = "Vacation Leave", IFS(X$6 = "Year", "", OR(X$6 = "H1", X$6 = "H2"), " " &amp; X$6), ""), 'Allocated Leaves'!$A$2:$A1005, 0), MATCH($D354 &amp; IF($D354 = "Full-time",  " " &amp; $F354, ""), 'Allocated Leaves'!$B$1:AA$1, 0)) - J354))</f>
        <v/>
      </c>
      <c r="Y354" s="52" t="str">
        <f t="array" ref="Y354">IF(ISBLANK($B354), "", IF(AND(Y$5 = "Vacation Leave", OR(AND(OR(Y$6 = "H1", Y$6 = "H2"), NOT(AND($D354 = "Full-time", $F354 = "Above 1 Year"))), AND(Y$6 = "Year", AND($D354 = "Full-time", $F354 = "Above 1 Year")))), "N/A", INDEX('Allocated Leaves'!$B$2:$E1005, MATCH(Y$5 &amp; IF(Y$5 = "Vacation Leave", IFS(Y$6 = "Year", "", OR(Y$6 = "H1", Y$6 = "H2"), " " &amp; Y$6), ""), 'Allocated Leaves'!$A$2:$A1005, 0), MATCH($D354 &amp; IF($D354 = "Full-time",  " " &amp; $F354, ""), 'Allocated Leaves'!$B$1:AA$1, 0)) - K354))</f>
        <v/>
      </c>
      <c r="Z354" s="52" t="str">
        <f t="array" ref="Z354">IF(ISBLANK($B354), "", IF(AND(Z$5 = "Vacation Leave", OR(AND(OR(Z$6 = "H1", Z$6 = "H2"), NOT(AND($D354 = "Full-time", $F354 = "Above 1 Year"))), AND(Z$6 = "Year", AND($D354 = "Full-time", $F354 = "Above 1 Year")))), "N/A", INDEX('Allocated Leaves'!$B$2:$E1005, MATCH(Z$5 &amp; IF(Z$5 = "Vacation Leave", IFS(Z$6 = "Year", "", OR(Z$6 = "H1", Z$6 = "H2"), " " &amp; Z$6), ""), 'Allocated Leaves'!$A$2:$A1005, 0), MATCH($D354 &amp; IF($D354 = "Full-time",  " " &amp; $F354, ""), 'Allocated Leaves'!$B$1:AA$1, 0)) - L354))</f>
        <v/>
      </c>
      <c r="AA354" s="55" t="str">
        <f t="shared" si="3"/>
        <v/>
      </c>
    </row>
    <row r="355">
      <c r="A355" s="71"/>
      <c r="B355" s="72"/>
      <c r="C355" s="73"/>
      <c r="D355" s="74"/>
      <c r="E355" s="75"/>
      <c r="F355" s="47" t="str">
        <f t="shared" si="1"/>
        <v/>
      </c>
      <c r="G355" s="48" t="str">
        <f>IF(ISBLANK($B355), "", IF(AND(G$5 = "Vacation Leave", OR(AND(OR(G$6 = "H1", G$6 = "H2"), NOT(AND($D355 = "Full-time", $F355 = "Above 1 Year"))), AND(G$6 = "Year", AND($D355 = "Full-time", $F355 = "Above 1 Year")))), "N/A", SUMIFS('Form Responses 1'!$O$2:$O1005, 'Form Responses 1'!$B$2:$B1005, $B355, 'Form Responses 1'!$G$2:$G1005, G$5, 'Form Responses 1'!$K$2:$K1005, $D355,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5" s="48" t="str">
        <f>IF(ISBLANK($B355), "", IF(AND(H$5 = "Vacation Leave", OR(AND(OR(H$6 = "H1", H$6 = "H2"), NOT(AND($D355 = "Full-time", $F355 = "Above 1 Year"))), AND(H$6 = "Year", AND($D355 = "Full-time", $F355 = "Above 1 Year")))), "N/A", SUMIFS('Form Responses 1'!$O$2:$O1005, 'Form Responses 1'!$B$2:$B1005, $B355, 'Form Responses 1'!$G$2:$G1005, H$5, 'Form Responses 1'!$K$2:$K1005, $D355,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5" s="49" t="str">
        <f>IF(ISBLANK($B355), "", IF(AND(I$5 = "Vacation Leave", OR(AND(OR(I$6 = "H1", I$6 = "H2"), NOT(AND($D355 = "Full-time", $F355 = "Above 1 Year"))), AND(I$6 = "Year", AND($D355 = "Full-time", $F355 = "Above 1 Year")))), "N/A", SUMIFS('Form Responses 1'!$O$2:$O1005, 'Form Responses 1'!$B$2:$B1005, $B355, 'Form Responses 1'!$G$2:$G1005, I$5, 'Form Responses 1'!$K$2:$K1005, $D355,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5" s="48" t="str">
        <f>IF(ISBLANK($B355), "", IF(AND(J$5 = "Vacation Leave", OR(AND(OR(J$6 = "H1", J$6 = "H2"), NOT(AND($D355 = "Full-time", $F355 = "Above 1 Year"))), AND(J$6 = "Year", AND($D355 = "Full-time", $F355 = "Above 1 Year")))), "N/A", SUMIFS('Form Responses 1'!$O$2:$O1005, 'Form Responses 1'!$B$2:$B1005, $B355, 'Form Responses 1'!$G$2:$G1005, J$5, 'Form Responses 1'!$K$2:$K1005, $D355,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5" s="48" t="str">
        <f>IF(ISBLANK($B355), "", IF(AND(K$5 = "Vacation Leave", OR(AND(OR(K$6 = "H1", K$6 = "H2"), NOT(AND($D355 = "Full-time", $F355 = "Above 1 Year"))), AND(K$6 = "Year", AND($D355 = "Full-time", $F355 = "Above 1 Year")))), "N/A", SUMIFS('Form Responses 1'!$O$2:$O1005, 'Form Responses 1'!$B$2:$B1005, $B355, 'Form Responses 1'!$G$2:$G1005, K$5, 'Form Responses 1'!$K$2:$K1005, $D355,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5" s="48" t="str">
        <f>IF(ISBLANK($B355), "", IF(AND(L$5 = "Vacation Leave", OR(AND(OR(L$6 = "H1", L$6 = "H2"), NOT(AND($D355 = "Full-time", $F355 = "Above 1 Year"))), AND(L$6 = "Year", AND($D355 = "Full-time", $F355 = "Above 1 Year")))), "N/A", SUMIFS('Form Responses 1'!$O$2:$O1005, 'Form Responses 1'!$B$2:$B1005, $B355, 'Form Responses 1'!$G$2:$G1005, L$5, 'Form Responses 1'!$K$2:$K1005, $D355,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5" s="48" t="str">
        <f>IF(ISBLANK($B355), "", IF(AND(M$5 = "Vacation Leave", OR(AND(OR(M$6 = "H1", M$6 = "H2"), NOT(AND($D355 = "Full-time", $F355 = "Above 1 Year"))), AND(M$6 = "Year", AND($D355 = "Full-time", $F355 = "Above 1 Year")))), "N/A", SUMIFS('Form Responses 1'!$O$2:$O1005, 'Form Responses 1'!$B$2:$B1005, $B355, 'Form Responses 1'!$G$2:$G1005, M$5, 'Form Responses 1'!$K$2:$K1005, $D355,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5" s="48" t="str">
        <f>IF(ISBLANK($B355), "", IF(AND(N$5 = "Vacation Leave", OR(AND(OR(N$6 = "H1", N$6 = "H2"), NOT(AND($D355 = "Full-time", $F355 = "Above 1 Year"))), AND(N$6 = "Year", AND($D355 = "Full-time", $F355 = "Above 1 Year")))), "N/A", SUMIFS('Form Responses 1'!$O$2:$O1005, 'Form Responses 1'!$B$2:$B1005, $B355, 'Form Responses 1'!$G$2:$G1005, N$5, 'Form Responses 1'!$K$2:$K1005, $D355,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5" s="48" t="str">
        <f>IF(ISBLANK($B355), "", IF(AND(O$5 = "Vacation Leave", OR(AND(OR(O$6 = "H1", O$6 = "H2"), NOT(AND($D355 = "Full-time", $F355 = "Above 1 Year"))), AND(O$6 = "Year", AND($D355 = "Full-time", $F355 = "Above 1 Year")))), "N/A", SUMIFS('Form Responses 1'!$O$2:$O1005, 'Form Responses 1'!$B$2:$B1005, $B355, 'Form Responses 1'!$G$2:$G1005, O$5, 'Form Responses 1'!$K$2:$K1005, $D355,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5" s="48" t="str">
        <f>IF(ISBLANK($B355), "", IF(AND(P$5 = "Vacation Leave", OR(AND(OR(P$6 = "H1", P$6 = "H2"), NOT(AND($D355 = "Full-time", $F355 = "Above 1 Year"))), AND(P$6 = "Year", AND($D355 = "Full-time", $F355 = "Above 1 Year")))), "N/A", SUMIFS('Form Responses 1'!$O$2:$O1005, 'Form Responses 1'!$B$2:$B1005, $B355, 'Form Responses 1'!$G$2:$G1005, P$5, 'Form Responses 1'!$K$2:$K1005, $D355,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5" s="48" t="str">
        <f>IF(ISBLANK($B355), "", IF(AND(Q$5 = "Vacation Leave", OR(AND(OR(Q$6 = "H1", Q$6 = "H2"), NOT(AND($D355 = "Full-time", $F355 = "Above 1 Year"))), AND(Q$6 = "Year", AND($D355 = "Full-time", $F355 = "Above 1 Year")))), "N/A", SUMIFS('Form Responses 1'!$O$2:$O1005, 'Form Responses 1'!$B$2:$B1005, $B355, 'Form Responses 1'!$G$2:$G1005, Q$5, 'Form Responses 1'!$K$2:$K1005, $D355,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5" s="48" t="str">
        <f>IF(ISBLANK($B355), "", IF(AND(R$5 = "Vacation Leave", OR(AND(OR(R$6 = "H1", R$6 = "H2"), NOT(AND($D355 = "Full-time", $F355 = "Above 1 Year"))), AND(R$6 = "Year", AND($D355 = "Full-time", $F355 = "Above 1 Year")))), "N/A", SUMIFS('Form Responses 1'!$O$2:$O1005, 'Form Responses 1'!$B$2:$B1005, $B355, 'Form Responses 1'!$G$2:$G1005, R$5, 'Form Responses 1'!$K$2:$K1005, $D355,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5" s="48" t="str">
        <f>IF(ISBLANK($B355), "", IF(AND(S$5 = "Vacation Leave", OR(AND(OR(S$6 = "H1", S$6 = "H2"), NOT(AND($D355 = "Full-time", $F355 = "Above 1 Year"))), AND(S$6 = "Year", AND($D355 = "Full-time", $F355 = "Above 1 Year")))), "N/A", SUMIFS('Form Responses 1'!$O$2:$O1005, 'Form Responses 1'!$B$2:$B1005, $B355, 'Form Responses 1'!$G$2:$G1005, S$5, 'Form Responses 1'!$K$2:$K1005, $D355,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5" s="50" t="str">
        <f t="shared" si="2"/>
        <v/>
      </c>
      <c r="U355" s="51" t="str">
        <f t="array" ref="U355">IF(ISBLANK($B355), "", IF(AND(U$5 = "Vacation Leave", OR(AND(OR(U$6 = "H1", U$6 = "H2"), NOT(AND($D355 = "Full-time", $F355 = "Above 1 Year"))), AND(U$6 = "Year", AND($D355 = "Full-time", $F355 = "Above 1 Year")))), "N/A", INDEX('Allocated Leaves'!$B$2:$E1005, MATCH(U$5 &amp; IF(U$5 = "Vacation Leave", IFS(U$6 = "Year", "", OR(U$6 = "H1", U$6 = "H2"), " " &amp; U$6), ""), 'Allocated Leaves'!$A$2:$A1005, 0), MATCH($D355 &amp; IF($D355 = "Full-time",  " " &amp; $F355, ""), 'Allocated Leaves'!$B$1:AA$1, 0)) - G355))</f>
        <v/>
      </c>
      <c r="V355" s="52" t="str">
        <f t="array" ref="V355">IF(ISBLANK($B355), "", IF(AND(V$5 = "Vacation Leave", OR(AND(OR(V$6 = "H1", V$6 = "H2"), NOT(AND($D355 = "Full-time", $F355 = "Above 1 Year"))), AND(V$6 = "Year", AND($D355 = "Full-time", $F355 = "Above 1 Year")))), "N/A", INDEX('Allocated Leaves'!$B$2:$E1005, MATCH(V$5 &amp; IF(V$5 = "Vacation Leave", IFS(V$6 = "Year", "", OR(V$6 = "H1", V$6 = "H2"), " " &amp; V$6), ""), 'Allocated Leaves'!$A$2:$A1005, 0), MATCH($D355 &amp; IF($D355 = "Full-time",  " " &amp; $F355, ""), 'Allocated Leaves'!$B$1:AA$1, 0)) - H355))</f>
        <v/>
      </c>
      <c r="W355" s="52" t="str">
        <f t="array" ref="W355">IF(ISBLANK($B355), "", IF(AND(W$5 = "Vacation Leave", OR(AND(OR(W$6 = "H1", W$6 = "H2"), NOT(AND($D355 = "Full-time", $F355 = "Above 1 Year"))), AND(W$6 = "Year", AND($D355 = "Full-time", $F355 = "Above 1 Year")))), "N/A", INDEX('Allocated Leaves'!$B$2:$E1005, MATCH(W$5 &amp; IF(W$5 = "Vacation Leave", IFS(W$6 = "Year", "", OR(W$6 = "H1", W$6 = "H2"), " " &amp; W$6), ""), 'Allocated Leaves'!$A$2:$A1005, 0), MATCH($D355 &amp; IF($D355 = "Full-time",  " " &amp; $F355, ""), 'Allocated Leaves'!$B$1:AA$1, 0)) - I355))</f>
        <v/>
      </c>
      <c r="X355" s="51" t="str">
        <f t="array" ref="X355">IF(ISBLANK($B355), "", IF(AND(X$5 = "Vacation Leave", OR(AND(OR(X$6 = "H1", X$6 = "H2"), NOT(AND($D355 = "Full-time", $F355 = "Above 1 Year"))), AND(X$6 = "Year", AND($D355 = "Full-time", $F355 = "Above 1 Year")))), "N/A", INDEX('Allocated Leaves'!$B$2:$E1005, MATCH(X$5 &amp; IF(X$5 = "Vacation Leave", IFS(X$6 = "Year", "", OR(X$6 = "H1", X$6 = "H2"), " " &amp; X$6), ""), 'Allocated Leaves'!$A$2:$A1005, 0), MATCH($D355 &amp; IF($D355 = "Full-time",  " " &amp; $F355, ""), 'Allocated Leaves'!$B$1:AA$1, 0)) - J355))</f>
        <v/>
      </c>
      <c r="Y355" s="52" t="str">
        <f t="array" ref="Y355">IF(ISBLANK($B355), "", IF(AND(Y$5 = "Vacation Leave", OR(AND(OR(Y$6 = "H1", Y$6 = "H2"), NOT(AND($D355 = "Full-time", $F355 = "Above 1 Year"))), AND(Y$6 = "Year", AND($D355 = "Full-time", $F355 = "Above 1 Year")))), "N/A", INDEX('Allocated Leaves'!$B$2:$E1005, MATCH(Y$5 &amp; IF(Y$5 = "Vacation Leave", IFS(Y$6 = "Year", "", OR(Y$6 = "H1", Y$6 = "H2"), " " &amp; Y$6), ""), 'Allocated Leaves'!$A$2:$A1005, 0), MATCH($D355 &amp; IF($D355 = "Full-time",  " " &amp; $F355, ""), 'Allocated Leaves'!$B$1:AA$1, 0)) - K355))</f>
        <v/>
      </c>
      <c r="Z355" s="52" t="str">
        <f t="array" ref="Z355">IF(ISBLANK($B355), "", IF(AND(Z$5 = "Vacation Leave", OR(AND(OR(Z$6 = "H1", Z$6 = "H2"), NOT(AND($D355 = "Full-time", $F355 = "Above 1 Year"))), AND(Z$6 = "Year", AND($D355 = "Full-time", $F355 = "Above 1 Year")))), "N/A", INDEX('Allocated Leaves'!$B$2:$E1005, MATCH(Z$5 &amp; IF(Z$5 = "Vacation Leave", IFS(Z$6 = "Year", "", OR(Z$6 = "H1", Z$6 = "H2"), " " &amp; Z$6), ""), 'Allocated Leaves'!$A$2:$A1005, 0), MATCH($D355 &amp; IF($D355 = "Full-time",  " " &amp; $F355, ""), 'Allocated Leaves'!$B$1:AA$1, 0)) - L355))</f>
        <v/>
      </c>
      <c r="AA355" s="55" t="str">
        <f t="shared" si="3"/>
        <v/>
      </c>
    </row>
    <row r="356">
      <c r="A356" s="71"/>
      <c r="B356" s="72"/>
      <c r="C356" s="73"/>
      <c r="D356" s="74"/>
      <c r="E356" s="75"/>
      <c r="F356" s="47" t="str">
        <f t="shared" si="1"/>
        <v/>
      </c>
      <c r="G356" s="48" t="str">
        <f>IF(ISBLANK($B356), "", IF(AND(G$5 = "Vacation Leave", OR(AND(OR(G$6 = "H1", G$6 = "H2"), NOT(AND($D356 = "Full-time", $F356 = "Above 1 Year"))), AND(G$6 = "Year", AND($D356 = "Full-time", $F356 = "Above 1 Year")))), "N/A", SUMIFS('Form Responses 1'!$O$2:$O1005, 'Form Responses 1'!$B$2:$B1005, $B356, 'Form Responses 1'!$G$2:$G1005, G$5, 'Form Responses 1'!$K$2:$K1005, $D356,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6" s="48" t="str">
        <f>IF(ISBLANK($B356), "", IF(AND(H$5 = "Vacation Leave", OR(AND(OR(H$6 = "H1", H$6 = "H2"), NOT(AND($D356 = "Full-time", $F356 = "Above 1 Year"))), AND(H$6 = "Year", AND($D356 = "Full-time", $F356 = "Above 1 Year")))), "N/A", SUMIFS('Form Responses 1'!$O$2:$O1005, 'Form Responses 1'!$B$2:$B1005, $B356, 'Form Responses 1'!$G$2:$G1005, H$5, 'Form Responses 1'!$K$2:$K1005, $D356,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6" s="49" t="str">
        <f>IF(ISBLANK($B356), "", IF(AND(I$5 = "Vacation Leave", OR(AND(OR(I$6 = "H1", I$6 = "H2"), NOT(AND($D356 = "Full-time", $F356 = "Above 1 Year"))), AND(I$6 = "Year", AND($D356 = "Full-time", $F356 = "Above 1 Year")))), "N/A", SUMIFS('Form Responses 1'!$O$2:$O1005, 'Form Responses 1'!$B$2:$B1005, $B356, 'Form Responses 1'!$G$2:$G1005, I$5, 'Form Responses 1'!$K$2:$K1005, $D356,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6" s="48" t="str">
        <f>IF(ISBLANK($B356), "", IF(AND(J$5 = "Vacation Leave", OR(AND(OR(J$6 = "H1", J$6 = "H2"), NOT(AND($D356 = "Full-time", $F356 = "Above 1 Year"))), AND(J$6 = "Year", AND($D356 = "Full-time", $F356 = "Above 1 Year")))), "N/A", SUMIFS('Form Responses 1'!$O$2:$O1005, 'Form Responses 1'!$B$2:$B1005, $B356, 'Form Responses 1'!$G$2:$G1005, J$5, 'Form Responses 1'!$K$2:$K1005, $D356,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6" s="48" t="str">
        <f>IF(ISBLANK($B356), "", IF(AND(K$5 = "Vacation Leave", OR(AND(OR(K$6 = "H1", K$6 = "H2"), NOT(AND($D356 = "Full-time", $F356 = "Above 1 Year"))), AND(K$6 = "Year", AND($D356 = "Full-time", $F356 = "Above 1 Year")))), "N/A", SUMIFS('Form Responses 1'!$O$2:$O1005, 'Form Responses 1'!$B$2:$B1005, $B356, 'Form Responses 1'!$G$2:$G1005, K$5, 'Form Responses 1'!$K$2:$K1005, $D356,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6" s="48" t="str">
        <f>IF(ISBLANK($B356), "", IF(AND(L$5 = "Vacation Leave", OR(AND(OR(L$6 = "H1", L$6 = "H2"), NOT(AND($D356 = "Full-time", $F356 = "Above 1 Year"))), AND(L$6 = "Year", AND($D356 = "Full-time", $F356 = "Above 1 Year")))), "N/A", SUMIFS('Form Responses 1'!$O$2:$O1005, 'Form Responses 1'!$B$2:$B1005, $B356, 'Form Responses 1'!$G$2:$G1005, L$5, 'Form Responses 1'!$K$2:$K1005, $D356,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6" s="48" t="str">
        <f>IF(ISBLANK($B356), "", IF(AND(M$5 = "Vacation Leave", OR(AND(OR(M$6 = "H1", M$6 = "H2"), NOT(AND($D356 = "Full-time", $F356 = "Above 1 Year"))), AND(M$6 = "Year", AND($D356 = "Full-time", $F356 = "Above 1 Year")))), "N/A", SUMIFS('Form Responses 1'!$O$2:$O1005, 'Form Responses 1'!$B$2:$B1005, $B356, 'Form Responses 1'!$G$2:$G1005, M$5, 'Form Responses 1'!$K$2:$K1005, $D356,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6" s="48" t="str">
        <f>IF(ISBLANK($B356), "", IF(AND(N$5 = "Vacation Leave", OR(AND(OR(N$6 = "H1", N$6 = "H2"), NOT(AND($D356 = "Full-time", $F356 = "Above 1 Year"))), AND(N$6 = "Year", AND($D356 = "Full-time", $F356 = "Above 1 Year")))), "N/A", SUMIFS('Form Responses 1'!$O$2:$O1005, 'Form Responses 1'!$B$2:$B1005, $B356, 'Form Responses 1'!$G$2:$G1005, N$5, 'Form Responses 1'!$K$2:$K1005, $D356,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6" s="48" t="str">
        <f>IF(ISBLANK($B356), "", IF(AND(O$5 = "Vacation Leave", OR(AND(OR(O$6 = "H1", O$6 = "H2"), NOT(AND($D356 = "Full-time", $F356 = "Above 1 Year"))), AND(O$6 = "Year", AND($D356 = "Full-time", $F356 = "Above 1 Year")))), "N/A", SUMIFS('Form Responses 1'!$O$2:$O1005, 'Form Responses 1'!$B$2:$B1005, $B356, 'Form Responses 1'!$G$2:$G1005, O$5, 'Form Responses 1'!$K$2:$K1005, $D356,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6" s="48" t="str">
        <f>IF(ISBLANK($B356), "", IF(AND(P$5 = "Vacation Leave", OR(AND(OR(P$6 = "H1", P$6 = "H2"), NOT(AND($D356 = "Full-time", $F356 = "Above 1 Year"))), AND(P$6 = "Year", AND($D356 = "Full-time", $F356 = "Above 1 Year")))), "N/A", SUMIFS('Form Responses 1'!$O$2:$O1005, 'Form Responses 1'!$B$2:$B1005, $B356, 'Form Responses 1'!$G$2:$G1005, P$5, 'Form Responses 1'!$K$2:$K1005, $D356,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6" s="48" t="str">
        <f>IF(ISBLANK($B356), "", IF(AND(Q$5 = "Vacation Leave", OR(AND(OR(Q$6 = "H1", Q$6 = "H2"), NOT(AND($D356 = "Full-time", $F356 = "Above 1 Year"))), AND(Q$6 = "Year", AND($D356 = "Full-time", $F356 = "Above 1 Year")))), "N/A", SUMIFS('Form Responses 1'!$O$2:$O1005, 'Form Responses 1'!$B$2:$B1005, $B356, 'Form Responses 1'!$G$2:$G1005, Q$5, 'Form Responses 1'!$K$2:$K1005, $D356,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6" s="48" t="str">
        <f>IF(ISBLANK($B356), "", IF(AND(R$5 = "Vacation Leave", OR(AND(OR(R$6 = "H1", R$6 = "H2"), NOT(AND($D356 = "Full-time", $F356 = "Above 1 Year"))), AND(R$6 = "Year", AND($D356 = "Full-time", $F356 = "Above 1 Year")))), "N/A", SUMIFS('Form Responses 1'!$O$2:$O1005, 'Form Responses 1'!$B$2:$B1005, $B356, 'Form Responses 1'!$G$2:$G1005, R$5, 'Form Responses 1'!$K$2:$K1005, $D356,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6" s="48" t="str">
        <f>IF(ISBLANK($B356), "", IF(AND(S$5 = "Vacation Leave", OR(AND(OR(S$6 = "H1", S$6 = "H2"), NOT(AND($D356 = "Full-time", $F356 = "Above 1 Year"))), AND(S$6 = "Year", AND($D356 = "Full-time", $F356 = "Above 1 Year")))), "N/A", SUMIFS('Form Responses 1'!$O$2:$O1005, 'Form Responses 1'!$B$2:$B1005, $B356, 'Form Responses 1'!$G$2:$G1005, S$5, 'Form Responses 1'!$K$2:$K1005, $D356,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6" s="50" t="str">
        <f t="shared" si="2"/>
        <v/>
      </c>
      <c r="U356" s="51" t="str">
        <f t="array" ref="U356">IF(ISBLANK($B356), "", IF(AND(U$5 = "Vacation Leave", OR(AND(OR(U$6 = "H1", U$6 = "H2"), NOT(AND($D356 = "Full-time", $F356 = "Above 1 Year"))), AND(U$6 = "Year", AND($D356 = "Full-time", $F356 = "Above 1 Year")))), "N/A", INDEX('Allocated Leaves'!$B$2:$E1005, MATCH(U$5 &amp; IF(U$5 = "Vacation Leave", IFS(U$6 = "Year", "", OR(U$6 = "H1", U$6 = "H2"), " " &amp; U$6), ""), 'Allocated Leaves'!$A$2:$A1005, 0), MATCH($D356 &amp; IF($D356 = "Full-time",  " " &amp; $F356, ""), 'Allocated Leaves'!$B$1:AA$1, 0)) - G356))</f>
        <v/>
      </c>
      <c r="V356" s="52" t="str">
        <f t="array" ref="V356">IF(ISBLANK($B356), "", IF(AND(V$5 = "Vacation Leave", OR(AND(OR(V$6 = "H1", V$6 = "H2"), NOT(AND($D356 = "Full-time", $F356 = "Above 1 Year"))), AND(V$6 = "Year", AND($D356 = "Full-time", $F356 = "Above 1 Year")))), "N/A", INDEX('Allocated Leaves'!$B$2:$E1005, MATCH(V$5 &amp; IF(V$5 = "Vacation Leave", IFS(V$6 = "Year", "", OR(V$6 = "H1", V$6 = "H2"), " " &amp; V$6), ""), 'Allocated Leaves'!$A$2:$A1005, 0), MATCH($D356 &amp; IF($D356 = "Full-time",  " " &amp; $F356, ""), 'Allocated Leaves'!$B$1:AA$1, 0)) - H356))</f>
        <v/>
      </c>
      <c r="W356" s="52" t="str">
        <f t="array" ref="W356">IF(ISBLANK($B356), "", IF(AND(W$5 = "Vacation Leave", OR(AND(OR(W$6 = "H1", W$6 = "H2"), NOT(AND($D356 = "Full-time", $F356 = "Above 1 Year"))), AND(W$6 = "Year", AND($D356 = "Full-time", $F356 = "Above 1 Year")))), "N/A", INDEX('Allocated Leaves'!$B$2:$E1005, MATCH(W$5 &amp; IF(W$5 = "Vacation Leave", IFS(W$6 = "Year", "", OR(W$6 = "H1", W$6 = "H2"), " " &amp; W$6), ""), 'Allocated Leaves'!$A$2:$A1005, 0), MATCH($D356 &amp; IF($D356 = "Full-time",  " " &amp; $F356, ""), 'Allocated Leaves'!$B$1:AA$1, 0)) - I356))</f>
        <v/>
      </c>
      <c r="X356" s="51" t="str">
        <f t="array" ref="X356">IF(ISBLANK($B356), "", IF(AND(X$5 = "Vacation Leave", OR(AND(OR(X$6 = "H1", X$6 = "H2"), NOT(AND($D356 = "Full-time", $F356 = "Above 1 Year"))), AND(X$6 = "Year", AND($D356 = "Full-time", $F356 = "Above 1 Year")))), "N/A", INDEX('Allocated Leaves'!$B$2:$E1005, MATCH(X$5 &amp; IF(X$5 = "Vacation Leave", IFS(X$6 = "Year", "", OR(X$6 = "H1", X$6 = "H2"), " " &amp; X$6), ""), 'Allocated Leaves'!$A$2:$A1005, 0), MATCH($D356 &amp; IF($D356 = "Full-time",  " " &amp; $F356, ""), 'Allocated Leaves'!$B$1:AA$1, 0)) - J356))</f>
        <v/>
      </c>
      <c r="Y356" s="52" t="str">
        <f t="array" ref="Y356">IF(ISBLANK($B356), "", IF(AND(Y$5 = "Vacation Leave", OR(AND(OR(Y$6 = "H1", Y$6 = "H2"), NOT(AND($D356 = "Full-time", $F356 = "Above 1 Year"))), AND(Y$6 = "Year", AND($D356 = "Full-time", $F356 = "Above 1 Year")))), "N/A", INDEX('Allocated Leaves'!$B$2:$E1005, MATCH(Y$5 &amp; IF(Y$5 = "Vacation Leave", IFS(Y$6 = "Year", "", OR(Y$6 = "H1", Y$6 = "H2"), " " &amp; Y$6), ""), 'Allocated Leaves'!$A$2:$A1005, 0), MATCH($D356 &amp; IF($D356 = "Full-time",  " " &amp; $F356, ""), 'Allocated Leaves'!$B$1:AA$1, 0)) - K356))</f>
        <v/>
      </c>
      <c r="Z356" s="52" t="str">
        <f t="array" ref="Z356">IF(ISBLANK($B356), "", IF(AND(Z$5 = "Vacation Leave", OR(AND(OR(Z$6 = "H1", Z$6 = "H2"), NOT(AND($D356 = "Full-time", $F356 = "Above 1 Year"))), AND(Z$6 = "Year", AND($D356 = "Full-time", $F356 = "Above 1 Year")))), "N/A", INDEX('Allocated Leaves'!$B$2:$E1005, MATCH(Z$5 &amp; IF(Z$5 = "Vacation Leave", IFS(Z$6 = "Year", "", OR(Z$6 = "H1", Z$6 = "H2"), " " &amp; Z$6), ""), 'Allocated Leaves'!$A$2:$A1005, 0), MATCH($D356 &amp; IF($D356 = "Full-time",  " " &amp; $F356, ""), 'Allocated Leaves'!$B$1:AA$1, 0)) - L356))</f>
        <v/>
      </c>
      <c r="AA356" s="55" t="str">
        <f t="shared" si="3"/>
        <v/>
      </c>
    </row>
    <row r="357">
      <c r="A357" s="71"/>
      <c r="B357" s="72"/>
      <c r="C357" s="73"/>
      <c r="D357" s="74"/>
      <c r="E357" s="75"/>
      <c r="F357" s="47" t="str">
        <f t="shared" si="1"/>
        <v/>
      </c>
      <c r="G357" s="48" t="str">
        <f>IF(ISBLANK($B357), "", IF(AND(G$5 = "Vacation Leave", OR(AND(OR(G$6 = "H1", G$6 = "H2"), NOT(AND($D357 = "Full-time", $F357 = "Above 1 Year"))), AND(G$6 = "Year", AND($D357 = "Full-time", $F357 = "Above 1 Year")))), "N/A", SUMIFS('Form Responses 1'!$O$2:$O1005, 'Form Responses 1'!$B$2:$B1005, $B357, 'Form Responses 1'!$G$2:$G1005, G$5, 'Form Responses 1'!$K$2:$K1005, $D357,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7" s="48" t="str">
        <f>IF(ISBLANK($B357), "", IF(AND(H$5 = "Vacation Leave", OR(AND(OR(H$6 = "H1", H$6 = "H2"), NOT(AND($D357 = "Full-time", $F357 = "Above 1 Year"))), AND(H$6 = "Year", AND($D357 = "Full-time", $F357 = "Above 1 Year")))), "N/A", SUMIFS('Form Responses 1'!$O$2:$O1005, 'Form Responses 1'!$B$2:$B1005, $B357, 'Form Responses 1'!$G$2:$G1005, H$5, 'Form Responses 1'!$K$2:$K1005, $D357,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7" s="49" t="str">
        <f>IF(ISBLANK($B357), "", IF(AND(I$5 = "Vacation Leave", OR(AND(OR(I$6 = "H1", I$6 = "H2"), NOT(AND($D357 = "Full-time", $F357 = "Above 1 Year"))), AND(I$6 = "Year", AND($D357 = "Full-time", $F357 = "Above 1 Year")))), "N/A", SUMIFS('Form Responses 1'!$O$2:$O1005, 'Form Responses 1'!$B$2:$B1005, $B357, 'Form Responses 1'!$G$2:$G1005, I$5, 'Form Responses 1'!$K$2:$K1005, $D357,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7" s="48" t="str">
        <f>IF(ISBLANK($B357), "", IF(AND(J$5 = "Vacation Leave", OR(AND(OR(J$6 = "H1", J$6 = "H2"), NOT(AND($D357 = "Full-time", $F357 = "Above 1 Year"))), AND(J$6 = "Year", AND($D357 = "Full-time", $F357 = "Above 1 Year")))), "N/A", SUMIFS('Form Responses 1'!$O$2:$O1005, 'Form Responses 1'!$B$2:$B1005, $B357, 'Form Responses 1'!$G$2:$G1005, J$5, 'Form Responses 1'!$K$2:$K1005, $D357,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7" s="48" t="str">
        <f>IF(ISBLANK($B357), "", IF(AND(K$5 = "Vacation Leave", OR(AND(OR(K$6 = "H1", K$6 = "H2"), NOT(AND($D357 = "Full-time", $F357 = "Above 1 Year"))), AND(K$6 = "Year", AND($D357 = "Full-time", $F357 = "Above 1 Year")))), "N/A", SUMIFS('Form Responses 1'!$O$2:$O1005, 'Form Responses 1'!$B$2:$B1005, $B357, 'Form Responses 1'!$G$2:$G1005, K$5, 'Form Responses 1'!$K$2:$K1005, $D357,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7" s="48" t="str">
        <f>IF(ISBLANK($B357), "", IF(AND(L$5 = "Vacation Leave", OR(AND(OR(L$6 = "H1", L$6 = "H2"), NOT(AND($D357 = "Full-time", $F357 = "Above 1 Year"))), AND(L$6 = "Year", AND($D357 = "Full-time", $F357 = "Above 1 Year")))), "N/A", SUMIFS('Form Responses 1'!$O$2:$O1005, 'Form Responses 1'!$B$2:$B1005, $B357, 'Form Responses 1'!$G$2:$G1005, L$5, 'Form Responses 1'!$K$2:$K1005, $D357,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7" s="48" t="str">
        <f>IF(ISBLANK($B357), "", IF(AND(M$5 = "Vacation Leave", OR(AND(OR(M$6 = "H1", M$6 = "H2"), NOT(AND($D357 = "Full-time", $F357 = "Above 1 Year"))), AND(M$6 = "Year", AND($D357 = "Full-time", $F357 = "Above 1 Year")))), "N/A", SUMIFS('Form Responses 1'!$O$2:$O1005, 'Form Responses 1'!$B$2:$B1005, $B357, 'Form Responses 1'!$G$2:$G1005, M$5, 'Form Responses 1'!$K$2:$K1005, $D357,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7" s="48" t="str">
        <f>IF(ISBLANK($B357), "", IF(AND(N$5 = "Vacation Leave", OR(AND(OR(N$6 = "H1", N$6 = "H2"), NOT(AND($D357 = "Full-time", $F357 = "Above 1 Year"))), AND(N$6 = "Year", AND($D357 = "Full-time", $F357 = "Above 1 Year")))), "N/A", SUMIFS('Form Responses 1'!$O$2:$O1005, 'Form Responses 1'!$B$2:$B1005, $B357, 'Form Responses 1'!$G$2:$G1005, N$5, 'Form Responses 1'!$K$2:$K1005, $D357,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7" s="48" t="str">
        <f>IF(ISBLANK($B357), "", IF(AND(O$5 = "Vacation Leave", OR(AND(OR(O$6 = "H1", O$6 = "H2"), NOT(AND($D357 = "Full-time", $F357 = "Above 1 Year"))), AND(O$6 = "Year", AND($D357 = "Full-time", $F357 = "Above 1 Year")))), "N/A", SUMIFS('Form Responses 1'!$O$2:$O1005, 'Form Responses 1'!$B$2:$B1005, $B357, 'Form Responses 1'!$G$2:$G1005, O$5, 'Form Responses 1'!$K$2:$K1005, $D357,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7" s="48" t="str">
        <f>IF(ISBLANK($B357), "", IF(AND(P$5 = "Vacation Leave", OR(AND(OR(P$6 = "H1", P$6 = "H2"), NOT(AND($D357 = "Full-time", $F357 = "Above 1 Year"))), AND(P$6 = "Year", AND($D357 = "Full-time", $F357 = "Above 1 Year")))), "N/A", SUMIFS('Form Responses 1'!$O$2:$O1005, 'Form Responses 1'!$B$2:$B1005, $B357, 'Form Responses 1'!$G$2:$G1005, P$5, 'Form Responses 1'!$K$2:$K1005, $D357,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7" s="48" t="str">
        <f>IF(ISBLANK($B357), "", IF(AND(Q$5 = "Vacation Leave", OR(AND(OR(Q$6 = "H1", Q$6 = "H2"), NOT(AND($D357 = "Full-time", $F357 = "Above 1 Year"))), AND(Q$6 = "Year", AND($D357 = "Full-time", $F357 = "Above 1 Year")))), "N/A", SUMIFS('Form Responses 1'!$O$2:$O1005, 'Form Responses 1'!$B$2:$B1005, $B357, 'Form Responses 1'!$G$2:$G1005, Q$5, 'Form Responses 1'!$K$2:$K1005, $D357,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7" s="48" t="str">
        <f>IF(ISBLANK($B357), "", IF(AND(R$5 = "Vacation Leave", OR(AND(OR(R$6 = "H1", R$6 = "H2"), NOT(AND($D357 = "Full-time", $F357 = "Above 1 Year"))), AND(R$6 = "Year", AND($D357 = "Full-time", $F357 = "Above 1 Year")))), "N/A", SUMIFS('Form Responses 1'!$O$2:$O1005, 'Form Responses 1'!$B$2:$B1005, $B357, 'Form Responses 1'!$G$2:$G1005, R$5, 'Form Responses 1'!$K$2:$K1005, $D357,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7" s="48" t="str">
        <f>IF(ISBLANK($B357), "", IF(AND(S$5 = "Vacation Leave", OR(AND(OR(S$6 = "H1", S$6 = "H2"), NOT(AND($D357 = "Full-time", $F357 = "Above 1 Year"))), AND(S$6 = "Year", AND($D357 = "Full-time", $F357 = "Above 1 Year")))), "N/A", SUMIFS('Form Responses 1'!$O$2:$O1005, 'Form Responses 1'!$B$2:$B1005, $B357, 'Form Responses 1'!$G$2:$G1005, S$5, 'Form Responses 1'!$K$2:$K1005, $D357,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7" s="50" t="str">
        <f t="shared" si="2"/>
        <v/>
      </c>
      <c r="U357" s="51" t="str">
        <f t="array" ref="U357">IF(ISBLANK($B357), "", IF(AND(U$5 = "Vacation Leave", OR(AND(OR(U$6 = "H1", U$6 = "H2"), NOT(AND($D357 = "Full-time", $F357 = "Above 1 Year"))), AND(U$6 = "Year", AND($D357 = "Full-time", $F357 = "Above 1 Year")))), "N/A", INDEX('Allocated Leaves'!$B$2:$E1005, MATCH(U$5 &amp; IF(U$5 = "Vacation Leave", IFS(U$6 = "Year", "", OR(U$6 = "H1", U$6 = "H2"), " " &amp; U$6), ""), 'Allocated Leaves'!$A$2:$A1005, 0), MATCH($D357 &amp; IF($D357 = "Full-time",  " " &amp; $F357, ""), 'Allocated Leaves'!$B$1:AA$1, 0)) - G357))</f>
        <v/>
      </c>
      <c r="V357" s="52" t="str">
        <f t="array" ref="V357">IF(ISBLANK($B357), "", IF(AND(V$5 = "Vacation Leave", OR(AND(OR(V$6 = "H1", V$6 = "H2"), NOT(AND($D357 = "Full-time", $F357 = "Above 1 Year"))), AND(V$6 = "Year", AND($D357 = "Full-time", $F357 = "Above 1 Year")))), "N/A", INDEX('Allocated Leaves'!$B$2:$E1005, MATCH(V$5 &amp; IF(V$5 = "Vacation Leave", IFS(V$6 = "Year", "", OR(V$6 = "H1", V$6 = "H2"), " " &amp; V$6), ""), 'Allocated Leaves'!$A$2:$A1005, 0), MATCH($D357 &amp; IF($D357 = "Full-time",  " " &amp; $F357, ""), 'Allocated Leaves'!$B$1:AA$1, 0)) - H357))</f>
        <v/>
      </c>
      <c r="W357" s="52" t="str">
        <f t="array" ref="W357">IF(ISBLANK($B357), "", IF(AND(W$5 = "Vacation Leave", OR(AND(OR(W$6 = "H1", W$6 = "H2"), NOT(AND($D357 = "Full-time", $F357 = "Above 1 Year"))), AND(W$6 = "Year", AND($D357 = "Full-time", $F357 = "Above 1 Year")))), "N/A", INDEX('Allocated Leaves'!$B$2:$E1005, MATCH(W$5 &amp; IF(W$5 = "Vacation Leave", IFS(W$6 = "Year", "", OR(W$6 = "H1", W$6 = "H2"), " " &amp; W$6), ""), 'Allocated Leaves'!$A$2:$A1005, 0), MATCH($D357 &amp; IF($D357 = "Full-time",  " " &amp; $F357, ""), 'Allocated Leaves'!$B$1:AA$1, 0)) - I357))</f>
        <v/>
      </c>
      <c r="X357" s="51" t="str">
        <f t="array" ref="X357">IF(ISBLANK($B357), "", IF(AND(X$5 = "Vacation Leave", OR(AND(OR(X$6 = "H1", X$6 = "H2"), NOT(AND($D357 = "Full-time", $F357 = "Above 1 Year"))), AND(X$6 = "Year", AND($D357 = "Full-time", $F357 = "Above 1 Year")))), "N/A", INDEX('Allocated Leaves'!$B$2:$E1005, MATCH(X$5 &amp; IF(X$5 = "Vacation Leave", IFS(X$6 = "Year", "", OR(X$6 = "H1", X$6 = "H2"), " " &amp; X$6), ""), 'Allocated Leaves'!$A$2:$A1005, 0), MATCH($D357 &amp; IF($D357 = "Full-time",  " " &amp; $F357, ""), 'Allocated Leaves'!$B$1:AA$1, 0)) - J357))</f>
        <v/>
      </c>
      <c r="Y357" s="52" t="str">
        <f t="array" ref="Y357">IF(ISBLANK($B357), "", IF(AND(Y$5 = "Vacation Leave", OR(AND(OR(Y$6 = "H1", Y$6 = "H2"), NOT(AND($D357 = "Full-time", $F357 = "Above 1 Year"))), AND(Y$6 = "Year", AND($D357 = "Full-time", $F357 = "Above 1 Year")))), "N/A", INDEX('Allocated Leaves'!$B$2:$E1005, MATCH(Y$5 &amp; IF(Y$5 = "Vacation Leave", IFS(Y$6 = "Year", "", OR(Y$6 = "H1", Y$6 = "H2"), " " &amp; Y$6), ""), 'Allocated Leaves'!$A$2:$A1005, 0), MATCH($D357 &amp; IF($D357 = "Full-time",  " " &amp; $F357, ""), 'Allocated Leaves'!$B$1:AA$1, 0)) - K357))</f>
        <v/>
      </c>
      <c r="Z357" s="52" t="str">
        <f t="array" ref="Z357">IF(ISBLANK($B357), "", IF(AND(Z$5 = "Vacation Leave", OR(AND(OR(Z$6 = "H1", Z$6 = "H2"), NOT(AND($D357 = "Full-time", $F357 = "Above 1 Year"))), AND(Z$6 = "Year", AND($D357 = "Full-time", $F357 = "Above 1 Year")))), "N/A", INDEX('Allocated Leaves'!$B$2:$E1005, MATCH(Z$5 &amp; IF(Z$5 = "Vacation Leave", IFS(Z$6 = "Year", "", OR(Z$6 = "H1", Z$6 = "H2"), " " &amp; Z$6), ""), 'Allocated Leaves'!$A$2:$A1005, 0), MATCH($D357 &amp; IF($D357 = "Full-time",  " " &amp; $F357, ""), 'Allocated Leaves'!$B$1:AA$1, 0)) - L357))</f>
        <v/>
      </c>
      <c r="AA357" s="55" t="str">
        <f t="shared" si="3"/>
        <v/>
      </c>
    </row>
    <row r="358">
      <c r="A358" s="71"/>
      <c r="B358" s="72"/>
      <c r="C358" s="73"/>
      <c r="D358" s="74"/>
      <c r="E358" s="75"/>
      <c r="F358" s="47" t="str">
        <f t="shared" si="1"/>
        <v/>
      </c>
      <c r="G358" s="48" t="str">
        <f>IF(ISBLANK($B358), "", IF(AND(G$5 = "Vacation Leave", OR(AND(OR(G$6 = "H1", G$6 = "H2"), NOT(AND($D358 = "Full-time", $F358 = "Above 1 Year"))), AND(G$6 = "Year", AND($D358 = "Full-time", $F358 = "Above 1 Year")))), "N/A", SUMIFS('Form Responses 1'!$O$2:$O1005, 'Form Responses 1'!$B$2:$B1005, $B358, 'Form Responses 1'!$G$2:$G1005, G$5, 'Form Responses 1'!$K$2:$K1005, $D358,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8" s="48" t="str">
        <f>IF(ISBLANK($B358), "", IF(AND(H$5 = "Vacation Leave", OR(AND(OR(H$6 = "H1", H$6 = "H2"), NOT(AND($D358 = "Full-time", $F358 = "Above 1 Year"))), AND(H$6 = "Year", AND($D358 = "Full-time", $F358 = "Above 1 Year")))), "N/A", SUMIFS('Form Responses 1'!$O$2:$O1005, 'Form Responses 1'!$B$2:$B1005, $B358, 'Form Responses 1'!$G$2:$G1005, H$5, 'Form Responses 1'!$K$2:$K1005, $D358,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8" s="49" t="str">
        <f>IF(ISBLANK($B358), "", IF(AND(I$5 = "Vacation Leave", OR(AND(OR(I$6 = "H1", I$6 = "H2"), NOT(AND($D358 = "Full-time", $F358 = "Above 1 Year"))), AND(I$6 = "Year", AND($D358 = "Full-time", $F358 = "Above 1 Year")))), "N/A", SUMIFS('Form Responses 1'!$O$2:$O1005, 'Form Responses 1'!$B$2:$B1005, $B358, 'Form Responses 1'!$G$2:$G1005, I$5, 'Form Responses 1'!$K$2:$K1005, $D358,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8" s="48" t="str">
        <f>IF(ISBLANK($B358), "", IF(AND(J$5 = "Vacation Leave", OR(AND(OR(J$6 = "H1", J$6 = "H2"), NOT(AND($D358 = "Full-time", $F358 = "Above 1 Year"))), AND(J$6 = "Year", AND($D358 = "Full-time", $F358 = "Above 1 Year")))), "N/A", SUMIFS('Form Responses 1'!$O$2:$O1005, 'Form Responses 1'!$B$2:$B1005, $B358, 'Form Responses 1'!$G$2:$G1005, J$5, 'Form Responses 1'!$K$2:$K1005, $D358,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8" s="48" t="str">
        <f>IF(ISBLANK($B358), "", IF(AND(K$5 = "Vacation Leave", OR(AND(OR(K$6 = "H1", K$6 = "H2"), NOT(AND($D358 = "Full-time", $F358 = "Above 1 Year"))), AND(K$6 = "Year", AND($D358 = "Full-time", $F358 = "Above 1 Year")))), "N/A", SUMIFS('Form Responses 1'!$O$2:$O1005, 'Form Responses 1'!$B$2:$B1005, $B358, 'Form Responses 1'!$G$2:$G1005, K$5, 'Form Responses 1'!$K$2:$K1005, $D358,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8" s="48" t="str">
        <f>IF(ISBLANK($B358), "", IF(AND(L$5 = "Vacation Leave", OR(AND(OR(L$6 = "H1", L$6 = "H2"), NOT(AND($D358 = "Full-time", $F358 = "Above 1 Year"))), AND(L$6 = "Year", AND($D358 = "Full-time", $F358 = "Above 1 Year")))), "N/A", SUMIFS('Form Responses 1'!$O$2:$O1005, 'Form Responses 1'!$B$2:$B1005, $B358, 'Form Responses 1'!$G$2:$G1005, L$5, 'Form Responses 1'!$K$2:$K1005, $D358,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8" s="48" t="str">
        <f>IF(ISBLANK($B358), "", IF(AND(M$5 = "Vacation Leave", OR(AND(OR(M$6 = "H1", M$6 = "H2"), NOT(AND($D358 = "Full-time", $F358 = "Above 1 Year"))), AND(M$6 = "Year", AND($D358 = "Full-time", $F358 = "Above 1 Year")))), "N/A", SUMIFS('Form Responses 1'!$O$2:$O1005, 'Form Responses 1'!$B$2:$B1005, $B358, 'Form Responses 1'!$G$2:$G1005, M$5, 'Form Responses 1'!$K$2:$K1005, $D358,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8" s="48" t="str">
        <f>IF(ISBLANK($B358), "", IF(AND(N$5 = "Vacation Leave", OR(AND(OR(N$6 = "H1", N$6 = "H2"), NOT(AND($D358 = "Full-time", $F358 = "Above 1 Year"))), AND(N$6 = "Year", AND($D358 = "Full-time", $F358 = "Above 1 Year")))), "N/A", SUMIFS('Form Responses 1'!$O$2:$O1005, 'Form Responses 1'!$B$2:$B1005, $B358, 'Form Responses 1'!$G$2:$G1005, N$5, 'Form Responses 1'!$K$2:$K1005, $D358,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8" s="48" t="str">
        <f>IF(ISBLANK($B358), "", IF(AND(O$5 = "Vacation Leave", OR(AND(OR(O$6 = "H1", O$6 = "H2"), NOT(AND($D358 = "Full-time", $F358 = "Above 1 Year"))), AND(O$6 = "Year", AND($D358 = "Full-time", $F358 = "Above 1 Year")))), "N/A", SUMIFS('Form Responses 1'!$O$2:$O1005, 'Form Responses 1'!$B$2:$B1005, $B358, 'Form Responses 1'!$G$2:$G1005, O$5, 'Form Responses 1'!$K$2:$K1005, $D358,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8" s="48" t="str">
        <f>IF(ISBLANK($B358), "", IF(AND(P$5 = "Vacation Leave", OR(AND(OR(P$6 = "H1", P$6 = "H2"), NOT(AND($D358 = "Full-time", $F358 = "Above 1 Year"))), AND(P$6 = "Year", AND($D358 = "Full-time", $F358 = "Above 1 Year")))), "N/A", SUMIFS('Form Responses 1'!$O$2:$O1005, 'Form Responses 1'!$B$2:$B1005, $B358, 'Form Responses 1'!$G$2:$G1005, P$5, 'Form Responses 1'!$K$2:$K1005, $D358,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8" s="48" t="str">
        <f>IF(ISBLANK($B358), "", IF(AND(Q$5 = "Vacation Leave", OR(AND(OR(Q$6 = "H1", Q$6 = "H2"), NOT(AND($D358 = "Full-time", $F358 = "Above 1 Year"))), AND(Q$6 = "Year", AND($D358 = "Full-time", $F358 = "Above 1 Year")))), "N/A", SUMIFS('Form Responses 1'!$O$2:$O1005, 'Form Responses 1'!$B$2:$B1005, $B358, 'Form Responses 1'!$G$2:$G1005, Q$5, 'Form Responses 1'!$K$2:$K1005, $D358,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8" s="48" t="str">
        <f>IF(ISBLANK($B358), "", IF(AND(R$5 = "Vacation Leave", OR(AND(OR(R$6 = "H1", R$6 = "H2"), NOT(AND($D358 = "Full-time", $F358 = "Above 1 Year"))), AND(R$6 = "Year", AND($D358 = "Full-time", $F358 = "Above 1 Year")))), "N/A", SUMIFS('Form Responses 1'!$O$2:$O1005, 'Form Responses 1'!$B$2:$B1005, $B358, 'Form Responses 1'!$G$2:$G1005, R$5, 'Form Responses 1'!$K$2:$K1005, $D358,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8" s="48" t="str">
        <f>IF(ISBLANK($B358), "", IF(AND(S$5 = "Vacation Leave", OR(AND(OR(S$6 = "H1", S$6 = "H2"), NOT(AND($D358 = "Full-time", $F358 = "Above 1 Year"))), AND(S$6 = "Year", AND($D358 = "Full-time", $F358 = "Above 1 Year")))), "N/A", SUMIFS('Form Responses 1'!$O$2:$O1005, 'Form Responses 1'!$B$2:$B1005, $B358, 'Form Responses 1'!$G$2:$G1005, S$5, 'Form Responses 1'!$K$2:$K1005, $D358,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8" s="50" t="str">
        <f t="shared" si="2"/>
        <v/>
      </c>
      <c r="U358" s="51" t="str">
        <f t="array" ref="U358">IF(ISBLANK($B358), "", IF(AND(U$5 = "Vacation Leave", OR(AND(OR(U$6 = "H1", U$6 = "H2"), NOT(AND($D358 = "Full-time", $F358 = "Above 1 Year"))), AND(U$6 = "Year", AND($D358 = "Full-time", $F358 = "Above 1 Year")))), "N/A", INDEX('Allocated Leaves'!$B$2:$E1005, MATCH(U$5 &amp; IF(U$5 = "Vacation Leave", IFS(U$6 = "Year", "", OR(U$6 = "H1", U$6 = "H2"), " " &amp; U$6), ""), 'Allocated Leaves'!$A$2:$A1005, 0), MATCH($D358 &amp; IF($D358 = "Full-time",  " " &amp; $F358, ""), 'Allocated Leaves'!$B$1:AA$1, 0)) - G358))</f>
        <v/>
      </c>
      <c r="V358" s="52" t="str">
        <f t="array" ref="V358">IF(ISBLANK($B358), "", IF(AND(V$5 = "Vacation Leave", OR(AND(OR(V$6 = "H1", V$6 = "H2"), NOT(AND($D358 = "Full-time", $F358 = "Above 1 Year"))), AND(V$6 = "Year", AND($D358 = "Full-time", $F358 = "Above 1 Year")))), "N/A", INDEX('Allocated Leaves'!$B$2:$E1005, MATCH(V$5 &amp; IF(V$5 = "Vacation Leave", IFS(V$6 = "Year", "", OR(V$6 = "H1", V$6 = "H2"), " " &amp; V$6), ""), 'Allocated Leaves'!$A$2:$A1005, 0), MATCH($D358 &amp; IF($D358 = "Full-time",  " " &amp; $F358, ""), 'Allocated Leaves'!$B$1:AA$1, 0)) - H358))</f>
        <v/>
      </c>
      <c r="W358" s="52" t="str">
        <f t="array" ref="W358">IF(ISBLANK($B358), "", IF(AND(W$5 = "Vacation Leave", OR(AND(OR(W$6 = "H1", W$6 = "H2"), NOT(AND($D358 = "Full-time", $F358 = "Above 1 Year"))), AND(W$6 = "Year", AND($D358 = "Full-time", $F358 = "Above 1 Year")))), "N/A", INDEX('Allocated Leaves'!$B$2:$E1005, MATCH(W$5 &amp; IF(W$5 = "Vacation Leave", IFS(W$6 = "Year", "", OR(W$6 = "H1", W$6 = "H2"), " " &amp; W$6), ""), 'Allocated Leaves'!$A$2:$A1005, 0), MATCH($D358 &amp; IF($D358 = "Full-time",  " " &amp; $F358, ""), 'Allocated Leaves'!$B$1:AA$1, 0)) - I358))</f>
        <v/>
      </c>
      <c r="X358" s="51" t="str">
        <f t="array" ref="X358">IF(ISBLANK($B358), "", IF(AND(X$5 = "Vacation Leave", OR(AND(OR(X$6 = "H1", X$6 = "H2"), NOT(AND($D358 = "Full-time", $F358 = "Above 1 Year"))), AND(X$6 = "Year", AND($D358 = "Full-time", $F358 = "Above 1 Year")))), "N/A", INDEX('Allocated Leaves'!$B$2:$E1005, MATCH(X$5 &amp; IF(X$5 = "Vacation Leave", IFS(X$6 = "Year", "", OR(X$6 = "H1", X$6 = "H2"), " " &amp; X$6), ""), 'Allocated Leaves'!$A$2:$A1005, 0), MATCH($D358 &amp; IF($D358 = "Full-time",  " " &amp; $F358, ""), 'Allocated Leaves'!$B$1:AA$1, 0)) - J358))</f>
        <v/>
      </c>
      <c r="Y358" s="52" t="str">
        <f t="array" ref="Y358">IF(ISBLANK($B358), "", IF(AND(Y$5 = "Vacation Leave", OR(AND(OR(Y$6 = "H1", Y$6 = "H2"), NOT(AND($D358 = "Full-time", $F358 = "Above 1 Year"))), AND(Y$6 = "Year", AND($D358 = "Full-time", $F358 = "Above 1 Year")))), "N/A", INDEX('Allocated Leaves'!$B$2:$E1005, MATCH(Y$5 &amp; IF(Y$5 = "Vacation Leave", IFS(Y$6 = "Year", "", OR(Y$6 = "H1", Y$6 = "H2"), " " &amp; Y$6), ""), 'Allocated Leaves'!$A$2:$A1005, 0), MATCH($D358 &amp; IF($D358 = "Full-time",  " " &amp; $F358, ""), 'Allocated Leaves'!$B$1:AA$1, 0)) - K358))</f>
        <v/>
      </c>
      <c r="Z358" s="52" t="str">
        <f t="array" ref="Z358">IF(ISBLANK($B358), "", IF(AND(Z$5 = "Vacation Leave", OR(AND(OR(Z$6 = "H1", Z$6 = "H2"), NOT(AND($D358 = "Full-time", $F358 = "Above 1 Year"))), AND(Z$6 = "Year", AND($D358 = "Full-time", $F358 = "Above 1 Year")))), "N/A", INDEX('Allocated Leaves'!$B$2:$E1005, MATCH(Z$5 &amp; IF(Z$5 = "Vacation Leave", IFS(Z$6 = "Year", "", OR(Z$6 = "H1", Z$6 = "H2"), " " &amp; Z$6), ""), 'Allocated Leaves'!$A$2:$A1005, 0), MATCH($D358 &amp; IF($D358 = "Full-time",  " " &amp; $F358, ""), 'Allocated Leaves'!$B$1:AA$1, 0)) - L358))</f>
        <v/>
      </c>
      <c r="AA358" s="55" t="str">
        <f t="shared" si="3"/>
        <v/>
      </c>
    </row>
    <row r="359">
      <c r="A359" s="71"/>
      <c r="B359" s="72"/>
      <c r="C359" s="73"/>
      <c r="D359" s="74"/>
      <c r="E359" s="75"/>
      <c r="F359" s="47" t="str">
        <f t="shared" si="1"/>
        <v/>
      </c>
      <c r="G359" s="48" t="str">
        <f>IF(ISBLANK($B359), "", IF(AND(G$5 = "Vacation Leave", OR(AND(OR(G$6 = "H1", G$6 = "H2"), NOT(AND($D359 = "Full-time", $F359 = "Above 1 Year"))), AND(G$6 = "Year", AND($D359 = "Full-time", $F359 = "Above 1 Year")))), "N/A", SUMIFS('Form Responses 1'!$O$2:$O1005, 'Form Responses 1'!$B$2:$B1005, $B359, 'Form Responses 1'!$G$2:$G1005, G$5, 'Form Responses 1'!$K$2:$K1005, $D359,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59" s="48" t="str">
        <f>IF(ISBLANK($B359), "", IF(AND(H$5 = "Vacation Leave", OR(AND(OR(H$6 = "H1", H$6 = "H2"), NOT(AND($D359 = "Full-time", $F359 = "Above 1 Year"))), AND(H$6 = "Year", AND($D359 = "Full-time", $F359 = "Above 1 Year")))), "N/A", SUMIFS('Form Responses 1'!$O$2:$O1005, 'Form Responses 1'!$B$2:$B1005, $B359, 'Form Responses 1'!$G$2:$G1005, H$5, 'Form Responses 1'!$K$2:$K1005, $D359,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59" s="49" t="str">
        <f>IF(ISBLANK($B359), "", IF(AND(I$5 = "Vacation Leave", OR(AND(OR(I$6 = "H1", I$6 = "H2"), NOT(AND($D359 = "Full-time", $F359 = "Above 1 Year"))), AND(I$6 = "Year", AND($D359 = "Full-time", $F359 = "Above 1 Year")))), "N/A", SUMIFS('Form Responses 1'!$O$2:$O1005, 'Form Responses 1'!$B$2:$B1005, $B359, 'Form Responses 1'!$G$2:$G1005, I$5, 'Form Responses 1'!$K$2:$K1005, $D359,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59" s="48" t="str">
        <f>IF(ISBLANK($B359), "", IF(AND(J$5 = "Vacation Leave", OR(AND(OR(J$6 = "H1", J$6 = "H2"), NOT(AND($D359 = "Full-time", $F359 = "Above 1 Year"))), AND(J$6 = "Year", AND($D359 = "Full-time", $F359 = "Above 1 Year")))), "N/A", SUMIFS('Form Responses 1'!$O$2:$O1005, 'Form Responses 1'!$B$2:$B1005, $B359, 'Form Responses 1'!$G$2:$G1005, J$5, 'Form Responses 1'!$K$2:$K1005, $D359,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59" s="48" t="str">
        <f>IF(ISBLANK($B359), "", IF(AND(K$5 = "Vacation Leave", OR(AND(OR(K$6 = "H1", K$6 = "H2"), NOT(AND($D359 = "Full-time", $F359 = "Above 1 Year"))), AND(K$6 = "Year", AND($D359 = "Full-time", $F359 = "Above 1 Year")))), "N/A", SUMIFS('Form Responses 1'!$O$2:$O1005, 'Form Responses 1'!$B$2:$B1005, $B359, 'Form Responses 1'!$G$2:$G1005, K$5, 'Form Responses 1'!$K$2:$K1005, $D359,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59" s="48" t="str">
        <f>IF(ISBLANK($B359), "", IF(AND(L$5 = "Vacation Leave", OR(AND(OR(L$6 = "H1", L$6 = "H2"), NOT(AND($D359 = "Full-time", $F359 = "Above 1 Year"))), AND(L$6 = "Year", AND($D359 = "Full-time", $F359 = "Above 1 Year")))), "N/A", SUMIFS('Form Responses 1'!$O$2:$O1005, 'Form Responses 1'!$B$2:$B1005, $B359, 'Form Responses 1'!$G$2:$G1005, L$5, 'Form Responses 1'!$K$2:$K1005, $D359,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59" s="48" t="str">
        <f>IF(ISBLANK($B359), "", IF(AND(M$5 = "Vacation Leave", OR(AND(OR(M$6 = "H1", M$6 = "H2"), NOT(AND($D359 = "Full-time", $F359 = "Above 1 Year"))), AND(M$6 = "Year", AND($D359 = "Full-time", $F359 = "Above 1 Year")))), "N/A", SUMIFS('Form Responses 1'!$O$2:$O1005, 'Form Responses 1'!$B$2:$B1005, $B359, 'Form Responses 1'!$G$2:$G1005, M$5, 'Form Responses 1'!$K$2:$K1005, $D359,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59" s="48" t="str">
        <f>IF(ISBLANK($B359), "", IF(AND(N$5 = "Vacation Leave", OR(AND(OR(N$6 = "H1", N$6 = "H2"), NOT(AND($D359 = "Full-time", $F359 = "Above 1 Year"))), AND(N$6 = "Year", AND($D359 = "Full-time", $F359 = "Above 1 Year")))), "N/A", SUMIFS('Form Responses 1'!$O$2:$O1005, 'Form Responses 1'!$B$2:$B1005, $B359, 'Form Responses 1'!$G$2:$G1005, N$5, 'Form Responses 1'!$K$2:$K1005, $D359,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59" s="48" t="str">
        <f>IF(ISBLANK($B359), "", IF(AND(O$5 = "Vacation Leave", OR(AND(OR(O$6 = "H1", O$6 = "H2"), NOT(AND($D359 = "Full-time", $F359 = "Above 1 Year"))), AND(O$6 = "Year", AND($D359 = "Full-time", $F359 = "Above 1 Year")))), "N/A", SUMIFS('Form Responses 1'!$O$2:$O1005, 'Form Responses 1'!$B$2:$B1005, $B359, 'Form Responses 1'!$G$2:$G1005, O$5, 'Form Responses 1'!$K$2:$K1005, $D359,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59" s="48" t="str">
        <f>IF(ISBLANK($B359), "", IF(AND(P$5 = "Vacation Leave", OR(AND(OR(P$6 = "H1", P$6 = "H2"), NOT(AND($D359 = "Full-time", $F359 = "Above 1 Year"))), AND(P$6 = "Year", AND($D359 = "Full-time", $F359 = "Above 1 Year")))), "N/A", SUMIFS('Form Responses 1'!$O$2:$O1005, 'Form Responses 1'!$B$2:$B1005, $B359, 'Form Responses 1'!$G$2:$G1005, P$5, 'Form Responses 1'!$K$2:$K1005, $D359,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59" s="48" t="str">
        <f>IF(ISBLANK($B359), "", IF(AND(Q$5 = "Vacation Leave", OR(AND(OR(Q$6 = "H1", Q$6 = "H2"), NOT(AND($D359 = "Full-time", $F359 = "Above 1 Year"))), AND(Q$6 = "Year", AND($D359 = "Full-time", $F359 = "Above 1 Year")))), "N/A", SUMIFS('Form Responses 1'!$O$2:$O1005, 'Form Responses 1'!$B$2:$B1005, $B359, 'Form Responses 1'!$G$2:$G1005, Q$5, 'Form Responses 1'!$K$2:$K1005, $D359,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59" s="48" t="str">
        <f>IF(ISBLANK($B359), "", IF(AND(R$5 = "Vacation Leave", OR(AND(OR(R$6 = "H1", R$6 = "H2"), NOT(AND($D359 = "Full-time", $F359 = "Above 1 Year"))), AND(R$6 = "Year", AND($D359 = "Full-time", $F359 = "Above 1 Year")))), "N/A", SUMIFS('Form Responses 1'!$O$2:$O1005, 'Form Responses 1'!$B$2:$B1005, $B359, 'Form Responses 1'!$G$2:$G1005, R$5, 'Form Responses 1'!$K$2:$K1005, $D359,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59" s="48" t="str">
        <f>IF(ISBLANK($B359), "", IF(AND(S$5 = "Vacation Leave", OR(AND(OR(S$6 = "H1", S$6 = "H2"), NOT(AND($D359 = "Full-time", $F359 = "Above 1 Year"))), AND(S$6 = "Year", AND($D359 = "Full-time", $F359 = "Above 1 Year")))), "N/A", SUMIFS('Form Responses 1'!$O$2:$O1005, 'Form Responses 1'!$B$2:$B1005, $B359, 'Form Responses 1'!$G$2:$G1005, S$5, 'Form Responses 1'!$K$2:$K1005, $D359,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59" s="50" t="str">
        <f t="shared" si="2"/>
        <v/>
      </c>
      <c r="U359" s="51" t="str">
        <f t="array" ref="U359">IF(ISBLANK($B359), "", IF(AND(U$5 = "Vacation Leave", OR(AND(OR(U$6 = "H1", U$6 = "H2"), NOT(AND($D359 = "Full-time", $F359 = "Above 1 Year"))), AND(U$6 = "Year", AND($D359 = "Full-time", $F359 = "Above 1 Year")))), "N/A", INDEX('Allocated Leaves'!$B$2:$E1005, MATCH(U$5 &amp; IF(U$5 = "Vacation Leave", IFS(U$6 = "Year", "", OR(U$6 = "H1", U$6 = "H2"), " " &amp; U$6), ""), 'Allocated Leaves'!$A$2:$A1005, 0), MATCH($D359 &amp; IF($D359 = "Full-time",  " " &amp; $F359, ""), 'Allocated Leaves'!$B$1:AA$1, 0)) - G359))</f>
        <v/>
      </c>
      <c r="V359" s="52" t="str">
        <f t="array" ref="V359">IF(ISBLANK($B359), "", IF(AND(V$5 = "Vacation Leave", OR(AND(OR(V$6 = "H1", V$6 = "H2"), NOT(AND($D359 = "Full-time", $F359 = "Above 1 Year"))), AND(V$6 = "Year", AND($D359 = "Full-time", $F359 = "Above 1 Year")))), "N/A", INDEX('Allocated Leaves'!$B$2:$E1005, MATCH(V$5 &amp; IF(V$5 = "Vacation Leave", IFS(V$6 = "Year", "", OR(V$6 = "H1", V$6 = "H2"), " " &amp; V$6), ""), 'Allocated Leaves'!$A$2:$A1005, 0), MATCH($D359 &amp; IF($D359 = "Full-time",  " " &amp; $F359, ""), 'Allocated Leaves'!$B$1:AA$1, 0)) - H359))</f>
        <v/>
      </c>
      <c r="W359" s="52" t="str">
        <f t="array" ref="W359">IF(ISBLANK($B359), "", IF(AND(W$5 = "Vacation Leave", OR(AND(OR(W$6 = "H1", W$6 = "H2"), NOT(AND($D359 = "Full-time", $F359 = "Above 1 Year"))), AND(W$6 = "Year", AND($D359 = "Full-time", $F359 = "Above 1 Year")))), "N/A", INDEX('Allocated Leaves'!$B$2:$E1005, MATCH(W$5 &amp; IF(W$5 = "Vacation Leave", IFS(W$6 = "Year", "", OR(W$6 = "H1", W$6 = "H2"), " " &amp; W$6), ""), 'Allocated Leaves'!$A$2:$A1005, 0), MATCH($D359 &amp; IF($D359 = "Full-time",  " " &amp; $F359, ""), 'Allocated Leaves'!$B$1:AA$1, 0)) - I359))</f>
        <v/>
      </c>
      <c r="X359" s="51" t="str">
        <f t="array" ref="X359">IF(ISBLANK($B359), "", IF(AND(X$5 = "Vacation Leave", OR(AND(OR(X$6 = "H1", X$6 = "H2"), NOT(AND($D359 = "Full-time", $F359 = "Above 1 Year"))), AND(X$6 = "Year", AND($D359 = "Full-time", $F359 = "Above 1 Year")))), "N/A", INDEX('Allocated Leaves'!$B$2:$E1005, MATCH(X$5 &amp; IF(X$5 = "Vacation Leave", IFS(X$6 = "Year", "", OR(X$6 = "H1", X$6 = "H2"), " " &amp; X$6), ""), 'Allocated Leaves'!$A$2:$A1005, 0), MATCH($D359 &amp; IF($D359 = "Full-time",  " " &amp; $F359, ""), 'Allocated Leaves'!$B$1:AA$1, 0)) - J359))</f>
        <v/>
      </c>
      <c r="Y359" s="52" t="str">
        <f t="array" ref="Y359">IF(ISBLANK($B359), "", IF(AND(Y$5 = "Vacation Leave", OR(AND(OR(Y$6 = "H1", Y$6 = "H2"), NOT(AND($D359 = "Full-time", $F359 = "Above 1 Year"))), AND(Y$6 = "Year", AND($D359 = "Full-time", $F359 = "Above 1 Year")))), "N/A", INDEX('Allocated Leaves'!$B$2:$E1005, MATCH(Y$5 &amp; IF(Y$5 = "Vacation Leave", IFS(Y$6 = "Year", "", OR(Y$6 = "H1", Y$6 = "H2"), " " &amp; Y$6), ""), 'Allocated Leaves'!$A$2:$A1005, 0), MATCH($D359 &amp; IF($D359 = "Full-time",  " " &amp; $F359, ""), 'Allocated Leaves'!$B$1:AA$1, 0)) - K359))</f>
        <v/>
      </c>
      <c r="Z359" s="52" t="str">
        <f t="array" ref="Z359">IF(ISBLANK($B359), "", IF(AND(Z$5 = "Vacation Leave", OR(AND(OR(Z$6 = "H1", Z$6 = "H2"), NOT(AND($D359 = "Full-time", $F359 = "Above 1 Year"))), AND(Z$6 = "Year", AND($D359 = "Full-time", $F359 = "Above 1 Year")))), "N/A", INDEX('Allocated Leaves'!$B$2:$E1005, MATCH(Z$5 &amp; IF(Z$5 = "Vacation Leave", IFS(Z$6 = "Year", "", OR(Z$6 = "H1", Z$6 = "H2"), " " &amp; Z$6), ""), 'Allocated Leaves'!$A$2:$A1005, 0), MATCH($D359 &amp; IF($D359 = "Full-time",  " " &amp; $F359, ""), 'Allocated Leaves'!$B$1:AA$1, 0)) - L359))</f>
        <v/>
      </c>
      <c r="AA359" s="55" t="str">
        <f t="shared" si="3"/>
        <v/>
      </c>
    </row>
    <row r="360">
      <c r="A360" s="71"/>
      <c r="B360" s="72"/>
      <c r="C360" s="73"/>
      <c r="D360" s="74"/>
      <c r="E360" s="75"/>
      <c r="F360" s="47" t="str">
        <f t="shared" si="1"/>
        <v/>
      </c>
      <c r="G360" s="48" t="str">
        <f>IF(ISBLANK($B360), "", IF(AND(G$5 = "Vacation Leave", OR(AND(OR(G$6 = "H1", G$6 = "H2"), NOT(AND($D360 = "Full-time", $F360 = "Above 1 Year"))), AND(G$6 = "Year", AND($D360 = "Full-time", $F360 = "Above 1 Year")))), "N/A", SUMIFS('Form Responses 1'!$O$2:$O1005, 'Form Responses 1'!$B$2:$B1005, $B360, 'Form Responses 1'!$G$2:$G1005, G$5, 'Form Responses 1'!$K$2:$K1005, $D360,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0" s="48" t="str">
        <f>IF(ISBLANK($B360), "", IF(AND(H$5 = "Vacation Leave", OR(AND(OR(H$6 = "H1", H$6 = "H2"), NOT(AND($D360 = "Full-time", $F360 = "Above 1 Year"))), AND(H$6 = "Year", AND($D360 = "Full-time", $F360 = "Above 1 Year")))), "N/A", SUMIFS('Form Responses 1'!$O$2:$O1005, 'Form Responses 1'!$B$2:$B1005, $B360, 'Form Responses 1'!$G$2:$G1005, H$5, 'Form Responses 1'!$K$2:$K1005, $D360,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0" s="49" t="str">
        <f>IF(ISBLANK($B360), "", IF(AND(I$5 = "Vacation Leave", OR(AND(OR(I$6 = "H1", I$6 = "H2"), NOT(AND($D360 = "Full-time", $F360 = "Above 1 Year"))), AND(I$6 = "Year", AND($D360 = "Full-time", $F360 = "Above 1 Year")))), "N/A", SUMIFS('Form Responses 1'!$O$2:$O1005, 'Form Responses 1'!$B$2:$B1005, $B360, 'Form Responses 1'!$G$2:$G1005, I$5, 'Form Responses 1'!$K$2:$K1005, $D360,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0" s="48" t="str">
        <f>IF(ISBLANK($B360), "", IF(AND(J$5 = "Vacation Leave", OR(AND(OR(J$6 = "H1", J$6 = "H2"), NOT(AND($D360 = "Full-time", $F360 = "Above 1 Year"))), AND(J$6 = "Year", AND($D360 = "Full-time", $F360 = "Above 1 Year")))), "N/A", SUMIFS('Form Responses 1'!$O$2:$O1005, 'Form Responses 1'!$B$2:$B1005, $B360, 'Form Responses 1'!$G$2:$G1005, J$5, 'Form Responses 1'!$K$2:$K1005, $D360,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0" s="48" t="str">
        <f>IF(ISBLANK($B360), "", IF(AND(K$5 = "Vacation Leave", OR(AND(OR(K$6 = "H1", K$6 = "H2"), NOT(AND($D360 = "Full-time", $F360 = "Above 1 Year"))), AND(K$6 = "Year", AND($D360 = "Full-time", $F360 = "Above 1 Year")))), "N/A", SUMIFS('Form Responses 1'!$O$2:$O1005, 'Form Responses 1'!$B$2:$B1005, $B360, 'Form Responses 1'!$G$2:$G1005, K$5, 'Form Responses 1'!$K$2:$K1005, $D360,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0" s="48" t="str">
        <f>IF(ISBLANK($B360), "", IF(AND(L$5 = "Vacation Leave", OR(AND(OR(L$6 = "H1", L$6 = "H2"), NOT(AND($D360 = "Full-time", $F360 = "Above 1 Year"))), AND(L$6 = "Year", AND($D360 = "Full-time", $F360 = "Above 1 Year")))), "N/A", SUMIFS('Form Responses 1'!$O$2:$O1005, 'Form Responses 1'!$B$2:$B1005, $B360, 'Form Responses 1'!$G$2:$G1005, L$5, 'Form Responses 1'!$K$2:$K1005, $D360,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0" s="48" t="str">
        <f>IF(ISBLANK($B360), "", IF(AND(M$5 = "Vacation Leave", OR(AND(OR(M$6 = "H1", M$6 = "H2"), NOT(AND($D360 = "Full-time", $F360 = "Above 1 Year"))), AND(M$6 = "Year", AND($D360 = "Full-time", $F360 = "Above 1 Year")))), "N/A", SUMIFS('Form Responses 1'!$O$2:$O1005, 'Form Responses 1'!$B$2:$B1005, $B360, 'Form Responses 1'!$G$2:$G1005, M$5, 'Form Responses 1'!$K$2:$K1005, $D360,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0" s="48" t="str">
        <f>IF(ISBLANK($B360), "", IF(AND(N$5 = "Vacation Leave", OR(AND(OR(N$6 = "H1", N$6 = "H2"), NOT(AND($D360 = "Full-time", $F360 = "Above 1 Year"))), AND(N$6 = "Year", AND($D360 = "Full-time", $F360 = "Above 1 Year")))), "N/A", SUMIFS('Form Responses 1'!$O$2:$O1005, 'Form Responses 1'!$B$2:$B1005, $B360, 'Form Responses 1'!$G$2:$G1005, N$5, 'Form Responses 1'!$K$2:$K1005, $D360,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0" s="48" t="str">
        <f>IF(ISBLANK($B360), "", IF(AND(O$5 = "Vacation Leave", OR(AND(OR(O$6 = "H1", O$6 = "H2"), NOT(AND($D360 = "Full-time", $F360 = "Above 1 Year"))), AND(O$6 = "Year", AND($D360 = "Full-time", $F360 = "Above 1 Year")))), "N/A", SUMIFS('Form Responses 1'!$O$2:$O1005, 'Form Responses 1'!$B$2:$B1005, $B360, 'Form Responses 1'!$G$2:$G1005, O$5, 'Form Responses 1'!$K$2:$K1005, $D360,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0" s="48" t="str">
        <f>IF(ISBLANK($B360), "", IF(AND(P$5 = "Vacation Leave", OR(AND(OR(P$6 = "H1", P$6 = "H2"), NOT(AND($D360 = "Full-time", $F360 = "Above 1 Year"))), AND(P$6 = "Year", AND($D360 = "Full-time", $F360 = "Above 1 Year")))), "N/A", SUMIFS('Form Responses 1'!$O$2:$O1005, 'Form Responses 1'!$B$2:$B1005, $B360, 'Form Responses 1'!$G$2:$G1005, P$5, 'Form Responses 1'!$K$2:$K1005, $D360,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0" s="48" t="str">
        <f>IF(ISBLANK($B360), "", IF(AND(Q$5 = "Vacation Leave", OR(AND(OR(Q$6 = "H1", Q$6 = "H2"), NOT(AND($D360 = "Full-time", $F360 = "Above 1 Year"))), AND(Q$6 = "Year", AND($D360 = "Full-time", $F360 = "Above 1 Year")))), "N/A", SUMIFS('Form Responses 1'!$O$2:$O1005, 'Form Responses 1'!$B$2:$B1005, $B360, 'Form Responses 1'!$G$2:$G1005, Q$5, 'Form Responses 1'!$K$2:$K1005, $D360,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0" s="48" t="str">
        <f>IF(ISBLANK($B360), "", IF(AND(R$5 = "Vacation Leave", OR(AND(OR(R$6 = "H1", R$6 = "H2"), NOT(AND($D360 = "Full-time", $F360 = "Above 1 Year"))), AND(R$6 = "Year", AND($D360 = "Full-time", $F360 = "Above 1 Year")))), "N/A", SUMIFS('Form Responses 1'!$O$2:$O1005, 'Form Responses 1'!$B$2:$B1005, $B360, 'Form Responses 1'!$G$2:$G1005, R$5, 'Form Responses 1'!$K$2:$K1005, $D360,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0" s="48" t="str">
        <f>IF(ISBLANK($B360), "", IF(AND(S$5 = "Vacation Leave", OR(AND(OR(S$6 = "H1", S$6 = "H2"), NOT(AND($D360 = "Full-time", $F360 = "Above 1 Year"))), AND(S$6 = "Year", AND($D360 = "Full-time", $F360 = "Above 1 Year")))), "N/A", SUMIFS('Form Responses 1'!$O$2:$O1005, 'Form Responses 1'!$B$2:$B1005, $B360, 'Form Responses 1'!$G$2:$G1005, S$5, 'Form Responses 1'!$K$2:$K1005, $D360,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0" s="50" t="str">
        <f t="shared" si="2"/>
        <v/>
      </c>
      <c r="U360" s="51" t="str">
        <f t="array" ref="U360">IF(ISBLANK($B360), "", IF(AND(U$5 = "Vacation Leave", OR(AND(OR(U$6 = "H1", U$6 = "H2"), NOT(AND($D360 = "Full-time", $F360 = "Above 1 Year"))), AND(U$6 = "Year", AND($D360 = "Full-time", $F360 = "Above 1 Year")))), "N/A", INDEX('Allocated Leaves'!$B$2:$E1005, MATCH(U$5 &amp; IF(U$5 = "Vacation Leave", IFS(U$6 = "Year", "", OR(U$6 = "H1", U$6 = "H2"), " " &amp; U$6), ""), 'Allocated Leaves'!$A$2:$A1005, 0), MATCH($D360 &amp; IF($D360 = "Full-time",  " " &amp; $F360, ""), 'Allocated Leaves'!$B$1:AA$1, 0)) - G360))</f>
        <v/>
      </c>
      <c r="V360" s="52" t="str">
        <f t="array" ref="V360">IF(ISBLANK($B360), "", IF(AND(V$5 = "Vacation Leave", OR(AND(OR(V$6 = "H1", V$6 = "H2"), NOT(AND($D360 = "Full-time", $F360 = "Above 1 Year"))), AND(V$6 = "Year", AND($D360 = "Full-time", $F360 = "Above 1 Year")))), "N/A", INDEX('Allocated Leaves'!$B$2:$E1005, MATCH(V$5 &amp; IF(V$5 = "Vacation Leave", IFS(V$6 = "Year", "", OR(V$6 = "H1", V$6 = "H2"), " " &amp; V$6), ""), 'Allocated Leaves'!$A$2:$A1005, 0), MATCH($D360 &amp; IF($D360 = "Full-time",  " " &amp; $F360, ""), 'Allocated Leaves'!$B$1:AA$1, 0)) - H360))</f>
        <v/>
      </c>
      <c r="W360" s="52" t="str">
        <f t="array" ref="W360">IF(ISBLANK($B360), "", IF(AND(W$5 = "Vacation Leave", OR(AND(OR(W$6 = "H1", W$6 = "H2"), NOT(AND($D360 = "Full-time", $F360 = "Above 1 Year"))), AND(W$6 = "Year", AND($D360 = "Full-time", $F360 = "Above 1 Year")))), "N/A", INDEX('Allocated Leaves'!$B$2:$E1005, MATCH(W$5 &amp; IF(W$5 = "Vacation Leave", IFS(W$6 = "Year", "", OR(W$6 = "H1", W$6 = "H2"), " " &amp; W$6), ""), 'Allocated Leaves'!$A$2:$A1005, 0), MATCH($D360 &amp; IF($D360 = "Full-time",  " " &amp; $F360, ""), 'Allocated Leaves'!$B$1:AA$1, 0)) - I360))</f>
        <v/>
      </c>
      <c r="X360" s="51" t="str">
        <f t="array" ref="X360">IF(ISBLANK($B360), "", IF(AND(X$5 = "Vacation Leave", OR(AND(OR(X$6 = "H1", X$6 = "H2"), NOT(AND($D360 = "Full-time", $F360 = "Above 1 Year"))), AND(X$6 = "Year", AND($D360 = "Full-time", $F360 = "Above 1 Year")))), "N/A", INDEX('Allocated Leaves'!$B$2:$E1005, MATCH(X$5 &amp; IF(X$5 = "Vacation Leave", IFS(X$6 = "Year", "", OR(X$6 = "H1", X$6 = "H2"), " " &amp; X$6), ""), 'Allocated Leaves'!$A$2:$A1005, 0), MATCH($D360 &amp; IF($D360 = "Full-time",  " " &amp; $F360, ""), 'Allocated Leaves'!$B$1:AA$1, 0)) - J360))</f>
        <v/>
      </c>
      <c r="Y360" s="52" t="str">
        <f t="array" ref="Y360">IF(ISBLANK($B360), "", IF(AND(Y$5 = "Vacation Leave", OR(AND(OR(Y$6 = "H1", Y$6 = "H2"), NOT(AND($D360 = "Full-time", $F360 = "Above 1 Year"))), AND(Y$6 = "Year", AND($D360 = "Full-time", $F360 = "Above 1 Year")))), "N/A", INDEX('Allocated Leaves'!$B$2:$E1005, MATCH(Y$5 &amp; IF(Y$5 = "Vacation Leave", IFS(Y$6 = "Year", "", OR(Y$6 = "H1", Y$6 = "H2"), " " &amp; Y$6), ""), 'Allocated Leaves'!$A$2:$A1005, 0), MATCH($D360 &amp; IF($D360 = "Full-time",  " " &amp; $F360, ""), 'Allocated Leaves'!$B$1:AA$1, 0)) - K360))</f>
        <v/>
      </c>
      <c r="Z360" s="52" t="str">
        <f t="array" ref="Z360">IF(ISBLANK($B360), "", IF(AND(Z$5 = "Vacation Leave", OR(AND(OR(Z$6 = "H1", Z$6 = "H2"), NOT(AND($D360 = "Full-time", $F360 = "Above 1 Year"))), AND(Z$6 = "Year", AND($D360 = "Full-time", $F360 = "Above 1 Year")))), "N/A", INDEX('Allocated Leaves'!$B$2:$E1005, MATCH(Z$5 &amp; IF(Z$5 = "Vacation Leave", IFS(Z$6 = "Year", "", OR(Z$6 = "H1", Z$6 = "H2"), " " &amp; Z$6), ""), 'Allocated Leaves'!$A$2:$A1005, 0), MATCH($D360 &amp; IF($D360 = "Full-time",  " " &amp; $F360, ""), 'Allocated Leaves'!$B$1:AA$1, 0)) - L360))</f>
        <v/>
      </c>
      <c r="AA360" s="55" t="str">
        <f t="shared" si="3"/>
        <v/>
      </c>
    </row>
    <row r="361">
      <c r="A361" s="71"/>
      <c r="B361" s="72"/>
      <c r="C361" s="73"/>
      <c r="D361" s="74"/>
      <c r="E361" s="75"/>
      <c r="F361" s="47" t="str">
        <f t="shared" si="1"/>
        <v/>
      </c>
      <c r="G361" s="48" t="str">
        <f>IF(ISBLANK($B361), "", IF(AND(G$5 = "Vacation Leave", OR(AND(OR(G$6 = "H1", G$6 = "H2"), NOT(AND($D361 = "Full-time", $F361 = "Above 1 Year"))), AND(G$6 = "Year", AND($D361 = "Full-time", $F361 = "Above 1 Year")))), "N/A", SUMIFS('Form Responses 1'!$O$2:$O1005, 'Form Responses 1'!$B$2:$B1005, $B361, 'Form Responses 1'!$G$2:$G1005, G$5, 'Form Responses 1'!$K$2:$K1005, $D361,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1" s="48" t="str">
        <f>IF(ISBLANK($B361), "", IF(AND(H$5 = "Vacation Leave", OR(AND(OR(H$6 = "H1", H$6 = "H2"), NOT(AND($D361 = "Full-time", $F361 = "Above 1 Year"))), AND(H$6 = "Year", AND($D361 = "Full-time", $F361 = "Above 1 Year")))), "N/A", SUMIFS('Form Responses 1'!$O$2:$O1005, 'Form Responses 1'!$B$2:$B1005, $B361, 'Form Responses 1'!$G$2:$G1005, H$5, 'Form Responses 1'!$K$2:$K1005, $D361,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1" s="49" t="str">
        <f>IF(ISBLANK($B361), "", IF(AND(I$5 = "Vacation Leave", OR(AND(OR(I$6 = "H1", I$6 = "H2"), NOT(AND($D361 = "Full-time", $F361 = "Above 1 Year"))), AND(I$6 = "Year", AND($D361 = "Full-time", $F361 = "Above 1 Year")))), "N/A", SUMIFS('Form Responses 1'!$O$2:$O1005, 'Form Responses 1'!$B$2:$B1005, $B361, 'Form Responses 1'!$G$2:$G1005, I$5, 'Form Responses 1'!$K$2:$K1005, $D361,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1" s="48" t="str">
        <f>IF(ISBLANK($B361), "", IF(AND(J$5 = "Vacation Leave", OR(AND(OR(J$6 = "H1", J$6 = "H2"), NOT(AND($D361 = "Full-time", $F361 = "Above 1 Year"))), AND(J$6 = "Year", AND($D361 = "Full-time", $F361 = "Above 1 Year")))), "N/A", SUMIFS('Form Responses 1'!$O$2:$O1005, 'Form Responses 1'!$B$2:$B1005, $B361, 'Form Responses 1'!$G$2:$G1005, J$5, 'Form Responses 1'!$K$2:$K1005, $D361,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1" s="48" t="str">
        <f>IF(ISBLANK($B361), "", IF(AND(K$5 = "Vacation Leave", OR(AND(OR(K$6 = "H1", K$6 = "H2"), NOT(AND($D361 = "Full-time", $F361 = "Above 1 Year"))), AND(K$6 = "Year", AND($D361 = "Full-time", $F361 = "Above 1 Year")))), "N/A", SUMIFS('Form Responses 1'!$O$2:$O1005, 'Form Responses 1'!$B$2:$B1005, $B361, 'Form Responses 1'!$G$2:$G1005, K$5, 'Form Responses 1'!$K$2:$K1005, $D361,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1" s="48" t="str">
        <f>IF(ISBLANK($B361), "", IF(AND(L$5 = "Vacation Leave", OR(AND(OR(L$6 = "H1", L$6 = "H2"), NOT(AND($D361 = "Full-time", $F361 = "Above 1 Year"))), AND(L$6 = "Year", AND($D361 = "Full-time", $F361 = "Above 1 Year")))), "N/A", SUMIFS('Form Responses 1'!$O$2:$O1005, 'Form Responses 1'!$B$2:$B1005, $B361, 'Form Responses 1'!$G$2:$G1005, L$5, 'Form Responses 1'!$K$2:$K1005, $D361,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1" s="48" t="str">
        <f>IF(ISBLANK($B361), "", IF(AND(M$5 = "Vacation Leave", OR(AND(OR(M$6 = "H1", M$6 = "H2"), NOT(AND($D361 = "Full-time", $F361 = "Above 1 Year"))), AND(M$6 = "Year", AND($D361 = "Full-time", $F361 = "Above 1 Year")))), "N/A", SUMIFS('Form Responses 1'!$O$2:$O1005, 'Form Responses 1'!$B$2:$B1005, $B361, 'Form Responses 1'!$G$2:$G1005, M$5, 'Form Responses 1'!$K$2:$K1005, $D361,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1" s="48" t="str">
        <f>IF(ISBLANK($B361), "", IF(AND(N$5 = "Vacation Leave", OR(AND(OR(N$6 = "H1", N$6 = "H2"), NOT(AND($D361 = "Full-time", $F361 = "Above 1 Year"))), AND(N$6 = "Year", AND($D361 = "Full-time", $F361 = "Above 1 Year")))), "N/A", SUMIFS('Form Responses 1'!$O$2:$O1005, 'Form Responses 1'!$B$2:$B1005, $B361, 'Form Responses 1'!$G$2:$G1005, N$5, 'Form Responses 1'!$K$2:$K1005, $D361,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1" s="48" t="str">
        <f>IF(ISBLANK($B361), "", IF(AND(O$5 = "Vacation Leave", OR(AND(OR(O$6 = "H1", O$6 = "H2"), NOT(AND($D361 = "Full-time", $F361 = "Above 1 Year"))), AND(O$6 = "Year", AND($D361 = "Full-time", $F361 = "Above 1 Year")))), "N/A", SUMIFS('Form Responses 1'!$O$2:$O1005, 'Form Responses 1'!$B$2:$B1005, $B361, 'Form Responses 1'!$G$2:$G1005, O$5, 'Form Responses 1'!$K$2:$K1005, $D361,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1" s="48" t="str">
        <f>IF(ISBLANK($B361), "", IF(AND(P$5 = "Vacation Leave", OR(AND(OR(P$6 = "H1", P$6 = "H2"), NOT(AND($D361 = "Full-time", $F361 = "Above 1 Year"))), AND(P$6 = "Year", AND($D361 = "Full-time", $F361 = "Above 1 Year")))), "N/A", SUMIFS('Form Responses 1'!$O$2:$O1005, 'Form Responses 1'!$B$2:$B1005, $B361, 'Form Responses 1'!$G$2:$G1005, P$5, 'Form Responses 1'!$K$2:$K1005, $D361,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1" s="48" t="str">
        <f>IF(ISBLANK($B361), "", IF(AND(Q$5 = "Vacation Leave", OR(AND(OR(Q$6 = "H1", Q$6 = "H2"), NOT(AND($D361 = "Full-time", $F361 = "Above 1 Year"))), AND(Q$6 = "Year", AND($D361 = "Full-time", $F361 = "Above 1 Year")))), "N/A", SUMIFS('Form Responses 1'!$O$2:$O1005, 'Form Responses 1'!$B$2:$B1005, $B361, 'Form Responses 1'!$G$2:$G1005, Q$5, 'Form Responses 1'!$K$2:$K1005, $D361,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1" s="48" t="str">
        <f>IF(ISBLANK($B361), "", IF(AND(R$5 = "Vacation Leave", OR(AND(OR(R$6 = "H1", R$6 = "H2"), NOT(AND($D361 = "Full-time", $F361 = "Above 1 Year"))), AND(R$6 = "Year", AND($D361 = "Full-time", $F361 = "Above 1 Year")))), "N/A", SUMIFS('Form Responses 1'!$O$2:$O1005, 'Form Responses 1'!$B$2:$B1005, $B361, 'Form Responses 1'!$G$2:$G1005, R$5, 'Form Responses 1'!$K$2:$K1005, $D361,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1" s="48" t="str">
        <f>IF(ISBLANK($B361), "", IF(AND(S$5 = "Vacation Leave", OR(AND(OR(S$6 = "H1", S$6 = "H2"), NOT(AND($D361 = "Full-time", $F361 = "Above 1 Year"))), AND(S$6 = "Year", AND($D361 = "Full-time", $F361 = "Above 1 Year")))), "N/A", SUMIFS('Form Responses 1'!$O$2:$O1005, 'Form Responses 1'!$B$2:$B1005, $B361, 'Form Responses 1'!$G$2:$G1005, S$5, 'Form Responses 1'!$K$2:$K1005, $D361,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1" s="50" t="str">
        <f t="shared" si="2"/>
        <v/>
      </c>
      <c r="U361" s="51" t="str">
        <f t="array" ref="U361">IF(ISBLANK($B361), "", IF(AND(U$5 = "Vacation Leave", OR(AND(OR(U$6 = "H1", U$6 = "H2"), NOT(AND($D361 = "Full-time", $F361 = "Above 1 Year"))), AND(U$6 = "Year", AND($D361 = "Full-time", $F361 = "Above 1 Year")))), "N/A", INDEX('Allocated Leaves'!$B$2:$E1005, MATCH(U$5 &amp; IF(U$5 = "Vacation Leave", IFS(U$6 = "Year", "", OR(U$6 = "H1", U$6 = "H2"), " " &amp; U$6), ""), 'Allocated Leaves'!$A$2:$A1005, 0), MATCH($D361 &amp; IF($D361 = "Full-time",  " " &amp; $F361, ""), 'Allocated Leaves'!$B$1:AA$1, 0)) - G361))</f>
        <v/>
      </c>
      <c r="V361" s="52" t="str">
        <f t="array" ref="V361">IF(ISBLANK($B361), "", IF(AND(V$5 = "Vacation Leave", OR(AND(OR(V$6 = "H1", V$6 = "H2"), NOT(AND($D361 = "Full-time", $F361 = "Above 1 Year"))), AND(V$6 = "Year", AND($D361 = "Full-time", $F361 = "Above 1 Year")))), "N/A", INDEX('Allocated Leaves'!$B$2:$E1005, MATCH(V$5 &amp; IF(V$5 = "Vacation Leave", IFS(V$6 = "Year", "", OR(V$6 = "H1", V$6 = "H2"), " " &amp; V$6), ""), 'Allocated Leaves'!$A$2:$A1005, 0), MATCH($D361 &amp; IF($D361 = "Full-time",  " " &amp; $F361, ""), 'Allocated Leaves'!$B$1:AA$1, 0)) - H361))</f>
        <v/>
      </c>
      <c r="W361" s="52" t="str">
        <f t="array" ref="W361">IF(ISBLANK($B361), "", IF(AND(W$5 = "Vacation Leave", OR(AND(OR(W$6 = "H1", W$6 = "H2"), NOT(AND($D361 = "Full-time", $F361 = "Above 1 Year"))), AND(W$6 = "Year", AND($D361 = "Full-time", $F361 = "Above 1 Year")))), "N/A", INDEX('Allocated Leaves'!$B$2:$E1005, MATCH(W$5 &amp; IF(W$5 = "Vacation Leave", IFS(W$6 = "Year", "", OR(W$6 = "H1", W$6 = "H2"), " " &amp; W$6), ""), 'Allocated Leaves'!$A$2:$A1005, 0), MATCH($D361 &amp; IF($D361 = "Full-time",  " " &amp; $F361, ""), 'Allocated Leaves'!$B$1:AA$1, 0)) - I361))</f>
        <v/>
      </c>
      <c r="X361" s="51" t="str">
        <f t="array" ref="X361">IF(ISBLANK($B361), "", IF(AND(X$5 = "Vacation Leave", OR(AND(OR(X$6 = "H1", X$6 = "H2"), NOT(AND($D361 = "Full-time", $F361 = "Above 1 Year"))), AND(X$6 = "Year", AND($D361 = "Full-time", $F361 = "Above 1 Year")))), "N/A", INDEX('Allocated Leaves'!$B$2:$E1005, MATCH(X$5 &amp; IF(X$5 = "Vacation Leave", IFS(X$6 = "Year", "", OR(X$6 = "H1", X$6 = "H2"), " " &amp; X$6), ""), 'Allocated Leaves'!$A$2:$A1005, 0), MATCH($D361 &amp; IF($D361 = "Full-time",  " " &amp; $F361, ""), 'Allocated Leaves'!$B$1:AA$1, 0)) - J361))</f>
        <v/>
      </c>
      <c r="Y361" s="52" t="str">
        <f t="array" ref="Y361">IF(ISBLANK($B361), "", IF(AND(Y$5 = "Vacation Leave", OR(AND(OR(Y$6 = "H1", Y$6 = "H2"), NOT(AND($D361 = "Full-time", $F361 = "Above 1 Year"))), AND(Y$6 = "Year", AND($D361 = "Full-time", $F361 = "Above 1 Year")))), "N/A", INDEX('Allocated Leaves'!$B$2:$E1005, MATCH(Y$5 &amp; IF(Y$5 = "Vacation Leave", IFS(Y$6 = "Year", "", OR(Y$6 = "H1", Y$6 = "H2"), " " &amp; Y$6), ""), 'Allocated Leaves'!$A$2:$A1005, 0), MATCH($D361 &amp; IF($D361 = "Full-time",  " " &amp; $F361, ""), 'Allocated Leaves'!$B$1:AA$1, 0)) - K361))</f>
        <v/>
      </c>
      <c r="Z361" s="52" t="str">
        <f t="array" ref="Z361">IF(ISBLANK($B361), "", IF(AND(Z$5 = "Vacation Leave", OR(AND(OR(Z$6 = "H1", Z$6 = "H2"), NOT(AND($D361 = "Full-time", $F361 = "Above 1 Year"))), AND(Z$6 = "Year", AND($D361 = "Full-time", $F361 = "Above 1 Year")))), "N/A", INDEX('Allocated Leaves'!$B$2:$E1005, MATCH(Z$5 &amp; IF(Z$5 = "Vacation Leave", IFS(Z$6 = "Year", "", OR(Z$6 = "H1", Z$6 = "H2"), " " &amp; Z$6), ""), 'Allocated Leaves'!$A$2:$A1005, 0), MATCH($D361 &amp; IF($D361 = "Full-time",  " " &amp; $F361, ""), 'Allocated Leaves'!$B$1:AA$1, 0)) - L361))</f>
        <v/>
      </c>
      <c r="AA361" s="55" t="str">
        <f t="shared" si="3"/>
        <v/>
      </c>
    </row>
    <row r="362">
      <c r="A362" s="71"/>
      <c r="B362" s="72"/>
      <c r="C362" s="73"/>
      <c r="D362" s="74"/>
      <c r="E362" s="75"/>
      <c r="F362" s="47" t="str">
        <f t="shared" si="1"/>
        <v/>
      </c>
      <c r="G362" s="48" t="str">
        <f>IF(ISBLANK($B362), "", IF(AND(G$5 = "Vacation Leave", OR(AND(OR(G$6 = "H1", G$6 = "H2"), NOT(AND($D362 = "Full-time", $F362 = "Above 1 Year"))), AND(G$6 = "Year", AND($D362 = "Full-time", $F362 = "Above 1 Year")))), "N/A", SUMIFS('Form Responses 1'!$O$2:$O1005, 'Form Responses 1'!$B$2:$B1005, $B362, 'Form Responses 1'!$G$2:$G1005, G$5, 'Form Responses 1'!$K$2:$K1005, $D362,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2" s="48" t="str">
        <f>IF(ISBLANK($B362), "", IF(AND(H$5 = "Vacation Leave", OR(AND(OR(H$6 = "H1", H$6 = "H2"), NOT(AND($D362 = "Full-time", $F362 = "Above 1 Year"))), AND(H$6 = "Year", AND($D362 = "Full-time", $F362 = "Above 1 Year")))), "N/A", SUMIFS('Form Responses 1'!$O$2:$O1005, 'Form Responses 1'!$B$2:$B1005, $B362, 'Form Responses 1'!$G$2:$G1005, H$5, 'Form Responses 1'!$K$2:$K1005, $D362,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2" s="49" t="str">
        <f>IF(ISBLANK($B362), "", IF(AND(I$5 = "Vacation Leave", OR(AND(OR(I$6 = "H1", I$6 = "H2"), NOT(AND($D362 = "Full-time", $F362 = "Above 1 Year"))), AND(I$6 = "Year", AND($D362 = "Full-time", $F362 = "Above 1 Year")))), "N/A", SUMIFS('Form Responses 1'!$O$2:$O1005, 'Form Responses 1'!$B$2:$B1005, $B362, 'Form Responses 1'!$G$2:$G1005, I$5, 'Form Responses 1'!$K$2:$K1005, $D362,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2" s="48" t="str">
        <f>IF(ISBLANK($B362), "", IF(AND(J$5 = "Vacation Leave", OR(AND(OR(J$6 = "H1", J$6 = "H2"), NOT(AND($D362 = "Full-time", $F362 = "Above 1 Year"))), AND(J$6 = "Year", AND($D362 = "Full-time", $F362 = "Above 1 Year")))), "N/A", SUMIFS('Form Responses 1'!$O$2:$O1005, 'Form Responses 1'!$B$2:$B1005, $B362, 'Form Responses 1'!$G$2:$G1005, J$5, 'Form Responses 1'!$K$2:$K1005, $D362,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2" s="48" t="str">
        <f>IF(ISBLANK($B362), "", IF(AND(K$5 = "Vacation Leave", OR(AND(OR(K$6 = "H1", K$6 = "H2"), NOT(AND($D362 = "Full-time", $F362 = "Above 1 Year"))), AND(K$6 = "Year", AND($D362 = "Full-time", $F362 = "Above 1 Year")))), "N/A", SUMIFS('Form Responses 1'!$O$2:$O1005, 'Form Responses 1'!$B$2:$B1005, $B362, 'Form Responses 1'!$G$2:$G1005, K$5, 'Form Responses 1'!$K$2:$K1005, $D362,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2" s="48" t="str">
        <f>IF(ISBLANK($B362), "", IF(AND(L$5 = "Vacation Leave", OR(AND(OR(L$6 = "H1", L$6 = "H2"), NOT(AND($D362 = "Full-time", $F362 = "Above 1 Year"))), AND(L$6 = "Year", AND($D362 = "Full-time", $F362 = "Above 1 Year")))), "N/A", SUMIFS('Form Responses 1'!$O$2:$O1005, 'Form Responses 1'!$B$2:$B1005, $B362, 'Form Responses 1'!$G$2:$G1005, L$5, 'Form Responses 1'!$K$2:$K1005, $D362,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2" s="48" t="str">
        <f>IF(ISBLANK($B362), "", IF(AND(M$5 = "Vacation Leave", OR(AND(OR(M$6 = "H1", M$6 = "H2"), NOT(AND($D362 = "Full-time", $F362 = "Above 1 Year"))), AND(M$6 = "Year", AND($D362 = "Full-time", $F362 = "Above 1 Year")))), "N/A", SUMIFS('Form Responses 1'!$O$2:$O1005, 'Form Responses 1'!$B$2:$B1005, $B362, 'Form Responses 1'!$G$2:$G1005, M$5, 'Form Responses 1'!$K$2:$K1005, $D362,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2" s="48" t="str">
        <f>IF(ISBLANK($B362), "", IF(AND(N$5 = "Vacation Leave", OR(AND(OR(N$6 = "H1", N$6 = "H2"), NOT(AND($D362 = "Full-time", $F362 = "Above 1 Year"))), AND(N$6 = "Year", AND($D362 = "Full-time", $F362 = "Above 1 Year")))), "N/A", SUMIFS('Form Responses 1'!$O$2:$O1005, 'Form Responses 1'!$B$2:$B1005, $B362, 'Form Responses 1'!$G$2:$G1005, N$5, 'Form Responses 1'!$K$2:$K1005, $D362,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2" s="48" t="str">
        <f>IF(ISBLANK($B362), "", IF(AND(O$5 = "Vacation Leave", OR(AND(OR(O$6 = "H1", O$6 = "H2"), NOT(AND($D362 = "Full-time", $F362 = "Above 1 Year"))), AND(O$6 = "Year", AND($D362 = "Full-time", $F362 = "Above 1 Year")))), "N/A", SUMIFS('Form Responses 1'!$O$2:$O1005, 'Form Responses 1'!$B$2:$B1005, $B362, 'Form Responses 1'!$G$2:$G1005, O$5, 'Form Responses 1'!$K$2:$K1005, $D362,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2" s="48" t="str">
        <f>IF(ISBLANK($B362), "", IF(AND(P$5 = "Vacation Leave", OR(AND(OR(P$6 = "H1", P$6 = "H2"), NOT(AND($D362 = "Full-time", $F362 = "Above 1 Year"))), AND(P$6 = "Year", AND($D362 = "Full-time", $F362 = "Above 1 Year")))), "N/A", SUMIFS('Form Responses 1'!$O$2:$O1005, 'Form Responses 1'!$B$2:$B1005, $B362, 'Form Responses 1'!$G$2:$G1005, P$5, 'Form Responses 1'!$K$2:$K1005, $D362,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2" s="48" t="str">
        <f>IF(ISBLANK($B362), "", IF(AND(Q$5 = "Vacation Leave", OR(AND(OR(Q$6 = "H1", Q$6 = "H2"), NOT(AND($D362 = "Full-time", $F362 = "Above 1 Year"))), AND(Q$6 = "Year", AND($D362 = "Full-time", $F362 = "Above 1 Year")))), "N/A", SUMIFS('Form Responses 1'!$O$2:$O1005, 'Form Responses 1'!$B$2:$B1005, $B362, 'Form Responses 1'!$G$2:$G1005, Q$5, 'Form Responses 1'!$K$2:$K1005, $D362,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2" s="48" t="str">
        <f>IF(ISBLANK($B362), "", IF(AND(R$5 = "Vacation Leave", OR(AND(OR(R$6 = "H1", R$6 = "H2"), NOT(AND($D362 = "Full-time", $F362 = "Above 1 Year"))), AND(R$6 = "Year", AND($D362 = "Full-time", $F362 = "Above 1 Year")))), "N/A", SUMIFS('Form Responses 1'!$O$2:$O1005, 'Form Responses 1'!$B$2:$B1005, $B362, 'Form Responses 1'!$G$2:$G1005, R$5, 'Form Responses 1'!$K$2:$K1005, $D362,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2" s="48" t="str">
        <f>IF(ISBLANK($B362), "", IF(AND(S$5 = "Vacation Leave", OR(AND(OR(S$6 = "H1", S$6 = "H2"), NOT(AND($D362 = "Full-time", $F362 = "Above 1 Year"))), AND(S$6 = "Year", AND($D362 = "Full-time", $F362 = "Above 1 Year")))), "N/A", SUMIFS('Form Responses 1'!$O$2:$O1005, 'Form Responses 1'!$B$2:$B1005, $B362, 'Form Responses 1'!$G$2:$G1005, S$5, 'Form Responses 1'!$K$2:$K1005, $D362,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2" s="50" t="str">
        <f t="shared" si="2"/>
        <v/>
      </c>
      <c r="U362" s="51" t="str">
        <f t="array" ref="U362">IF(ISBLANK($B362), "", IF(AND(U$5 = "Vacation Leave", OR(AND(OR(U$6 = "H1", U$6 = "H2"), NOT(AND($D362 = "Full-time", $F362 = "Above 1 Year"))), AND(U$6 = "Year", AND($D362 = "Full-time", $F362 = "Above 1 Year")))), "N/A", INDEX('Allocated Leaves'!$B$2:$E1005, MATCH(U$5 &amp; IF(U$5 = "Vacation Leave", IFS(U$6 = "Year", "", OR(U$6 = "H1", U$6 = "H2"), " " &amp; U$6), ""), 'Allocated Leaves'!$A$2:$A1005, 0), MATCH($D362 &amp; IF($D362 = "Full-time",  " " &amp; $F362, ""), 'Allocated Leaves'!$B$1:AA$1, 0)) - G362))</f>
        <v/>
      </c>
      <c r="V362" s="52" t="str">
        <f t="array" ref="V362">IF(ISBLANK($B362), "", IF(AND(V$5 = "Vacation Leave", OR(AND(OR(V$6 = "H1", V$6 = "H2"), NOT(AND($D362 = "Full-time", $F362 = "Above 1 Year"))), AND(V$6 = "Year", AND($D362 = "Full-time", $F362 = "Above 1 Year")))), "N/A", INDEX('Allocated Leaves'!$B$2:$E1005, MATCH(V$5 &amp; IF(V$5 = "Vacation Leave", IFS(V$6 = "Year", "", OR(V$6 = "H1", V$6 = "H2"), " " &amp; V$6), ""), 'Allocated Leaves'!$A$2:$A1005, 0), MATCH($D362 &amp; IF($D362 = "Full-time",  " " &amp; $F362, ""), 'Allocated Leaves'!$B$1:AA$1, 0)) - H362))</f>
        <v/>
      </c>
      <c r="W362" s="52" t="str">
        <f t="array" ref="W362">IF(ISBLANK($B362), "", IF(AND(W$5 = "Vacation Leave", OR(AND(OR(W$6 = "H1", W$6 = "H2"), NOT(AND($D362 = "Full-time", $F362 = "Above 1 Year"))), AND(W$6 = "Year", AND($D362 = "Full-time", $F362 = "Above 1 Year")))), "N/A", INDEX('Allocated Leaves'!$B$2:$E1005, MATCH(W$5 &amp; IF(W$5 = "Vacation Leave", IFS(W$6 = "Year", "", OR(W$6 = "H1", W$6 = "H2"), " " &amp; W$6), ""), 'Allocated Leaves'!$A$2:$A1005, 0), MATCH($D362 &amp; IF($D362 = "Full-time",  " " &amp; $F362, ""), 'Allocated Leaves'!$B$1:AA$1, 0)) - I362))</f>
        <v/>
      </c>
      <c r="X362" s="51" t="str">
        <f t="array" ref="X362">IF(ISBLANK($B362), "", IF(AND(X$5 = "Vacation Leave", OR(AND(OR(X$6 = "H1", X$6 = "H2"), NOT(AND($D362 = "Full-time", $F362 = "Above 1 Year"))), AND(X$6 = "Year", AND($D362 = "Full-time", $F362 = "Above 1 Year")))), "N/A", INDEX('Allocated Leaves'!$B$2:$E1005, MATCH(X$5 &amp; IF(X$5 = "Vacation Leave", IFS(X$6 = "Year", "", OR(X$6 = "H1", X$6 = "H2"), " " &amp; X$6), ""), 'Allocated Leaves'!$A$2:$A1005, 0), MATCH($D362 &amp; IF($D362 = "Full-time",  " " &amp; $F362, ""), 'Allocated Leaves'!$B$1:AA$1, 0)) - J362))</f>
        <v/>
      </c>
      <c r="Y362" s="52" t="str">
        <f t="array" ref="Y362">IF(ISBLANK($B362), "", IF(AND(Y$5 = "Vacation Leave", OR(AND(OR(Y$6 = "H1", Y$6 = "H2"), NOT(AND($D362 = "Full-time", $F362 = "Above 1 Year"))), AND(Y$6 = "Year", AND($D362 = "Full-time", $F362 = "Above 1 Year")))), "N/A", INDEX('Allocated Leaves'!$B$2:$E1005, MATCH(Y$5 &amp; IF(Y$5 = "Vacation Leave", IFS(Y$6 = "Year", "", OR(Y$6 = "H1", Y$6 = "H2"), " " &amp; Y$6), ""), 'Allocated Leaves'!$A$2:$A1005, 0), MATCH($D362 &amp; IF($D362 = "Full-time",  " " &amp; $F362, ""), 'Allocated Leaves'!$B$1:AA$1, 0)) - K362))</f>
        <v/>
      </c>
      <c r="Z362" s="52" t="str">
        <f t="array" ref="Z362">IF(ISBLANK($B362), "", IF(AND(Z$5 = "Vacation Leave", OR(AND(OR(Z$6 = "H1", Z$6 = "H2"), NOT(AND($D362 = "Full-time", $F362 = "Above 1 Year"))), AND(Z$6 = "Year", AND($D362 = "Full-time", $F362 = "Above 1 Year")))), "N/A", INDEX('Allocated Leaves'!$B$2:$E1005, MATCH(Z$5 &amp; IF(Z$5 = "Vacation Leave", IFS(Z$6 = "Year", "", OR(Z$6 = "H1", Z$6 = "H2"), " " &amp; Z$6), ""), 'Allocated Leaves'!$A$2:$A1005, 0), MATCH($D362 &amp; IF($D362 = "Full-time",  " " &amp; $F362, ""), 'Allocated Leaves'!$B$1:AA$1, 0)) - L362))</f>
        <v/>
      </c>
      <c r="AA362" s="55" t="str">
        <f t="shared" si="3"/>
        <v/>
      </c>
    </row>
    <row r="363">
      <c r="A363" s="71"/>
      <c r="B363" s="72"/>
      <c r="C363" s="73"/>
      <c r="D363" s="74"/>
      <c r="E363" s="75"/>
      <c r="F363" s="47" t="str">
        <f t="shared" si="1"/>
        <v/>
      </c>
      <c r="G363" s="48" t="str">
        <f>IF(ISBLANK($B363), "", IF(AND(G$5 = "Vacation Leave", OR(AND(OR(G$6 = "H1", G$6 = "H2"), NOT(AND($D363 = "Full-time", $F363 = "Above 1 Year"))), AND(G$6 = "Year", AND($D363 = "Full-time", $F363 = "Above 1 Year")))), "N/A", SUMIFS('Form Responses 1'!$O$2:$O1005, 'Form Responses 1'!$B$2:$B1005, $B363, 'Form Responses 1'!$G$2:$G1005, G$5, 'Form Responses 1'!$K$2:$K1005, $D363,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3" s="48" t="str">
        <f>IF(ISBLANK($B363), "", IF(AND(H$5 = "Vacation Leave", OR(AND(OR(H$6 = "H1", H$6 = "H2"), NOT(AND($D363 = "Full-time", $F363 = "Above 1 Year"))), AND(H$6 = "Year", AND($D363 = "Full-time", $F363 = "Above 1 Year")))), "N/A", SUMIFS('Form Responses 1'!$O$2:$O1005, 'Form Responses 1'!$B$2:$B1005, $B363, 'Form Responses 1'!$G$2:$G1005, H$5, 'Form Responses 1'!$K$2:$K1005, $D363,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3" s="49" t="str">
        <f>IF(ISBLANK($B363), "", IF(AND(I$5 = "Vacation Leave", OR(AND(OR(I$6 = "H1", I$6 = "H2"), NOT(AND($D363 = "Full-time", $F363 = "Above 1 Year"))), AND(I$6 = "Year", AND($D363 = "Full-time", $F363 = "Above 1 Year")))), "N/A", SUMIFS('Form Responses 1'!$O$2:$O1005, 'Form Responses 1'!$B$2:$B1005, $B363, 'Form Responses 1'!$G$2:$G1005, I$5, 'Form Responses 1'!$K$2:$K1005, $D363,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3" s="48" t="str">
        <f>IF(ISBLANK($B363), "", IF(AND(J$5 = "Vacation Leave", OR(AND(OR(J$6 = "H1", J$6 = "H2"), NOT(AND($D363 = "Full-time", $F363 = "Above 1 Year"))), AND(J$6 = "Year", AND($D363 = "Full-time", $F363 = "Above 1 Year")))), "N/A", SUMIFS('Form Responses 1'!$O$2:$O1005, 'Form Responses 1'!$B$2:$B1005, $B363, 'Form Responses 1'!$G$2:$G1005, J$5, 'Form Responses 1'!$K$2:$K1005, $D363,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3" s="48" t="str">
        <f>IF(ISBLANK($B363), "", IF(AND(K$5 = "Vacation Leave", OR(AND(OR(K$6 = "H1", K$6 = "H2"), NOT(AND($D363 = "Full-time", $F363 = "Above 1 Year"))), AND(K$6 = "Year", AND($D363 = "Full-time", $F363 = "Above 1 Year")))), "N/A", SUMIFS('Form Responses 1'!$O$2:$O1005, 'Form Responses 1'!$B$2:$B1005, $B363, 'Form Responses 1'!$G$2:$G1005, K$5, 'Form Responses 1'!$K$2:$K1005, $D363,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3" s="48" t="str">
        <f>IF(ISBLANK($B363), "", IF(AND(L$5 = "Vacation Leave", OR(AND(OR(L$6 = "H1", L$6 = "H2"), NOT(AND($D363 = "Full-time", $F363 = "Above 1 Year"))), AND(L$6 = "Year", AND($D363 = "Full-time", $F363 = "Above 1 Year")))), "N/A", SUMIFS('Form Responses 1'!$O$2:$O1005, 'Form Responses 1'!$B$2:$B1005, $B363, 'Form Responses 1'!$G$2:$G1005, L$5, 'Form Responses 1'!$K$2:$K1005, $D363,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3" s="48" t="str">
        <f>IF(ISBLANK($B363), "", IF(AND(M$5 = "Vacation Leave", OR(AND(OR(M$6 = "H1", M$6 = "H2"), NOT(AND($D363 = "Full-time", $F363 = "Above 1 Year"))), AND(M$6 = "Year", AND($D363 = "Full-time", $F363 = "Above 1 Year")))), "N/A", SUMIFS('Form Responses 1'!$O$2:$O1005, 'Form Responses 1'!$B$2:$B1005, $B363, 'Form Responses 1'!$G$2:$G1005, M$5, 'Form Responses 1'!$K$2:$K1005, $D363,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3" s="48" t="str">
        <f>IF(ISBLANK($B363), "", IF(AND(N$5 = "Vacation Leave", OR(AND(OR(N$6 = "H1", N$6 = "H2"), NOT(AND($D363 = "Full-time", $F363 = "Above 1 Year"))), AND(N$6 = "Year", AND($D363 = "Full-time", $F363 = "Above 1 Year")))), "N/A", SUMIFS('Form Responses 1'!$O$2:$O1005, 'Form Responses 1'!$B$2:$B1005, $B363, 'Form Responses 1'!$G$2:$G1005, N$5, 'Form Responses 1'!$K$2:$K1005, $D363,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3" s="48" t="str">
        <f>IF(ISBLANK($B363), "", IF(AND(O$5 = "Vacation Leave", OR(AND(OR(O$6 = "H1", O$6 = "H2"), NOT(AND($D363 = "Full-time", $F363 = "Above 1 Year"))), AND(O$6 = "Year", AND($D363 = "Full-time", $F363 = "Above 1 Year")))), "N/A", SUMIFS('Form Responses 1'!$O$2:$O1005, 'Form Responses 1'!$B$2:$B1005, $B363, 'Form Responses 1'!$G$2:$G1005, O$5, 'Form Responses 1'!$K$2:$K1005, $D363,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3" s="48" t="str">
        <f>IF(ISBLANK($B363), "", IF(AND(P$5 = "Vacation Leave", OR(AND(OR(P$6 = "H1", P$6 = "H2"), NOT(AND($D363 = "Full-time", $F363 = "Above 1 Year"))), AND(P$6 = "Year", AND($D363 = "Full-time", $F363 = "Above 1 Year")))), "N/A", SUMIFS('Form Responses 1'!$O$2:$O1005, 'Form Responses 1'!$B$2:$B1005, $B363, 'Form Responses 1'!$G$2:$G1005, P$5, 'Form Responses 1'!$K$2:$K1005, $D363,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3" s="48" t="str">
        <f>IF(ISBLANK($B363), "", IF(AND(Q$5 = "Vacation Leave", OR(AND(OR(Q$6 = "H1", Q$6 = "H2"), NOT(AND($D363 = "Full-time", $F363 = "Above 1 Year"))), AND(Q$6 = "Year", AND($D363 = "Full-time", $F363 = "Above 1 Year")))), "N/A", SUMIFS('Form Responses 1'!$O$2:$O1005, 'Form Responses 1'!$B$2:$B1005, $B363, 'Form Responses 1'!$G$2:$G1005, Q$5, 'Form Responses 1'!$K$2:$K1005, $D363,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3" s="48" t="str">
        <f>IF(ISBLANK($B363), "", IF(AND(R$5 = "Vacation Leave", OR(AND(OR(R$6 = "H1", R$6 = "H2"), NOT(AND($D363 = "Full-time", $F363 = "Above 1 Year"))), AND(R$6 = "Year", AND($D363 = "Full-time", $F363 = "Above 1 Year")))), "N/A", SUMIFS('Form Responses 1'!$O$2:$O1005, 'Form Responses 1'!$B$2:$B1005, $B363, 'Form Responses 1'!$G$2:$G1005, R$5, 'Form Responses 1'!$K$2:$K1005, $D363,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3" s="48" t="str">
        <f>IF(ISBLANK($B363), "", IF(AND(S$5 = "Vacation Leave", OR(AND(OR(S$6 = "H1", S$6 = "H2"), NOT(AND($D363 = "Full-time", $F363 = "Above 1 Year"))), AND(S$6 = "Year", AND($D363 = "Full-time", $F363 = "Above 1 Year")))), "N/A", SUMIFS('Form Responses 1'!$O$2:$O1005, 'Form Responses 1'!$B$2:$B1005, $B363, 'Form Responses 1'!$G$2:$G1005, S$5, 'Form Responses 1'!$K$2:$K1005, $D363,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3" s="50" t="str">
        <f t="shared" si="2"/>
        <v/>
      </c>
      <c r="U363" s="51" t="str">
        <f t="array" ref="U363">IF(ISBLANK($B363), "", IF(AND(U$5 = "Vacation Leave", OR(AND(OR(U$6 = "H1", U$6 = "H2"), NOT(AND($D363 = "Full-time", $F363 = "Above 1 Year"))), AND(U$6 = "Year", AND($D363 = "Full-time", $F363 = "Above 1 Year")))), "N/A", INDEX('Allocated Leaves'!$B$2:$E1005, MATCH(U$5 &amp; IF(U$5 = "Vacation Leave", IFS(U$6 = "Year", "", OR(U$6 = "H1", U$6 = "H2"), " " &amp; U$6), ""), 'Allocated Leaves'!$A$2:$A1005, 0), MATCH($D363 &amp; IF($D363 = "Full-time",  " " &amp; $F363, ""), 'Allocated Leaves'!$B$1:AA$1, 0)) - G363))</f>
        <v/>
      </c>
      <c r="V363" s="52" t="str">
        <f t="array" ref="V363">IF(ISBLANK($B363), "", IF(AND(V$5 = "Vacation Leave", OR(AND(OR(V$6 = "H1", V$6 = "H2"), NOT(AND($D363 = "Full-time", $F363 = "Above 1 Year"))), AND(V$6 = "Year", AND($D363 = "Full-time", $F363 = "Above 1 Year")))), "N/A", INDEX('Allocated Leaves'!$B$2:$E1005, MATCH(V$5 &amp; IF(V$5 = "Vacation Leave", IFS(V$6 = "Year", "", OR(V$6 = "H1", V$6 = "H2"), " " &amp; V$6), ""), 'Allocated Leaves'!$A$2:$A1005, 0), MATCH($D363 &amp; IF($D363 = "Full-time",  " " &amp; $F363, ""), 'Allocated Leaves'!$B$1:AA$1, 0)) - H363))</f>
        <v/>
      </c>
      <c r="W363" s="52" t="str">
        <f t="array" ref="W363">IF(ISBLANK($B363), "", IF(AND(W$5 = "Vacation Leave", OR(AND(OR(W$6 = "H1", W$6 = "H2"), NOT(AND($D363 = "Full-time", $F363 = "Above 1 Year"))), AND(W$6 = "Year", AND($D363 = "Full-time", $F363 = "Above 1 Year")))), "N/A", INDEX('Allocated Leaves'!$B$2:$E1005, MATCH(W$5 &amp; IF(W$5 = "Vacation Leave", IFS(W$6 = "Year", "", OR(W$6 = "H1", W$6 = "H2"), " " &amp; W$6), ""), 'Allocated Leaves'!$A$2:$A1005, 0), MATCH($D363 &amp; IF($D363 = "Full-time",  " " &amp; $F363, ""), 'Allocated Leaves'!$B$1:AA$1, 0)) - I363))</f>
        <v/>
      </c>
      <c r="X363" s="51" t="str">
        <f t="array" ref="X363">IF(ISBLANK($B363), "", IF(AND(X$5 = "Vacation Leave", OR(AND(OR(X$6 = "H1", X$6 = "H2"), NOT(AND($D363 = "Full-time", $F363 = "Above 1 Year"))), AND(X$6 = "Year", AND($D363 = "Full-time", $F363 = "Above 1 Year")))), "N/A", INDEX('Allocated Leaves'!$B$2:$E1005, MATCH(X$5 &amp; IF(X$5 = "Vacation Leave", IFS(X$6 = "Year", "", OR(X$6 = "H1", X$6 = "H2"), " " &amp; X$6), ""), 'Allocated Leaves'!$A$2:$A1005, 0), MATCH($D363 &amp; IF($D363 = "Full-time",  " " &amp; $F363, ""), 'Allocated Leaves'!$B$1:AA$1, 0)) - J363))</f>
        <v/>
      </c>
      <c r="Y363" s="52" t="str">
        <f t="array" ref="Y363">IF(ISBLANK($B363), "", IF(AND(Y$5 = "Vacation Leave", OR(AND(OR(Y$6 = "H1", Y$6 = "H2"), NOT(AND($D363 = "Full-time", $F363 = "Above 1 Year"))), AND(Y$6 = "Year", AND($D363 = "Full-time", $F363 = "Above 1 Year")))), "N/A", INDEX('Allocated Leaves'!$B$2:$E1005, MATCH(Y$5 &amp; IF(Y$5 = "Vacation Leave", IFS(Y$6 = "Year", "", OR(Y$6 = "H1", Y$6 = "H2"), " " &amp; Y$6), ""), 'Allocated Leaves'!$A$2:$A1005, 0), MATCH($D363 &amp; IF($D363 = "Full-time",  " " &amp; $F363, ""), 'Allocated Leaves'!$B$1:AA$1, 0)) - K363))</f>
        <v/>
      </c>
      <c r="Z363" s="52" t="str">
        <f t="array" ref="Z363">IF(ISBLANK($B363), "", IF(AND(Z$5 = "Vacation Leave", OR(AND(OR(Z$6 = "H1", Z$6 = "H2"), NOT(AND($D363 = "Full-time", $F363 = "Above 1 Year"))), AND(Z$6 = "Year", AND($D363 = "Full-time", $F363 = "Above 1 Year")))), "N/A", INDEX('Allocated Leaves'!$B$2:$E1005, MATCH(Z$5 &amp; IF(Z$5 = "Vacation Leave", IFS(Z$6 = "Year", "", OR(Z$6 = "H1", Z$6 = "H2"), " " &amp; Z$6), ""), 'Allocated Leaves'!$A$2:$A1005, 0), MATCH($D363 &amp; IF($D363 = "Full-time",  " " &amp; $F363, ""), 'Allocated Leaves'!$B$1:AA$1, 0)) - L363))</f>
        <v/>
      </c>
      <c r="AA363" s="55" t="str">
        <f t="shared" si="3"/>
        <v/>
      </c>
    </row>
    <row r="364">
      <c r="A364" s="71"/>
      <c r="B364" s="72"/>
      <c r="C364" s="73"/>
      <c r="D364" s="74"/>
      <c r="E364" s="75"/>
      <c r="F364" s="47" t="str">
        <f t="shared" si="1"/>
        <v/>
      </c>
      <c r="G364" s="48" t="str">
        <f>IF(ISBLANK($B364), "", IF(AND(G$5 = "Vacation Leave", OR(AND(OR(G$6 = "H1", G$6 = "H2"), NOT(AND($D364 = "Full-time", $F364 = "Above 1 Year"))), AND(G$6 = "Year", AND($D364 = "Full-time", $F364 = "Above 1 Year")))), "N/A", SUMIFS('Form Responses 1'!$O$2:$O1005, 'Form Responses 1'!$B$2:$B1005, $B364, 'Form Responses 1'!$G$2:$G1005, G$5, 'Form Responses 1'!$K$2:$K1005, $D364,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4" s="48" t="str">
        <f>IF(ISBLANK($B364), "", IF(AND(H$5 = "Vacation Leave", OR(AND(OR(H$6 = "H1", H$6 = "H2"), NOT(AND($D364 = "Full-time", $F364 = "Above 1 Year"))), AND(H$6 = "Year", AND($D364 = "Full-time", $F364 = "Above 1 Year")))), "N/A", SUMIFS('Form Responses 1'!$O$2:$O1005, 'Form Responses 1'!$B$2:$B1005, $B364, 'Form Responses 1'!$G$2:$G1005, H$5, 'Form Responses 1'!$K$2:$K1005, $D364,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4" s="49" t="str">
        <f>IF(ISBLANK($B364), "", IF(AND(I$5 = "Vacation Leave", OR(AND(OR(I$6 = "H1", I$6 = "H2"), NOT(AND($D364 = "Full-time", $F364 = "Above 1 Year"))), AND(I$6 = "Year", AND($D364 = "Full-time", $F364 = "Above 1 Year")))), "N/A", SUMIFS('Form Responses 1'!$O$2:$O1005, 'Form Responses 1'!$B$2:$B1005, $B364, 'Form Responses 1'!$G$2:$G1005, I$5, 'Form Responses 1'!$K$2:$K1005, $D364,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4" s="48" t="str">
        <f>IF(ISBLANK($B364), "", IF(AND(J$5 = "Vacation Leave", OR(AND(OR(J$6 = "H1", J$6 = "H2"), NOT(AND($D364 = "Full-time", $F364 = "Above 1 Year"))), AND(J$6 = "Year", AND($D364 = "Full-time", $F364 = "Above 1 Year")))), "N/A", SUMIFS('Form Responses 1'!$O$2:$O1005, 'Form Responses 1'!$B$2:$B1005, $B364, 'Form Responses 1'!$G$2:$G1005, J$5, 'Form Responses 1'!$K$2:$K1005, $D364,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4" s="48" t="str">
        <f>IF(ISBLANK($B364), "", IF(AND(K$5 = "Vacation Leave", OR(AND(OR(K$6 = "H1", K$6 = "H2"), NOT(AND($D364 = "Full-time", $F364 = "Above 1 Year"))), AND(K$6 = "Year", AND($D364 = "Full-time", $F364 = "Above 1 Year")))), "N/A", SUMIFS('Form Responses 1'!$O$2:$O1005, 'Form Responses 1'!$B$2:$B1005, $B364, 'Form Responses 1'!$G$2:$G1005, K$5, 'Form Responses 1'!$K$2:$K1005, $D364,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4" s="48" t="str">
        <f>IF(ISBLANK($B364), "", IF(AND(L$5 = "Vacation Leave", OR(AND(OR(L$6 = "H1", L$6 = "H2"), NOT(AND($D364 = "Full-time", $F364 = "Above 1 Year"))), AND(L$6 = "Year", AND($D364 = "Full-time", $F364 = "Above 1 Year")))), "N/A", SUMIFS('Form Responses 1'!$O$2:$O1005, 'Form Responses 1'!$B$2:$B1005, $B364, 'Form Responses 1'!$G$2:$G1005, L$5, 'Form Responses 1'!$K$2:$K1005, $D364,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4" s="48" t="str">
        <f>IF(ISBLANK($B364), "", IF(AND(M$5 = "Vacation Leave", OR(AND(OR(M$6 = "H1", M$6 = "H2"), NOT(AND($D364 = "Full-time", $F364 = "Above 1 Year"))), AND(M$6 = "Year", AND($D364 = "Full-time", $F364 = "Above 1 Year")))), "N/A", SUMIFS('Form Responses 1'!$O$2:$O1005, 'Form Responses 1'!$B$2:$B1005, $B364, 'Form Responses 1'!$G$2:$G1005, M$5, 'Form Responses 1'!$K$2:$K1005, $D364,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4" s="48" t="str">
        <f>IF(ISBLANK($B364), "", IF(AND(N$5 = "Vacation Leave", OR(AND(OR(N$6 = "H1", N$6 = "H2"), NOT(AND($D364 = "Full-time", $F364 = "Above 1 Year"))), AND(N$6 = "Year", AND($D364 = "Full-time", $F364 = "Above 1 Year")))), "N/A", SUMIFS('Form Responses 1'!$O$2:$O1005, 'Form Responses 1'!$B$2:$B1005, $B364, 'Form Responses 1'!$G$2:$G1005, N$5, 'Form Responses 1'!$K$2:$K1005, $D364,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4" s="48" t="str">
        <f>IF(ISBLANK($B364), "", IF(AND(O$5 = "Vacation Leave", OR(AND(OR(O$6 = "H1", O$6 = "H2"), NOT(AND($D364 = "Full-time", $F364 = "Above 1 Year"))), AND(O$6 = "Year", AND($D364 = "Full-time", $F364 = "Above 1 Year")))), "N/A", SUMIFS('Form Responses 1'!$O$2:$O1005, 'Form Responses 1'!$B$2:$B1005, $B364, 'Form Responses 1'!$G$2:$G1005, O$5, 'Form Responses 1'!$K$2:$K1005, $D364,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4" s="48" t="str">
        <f>IF(ISBLANK($B364), "", IF(AND(P$5 = "Vacation Leave", OR(AND(OR(P$6 = "H1", P$6 = "H2"), NOT(AND($D364 = "Full-time", $F364 = "Above 1 Year"))), AND(P$6 = "Year", AND($D364 = "Full-time", $F364 = "Above 1 Year")))), "N/A", SUMIFS('Form Responses 1'!$O$2:$O1005, 'Form Responses 1'!$B$2:$B1005, $B364, 'Form Responses 1'!$G$2:$G1005, P$5, 'Form Responses 1'!$K$2:$K1005, $D364,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4" s="48" t="str">
        <f>IF(ISBLANK($B364), "", IF(AND(Q$5 = "Vacation Leave", OR(AND(OR(Q$6 = "H1", Q$6 = "H2"), NOT(AND($D364 = "Full-time", $F364 = "Above 1 Year"))), AND(Q$6 = "Year", AND($D364 = "Full-time", $F364 = "Above 1 Year")))), "N/A", SUMIFS('Form Responses 1'!$O$2:$O1005, 'Form Responses 1'!$B$2:$B1005, $B364, 'Form Responses 1'!$G$2:$G1005, Q$5, 'Form Responses 1'!$K$2:$K1005, $D364,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4" s="48" t="str">
        <f>IF(ISBLANK($B364), "", IF(AND(R$5 = "Vacation Leave", OR(AND(OR(R$6 = "H1", R$6 = "H2"), NOT(AND($D364 = "Full-time", $F364 = "Above 1 Year"))), AND(R$6 = "Year", AND($D364 = "Full-time", $F364 = "Above 1 Year")))), "N/A", SUMIFS('Form Responses 1'!$O$2:$O1005, 'Form Responses 1'!$B$2:$B1005, $B364, 'Form Responses 1'!$G$2:$G1005, R$5, 'Form Responses 1'!$K$2:$K1005, $D364,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4" s="48" t="str">
        <f>IF(ISBLANK($B364), "", IF(AND(S$5 = "Vacation Leave", OR(AND(OR(S$6 = "H1", S$6 = "H2"), NOT(AND($D364 = "Full-time", $F364 = "Above 1 Year"))), AND(S$6 = "Year", AND($D364 = "Full-time", $F364 = "Above 1 Year")))), "N/A", SUMIFS('Form Responses 1'!$O$2:$O1005, 'Form Responses 1'!$B$2:$B1005, $B364, 'Form Responses 1'!$G$2:$G1005, S$5, 'Form Responses 1'!$K$2:$K1005, $D364,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4" s="50" t="str">
        <f t="shared" si="2"/>
        <v/>
      </c>
      <c r="U364" s="51" t="str">
        <f t="array" ref="U364">IF(ISBLANK($B364), "", IF(AND(U$5 = "Vacation Leave", OR(AND(OR(U$6 = "H1", U$6 = "H2"), NOT(AND($D364 = "Full-time", $F364 = "Above 1 Year"))), AND(U$6 = "Year", AND($D364 = "Full-time", $F364 = "Above 1 Year")))), "N/A", INDEX('Allocated Leaves'!$B$2:$E1005, MATCH(U$5 &amp; IF(U$5 = "Vacation Leave", IFS(U$6 = "Year", "", OR(U$6 = "H1", U$6 = "H2"), " " &amp; U$6), ""), 'Allocated Leaves'!$A$2:$A1005, 0), MATCH($D364 &amp; IF($D364 = "Full-time",  " " &amp; $F364, ""), 'Allocated Leaves'!$B$1:AA$1, 0)) - G364))</f>
        <v/>
      </c>
      <c r="V364" s="52" t="str">
        <f t="array" ref="V364">IF(ISBLANK($B364), "", IF(AND(V$5 = "Vacation Leave", OR(AND(OR(V$6 = "H1", V$6 = "H2"), NOT(AND($D364 = "Full-time", $F364 = "Above 1 Year"))), AND(V$6 = "Year", AND($D364 = "Full-time", $F364 = "Above 1 Year")))), "N/A", INDEX('Allocated Leaves'!$B$2:$E1005, MATCH(V$5 &amp; IF(V$5 = "Vacation Leave", IFS(V$6 = "Year", "", OR(V$6 = "H1", V$6 = "H2"), " " &amp; V$6), ""), 'Allocated Leaves'!$A$2:$A1005, 0), MATCH($D364 &amp; IF($D364 = "Full-time",  " " &amp; $F364, ""), 'Allocated Leaves'!$B$1:AA$1, 0)) - H364))</f>
        <v/>
      </c>
      <c r="W364" s="52" t="str">
        <f t="array" ref="W364">IF(ISBLANK($B364), "", IF(AND(W$5 = "Vacation Leave", OR(AND(OR(W$6 = "H1", W$6 = "H2"), NOT(AND($D364 = "Full-time", $F364 = "Above 1 Year"))), AND(W$6 = "Year", AND($D364 = "Full-time", $F364 = "Above 1 Year")))), "N/A", INDEX('Allocated Leaves'!$B$2:$E1005, MATCH(W$5 &amp; IF(W$5 = "Vacation Leave", IFS(W$6 = "Year", "", OR(W$6 = "H1", W$6 = "H2"), " " &amp; W$6), ""), 'Allocated Leaves'!$A$2:$A1005, 0), MATCH($D364 &amp; IF($D364 = "Full-time",  " " &amp; $F364, ""), 'Allocated Leaves'!$B$1:AA$1, 0)) - I364))</f>
        <v/>
      </c>
      <c r="X364" s="51" t="str">
        <f t="array" ref="X364">IF(ISBLANK($B364), "", IF(AND(X$5 = "Vacation Leave", OR(AND(OR(X$6 = "H1", X$6 = "H2"), NOT(AND($D364 = "Full-time", $F364 = "Above 1 Year"))), AND(X$6 = "Year", AND($D364 = "Full-time", $F364 = "Above 1 Year")))), "N/A", INDEX('Allocated Leaves'!$B$2:$E1005, MATCH(X$5 &amp; IF(X$5 = "Vacation Leave", IFS(X$6 = "Year", "", OR(X$6 = "H1", X$6 = "H2"), " " &amp; X$6), ""), 'Allocated Leaves'!$A$2:$A1005, 0), MATCH($D364 &amp; IF($D364 = "Full-time",  " " &amp; $F364, ""), 'Allocated Leaves'!$B$1:AA$1, 0)) - J364))</f>
        <v/>
      </c>
      <c r="Y364" s="52" t="str">
        <f t="array" ref="Y364">IF(ISBLANK($B364), "", IF(AND(Y$5 = "Vacation Leave", OR(AND(OR(Y$6 = "H1", Y$6 = "H2"), NOT(AND($D364 = "Full-time", $F364 = "Above 1 Year"))), AND(Y$6 = "Year", AND($D364 = "Full-time", $F364 = "Above 1 Year")))), "N/A", INDEX('Allocated Leaves'!$B$2:$E1005, MATCH(Y$5 &amp; IF(Y$5 = "Vacation Leave", IFS(Y$6 = "Year", "", OR(Y$6 = "H1", Y$6 = "H2"), " " &amp; Y$6), ""), 'Allocated Leaves'!$A$2:$A1005, 0), MATCH($D364 &amp; IF($D364 = "Full-time",  " " &amp; $F364, ""), 'Allocated Leaves'!$B$1:AA$1, 0)) - K364))</f>
        <v/>
      </c>
      <c r="Z364" s="52" t="str">
        <f t="array" ref="Z364">IF(ISBLANK($B364), "", IF(AND(Z$5 = "Vacation Leave", OR(AND(OR(Z$6 = "H1", Z$6 = "H2"), NOT(AND($D364 = "Full-time", $F364 = "Above 1 Year"))), AND(Z$6 = "Year", AND($D364 = "Full-time", $F364 = "Above 1 Year")))), "N/A", INDEX('Allocated Leaves'!$B$2:$E1005, MATCH(Z$5 &amp; IF(Z$5 = "Vacation Leave", IFS(Z$6 = "Year", "", OR(Z$6 = "H1", Z$6 = "H2"), " " &amp; Z$6), ""), 'Allocated Leaves'!$A$2:$A1005, 0), MATCH($D364 &amp; IF($D364 = "Full-time",  " " &amp; $F364, ""), 'Allocated Leaves'!$B$1:AA$1, 0)) - L364))</f>
        <v/>
      </c>
      <c r="AA364" s="55" t="str">
        <f t="shared" si="3"/>
        <v/>
      </c>
    </row>
    <row r="365">
      <c r="A365" s="71"/>
      <c r="B365" s="72"/>
      <c r="C365" s="73"/>
      <c r="D365" s="74"/>
      <c r="E365" s="75"/>
      <c r="F365" s="47" t="str">
        <f t="shared" si="1"/>
        <v/>
      </c>
      <c r="G365" s="48" t="str">
        <f>IF(ISBLANK($B365), "", IF(AND(G$5 = "Vacation Leave", OR(AND(OR(G$6 = "H1", G$6 = "H2"), NOT(AND($D365 = "Full-time", $F365 = "Above 1 Year"))), AND(G$6 = "Year", AND($D365 = "Full-time", $F365 = "Above 1 Year")))), "N/A", SUMIFS('Form Responses 1'!$O$2:$O1005, 'Form Responses 1'!$B$2:$B1005, $B365, 'Form Responses 1'!$G$2:$G1005, G$5, 'Form Responses 1'!$K$2:$K1005, $D365,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5" s="48" t="str">
        <f>IF(ISBLANK($B365), "", IF(AND(H$5 = "Vacation Leave", OR(AND(OR(H$6 = "H1", H$6 = "H2"), NOT(AND($D365 = "Full-time", $F365 = "Above 1 Year"))), AND(H$6 = "Year", AND($D365 = "Full-time", $F365 = "Above 1 Year")))), "N/A", SUMIFS('Form Responses 1'!$O$2:$O1005, 'Form Responses 1'!$B$2:$B1005, $B365, 'Form Responses 1'!$G$2:$G1005, H$5, 'Form Responses 1'!$K$2:$K1005, $D365,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5" s="49" t="str">
        <f>IF(ISBLANK($B365), "", IF(AND(I$5 = "Vacation Leave", OR(AND(OR(I$6 = "H1", I$6 = "H2"), NOT(AND($D365 = "Full-time", $F365 = "Above 1 Year"))), AND(I$6 = "Year", AND($D365 = "Full-time", $F365 = "Above 1 Year")))), "N/A", SUMIFS('Form Responses 1'!$O$2:$O1005, 'Form Responses 1'!$B$2:$B1005, $B365, 'Form Responses 1'!$G$2:$G1005, I$5, 'Form Responses 1'!$K$2:$K1005, $D365,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5" s="48" t="str">
        <f>IF(ISBLANK($B365), "", IF(AND(J$5 = "Vacation Leave", OR(AND(OR(J$6 = "H1", J$6 = "H2"), NOT(AND($D365 = "Full-time", $F365 = "Above 1 Year"))), AND(J$6 = "Year", AND($D365 = "Full-time", $F365 = "Above 1 Year")))), "N/A", SUMIFS('Form Responses 1'!$O$2:$O1005, 'Form Responses 1'!$B$2:$B1005, $B365, 'Form Responses 1'!$G$2:$G1005, J$5, 'Form Responses 1'!$K$2:$K1005, $D365,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5" s="48" t="str">
        <f>IF(ISBLANK($B365), "", IF(AND(K$5 = "Vacation Leave", OR(AND(OR(K$6 = "H1", K$6 = "H2"), NOT(AND($D365 = "Full-time", $F365 = "Above 1 Year"))), AND(K$6 = "Year", AND($D365 = "Full-time", $F365 = "Above 1 Year")))), "N/A", SUMIFS('Form Responses 1'!$O$2:$O1005, 'Form Responses 1'!$B$2:$B1005, $B365, 'Form Responses 1'!$G$2:$G1005, K$5, 'Form Responses 1'!$K$2:$K1005, $D365,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5" s="48" t="str">
        <f>IF(ISBLANK($B365), "", IF(AND(L$5 = "Vacation Leave", OR(AND(OR(L$6 = "H1", L$6 = "H2"), NOT(AND($D365 = "Full-time", $F365 = "Above 1 Year"))), AND(L$6 = "Year", AND($D365 = "Full-time", $F365 = "Above 1 Year")))), "N/A", SUMIFS('Form Responses 1'!$O$2:$O1005, 'Form Responses 1'!$B$2:$B1005, $B365, 'Form Responses 1'!$G$2:$G1005, L$5, 'Form Responses 1'!$K$2:$K1005, $D365,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5" s="48" t="str">
        <f>IF(ISBLANK($B365), "", IF(AND(M$5 = "Vacation Leave", OR(AND(OR(M$6 = "H1", M$6 = "H2"), NOT(AND($D365 = "Full-time", $F365 = "Above 1 Year"))), AND(M$6 = "Year", AND($D365 = "Full-time", $F365 = "Above 1 Year")))), "N/A", SUMIFS('Form Responses 1'!$O$2:$O1005, 'Form Responses 1'!$B$2:$B1005, $B365, 'Form Responses 1'!$G$2:$G1005, M$5, 'Form Responses 1'!$K$2:$K1005, $D365,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5" s="48" t="str">
        <f>IF(ISBLANK($B365), "", IF(AND(N$5 = "Vacation Leave", OR(AND(OR(N$6 = "H1", N$6 = "H2"), NOT(AND($D365 = "Full-time", $F365 = "Above 1 Year"))), AND(N$6 = "Year", AND($D365 = "Full-time", $F365 = "Above 1 Year")))), "N/A", SUMIFS('Form Responses 1'!$O$2:$O1005, 'Form Responses 1'!$B$2:$B1005, $B365, 'Form Responses 1'!$G$2:$G1005, N$5, 'Form Responses 1'!$K$2:$K1005, $D365,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5" s="48" t="str">
        <f>IF(ISBLANK($B365), "", IF(AND(O$5 = "Vacation Leave", OR(AND(OR(O$6 = "H1", O$6 = "H2"), NOT(AND($D365 = "Full-time", $F365 = "Above 1 Year"))), AND(O$6 = "Year", AND($D365 = "Full-time", $F365 = "Above 1 Year")))), "N/A", SUMIFS('Form Responses 1'!$O$2:$O1005, 'Form Responses 1'!$B$2:$B1005, $B365, 'Form Responses 1'!$G$2:$G1005, O$5, 'Form Responses 1'!$K$2:$K1005, $D365,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5" s="48" t="str">
        <f>IF(ISBLANK($B365), "", IF(AND(P$5 = "Vacation Leave", OR(AND(OR(P$6 = "H1", P$6 = "H2"), NOT(AND($D365 = "Full-time", $F365 = "Above 1 Year"))), AND(P$6 = "Year", AND($D365 = "Full-time", $F365 = "Above 1 Year")))), "N/A", SUMIFS('Form Responses 1'!$O$2:$O1005, 'Form Responses 1'!$B$2:$B1005, $B365, 'Form Responses 1'!$G$2:$G1005, P$5, 'Form Responses 1'!$K$2:$K1005, $D365,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5" s="48" t="str">
        <f>IF(ISBLANK($B365), "", IF(AND(Q$5 = "Vacation Leave", OR(AND(OR(Q$6 = "H1", Q$6 = "H2"), NOT(AND($D365 = "Full-time", $F365 = "Above 1 Year"))), AND(Q$6 = "Year", AND($D365 = "Full-time", $F365 = "Above 1 Year")))), "N/A", SUMIFS('Form Responses 1'!$O$2:$O1005, 'Form Responses 1'!$B$2:$B1005, $B365, 'Form Responses 1'!$G$2:$G1005, Q$5, 'Form Responses 1'!$K$2:$K1005, $D365,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5" s="48" t="str">
        <f>IF(ISBLANK($B365), "", IF(AND(R$5 = "Vacation Leave", OR(AND(OR(R$6 = "H1", R$6 = "H2"), NOT(AND($D365 = "Full-time", $F365 = "Above 1 Year"))), AND(R$6 = "Year", AND($D365 = "Full-time", $F365 = "Above 1 Year")))), "N/A", SUMIFS('Form Responses 1'!$O$2:$O1005, 'Form Responses 1'!$B$2:$B1005, $B365, 'Form Responses 1'!$G$2:$G1005, R$5, 'Form Responses 1'!$K$2:$K1005, $D365,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5" s="48" t="str">
        <f>IF(ISBLANK($B365), "", IF(AND(S$5 = "Vacation Leave", OR(AND(OR(S$6 = "H1", S$6 = "H2"), NOT(AND($D365 = "Full-time", $F365 = "Above 1 Year"))), AND(S$6 = "Year", AND($D365 = "Full-time", $F365 = "Above 1 Year")))), "N/A", SUMIFS('Form Responses 1'!$O$2:$O1005, 'Form Responses 1'!$B$2:$B1005, $B365, 'Form Responses 1'!$G$2:$G1005, S$5, 'Form Responses 1'!$K$2:$K1005, $D365,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5" s="50" t="str">
        <f t="shared" si="2"/>
        <v/>
      </c>
      <c r="U365" s="51" t="str">
        <f t="array" ref="U365">IF(ISBLANK($B365), "", IF(AND(U$5 = "Vacation Leave", OR(AND(OR(U$6 = "H1", U$6 = "H2"), NOT(AND($D365 = "Full-time", $F365 = "Above 1 Year"))), AND(U$6 = "Year", AND($D365 = "Full-time", $F365 = "Above 1 Year")))), "N/A", INDEX('Allocated Leaves'!$B$2:$E1005, MATCH(U$5 &amp; IF(U$5 = "Vacation Leave", IFS(U$6 = "Year", "", OR(U$6 = "H1", U$6 = "H2"), " " &amp; U$6), ""), 'Allocated Leaves'!$A$2:$A1005, 0), MATCH($D365 &amp; IF($D365 = "Full-time",  " " &amp; $F365, ""), 'Allocated Leaves'!$B$1:AA$1, 0)) - G365))</f>
        <v/>
      </c>
      <c r="V365" s="52" t="str">
        <f t="array" ref="V365">IF(ISBLANK($B365), "", IF(AND(V$5 = "Vacation Leave", OR(AND(OR(V$6 = "H1", V$6 = "H2"), NOT(AND($D365 = "Full-time", $F365 = "Above 1 Year"))), AND(V$6 = "Year", AND($D365 = "Full-time", $F365 = "Above 1 Year")))), "N/A", INDEX('Allocated Leaves'!$B$2:$E1005, MATCH(V$5 &amp; IF(V$5 = "Vacation Leave", IFS(V$6 = "Year", "", OR(V$6 = "H1", V$6 = "H2"), " " &amp; V$6), ""), 'Allocated Leaves'!$A$2:$A1005, 0), MATCH($D365 &amp; IF($D365 = "Full-time",  " " &amp; $F365, ""), 'Allocated Leaves'!$B$1:AA$1, 0)) - H365))</f>
        <v/>
      </c>
      <c r="W365" s="52" t="str">
        <f t="array" ref="W365">IF(ISBLANK($B365), "", IF(AND(W$5 = "Vacation Leave", OR(AND(OR(W$6 = "H1", W$6 = "H2"), NOT(AND($D365 = "Full-time", $F365 = "Above 1 Year"))), AND(W$6 = "Year", AND($D365 = "Full-time", $F365 = "Above 1 Year")))), "N/A", INDEX('Allocated Leaves'!$B$2:$E1005, MATCH(W$5 &amp; IF(W$5 = "Vacation Leave", IFS(W$6 = "Year", "", OR(W$6 = "H1", W$6 = "H2"), " " &amp; W$6), ""), 'Allocated Leaves'!$A$2:$A1005, 0), MATCH($D365 &amp; IF($D365 = "Full-time",  " " &amp; $F365, ""), 'Allocated Leaves'!$B$1:AA$1, 0)) - I365))</f>
        <v/>
      </c>
      <c r="X365" s="51" t="str">
        <f t="array" ref="X365">IF(ISBLANK($B365), "", IF(AND(X$5 = "Vacation Leave", OR(AND(OR(X$6 = "H1", X$6 = "H2"), NOT(AND($D365 = "Full-time", $F365 = "Above 1 Year"))), AND(X$6 = "Year", AND($D365 = "Full-time", $F365 = "Above 1 Year")))), "N/A", INDEX('Allocated Leaves'!$B$2:$E1005, MATCH(X$5 &amp; IF(X$5 = "Vacation Leave", IFS(X$6 = "Year", "", OR(X$6 = "H1", X$6 = "H2"), " " &amp; X$6), ""), 'Allocated Leaves'!$A$2:$A1005, 0), MATCH($D365 &amp; IF($D365 = "Full-time",  " " &amp; $F365, ""), 'Allocated Leaves'!$B$1:AA$1, 0)) - J365))</f>
        <v/>
      </c>
      <c r="Y365" s="52" t="str">
        <f t="array" ref="Y365">IF(ISBLANK($B365), "", IF(AND(Y$5 = "Vacation Leave", OR(AND(OR(Y$6 = "H1", Y$6 = "H2"), NOT(AND($D365 = "Full-time", $F365 = "Above 1 Year"))), AND(Y$6 = "Year", AND($D365 = "Full-time", $F365 = "Above 1 Year")))), "N/A", INDEX('Allocated Leaves'!$B$2:$E1005, MATCH(Y$5 &amp; IF(Y$5 = "Vacation Leave", IFS(Y$6 = "Year", "", OR(Y$6 = "H1", Y$6 = "H2"), " " &amp; Y$6), ""), 'Allocated Leaves'!$A$2:$A1005, 0), MATCH($D365 &amp; IF($D365 = "Full-time",  " " &amp; $F365, ""), 'Allocated Leaves'!$B$1:AA$1, 0)) - K365))</f>
        <v/>
      </c>
      <c r="Z365" s="52" t="str">
        <f t="array" ref="Z365">IF(ISBLANK($B365), "", IF(AND(Z$5 = "Vacation Leave", OR(AND(OR(Z$6 = "H1", Z$6 = "H2"), NOT(AND($D365 = "Full-time", $F365 = "Above 1 Year"))), AND(Z$6 = "Year", AND($D365 = "Full-time", $F365 = "Above 1 Year")))), "N/A", INDEX('Allocated Leaves'!$B$2:$E1005, MATCH(Z$5 &amp; IF(Z$5 = "Vacation Leave", IFS(Z$6 = "Year", "", OR(Z$6 = "H1", Z$6 = "H2"), " " &amp; Z$6), ""), 'Allocated Leaves'!$A$2:$A1005, 0), MATCH($D365 &amp; IF($D365 = "Full-time",  " " &amp; $F365, ""), 'Allocated Leaves'!$B$1:AA$1, 0)) - L365))</f>
        <v/>
      </c>
      <c r="AA365" s="55" t="str">
        <f t="shared" si="3"/>
        <v/>
      </c>
    </row>
    <row r="366">
      <c r="A366" s="71"/>
      <c r="B366" s="72"/>
      <c r="C366" s="73"/>
      <c r="D366" s="74"/>
      <c r="E366" s="75"/>
      <c r="F366" s="47" t="str">
        <f t="shared" si="1"/>
        <v/>
      </c>
      <c r="G366" s="48" t="str">
        <f>IF(ISBLANK($B366), "", IF(AND(G$5 = "Vacation Leave", OR(AND(OR(G$6 = "H1", G$6 = "H2"), NOT(AND($D366 = "Full-time", $F366 = "Above 1 Year"))), AND(G$6 = "Year", AND($D366 = "Full-time", $F366 = "Above 1 Year")))), "N/A", SUMIFS('Form Responses 1'!$O$2:$O1005, 'Form Responses 1'!$B$2:$B1005, $B366, 'Form Responses 1'!$G$2:$G1005, G$5, 'Form Responses 1'!$K$2:$K1005, $D366,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6" s="48" t="str">
        <f>IF(ISBLANK($B366), "", IF(AND(H$5 = "Vacation Leave", OR(AND(OR(H$6 = "H1", H$6 = "H2"), NOT(AND($D366 = "Full-time", $F366 = "Above 1 Year"))), AND(H$6 = "Year", AND($D366 = "Full-time", $F366 = "Above 1 Year")))), "N/A", SUMIFS('Form Responses 1'!$O$2:$O1005, 'Form Responses 1'!$B$2:$B1005, $B366, 'Form Responses 1'!$G$2:$G1005, H$5, 'Form Responses 1'!$K$2:$K1005, $D366,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6" s="49" t="str">
        <f>IF(ISBLANK($B366), "", IF(AND(I$5 = "Vacation Leave", OR(AND(OR(I$6 = "H1", I$6 = "H2"), NOT(AND($D366 = "Full-time", $F366 = "Above 1 Year"))), AND(I$6 = "Year", AND($D366 = "Full-time", $F366 = "Above 1 Year")))), "N/A", SUMIFS('Form Responses 1'!$O$2:$O1005, 'Form Responses 1'!$B$2:$B1005, $B366, 'Form Responses 1'!$G$2:$G1005, I$5, 'Form Responses 1'!$K$2:$K1005, $D366,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6" s="48" t="str">
        <f>IF(ISBLANK($B366), "", IF(AND(J$5 = "Vacation Leave", OR(AND(OR(J$6 = "H1", J$6 = "H2"), NOT(AND($D366 = "Full-time", $F366 = "Above 1 Year"))), AND(J$6 = "Year", AND($D366 = "Full-time", $F366 = "Above 1 Year")))), "N/A", SUMIFS('Form Responses 1'!$O$2:$O1005, 'Form Responses 1'!$B$2:$B1005, $B366, 'Form Responses 1'!$G$2:$G1005, J$5, 'Form Responses 1'!$K$2:$K1005, $D366,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6" s="48" t="str">
        <f>IF(ISBLANK($B366), "", IF(AND(K$5 = "Vacation Leave", OR(AND(OR(K$6 = "H1", K$6 = "H2"), NOT(AND($D366 = "Full-time", $F366 = "Above 1 Year"))), AND(K$6 = "Year", AND($D366 = "Full-time", $F366 = "Above 1 Year")))), "N/A", SUMIFS('Form Responses 1'!$O$2:$O1005, 'Form Responses 1'!$B$2:$B1005, $B366, 'Form Responses 1'!$G$2:$G1005, K$5, 'Form Responses 1'!$K$2:$K1005, $D366,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6" s="48" t="str">
        <f>IF(ISBLANK($B366), "", IF(AND(L$5 = "Vacation Leave", OR(AND(OR(L$6 = "H1", L$6 = "H2"), NOT(AND($D366 = "Full-time", $F366 = "Above 1 Year"))), AND(L$6 = "Year", AND($D366 = "Full-time", $F366 = "Above 1 Year")))), "N/A", SUMIFS('Form Responses 1'!$O$2:$O1005, 'Form Responses 1'!$B$2:$B1005, $B366, 'Form Responses 1'!$G$2:$G1005, L$5, 'Form Responses 1'!$K$2:$K1005, $D366,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6" s="48" t="str">
        <f>IF(ISBLANK($B366), "", IF(AND(M$5 = "Vacation Leave", OR(AND(OR(M$6 = "H1", M$6 = "H2"), NOT(AND($D366 = "Full-time", $F366 = "Above 1 Year"))), AND(M$6 = "Year", AND($D366 = "Full-time", $F366 = "Above 1 Year")))), "N/A", SUMIFS('Form Responses 1'!$O$2:$O1005, 'Form Responses 1'!$B$2:$B1005, $B366, 'Form Responses 1'!$G$2:$G1005, M$5, 'Form Responses 1'!$K$2:$K1005, $D366,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6" s="48" t="str">
        <f>IF(ISBLANK($B366), "", IF(AND(N$5 = "Vacation Leave", OR(AND(OR(N$6 = "H1", N$6 = "H2"), NOT(AND($D366 = "Full-time", $F366 = "Above 1 Year"))), AND(N$6 = "Year", AND($D366 = "Full-time", $F366 = "Above 1 Year")))), "N/A", SUMIFS('Form Responses 1'!$O$2:$O1005, 'Form Responses 1'!$B$2:$B1005, $B366, 'Form Responses 1'!$G$2:$G1005, N$5, 'Form Responses 1'!$K$2:$K1005, $D366,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6" s="48" t="str">
        <f>IF(ISBLANK($B366), "", IF(AND(O$5 = "Vacation Leave", OR(AND(OR(O$6 = "H1", O$6 = "H2"), NOT(AND($D366 = "Full-time", $F366 = "Above 1 Year"))), AND(O$6 = "Year", AND($D366 = "Full-time", $F366 = "Above 1 Year")))), "N/A", SUMIFS('Form Responses 1'!$O$2:$O1005, 'Form Responses 1'!$B$2:$B1005, $B366, 'Form Responses 1'!$G$2:$G1005, O$5, 'Form Responses 1'!$K$2:$K1005, $D366,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6" s="48" t="str">
        <f>IF(ISBLANK($B366), "", IF(AND(P$5 = "Vacation Leave", OR(AND(OR(P$6 = "H1", P$6 = "H2"), NOT(AND($D366 = "Full-time", $F366 = "Above 1 Year"))), AND(P$6 = "Year", AND($D366 = "Full-time", $F366 = "Above 1 Year")))), "N/A", SUMIFS('Form Responses 1'!$O$2:$O1005, 'Form Responses 1'!$B$2:$B1005, $B366, 'Form Responses 1'!$G$2:$G1005, P$5, 'Form Responses 1'!$K$2:$K1005, $D366,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6" s="48" t="str">
        <f>IF(ISBLANK($B366), "", IF(AND(Q$5 = "Vacation Leave", OR(AND(OR(Q$6 = "H1", Q$6 = "H2"), NOT(AND($D366 = "Full-time", $F366 = "Above 1 Year"))), AND(Q$6 = "Year", AND($D366 = "Full-time", $F366 = "Above 1 Year")))), "N/A", SUMIFS('Form Responses 1'!$O$2:$O1005, 'Form Responses 1'!$B$2:$B1005, $B366, 'Form Responses 1'!$G$2:$G1005, Q$5, 'Form Responses 1'!$K$2:$K1005, $D366,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6" s="48" t="str">
        <f>IF(ISBLANK($B366), "", IF(AND(R$5 = "Vacation Leave", OR(AND(OR(R$6 = "H1", R$6 = "H2"), NOT(AND($D366 = "Full-time", $F366 = "Above 1 Year"))), AND(R$6 = "Year", AND($D366 = "Full-time", $F366 = "Above 1 Year")))), "N/A", SUMIFS('Form Responses 1'!$O$2:$O1005, 'Form Responses 1'!$B$2:$B1005, $B366, 'Form Responses 1'!$G$2:$G1005, R$5, 'Form Responses 1'!$K$2:$K1005, $D366,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6" s="48" t="str">
        <f>IF(ISBLANK($B366), "", IF(AND(S$5 = "Vacation Leave", OR(AND(OR(S$6 = "H1", S$6 = "H2"), NOT(AND($D366 = "Full-time", $F366 = "Above 1 Year"))), AND(S$6 = "Year", AND($D366 = "Full-time", $F366 = "Above 1 Year")))), "N/A", SUMIFS('Form Responses 1'!$O$2:$O1005, 'Form Responses 1'!$B$2:$B1005, $B366, 'Form Responses 1'!$G$2:$G1005, S$5, 'Form Responses 1'!$K$2:$K1005, $D366,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6" s="50" t="str">
        <f t="shared" si="2"/>
        <v/>
      </c>
      <c r="U366" s="51" t="str">
        <f t="array" ref="U366">IF(ISBLANK($B366), "", IF(AND(U$5 = "Vacation Leave", OR(AND(OR(U$6 = "H1", U$6 = "H2"), NOT(AND($D366 = "Full-time", $F366 = "Above 1 Year"))), AND(U$6 = "Year", AND($D366 = "Full-time", $F366 = "Above 1 Year")))), "N/A", INDEX('Allocated Leaves'!$B$2:$E1005, MATCH(U$5 &amp; IF(U$5 = "Vacation Leave", IFS(U$6 = "Year", "", OR(U$6 = "H1", U$6 = "H2"), " " &amp; U$6), ""), 'Allocated Leaves'!$A$2:$A1005, 0), MATCH($D366 &amp; IF($D366 = "Full-time",  " " &amp; $F366, ""), 'Allocated Leaves'!$B$1:AA$1, 0)) - G366))</f>
        <v/>
      </c>
      <c r="V366" s="52" t="str">
        <f t="array" ref="V366">IF(ISBLANK($B366), "", IF(AND(V$5 = "Vacation Leave", OR(AND(OR(V$6 = "H1", V$6 = "H2"), NOT(AND($D366 = "Full-time", $F366 = "Above 1 Year"))), AND(V$6 = "Year", AND($D366 = "Full-time", $F366 = "Above 1 Year")))), "N/A", INDEX('Allocated Leaves'!$B$2:$E1005, MATCH(V$5 &amp; IF(V$5 = "Vacation Leave", IFS(V$6 = "Year", "", OR(V$6 = "H1", V$6 = "H2"), " " &amp; V$6), ""), 'Allocated Leaves'!$A$2:$A1005, 0), MATCH($D366 &amp; IF($D366 = "Full-time",  " " &amp; $F366, ""), 'Allocated Leaves'!$B$1:AA$1, 0)) - H366))</f>
        <v/>
      </c>
      <c r="W366" s="52" t="str">
        <f t="array" ref="W366">IF(ISBLANK($B366), "", IF(AND(W$5 = "Vacation Leave", OR(AND(OR(W$6 = "H1", W$6 = "H2"), NOT(AND($D366 = "Full-time", $F366 = "Above 1 Year"))), AND(W$6 = "Year", AND($D366 = "Full-time", $F366 = "Above 1 Year")))), "N/A", INDEX('Allocated Leaves'!$B$2:$E1005, MATCH(W$5 &amp; IF(W$5 = "Vacation Leave", IFS(W$6 = "Year", "", OR(W$6 = "H1", W$6 = "H2"), " " &amp; W$6), ""), 'Allocated Leaves'!$A$2:$A1005, 0), MATCH($D366 &amp; IF($D366 = "Full-time",  " " &amp; $F366, ""), 'Allocated Leaves'!$B$1:AA$1, 0)) - I366))</f>
        <v/>
      </c>
      <c r="X366" s="51" t="str">
        <f t="array" ref="X366">IF(ISBLANK($B366), "", IF(AND(X$5 = "Vacation Leave", OR(AND(OR(X$6 = "H1", X$6 = "H2"), NOT(AND($D366 = "Full-time", $F366 = "Above 1 Year"))), AND(X$6 = "Year", AND($D366 = "Full-time", $F366 = "Above 1 Year")))), "N/A", INDEX('Allocated Leaves'!$B$2:$E1005, MATCH(X$5 &amp; IF(X$5 = "Vacation Leave", IFS(X$6 = "Year", "", OR(X$6 = "H1", X$6 = "H2"), " " &amp; X$6), ""), 'Allocated Leaves'!$A$2:$A1005, 0), MATCH($D366 &amp; IF($D366 = "Full-time",  " " &amp; $F366, ""), 'Allocated Leaves'!$B$1:AA$1, 0)) - J366))</f>
        <v/>
      </c>
      <c r="Y366" s="52" t="str">
        <f t="array" ref="Y366">IF(ISBLANK($B366), "", IF(AND(Y$5 = "Vacation Leave", OR(AND(OR(Y$6 = "H1", Y$6 = "H2"), NOT(AND($D366 = "Full-time", $F366 = "Above 1 Year"))), AND(Y$6 = "Year", AND($D366 = "Full-time", $F366 = "Above 1 Year")))), "N/A", INDEX('Allocated Leaves'!$B$2:$E1005, MATCH(Y$5 &amp; IF(Y$5 = "Vacation Leave", IFS(Y$6 = "Year", "", OR(Y$6 = "H1", Y$6 = "H2"), " " &amp; Y$6), ""), 'Allocated Leaves'!$A$2:$A1005, 0), MATCH($D366 &amp; IF($D366 = "Full-time",  " " &amp; $F366, ""), 'Allocated Leaves'!$B$1:AA$1, 0)) - K366))</f>
        <v/>
      </c>
      <c r="Z366" s="52" t="str">
        <f t="array" ref="Z366">IF(ISBLANK($B366), "", IF(AND(Z$5 = "Vacation Leave", OR(AND(OR(Z$6 = "H1", Z$6 = "H2"), NOT(AND($D366 = "Full-time", $F366 = "Above 1 Year"))), AND(Z$6 = "Year", AND($D366 = "Full-time", $F366 = "Above 1 Year")))), "N/A", INDEX('Allocated Leaves'!$B$2:$E1005, MATCH(Z$5 &amp; IF(Z$5 = "Vacation Leave", IFS(Z$6 = "Year", "", OR(Z$6 = "H1", Z$6 = "H2"), " " &amp; Z$6), ""), 'Allocated Leaves'!$A$2:$A1005, 0), MATCH($D366 &amp; IF($D366 = "Full-time",  " " &amp; $F366, ""), 'Allocated Leaves'!$B$1:AA$1, 0)) - L366))</f>
        <v/>
      </c>
      <c r="AA366" s="55" t="str">
        <f t="shared" si="3"/>
        <v/>
      </c>
    </row>
    <row r="367">
      <c r="A367" s="71"/>
      <c r="B367" s="72"/>
      <c r="C367" s="73"/>
      <c r="D367" s="74"/>
      <c r="E367" s="75"/>
      <c r="F367" s="47" t="str">
        <f t="shared" si="1"/>
        <v/>
      </c>
      <c r="G367" s="48" t="str">
        <f>IF(ISBLANK($B367), "", IF(AND(G$5 = "Vacation Leave", OR(AND(OR(G$6 = "H1", G$6 = "H2"), NOT(AND($D367 = "Full-time", $F367 = "Above 1 Year"))), AND(G$6 = "Year", AND($D367 = "Full-time", $F367 = "Above 1 Year")))), "N/A", SUMIFS('Form Responses 1'!$O$2:$O1005, 'Form Responses 1'!$B$2:$B1005, $B367, 'Form Responses 1'!$G$2:$G1005, G$5, 'Form Responses 1'!$K$2:$K1005, $D367,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7" s="48" t="str">
        <f>IF(ISBLANK($B367), "", IF(AND(H$5 = "Vacation Leave", OR(AND(OR(H$6 = "H1", H$6 = "H2"), NOT(AND($D367 = "Full-time", $F367 = "Above 1 Year"))), AND(H$6 = "Year", AND($D367 = "Full-time", $F367 = "Above 1 Year")))), "N/A", SUMIFS('Form Responses 1'!$O$2:$O1005, 'Form Responses 1'!$B$2:$B1005, $B367, 'Form Responses 1'!$G$2:$G1005, H$5, 'Form Responses 1'!$K$2:$K1005, $D367,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7" s="49" t="str">
        <f>IF(ISBLANK($B367), "", IF(AND(I$5 = "Vacation Leave", OR(AND(OR(I$6 = "H1", I$6 = "H2"), NOT(AND($D367 = "Full-time", $F367 = "Above 1 Year"))), AND(I$6 = "Year", AND($D367 = "Full-time", $F367 = "Above 1 Year")))), "N/A", SUMIFS('Form Responses 1'!$O$2:$O1005, 'Form Responses 1'!$B$2:$B1005, $B367, 'Form Responses 1'!$G$2:$G1005, I$5, 'Form Responses 1'!$K$2:$K1005, $D367,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7" s="48" t="str">
        <f>IF(ISBLANK($B367), "", IF(AND(J$5 = "Vacation Leave", OR(AND(OR(J$6 = "H1", J$6 = "H2"), NOT(AND($D367 = "Full-time", $F367 = "Above 1 Year"))), AND(J$6 = "Year", AND($D367 = "Full-time", $F367 = "Above 1 Year")))), "N/A", SUMIFS('Form Responses 1'!$O$2:$O1005, 'Form Responses 1'!$B$2:$B1005, $B367, 'Form Responses 1'!$G$2:$G1005, J$5, 'Form Responses 1'!$K$2:$K1005, $D367,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7" s="48" t="str">
        <f>IF(ISBLANK($B367), "", IF(AND(K$5 = "Vacation Leave", OR(AND(OR(K$6 = "H1", K$6 = "H2"), NOT(AND($D367 = "Full-time", $F367 = "Above 1 Year"))), AND(K$6 = "Year", AND($D367 = "Full-time", $F367 = "Above 1 Year")))), "N/A", SUMIFS('Form Responses 1'!$O$2:$O1005, 'Form Responses 1'!$B$2:$B1005, $B367, 'Form Responses 1'!$G$2:$G1005, K$5, 'Form Responses 1'!$K$2:$K1005, $D367,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7" s="48" t="str">
        <f>IF(ISBLANK($B367), "", IF(AND(L$5 = "Vacation Leave", OR(AND(OR(L$6 = "H1", L$6 = "H2"), NOT(AND($D367 = "Full-time", $F367 = "Above 1 Year"))), AND(L$6 = "Year", AND($D367 = "Full-time", $F367 = "Above 1 Year")))), "N/A", SUMIFS('Form Responses 1'!$O$2:$O1005, 'Form Responses 1'!$B$2:$B1005, $B367, 'Form Responses 1'!$G$2:$G1005, L$5, 'Form Responses 1'!$K$2:$K1005, $D367,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7" s="48" t="str">
        <f>IF(ISBLANK($B367), "", IF(AND(M$5 = "Vacation Leave", OR(AND(OR(M$6 = "H1", M$6 = "H2"), NOT(AND($D367 = "Full-time", $F367 = "Above 1 Year"))), AND(M$6 = "Year", AND($D367 = "Full-time", $F367 = "Above 1 Year")))), "N/A", SUMIFS('Form Responses 1'!$O$2:$O1005, 'Form Responses 1'!$B$2:$B1005, $B367, 'Form Responses 1'!$G$2:$G1005, M$5, 'Form Responses 1'!$K$2:$K1005, $D367,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7" s="48" t="str">
        <f>IF(ISBLANK($B367), "", IF(AND(N$5 = "Vacation Leave", OR(AND(OR(N$6 = "H1", N$6 = "H2"), NOT(AND($D367 = "Full-time", $F367 = "Above 1 Year"))), AND(N$6 = "Year", AND($D367 = "Full-time", $F367 = "Above 1 Year")))), "N/A", SUMIFS('Form Responses 1'!$O$2:$O1005, 'Form Responses 1'!$B$2:$B1005, $B367, 'Form Responses 1'!$G$2:$G1005, N$5, 'Form Responses 1'!$K$2:$K1005, $D367,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7" s="48" t="str">
        <f>IF(ISBLANK($B367), "", IF(AND(O$5 = "Vacation Leave", OR(AND(OR(O$6 = "H1", O$6 = "H2"), NOT(AND($D367 = "Full-time", $F367 = "Above 1 Year"))), AND(O$6 = "Year", AND($D367 = "Full-time", $F367 = "Above 1 Year")))), "N/A", SUMIFS('Form Responses 1'!$O$2:$O1005, 'Form Responses 1'!$B$2:$B1005, $B367, 'Form Responses 1'!$G$2:$G1005, O$5, 'Form Responses 1'!$K$2:$K1005, $D367,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7" s="48" t="str">
        <f>IF(ISBLANK($B367), "", IF(AND(P$5 = "Vacation Leave", OR(AND(OR(P$6 = "H1", P$6 = "H2"), NOT(AND($D367 = "Full-time", $F367 = "Above 1 Year"))), AND(P$6 = "Year", AND($D367 = "Full-time", $F367 = "Above 1 Year")))), "N/A", SUMIFS('Form Responses 1'!$O$2:$O1005, 'Form Responses 1'!$B$2:$B1005, $B367, 'Form Responses 1'!$G$2:$G1005, P$5, 'Form Responses 1'!$K$2:$K1005, $D367,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7" s="48" t="str">
        <f>IF(ISBLANK($B367), "", IF(AND(Q$5 = "Vacation Leave", OR(AND(OR(Q$6 = "H1", Q$6 = "H2"), NOT(AND($D367 = "Full-time", $F367 = "Above 1 Year"))), AND(Q$6 = "Year", AND($D367 = "Full-time", $F367 = "Above 1 Year")))), "N/A", SUMIFS('Form Responses 1'!$O$2:$O1005, 'Form Responses 1'!$B$2:$B1005, $B367, 'Form Responses 1'!$G$2:$G1005, Q$5, 'Form Responses 1'!$K$2:$K1005, $D367,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7" s="48" t="str">
        <f>IF(ISBLANK($B367), "", IF(AND(R$5 = "Vacation Leave", OR(AND(OR(R$6 = "H1", R$6 = "H2"), NOT(AND($D367 = "Full-time", $F367 = "Above 1 Year"))), AND(R$6 = "Year", AND($D367 = "Full-time", $F367 = "Above 1 Year")))), "N/A", SUMIFS('Form Responses 1'!$O$2:$O1005, 'Form Responses 1'!$B$2:$B1005, $B367, 'Form Responses 1'!$G$2:$G1005, R$5, 'Form Responses 1'!$K$2:$K1005, $D367,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7" s="48" t="str">
        <f>IF(ISBLANK($B367), "", IF(AND(S$5 = "Vacation Leave", OR(AND(OR(S$6 = "H1", S$6 = "H2"), NOT(AND($D367 = "Full-time", $F367 = "Above 1 Year"))), AND(S$6 = "Year", AND($D367 = "Full-time", $F367 = "Above 1 Year")))), "N/A", SUMIFS('Form Responses 1'!$O$2:$O1005, 'Form Responses 1'!$B$2:$B1005, $B367, 'Form Responses 1'!$G$2:$G1005, S$5, 'Form Responses 1'!$K$2:$K1005, $D367,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7" s="50" t="str">
        <f t="shared" si="2"/>
        <v/>
      </c>
      <c r="U367" s="51" t="str">
        <f t="array" ref="U367">IF(ISBLANK($B367), "", IF(AND(U$5 = "Vacation Leave", OR(AND(OR(U$6 = "H1", U$6 = "H2"), NOT(AND($D367 = "Full-time", $F367 = "Above 1 Year"))), AND(U$6 = "Year", AND($D367 = "Full-time", $F367 = "Above 1 Year")))), "N/A", INDEX('Allocated Leaves'!$B$2:$E1005, MATCH(U$5 &amp; IF(U$5 = "Vacation Leave", IFS(U$6 = "Year", "", OR(U$6 = "H1", U$6 = "H2"), " " &amp; U$6), ""), 'Allocated Leaves'!$A$2:$A1005, 0), MATCH($D367 &amp; IF($D367 = "Full-time",  " " &amp; $F367, ""), 'Allocated Leaves'!$B$1:AA$1, 0)) - G367))</f>
        <v/>
      </c>
      <c r="V367" s="52" t="str">
        <f t="array" ref="V367">IF(ISBLANK($B367), "", IF(AND(V$5 = "Vacation Leave", OR(AND(OR(V$6 = "H1", V$6 = "H2"), NOT(AND($D367 = "Full-time", $F367 = "Above 1 Year"))), AND(V$6 = "Year", AND($D367 = "Full-time", $F367 = "Above 1 Year")))), "N/A", INDEX('Allocated Leaves'!$B$2:$E1005, MATCH(V$5 &amp; IF(V$5 = "Vacation Leave", IFS(V$6 = "Year", "", OR(V$6 = "H1", V$6 = "H2"), " " &amp; V$6), ""), 'Allocated Leaves'!$A$2:$A1005, 0), MATCH($D367 &amp; IF($D367 = "Full-time",  " " &amp; $F367, ""), 'Allocated Leaves'!$B$1:AA$1, 0)) - H367))</f>
        <v/>
      </c>
      <c r="W367" s="52" t="str">
        <f t="array" ref="W367">IF(ISBLANK($B367), "", IF(AND(W$5 = "Vacation Leave", OR(AND(OR(W$6 = "H1", W$6 = "H2"), NOT(AND($D367 = "Full-time", $F367 = "Above 1 Year"))), AND(W$6 = "Year", AND($D367 = "Full-time", $F367 = "Above 1 Year")))), "N/A", INDEX('Allocated Leaves'!$B$2:$E1005, MATCH(W$5 &amp; IF(W$5 = "Vacation Leave", IFS(W$6 = "Year", "", OR(W$6 = "H1", W$6 = "H2"), " " &amp; W$6), ""), 'Allocated Leaves'!$A$2:$A1005, 0), MATCH($D367 &amp; IF($D367 = "Full-time",  " " &amp; $F367, ""), 'Allocated Leaves'!$B$1:AA$1, 0)) - I367))</f>
        <v/>
      </c>
      <c r="X367" s="51" t="str">
        <f t="array" ref="X367">IF(ISBLANK($B367), "", IF(AND(X$5 = "Vacation Leave", OR(AND(OR(X$6 = "H1", X$6 = "H2"), NOT(AND($D367 = "Full-time", $F367 = "Above 1 Year"))), AND(X$6 = "Year", AND($D367 = "Full-time", $F367 = "Above 1 Year")))), "N/A", INDEX('Allocated Leaves'!$B$2:$E1005, MATCH(X$5 &amp; IF(X$5 = "Vacation Leave", IFS(X$6 = "Year", "", OR(X$6 = "H1", X$6 = "H2"), " " &amp; X$6), ""), 'Allocated Leaves'!$A$2:$A1005, 0), MATCH($D367 &amp; IF($D367 = "Full-time",  " " &amp; $F367, ""), 'Allocated Leaves'!$B$1:AA$1, 0)) - J367))</f>
        <v/>
      </c>
      <c r="Y367" s="52" t="str">
        <f t="array" ref="Y367">IF(ISBLANK($B367), "", IF(AND(Y$5 = "Vacation Leave", OR(AND(OR(Y$6 = "H1", Y$6 = "H2"), NOT(AND($D367 = "Full-time", $F367 = "Above 1 Year"))), AND(Y$6 = "Year", AND($D367 = "Full-time", $F367 = "Above 1 Year")))), "N/A", INDEX('Allocated Leaves'!$B$2:$E1005, MATCH(Y$5 &amp; IF(Y$5 = "Vacation Leave", IFS(Y$6 = "Year", "", OR(Y$6 = "H1", Y$6 = "H2"), " " &amp; Y$6), ""), 'Allocated Leaves'!$A$2:$A1005, 0), MATCH($D367 &amp; IF($D367 = "Full-time",  " " &amp; $F367, ""), 'Allocated Leaves'!$B$1:AA$1, 0)) - K367))</f>
        <v/>
      </c>
      <c r="Z367" s="52" t="str">
        <f t="array" ref="Z367">IF(ISBLANK($B367), "", IF(AND(Z$5 = "Vacation Leave", OR(AND(OR(Z$6 = "H1", Z$6 = "H2"), NOT(AND($D367 = "Full-time", $F367 = "Above 1 Year"))), AND(Z$6 = "Year", AND($D367 = "Full-time", $F367 = "Above 1 Year")))), "N/A", INDEX('Allocated Leaves'!$B$2:$E1005, MATCH(Z$5 &amp; IF(Z$5 = "Vacation Leave", IFS(Z$6 = "Year", "", OR(Z$6 = "H1", Z$6 = "H2"), " " &amp; Z$6), ""), 'Allocated Leaves'!$A$2:$A1005, 0), MATCH($D367 &amp; IF($D367 = "Full-time",  " " &amp; $F367, ""), 'Allocated Leaves'!$B$1:AA$1, 0)) - L367))</f>
        <v/>
      </c>
      <c r="AA367" s="55" t="str">
        <f t="shared" si="3"/>
        <v/>
      </c>
    </row>
    <row r="368">
      <c r="A368" s="71"/>
      <c r="B368" s="72"/>
      <c r="C368" s="73"/>
      <c r="D368" s="74"/>
      <c r="E368" s="75"/>
      <c r="F368" s="47" t="str">
        <f t="shared" si="1"/>
        <v/>
      </c>
      <c r="G368" s="48" t="str">
        <f>IF(ISBLANK($B368), "", IF(AND(G$5 = "Vacation Leave", OR(AND(OR(G$6 = "H1", G$6 = "H2"), NOT(AND($D368 = "Full-time", $F368 = "Above 1 Year"))), AND(G$6 = "Year", AND($D368 = "Full-time", $F368 = "Above 1 Year")))), "N/A", SUMIFS('Form Responses 1'!$O$2:$O1005, 'Form Responses 1'!$B$2:$B1005, $B368, 'Form Responses 1'!$G$2:$G1005, G$5, 'Form Responses 1'!$K$2:$K1005, $D368,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8" s="48" t="str">
        <f>IF(ISBLANK($B368), "", IF(AND(H$5 = "Vacation Leave", OR(AND(OR(H$6 = "H1", H$6 = "H2"), NOT(AND($D368 = "Full-time", $F368 = "Above 1 Year"))), AND(H$6 = "Year", AND($D368 = "Full-time", $F368 = "Above 1 Year")))), "N/A", SUMIFS('Form Responses 1'!$O$2:$O1005, 'Form Responses 1'!$B$2:$B1005, $B368, 'Form Responses 1'!$G$2:$G1005, H$5, 'Form Responses 1'!$K$2:$K1005, $D368,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8" s="49" t="str">
        <f>IF(ISBLANK($B368), "", IF(AND(I$5 = "Vacation Leave", OR(AND(OR(I$6 = "H1", I$6 = "H2"), NOT(AND($D368 = "Full-time", $F368 = "Above 1 Year"))), AND(I$6 = "Year", AND($D368 = "Full-time", $F368 = "Above 1 Year")))), "N/A", SUMIFS('Form Responses 1'!$O$2:$O1005, 'Form Responses 1'!$B$2:$B1005, $B368, 'Form Responses 1'!$G$2:$G1005, I$5, 'Form Responses 1'!$K$2:$K1005, $D368,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8" s="48" t="str">
        <f>IF(ISBLANK($B368), "", IF(AND(J$5 = "Vacation Leave", OR(AND(OR(J$6 = "H1", J$6 = "H2"), NOT(AND($D368 = "Full-time", $F368 = "Above 1 Year"))), AND(J$6 = "Year", AND($D368 = "Full-time", $F368 = "Above 1 Year")))), "N/A", SUMIFS('Form Responses 1'!$O$2:$O1005, 'Form Responses 1'!$B$2:$B1005, $B368, 'Form Responses 1'!$G$2:$G1005, J$5, 'Form Responses 1'!$K$2:$K1005, $D368,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8" s="48" t="str">
        <f>IF(ISBLANK($B368), "", IF(AND(K$5 = "Vacation Leave", OR(AND(OR(K$6 = "H1", K$6 = "H2"), NOT(AND($D368 = "Full-time", $F368 = "Above 1 Year"))), AND(K$6 = "Year", AND($D368 = "Full-time", $F368 = "Above 1 Year")))), "N/A", SUMIFS('Form Responses 1'!$O$2:$O1005, 'Form Responses 1'!$B$2:$B1005, $B368, 'Form Responses 1'!$G$2:$G1005, K$5, 'Form Responses 1'!$K$2:$K1005, $D368,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8" s="48" t="str">
        <f>IF(ISBLANK($B368), "", IF(AND(L$5 = "Vacation Leave", OR(AND(OR(L$6 = "H1", L$6 = "H2"), NOT(AND($D368 = "Full-time", $F368 = "Above 1 Year"))), AND(L$6 = "Year", AND($D368 = "Full-time", $F368 = "Above 1 Year")))), "N/A", SUMIFS('Form Responses 1'!$O$2:$O1005, 'Form Responses 1'!$B$2:$B1005, $B368, 'Form Responses 1'!$G$2:$G1005, L$5, 'Form Responses 1'!$K$2:$K1005, $D368,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8" s="48" t="str">
        <f>IF(ISBLANK($B368), "", IF(AND(M$5 = "Vacation Leave", OR(AND(OR(M$6 = "H1", M$6 = "H2"), NOT(AND($D368 = "Full-time", $F368 = "Above 1 Year"))), AND(M$6 = "Year", AND($D368 = "Full-time", $F368 = "Above 1 Year")))), "N/A", SUMIFS('Form Responses 1'!$O$2:$O1005, 'Form Responses 1'!$B$2:$B1005, $B368, 'Form Responses 1'!$G$2:$G1005, M$5, 'Form Responses 1'!$K$2:$K1005, $D368,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8" s="48" t="str">
        <f>IF(ISBLANK($B368), "", IF(AND(N$5 = "Vacation Leave", OR(AND(OR(N$6 = "H1", N$6 = "H2"), NOT(AND($D368 = "Full-time", $F368 = "Above 1 Year"))), AND(N$6 = "Year", AND($D368 = "Full-time", $F368 = "Above 1 Year")))), "N/A", SUMIFS('Form Responses 1'!$O$2:$O1005, 'Form Responses 1'!$B$2:$B1005, $B368, 'Form Responses 1'!$G$2:$G1005, N$5, 'Form Responses 1'!$K$2:$K1005, $D368,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8" s="48" t="str">
        <f>IF(ISBLANK($B368), "", IF(AND(O$5 = "Vacation Leave", OR(AND(OR(O$6 = "H1", O$6 = "H2"), NOT(AND($D368 = "Full-time", $F368 = "Above 1 Year"))), AND(O$6 = "Year", AND($D368 = "Full-time", $F368 = "Above 1 Year")))), "N/A", SUMIFS('Form Responses 1'!$O$2:$O1005, 'Form Responses 1'!$B$2:$B1005, $B368, 'Form Responses 1'!$G$2:$G1005, O$5, 'Form Responses 1'!$K$2:$K1005, $D368,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8" s="48" t="str">
        <f>IF(ISBLANK($B368), "", IF(AND(P$5 = "Vacation Leave", OR(AND(OR(P$6 = "H1", P$6 = "H2"), NOT(AND($D368 = "Full-time", $F368 = "Above 1 Year"))), AND(P$6 = "Year", AND($D368 = "Full-time", $F368 = "Above 1 Year")))), "N/A", SUMIFS('Form Responses 1'!$O$2:$O1005, 'Form Responses 1'!$B$2:$B1005, $B368, 'Form Responses 1'!$G$2:$G1005, P$5, 'Form Responses 1'!$K$2:$K1005, $D368,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8" s="48" t="str">
        <f>IF(ISBLANK($B368), "", IF(AND(Q$5 = "Vacation Leave", OR(AND(OR(Q$6 = "H1", Q$6 = "H2"), NOT(AND($D368 = "Full-time", $F368 = "Above 1 Year"))), AND(Q$6 = "Year", AND($D368 = "Full-time", $F368 = "Above 1 Year")))), "N/A", SUMIFS('Form Responses 1'!$O$2:$O1005, 'Form Responses 1'!$B$2:$B1005, $B368, 'Form Responses 1'!$G$2:$G1005, Q$5, 'Form Responses 1'!$K$2:$K1005, $D368,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8" s="48" t="str">
        <f>IF(ISBLANK($B368), "", IF(AND(R$5 = "Vacation Leave", OR(AND(OR(R$6 = "H1", R$6 = "H2"), NOT(AND($D368 = "Full-time", $F368 = "Above 1 Year"))), AND(R$6 = "Year", AND($D368 = "Full-time", $F368 = "Above 1 Year")))), "N/A", SUMIFS('Form Responses 1'!$O$2:$O1005, 'Form Responses 1'!$B$2:$B1005, $B368, 'Form Responses 1'!$G$2:$G1005, R$5, 'Form Responses 1'!$K$2:$K1005, $D368,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8" s="48" t="str">
        <f>IF(ISBLANK($B368), "", IF(AND(S$5 = "Vacation Leave", OR(AND(OR(S$6 = "H1", S$6 = "H2"), NOT(AND($D368 = "Full-time", $F368 = "Above 1 Year"))), AND(S$6 = "Year", AND($D368 = "Full-time", $F368 = "Above 1 Year")))), "N/A", SUMIFS('Form Responses 1'!$O$2:$O1005, 'Form Responses 1'!$B$2:$B1005, $B368, 'Form Responses 1'!$G$2:$G1005, S$5, 'Form Responses 1'!$K$2:$K1005, $D368,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8" s="50" t="str">
        <f t="shared" si="2"/>
        <v/>
      </c>
      <c r="U368" s="51" t="str">
        <f t="array" ref="U368">IF(ISBLANK($B368), "", IF(AND(U$5 = "Vacation Leave", OR(AND(OR(U$6 = "H1", U$6 = "H2"), NOT(AND($D368 = "Full-time", $F368 = "Above 1 Year"))), AND(U$6 = "Year", AND($D368 = "Full-time", $F368 = "Above 1 Year")))), "N/A", INDEX('Allocated Leaves'!$B$2:$E1005, MATCH(U$5 &amp; IF(U$5 = "Vacation Leave", IFS(U$6 = "Year", "", OR(U$6 = "H1", U$6 = "H2"), " " &amp; U$6), ""), 'Allocated Leaves'!$A$2:$A1005, 0), MATCH($D368 &amp; IF($D368 = "Full-time",  " " &amp; $F368, ""), 'Allocated Leaves'!$B$1:AA$1, 0)) - G368))</f>
        <v/>
      </c>
      <c r="V368" s="52" t="str">
        <f t="array" ref="V368">IF(ISBLANK($B368), "", IF(AND(V$5 = "Vacation Leave", OR(AND(OR(V$6 = "H1", V$6 = "H2"), NOT(AND($D368 = "Full-time", $F368 = "Above 1 Year"))), AND(V$6 = "Year", AND($D368 = "Full-time", $F368 = "Above 1 Year")))), "N/A", INDEX('Allocated Leaves'!$B$2:$E1005, MATCH(V$5 &amp; IF(V$5 = "Vacation Leave", IFS(V$6 = "Year", "", OR(V$6 = "H1", V$6 = "H2"), " " &amp; V$6), ""), 'Allocated Leaves'!$A$2:$A1005, 0), MATCH($D368 &amp; IF($D368 = "Full-time",  " " &amp; $F368, ""), 'Allocated Leaves'!$B$1:AA$1, 0)) - H368))</f>
        <v/>
      </c>
      <c r="W368" s="52" t="str">
        <f t="array" ref="W368">IF(ISBLANK($B368), "", IF(AND(W$5 = "Vacation Leave", OR(AND(OR(W$6 = "H1", W$6 = "H2"), NOT(AND($D368 = "Full-time", $F368 = "Above 1 Year"))), AND(W$6 = "Year", AND($D368 = "Full-time", $F368 = "Above 1 Year")))), "N/A", INDEX('Allocated Leaves'!$B$2:$E1005, MATCH(W$5 &amp; IF(W$5 = "Vacation Leave", IFS(W$6 = "Year", "", OR(W$6 = "H1", W$6 = "H2"), " " &amp; W$6), ""), 'Allocated Leaves'!$A$2:$A1005, 0), MATCH($D368 &amp; IF($D368 = "Full-time",  " " &amp; $F368, ""), 'Allocated Leaves'!$B$1:AA$1, 0)) - I368))</f>
        <v/>
      </c>
      <c r="X368" s="51" t="str">
        <f t="array" ref="X368">IF(ISBLANK($B368), "", IF(AND(X$5 = "Vacation Leave", OR(AND(OR(X$6 = "H1", X$6 = "H2"), NOT(AND($D368 = "Full-time", $F368 = "Above 1 Year"))), AND(X$6 = "Year", AND($D368 = "Full-time", $F368 = "Above 1 Year")))), "N/A", INDEX('Allocated Leaves'!$B$2:$E1005, MATCH(X$5 &amp; IF(X$5 = "Vacation Leave", IFS(X$6 = "Year", "", OR(X$6 = "H1", X$6 = "H2"), " " &amp; X$6), ""), 'Allocated Leaves'!$A$2:$A1005, 0), MATCH($D368 &amp; IF($D368 = "Full-time",  " " &amp; $F368, ""), 'Allocated Leaves'!$B$1:AA$1, 0)) - J368))</f>
        <v/>
      </c>
      <c r="Y368" s="52" t="str">
        <f t="array" ref="Y368">IF(ISBLANK($B368), "", IF(AND(Y$5 = "Vacation Leave", OR(AND(OR(Y$6 = "H1", Y$6 = "H2"), NOT(AND($D368 = "Full-time", $F368 = "Above 1 Year"))), AND(Y$6 = "Year", AND($D368 = "Full-time", $F368 = "Above 1 Year")))), "N/A", INDEX('Allocated Leaves'!$B$2:$E1005, MATCH(Y$5 &amp; IF(Y$5 = "Vacation Leave", IFS(Y$6 = "Year", "", OR(Y$6 = "H1", Y$6 = "H2"), " " &amp; Y$6), ""), 'Allocated Leaves'!$A$2:$A1005, 0), MATCH($D368 &amp; IF($D368 = "Full-time",  " " &amp; $F368, ""), 'Allocated Leaves'!$B$1:AA$1, 0)) - K368))</f>
        <v/>
      </c>
      <c r="Z368" s="52" t="str">
        <f t="array" ref="Z368">IF(ISBLANK($B368), "", IF(AND(Z$5 = "Vacation Leave", OR(AND(OR(Z$6 = "H1", Z$6 = "H2"), NOT(AND($D368 = "Full-time", $F368 = "Above 1 Year"))), AND(Z$6 = "Year", AND($D368 = "Full-time", $F368 = "Above 1 Year")))), "N/A", INDEX('Allocated Leaves'!$B$2:$E1005, MATCH(Z$5 &amp; IF(Z$5 = "Vacation Leave", IFS(Z$6 = "Year", "", OR(Z$6 = "H1", Z$6 = "H2"), " " &amp; Z$6), ""), 'Allocated Leaves'!$A$2:$A1005, 0), MATCH($D368 &amp; IF($D368 = "Full-time",  " " &amp; $F368, ""), 'Allocated Leaves'!$B$1:AA$1, 0)) - L368))</f>
        <v/>
      </c>
      <c r="AA368" s="55" t="str">
        <f t="shared" si="3"/>
        <v/>
      </c>
    </row>
    <row r="369">
      <c r="A369" s="71"/>
      <c r="B369" s="72"/>
      <c r="C369" s="73"/>
      <c r="D369" s="74"/>
      <c r="E369" s="75"/>
      <c r="F369" s="47" t="str">
        <f t="shared" si="1"/>
        <v/>
      </c>
      <c r="G369" s="48" t="str">
        <f>IF(ISBLANK($B369), "", IF(AND(G$5 = "Vacation Leave", OR(AND(OR(G$6 = "H1", G$6 = "H2"), NOT(AND($D369 = "Full-time", $F369 = "Above 1 Year"))), AND(G$6 = "Year", AND($D369 = "Full-time", $F369 = "Above 1 Year")))), "N/A", SUMIFS('Form Responses 1'!$O$2:$O1005, 'Form Responses 1'!$B$2:$B1005, $B369, 'Form Responses 1'!$G$2:$G1005, G$5, 'Form Responses 1'!$K$2:$K1005, $D369,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69" s="48" t="str">
        <f>IF(ISBLANK($B369), "", IF(AND(H$5 = "Vacation Leave", OR(AND(OR(H$6 = "H1", H$6 = "H2"), NOT(AND($D369 = "Full-time", $F369 = "Above 1 Year"))), AND(H$6 = "Year", AND($D369 = "Full-time", $F369 = "Above 1 Year")))), "N/A", SUMIFS('Form Responses 1'!$O$2:$O1005, 'Form Responses 1'!$B$2:$B1005, $B369, 'Form Responses 1'!$G$2:$G1005, H$5, 'Form Responses 1'!$K$2:$K1005, $D369,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69" s="49" t="str">
        <f>IF(ISBLANK($B369), "", IF(AND(I$5 = "Vacation Leave", OR(AND(OR(I$6 = "H1", I$6 = "H2"), NOT(AND($D369 = "Full-time", $F369 = "Above 1 Year"))), AND(I$6 = "Year", AND($D369 = "Full-time", $F369 = "Above 1 Year")))), "N/A", SUMIFS('Form Responses 1'!$O$2:$O1005, 'Form Responses 1'!$B$2:$B1005, $B369, 'Form Responses 1'!$G$2:$G1005, I$5, 'Form Responses 1'!$K$2:$K1005, $D369,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69" s="48" t="str">
        <f>IF(ISBLANK($B369), "", IF(AND(J$5 = "Vacation Leave", OR(AND(OR(J$6 = "H1", J$6 = "H2"), NOT(AND($D369 = "Full-time", $F369 = "Above 1 Year"))), AND(J$6 = "Year", AND($D369 = "Full-time", $F369 = "Above 1 Year")))), "N/A", SUMIFS('Form Responses 1'!$O$2:$O1005, 'Form Responses 1'!$B$2:$B1005, $B369, 'Form Responses 1'!$G$2:$G1005, J$5, 'Form Responses 1'!$K$2:$K1005, $D369,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69" s="48" t="str">
        <f>IF(ISBLANK($B369), "", IF(AND(K$5 = "Vacation Leave", OR(AND(OR(K$6 = "H1", K$6 = "H2"), NOT(AND($D369 = "Full-time", $F369 = "Above 1 Year"))), AND(K$6 = "Year", AND($D369 = "Full-time", $F369 = "Above 1 Year")))), "N/A", SUMIFS('Form Responses 1'!$O$2:$O1005, 'Form Responses 1'!$B$2:$B1005, $B369, 'Form Responses 1'!$G$2:$G1005, K$5, 'Form Responses 1'!$K$2:$K1005, $D369,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69" s="48" t="str">
        <f>IF(ISBLANK($B369), "", IF(AND(L$5 = "Vacation Leave", OR(AND(OR(L$6 = "H1", L$6 = "H2"), NOT(AND($D369 = "Full-time", $F369 = "Above 1 Year"))), AND(L$6 = "Year", AND($D369 = "Full-time", $F369 = "Above 1 Year")))), "N/A", SUMIFS('Form Responses 1'!$O$2:$O1005, 'Form Responses 1'!$B$2:$B1005, $B369, 'Form Responses 1'!$G$2:$G1005, L$5, 'Form Responses 1'!$K$2:$K1005, $D369,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69" s="48" t="str">
        <f>IF(ISBLANK($B369), "", IF(AND(M$5 = "Vacation Leave", OR(AND(OR(M$6 = "H1", M$6 = "H2"), NOT(AND($D369 = "Full-time", $F369 = "Above 1 Year"))), AND(M$6 = "Year", AND($D369 = "Full-time", $F369 = "Above 1 Year")))), "N/A", SUMIFS('Form Responses 1'!$O$2:$O1005, 'Form Responses 1'!$B$2:$B1005, $B369, 'Form Responses 1'!$G$2:$G1005, M$5, 'Form Responses 1'!$K$2:$K1005, $D369,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69" s="48" t="str">
        <f>IF(ISBLANK($B369), "", IF(AND(N$5 = "Vacation Leave", OR(AND(OR(N$6 = "H1", N$6 = "H2"), NOT(AND($D369 = "Full-time", $F369 = "Above 1 Year"))), AND(N$6 = "Year", AND($D369 = "Full-time", $F369 = "Above 1 Year")))), "N/A", SUMIFS('Form Responses 1'!$O$2:$O1005, 'Form Responses 1'!$B$2:$B1005, $B369, 'Form Responses 1'!$G$2:$G1005, N$5, 'Form Responses 1'!$K$2:$K1005, $D369,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69" s="48" t="str">
        <f>IF(ISBLANK($B369), "", IF(AND(O$5 = "Vacation Leave", OR(AND(OR(O$6 = "H1", O$6 = "H2"), NOT(AND($D369 = "Full-time", $F369 = "Above 1 Year"))), AND(O$6 = "Year", AND($D369 = "Full-time", $F369 = "Above 1 Year")))), "N/A", SUMIFS('Form Responses 1'!$O$2:$O1005, 'Form Responses 1'!$B$2:$B1005, $B369, 'Form Responses 1'!$G$2:$G1005, O$5, 'Form Responses 1'!$K$2:$K1005, $D369,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69" s="48" t="str">
        <f>IF(ISBLANK($B369), "", IF(AND(P$5 = "Vacation Leave", OR(AND(OR(P$6 = "H1", P$6 = "H2"), NOT(AND($D369 = "Full-time", $F369 = "Above 1 Year"))), AND(P$6 = "Year", AND($D369 = "Full-time", $F369 = "Above 1 Year")))), "N/A", SUMIFS('Form Responses 1'!$O$2:$O1005, 'Form Responses 1'!$B$2:$B1005, $B369, 'Form Responses 1'!$G$2:$G1005, P$5, 'Form Responses 1'!$K$2:$K1005, $D369,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69" s="48" t="str">
        <f>IF(ISBLANK($B369), "", IF(AND(Q$5 = "Vacation Leave", OR(AND(OR(Q$6 = "H1", Q$6 = "H2"), NOT(AND($D369 = "Full-time", $F369 = "Above 1 Year"))), AND(Q$6 = "Year", AND($D369 = "Full-time", $F369 = "Above 1 Year")))), "N/A", SUMIFS('Form Responses 1'!$O$2:$O1005, 'Form Responses 1'!$B$2:$B1005, $B369, 'Form Responses 1'!$G$2:$G1005, Q$5, 'Form Responses 1'!$K$2:$K1005, $D369,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69" s="48" t="str">
        <f>IF(ISBLANK($B369), "", IF(AND(R$5 = "Vacation Leave", OR(AND(OR(R$6 = "H1", R$6 = "H2"), NOT(AND($D369 = "Full-time", $F369 = "Above 1 Year"))), AND(R$6 = "Year", AND($D369 = "Full-time", $F369 = "Above 1 Year")))), "N/A", SUMIFS('Form Responses 1'!$O$2:$O1005, 'Form Responses 1'!$B$2:$B1005, $B369, 'Form Responses 1'!$G$2:$G1005, R$5, 'Form Responses 1'!$K$2:$K1005, $D369,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69" s="48" t="str">
        <f>IF(ISBLANK($B369), "", IF(AND(S$5 = "Vacation Leave", OR(AND(OR(S$6 = "H1", S$6 = "H2"), NOT(AND($D369 = "Full-time", $F369 = "Above 1 Year"))), AND(S$6 = "Year", AND($D369 = "Full-time", $F369 = "Above 1 Year")))), "N/A", SUMIFS('Form Responses 1'!$O$2:$O1005, 'Form Responses 1'!$B$2:$B1005, $B369, 'Form Responses 1'!$G$2:$G1005, S$5, 'Form Responses 1'!$K$2:$K1005, $D369,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69" s="50" t="str">
        <f t="shared" si="2"/>
        <v/>
      </c>
      <c r="U369" s="51" t="str">
        <f t="array" ref="U369">IF(ISBLANK($B369), "", IF(AND(U$5 = "Vacation Leave", OR(AND(OR(U$6 = "H1", U$6 = "H2"), NOT(AND($D369 = "Full-time", $F369 = "Above 1 Year"))), AND(U$6 = "Year", AND($D369 = "Full-time", $F369 = "Above 1 Year")))), "N/A", INDEX('Allocated Leaves'!$B$2:$E1005, MATCH(U$5 &amp; IF(U$5 = "Vacation Leave", IFS(U$6 = "Year", "", OR(U$6 = "H1", U$6 = "H2"), " " &amp; U$6), ""), 'Allocated Leaves'!$A$2:$A1005, 0), MATCH($D369 &amp; IF($D369 = "Full-time",  " " &amp; $F369, ""), 'Allocated Leaves'!$B$1:AA$1, 0)) - G369))</f>
        <v/>
      </c>
      <c r="V369" s="52" t="str">
        <f t="array" ref="V369">IF(ISBLANK($B369), "", IF(AND(V$5 = "Vacation Leave", OR(AND(OR(V$6 = "H1", V$6 = "H2"), NOT(AND($D369 = "Full-time", $F369 = "Above 1 Year"))), AND(V$6 = "Year", AND($D369 = "Full-time", $F369 = "Above 1 Year")))), "N/A", INDEX('Allocated Leaves'!$B$2:$E1005, MATCH(V$5 &amp; IF(V$5 = "Vacation Leave", IFS(V$6 = "Year", "", OR(V$6 = "H1", V$6 = "H2"), " " &amp; V$6), ""), 'Allocated Leaves'!$A$2:$A1005, 0), MATCH($D369 &amp; IF($D369 = "Full-time",  " " &amp; $F369, ""), 'Allocated Leaves'!$B$1:AA$1, 0)) - H369))</f>
        <v/>
      </c>
      <c r="W369" s="52" t="str">
        <f t="array" ref="W369">IF(ISBLANK($B369), "", IF(AND(W$5 = "Vacation Leave", OR(AND(OR(W$6 = "H1", W$6 = "H2"), NOT(AND($D369 = "Full-time", $F369 = "Above 1 Year"))), AND(W$6 = "Year", AND($D369 = "Full-time", $F369 = "Above 1 Year")))), "N/A", INDEX('Allocated Leaves'!$B$2:$E1005, MATCH(W$5 &amp; IF(W$5 = "Vacation Leave", IFS(W$6 = "Year", "", OR(W$6 = "H1", W$6 = "H2"), " " &amp; W$6), ""), 'Allocated Leaves'!$A$2:$A1005, 0), MATCH($D369 &amp; IF($D369 = "Full-time",  " " &amp; $F369, ""), 'Allocated Leaves'!$B$1:AA$1, 0)) - I369))</f>
        <v/>
      </c>
      <c r="X369" s="51" t="str">
        <f t="array" ref="X369">IF(ISBLANK($B369), "", IF(AND(X$5 = "Vacation Leave", OR(AND(OR(X$6 = "H1", X$6 = "H2"), NOT(AND($D369 = "Full-time", $F369 = "Above 1 Year"))), AND(X$6 = "Year", AND($D369 = "Full-time", $F369 = "Above 1 Year")))), "N/A", INDEX('Allocated Leaves'!$B$2:$E1005, MATCH(X$5 &amp; IF(X$5 = "Vacation Leave", IFS(X$6 = "Year", "", OR(X$6 = "H1", X$6 = "H2"), " " &amp; X$6), ""), 'Allocated Leaves'!$A$2:$A1005, 0), MATCH($D369 &amp; IF($D369 = "Full-time",  " " &amp; $F369, ""), 'Allocated Leaves'!$B$1:AA$1, 0)) - J369))</f>
        <v/>
      </c>
      <c r="Y369" s="52" t="str">
        <f t="array" ref="Y369">IF(ISBLANK($B369), "", IF(AND(Y$5 = "Vacation Leave", OR(AND(OR(Y$6 = "H1", Y$6 = "H2"), NOT(AND($D369 = "Full-time", $F369 = "Above 1 Year"))), AND(Y$6 = "Year", AND($D369 = "Full-time", $F369 = "Above 1 Year")))), "N/A", INDEX('Allocated Leaves'!$B$2:$E1005, MATCH(Y$5 &amp; IF(Y$5 = "Vacation Leave", IFS(Y$6 = "Year", "", OR(Y$6 = "H1", Y$6 = "H2"), " " &amp; Y$6), ""), 'Allocated Leaves'!$A$2:$A1005, 0), MATCH($D369 &amp; IF($D369 = "Full-time",  " " &amp; $F369, ""), 'Allocated Leaves'!$B$1:AA$1, 0)) - K369))</f>
        <v/>
      </c>
      <c r="Z369" s="52" t="str">
        <f t="array" ref="Z369">IF(ISBLANK($B369), "", IF(AND(Z$5 = "Vacation Leave", OR(AND(OR(Z$6 = "H1", Z$6 = "H2"), NOT(AND($D369 = "Full-time", $F369 = "Above 1 Year"))), AND(Z$6 = "Year", AND($D369 = "Full-time", $F369 = "Above 1 Year")))), "N/A", INDEX('Allocated Leaves'!$B$2:$E1005, MATCH(Z$5 &amp; IF(Z$5 = "Vacation Leave", IFS(Z$6 = "Year", "", OR(Z$6 = "H1", Z$6 = "H2"), " " &amp; Z$6), ""), 'Allocated Leaves'!$A$2:$A1005, 0), MATCH($D369 &amp; IF($D369 = "Full-time",  " " &amp; $F369, ""), 'Allocated Leaves'!$B$1:AA$1, 0)) - L369))</f>
        <v/>
      </c>
      <c r="AA369" s="55" t="str">
        <f t="shared" si="3"/>
        <v/>
      </c>
    </row>
    <row r="370">
      <c r="A370" s="71"/>
      <c r="B370" s="72"/>
      <c r="C370" s="73"/>
      <c r="D370" s="74"/>
      <c r="E370" s="75"/>
      <c r="F370" s="47" t="str">
        <f t="shared" si="1"/>
        <v/>
      </c>
      <c r="G370" s="48" t="str">
        <f>IF(ISBLANK($B370), "", IF(AND(G$5 = "Vacation Leave", OR(AND(OR(G$6 = "H1", G$6 = "H2"), NOT(AND($D370 = "Full-time", $F370 = "Above 1 Year"))), AND(G$6 = "Year", AND($D370 = "Full-time", $F370 = "Above 1 Year")))), "N/A", SUMIFS('Form Responses 1'!$O$2:$O1005, 'Form Responses 1'!$B$2:$B1005, $B370, 'Form Responses 1'!$G$2:$G1005, G$5, 'Form Responses 1'!$K$2:$K1005, $D370,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0" s="48" t="str">
        <f>IF(ISBLANK($B370), "", IF(AND(H$5 = "Vacation Leave", OR(AND(OR(H$6 = "H1", H$6 = "H2"), NOT(AND($D370 = "Full-time", $F370 = "Above 1 Year"))), AND(H$6 = "Year", AND($D370 = "Full-time", $F370 = "Above 1 Year")))), "N/A", SUMIFS('Form Responses 1'!$O$2:$O1005, 'Form Responses 1'!$B$2:$B1005, $B370, 'Form Responses 1'!$G$2:$G1005, H$5, 'Form Responses 1'!$K$2:$K1005, $D370,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0" s="49" t="str">
        <f>IF(ISBLANK($B370), "", IF(AND(I$5 = "Vacation Leave", OR(AND(OR(I$6 = "H1", I$6 = "H2"), NOT(AND($D370 = "Full-time", $F370 = "Above 1 Year"))), AND(I$6 = "Year", AND($D370 = "Full-time", $F370 = "Above 1 Year")))), "N/A", SUMIFS('Form Responses 1'!$O$2:$O1005, 'Form Responses 1'!$B$2:$B1005, $B370, 'Form Responses 1'!$G$2:$G1005, I$5, 'Form Responses 1'!$K$2:$K1005, $D370,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0" s="48" t="str">
        <f>IF(ISBLANK($B370), "", IF(AND(J$5 = "Vacation Leave", OR(AND(OR(J$6 = "H1", J$6 = "H2"), NOT(AND($D370 = "Full-time", $F370 = "Above 1 Year"))), AND(J$6 = "Year", AND($D370 = "Full-time", $F370 = "Above 1 Year")))), "N/A", SUMIFS('Form Responses 1'!$O$2:$O1005, 'Form Responses 1'!$B$2:$B1005, $B370, 'Form Responses 1'!$G$2:$G1005, J$5, 'Form Responses 1'!$K$2:$K1005, $D370,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0" s="48" t="str">
        <f>IF(ISBLANK($B370), "", IF(AND(K$5 = "Vacation Leave", OR(AND(OR(K$6 = "H1", K$6 = "H2"), NOT(AND($D370 = "Full-time", $F370 = "Above 1 Year"))), AND(K$6 = "Year", AND($D370 = "Full-time", $F370 = "Above 1 Year")))), "N/A", SUMIFS('Form Responses 1'!$O$2:$O1005, 'Form Responses 1'!$B$2:$B1005, $B370, 'Form Responses 1'!$G$2:$G1005, K$5, 'Form Responses 1'!$K$2:$K1005, $D370,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0" s="48" t="str">
        <f>IF(ISBLANK($B370), "", IF(AND(L$5 = "Vacation Leave", OR(AND(OR(L$6 = "H1", L$6 = "H2"), NOT(AND($D370 = "Full-time", $F370 = "Above 1 Year"))), AND(L$6 = "Year", AND($D370 = "Full-time", $F370 = "Above 1 Year")))), "N/A", SUMIFS('Form Responses 1'!$O$2:$O1005, 'Form Responses 1'!$B$2:$B1005, $B370, 'Form Responses 1'!$G$2:$G1005, L$5, 'Form Responses 1'!$K$2:$K1005, $D370,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0" s="48" t="str">
        <f>IF(ISBLANK($B370), "", IF(AND(M$5 = "Vacation Leave", OR(AND(OR(M$6 = "H1", M$6 = "H2"), NOT(AND($D370 = "Full-time", $F370 = "Above 1 Year"))), AND(M$6 = "Year", AND($D370 = "Full-time", $F370 = "Above 1 Year")))), "N/A", SUMIFS('Form Responses 1'!$O$2:$O1005, 'Form Responses 1'!$B$2:$B1005, $B370, 'Form Responses 1'!$G$2:$G1005, M$5, 'Form Responses 1'!$K$2:$K1005, $D370,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0" s="48" t="str">
        <f>IF(ISBLANK($B370), "", IF(AND(N$5 = "Vacation Leave", OR(AND(OR(N$6 = "H1", N$6 = "H2"), NOT(AND($D370 = "Full-time", $F370 = "Above 1 Year"))), AND(N$6 = "Year", AND($D370 = "Full-time", $F370 = "Above 1 Year")))), "N/A", SUMIFS('Form Responses 1'!$O$2:$O1005, 'Form Responses 1'!$B$2:$B1005, $B370, 'Form Responses 1'!$G$2:$G1005, N$5, 'Form Responses 1'!$K$2:$K1005, $D370,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0" s="48" t="str">
        <f>IF(ISBLANK($B370), "", IF(AND(O$5 = "Vacation Leave", OR(AND(OR(O$6 = "H1", O$6 = "H2"), NOT(AND($D370 = "Full-time", $F370 = "Above 1 Year"))), AND(O$6 = "Year", AND($D370 = "Full-time", $F370 = "Above 1 Year")))), "N/A", SUMIFS('Form Responses 1'!$O$2:$O1005, 'Form Responses 1'!$B$2:$B1005, $B370, 'Form Responses 1'!$G$2:$G1005, O$5, 'Form Responses 1'!$K$2:$K1005, $D370,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0" s="48" t="str">
        <f>IF(ISBLANK($B370), "", IF(AND(P$5 = "Vacation Leave", OR(AND(OR(P$6 = "H1", P$6 = "H2"), NOT(AND($D370 = "Full-time", $F370 = "Above 1 Year"))), AND(P$6 = "Year", AND($D370 = "Full-time", $F370 = "Above 1 Year")))), "N/A", SUMIFS('Form Responses 1'!$O$2:$O1005, 'Form Responses 1'!$B$2:$B1005, $B370, 'Form Responses 1'!$G$2:$G1005, P$5, 'Form Responses 1'!$K$2:$K1005, $D370,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0" s="48" t="str">
        <f>IF(ISBLANK($B370), "", IF(AND(Q$5 = "Vacation Leave", OR(AND(OR(Q$6 = "H1", Q$6 = "H2"), NOT(AND($D370 = "Full-time", $F370 = "Above 1 Year"))), AND(Q$6 = "Year", AND($D370 = "Full-time", $F370 = "Above 1 Year")))), "N/A", SUMIFS('Form Responses 1'!$O$2:$O1005, 'Form Responses 1'!$B$2:$B1005, $B370, 'Form Responses 1'!$G$2:$G1005, Q$5, 'Form Responses 1'!$K$2:$K1005, $D370,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0" s="48" t="str">
        <f>IF(ISBLANK($B370), "", IF(AND(R$5 = "Vacation Leave", OR(AND(OR(R$6 = "H1", R$6 = "H2"), NOT(AND($D370 = "Full-time", $F370 = "Above 1 Year"))), AND(R$6 = "Year", AND($D370 = "Full-time", $F370 = "Above 1 Year")))), "N/A", SUMIFS('Form Responses 1'!$O$2:$O1005, 'Form Responses 1'!$B$2:$B1005, $B370, 'Form Responses 1'!$G$2:$G1005, R$5, 'Form Responses 1'!$K$2:$K1005, $D370,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0" s="48" t="str">
        <f>IF(ISBLANK($B370), "", IF(AND(S$5 = "Vacation Leave", OR(AND(OR(S$6 = "H1", S$6 = "H2"), NOT(AND($D370 = "Full-time", $F370 = "Above 1 Year"))), AND(S$6 = "Year", AND($D370 = "Full-time", $F370 = "Above 1 Year")))), "N/A", SUMIFS('Form Responses 1'!$O$2:$O1005, 'Form Responses 1'!$B$2:$B1005, $B370, 'Form Responses 1'!$G$2:$G1005, S$5, 'Form Responses 1'!$K$2:$K1005, $D370,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0" s="50" t="str">
        <f t="shared" si="2"/>
        <v/>
      </c>
      <c r="U370" s="51" t="str">
        <f t="array" ref="U370">IF(ISBLANK($B370), "", IF(AND(U$5 = "Vacation Leave", OR(AND(OR(U$6 = "H1", U$6 = "H2"), NOT(AND($D370 = "Full-time", $F370 = "Above 1 Year"))), AND(U$6 = "Year", AND($D370 = "Full-time", $F370 = "Above 1 Year")))), "N/A", INDEX('Allocated Leaves'!$B$2:$E1005, MATCH(U$5 &amp; IF(U$5 = "Vacation Leave", IFS(U$6 = "Year", "", OR(U$6 = "H1", U$6 = "H2"), " " &amp; U$6), ""), 'Allocated Leaves'!$A$2:$A1005, 0), MATCH($D370 &amp; IF($D370 = "Full-time",  " " &amp; $F370, ""), 'Allocated Leaves'!$B$1:AA$1, 0)) - G370))</f>
        <v/>
      </c>
      <c r="V370" s="52" t="str">
        <f t="array" ref="V370">IF(ISBLANK($B370), "", IF(AND(V$5 = "Vacation Leave", OR(AND(OR(V$6 = "H1", V$6 = "H2"), NOT(AND($D370 = "Full-time", $F370 = "Above 1 Year"))), AND(V$6 = "Year", AND($D370 = "Full-time", $F370 = "Above 1 Year")))), "N/A", INDEX('Allocated Leaves'!$B$2:$E1005, MATCH(V$5 &amp; IF(V$5 = "Vacation Leave", IFS(V$6 = "Year", "", OR(V$6 = "H1", V$6 = "H2"), " " &amp; V$6), ""), 'Allocated Leaves'!$A$2:$A1005, 0), MATCH($D370 &amp; IF($D370 = "Full-time",  " " &amp; $F370, ""), 'Allocated Leaves'!$B$1:AA$1, 0)) - H370))</f>
        <v/>
      </c>
      <c r="W370" s="52" t="str">
        <f t="array" ref="W370">IF(ISBLANK($B370), "", IF(AND(W$5 = "Vacation Leave", OR(AND(OR(W$6 = "H1", W$6 = "H2"), NOT(AND($D370 = "Full-time", $F370 = "Above 1 Year"))), AND(W$6 = "Year", AND($D370 = "Full-time", $F370 = "Above 1 Year")))), "N/A", INDEX('Allocated Leaves'!$B$2:$E1005, MATCH(W$5 &amp; IF(W$5 = "Vacation Leave", IFS(W$6 = "Year", "", OR(W$6 = "H1", W$6 = "H2"), " " &amp; W$6), ""), 'Allocated Leaves'!$A$2:$A1005, 0), MATCH($D370 &amp; IF($D370 = "Full-time",  " " &amp; $F370, ""), 'Allocated Leaves'!$B$1:AA$1, 0)) - I370))</f>
        <v/>
      </c>
      <c r="X370" s="51" t="str">
        <f t="array" ref="X370">IF(ISBLANK($B370), "", IF(AND(X$5 = "Vacation Leave", OR(AND(OR(X$6 = "H1", X$6 = "H2"), NOT(AND($D370 = "Full-time", $F370 = "Above 1 Year"))), AND(X$6 = "Year", AND($D370 = "Full-time", $F370 = "Above 1 Year")))), "N/A", INDEX('Allocated Leaves'!$B$2:$E1005, MATCH(X$5 &amp; IF(X$5 = "Vacation Leave", IFS(X$6 = "Year", "", OR(X$6 = "H1", X$6 = "H2"), " " &amp; X$6), ""), 'Allocated Leaves'!$A$2:$A1005, 0), MATCH($D370 &amp; IF($D370 = "Full-time",  " " &amp; $F370, ""), 'Allocated Leaves'!$B$1:AA$1, 0)) - J370))</f>
        <v/>
      </c>
      <c r="Y370" s="52" t="str">
        <f t="array" ref="Y370">IF(ISBLANK($B370), "", IF(AND(Y$5 = "Vacation Leave", OR(AND(OR(Y$6 = "H1", Y$6 = "H2"), NOT(AND($D370 = "Full-time", $F370 = "Above 1 Year"))), AND(Y$6 = "Year", AND($D370 = "Full-time", $F370 = "Above 1 Year")))), "N/A", INDEX('Allocated Leaves'!$B$2:$E1005, MATCH(Y$5 &amp; IF(Y$5 = "Vacation Leave", IFS(Y$6 = "Year", "", OR(Y$6 = "H1", Y$6 = "H2"), " " &amp; Y$6), ""), 'Allocated Leaves'!$A$2:$A1005, 0), MATCH($D370 &amp; IF($D370 = "Full-time",  " " &amp; $F370, ""), 'Allocated Leaves'!$B$1:AA$1, 0)) - K370))</f>
        <v/>
      </c>
      <c r="Z370" s="52" t="str">
        <f t="array" ref="Z370">IF(ISBLANK($B370), "", IF(AND(Z$5 = "Vacation Leave", OR(AND(OR(Z$6 = "H1", Z$6 = "H2"), NOT(AND($D370 = "Full-time", $F370 = "Above 1 Year"))), AND(Z$6 = "Year", AND($D370 = "Full-time", $F370 = "Above 1 Year")))), "N/A", INDEX('Allocated Leaves'!$B$2:$E1005, MATCH(Z$5 &amp; IF(Z$5 = "Vacation Leave", IFS(Z$6 = "Year", "", OR(Z$6 = "H1", Z$6 = "H2"), " " &amp; Z$6), ""), 'Allocated Leaves'!$A$2:$A1005, 0), MATCH($D370 &amp; IF($D370 = "Full-time",  " " &amp; $F370, ""), 'Allocated Leaves'!$B$1:AA$1, 0)) - L370))</f>
        <v/>
      </c>
      <c r="AA370" s="55" t="str">
        <f t="shared" si="3"/>
        <v/>
      </c>
    </row>
    <row r="371">
      <c r="A371" s="71"/>
      <c r="B371" s="72"/>
      <c r="C371" s="73"/>
      <c r="D371" s="74"/>
      <c r="E371" s="75"/>
      <c r="F371" s="47" t="str">
        <f t="shared" si="1"/>
        <v/>
      </c>
      <c r="G371" s="48" t="str">
        <f>IF(ISBLANK($B371), "", IF(AND(G$5 = "Vacation Leave", OR(AND(OR(G$6 = "H1", G$6 = "H2"), NOT(AND($D371 = "Full-time", $F371 = "Above 1 Year"))), AND(G$6 = "Year", AND($D371 = "Full-time", $F371 = "Above 1 Year")))), "N/A", SUMIFS('Form Responses 1'!$O$2:$O1005, 'Form Responses 1'!$B$2:$B1005, $B371, 'Form Responses 1'!$G$2:$G1005, G$5, 'Form Responses 1'!$K$2:$K1005, $D371,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1" s="48" t="str">
        <f>IF(ISBLANK($B371), "", IF(AND(H$5 = "Vacation Leave", OR(AND(OR(H$6 = "H1", H$6 = "H2"), NOT(AND($D371 = "Full-time", $F371 = "Above 1 Year"))), AND(H$6 = "Year", AND($D371 = "Full-time", $F371 = "Above 1 Year")))), "N/A", SUMIFS('Form Responses 1'!$O$2:$O1005, 'Form Responses 1'!$B$2:$B1005, $B371, 'Form Responses 1'!$G$2:$G1005, H$5, 'Form Responses 1'!$K$2:$K1005, $D371,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1" s="49" t="str">
        <f>IF(ISBLANK($B371), "", IF(AND(I$5 = "Vacation Leave", OR(AND(OR(I$6 = "H1", I$6 = "H2"), NOT(AND($D371 = "Full-time", $F371 = "Above 1 Year"))), AND(I$6 = "Year", AND($D371 = "Full-time", $F371 = "Above 1 Year")))), "N/A", SUMIFS('Form Responses 1'!$O$2:$O1005, 'Form Responses 1'!$B$2:$B1005, $B371, 'Form Responses 1'!$G$2:$G1005, I$5, 'Form Responses 1'!$K$2:$K1005, $D371,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1" s="48" t="str">
        <f>IF(ISBLANK($B371), "", IF(AND(J$5 = "Vacation Leave", OR(AND(OR(J$6 = "H1", J$6 = "H2"), NOT(AND($D371 = "Full-time", $F371 = "Above 1 Year"))), AND(J$6 = "Year", AND($D371 = "Full-time", $F371 = "Above 1 Year")))), "N/A", SUMIFS('Form Responses 1'!$O$2:$O1005, 'Form Responses 1'!$B$2:$B1005, $B371, 'Form Responses 1'!$G$2:$G1005, J$5, 'Form Responses 1'!$K$2:$K1005, $D371,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1" s="48" t="str">
        <f>IF(ISBLANK($B371), "", IF(AND(K$5 = "Vacation Leave", OR(AND(OR(K$6 = "H1", K$6 = "H2"), NOT(AND($D371 = "Full-time", $F371 = "Above 1 Year"))), AND(K$6 = "Year", AND($D371 = "Full-time", $F371 = "Above 1 Year")))), "N/A", SUMIFS('Form Responses 1'!$O$2:$O1005, 'Form Responses 1'!$B$2:$B1005, $B371, 'Form Responses 1'!$G$2:$G1005, K$5, 'Form Responses 1'!$K$2:$K1005, $D371,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1" s="48" t="str">
        <f>IF(ISBLANK($B371), "", IF(AND(L$5 = "Vacation Leave", OR(AND(OR(L$6 = "H1", L$6 = "H2"), NOT(AND($D371 = "Full-time", $F371 = "Above 1 Year"))), AND(L$6 = "Year", AND($D371 = "Full-time", $F371 = "Above 1 Year")))), "N/A", SUMIFS('Form Responses 1'!$O$2:$O1005, 'Form Responses 1'!$B$2:$B1005, $B371, 'Form Responses 1'!$G$2:$G1005, L$5, 'Form Responses 1'!$K$2:$K1005, $D371,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1" s="48" t="str">
        <f>IF(ISBLANK($B371), "", IF(AND(M$5 = "Vacation Leave", OR(AND(OR(M$6 = "H1", M$6 = "H2"), NOT(AND($D371 = "Full-time", $F371 = "Above 1 Year"))), AND(M$6 = "Year", AND($D371 = "Full-time", $F371 = "Above 1 Year")))), "N/A", SUMIFS('Form Responses 1'!$O$2:$O1005, 'Form Responses 1'!$B$2:$B1005, $B371, 'Form Responses 1'!$G$2:$G1005, M$5, 'Form Responses 1'!$K$2:$K1005, $D371,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1" s="48" t="str">
        <f>IF(ISBLANK($B371), "", IF(AND(N$5 = "Vacation Leave", OR(AND(OR(N$6 = "H1", N$6 = "H2"), NOT(AND($D371 = "Full-time", $F371 = "Above 1 Year"))), AND(N$6 = "Year", AND($D371 = "Full-time", $F371 = "Above 1 Year")))), "N/A", SUMIFS('Form Responses 1'!$O$2:$O1005, 'Form Responses 1'!$B$2:$B1005, $B371, 'Form Responses 1'!$G$2:$G1005, N$5, 'Form Responses 1'!$K$2:$K1005, $D371,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1" s="48" t="str">
        <f>IF(ISBLANK($B371), "", IF(AND(O$5 = "Vacation Leave", OR(AND(OR(O$6 = "H1", O$6 = "H2"), NOT(AND($D371 = "Full-time", $F371 = "Above 1 Year"))), AND(O$6 = "Year", AND($D371 = "Full-time", $F371 = "Above 1 Year")))), "N/A", SUMIFS('Form Responses 1'!$O$2:$O1005, 'Form Responses 1'!$B$2:$B1005, $B371, 'Form Responses 1'!$G$2:$G1005, O$5, 'Form Responses 1'!$K$2:$K1005, $D371,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1" s="48" t="str">
        <f>IF(ISBLANK($B371), "", IF(AND(P$5 = "Vacation Leave", OR(AND(OR(P$6 = "H1", P$6 = "H2"), NOT(AND($D371 = "Full-time", $F371 = "Above 1 Year"))), AND(P$6 = "Year", AND($D371 = "Full-time", $F371 = "Above 1 Year")))), "N/A", SUMIFS('Form Responses 1'!$O$2:$O1005, 'Form Responses 1'!$B$2:$B1005, $B371, 'Form Responses 1'!$G$2:$G1005, P$5, 'Form Responses 1'!$K$2:$K1005, $D371,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1" s="48" t="str">
        <f>IF(ISBLANK($B371), "", IF(AND(Q$5 = "Vacation Leave", OR(AND(OR(Q$6 = "H1", Q$6 = "H2"), NOT(AND($D371 = "Full-time", $F371 = "Above 1 Year"))), AND(Q$6 = "Year", AND($D371 = "Full-time", $F371 = "Above 1 Year")))), "N/A", SUMIFS('Form Responses 1'!$O$2:$O1005, 'Form Responses 1'!$B$2:$B1005, $B371, 'Form Responses 1'!$G$2:$G1005, Q$5, 'Form Responses 1'!$K$2:$K1005, $D371,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1" s="48" t="str">
        <f>IF(ISBLANK($B371), "", IF(AND(R$5 = "Vacation Leave", OR(AND(OR(R$6 = "H1", R$6 = "H2"), NOT(AND($D371 = "Full-time", $F371 = "Above 1 Year"))), AND(R$6 = "Year", AND($D371 = "Full-time", $F371 = "Above 1 Year")))), "N/A", SUMIFS('Form Responses 1'!$O$2:$O1005, 'Form Responses 1'!$B$2:$B1005, $B371, 'Form Responses 1'!$G$2:$G1005, R$5, 'Form Responses 1'!$K$2:$K1005, $D371,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1" s="48" t="str">
        <f>IF(ISBLANK($B371), "", IF(AND(S$5 = "Vacation Leave", OR(AND(OR(S$6 = "H1", S$6 = "H2"), NOT(AND($D371 = "Full-time", $F371 = "Above 1 Year"))), AND(S$6 = "Year", AND($D371 = "Full-time", $F371 = "Above 1 Year")))), "N/A", SUMIFS('Form Responses 1'!$O$2:$O1005, 'Form Responses 1'!$B$2:$B1005, $B371, 'Form Responses 1'!$G$2:$G1005, S$5, 'Form Responses 1'!$K$2:$K1005, $D371,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1" s="50" t="str">
        <f t="shared" si="2"/>
        <v/>
      </c>
      <c r="U371" s="51" t="str">
        <f t="array" ref="U371">IF(ISBLANK($B371), "", IF(AND(U$5 = "Vacation Leave", OR(AND(OR(U$6 = "H1", U$6 = "H2"), NOT(AND($D371 = "Full-time", $F371 = "Above 1 Year"))), AND(U$6 = "Year", AND($D371 = "Full-time", $F371 = "Above 1 Year")))), "N/A", INDEX('Allocated Leaves'!$B$2:$E1005, MATCH(U$5 &amp; IF(U$5 = "Vacation Leave", IFS(U$6 = "Year", "", OR(U$6 = "H1", U$6 = "H2"), " " &amp; U$6), ""), 'Allocated Leaves'!$A$2:$A1005, 0), MATCH($D371 &amp; IF($D371 = "Full-time",  " " &amp; $F371, ""), 'Allocated Leaves'!$B$1:AA$1, 0)) - G371))</f>
        <v/>
      </c>
      <c r="V371" s="52" t="str">
        <f t="array" ref="V371">IF(ISBLANK($B371), "", IF(AND(V$5 = "Vacation Leave", OR(AND(OR(V$6 = "H1", V$6 = "H2"), NOT(AND($D371 = "Full-time", $F371 = "Above 1 Year"))), AND(V$6 = "Year", AND($D371 = "Full-time", $F371 = "Above 1 Year")))), "N/A", INDEX('Allocated Leaves'!$B$2:$E1005, MATCH(V$5 &amp; IF(V$5 = "Vacation Leave", IFS(V$6 = "Year", "", OR(V$6 = "H1", V$6 = "H2"), " " &amp; V$6), ""), 'Allocated Leaves'!$A$2:$A1005, 0), MATCH($D371 &amp; IF($D371 = "Full-time",  " " &amp; $F371, ""), 'Allocated Leaves'!$B$1:AA$1, 0)) - H371))</f>
        <v/>
      </c>
      <c r="W371" s="52" t="str">
        <f t="array" ref="W371">IF(ISBLANK($B371), "", IF(AND(W$5 = "Vacation Leave", OR(AND(OR(W$6 = "H1", W$6 = "H2"), NOT(AND($D371 = "Full-time", $F371 = "Above 1 Year"))), AND(W$6 = "Year", AND($D371 = "Full-time", $F371 = "Above 1 Year")))), "N/A", INDEX('Allocated Leaves'!$B$2:$E1005, MATCH(W$5 &amp; IF(W$5 = "Vacation Leave", IFS(W$6 = "Year", "", OR(W$6 = "H1", W$6 = "H2"), " " &amp; W$6), ""), 'Allocated Leaves'!$A$2:$A1005, 0), MATCH($D371 &amp; IF($D371 = "Full-time",  " " &amp; $F371, ""), 'Allocated Leaves'!$B$1:AA$1, 0)) - I371))</f>
        <v/>
      </c>
      <c r="X371" s="51" t="str">
        <f t="array" ref="X371">IF(ISBLANK($B371), "", IF(AND(X$5 = "Vacation Leave", OR(AND(OR(X$6 = "H1", X$6 = "H2"), NOT(AND($D371 = "Full-time", $F371 = "Above 1 Year"))), AND(X$6 = "Year", AND($D371 = "Full-time", $F371 = "Above 1 Year")))), "N/A", INDEX('Allocated Leaves'!$B$2:$E1005, MATCH(X$5 &amp; IF(X$5 = "Vacation Leave", IFS(X$6 = "Year", "", OR(X$6 = "H1", X$6 = "H2"), " " &amp; X$6), ""), 'Allocated Leaves'!$A$2:$A1005, 0), MATCH($D371 &amp; IF($D371 = "Full-time",  " " &amp; $F371, ""), 'Allocated Leaves'!$B$1:AA$1, 0)) - J371))</f>
        <v/>
      </c>
      <c r="Y371" s="52" t="str">
        <f t="array" ref="Y371">IF(ISBLANK($B371), "", IF(AND(Y$5 = "Vacation Leave", OR(AND(OR(Y$6 = "H1", Y$6 = "H2"), NOT(AND($D371 = "Full-time", $F371 = "Above 1 Year"))), AND(Y$6 = "Year", AND($D371 = "Full-time", $F371 = "Above 1 Year")))), "N/A", INDEX('Allocated Leaves'!$B$2:$E1005, MATCH(Y$5 &amp; IF(Y$5 = "Vacation Leave", IFS(Y$6 = "Year", "", OR(Y$6 = "H1", Y$6 = "H2"), " " &amp; Y$6), ""), 'Allocated Leaves'!$A$2:$A1005, 0), MATCH($D371 &amp; IF($D371 = "Full-time",  " " &amp; $F371, ""), 'Allocated Leaves'!$B$1:AA$1, 0)) - K371))</f>
        <v/>
      </c>
      <c r="Z371" s="52" t="str">
        <f t="array" ref="Z371">IF(ISBLANK($B371), "", IF(AND(Z$5 = "Vacation Leave", OR(AND(OR(Z$6 = "H1", Z$6 = "H2"), NOT(AND($D371 = "Full-time", $F371 = "Above 1 Year"))), AND(Z$6 = "Year", AND($D371 = "Full-time", $F371 = "Above 1 Year")))), "N/A", INDEX('Allocated Leaves'!$B$2:$E1005, MATCH(Z$5 &amp; IF(Z$5 = "Vacation Leave", IFS(Z$6 = "Year", "", OR(Z$6 = "H1", Z$6 = "H2"), " " &amp; Z$6), ""), 'Allocated Leaves'!$A$2:$A1005, 0), MATCH($D371 &amp; IF($D371 = "Full-time",  " " &amp; $F371, ""), 'Allocated Leaves'!$B$1:AA$1, 0)) - L371))</f>
        <v/>
      </c>
      <c r="AA371" s="55" t="str">
        <f t="shared" si="3"/>
        <v/>
      </c>
    </row>
    <row r="372">
      <c r="A372" s="71"/>
      <c r="B372" s="72"/>
      <c r="C372" s="73"/>
      <c r="D372" s="74"/>
      <c r="E372" s="75"/>
      <c r="F372" s="47" t="str">
        <f t="shared" si="1"/>
        <v/>
      </c>
      <c r="G372" s="48" t="str">
        <f>IF(ISBLANK($B372), "", IF(AND(G$5 = "Vacation Leave", OR(AND(OR(G$6 = "H1", G$6 = "H2"), NOT(AND($D372 = "Full-time", $F372 = "Above 1 Year"))), AND(G$6 = "Year", AND($D372 = "Full-time", $F372 = "Above 1 Year")))), "N/A", SUMIFS('Form Responses 1'!$O$2:$O1005, 'Form Responses 1'!$B$2:$B1005, $B372, 'Form Responses 1'!$G$2:$G1005, G$5, 'Form Responses 1'!$K$2:$K1005, $D372,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2" s="48" t="str">
        <f>IF(ISBLANK($B372), "", IF(AND(H$5 = "Vacation Leave", OR(AND(OR(H$6 = "H1", H$6 = "H2"), NOT(AND($D372 = "Full-time", $F372 = "Above 1 Year"))), AND(H$6 = "Year", AND($D372 = "Full-time", $F372 = "Above 1 Year")))), "N/A", SUMIFS('Form Responses 1'!$O$2:$O1005, 'Form Responses 1'!$B$2:$B1005, $B372, 'Form Responses 1'!$G$2:$G1005, H$5, 'Form Responses 1'!$K$2:$K1005, $D372,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2" s="49" t="str">
        <f>IF(ISBLANK($B372), "", IF(AND(I$5 = "Vacation Leave", OR(AND(OR(I$6 = "H1", I$6 = "H2"), NOT(AND($D372 = "Full-time", $F372 = "Above 1 Year"))), AND(I$6 = "Year", AND($D372 = "Full-time", $F372 = "Above 1 Year")))), "N/A", SUMIFS('Form Responses 1'!$O$2:$O1005, 'Form Responses 1'!$B$2:$B1005, $B372, 'Form Responses 1'!$G$2:$G1005, I$5, 'Form Responses 1'!$K$2:$K1005, $D372,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2" s="48" t="str">
        <f>IF(ISBLANK($B372), "", IF(AND(J$5 = "Vacation Leave", OR(AND(OR(J$6 = "H1", J$6 = "H2"), NOT(AND($D372 = "Full-time", $F372 = "Above 1 Year"))), AND(J$6 = "Year", AND($D372 = "Full-time", $F372 = "Above 1 Year")))), "N/A", SUMIFS('Form Responses 1'!$O$2:$O1005, 'Form Responses 1'!$B$2:$B1005, $B372, 'Form Responses 1'!$G$2:$G1005, J$5, 'Form Responses 1'!$K$2:$K1005, $D372,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2" s="48" t="str">
        <f>IF(ISBLANK($B372), "", IF(AND(K$5 = "Vacation Leave", OR(AND(OR(K$6 = "H1", K$6 = "H2"), NOT(AND($D372 = "Full-time", $F372 = "Above 1 Year"))), AND(K$6 = "Year", AND($D372 = "Full-time", $F372 = "Above 1 Year")))), "N/A", SUMIFS('Form Responses 1'!$O$2:$O1005, 'Form Responses 1'!$B$2:$B1005, $B372, 'Form Responses 1'!$G$2:$G1005, K$5, 'Form Responses 1'!$K$2:$K1005, $D372,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2" s="48" t="str">
        <f>IF(ISBLANK($B372), "", IF(AND(L$5 = "Vacation Leave", OR(AND(OR(L$6 = "H1", L$6 = "H2"), NOT(AND($D372 = "Full-time", $F372 = "Above 1 Year"))), AND(L$6 = "Year", AND($D372 = "Full-time", $F372 = "Above 1 Year")))), "N/A", SUMIFS('Form Responses 1'!$O$2:$O1005, 'Form Responses 1'!$B$2:$B1005, $B372, 'Form Responses 1'!$G$2:$G1005, L$5, 'Form Responses 1'!$K$2:$K1005, $D372,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2" s="48" t="str">
        <f>IF(ISBLANK($B372), "", IF(AND(M$5 = "Vacation Leave", OR(AND(OR(M$6 = "H1", M$6 = "H2"), NOT(AND($D372 = "Full-time", $F372 = "Above 1 Year"))), AND(M$6 = "Year", AND($D372 = "Full-time", $F372 = "Above 1 Year")))), "N/A", SUMIFS('Form Responses 1'!$O$2:$O1005, 'Form Responses 1'!$B$2:$B1005, $B372, 'Form Responses 1'!$G$2:$G1005, M$5, 'Form Responses 1'!$K$2:$K1005, $D372,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2" s="48" t="str">
        <f>IF(ISBLANK($B372), "", IF(AND(N$5 = "Vacation Leave", OR(AND(OR(N$6 = "H1", N$6 = "H2"), NOT(AND($D372 = "Full-time", $F372 = "Above 1 Year"))), AND(N$6 = "Year", AND($D372 = "Full-time", $F372 = "Above 1 Year")))), "N/A", SUMIFS('Form Responses 1'!$O$2:$O1005, 'Form Responses 1'!$B$2:$B1005, $B372, 'Form Responses 1'!$G$2:$G1005, N$5, 'Form Responses 1'!$K$2:$K1005, $D372,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2" s="48" t="str">
        <f>IF(ISBLANK($B372), "", IF(AND(O$5 = "Vacation Leave", OR(AND(OR(O$6 = "H1", O$6 = "H2"), NOT(AND($D372 = "Full-time", $F372 = "Above 1 Year"))), AND(O$6 = "Year", AND($D372 = "Full-time", $F372 = "Above 1 Year")))), "N/A", SUMIFS('Form Responses 1'!$O$2:$O1005, 'Form Responses 1'!$B$2:$B1005, $B372, 'Form Responses 1'!$G$2:$G1005, O$5, 'Form Responses 1'!$K$2:$K1005, $D372,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2" s="48" t="str">
        <f>IF(ISBLANK($B372), "", IF(AND(P$5 = "Vacation Leave", OR(AND(OR(P$6 = "H1", P$6 = "H2"), NOT(AND($D372 = "Full-time", $F372 = "Above 1 Year"))), AND(P$6 = "Year", AND($D372 = "Full-time", $F372 = "Above 1 Year")))), "N/A", SUMIFS('Form Responses 1'!$O$2:$O1005, 'Form Responses 1'!$B$2:$B1005, $B372, 'Form Responses 1'!$G$2:$G1005, P$5, 'Form Responses 1'!$K$2:$K1005, $D372,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2" s="48" t="str">
        <f>IF(ISBLANK($B372), "", IF(AND(Q$5 = "Vacation Leave", OR(AND(OR(Q$6 = "H1", Q$6 = "H2"), NOT(AND($D372 = "Full-time", $F372 = "Above 1 Year"))), AND(Q$6 = "Year", AND($D372 = "Full-time", $F372 = "Above 1 Year")))), "N/A", SUMIFS('Form Responses 1'!$O$2:$O1005, 'Form Responses 1'!$B$2:$B1005, $B372, 'Form Responses 1'!$G$2:$G1005, Q$5, 'Form Responses 1'!$K$2:$K1005, $D372,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2" s="48" t="str">
        <f>IF(ISBLANK($B372), "", IF(AND(R$5 = "Vacation Leave", OR(AND(OR(R$6 = "H1", R$6 = "H2"), NOT(AND($D372 = "Full-time", $F372 = "Above 1 Year"))), AND(R$6 = "Year", AND($D372 = "Full-time", $F372 = "Above 1 Year")))), "N/A", SUMIFS('Form Responses 1'!$O$2:$O1005, 'Form Responses 1'!$B$2:$B1005, $B372, 'Form Responses 1'!$G$2:$G1005, R$5, 'Form Responses 1'!$K$2:$K1005, $D372,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2" s="48" t="str">
        <f>IF(ISBLANK($B372), "", IF(AND(S$5 = "Vacation Leave", OR(AND(OR(S$6 = "H1", S$6 = "H2"), NOT(AND($D372 = "Full-time", $F372 = "Above 1 Year"))), AND(S$6 = "Year", AND($D372 = "Full-time", $F372 = "Above 1 Year")))), "N/A", SUMIFS('Form Responses 1'!$O$2:$O1005, 'Form Responses 1'!$B$2:$B1005, $B372, 'Form Responses 1'!$G$2:$G1005, S$5, 'Form Responses 1'!$K$2:$K1005, $D372,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2" s="50" t="str">
        <f t="shared" si="2"/>
        <v/>
      </c>
      <c r="U372" s="51" t="str">
        <f t="array" ref="U372">IF(ISBLANK($B372), "", IF(AND(U$5 = "Vacation Leave", OR(AND(OR(U$6 = "H1", U$6 = "H2"), NOT(AND($D372 = "Full-time", $F372 = "Above 1 Year"))), AND(U$6 = "Year", AND($D372 = "Full-time", $F372 = "Above 1 Year")))), "N/A", INDEX('Allocated Leaves'!$B$2:$E1005, MATCH(U$5 &amp; IF(U$5 = "Vacation Leave", IFS(U$6 = "Year", "", OR(U$6 = "H1", U$6 = "H2"), " " &amp; U$6), ""), 'Allocated Leaves'!$A$2:$A1005, 0), MATCH($D372 &amp; IF($D372 = "Full-time",  " " &amp; $F372, ""), 'Allocated Leaves'!$B$1:AA$1, 0)) - G372))</f>
        <v/>
      </c>
      <c r="V372" s="52" t="str">
        <f t="array" ref="V372">IF(ISBLANK($B372), "", IF(AND(V$5 = "Vacation Leave", OR(AND(OR(V$6 = "H1", V$6 = "H2"), NOT(AND($D372 = "Full-time", $F372 = "Above 1 Year"))), AND(V$6 = "Year", AND($D372 = "Full-time", $F372 = "Above 1 Year")))), "N/A", INDEX('Allocated Leaves'!$B$2:$E1005, MATCH(V$5 &amp; IF(V$5 = "Vacation Leave", IFS(V$6 = "Year", "", OR(V$6 = "H1", V$6 = "H2"), " " &amp; V$6), ""), 'Allocated Leaves'!$A$2:$A1005, 0), MATCH($D372 &amp; IF($D372 = "Full-time",  " " &amp; $F372, ""), 'Allocated Leaves'!$B$1:AA$1, 0)) - H372))</f>
        <v/>
      </c>
      <c r="W372" s="52" t="str">
        <f t="array" ref="W372">IF(ISBLANK($B372), "", IF(AND(W$5 = "Vacation Leave", OR(AND(OR(W$6 = "H1", W$6 = "H2"), NOT(AND($D372 = "Full-time", $F372 = "Above 1 Year"))), AND(W$6 = "Year", AND($D372 = "Full-time", $F372 = "Above 1 Year")))), "N/A", INDEX('Allocated Leaves'!$B$2:$E1005, MATCH(W$5 &amp; IF(W$5 = "Vacation Leave", IFS(W$6 = "Year", "", OR(W$6 = "H1", W$6 = "H2"), " " &amp; W$6), ""), 'Allocated Leaves'!$A$2:$A1005, 0), MATCH($D372 &amp; IF($D372 = "Full-time",  " " &amp; $F372, ""), 'Allocated Leaves'!$B$1:AA$1, 0)) - I372))</f>
        <v/>
      </c>
      <c r="X372" s="51" t="str">
        <f t="array" ref="X372">IF(ISBLANK($B372), "", IF(AND(X$5 = "Vacation Leave", OR(AND(OR(X$6 = "H1", X$6 = "H2"), NOT(AND($D372 = "Full-time", $F372 = "Above 1 Year"))), AND(X$6 = "Year", AND($D372 = "Full-time", $F372 = "Above 1 Year")))), "N/A", INDEX('Allocated Leaves'!$B$2:$E1005, MATCH(X$5 &amp; IF(X$5 = "Vacation Leave", IFS(X$6 = "Year", "", OR(X$6 = "H1", X$6 = "H2"), " " &amp; X$6), ""), 'Allocated Leaves'!$A$2:$A1005, 0), MATCH($D372 &amp; IF($D372 = "Full-time",  " " &amp; $F372, ""), 'Allocated Leaves'!$B$1:AA$1, 0)) - J372))</f>
        <v/>
      </c>
      <c r="Y372" s="52" t="str">
        <f t="array" ref="Y372">IF(ISBLANK($B372), "", IF(AND(Y$5 = "Vacation Leave", OR(AND(OR(Y$6 = "H1", Y$6 = "H2"), NOT(AND($D372 = "Full-time", $F372 = "Above 1 Year"))), AND(Y$6 = "Year", AND($D372 = "Full-time", $F372 = "Above 1 Year")))), "N/A", INDEX('Allocated Leaves'!$B$2:$E1005, MATCH(Y$5 &amp; IF(Y$5 = "Vacation Leave", IFS(Y$6 = "Year", "", OR(Y$6 = "H1", Y$6 = "H2"), " " &amp; Y$6), ""), 'Allocated Leaves'!$A$2:$A1005, 0), MATCH($D372 &amp; IF($D372 = "Full-time",  " " &amp; $F372, ""), 'Allocated Leaves'!$B$1:AA$1, 0)) - K372))</f>
        <v/>
      </c>
      <c r="Z372" s="52" t="str">
        <f t="array" ref="Z372">IF(ISBLANK($B372), "", IF(AND(Z$5 = "Vacation Leave", OR(AND(OR(Z$6 = "H1", Z$6 = "H2"), NOT(AND($D372 = "Full-time", $F372 = "Above 1 Year"))), AND(Z$6 = "Year", AND($D372 = "Full-time", $F372 = "Above 1 Year")))), "N/A", INDEX('Allocated Leaves'!$B$2:$E1005, MATCH(Z$5 &amp; IF(Z$5 = "Vacation Leave", IFS(Z$6 = "Year", "", OR(Z$6 = "H1", Z$6 = "H2"), " " &amp; Z$6), ""), 'Allocated Leaves'!$A$2:$A1005, 0), MATCH($D372 &amp; IF($D372 = "Full-time",  " " &amp; $F372, ""), 'Allocated Leaves'!$B$1:AA$1, 0)) - L372))</f>
        <v/>
      </c>
      <c r="AA372" s="55" t="str">
        <f t="shared" si="3"/>
        <v/>
      </c>
    </row>
    <row r="373">
      <c r="A373" s="71"/>
      <c r="B373" s="72"/>
      <c r="C373" s="73"/>
      <c r="D373" s="74"/>
      <c r="E373" s="75"/>
      <c r="F373" s="47" t="str">
        <f t="shared" si="1"/>
        <v/>
      </c>
      <c r="G373" s="48" t="str">
        <f>IF(ISBLANK($B373), "", IF(AND(G$5 = "Vacation Leave", OR(AND(OR(G$6 = "H1", G$6 = "H2"), NOT(AND($D373 = "Full-time", $F373 = "Above 1 Year"))), AND(G$6 = "Year", AND($D373 = "Full-time", $F373 = "Above 1 Year")))), "N/A", SUMIFS('Form Responses 1'!$O$2:$O1005, 'Form Responses 1'!$B$2:$B1005, $B373, 'Form Responses 1'!$G$2:$G1005, G$5, 'Form Responses 1'!$K$2:$K1005, $D373,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3" s="48" t="str">
        <f>IF(ISBLANK($B373), "", IF(AND(H$5 = "Vacation Leave", OR(AND(OR(H$6 = "H1", H$6 = "H2"), NOT(AND($D373 = "Full-time", $F373 = "Above 1 Year"))), AND(H$6 = "Year", AND($D373 = "Full-time", $F373 = "Above 1 Year")))), "N/A", SUMIFS('Form Responses 1'!$O$2:$O1005, 'Form Responses 1'!$B$2:$B1005, $B373, 'Form Responses 1'!$G$2:$G1005, H$5, 'Form Responses 1'!$K$2:$K1005, $D373,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3" s="49" t="str">
        <f>IF(ISBLANK($B373), "", IF(AND(I$5 = "Vacation Leave", OR(AND(OR(I$6 = "H1", I$6 = "H2"), NOT(AND($D373 = "Full-time", $F373 = "Above 1 Year"))), AND(I$6 = "Year", AND($D373 = "Full-time", $F373 = "Above 1 Year")))), "N/A", SUMIFS('Form Responses 1'!$O$2:$O1005, 'Form Responses 1'!$B$2:$B1005, $B373, 'Form Responses 1'!$G$2:$G1005, I$5, 'Form Responses 1'!$K$2:$K1005, $D373,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3" s="48" t="str">
        <f>IF(ISBLANK($B373), "", IF(AND(J$5 = "Vacation Leave", OR(AND(OR(J$6 = "H1", J$6 = "H2"), NOT(AND($D373 = "Full-time", $F373 = "Above 1 Year"))), AND(J$6 = "Year", AND($D373 = "Full-time", $F373 = "Above 1 Year")))), "N/A", SUMIFS('Form Responses 1'!$O$2:$O1005, 'Form Responses 1'!$B$2:$B1005, $B373, 'Form Responses 1'!$G$2:$G1005, J$5, 'Form Responses 1'!$K$2:$K1005, $D373,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3" s="48" t="str">
        <f>IF(ISBLANK($B373), "", IF(AND(K$5 = "Vacation Leave", OR(AND(OR(K$6 = "H1", K$6 = "H2"), NOT(AND($D373 = "Full-time", $F373 = "Above 1 Year"))), AND(K$6 = "Year", AND($D373 = "Full-time", $F373 = "Above 1 Year")))), "N/A", SUMIFS('Form Responses 1'!$O$2:$O1005, 'Form Responses 1'!$B$2:$B1005, $B373, 'Form Responses 1'!$G$2:$G1005, K$5, 'Form Responses 1'!$K$2:$K1005, $D373,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3" s="48" t="str">
        <f>IF(ISBLANK($B373), "", IF(AND(L$5 = "Vacation Leave", OR(AND(OR(L$6 = "H1", L$6 = "H2"), NOT(AND($D373 = "Full-time", $F373 = "Above 1 Year"))), AND(L$6 = "Year", AND($D373 = "Full-time", $F373 = "Above 1 Year")))), "N/A", SUMIFS('Form Responses 1'!$O$2:$O1005, 'Form Responses 1'!$B$2:$B1005, $B373, 'Form Responses 1'!$G$2:$G1005, L$5, 'Form Responses 1'!$K$2:$K1005, $D373,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3" s="48" t="str">
        <f>IF(ISBLANK($B373), "", IF(AND(M$5 = "Vacation Leave", OR(AND(OR(M$6 = "H1", M$6 = "H2"), NOT(AND($D373 = "Full-time", $F373 = "Above 1 Year"))), AND(M$6 = "Year", AND($D373 = "Full-time", $F373 = "Above 1 Year")))), "N/A", SUMIFS('Form Responses 1'!$O$2:$O1005, 'Form Responses 1'!$B$2:$B1005, $B373, 'Form Responses 1'!$G$2:$G1005, M$5, 'Form Responses 1'!$K$2:$K1005, $D373,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3" s="48" t="str">
        <f>IF(ISBLANK($B373), "", IF(AND(N$5 = "Vacation Leave", OR(AND(OR(N$6 = "H1", N$6 = "H2"), NOT(AND($D373 = "Full-time", $F373 = "Above 1 Year"))), AND(N$6 = "Year", AND($D373 = "Full-time", $F373 = "Above 1 Year")))), "N/A", SUMIFS('Form Responses 1'!$O$2:$O1005, 'Form Responses 1'!$B$2:$B1005, $B373, 'Form Responses 1'!$G$2:$G1005, N$5, 'Form Responses 1'!$K$2:$K1005, $D373,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3" s="48" t="str">
        <f>IF(ISBLANK($B373), "", IF(AND(O$5 = "Vacation Leave", OR(AND(OR(O$6 = "H1", O$6 = "H2"), NOT(AND($D373 = "Full-time", $F373 = "Above 1 Year"))), AND(O$6 = "Year", AND($D373 = "Full-time", $F373 = "Above 1 Year")))), "N/A", SUMIFS('Form Responses 1'!$O$2:$O1005, 'Form Responses 1'!$B$2:$B1005, $B373, 'Form Responses 1'!$G$2:$G1005, O$5, 'Form Responses 1'!$K$2:$K1005, $D373,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3" s="48" t="str">
        <f>IF(ISBLANK($B373), "", IF(AND(P$5 = "Vacation Leave", OR(AND(OR(P$6 = "H1", P$6 = "H2"), NOT(AND($D373 = "Full-time", $F373 = "Above 1 Year"))), AND(P$6 = "Year", AND($D373 = "Full-time", $F373 = "Above 1 Year")))), "N/A", SUMIFS('Form Responses 1'!$O$2:$O1005, 'Form Responses 1'!$B$2:$B1005, $B373, 'Form Responses 1'!$G$2:$G1005, P$5, 'Form Responses 1'!$K$2:$K1005, $D373,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3" s="48" t="str">
        <f>IF(ISBLANK($B373), "", IF(AND(Q$5 = "Vacation Leave", OR(AND(OR(Q$6 = "H1", Q$6 = "H2"), NOT(AND($D373 = "Full-time", $F373 = "Above 1 Year"))), AND(Q$6 = "Year", AND($D373 = "Full-time", $F373 = "Above 1 Year")))), "N/A", SUMIFS('Form Responses 1'!$O$2:$O1005, 'Form Responses 1'!$B$2:$B1005, $B373, 'Form Responses 1'!$G$2:$G1005, Q$5, 'Form Responses 1'!$K$2:$K1005, $D373,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3" s="48" t="str">
        <f>IF(ISBLANK($B373), "", IF(AND(R$5 = "Vacation Leave", OR(AND(OR(R$6 = "H1", R$6 = "H2"), NOT(AND($D373 = "Full-time", $F373 = "Above 1 Year"))), AND(R$6 = "Year", AND($D373 = "Full-time", $F373 = "Above 1 Year")))), "N/A", SUMIFS('Form Responses 1'!$O$2:$O1005, 'Form Responses 1'!$B$2:$B1005, $B373, 'Form Responses 1'!$G$2:$G1005, R$5, 'Form Responses 1'!$K$2:$K1005, $D373,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3" s="48" t="str">
        <f>IF(ISBLANK($B373), "", IF(AND(S$5 = "Vacation Leave", OR(AND(OR(S$6 = "H1", S$6 = "H2"), NOT(AND($D373 = "Full-time", $F373 = "Above 1 Year"))), AND(S$6 = "Year", AND($D373 = "Full-time", $F373 = "Above 1 Year")))), "N/A", SUMIFS('Form Responses 1'!$O$2:$O1005, 'Form Responses 1'!$B$2:$B1005, $B373, 'Form Responses 1'!$G$2:$G1005, S$5, 'Form Responses 1'!$K$2:$K1005, $D373,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3" s="50" t="str">
        <f t="shared" si="2"/>
        <v/>
      </c>
      <c r="U373" s="51" t="str">
        <f t="array" ref="U373">IF(ISBLANK($B373), "", IF(AND(U$5 = "Vacation Leave", OR(AND(OR(U$6 = "H1", U$6 = "H2"), NOT(AND($D373 = "Full-time", $F373 = "Above 1 Year"))), AND(U$6 = "Year", AND($D373 = "Full-time", $F373 = "Above 1 Year")))), "N/A", INDEX('Allocated Leaves'!$B$2:$E1005, MATCH(U$5 &amp; IF(U$5 = "Vacation Leave", IFS(U$6 = "Year", "", OR(U$6 = "H1", U$6 = "H2"), " " &amp; U$6), ""), 'Allocated Leaves'!$A$2:$A1005, 0), MATCH($D373 &amp; IF($D373 = "Full-time",  " " &amp; $F373, ""), 'Allocated Leaves'!$B$1:AA$1, 0)) - G373))</f>
        <v/>
      </c>
      <c r="V373" s="52" t="str">
        <f t="array" ref="V373">IF(ISBLANK($B373), "", IF(AND(V$5 = "Vacation Leave", OR(AND(OR(V$6 = "H1", V$6 = "H2"), NOT(AND($D373 = "Full-time", $F373 = "Above 1 Year"))), AND(V$6 = "Year", AND($D373 = "Full-time", $F373 = "Above 1 Year")))), "N/A", INDEX('Allocated Leaves'!$B$2:$E1005, MATCH(V$5 &amp; IF(V$5 = "Vacation Leave", IFS(V$6 = "Year", "", OR(V$6 = "H1", V$6 = "H2"), " " &amp; V$6), ""), 'Allocated Leaves'!$A$2:$A1005, 0), MATCH($D373 &amp; IF($D373 = "Full-time",  " " &amp; $F373, ""), 'Allocated Leaves'!$B$1:AA$1, 0)) - H373))</f>
        <v/>
      </c>
      <c r="W373" s="52" t="str">
        <f t="array" ref="W373">IF(ISBLANK($B373), "", IF(AND(W$5 = "Vacation Leave", OR(AND(OR(W$6 = "H1", W$6 = "H2"), NOT(AND($D373 = "Full-time", $F373 = "Above 1 Year"))), AND(W$6 = "Year", AND($D373 = "Full-time", $F373 = "Above 1 Year")))), "N/A", INDEX('Allocated Leaves'!$B$2:$E1005, MATCH(W$5 &amp; IF(W$5 = "Vacation Leave", IFS(W$6 = "Year", "", OR(W$6 = "H1", W$6 = "H2"), " " &amp; W$6), ""), 'Allocated Leaves'!$A$2:$A1005, 0), MATCH($D373 &amp; IF($D373 = "Full-time",  " " &amp; $F373, ""), 'Allocated Leaves'!$B$1:AA$1, 0)) - I373))</f>
        <v/>
      </c>
      <c r="X373" s="51" t="str">
        <f t="array" ref="X373">IF(ISBLANK($B373), "", IF(AND(X$5 = "Vacation Leave", OR(AND(OR(X$6 = "H1", X$6 = "H2"), NOT(AND($D373 = "Full-time", $F373 = "Above 1 Year"))), AND(X$6 = "Year", AND($D373 = "Full-time", $F373 = "Above 1 Year")))), "N/A", INDEX('Allocated Leaves'!$B$2:$E1005, MATCH(X$5 &amp; IF(X$5 = "Vacation Leave", IFS(X$6 = "Year", "", OR(X$6 = "H1", X$6 = "H2"), " " &amp; X$6), ""), 'Allocated Leaves'!$A$2:$A1005, 0), MATCH($D373 &amp; IF($D373 = "Full-time",  " " &amp; $F373, ""), 'Allocated Leaves'!$B$1:AA$1, 0)) - J373))</f>
        <v/>
      </c>
      <c r="Y373" s="52" t="str">
        <f t="array" ref="Y373">IF(ISBLANK($B373), "", IF(AND(Y$5 = "Vacation Leave", OR(AND(OR(Y$6 = "H1", Y$6 = "H2"), NOT(AND($D373 = "Full-time", $F373 = "Above 1 Year"))), AND(Y$6 = "Year", AND($D373 = "Full-time", $F373 = "Above 1 Year")))), "N/A", INDEX('Allocated Leaves'!$B$2:$E1005, MATCH(Y$5 &amp; IF(Y$5 = "Vacation Leave", IFS(Y$6 = "Year", "", OR(Y$6 = "H1", Y$6 = "H2"), " " &amp; Y$6), ""), 'Allocated Leaves'!$A$2:$A1005, 0), MATCH($D373 &amp; IF($D373 = "Full-time",  " " &amp; $F373, ""), 'Allocated Leaves'!$B$1:AA$1, 0)) - K373))</f>
        <v/>
      </c>
      <c r="Z373" s="52" t="str">
        <f t="array" ref="Z373">IF(ISBLANK($B373), "", IF(AND(Z$5 = "Vacation Leave", OR(AND(OR(Z$6 = "H1", Z$6 = "H2"), NOT(AND($D373 = "Full-time", $F373 = "Above 1 Year"))), AND(Z$6 = "Year", AND($D373 = "Full-time", $F373 = "Above 1 Year")))), "N/A", INDEX('Allocated Leaves'!$B$2:$E1005, MATCH(Z$5 &amp; IF(Z$5 = "Vacation Leave", IFS(Z$6 = "Year", "", OR(Z$6 = "H1", Z$6 = "H2"), " " &amp; Z$6), ""), 'Allocated Leaves'!$A$2:$A1005, 0), MATCH($D373 &amp; IF($D373 = "Full-time",  " " &amp; $F373, ""), 'Allocated Leaves'!$B$1:AA$1, 0)) - L373))</f>
        <v/>
      </c>
      <c r="AA373" s="55" t="str">
        <f t="shared" si="3"/>
        <v/>
      </c>
    </row>
    <row r="374">
      <c r="A374" s="71"/>
      <c r="B374" s="72"/>
      <c r="C374" s="73"/>
      <c r="D374" s="74"/>
      <c r="E374" s="75"/>
      <c r="F374" s="47" t="str">
        <f t="shared" si="1"/>
        <v/>
      </c>
      <c r="G374" s="48" t="str">
        <f>IF(ISBLANK($B374), "", IF(AND(G$5 = "Vacation Leave", OR(AND(OR(G$6 = "H1", G$6 = "H2"), NOT(AND($D374 = "Full-time", $F374 = "Above 1 Year"))), AND(G$6 = "Year", AND($D374 = "Full-time", $F374 = "Above 1 Year")))), "N/A", SUMIFS('Form Responses 1'!$O$2:$O1005, 'Form Responses 1'!$B$2:$B1005, $B374, 'Form Responses 1'!$G$2:$G1005, G$5, 'Form Responses 1'!$K$2:$K1005, $D374,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4" s="48" t="str">
        <f>IF(ISBLANK($B374), "", IF(AND(H$5 = "Vacation Leave", OR(AND(OR(H$6 = "H1", H$6 = "H2"), NOT(AND($D374 = "Full-time", $F374 = "Above 1 Year"))), AND(H$6 = "Year", AND($D374 = "Full-time", $F374 = "Above 1 Year")))), "N/A", SUMIFS('Form Responses 1'!$O$2:$O1005, 'Form Responses 1'!$B$2:$B1005, $B374, 'Form Responses 1'!$G$2:$G1005, H$5, 'Form Responses 1'!$K$2:$K1005, $D374,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4" s="49" t="str">
        <f>IF(ISBLANK($B374), "", IF(AND(I$5 = "Vacation Leave", OR(AND(OR(I$6 = "H1", I$6 = "H2"), NOT(AND($D374 = "Full-time", $F374 = "Above 1 Year"))), AND(I$6 = "Year", AND($D374 = "Full-time", $F374 = "Above 1 Year")))), "N/A", SUMIFS('Form Responses 1'!$O$2:$O1005, 'Form Responses 1'!$B$2:$B1005, $B374, 'Form Responses 1'!$G$2:$G1005, I$5, 'Form Responses 1'!$K$2:$K1005, $D374,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4" s="48" t="str">
        <f>IF(ISBLANK($B374), "", IF(AND(J$5 = "Vacation Leave", OR(AND(OR(J$6 = "H1", J$6 = "H2"), NOT(AND($D374 = "Full-time", $F374 = "Above 1 Year"))), AND(J$6 = "Year", AND($D374 = "Full-time", $F374 = "Above 1 Year")))), "N/A", SUMIFS('Form Responses 1'!$O$2:$O1005, 'Form Responses 1'!$B$2:$B1005, $B374, 'Form Responses 1'!$G$2:$G1005, J$5, 'Form Responses 1'!$K$2:$K1005, $D374,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4" s="48" t="str">
        <f>IF(ISBLANK($B374), "", IF(AND(K$5 = "Vacation Leave", OR(AND(OR(K$6 = "H1", K$6 = "H2"), NOT(AND($D374 = "Full-time", $F374 = "Above 1 Year"))), AND(K$6 = "Year", AND($D374 = "Full-time", $F374 = "Above 1 Year")))), "N/A", SUMIFS('Form Responses 1'!$O$2:$O1005, 'Form Responses 1'!$B$2:$B1005, $B374, 'Form Responses 1'!$G$2:$G1005, K$5, 'Form Responses 1'!$K$2:$K1005, $D374,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4" s="48" t="str">
        <f>IF(ISBLANK($B374), "", IF(AND(L$5 = "Vacation Leave", OR(AND(OR(L$6 = "H1", L$6 = "H2"), NOT(AND($D374 = "Full-time", $F374 = "Above 1 Year"))), AND(L$6 = "Year", AND($D374 = "Full-time", $F374 = "Above 1 Year")))), "N/A", SUMIFS('Form Responses 1'!$O$2:$O1005, 'Form Responses 1'!$B$2:$B1005, $B374, 'Form Responses 1'!$G$2:$G1005, L$5, 'Form Responses 1'!$K$2:$K1005, $D374,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4" s="48" t="str">
        <f>IF(ISBLANK($B374), "", IF(AND(M$5 = "Vacation Leave", OR(AND(OR(M$6 = "H1", M$6 = "H2"), NOT(AND($D374 = "Full-time", $F374 = "Above 1 Year"))), AND(M$6 = "Year", AND($D374 = "Full-time", $F374 = "Above 1 Year")))), "N/A", SUMIFS('Form Responses 1'!$O$2:$O1005, 'Form Responses 1'!$B$2:$B1005, $B374, 'Form Responses 1'!$G$2:$G1005, M$5, 'Form Responses 1'!$K$2:$K1005, $D374,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4" s="48" t="str">
        <f>IF(ISBLANK($B374), "", IF(AND(N$5 = "Vacation Leave", OR(AND(OR(N$6 = "H1", N$6 = "H2"), NOT(AND($D374 = "Full-time", $F374 = "Above 1 Year"))), AND(N$6 = "Year", AND($D374 = "Full-time", $F374 = "Above 1 Year")))), "N/A", SUMIFS('Form Responses 1'!$O$2:$O1005, 'Form Responses 1'!$B$2:$B1005, $B374, 'Form Responses 1'!$G$2:$G1005, N$5, 'Form Responses 1'!$K$2:$K1005, $D374,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4" s="48" t="str">
        <f>IF(ISBLANK($B374), "", IF(AND(O$5 = "Vacation Leave", OR(AND(OR(O$6 = "H1", O$6 = "H2"), NOT(AND($D374 = "Full-time", $F374 = "Above 1 Year"))), AND(O$6 = "Year", AND($D374 = "Full-time", $F374 = "Above 1 Year")))), "N/A", SUMIFS('Form Responses 1'!$O$2:$O1005, 'Form Responses 1'!$B$2:$B1005, $B374, 'Form Responses 1'!$G$2:$G1005, O$5, 'Form Responses 1'!$K$2:$K1005, $D374,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4" s="48" t="str">
        <f>IF(ISBLANK($B374), "", IF(AND(P$5 = "Vacation Leave", OR(AND(OR(P$6 = "H1", P$6 = "H2"), NOT(AND($D374 = "Full-time", $F374 = "Above 1 Year"))), AND(P$6 = "Year", AND($D374 = "Full-time", $F374 = "Above 1 Year")))), "N/A", SUMIFS('Form Responses 1'!$O$2:$O1005, 'Form Responses 1'!$B$2:$B1005, $B374, 'Form Responses 1'!$G$2:$G1005, P$5, 'Form Responses 1'!$K$2:$K1005, $D374,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4" s="48" t="str">
        <f>IF(ISBLANK($B374), "", IF(AND(Q$5 = "Vacation Leave", OR(AND(OR(Q$6 = "H1", Q$6 = "H2"), NOT(AND($D374 = "Full-time", $F374 = "Above 1 Year"))), AND(Q$6 = "Year", AND($D374 = "Full-time", $F374 = "Above 1 Year")))), "N/A", SUMIFS('Form Responses 1'!$O$2:$O1005, 'Form Responses 1'!$B$2:$B1005, $B374, 'Form Responses 1'!$G$2:$G1005, Q$5, 'Form Responses 1'!$K$2:$K1005, $D374,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4" s="48" t="str">
        <f>IF(ISBLANK($B374), "", IF(AND(R$5 = "Vacation Leave", OR(AND(OR(R$6 = "H1", R$6 = "H2"), NOT(AND($D374 = "Full-time", $F374 = "Above 1 Year"))), AND(R$6 = "Year", AND($D374 = "Full-time", $F374 = "Above 1 Year")))), "N/A", SUMIFS('Form Responses 1'!$O$2:$O1005, 'Form Responses 1'!$B$2:$B1005, $B374, 'Form Responses 1'!$G$2:$G1005, R$5, 'Form Responses 1'!$K$2:$K1005, $D374,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4" s="48" t="str">
        <f>IF(ISBLANK($B374), "", IF(AND(S$5 = "Vacation Leave", OR(AND(OR(S$6 = "H1", S$6 = "H2"), NOT(AND($D374 = "Full-time", $F374 = "Above 1 Year"))), AND(S$6 = "Year", AND($D374 = "Full-time", $F374 = "Above 1 Year")))), "N/A", SUMIFS('Form Responses 1'!$O$2:$O1005, 'Form Responses 1'!$B$2:$B1005, $B374, 'Form Responses 1'!$G$2:$G1005, S$5, 'Form Responses 1'!$K$2:$K1005, $D374,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4" s="50" t="str">
        <f t="shared" si="2"/>
        <v/>
      </c>
      <c r="U374" s="51" t="str">
        <f t="array" ref="U374">IF(ISBLANK($B374), "", IF(AND(U$5 = "Vacation Leave", OR(AND(OR(U$6 = "H1", U$6 = "H2"), NOT(AND($D374 = "Full-time", $F374 = "Above 1 Year"))), AND(U$6 = "Year", AND($D374 = "Full-time", $F374 = "Above 1 Year")))), "N/A", INDEX('Allocated Leaves'!$B$2:$E1005, MATCH(U$5 &amp; IF(U$5 = "Vacation Leave", IFS(U$6 = "Year", "", OR(U$6 = "H1", U$6 = "H2"), " " &amp; U$6), ""), 'Allocated Leaves'!$A$2:$A1005, 0), MATCH($D374 &amp; IF($D374 = "Full-time",  " " &amp; $F374, ""), 'Allocated Leaves'!$B$1:AA$1, 0)) - G374))</f>
        <v/>
      </c>
      <c r="V374" s="52" t="str">
        <f t="array" ref="V374">IF(ISBLANK($B374), "", IF(AND(V$5 = "Vacation Leave", OR(AND(OR(V$6 = "H1", V$6 = "H2"), NOT(AND($D374 = "Full-time", $F374 = "Above 1 Year"))), AND(V$6 = "Year", AND($D374 = "Full-time", $F374 = "Above 1 Year")))), "N/A", INDEX('Allocated Leaves'!$B$2:$E1005, MATCH(V$5 &amp; IF(V$5 = "Vacation Leave", IFS(V$6 = "Year", "", OR(V$6 = "H1", V$6 = "H2"), " " &amp; V$6), ""), 'Allocated Leaves'!$A$2:$A1005, 0), MATCH($D374 &amp; IF($D374 = "Full-time",  " " &amp; $F374, ""), 'Allocated Leaves'!$B$1:AA$1, 0)) - H374))</f>
        <v/>
      </c>
      <c r="W374" s="52" t="str">
        <f t="array" ref="W374">IF(ISBLANK($B374), "", IF(AND(W$5 = "Vacation Leave", OR(AND(OR(W$6 = "H1", W$6 = "H2"), NOT(AND($D374 = "Full-time", $F374 = "Above 1 Year"))), AND(W$6 = "Year", AND($D374 = "Full-time", $F374 = "Above 1 Year")))), "N/A", INDEX('Allocated Leaves'!$B$2:$E1005, MATCH(W$5 &amp; IF(W$5 = "Vacation Leave", IFS(W$6 = "Year", "", OR(W$6 = "H1", W$6 = "H2"), " " &amp; W$6), ""), 'Allocated Leaves'!$A$2:$A1005, 0), MATCH($D374 &amp; IF($D374 = "Full-time",  " " &amp; $F374, ""), 'Allocated Leaves'!$B$1:AA$1, 0)) - I374))</f>
        <v/>
      </c>
      <c r="X374" s="51" t="str">
        <f t="array" ref="X374">IF(ISBLANK($B374), "", IF(AND(X$5 = "Vacation Leave", OR(AND(OR(X$6 = "H1", X$6 = "H2"), NOT(AND($D374 = "Full-time", $F374 = "Above 1 Year"))), AND(X$6 = "Year", AND($D374 = "Full-time", $F374 = "Above 1 Year")))), "N/A", INDEX('Allocated Leaves'!$B$2:$E1005, MATCH(X$5 &amp; IF(X$5 = "Vacation Leave", IFS(X$6 = "Year", "", OR(X$6 = "H1", X$6 = "H2"), " " &amp; X$6), ""), 'Allocated Leaves'!$A$2:$A1005, 0), MATCH($D374 &amp; IF($D374 = "Full-time",  " " &amp; $F374, ""), 'Allocated Leaves'!$B$1:AA$1, 0)) - J374))</f>
        <v/>
      </c>
      <c r="Y374" s="52" t="str">
        <f t="array" ref="Y374">IF(ISBLANK($B374), "", IF(AND(Y$5 = "Vacation Leave", OR(AND(OR(Y$6 = "H1", Y$6 = "H2"), NOT(AND($D374 = "Full-time", $F374 = "Above 1 Year"))), AND(Y$6 = "Year", AND($D374 = "Full-time", $F374 = "Above 1 Year")))), "N/A", INDEX('Allocated Leaves'!$B$2:$E1005, MATCH(Y$5 &amp; IF(Y$5 = "Vacation Leave", IFS(Y$6 = "Year", "", OR(Y$6 = "H1", Y$6 = "H2"), " " &amp; Y$6), ""), 'Allocated Leaves'!$A$2:$A1005, 0), MATCH($D374 &amp; IF($D374 = "Full-time",  " " &amp; $F374, ""), 'Allocated Leaves'!$B$1:AA$1, 0)) - K374))</f>
        <v/>
      </c>
      <c r="Z374" s="52" t="str">
        <f t="array" ref="Z374">IF(ISBLANK($B374), "", IF(AND(Z$5 = "Vacation Leave", OR(AND(OR(Z$6 = "H1", Z$6 = "H2"), NOT(AND($D374 = "Full-time", $F374 = "Above 1 Year"))), AND(Z$6 = "Year", AND($D374 = "Full-time", $F374 = "Above 1 Year")))), "N/A", INDEX('Allocated Leaves'!$B$2:$E1005, MATCH(Z$5 &amp; IF(Z$5 = "Vacation Leave", IFS(Z$6 = "Year", "", OR(Z$6 = "H1", Z$6 = "H2"), " " &amp; Z$6), ""), 'Allocated Leaves'!$A$2:$A1005, 0), MATCH($D374 &amp; IF($D374 = "Full-time",  " " &amp; $F374, ""), 'Allocated Leaves'!$B$1:AA$1, 0)) - L374))</f>
        <v/>
      </c>
      <c r="AA374" s="55" t="str">
        <f t="shared" si="3"/>
        <v/>
      </c>
    </row>
    <row r="375">
      <c r="A375" s="71"/>
      <c r="B375" s="72"/>
      <c r="C375" s="73"/>
      <c r="D375" s="74"/>
      <c r="E375" s="75"/>
      <c r="F375" s="47" t="str">
        <f t="shared" si="1"/>
        <v/>
      </c>
      <c r="G375" s="48" t="str">
        <f>IF(ISBLANK($B375), "", IF(AND(G$5 = "Vacation Leave", OR(AND(OR(G$6 = "H1", G$6 = "H2"), NOT(AND($D375 = "Full-time", $F375 = "Above 1 Year"))), AND(G$6 = "Year", AND($D375 = "Full-time", $F375 = "Above 1 Year")))), "N/A", SUMIFS('Form Responses 1'!$O$2:$O1005, 'Form Responses 1'!$B$2:$B1005, $B375, 'Form Responses 1'!$G$2:$G1005, G$5, 'Form Responses 1'!$K$2:$K1005, $D375,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5" s="48" t="str">
        <f>IF(ISBLANK($B375), "", IF(AND(H$5 = "Vacation Leave", OR(AND(OR(H$6 = "H1", H$6 = "H2"), NOT(AND($D375 = "Full-time", $F375 = "Above 1 Year"))), AND(H$6 = "Year", AND($D375 = "Full-time", $F375 = "Above 1 Year")))), "N/A", SUMIFS('Form Responses 1'!$O$2:$O1005, 'Form Responses 1'!$B$2:$B1005, $B375, 'Form Responses 1'!$G$2:$G1005, H$5, 'Form Responses 1'!$K$2:$K1005, $D375,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5" s="49" t="str">
        <f>IF(ISBLANK($B375), "", IF(AND(I$5 = "Vacation Leave", OR(AND(OR(I$6 = "H1", I$6 = "H2"), NOT(AND($D375 = "Full-time", $F375 = "Above 1 Year"))), AND(I$6 = "Year", AND($D375 = "Full-time", $F375 = "Above 1 Year")))), "N/A", SUMIFS('Form Responses 1'!$O$2:$O1005, 'Form Responses 1'!$B$2:$B1005, $B375, 'Form Responses 1'!$G$2:$G1005, I$5, 'Form Responses 1'!$K$2:$K1005, $D375,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5" s="48" t="str">
        <f>IF(ISBLANK($B375), "", IF(AND(J$5 = "Vacation Leave", OR(AND(OR(J$6 = "H1", J$6 = "H2"), NOT(AND($D375 = "Full-time", $F375 = "Above 1 Year"))), AND(J$6 = "Year", AND($D375 = "Full-time", $F375 = "Above 1 Year")))), "N/A", SUMIFS('Form Responses 1'!$O$2:$O1005, 'Form Responses 1'!$B$2:$B1005, $B375, 'Form Responses 1'!$G$2:$G1005, J$5, 'Form Responses 1'!$K$2:$K1005, $D375,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5" s="48" t="str">
        <f>IF(ISBLANK($B375), "", IF(AND(K$5 = "Vacation Leave", OR(AND(OR(K$6 = "H1", K$6 = "H2"), NOT(AND($D375 = "Full-time", $F375 = "Above 1 Year"))), AND(K$6 = "Year", AND($D375 = "Full-time", $F375 = "Above 1 Year")))), "N/A", SUMIFS('Form Responses 1'!$O$2:$O1005, 'Form Responses 1'!$B$2:$B1005, $B375, 'Form Responses 1'!$G$2:$G1005, K$5, 'Form Responses 1'!$K$2:$K1005, $D375,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5" s="48" t="str">
        <f>IF(ISBLANK($B375), "", IF(AND(L$5 = "Vacation Leave", OR(AND(OR(L$6 = "H1", L$6 = "H2"), NOT(AND($D375 = "Full-time", $F375 = "Above 1 Year"))), AND(L$6 = "Year", AND($D375 = "Full-time", $F375 = "Above 1 Year")))), "N/A", SUMIFS('Form Responses 1'!$O$2:$O1005, 'Form Responses 1'!$B$2:$B1005, $B375, 'Form Responses 1'!$G$2:$G1005, L$5, 'Form Responses 1'!$K$2:$K1005, $D375,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5" s="48" t="str">
        <f>IF(ISBLANK($B375), "", IF(AND(M$5 = "Vacation Leave", OR(AND(OR(M$6 = "H1", M$6 = "H2"), NOT(AND($D375 = "Full-time", $F375 = "Above 1 Year"))), AND(M$6 = "Year", AND($D375 = "Full-time", $F375 = "Above 1 Year")))), "N/A", SUMIFS('Form Responses 1'!$O$2:$O1005, 'Form Responses 1'!$B$2:$B1005, $B375, 'Form Responses 1'!$G$2:$G1005, M$5, 'Form Responses 1'!$K$2:$K1005, $D375,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5" s="48" t="str">
        <f>IF(ISBLANK($B375), "", IF(AND(N$5 = "Vacation Leave", OR(AND(OR(N$6 = "H1", N$6 = "H2"), NOT(AND($D375 = "Full-time", $F375 = "Above 1 Year"))), AND(N$6 = "Year", AND($D375 = "Full-time", $F375 = "Above 1 Year")))), "N/A", SUMIFS('Form Responses 1'!$O$2:$O1005, 'Form Responses 1'!$B$2:$B1005, $B375, 'Form Responses 1'!$G$2:$G1005, N$5, 'Form Responses 1'!$K$2:$K1005, $D375,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5" s="48" t="str">
        <f>IF(ISBLANK($B375), "", IF(AND(O$5 = "Vacation Leave", OR(AND(OR(O$6 = "H1", O$6 = "H2"), NOT(AND($D375 = "Full-time", $F375 = "Above 1 Year"))), AND(O$6 = "Year", AND($D375 = "Full-time", $F375 = "Above 1 Year")))), "N/A", SUMIFS('Form Responses 1'!$O$2:$O1005, 'Form Responses 1'!$B$2:$B1005, $B375, 'Form Responses 1'!$G$2:$G1005, O$5, 'Form Responses 1'!$K$2:$K1005, $D375,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5" s="48" t="str">
        <f>IF(ISBLANK($B375), "", IF(AND(P$5 = "Vacation Leave", OR(AND(OR(P$6 = "H1", P$6 = "H2"), NOT(AND($D375 = "Full-time", $F375 = "Above 1 Year"))), AND(P$6 = "Year", AND($D375 = "Full-time", $F375 = "Above 1 Year")))), "N/A", SUMIFS('Form Responses 1'!$O$2:$O1005, 'Form Responses 1'!$B$2:$B1005, $B375, 'Form Responses 1'!$G$2:$G1005, P$5, 'Form Responses 1'!$K$2:$K1005, $D375,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5" s="48" t="str">
        <f>IF(ISBLANK($B375), "", IF(AND(Q$5 = "Vacation Leave", OR(AND(OR(Q$6 = "H1", Q$6 = "H2"), NOT(AND($D375 = "Full-time", $F375 = "Above 1 Year"))), AND(Q$6 = "Year", AND($D375 = "Full-time", $F375 = "Above 1 Year")))), "N/A", SUMIFS('Form Responses 1'!$O$2:$O1005, 'Form Responses 1'!$B$2:$B1005, $B375, 'Form Responses 1'!$G$2:$G1005, Q$5, 'Form Responses 1'!$K$2:$K1005, $D375,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5" s="48" t="str">
        <f>IF(ISBLANK($B375), "", IF(AND(R$5 = "Vacation Leave", OR(AND(OR(R$6 = "H1", R$6 = "H2"), NOT(AND($D375 = "Full-time", $F375 = "Above 1 Year"))), AND(R$6 = "Year", AND($D375 = "Full-time", $F375 = "Above 1 Year")))), "N/A", SUMIFS('Form Responses 1'!$O$2:$O1005, 'Form Responses 1'!$B$2:$B1005, $B375, 'Form Responses 1'!$G$2:$G1005, R$5, 'Form Responses 1'!$K$2:$K1005, $D375,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5" s="48" t="str">
        <f>IF(ISBLANK($B375), "", IF(AND(S$5 = "Vacation Leave", OR(AND(OR(S$6 = "H1", S$6 = "H2"), NOT(AND($D375 = "Full-time", $F375 = "Above 1 Year"))), AND(S$6 = "Year", AND($D375 = "Full-time", $F375 = "Above 1 Year")))), "N/A", SUMIFS('Form Responses 1'!$O$2:$O1005, 'Form Responses 1'!$B$2:$B1005, $B375, 'Form Responses 1'!$G$2:$G1005, S$5, 'Form Responses 1'!$K$2:$K1005, $D375,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5" s="50" t="str">
        <f t="shared" si="2"/>
        <v/>
      </c>
      <c r="U375" s="51" t="str">
        <f t="array" ref="U375">IF(ISBLANK($B375), "", IF(AND(U$5 = "Vacation Leave", OR(AND(OR(U$6 = "H1", U$6 = "H2"), NOT(AND($D375 = "Full-time", $F375 = "Above 1 Year"))), AND(U$6 = "Year", AND($D375 = "Full-time", $F375 = "Above 1 Year")))), "N/A", INDEX('Allocated Leaves'!$B$2:$E1005, MATCH(U$5 &amp; IF(U$5 = "Vacation Leave", IFS(U$6 = "Year", "", OR(U$6 = "H1", U$6 = "H2"), " " &amp; U$6), ""), 'Allocated Leaves'!$A$2:$A1005, 0), MATCH($D375 &amp; IF($D375 = "Full-time",  " " &amp; $F375, ""), 'Allocated Leaves'!$B$1:AA$1, 0)) - G375))</f>
        <v/>
      </c>
      <c r="V375" s="52" t="str">
        <f t="array" ref="V375">IF(ISBLANK($B375), "", IF(AND(V$5 = "Vacation Leave", OR(AND(OR(V$6 = "H1", V$6 = "H2"), NOT(AND($D375 = "Full-time", $F375 = "Above 1 Year"))), AND(V$6 = "Year", AND($D375 = "Full-time", $F375 = "Above 1 Year")))), "N/A", INDEX('Allocated Leaves'!$B$2:$E1005, MATCH(V$5 &amp; IF(V$5 = "Vacation Leave", IFS(V$6 = "Year", "", OR(V$6 = "H1", V$6 = "H2"), " " &amp; V$6), ""), 'Allocated Leaves'!$A$2:$A1005, 0), MATCH($D375 &amp; IF($D375 = "Full-time",  " " &amp; $F375, ""), 'Allocated Leaves'!$B$1:AA$1, 0)) - H375))</f>
        <v/>
      </c>
      <c r="W375" s="52" t="str">
        <f t="array" ref="W375">IF(ISBLANK($B375), "", IF(AND(W$5 = "Vacation Leave", OR(AND(OR(W$6 = "H1", W$6 = "H2"), NOT(AND($D375 = "Full-time", $F375 = "Above 1 Year"))), AND(W$6 = "Year", AND($D375 = "Full-time", $F375 = "Above 1 Year")))), "N/A", INDEX('Allocated Leaves'!$B$2:$E1005, MATCH(W$5 &amp; IF(W$5 = "Vacation Leave", IFS(W$6 = "Year", "", OR(W$6 = "H1", W$6 = "H2"), " " &amp; W$6), ""), 'Allocated Leaves'!$A$2:$A1005, 0), MATCH($D375 &amp; IF($D375 = "Full-time",  " " &amp; $F375, ""), 'Allocated Leaves'!$B$1:AA$1, 0)) - I375))</f>
        <v/>
      </c>
      <c r="X375" s="51" t="str">
        <f t="array" ref="X375">IF(ISBLANK($B375), "", IF(AND(X$5 = "Vacation Leave", OR(AND(OR(X$6 = "H1", X$6 = "H2"), NOT(AND($D375 = "Full-time", $F375 = "Above 1 Year"))), AND(X$6 = "Year", AND($D375 = "Full-time", $F375 = "Above 1 Year")))), "N/A", INDEX('Allocated Leaves'!$B$2:$E1005, MATCH(X$5 &amp; IF(X$5 = "Vacation Leave", IFS(X$6 = "Year", "", OR(X$6 = "H1", X$6 = "H2"), " " &amp; X$6), ""), 'Allocated Leaves'!$A$2:$A1005, 0), MATCH($D375 &amp; IF($D375 = "Full-time",  " " &amp; $F375, ""), 'Allocated Leaves'!$B$1:AA$1, 0)) - J375))</f>
        <v/>
      </c>
      <c r="Y375" s="52" t="str">
        <f t="array" ref="Y375">IF(ISBLANK($B375), "", IF(AND(Y$5 = "Vacation Leave", OR(AND(OR(Y$6 = "H1", Y$6 = "H2"), NOT(AND($D375 = "Full-time", $F375 = "Above 1 Year"))), AND(Y$6 = "Year", AND($D375 = "Full-time", $F375 = "Above 1 Year")))), "N/A", INDEX('Allocated Leaves'!$B$2:$E1005, MATCH(Y$5 &amp; IF(Y$5 = "Vacation Leave", IFS(Y$6 = "Year", "", OR(Y$6 = "H1", Y$6 = "H2"), " " &amp; Y$6), ""), 'Allocated Leaves'!$A$2:$A1005, 0), MATCH($D375 &amp; IF($D375 = "Full-time",  " " &amp; $F375, ""), 'Allocated Leaves'!$B$1:AA$1, 0)) - K375))</f>
        <v/>
      </c>
      <c r="Z375" s="52" t="str">
        <f t="array" ref="Z375">IF(ISBLANK($B375), "", IF(AND(Z$5 = "Vacation Leave", OR(AND(OR(Z$6 = "H1", Z$6 = "H2"), NOT(AND($D375 = "Full-time", $F375 = "Above 1 Year"))), AND(Z$6 = "Year", AND($D375 = "Full-time", $F375 = "Above 1 Year")))), "N/A", INDEX('Allocated Leaves'!$B$2:$E1005, MATCH(Z$5 &amp; IF(Z$5 = "Vacation Leave", IFS(Z$6 = "Year", "", OR(Z$6 = "H1", Z$6 = "H2"), " " &amp; Z$6), ""), 'Allocated Leaves'!$A$2:$A1005, 0), MATCH($D375 &amp; IF($D375 = "Full-time",  " " &amp; $F375, ""), 'Allocated Leaves'!$B$1:AA$1, 0)) - L375))</f>
        <v/>
      </c>
      <c r="AA375" s="55" t="str">
        <f t="shared" si="3"/>
        <v/>
      </c>
    </row>
    <row r="376">
      <c r="A376" s="71"/>
      <c r="B376" s="72"/>
      <c r="C376" s="73"/>
      <c r="D376" s="74"/>
      <c r="E376" s="75"/>
      <c r="F376" s="47" t="str">
        <f t="shared" si="1"/>
        <v/>
      </c>
      <c r="G376" s="48" t="str">
        <f>IF(ISBLANK($B376), "", IF(AND(G$5 = "Vacation Leave", OR(AND(OR(G$6 = "H1", G$6 = "H2"), NOT(AND($D376 = "Full-time", $F376 = "Above 1 Year"))), AND(G$6 = "Year", AND($D376 = "Full-time", $F376 = "Above 1 Year")))), "N/A", SUMIFS('Form Responses 1'!$O$2:$O1005, 'Form Responses 1'!$B$2:$B1005, $B376, 'Form Responses 1'!$G$2:$G1005, G$5, 'Form Responses 1'!$K$2:$K1005, $D376,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6" s="48" t="str">
        <f>IF(ISBLANK($B376), "", IF(AND(H$5 = "Vacation Leave", OR(AND(OR(H$6 = "H1", H$6 = "H2"), NOT(AND($D376 = "Full-time", $F376 = "Above 1 Year"))), AND(H$6 = "Year", AND($D376 = "Full-time", $F376 = "Above 1 Year")))), "N/A", SUMIFS('Form Responses 1'!$O$2:$O1005, 'Form Responses 1'!$B$2:$B1005, $B376, 'Form Responses 1'!$G$2:$G1005, H$5, 'Form Responses 1'!$K$2:$K1005, $D376,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6" s="49" t="str">
        <f>IF(ISBLANK($B376), "", IF(AND(I$5 = "Vacation Leave", OR(AND(OR(I$6 = "H1", I$6 = "H2"), NOT(AND($D376 = "Full-time", $F376 = "Above 1 Year"))), AND(I$6 = "Year", AND($D376 = "Full-time", $F376 = "Above 1 Year")))), "N/A", SUMIFS('Form Responses 1'!$O$2:$O1005, 'Form Responses 1'!$B$2:$B1005, $B376, 'Form Responses 1'!$G$2:$G1005, I$5, 'Form Responses 1'!$K$2:$K1005, $D376,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6" s="48" t="str">
        <f>IF(ISBLANK($B376), "", IF(AND(J$5 = "Vacation Leave", OR(AND(OR(J$6 = "H1", J$6 = "H2"), NOT(AND($D376 = "Full-time", $F376 = "Above 1 Year"))), AND(J$6 = "Year", AND($D376 = "Full-time", $F376 = "Above 1 Year")))), "N/A", SUMIFS('Form Responses 1'!$O$2:$O1005, 'Form Responses 1'!$B$2:$B1005, $B376, 'Form Responses 1'!$G$2:$G1005, J$5, 'Form Responses 1'!$K$2:$K1005, $D376,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6" s="48" t="str">
        <f>IF(ISBLANK($B376), "", IF(AND(K$5 = "Vacation Leave", OR(AND(OR(K$6 = "H1", K$6 = "H2"), NOT(AND($D376 = "Full-time", $F376 = "Above 1 Year"))), AND(K$6 = "Year", AND($D376 = "Full-time", $F376 = "Above 1 Year")))), "N/A", SUMIFS('Form Responses 1'!$O$2:$O1005, 'Form Responses 1'!$B$2:$B1005, $B376, 'Form Responses 1'!$G$2:$G1005, K$5, 'Form Responses 1'!$K$2:$K1005, $D376,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6" s="48" t="str">
        <f>IF(ISBLANK($B376), "", IF(AND(L$5 = "Vacation Leave", OR(AND(OR(L$6 = "H1", L$6 = "H2"), NOT(AND($D376 = "Full-time", $F376 = "Above 1 Year"))), AND(L$6 = "Year", AND($D376 = "Full-time", $F376 = "Above 1 Year")))), "N/A", SUMIFS('Form Responses 1'!$O$2:$O1005, 'Form Responses 1'!$B$2:$B1005, $B376, 'Form Responses 1'!$G$2:$G1005, L$5, 'Form Responses 1'!$K$2:$K1005, $D376,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6" s="48" t="str">
        <f>IF(ISBLANK($B376), "", IF(AND(M$5 = "Vacation Leave", OR(AND(OR(M$6 = "H1", M$6 = "H2"), NOT(AND($D376 = "Full-time", $F376 = "Above 1 Year"))), AND(M$6 = "Year", AND($D376 = "Full-time", $F376 = "Above 1 Year")))), "N/A", SUMIFS('Form Responses 1'!$O$2:$O1005, 'Form Responses 1'!$B$2:$B1005, $B376, 'Form Responses 1'!$G$2:$G1005, M$5, 'Form Responses 1'!$K$2:$K1005, $D376,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6" s="48" t="str">
        <f>IF(ISBLANK($B376), "", IF(AND(N$5 = "Vacation Leave", OR(AND(OR(N$6 = "H1", N$6 = "H2"), NOT(AND($D376 = "Full-time", $F376 = "Above 1 Year"))), AND(N$6 = "Year", AND($D376 = "Full-time", $F376 = "Above 1 Year")))), "N/A", SUMIFS('Form Responses 1'!$O$2:$O1005, 'Form Responses 1'!$B$2:$B1005, $B376, 'Form Responses 1'!$G$2:$G1005, N$5, 'Form Responses 1'!$K$2:$K1005, $D376,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6" s="48" t="str">
        <f>IF(ISBLANK($B376), "", IF(AND(O$5 = "Vacation Leave", OR(AND(OR(O$6 = "H1", O$6 = "H2"), NOT(AND($D376 = "Full-time", $F376 = "Above 1 Year"))), AND(O$6 = "Year", AND($D376 = "Full-time", $F376 = "Above 1 Year")))), "N/A", SUMIFS('Form Responses 1'!$O$2:$O1005, 'Form Responses 1'!$B$2:$B1005, $B376, 'Form Responses 1'!$G$2:$G1005, O$5, 'Form Responses 1'!$K$2:$K1005, $D376,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6" s="48" t="str">
        <f>IF(ISBLANK($B376), "", IF(AND(P$5 = "Vacation Leave", OR(AND(OR(P$6 = "H1", P$6 = "H2"), NOT(AND($D376 = "Full-time", $F376 = "Above 1 Year"))), AND(P$6 = "Year", AND($D376 = "Full-time", $F376 = "Above 1 Year")))), "N/A", SUMIFS('Form Responses 1'!$O$2:$O1005, 'Form Responses 1'!$B$2:$B1005, $B376, 'Form Responses 1'!$G$2:$G1005, P$5, 'Form Responses 1'!$K$2:$K1005, $D376,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6" s="48" t="str">
        <f>IF(ISBLANK($B376), "", IF(AND(Q$5 = "Vacation Leave", OR(AND(OR(Q$6 = "H1", Q$6 = "H2"), NOT(AND($D376 = "Full-time", $F376 = "Above 1 Year"))), AND(Q$6 = "Year", AND($D376 = "Full-time", $F376 = "Above 1 Year")))), "N/A", SUMIFS('Form Responses 1'!$O$2:$O1005, 'Form Responses 1'!$B$2:$B1005, $B376, 'Form Responses 1'!$G$2:$G1005, Q$5, 'Form Responses 1'!$K$2:$K1005, $D376,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6" s="48" t="str">
        <f>IF(ISBLANK($B376), "", IF(AND(R$5 = "Vacation Leave", OR(AND(OR(R$6 = "H1", R$6 = "H2"), NOT(AND($D376 = "Full-time", $F376 = "Above 1 Year"))), AND(R$6 = "Year", AND($D376 = "Full-time", $F376 = "Above 1 Year")))), "N/A", SUMIFS('Form Responses 1'!$O$2:$O1005, 'Form Responses 1'!$B$2:$B1005, $B376, 'Form Responses 1'!$G$2:$G1005, R$5, 'Form Responses 1'!$K$2:$K1005, $D376,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6" s="48" t="str">
        <f>IF(ISBLANK($B376), "", IF(AND(S$5 = "Vacation Leave", OR(AND(OR(S$6 = "H1", S$6 = "H2"), NOT(AND($D376 = "Full-time", $F376 = "Above 1 Year"))), AND(S$6 = "Year", AND($D376 = "Full-time", $F376 = "Above 1 Year")))), "N/A", SUMIFS('Form Responses 1'!$O$2:$O1005, 'Form Responses 1'!$B$2:$B1005, $B376, 'Form Responses 1'!$G$2:$G1005, S$5, 'Form Responses 1'!$K$2:$K1005, $D376,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6" s="50" t="str">
        <f t="shared" si="2"/>
        <v/>
      </c>
      <c r="U376" s="51" t="str">
        <f t="array" ref="U376">IF(ISBLANK($B376), "", IF(AND(U$5 = "Vacation Leave", OR(AND(OR(U$6 = "H1", U$6 = "H2"), NOT(AND($D376 = "Full-time", $F376 = "Above 1 Year"))), AND(U$6 = "Year", AND($D376 = "Full-time", $F376 = "Above 1 Year")))), "N/A", INDEX('Allocated Leaves'!$B$2:$E1005, MATCH(U$5 &amp; IF(U$5 = "Vacation Leave", IFS(U$6 = "Year", "", OR(U$6 = "H1", U$6 = "H2"), " " &amp; U$6), ""), 'Allocated Leaves'!$A$2:$A1005, 0), MATCH($D376 &amp; IF($D376 = "Full-time",  " " &amp; $F376, ""), 'Allocated Leaves'!$B$1:AA$1, 0)) - G376))</f>
        <v/>
      </c>
      <c r="V376" s="52" t="str">
        <f t="array" ref="V376">IF(ISBLANK($B376), "", IF(AND(V$5 = "Vacation Leave", OR(AND(OR(V$6 = "H1", V$6 = "H2"), NOT(AND($D376 = "Full-time", $F376 = "Above 1 Year"))), AND(V$6 = "Year", AND($D376 = "Full-time", $F376 = "Above 1 Year")))), "N/A", INDEX('Allocated Leaves'!$B$2:$E1005, MATCH(V$5 &amp; IF(V$5 = "Vacation Leave", IFS(V$6 = "Year", "", OR(V$6 = "H1", V$6 = "H2"), " " &amp; V$6), ""), 'Allocated Leaves'!$A$2:$A1005, 0), MATCH($D376 &amp; IF($D376 = "Full-time",  " " &amp; $F376, ""), 'Allocated Leaves'!$B$1:AA$1, 0)) - H376))</f>
        <v/>
      </c>
      <c r="W376" s="52" t="str">
        <f t="array" ref="W376">IF(ISBLANK($B376), "", IF(AND(W$5 = "Vacation Leave", OR(AND(OR(W$6 = "H1", W$6 = "H2"), NOT(AND($D376 = "Full-time", $F376 = "Above 1 Year"))), AND(W$6 = "Year", AND($D376 = "Full-time", $F376 = "Above 1 Year")))), "N/A", INDEX('Allocated Leaves'!$B$2:$E1005, MATCH(W$5 &amp; IF(W$5 = "Vacation Leave", IFS(W$6 = "Year", "", OR(W$6 = "H1", W$6 = "H2"), " " &amp; W$6), ""), 'Allocated Leaves'!$A$2:$A1005, 0), MATCH($D376 &amp; IF($D376 = "Full-time",  " " &amp; $F376, ""), 'Allocated Leaves'!$B$1:AA$1, 0)) - I376))</f>
        <v/>
      </c>
      <c r="X376" s="51" t="str">
        <f t="array" ref="X376">IF(ISBLANK($B376), "", IF(AND(X$5 = "Vacation Leave", OR(AND(OR(X$6 = "H1", X$6 = "H2"), NOT(AND($D376 = "Full-time", $F376 = "Above 1 Year"))), AND(X$6 = "Year", AND($D376 = "Full-time", $F376 = "Above 1 Year")))), "N/A", INDEX('Allocated Leaves'!$B$2:$E1005, MATCH(X$5 &amp; IF(X$5 = "Vacation Leave", IFS(X$6 = "Year", "", OR(X$6 = "H1", X$6 = "H2"), " " &amp; X$6), ""), 'Allocated Leaves'!$A$2:$A1005, 0), MATCH($D376 &amp; IF($D376 = "Full-time",  " " &amp; $F376, ""), 'Allocated Leaves'!$B$1:AA$1, 0)) - J376))</f>
        <v/>
      </c>
      <c r="Y376" s="52" t="str">
        <f t="array" ref="Y376">IF(ISBLANK($B376), "", IF(AND(Y$5 = "Vacation Leave", OR(AND(OR(Y$6 = "H1", Y$6 = "H2"), NOT(AND($D376 = "Full-time", $F376 = "Above 1 Year"))), AND(Y$6 = "Year", AND($D376 = "Full-time", $F376 = "Above 1 Year")))), "N/A", INDEX('Allocated Leaves'!$B$2:$E1005, MATCH(Y$5 &amp; IF(Y$5 = "Vacation Leave", IFS(Y$6 = "Year", "", OR(Y$6 = "H1", Y$6 = "H2"), " " &amp; Y$6), ""), 'Allocated Leaves'!$A$2:$A1005, 0), MATCH($D376 &amp; IF($D376 = "Full-time",  " " &amp; $F376, ""), 'Allocated Leaves'!$B$1:AA$1, 0)) - K376))</f>
        <v/>
      </c>
      <c r="Z376" s="52" t="str">
        <f t="array" ref="Z376">IF(ISBLANK($B376), "", IF(AND(Z$5 = "Vacation Leave", OR(AND(OR(Z$6 = "H1", Z$6 = "H2"), NOT(AND($D376 = "Full-time", $F376 = "Above 1 Year"))), AND(Z$6 = "Year", AND($D376 = "Full-time", $F376 = "Above 1 Year")))), "N/A", INDEX('Allocated Leaves'!$B$2:$E1005, MATCH(Z$5 &amp; IF(Z$5 = "Vacation Leave", IFS(Z$6 = "Year", "", OR(Z$6 = "H1", Z$6 = "H2"), " " &amp; Z$6), ""), 'Allocated Leaves'!$A$2:$A1005, 0), MATCH($D376 &amp; IF($D376 = "Full-time",  " " &amp; $F376, ""), 'Allocated Leaves'!$B$1:AA$1, 0)) - L376))</f>
        <v/>
      </c>
      <c r="AA376" s="55" t="str">
        <f t="shared" si="3"/>
        <v/>
      </c>
    </row>
    <row r="377">
      <c r="A377" s="71"/>
      <c r="B377" s="72"/>
      <c r="C377" s="73"/>
      <c r="D377" s="74"/>
      <c r="E377" s="75"/>
      <c r="F377" s="47" t="str">
        <f t="shared" si="1"/>
        <v/>
      </c>
      <c r="G377" s="48" t="str">
        <f>IF(ISBLANK($B377), "", IF(AND(G$5 = "Vacation Leave", OR(AND(OR(G$6 = "H1", G$6 = "H2"), NOT(AND($D377 = "Full-time", $F377 = "Above 1 Year"))), AND(G$6 = "Year", AND($D377 = "Full-time", $F377 = "Above 1 Year")))), "N/A", SUMIFS('Form Responses 1'!$O$2:$O1005, 'Form Responses 1'!$B$2:$B1005, $B377, 'Form Responses 1'!$G$2:$G1005, G$5, 'Form Responses 1'!$K$2:$K1005, $D377,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7" s="48" t="str">
        <f>IF(ISBLANK($B377), "", IF(AND(H$5 = "Vacation Leave", OR(AND(OR(H$6 = "H1", H$6 = "H2"), NOT(AND($D377 = "Full-time", $F377 = "Above 1 Year"))), AND(H$6 = "Year", AND($D377 = "Full-time", $F377 = "Above 1 Year")))), "N/A", SUMIFS('Form Responses 1'!$O$2:$O1005, 'Form Responses 1'!$B$2:$B1005, $B377, 'Form Responses 1'!$G$2:$G1005, H$5, 'Form Responses 1'!$K$2:$K1005, $D377,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7" s="49" t="str">
        <f>IF(ISBLANK($B377), "", IF(AND(I$5 = "Vacation Leave", OR(AND(OR(I$6 = "H1", I$6 = "H2"), NOT(AND($D377 = "Full-time", $F377 = "Above 1 Year"))), AND(I$6 = "Year", AND($D377 = "Full-time", $F377 = "Above 1 Year")))), "N/A", SUMIFS('Form Responses 1'!$O$2:$O1005, 'Form Responses 1'!$B$2:$B1005, $B377, 'Form Responses 1'!$G$2:$G1005, I$5, 'Form Responses 1'!$K$2:$K1005, $D377,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7" s="48" t="str">
        <f>IF(ISBLANK($B377), "", IF(AND(J$5 = "Vacation Leave", OR(AND(OR(J$6 = "H1", J$6 = "H2"), NOT(AND($D377 = "Full-time", $F377 = "Above 1 Year"))), AND(J$6 = "Year", AND($D377 = "Full-time", $F377 = "Above 1 Year")))), "N/A", SUMIFS('Form Responses 1'!$O$2:$O1005, 'Form Responses 1'!$B$2:$B1005, $B377, 'Form Responses 1'!$G$2:$G1005, J$5, 'Form Responses 1'!$K$2:$K1005, $D377,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7" s="48" t="str">
        <f>IF(ISBLANK($B377), "", IF(AND(K$5 = "Vacation Leave", OR(AND(OR(K$6 = "H1", K$6 = "H2"), NOT(AND($D377 = "Full-time", $F377 = "Above 1 Year"))), AND(K$6 = "Year", AND($D377 = "Full-time", $F377 = "Above 1 Year")))), "N/A", SUMIFS('Form Responses 1'!$O$2:$O1005, 'Form Responses 1'!$B$2:$B1005, $B377, 'Form Responses 1'!$G$2:$G1005, K$5, 'Form Responses 1'!$K$2:$K1005, $D377,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7" s="48" t="str">
        <f>IF(ISBLANK($B377), "", IF(AND(L$5 = "Vacation Leave", OR(AND(OR(L$6 = "H1", L$6 = "H2"), NOT(AND($D377 = "Full-time", $F377 = "Above 1 Year"))), AND(L$6 = "Year", AND($D377 = "Full-time", $F377 = "Above 1 Year")))), "N/A", SUMIFS('Form Responses 1'!$O$2:$O1005, 'Form Responses 1'!$B$2:$B1005, $B377, 'Form Responses 1'!$G$2:$G1005, L$5, 'Form Responses 1'!$K$2:$K1005, $D377,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7" s="48" t="str">
        <f>IF(ISBLANK($B377), "", IF(AND(M$5 = "Vacation Leave", OR(AND(OR(M$6 = "H1", M$6 = "H2"), NOT(AND($D377 = "Full-time", $F377 = "Above 1 Year"))), AND(M$6 = "Year", AND($D377 = "Full-time", $F377 = "Above 1 Year")))), "N/A", SUMIFS('Form Responses 1'!$O$2:$O1005, 'Form Responses 1'!$B$2:$B1005, $B377, 'Form Responses 1'!$G$2:$G1005, M$5, 'Form Responses 1'!$K$2:$K1005, $D377,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7" s="48" t="str">
        <f>IF(ISBLANK($B377), "", IF(AND(N$5 = "Vacation Leave", OR(AND(OR(N$6 = "H1", N$6 = "H2"), NOT(AND($D377 = "Full-time", $F377 = "Above 1 Year"))), AND(N$6 = "Year", AND($D377 = "Full-time", $F377 = "Above 1 Year")))), "N/A", SUMIFS('Form Responses 1'!$O$2:$O1005, 'Form Responses 1'!$B$2:$B1005, $B377, 'Form Responses 1'!$G$2:$G1005, N$5, 'Form Responses 1'!$K$2:$K1005, $D377,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7" s="48" t="str">
        <f>IF(ISBLANK($B377), "", IF(AND(O$5 = "Vacation Leave", OR(AND(OR(O$6 = "H1", O$6 = "H2"), NOT(AND($D377 = "Full-time", $F377 = "Above 1 Year"))), AND(O$6 = "Year", AND($D377 = "Full-time", $F377 = "Above 1 Year")))), "N/A", SUMIFS('Form Responses 1'!$O$2:$O1005, 'Form Responses 1'!$B$2:$B1005, $B377, 'Form Responses 1'!$G$2:$G1005, O$5, 'Form Responses 1'!$K$2:$K1005, $D377,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7" s="48" t="str">
        <f>IF(ISBLANK($B377), "", IF(AND(P$5 = "Vacation Leave", OR(AND(OR(P$6 = "H1", P$6 = "H2"), NOT(AND($D377 = "Full-time", $F377 = "Above 1 Year"))), AND(P$6 = "Year", AND($D377 = "Full-time", $F377 = "Above 1 Year")))), "N/A", SUMIFS('Form Responses 1'!$O$2:$O1005, 'Form Responses 1'!$B$2:$B1005, $B377, 'Form Responses 1'!$G$2:$G1005, P$5, 'Form Responses 1'!$K$2:$K1005, $D377,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7" s="48" t="str">
        <f>IF(ISBLANK($B377), "", IF(AND(Q$5 = "Vacation Leave", OR(AND(OR(Q$6 = "H1", Q$6 = "H2"), NOT(AND($D377 = "Full-time", $F377 = "Above 1 Year"))), AND(Q$6 = "Year", AND($D377 = "Full-time", $F377 = "Above 1 Year")))), "N/A", SUMIFS('Form Responses 1'!$O$2:$O1005, 'Form Responses 1'!$B$2:$B1005, $B377, 'Form Responses 1'!$G$2:$G1005, Q$5, 'Form Responses 1'!$K$2:$K1005, $D377,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7" s="48" t="str">
        <f>IF(ISBLANK($B377), "", IF(AND(R$5 = "Vacation Leave", OR(AND(OR(R$6 = "H1", R$6 = "H2"), NOT(AND($D377 = "Full-time", $F377 = "Above 1 Year"))), AND(R$6 = "Year", AND($D377 = "Full-time", $F377 = "Above 1 Year")))), "N/A", SUMIFS('Form Responses 1'!$O$2:$O1005, 'Form Responses 1'!$B$2:$B1005, $B377, 'Form Responses 1'!$G$2:$G1005, R$5, 'Form Responses 1'!$K$2:$K1005, $D377,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7" s="48" t="str">
        <f>IF(ISBLANK($B377), "", IF(AND(S$5 = "Vacation Leave", OR(AND(OR(S$6 = "H1", S$6 = "H2"), NOT(AND($D377 = "Full-time", $F377 = "Above 1 Year"))), AND(S$6 = "Year", AND($D377 = "Full-time", $F377 = "Above 1 Year")))), "N/A", SUMIFS('Form Responses 1'!$O$2:$O1005, 'Form Responses 1'!$B$2:$B1005, $B377, 'Form Responses 1'!$G$2:$G1005, S$5, 'Form Responses 1'!$K$2:$K1005, $D377,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7" s="50" t="str">
        <f t="shared" si="2"/>
        <v/>
      </c>
      <c r="U377" s="51" t="str">
        <f t="array" ref="U377">IF(ISBLANK($B377), "", IF(AND(U$5 = "Vacation Leave", OR(AND(OR(U$6 = "H1", U$6 = "H2"), NOT(AND($D377 = "Full-time", $F377 = "Above 1 Year"))), AND(U$6 = "Year", AND($D377 = "Full-time", $F377 = "Above 1 Year")))), "N/A", INDEX('Allocated Leaves'!$B$2:$E1005, MATCH(U$5 &amp; IF(U$5 = "Vacation Leave", IFS(U$6 = "Year", "", OR(U$6 = "H1", U$6 = "H2"), " " &amp; U$6), ""), 'Allocated Leaves'!$A$2:$A1005, 0), MATCH($D377 &amp; IF($D377 = "Full-time",  " " &amp; $F377, ""), 'Allocated Leaves'!$B$1:AA$1, 0)) - G377))</f>
        <v/>
      </c>
      <c r="V377" s="52" t="str">
        <f t="array" ref="V377">IF(ISBLANK($B377), "", IF(AND(V$5 = "Vacation Leave", OR(AND(OR(V$6 = "H1", V$6 = "H2"), NOT(AND($D377 = "Full-time", $F377 = "Above 1 Year"))), AND(V$6 = "Year", AND($D377 = "Full-time", $F377 = "Above 1 Year")))), "N/A", INDEX('Allocated Leaves'!$B$2:$E1005, MATCH(V$5 &amp; IF(V$5 = "Vacation Leave", IFS(V$6 = "Year", "", OR(V$6 = "H1", V$6 = "H2"), " " &amp; V$6), ""), 'Allocated Leaves'!$A$2:$A1005, 0), MATCH($D377 &amp; IF($D377 = "Full-time",  " " &amp; $F377, ""), 'Allocated Leaves'!$B$1:AA$1, 0)) - H377))</f>
        <v/>
      </c>
      <c r="W377" s="52" t="str">
        <f t="array" ref="W377">IF(ISBLANK($B377), "", IF(AND(W$5 = "Vacation Leave", OR(AND(OR(W$6 = "H1", W$6 = "H2"), NOT(AND($D377 = "Full-time", $F377 = "Above 1 Year"))), AND(W$6 = "Year", AND($D377 = "Full-time", $F377 = "Above 1 Year")))), "N/A", INDEX('Allocated Leaves'!$B$2:$E1005, MATCH(W$5 &amp; IF(W$5 = "Vacation Leave", IFS(W$6 = "Year", "", OR(W$6 = "H1", W$6 = "H2"), " " &amp; W$6), ""), 'Allocated Leaves'!$A$2:$A1005, 0), MATCH($D377 &amp; IF($D377 = "Full-time",  " " &amp; $F377, ""), 'Allocated Leaves'!$B$1:AA$1, 0)) - I377))</f>
        <v/>
      </c>
      <c r="X377" s="51" t="str">
        <f t="array" ref="X377">IF(ISBLANK($B377), "", IF(AND(X$5 = "Vacation Leave", OR(AND(OR(X$6 = "H1", X$6 = "H2"), NOT(AND($D377 = "Full-time", $F377 = "Above 1 Year"))), AND(X$6 = "Year", AND($D377 = "Full-time", $F377 = "Above 1 Year")))), "N/A", INDEX('Allocated Leaves'!$B$2:$E1005, MATCH(X$5 &amp; IF(X$5 = "Vacation Leave", IFS(X$6 = "Year", "", OR(X$6 = "H1", X$6 = "H2"), " " &amp; X$6), ""), 'Allocated Leaves'!$A$2:$A1005, 0), MATCH($D377 &amp; IF($D377 = "Full-time",  " " &amp; $F377, ""), 'Allocated Leaves'!$B$1:AA$1, 0)) - J377))</f>
        <v/>
      </c>
      <c r="Y377" s="52" t="str">
        <f t="array" ref="Y377">IF(ISBLANK($B377), "", IF(AND(Y$5 = "Vacation Leave", OR(AND(OR(Y$6 = "H1", Y$6 = "H2"), NOT(AND($D377 = "Full-time", $F377 = "Above 1 Year"))), AND(Y$6 = "Year", AND($D377 = "Full-time", $F377 = "Above 1 Year")))), "N/A", INDEX('Allocated Leaves'!$B$2:$E1005, MATCH(Y$5 &amp; IF(Y$5 = "Vacation Leave", IFS(Y$6 = "Year", "", OR(Y$6 = "H1", Y$6 = "H2"), " " &amp; Y$6), ""), 'Allocated Leaves'!$A$2:$A1005, 0), MATCH($D377 &amp; IF($D377 = "Full-time",  " " &amp; $F377, ""), 'Allocated Leaves'!$B$1:AA$1, 0)) - K377))</f>
        <v/>
      </c>
      <c r="Z377" s="52" t="str">
        <f t="array" ref="Z377">IF(ISBLANK($B377), "", IF(AND(Z$5 = "Vacation Leave", OR(AND(OR(Z$6 = "H1", Z$6 = "H2"), NOT(AND($D377 = "Full-time", $F377 = "Above 1 Year"))), AND(Z$6 = "Year", AND($D377 = "Full-time", $F377 = "Above 1 Year")))), "N/A", INDEX('Allocated Leaves'!$B$2:$E1005, MATCH(Z$5 &amp; IF(Z$5 = "Vacation Leave", IFS(Z$6 = "Year", "", OR(Z$6 = "H1", Z$6 = "H2"), " " &amp; Z$6), ""), 'Allocated Leaves'!$A$2:$A1005, 0), MATCH($D377 &amp; IF($D377 = "Full-time",  " " &amp; $F377, ""), 'Allocated Leaves'!$B$1:AA$1, 0)) - L377))</f>
        <v/>
      </c>
      <c r="AA377" s="55" t="str">
        <f t="shared" si="3"/>
        <v/>
      </c>
    </row>
    <row r="378">
      <c r="A378" s="71"/>
      <c r="B378" s="72"/>
      <c r="C378" s="73"/>
      <c r="D378" s="74"/>
      <c r="E378" s="75"/>
      <c r="F378" s="47" t="str">
        <f t="shared" si="1"/>
        <v/>
      </c>
      <c r="G378" s="48" t="str">
        <f>IF(ISBLANK($B378), "", IF(AND(G$5 = "Vacation Leave", OR(AND(OR(G$6 = "H1", G$6 = "H2"), NOT(AND($D378 = "Full-time", $F378 = "Above 1 Year"))), AND(G$6 = "Year", AND($D378 = "Full-time", $F378 = "Above 1 Year")))), "N/A", SUMIFS('Form Responses 1'!$O$2:$O1005, 'Form Responses 1'!$B$2:$B1005, $B378, 'Form Responses 1'!$G$2:$G1005, G$5, 'Form Responses 1'!$K$2:$K1005, $D378,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8" s="48" t="str">
        <f>IF(ISBLANK($B378), "", IF(AND(H$5 = "Vacation Leave", OR(AND(OR(H$6 = "H1", H$6 = "H2"), NOT(AND($D378 = "Full-time", $F378 = "Above 1 Year"))), AND(H$6 = "Year", AND($D378 = "Full-time", $F378 = "Above 1 Year")))), "N/A", SUMIFS('Form Responses 1'!$O$2:$O1005, 'Form Responses 1'!$B$2:$B1005, $B378, 'Form Responses 1'!$G$2:$G1005, H$5, 'Form Responses 1'!$K$2:$K1005, $D378,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8" s="49" t="str">
        <f>IF(ISBLANK($B378), "", IF(AND(I$5 = "Vacation Leave", OR(AND(OR(I$6 = "H1", I$6 = "H2"), NOT(AND($D378 = "Full-time", $F378 = "Above 1 Year"))), AND(I$6 = "Year", AND($D378 = "Full-time", $F378 = "Above 1 Year")))), "N/A", SUMIFS('Form Responses 1'!$O$2:$O1005, 'Form Responses 1'!$B$2:$B1005, $B378, 'Form Responses 1'!$G$2:$G1005, I$5, 'Form Responses 1'!$K$2:$K1005, $D378,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8" s="48" t="str">
        <f>IF(ISBLANK($B378), "", IF(AND(J$5 = "Vacation Leave", OR(AND(OR(J$6 = "H1", J$6 = "H2"), NOT(AND($D378 = "Full-time", $F378 = "Above 1 Year"))), AND(J$6 = "Year", AND($D378 = "Full-time", $F378 = "Above 1 Year")))), "N/A", SUMIFS('Form Responses 1'!$O$2:$O1005, 'Form Responses 1'!$B$2:$B1005, $B378, 'Form Responses 1'!$G$2:$G1005, J$5, 'Form Responses 1'!$K$2:$K1005, $D378,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8" s="48" t="str">
        <f>IF(ISBLANK($B378), "", IF(AND(K$5 = "Vacation Leave", OR(AND(OR(K$6 = "H1", K$6 = "H2"), NOT(AND($D378 = "Full-time", $F378 = "Above 1 Year"))), AND(K$6 = "Year", AND($D378 = "Full-time", $F378 = "Above 1 Year")))), "N/A", SUMIFS('Form Responses 1'!$O$2:$O1005, 'Form Responses 1'!$B$2:$B1005, $B378, 'Form Responses 1'!$G$2:$G1005, K$5, 'Form Responses 1'!$K$2:$K1005, $D378,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8" s="48" t="str">
        <f>IF(ISBLANK($B378), "", IF(AND(L$5 = "Vacation Leave", OR(AND(OR(L$6 = "H1", L$6 = "H2"), NOT(AND($D378 = "Full-time", $F378 = "Above 1 Year"))), AND(L$6 = "Year", AND($D378 = "Full-time", $F378 = "Above 1 Year")))), "N/A", SUMIFS('Form Responses 1'!$O$2:$O1005, 'Form Responses 1'!$B$2:$B1005, $B378, 'Form Responses 1'!$G$2:$G1005, L$5, 'Form Responses 1'!$K$2:$K1005, $D378,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8" s="48" t="str">
        <f>IF(ISBLANK($B378), "", IF(AND(M$5 = "Vacation Leave", OR(AND(OR(M$6 = "H1", M$6 = "H2"), NOT(AND($D378 = "Full-time", $F378 = "Above 1 Year"))), AND(M$6 = "Year", AND($D378 = "Full-time", $F378 = "Above 1 Year")))), "N/A", SUMIFS('Form Responses 1'!$O$2:$O1005, 'Form Responses 1'!$B$2:$B1005, $B378, 'Form Responses 1'!$G$2:$G1005, M$5, 'Form Responses 1'!$K$2:$K1005, $D378,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8" s="48" t="str">
        <f>IF(ISBLANK($B378), "", IF(AND(N$5 = "Vacation Leave", OR(AND(OR(N$6 = "H1", N$6 = "H2"), NOT(AND($D378 = "Full-time", $F378 = "Above 1 Year"))), AND(N$6 = "Year", AND($D378 = "Full-time", $F378 = "Above 1 Year")))), "N/A", SUMIFS('Form Responses 1'!$O$2:$O1005, 'Form Responses 1'!$B$2:$B1005, $B378, 'Form Responses 1'!$G$2:$G1005, N$5, 'Form Responses 1'!$K$2:$K1005, $D378,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8" s="48" t="str">
        <f>IF(ISBLANK($B378), "", IF(AND(O$5 = "Vacation Leave", OR(AND(OR(O$6 = "H1", O$6 = "H2"), NOT(AND($D378 = "Full-time", $F378 = "Above 1 Year"))), AND(O$6 = "Year", AND($D378 = "Full-time", $F378 = "Above 1 Year")))), "N/A", SUMIFS('Form Responses 1'!$O$2:$O1005, 'Form Responses 1'!$B$2:$B1005, $B378, 'Form Responses 1'!$G$2:$G1005, O$5, 'Form Responses 1'!$K$2:$K1005, $D378,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8" s="48" t="str">
        <f>IF(ISBLANK($B378), "", IF(AND(P$5 = "Vacation Leave", OR(AND(OR(P$6 = "H1", P$6 = "H2"), NOT(AND($D378 = "Full-time", $F378 = "Above 1 Year"))), AND(P$6 = "Year", AND($D378 = "Full-time", $F378 = "Above 1 Year")))), "N/A", SUMIFS('Form Responses 1'!$O$2:$O1005, 'Form Responses 1'!$B$2:$B1005, $B378, 'Form Responses 1'!$G$2:$G1005, P$5, 'Form Responses 1'!$K$2:$K1005, $D378,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8" s="48" t="str">
        <f>IF(ISBLANK($B378), "", IF(AND(Q$5 = "Vacation Leave", OR(AND(OR(Q$6 = "H1", Q$6 = "H2"), NOT(AND($D378 = "Full-time", $F378 = "Above 1 Year"))), AND(Q$6 = "Year", AND($D378 = "Full-time", $F378 = "Above 1 Year")))), "N/A", SUMIFS('Form Responses 1'!$O$2:$O1005, 'Form Responses 1'!$B$2:$B1005, $B378, 'Form Responses 1'!$G$2:$G1005, Q$5, 'Form Responses 1'!$K$2:$K1005, $D378,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8" s="48" t="str">
        <f>IF(ISBLANK($B378), "", IF(AND(R$5 = "Vacation Leave", OR(AND(OR(R$6 = "H1", R$6 = "H2"), NOT(AND($D378 = "Full-time", $F378 = "Above 1 Year"))), AND(R$6 = "Year", AND($D378 = "Full-time", $F378 = "Above 1 Year")))), "N/A", SUMIFS('Form Responses 1'!$O$2:$O1005, 'Form Responses 1'!$B$2:$B1005, $B378, 'Form Responses 1'!$G$2:$G1005, R$5, 'Form Responses 1'!$K$2:$K1005, $D378,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8" s="48" t="str">
        <f>IF(ISBLANK($B378), "", IF(AND(S$5 = "Vacation Leave", OR(AND(OR(S$6 = "H1", S$6 = "H2"), NOT(AND($D378 = "Full-time", $F378 = "Above 1 Year"))), AND(S$6 = "Year", AND($D378 = "Full-time", $F378 = "Above 1 Year")))), "N/A", SUMIFS('Form Responses 1'!$O$2:$O1005, 'Form Responses 1'!$B$2:$B1005, $B378, 'Form Responses 1'!$G$2:$G1005, S$5, 'Form Responses 1'!$K$2:$K1005, $D378,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8" s="50" t="str">
        <f t="shared" si="2"/>
        <v/>
      </c>
      <c r="U378" s="51" t="str">
        <f t="array" ref="U378">IF(ISBLANK($B378), "", IF(AND(U$5 = "Vacation Leave", OR(AND(OR(U$6 = "H1", U$6 = "H2"), NOT(AND($D378 = "Full-time", $F378 = "Above 1 Year"))), AND(U$6 = "Year", AND($D378 = "Full-time", $F378 = "Above 1 Year")))), "N/A", INDEX('Allocated Leaves'!$B$2:$E1005, MATCH(U$5 &amp; IF(U$5 = "Vacation Leave", IFS(U$6 = "Year", "", OR(U$6 = "H1", U$6 = "H2"), " " &amp; U$6), ""), 'Allocated Leaves'!$A$2:$A1005, 0), MATCH($D378 &amp; IF($D378 = "Full-time",  " " &amp; $F378, ""), 'Allocated Leaves'!$B$1:AA$1, 0)) - G378))</f>
        <v/>
      </c>
      <c r="V378" s="52" t="str">
        <f t="array" ref="V378">IF(ISBLANK($B378), "", IF(AND(V$5 = "Vacation Leave", OR(AND(OR(V$6 = "H1", V$6 = "H2"), NOT(AND($D378 = "Full-time", $F378 = "Above 1 Year"))), AND(V$6 = "Year", AND($D378 = "Full-time", $F378 = "Above 1 Year")))), "N/A", INDEX('Allocated Leaves'!$B$2:$E1005, MATCH(V$5 &amp; IF(V$5 = "Vacation Leave", IFS(V$6 = "Year", "", OR(V$6 = "H1", V$6 = "H2"), " " &amp; V$6), ""), 'Allocated Leaves'!$A$2:$A1005, 0), MATCH($D378 &amp; IF($D378 = "Full-time",  " " &amp; $F378, ""), 'Allocated Leaves'!$B$1:AA$1, 0)) - H378))</f>
        <v/>
      </c>
      <c r="W378" s="52" t="str">
        <f t="array" ref="W378">IF(ISBLANK($B378), "", IF(AND(W$5 = "Vacation Leave", OR(AND(OR(W$6 = "H1", W$6 = "H2"), NOT(AND($D378 = "Full-time", $F378 = "Above 1 Year"))), AND(W$6 = "Year", AND($D378 = "Full-time", $F378 = "Above 1 Year")))), "N/A", INDEX('Allocated Leaves'!$B$2:$E1005, MATCH(W$5 &amp; IF(W$5 = "Vacation Leave", IFS(W$6 = "Year", "", OR(W$6 = "H1", W$6 = "H2"), " " &amp; W$6), ""), 'Allocated Leaves'!$A$2:$A1005, 0), MATCH($D378 &amp; IF($D378 = "Full-time",  " " &amp; $F378, ""), 'Allocated Leaves'!$B$1:AA$1, 0)) - I378))</f>
        <v/>
      </c>
      <c r="X378" s="51" t="str">
        <f t="array" ref="X378">IF(ISBLANK($B378), "", IF(AND(X$5 = "Vacation Leave", OR(AND(OR(X$6 = "H1", X$6 = "H2"), NOT(AND($D378 = "Full-time", $F378 = "Above 1 Year"))), AND(X$6 = "Year", AND($D378 = "Full-time", $F378 = "Above 1 Year")))), "N/A", INDEX('Allocated Leaves'!$B$2:$E1005, MATCH(X$5 &amp; IF(X$5 = "Vacation Leave", IFS(X$6 = "Year", "", OR(X$6 = "H1", X$6 = "H2"), " " &amp; X$6), ""), 'Allocated Leaves'!$A$2:$A1005, 0), MATCH($D378 &amp; IF($D378 = "Full-time",  " " &amp; $F378, ""), 'Allocated Leaves'!$B$1:AA$1, 0)) - J378))</f>
        <v/>
      </c>
      <c r="Y378" s="52" t="str">
        <f t="array" ref="Y378">IF(ISBLANK($B378), "", IF(AND(Y$5 = "Vacation Leave", OR(AND(OR(Y$6 = "H1", Y$6 = "H2"), NOT(AND($D378 = "Full-time", $F378 = "Above 1 Year"))), AND(Y$6 = "Year", AND($D378 = "Full-time", $F378 = "Above 1 Year")))), "N/A", INDEX('Allocated Leaves'!$B$2:$E1005, MATCH(Y$5 &amp; IF(Y$5 = "Vacation Leave", IFS(Y$6 = "Year", "", OR(Y$6 = "H1", Y$6 = "H2"), " " &amp; Y$6), ""), 'Allocated Leaves'!$A$2:$A1005, 0), MATCH($D378 &amp; IF($D378 = "Full-time",  " " &amp; $F378, ""), 'Allocated Leaves'!$B$1:AA$1, 0)) - K378))</f>
        <v/>
      </c>
      <c r="Z378" s="52" t="str">
        <f t="array" ref="Z378">IF(ISBLANK($B378), "", IF(AND(Z$5 = "Vacation Leave", OR(AND(OR(Z$6 = "H1", Z$6 = "H2"), NOT(AND($D378 = "Full-time", $F378 = "Above 1 Year"))), AND(Z$6 = "Year", AND($D378 = "Full-time", $F378 = "Above 1 Year")))), "N/A", INDEX('Allocated Leaves'!$B$2:$E1005, MATCH(Z$5 &amp; IF(Z$5 = "Vacation Leave", IFS(Z$6 = "Year", "", OR(Z$6 = "H1", Z$6 = "H2"), " " &amp; Z$6), ""), 'Allocated Leaves'!$A$2:$A1005, 0), MATCH($D378 &amp; IF($D378 = "Full-time",  " " &amp; $F378, ""), 'Allocated Leaves'!$B$1:AA$1, 0)) - L378))</f>
        <v/>
      </c>
      <c r="AA378" s="55" t="str">
        <f t="shared" si="3"/>
        <v/>
      </c>
    </row>
    <row r="379">
      <c r="A379" s="71"/>
      <c r="B379" s="72"/>
      <c r="C379" s="73"/>
      <c r="D379" s="74"/>
      <c r="E379" s="75"/>
      <c r="F379" s="47" t="str">
        <f t="shared" si="1"/>
        <v/>
      </c>
      <c r="G379" s="48" t="str">
        <f>IF(ISBLANK($B379), "", IF(AND(G$5 = "Vacation Leave", OR(AND(OR(G$6 = "H1", G$6 = "H2"), NOT(AND($D379 = "Full-time", $F379 = "Above 1 Year"))), AND(G$6 = "Year", AND($D379 = "Full-time", $F379 = "Above 1 Year")))), "N/A", SUMIFS('Form Responses 1'!$O$2:$O1005, 'Form Responses 1'!$B$2:$B1005, $B379, 'Form Responses 1'!$G$2:$G1005, G$5, 'Form Responses 1'!$K$2:$K1005, $D379,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79" s="48" t="str">
        <f>IF(ISBLANK($B379), "", IF(AND(H$5 = "Vacation Leave", OR(AND(OR(H$6 = "H1", H$6 = "H2"), NOT(AND($D379 = "Full-time", $F379 = "Above 1 Year"))), AND(H$6 = "Year", AND($D379 = "Full-time", $F379 = "Above 1 Year")))), "N/A", SUMIFS('Form Responses 1'!$O$2:$O1005, 'Form Responses 1'!$B$2:$B1005, $B379, 'Form Responses 1'!$G$2:$G1005, H$5, 'Form Responses 1'!$K$2:$K1005, $D379,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79" s="49" t="str">
        <f>IF(ISBLANK($B379), "", IF(AND(I$5 = "Vacation Leave", OR(AND(OR(I$6 = "H1", I$6 = "H2"), NOT(AND($D379 = "Full-time", $F379 = "Above 1 Year"))), AND(I$6 = "Year", AND($D379 = "Full-time", $F379 = "Above 1 Year")))), "N/A", SUMIFS('Form Responses 1'!$O$2:$O1005, 'Form Responses 1'!$B$2:$B1005, $B379, 'Form Responses 1'!$G$2:$G1005, I$5, 'Form Responses 1'!$K$2:$K1005, $D379,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79" s="48" t="str">
        <f>IF(ISBLANK($B379), "", IF(AND(J$5 = "Vacation Leave", OR(AND(OR(J$6 = "H1", J$6 = "H2"), NOT(AND($D379 = "Full-time", $F379 = "Above 1 Year"))), AND(J$6 = "Year", AND($D379 = "Full-time", $F379 = "Above 1 Year")))), "N/A", SUMIFS('Form Responses 1'!$O$2:$O1005, 'Form Responses 1'!$B$2:$B1005, $B379, 'Form Responses 1'!$G$2:$G1005, J$5, 'Form Responses 1'!$K$2:$K1005, $D379,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79" s="48" t="str">
        <f>IF(ISBLANK($B379), "", IF(AND(K$5 = "Vacation Leave", OR(AND(OR(K$6 = "H1", K$6 = "H2"), NOT(AND($D379 = "Full-time", $F379 = "Above 1 Year"))), AND(K$6 = "Year", AND($D379 = "Full-time", $F379 = "Above 1 Year")))), "N/A", SUMIFS('Form Responses 1'!$O$2:$O1005, 'Form Responses 1'!$B$2:$B1005, $B379, 'Form Responses 1'!$G$2:$G1005, K$5, 'Form Responses 1'!$K$2:$K1005, $D379,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79" s="48" t="str">
        <f>IF(ISBLANK($B379), "", IF(AND(L$5 = "Vacation Leave", OR(AND(OR(L$6 = "H1", L$6 = "H2"), NOT(AND($D379 = "Full-time", $F379 = "Above 1 Year"))), AND(L$6 = "Year", AND($D379 = "Full-time", $F379 = "Above 1 Year")))), "N/A", SUMIFS('Form Responses 1'!$O$2:$O1005, 'Form Responses 1'!$B$2:$B1005, $B379, 'Form Responses 1'!$G$2:$G1005, L$5, 'Form Responses 1'!$K$2:$K1005, $D379,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79" s="48" t="str">
        <f>IF(ISBLANK($B379), "", IF(AND(M$5 = "Vacation Leave", OR(AND(OR(M$6 = "H1", M$6 = "H2"), NOT(AND($D379 = "Full-time", $F379 = "Above 1 Year"))), AND(M$6 = "Year", AND($D379 = "Full-time", $F379 = "Above 1 Year")))), "N/A", SUMIFS('Form Responses 1'!$O$2:$O1005, 'Form Responses 1'!$B$2:$B1005, $B379, 'Form Responses 1'!$G$2:$G1005, M$5, 'Form Responses 1'!$K$2:$K1005, $D379,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79" s="48" t="str">
        <f>IF(ISBLANK($B379), "", IF(AND(N$5 = "Vacation Leave", OR(AND(OR(N$6 = "H1", N$6 = "H2"), NOT(AND($D379 = "Full-time", $F379 = "Above 1 Year"))), AND(N$6 = "Year", AND($D379 = "Full-time", $F379 = "Above 1 Year")))), "N/A", SUMIFS('Form Responses 1'!$O$2:$O1005, 'Form Responses 1'!$B$2:$B1005, $B379, 'Form Responses 1'!$G$2:$G1005, N$5, 'Form Responses 1'!$K$2:$K1005, $D379,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79" s="48" t="str">
        <f>IF(ISBLANK($B379), "", IF(AND(O$5 = "Vacation Leave", OR(AND(OR(O$6 = "H1", O$6 = "H2"), NOT(AND($D379 = "Full-time", $F379 = "Above 1 Year"))), AND(O$6 = "Year", AND($D379 = "Full-time", $F379 = "Above 1 Year")))), "N/A", SUMIFS('Form Responses 1'!$O$2:$O1005, 'Form Responses 1'!$B$2:$B1005, $B379, 'Form Responses 1'!$G$2:$G1005, O$5, 'Form Responses 1'!$K$2:$K1005, $D379,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79" s="48" t="str">
        <f>IF(ISBLANK($B379), "", IF(AND(P$5 = "Vacation Leave", OR(AND(OR(P$6 = "H1", P$6 = "H2"), NOT(AND($D379 = "Full-time", $F379 = "Above 1 Year"))), AND(P$6 = "Year", AND($D379 = "Full-time", $F379 = "Above 1 Year")))), "N/A", SUMIFS('Form Responses 1'!$O$2:$O1005, 'Form Responses 1'!$B$2:$B1005, $B379, 'Form Responses 1'!$G$2:$G1005, P$5, 'Form Responses 1'!$K$2:$K1005, $D379,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79" s="48" t="str">
        <f>IF(ISBLANK($B379), "", IF(AND(Q$5 = "Vacation Leave", OR(AND(OR(Q$6 = "H1", Q$6 = "H2"), NOT(AND($D379 = "Full-time", $F379 = "Above 1 Year"))), AND(Q$6 = "Year", AND($D379 = "Full-time", $F379 = "Above 1 Year")))), "N/A", SUMIFS('Form Responses 1'!$O$2:$O1005, 'Form Responses 1'!$B$2:$B1005, $B379, 'Form Responses 1'!$G$2:$G1005, Q$5, 'Form Responses 1'!$K$2:$K1005, $D379,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79" s="48" t="str">
        <f>IF(ISBLANK($B379), "", IF(AND(R$5 = "Vacation Leave", OR(AND(OR(R$6 = "H1", R$6 = "H2"), NOT(AND($D379 = "Full-time", $F379 = "Above 1 Year"))), AND(R$6 = "Year", AND($D379 = "Full-time", $F379 = "Above 1 Year")))), "N/A", SUMIFS('Form Responses 1'!$O$2:$O1005, 'Form Responses 1'!$B$2:$B1005, $B379, 'Form Responses 1'!$G$2:$G1005, R$5, 'Form Responses 1'!$K$2:$K1005, $D379,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79" s="48" t="str">
        <f>IF(ISBLANK($B379), "", IF(AND(S$5 = "Vacation Leave", OR(AND(OR(S$6 = "H1", S$6 = "H2"), NOT(AND($D379 = "Full-time", $F379 = "Above 1 Year"))), AND(S$6 = "Year", AND($D379 = "Full-time", $F379 = "Above 1 Year")))), "N/A", SUMIFS('Form Responses 1'!$O$2:$O1005, 'Form Responses 1'!$B$2:$B1005, $B379, 'Form Responses 1'!$G$2:$G1005, S$5, 'Form Responses 1'!$K$2:$K1005, $D379,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79" s="50" t="str">
        <f t="shared" si="2"/>
        <v/>
      </c>
      <c r="U379" s="51" t="str">
        <f t="array" ref="U379">IF(ISBLANK($B379), "", IF(AND(U$5 = "Vacation Leave", OR(AND(OR(U$6 = "H1", U$6 = "H2"), NOT(AND($D379 = "Full-time", $F379 = "Above 1 Year"))), AND(U$6 = "Year", AND($D379 = "Full-time", $F379 = "Above 1 Year")))), "N/A", INDEX('Allocated Leaves'!$B$2:$E1005, MATCH(U$5 &amp; IF(U$5 = "Vacation Leave", IFS(U$6 = "Year", "", OR(U$6 = "H1", U$6 = "H2"), " " &amp; U$6), ""), 'Allocated Leaves'!$A$2:$A1005, 0), MATCH($D379 &amp; IF($D379 = "Full-time",  " " &amp; $F379, ""), 'Allocated Leaves'!$B$1:AA$1, 0)) - G379))</f>
        <v/>
      </c>
      <c r="V379" s="52" t="str">
        <f t="array" ref="V379">IF(ISBLANK($B379), "", IF(AND(V$5 = "Vacation Leave", OR(AND(OR(V$6 = "H1", V$6 = "H2"), NOT(AND($D379 = "Full-time", $F379 = "Above 1 Year"))), AND(V$6 = "Year", AND($D379 = "Full-time", $F379 = "Above 1 Year")))), "N/A", INDEX('Allocated Leaves'!$B$2:$E1005, MATCH(V$5 &amp; IF(V$5 = "Vacation Leave", IFS(V$6 = "Year", "", OR(V$6 = "H1", V$6 = "H2"), " " &amp; V$6), ""), 'Allocated Leaves'!$A$2:$A1005, 0), MATCH($D379 &amp; IF($D379 = "Full-time",  " " &amp; $F379, ""), 'Allocated Leaves'!$B$1:AA$1, 0)) - H379))</f>
        <v/>
      </c>
      <c r="W379" s="52" t="str">
        <f t="array" ref="W379">IF(ISBLANK($B379), "", IF(AND(W$5 = "Vacation Leave", OR(AND(OR(W$6 = "H1", W$6 = "H2"), NOT(AND($D379 = "Full-time", $F379 = "Above 1 Year"))), AND(W$6 = "Year", AND($D379 = "Full-time", $F379 = "Above 1 Year")))), "N/A", INDEX('Allocated Leaves'!$B$2:$E1005, MATCH(W$5 &amp; IF(W$5 = "Vacation Leave", IFS(W$6 = "Year", "", OR(W$6 = "H1", W$6 = "H2"), " " &amp; W$6), ""), 'Allocated Leaves'!$A$2:$A1005, 0), MATCH($D379 &amp; IF($D379 = "Full-time",  " " &amp; $F379, ""), 'Allocated Leaves'!$B$1:AA$1, 0)) - I379))</f>
        <v/>
      </c>
      <c r="X379" s="51" t="str">
        <f t="array" ref="X379">IF(ISBLANK($B379), "", IF(AND(X$5 = "Vacation Leave", OR(AND(OR(X$6 = "H1", X$6 = "H2"), NOT(AND($D379 = "Full-time", $F379 = "Above 1 Year"))), AND(X$6 = "Year", AND($D379 = "Full-time", $F379 = "Above 1 Year")))), "N/A", INDEX('Allocated Leaves'!$B$2:$E1005, MATCH(X$5 &amp; IF(X$5 = "Vacation Leave", IFS(X$6 = "Year", "", OR(X$6 = "H1", X$6 = "H2"), " " &amp; X$6), ""), 'Allocated Leaves'!$A$2:$A1005, 0), MATCH($D379 &amp; IF($D379 = "Full-time",  " " &amp; $F379, ""), 'Allocated Leaves'!$B$1:AA$1, 0)) - J379))</f>
        <v/>
      </c>
      <c r="Y379" s="52" t="str">
        <f t="array" ref="Y379">IF(ISBLANK($B379), "", IF(AND(Y$5 = "Vacation Leave", OR(AND(OR(Y$6 = "H1", Y$6 = "H2"), NOT(AND($D379 = "Full-time", $F379 = "Above 1 Year"))), AND(Y$6 = "Year", AND($D379 = "Full-time", $F379 = "Above 1 Year")))), "N/A", INDEX('Allocated Leaves'!$B$2:$E1005, MATCH(Y$5 &amp; IF(Y$5 = "Vacation Leave", IFS(Y$6 = "Year", "", OR(Y$6 = "H1", Y$6 = "H2"), " " &amp; Y$6), ""), 'Allocated Leaves'!$A$2:$A1005, 0), MATCH($D379 &amp; IF($D379 = "Full-time",  " " &amp; $F379, ""), 'Allocated Leaves'!$B$1:AA$1, 0)) - K379))</f>
        <v/>
      </c>
      <c r="Z379" s="52" t="str">
        <f t="array" ref="Z379">IF(ISBLANK($B379), "", IF(AND(Z$5 = "Vacation Leave", OR(AND(OR(Z$6 = "H1", Z$6 = "H2"), NOT(AND($D379 = "Full-time", $F379 = "Above 1 Year"))), AND(Z$6 = "Year", AND($D379 = "Full-time", $F379 = "Above 1 Year")))), "N/A", INDEX('Allocated Leaves'!$B$2:$E1005, MATCH(Z$5 &amp; IF(Z$5 = "Vacation Leave", IFS(Z$6 = "Year", "", OR(Z$6 = "H1", Z$6 = "H2"), " " &amp; Z$6), ""), 'Allocated Leaves'!$A$2:$A1005, 0), MATCH($D379 &amp; IF($D379 = "Full-time",  " " &amp; $F379, ""), 'Allocated Leaves'!$B$1:AA$1, 0)) - L379))</f>
        <v/>
      </c>
      <c r="AA379" s="55" t="str">
        <f t="shared" si="3"/>
        <v/>
      </c>
    </row>
    <row r="380">
      <c r="A380" s="71"/>
      <c r="B380" s="72"/>
      <c r="C380" s="73"/>
      <c r="D380" s="74"/>
      <c r="E380" s="75"/>
      <c r="F380" s="47" t="str">
        <f t="shared" si="1"/>
        <v/>
      </c>
      <c r="G380" s="48" t="str">
        <f>IF(ISBLANK($B380), "", IF(AND(G$5 = "Vacation Leave", OR(AND(OR(G$6 = "H1", G$6 = "H2"), NOT(AND($D380 = "Full-time", $F380 = "Above 1 Year"))), AND(G$6 = "Year", AND($D380 = "Full-time", $F380 = "Above 1 Year")))), "N/A", SUMIFS('Form Responses 1'!$O$2:$O1005, 'Form Responses 1'!$B$2:$B1005, $B380, 'Form Responses 1'!$G$2:$G1005, G$5, 'Form Responses 1'!$K$2:$K1005, $D380,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0" s="48" t="str">
        <f>IF(ISBLANK($B380), "", IF(AND(H$5 = "Vacation Leave", OR(AND(OR(H$6 = "H1", H$6 = "H2"), NOT(AND($D380 = "Full-time", $F380 = "Above 1 Year"))), AND(H$6 = "Year", AND($D380 = "Full-time", $F380 = "Above 1 Year")))), "N/A", SUMIFS('Form Responses 1'!$O$2:$O1005, 'Form Responses 1'!$B$2:$B1005, $B380, 'Form Responses 1'!$G$2:$G1005, H$5, 'Form Responses 1'!$K$2:$K1005, $D380,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0" s="49" t="str">
        <f>IF(ISBLANK($B380), "", IF(AND(I$5 = "Vacation Leave", OR(AND(OR(I$6 = "H1", I$6 = "H2"), NOT(AND($D380 = "Full-time", $F380 = "Above 1 Year"))), AND(I$6 = "Year", AND($D380 = "Full-time", $F380 = "Above 1 Year")))), "N/A", SUMIFS('Form Responses 1'!$O$2:$O1005, 'Form Responses 1'!$B$2:$B1005, $B380, 'Form Responses 1'!$G$2:$G1005, I$5, 'Form Responses 1'!$K$2:$K1005, $D380,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0" s="48" t="str">
        <f>IF(ISBLANK($B380), "", IF(AND(J$5 = "Vacation Leave", OR(AND(OR(J$6 = "H1", J$6 = "H2"), NOT(AND($D380 = "Full-time", $F380 = "Above 1 Year"))), AND(J$6 = "Year", AND($D380 = "Full-time", $F380 = "Above 1 Year")))), "N/A", SUMIFS('Form Responses 1'!$O$2:$O1005, 'Form Responses 1'!$B$2:$B1005, $B380, 'Form Responses 1'!$G$2:$G1005, J$5, 'Form Responses 1'!$K$2:$K1005, $D380,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0" s="48" t="str">
        <f>IF(ISBLANK($B380), "", IF(AND(K$5 = "Vacation Leave", OR(AND(OR(K$6 = "H1", K$6 = "H2"), NOT(AND($D380 = "Full-time", $F380 = "Above 1 Year"))), AND(K$6 = "Year", AND($D380 = "Full-time", $F380 = "Above 1 Year")))), "N/A", SUMIFS('Form Responses 1'!$O$2:$O1005, 'Form Responses 1'!$B$2:$B1005, $B380, 'Form Responses 1'!$G$2:$G1005, K$5, 'Form Responses 1'!$K$2:$K1005, $D380,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0" s="48" t="str">
        <f>IF(ISBLANK($B380), "", IF(AND(L$5 = "Vacation Leave", OR(AND(OR(L$6 = "H1", L$6 = "H2"), NOT(AND($D380 = "Full-time", $F380 = "Above 1 Year"))), AND(L$6 = "Year", AND($D380 = "Full-time", $F380 = "Above 1 Year")))), "N/A", SUMIFS('Form Responses 1'!$O$2:$O1005, 'Form Responses 1'!$B$2:$B1005, $B380, 'Form Responses 1'!$G$2:$G1005, L$5, 'Form Responses 1'!$K$2:$K1005, $D380,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0" s="48" t="str">
        <f>IF(ISBLANK($B380), "", IF(AND(M$5 = "Vacation Leave", OR(AND(OR(M$6 = "H1", M$6 = "H2"), NOT(AND($D380 = "Full-time", $F380 = "Above 1 Year"))), AND(M$6 = "Year", AND($D380 = "Full-time", $F380 = "Above 1 Year")))), "N/A", SUMIFS('Form Responses 1'!$O$2:$O1005, 'Form Responses 1'!$B$2:$B1005, $B380, 'Form Responses 1'!$G$2:$G1005, M$5, 'Form Responses 1'!$K$2:$K1005, $D380,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0" s="48" t="str">
        <f>IF(ISBLANK($B380), "", IF(AND(N$5 = "Vacation Leave", OR(AND(OR(N$6 = "H1", N$6 = "H2"), NOT(AND($D380 = "Full-time", $F380 = "Above 1 Year"))), AND(N$6 = "Year", AND($D380 = "Full-time", $F380 = "Above 1 Year")))), "N/A", SUMIFS('Form Responses 1'!$O$2:$O1005, 'Form Responses 1'!$B$2:$B1005, $B380, 'Form Responses 1'!$G$2:$G1005, N$5, 'Form Responses 1'!$K$2:$K1005, $D380,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0" s="48" t="str">
        <f>IF(ISBLANK($B380), "", IF(AND(O$5 = "Vacation Leave", OR(AND(OR(O$6 = "H1", O$6 = "H2"), NOT(AND($D380 = "Full-time", $F380 = "Above 1 Year"))), AND(O$6 = "Year", AND($D380 = "Full-time", $F380 = "Above 1 Year")))), "N/A", SUMIFS('Form Responses 1'!$O$2:$O1005, 'Form Responses 1'!$B$2:$B1005, $B380, 'Form Responses 1'!$G$2:$G1005, O$5, 'Form Responses 1'!$K$2:$K1005, $D380,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0" s="48" t="str">
        <f>IF(ISBLANK($B380), "", IF(AND(P$5 = "Vacation Leave", OR(AND(OR(P$6 = "H1", P$6 = "H2"), NOT(AND($D380 = "Full-time", $F380 = "Above 1 Year"))), AND(P$6 = "Year", AND($D380 = "Full-time", $F380 = "Above 1 Year")))), "N/A", SUMIFS('Form Responses 1'!$O$2:$O1005, 'Form Responses 1'!$B$2:$B1005, $B380, 'Form Responses 1'!$G$2:$G1005, P$5, 'Form Responses 1'!$K$2:$K1005, $D380,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0" s="48" t="str">
        <f>IF(ISBLANK($B380), "", IF(AND(Q$5 = "Vacation Leave", OR(AND(OR(Q$6 = "H1", Q$6 = "H2"), NOT(AND($D380 = "Full-time", $F380 = "Above 1 Year"))), AND(Q$6 = "Year", AND($D380 = "Full-time", $F380 = "Above 1 Year")))), "N/A", SUMIFS('Form Responses 1'!$O$2:$O1005, 'Form Responses 1'!$B$2:$B1005, $B380, 'Form Responses 1'!$G$2:$G1005, Q$5, 'Form Responses 1'!$K$2:$K1005, $D380,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0" s="48" t="str">
        <f>IF(ISBLANK($B380), "", IF(AND(R$5 = "Vacation Leave", OR(AND(OR(R$6 = "H1", R$6 = "H2"), NOT(AND($D380 = "Full-time", $F380 = "Above 1 Year"))), AND(R$6 = "Year", AND($D380 = "Full-time", $F380 = "Above 1 Year")))), "N/A", SUMIFS('Form Responses 1'!$O$2:$O1005, 'Form Responses 1'!$B$2:$B1005, $B380, 'Form Responses 1'!$G$2:$G1005, R$5, 'Form Responses 1'!$K$2:$K1005, $D380,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0" s="48" t="str">
        <f>IF(ISBLANK($B380), "", IF(AND(S$5 = "Vacation Leave", OR(AND(OR(S$6 = "H1", S$6 = "H2"), NOT(AND($D380 = "Full-time", $F380 = "Above 1 Year"))), AND(S$6 = "Year", AND($D380 = "Full-time", $F380 = "Above 1 Year")))), "N/A", SUMIFS('Form Responses 1'!$O$2:$O1005, 'Form Responses 1'!$B$2:$B1005, $B380, 'Form Responses 1'!$G$2:$G1005, S$5, 'Form Responses 1'!$K$2:$K1005, $D380,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0" s="50" t="str">
        <f t="shared" si="2"/>
        <v/>
      </c>
      <c r="U380" s="51" t="str">
        <f t="array" ref="U380">IF(ISBLANK($B380), "", IF(AND(U$5 = "Vacation Leave", OR(AND(OR(U$6 = "H1", U$6 = "H2"), NOT(AND($D380 = "Full-time", $F380 = "Above 1 Year"))), AND(U$6 = "Year", AND($D380 = "Full-time", $F380 = "Above 1 Year")))), "N/A", INDEX('Allocated Leaves'!$B$2:$E1005, MATCH(U$5 &amp; IF(U$5 = "Vacation Leave", IFS(U$6 = "Year", "", OR(U$6 = "H1", U$6 = "H2"), " " &amp; U$6), ""), 'Allocated Leaves'!$A$2:$A1005, 0), MATCH($D380 &amp; IF($D380 = "Full-time",  " " &amp; $F380, ""), 'Allocated Leaves'!$B$1:AA$1, 0)) - G380))</f>
        <v/>
      </c>
      <c r="V380" s="52" t="str">
        <f t="array" ref="V380">IF(ISBLANK($B380), "", IF(AND(V$5 = "Vacation Leave", OR(AND(OR(V$6 = "H1", V$6 = "H2"), NOT(AND($D380 = "Full-time", $F380 = "Above 1 Year"))), AND(V$6 = "Year", AND($D380 = "Full-time", $F380 = "Above 1 Year")))), "N/A", INDEX('Allocated Leaves'!$B$2:$E1005, MATCH(V$5 &amp; IF(V$5 = "Vacation Leave", IFS(V$6 = "Year", "", OR(V$6 = "H1", V$6 = "H2"), " " &amp; V$6), ""), 'Allocated Leaves'!$A$2:$A1005, 0), MATCH($D380 &amp; IF($D380 = "Full-time",  " " &amp; $F380, ""), 'Allocated Leaves'!$B$1:AA$1, 0)) - H380))</f>
        <v/>
      </c>
      <c r="W380" s="52" t="str">
        <f t="array" ref="W380">IF(ISBLANK($B380), "", IF(AND(W$5 = "Vacation Leave", OR(AND(OR(W$6 = "H1", W$6 = "H2"), NOT(AND($D380 = "Full-time", $F380 = "Above 1 Year"))), AND(W$6 = "Year", AND($D380 = "Full-time", $F380 = "Above 1 Year")))), "N/A", INDEX('Allocated Leaves'!$B$2:$E1005, MATCH(W$5 &amp; IF(W$5 = "Vacation Leave", IFS(W$6 = "Year", "", OR(W$6 = "H1", W$6 = "H2"), " " &amp; W$6), ""), 'Allocated Leaves'!$A$2:$A1005, 0), MATCH($D380 &amp; IF($D380 = "Full-time",  " " &amp; $F380, ""), 'Allocated Leaves'!$B$1:AA$1, 0)) - I380))</f>
        <v/>
      </c>
      <c r="X380" s="51" t="str">
        <f t="array" ref="X380">IF(ISBLANK($B380), "", IF(AND(X$5 = "Vacation Leave", OR(AND(OR(X$6 = "H1", X$6 = "H2"), NOT(AND($D380 = "Full-time", $F380 = "Above 1 Year"))), AND(X$6 = "Year", AND($D380 = "Full-time", $F380 = "Above 1 Year")))), "N/A", INDEX('Allocated Leaves'!$B$2:$E1005, MATCH(X$5 &amp; IF(X$5 = "Vacation Leave", IFS(X$6 = "Year", "", OR(X$6 = "H1", X$6 = "H2"), " " &amp; X$6), ""), 'Allocated Leaves'!$A$2:$A1005, 0), MATCH($D380 &amp; IF($D380 = "Full-time",  " " &amp; $F380, ""), 'Allocated Leaves'!$B$1:AA$1, 0)) - J380))</f>
        <v/>
      </c>
      <c r="Y380" s="52" t="str">
        <f t="array" ref="Y380">IF(ISBLANK($B380), "", IF(AND(Y$5 = "Vacation Leave", OR(AND(OR(Y$6 = "H1", Y$6 = "H2"), NOT(AND($D380 = "Full-time", $F380 = "Above 1 Year"))), AND(Y$6 = "Year", AND($D380 = "Full-time", $F380 = "Above 1 Year")))), "N/A", INDEX('Allocated Leaves'!$B$2:$E1005, MATCH(Y$5 &amp; IF(Y$5 = "Vacation Leave", IFS(Y$6 = "Year", "", OR(Y$6 = "H1", Y$6 = "H2"), " " &amp; Y$6), ""), 'Allocated Leaves'!$A$2:$A1005, 0), MATCH($D380 &amp; IF($D380 = "Full-time",  " " &amp; $F380, ""), 'Allocated Leaves'!$B$1:AA$1, 0)) - K380))</f>
        <v/>
      </c>
      <c r="Z380" s="52" t="str">
        <f t="array" ref="Z380">IF(ISBLANK($B380), "", IF(AND(Z$5 = "Vacation Leave", OR(AND(OR(Z$6 = "H1", Z$6 = "H2"), NOT(AND($D380 = "Full-time", $F380 = "Above 1 Year"))), AND(Z$6 = "Year", AND($D380 = "Full-time", $F380 = "Above 1 Year")))), "N/A", INDEX('Allocated Leaves'!$B$2:$E1005, MATCH(Z$5 &amp; IF(Z$5 = "Vacation Leave", IFS(Z$6 = "Year", "", OR(Z$6 = "H1", Z$6 = "H2"), " " &amp; Z$6), ""), 'Allocated Leaves'!$A$2:$A1005, 0), MATCH($D380 &amp; IF($D380 = "Full-time",  " " &amp; $F380, ""), 'Allocated Leaves'!$B$1:AA$1, 0)) - L380))</f>
        <v/>
      </c>
      <c r="AA380" s="55" t="str">
        <f t="shared" si="3"/>
        <v/>
      </c>
    </row>
    <row r="381">
      <c r="A381" s="71"/>
      <c r="B381" s="72"/>
      <c r="C381" s="73"/>
      <c r="D381" s="74"/>
      <c r="E381" s="75"/>
      <c r="F381" s="47" t="str">
        <f t="shared" si="1"/>
        <v/>
      </c>
      <c r="G381" s="48" t="str">
        <f>IF(ISBLANK($B381), "", IF(AND(G$5 = "Vacation Leave", OR(AND(OR(G$6 = "H1", G$6 = "H2"), NOT(AND($D381 = "Full-time", $F381 = "Above 1 Year"))), AND(G$6 = "Year", AND($D381 = "Full-time", $F381 = "Above 1 Year")))), "N/A", SUMIFS('Form Responses 1'!$O$2:$O1005, 'Form Responses 1'!$B$2:$B1005, $B381, 'Form Responses 1'!$G$2:$G1005, G$5, 'Form Responses 1'!$K$2:$K1005, $D381,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1" s="48" t="str">
        <f>IF(ISBLANK($B381), "", IF(AND(H$5 = "Vacation Leave", OR(AND(OR(H$6 = "H1", H$6 = "H2"), NOT(AND($D381 = "Full-time", $F381 = "Above 1 Year"))), AND(H$6 = "Year", AND($D381 = "Full-time", $F381 = "Above 1 Year")))), "N/A", SUMIFS('Form Responses 1'!$O$2:$O1005, 'Form Responses 1'!$B$2:$B1005, $B381, 'Form Responses 1'!$G$2:$G1005, H$5, 'Form Responses 1'!$K$2:$K1005, $D381,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1" s="49" t="str">
        <f>IF(ISBLANK($B381), "", IF(AND(I$5 = "Vacation Leave", OR(AND(OR(I$6 = "H1", I$6 = "H2"), NOT(AND($D381 = "Full-time", $F381 = "Above 1 Year"))), AND(I$6 = "Year", AND($D381 = "Full-time", $F381 = "Above 1 Year")))), "N/A", SUMIFS('Form Responses 1'!$O$2:$O1005, 'Form Responses 1'!$B$2:$B1005, $B381, 'Form Responses 1'!$G$2:$G1005, I$5, 'Form Responses 1'!$K$2:$K1005, $D381,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1" s="48" t="str">
        <f>IF(ISBLANK($B381), "", IF(AND(J$5 = "Vacation Leave", OR(AND(OR(J$6 = "H1", J$6 = "H2"), NOT(AND($D381 = "Full-time", $F381 = "Above 1 Year"))), AND(J$6 = "Year", AND($D381 = "Full-time", $F381 = "Above 1 Year")))), "N/A", SUMIFS('Form Responses 1'!$O$2:$O1005, 'Form Responses 1'!$B$2:$B1005, $B381, 'Form Responses 1'!$G$2:$G1005, J$5, 'Form Responses 1'!$K$2:$K1005, $D381,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1" s="48" t="str">
        <f>IF(ISBLANK($B381), "", IF(AND(K$5 = "Vacation Leave", OR(AND(OR(K$6 = "H1", K$6 = "H2"), NOT(AND($D381 = "Full-time", $F381 = "Above 1 Year"))), AND(K$6 = "Year", AND($D381 = "Full-time", $F381 = "Above 1 Year")))), "N/A", SUMIFS('Form Responses 1'!$O$2:$O1005, 'Form Responses 1'!$B$2:$B1005, $B381, 'Form Responses 1'!$G$2:$G1005, K$5, 'Form Responses 1'!$K$2:$K1005, $D381,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1" s="48" t="str">
        <f>IF(ISBLANK($B381), "", IF(AND(L$5 = "Vacation Leave", OR(AND(OR(L$6 = "H1", L$6 = "H2"), NOT(AND($D381 = "Full-time", $F381 = "Above 1 Year"))), AND(L$6 = "Year", AND($D381 = "Full-time", $F381 = "Above 1 Year")))), "N/A", SUMIFS('Form Responses 1'!$O$2:$O1005, 'Form Responses 1'!$B$2:$B1005, $B381, 'Form Responses 1'!$G$2:$G1005, L$5, 'Form Responses 1'!$K$2:$K1005, $D381,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1" s="48" t="str">
        <f>IF(ISBLANK($B381), "", IF(AND(M$5 = "Vacation Leave", OR(AND(OR(M$6 = "H1", M$6 = "H2"), NOT(AND($D381 = "Full-time", $F381 = "Above 1 Year"))), AND(M$6 = "Year", AND($D381 = "Full-time", $F381 = "Above 1 Year")))), "N/A", SUMIFS('Form Responses 1'!$O$2:$O1005, 'Form Responses 1'!$B$2:$B1005, $B381, 'Form Responses 1'!$G$2:$G1005, M$5, 'Form Responses 1'!$K$2:$K1005, $D381,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1" s="48" t="str">
        <f>IF(ISBLANK($B381), "", IF(AND(N$5 = "Vacation Leave", OR(AND(OR(N$6 = "H1", N$6 = "H2"), NOT(AND($D381 = "Full-time", $F381 = "Above 1 Year"))), AND(N$6 = "Year", AND($D381 = "Full-time", $F381 = "Above 1 Year")))), "N/A", SUMIFS('Form Responses 1'!$O$2:$O1005, 'Form Responses 1'!$B$2:$B1005, $B381, 'Form Responses 1'!$G$2:$G1005, N$5, 'Form Responses 1'!$K$2:$K1005, $D381,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1" s="48" t="str">
        <f>IF(ISBLANK($B381), "", IF(AND(O$5 = "Vacation Leave", OR(AND(OR(O$6 = "H1", O$6 = "H2"), NOT(AND($D381 = "Full-time", $F381 = "Above 1 Year"))), AND(O$6 = "Year", AND($D381 = "Full-time", $F381 = "Above 1 Year")))), "N/A", SUMIFS('Form Responses 1'!$O$2:$O1005, 'Form Responses 1'!$B$2:$B1005, $B381, 'Form Responses 1'!$G$2:$G1005, O$5, 'Form Responses 1'!$K$2:$K1005, $D381,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1" s="48" t="str">
        <f>IF(ISBLANK($B381), "", IF(AND(P$5 = "Vacation Leave", OR(AND(OR(P$6 = "H1", P$6 = "H2"), NOT(AND($D381 = "Full-time", $F381 = "Above 1 Year"))), AND(P$6 = "Year", AND($D381 = "Full-time", $F381 = "Above 1 Year")))), "N/A", SUMIFS('Form Responses 1'!$O$2:$O1005, 'Form Responses 1'!$B$2:$B1005, $B381, 'Form Responses 1'!$G$2:$G1005, P$5, 'Form Responses 1'!$K$2:$K1005, $D381,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1" s="48" t="str">
        <f>IF(ISBLANK($B381), "", IF(AND(Q$5 = "Vacation Leave", OR(AND(OR(Q$6 = "H1", Q$6 = "H2"), NOT(AND($D381 = "Full-time", $F381 = "Above 1 Year"))), AND(Q$6 = "Year", AND($D381 = "Full-time", $F381 = "Above 1 Year")))), "N/A", SUMIFS('Form Responses 1'!$O$2:$O1005, 'Form Responses 1'!$B$2:$B1005, $B381, 'Form Responses 1'!$G$2:$G1005, Q$5, 'Form Responses 1'!$K$2:$K1005, $D381,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1" s="48" t="str">
        <f>IF(ISBLANK($B381), "", IF(AND(R$5 = "Vacation Leave", OR(AND(OR(R$6 = "H1", R$6 = "H2"), NOT(AND($D381 = "Full-time", $F381 = "Above 1 Year"))), AND(R$6 = "Year", AND($D381 = "Full-time", $F381 = "Above 1 Year")))), "N/A", SUMIFS('Form Responses 1'!$O$2:$O1005, 'Form Responses 1'!$B$2:$B1005, $B381, 'Form Responses 1'!$G$2:$G1005, R$5, 'Form Responses 1'!$K$2:$K1005, $D381,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1" s="48" t="str">
        <f>IF(ISBLANK($B381), "", IF(AND(S$5 = "Vacation Leave", OR(AND(OR(S$6 = "H1", S$6 = "H2"), NOT(AND($D381 = "Full-time", $F381 = "Above 1 Year"))), AND(S$6 = "Year", AND($D381 = "Full-time", $F381 = "Above 1 Year")))), "N/A", SUMIFS('Form Responses 1'!$O$2:$O1005, 'Form Responses 1'!$B$2:$B1005, $B381, 'Form Responses 1'!$G$2:$G1005, S$5, 'Form Responses 1'!$K$2:$K1005, $D381,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1" s="50" t="str">
        <f t="shared" si="2"/>
        <v/>
      </c>
      <c r="U381" s="51" t="str">
        <f t="array" ref="U381">IF(ISBLANK($B381), "", IF(AND(U$5 = "Vacation Leave", OR(AND(OR(U$6 = "H1", U$6 = "H2"), NOT(AND($D381 = "Full-time", $F381 = "Above 1 Year"))), AND(U$6 = "Year", AND($D381 = "Full-time", $F381 = "Above 1 Year")))), "N/A", INDEX('Allocated Leaves'!$B$2:$E1005, MATCH(U$5 &amp; IF(U$5 = "Vacation Leave", IFS(U$6 = "Year", "", OR(U$6 = "H1", U$6 = "H2"), " " &amp; U$6), ""), 'Allocated Leaves'!$A$2:$A1005, 0), MATCH($D381 &amp; IF($D381 = "Full-time",  " " &amp; $F381, ""), 'Allocated Leaves'!$B$1:AA$1, 0)) - G381))</f>
        <v/>
      </c>
      <c r="V381" s="52" t="str">
        <f t="array" ref="V381">IF(ISBLANK($B381), "", IF(AND(V$5 = "Vacation Leave", OR(AND(OR(V$6 = "H1", V$6 = "H2"), NOT(AND($D381 = "Full-time", $F381 = "Above 1 Year"))), AND(V$6 = "Year", AND($D381 = "Full-time", $F381 = "Above 1 Year")))), "N/A", INDEX('Allocated Leaves'!$B$2:$E1005, MATCH(V$5 &amp; IF(V$5 = "Vacation Leave", IFS(V$6 = "Year", "", OR(V$6 = "H1", V$6 = "H2"), " " &amp; V$6), ""), 'Allocated Leaves'!$A$2:$A1005, 0), MATCH($D381 &amp; IF($D381 = "Full-time",  " " &amp; $F381, ""), 'Allocated Leaves'!$B$1:AA$1, 0)) - H381))</f>
        <v/>
      </c>
      <c r="W381" s="52" t="str">
        <f t="array" ref="W381">IF(ISBLANK($B381), "", IF(AND(W$5 = "Vacation Leave", OR(AND(OR(W$6 = "H1", W$6 = "H2"), NOT(AND($D381 = "Full-time", $F381 = "Above 1 Year"))), AND(W$6 = "Year", AND($D381 = "Full-time", $F381 = "Above 1 Year")))), "N/A", INDEX('Allocated Leaves'!$B$2:$E1005, MATCH(W$5 &amp; IF(W$5 = "Vacation Leave", IFS(W$6 = "Year", "", OR(W$6 = "H1", W$6 = "H2"), " " &amp; W$6), ""), 'Allocated Leaves'!$A$2:$A1005, 0), MATCH($D381 &amp; IF($D381 = "Full-time",  " " &amp; $F381, ""), 'Allocated Leaves'!$B$1:AA$1, 0)) - I381))</f>
        <v/>
      </c>
      <c r="X381" s="51" t="str">
        <f t="array" ref="X381">IF(ISBLANK($B381), "", IF(AND(X$5 = "Vacation Leave", OR(AND(OR(X$6 = "H1", X$6 = "H2"), NOT(AND($D381 = "Full-time", $F381 = "Above 1 Year"))), AND(X$6 = "Year", AND($D381 = "Full-time", $F381 = "Above 1 Year")))), "N/A", INDEX('Allocated Leaves'!$B$2:$E1005, MATCH(X$5 &amp; IF(X$5 = "Vacation Leave", IFS(X$6 = "Year", "", OR(X$6 = "H1", X$6 = "H2"), " " &amp; X$6), ""), 'Allocated Leaves'!$A$2:$A1005, 0), MATCH($D381 &amp; IF($D381 = "Full-time",  " " &amp; $F381, ""), 'Allocated Leaves'!$B$1:AA$1, 0)) - J381))</f>
        <v/>
      </c>
      <c r="Y381" s="52" t="str">
        <f t="array" ref="Y381">IF(ISBLANK($B381), "", IF(AND(Y$5 = "Vacation Leave", OR(AND(OR(Y$6 = "H1", Y$6 = "H2"), NOT(AND($D381 = "Full-time", $F381 = "Above 1 Year"))), AND(Y$6 = "Year", AND($D381 = "Full-time", $F381 = "Above 1 Year")))), "N/A", INDEX('Allocated Leaves'!$B$2:$E1005, MATCH(Y$5 &amp; IF(Y$5 = "Vacation Leave", IFS(Y$6 = "Year", "", OR(Y$6 = "H1", Y$6 = "H2"), " " &amp; Y$6), ""), 'Allocated Leaves'!$A$2:$A1005, 0), MATCH($D381 &amp; IF($D381 = "Full-time",  " " &amp; $F381, ""), 'Allocated Leaves'!$B$1:AA$1, 0)) - K381))</f>
        <v/>
      </c>
      <c r="Z381" s="52" t="str">
        <f t="array" ref="Z381">IF(ISBLANK($B381), "", IF(AND(Z$5 = "Vacation Leave", OR(AND(OR(Z$6 = "H1", Z$6 = "H2"), NOT(AND($D381 = "Full-time", $F381 = "Above 1 Year"))), AND(Z$6 = "Year", AND($D381 = "Full-time", $F381 = "Above 1 Year")))), "N/A", INDEX('Allocated Leaves'!$B$2:$E1005, MATCH(Z$5 &amp; IF(Z$5 = "Vacation Leave", IFS(Z$6 = "Year", "", OR(Z$6 = "H1", Z$6 = "H2"), " " &amp; Z$6), ""), 'Allocated Leaves'!$A$2:$A1005, 0), MATCH($D381 &amp; IF($D381 = "Full-time",  " " &amp; $F381, ""), 'Allocated Leaves'!$B$1:AA$1, 0)) - L381))</f>
        <v/>
      </c>
      <c r="AA381" s="55" t="str">
        <f t="shared" si="3"/>
        <v/>
      </c>
    </row>
    <row r="382">
      <c r="A382" s="71"/>
      <c r="B382" s="72"/>
      <c r="C382" s="73"/>
      <c r="D382" s="74"/>
      <c r="E382" s="75"/>
      <c r="F382" s="47" t="str">
        <f t="shared" si="1"/>
        <v/>
      </c>
      <c r="G382" s="48" t="str">
        <f>IF(ISBLANK($B382), "", IF(AND(G$5 = "Vacation Leave", OR(AND(OR(G$6 = "H1", G$6 = "H2"), NOT(AND($D382 = "Full-time", $F382 = "Above 1 Year"))), AND(G$6 = "Year", AND($D382 = "Full-time", $F382 = "Above 1 Year")))), "N/A", SUMIFS('Form Responses 1'!$O$2:$O1005, 'Form Responses 1'!$B$2:$B1005, $B382, 'Form Responses 1'!$G$2:$G1005, G$5, 'Form Responses 1'!$K$2:$K1005, $D382,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2" s="48" t="str">
        <f>IF(ISBLANK($B382), "", IF(AND(H$5 = "Vacation Leave", OR(AND(OR(H$6 = "H1", H$6 = "H2"), NOT(AND($D382 = "Full-time", $F382 = "Above 1 Year"))), AND(H$6 = "Year", AND($D382 = "Full-time", $F382 = "Above 1 Year")))), "N/A", SUMIFS('Form Responses 1'!$O$2:$O1005, 'Form Responses 1'!$B$2:$B1005, $B382, 'Form Responses 1'!$G$2:$G1005, H$5, 'Form Responses 1'!$K$2:$K1005, $D382,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2" s="49" t="str">
        <f>IF(ISBLANK($B382), "", IF(AND(I$5 = "Vacation Leave", OR(AND(OR(I$6 = "H1", I$6 = "H2"), NOT(AND($D382 = "Full-time", $F382 = "Above 1 Year"))), AND(I$6 = "Year", AND($D382 = "Full-time", $F382 = "Above 1 Year")))), "N/A", SUMIFS('Form Responses 1'!$O$2:$O1005, 'Form Responses 1'!$B$2:$B1005, $B382, 'Form Responses 1'!$G$2:$G1005, I$5, 'Form Responses 1'!$K$2:$K1005, $D382,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2" s="48" t="str">
        <f>IF(ISBLANK($B382), "", IF(AND(J$5 = "Vacation Leave", OR(AND(OR(J$6 = "H1", J$6 = "H2"), NOT(AND($D382 = "Full-time", $F382 = "Above 1 Year"))), AND(J$6 = "Year", AND($D382 = "Full-time", $F382 = "Above 1 Year")))), "N/A", SUMIFS('Form Responses 1'!$O$2:$O1005, 'Form Responses 1'!$B$2:$B1005, $B382, 'Form Responses 1'!$G$2:$G1005, J$5, 'Form Responses 1'!$K$2:$K1005, $D382,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2" s="48" t="str">
        <f>IF(ISBLANK($B382), "", IF(AND(K$5 = "Vacation Leave", OR(AND(OR(K$6 = "H1", K$6 = "H2"), NOT(AND($D382 = "Full-time", $F382 = "Above 1 Year"))), AND(K$6 = "Year", AND($D382 = "Full-time", $F382 = "Above 1 Year")))), "N/A", SUMIFS('Form Responses 1'!$O$2:$O1005, 'Form Responses 1'!$B$2:$B1005, $B382, 'Form Responses 1'!$G$2:$G1005, K$5, 'Form Responses 1'!$K$2:$K1005, $D382,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2" s="48" t="str">
        <f>IF(ISBLANK($B382), "", IF(AND(L$5 = "Vacation Leave", OR(AND(OR(L$6 = "H1", L$6 = "H2"), NOT(AND($D382 = "Full-time", $F382 = "Above 1 Year"))), AND(L$6 = "Year", AND($D382 = "Full-time", $F382 = "Above 1 Year")))), "N/A", SUMIFS('Form Responses 1'!$O$2:$O1005, 'Form Responses 1'!$B$2:$B1005, $B382, 'Form Responses 1'!$G$2:$G1005, L$5, 'Form Responses 1'!$K$2:$K1005, $D382,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2" s="48" t="str">
        <f>IF(ISBLANK($B382), "", IF(AND(M$5 = "Vacation Leave", OR(AND(OR(M$6 = "H1", M$6 = "H2"), NOT(AND($D382 = "Full-time", $F382 = "Above 1 Year"))), AND(M$6 = "Year", AND($D382 = "Full-time", $F382 = "Above 1 Year")))), "N/A", SUMIFS('Form Responses 1'!$O$2:$O1005, 'Form Responses 1'!$B$2:$B1005, $B382, 'Form Responses 1'!$G$2:$G1005, M$5, 'Form Responses 1'!$K$2:$K1005, $D382,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2" s="48" t="str">
        <f>IF(ISBLANK($B382), "", IF(AND(N$5 = "Vacation Leave", OR(AND(OR(N$6 = "H1", N$6 = "H2"), NOT(AND($D382 = "Full-time", $F382 = "Above 1 Year"))), AND(N$6 = "Year", AND($D382 = "Full-time", $F382 = "Above 1 Year")))), "N/A", SUMIFS('Form Responses 1'!$O$2:$O1005, 'Form Responses 1'!$B$2:$B1005, $B382, 'Form Responses 1'!$G$2:$G1005, N$5, 'Form Responses 1'!$K$2:$K1005, $D382,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2" s="48" t="str">
        <f>IF(ISBLANK($B382), "", IF(AND(O$5 = "Vacation Leave", OR(AND(OR(O$6 = "H1", O$6 = "H2"), NOT(AND($D382 = "Full-time", $F382 = "Above 1 Year"))), AND(O$6 = "Year", AND($D382 = "Full-time", $F382 = "Above 1 Year")))), "N/A", SUMIFS('Form Responses 1'!$O$2:$O1005, 'Form Responses 1'!$B$2:$B1005, $B382, 'Form Responses 1'!$G$2:$G1005, O$5, 'Form Responses 1'!$K$2:$K1005, $D382,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2" s="48" t="str">
        <f>IF(ISBLANK($B382), "", IF(AND(P$5 = "Vacation Leave", OR(AND(OR(P$6 = "H1", P$6 = "H2"), NOT(AND($D382 = "Full-time", $F382 = "Above 1 Year"))), AND(P$6 = "Year", AND($D382 = "Full-time", $F382 = "Above 1 Year")))), "N/A", SUMIFS('Form Responses 1'!$O$2:$O1005, 'Form Responses 1'!$B$2:$B1005, $B382, 'Form Responses 1'!$G$2:$G1005, P$5, 'Form Responses 1'!$K$2:$K1005, $D382,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2" s="48" t="str">
        <f>IF(ISBLANK($B382), "", IF(AND(Q$5 = "Vacation Leave", OR(AND(OR(Q$6 = "H1", Q$6 = "H2"), NOT(AND($D382 = "Full-time", $F382 = "Above 1 Year"))), AND(Q$6 = "Year", AND($D382 = "Full-time", $F382 = "Above 1 Year")))), "N/A", SUMIFS('Form Responses 1'!$O$2:$O1005, 'Form Responses 1'!$B$2:$B1005, $B382, 'Form Responses 1'!$G$2:$G1005, Q$5, 'Form Responses 1'!$K$2:$K1005, $D382,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2" s="48" t="str">
        <f>IF(ISBLANK($B382), "", IF(AND(R$5 = "Vacation Leave", OR(AND(OR(R$6 = "H1", R$6 = "H2"), NOT(AND($D382 = "Full-time", $F382 = "Above 1 Year"))), AND(R$6 = "Year", AND($D382 = "Full-time", $F382 = "Above 1 Year")))), "N/A", SUMIFS('Form Responses 1'!$O$2:$O1005, 'Form Responses 1'!$B$2:$B1005, $B382, 'Form Responses 1'!$G$2:$G1005, R$5, 'Form Responses 1'!$K$2:$K1005, $D382,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2" s="48" t="str">
        <f>IF(ISBLANK($B382), "", IF(AND(S$5 = "Vacation Leave", OR(AND(OR(S$6 = "H1", S$6 = "H2"), NOT(AND($D382 = "Full-time", $F382 = "Above 1 Year"))), AND(S$6 = "Year", AND($D382 = "Full-time", $F382 = "Above 1 Year")))), "N/A", SUMIFS('Form Responses 1'!$O$2:$O1005, 'Form Responses 1'!$B$2:$B1005, $B382, 'Form Responses 1'!$G$2:$G1005, S$5, 'Form Responses 1'!$K$2:$K1005, $D382,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2" s="50" t="str">
        <f t="shared" si="2"/>
        <v/>
      </c>
      <c r="U382" s="51" t="str">
        <f t="array" ref="U382">IF(ISBLANK($B382), "", IF(AND(U$5 = "Vacation Leave", OR(AND(OR(U$6 = "H1", U$6 = "H2"), NOT(AND($D382 = "Full-time", $F382 = "Above 1 Year"))), AND(U$6 = "Year", AND($D382 = "Full-time", $F382 = "Above 1 Year")))), "N/A", INDEX('Allocated Leaves'!$B$2:$E1005, MATCH(U$5 &amp; IF(U$5 = "Vacation Leave", IFS(U$6 = "Year", "", OR(U$6 = "H1", U$6 = "H2"), " " &amp; U$6), ""), 'Allocated Leaves'!$A$2:$A1005, 0), MATCH($D382 &amp; IF($D382 = "Full-time",  " " &amp; $F382, ""), 'Allocated Leaves'!$B$1:AA$1, 0)) - G382))</f>
        <v/>
      </c>
      <c r="V382" s="52" t="str">
        <f t="array" ref="V382">IF(ISBLANK($B382), "", IF(AND(V$5 = "Vacation Leave", OR(AND(OR(V$6 = "H1", V$6 = "H2"), NOT(AND($D382 = "Full-time", $F382 = "Above 1 Year"))), AND(V$6 = "Year", AND($D382 = "Full-time", $F382 = "Above 1 Year")))), "N/A", INDEX('Allocated Leaves'!$B$2:$E1005, MATCH(V$5 &amp; IF(V$5 = "Vacation Leave", IFS(V$6 = "Year", "", OR(V$6 = "H1", V$6 = "H2"), " " &amp; V$6), ""), 'Allocated Leaves'!$A$2:$A1005, 0), MATCH($D382 &amp; IF($D382 = "Full-time",  " " &amp; $F382, ""), 'Allocated Leaves'!$B$1:AA$1, 0)) - H382))</f>
        <v/>
      </c>
      <c r="W382" s="52" t="str">
        <f t="array" ref="W382">IF(ISBLANK($B382), "", IF(AND(W$5 = "Vacation Leave", OR(AND(OR(W$6 = "H1", W$6 = "H2"), NOT(AND($D382 = "Full-time", $F382 = "Above 1 Year"))), AND(W$6 = "Year", AND($D382 = "Full-time", $F382 = "Above 1 Year")))), "N/A", INDEX('Allocated Leaves'!$B$2:$E1005, MATCH(W$5 &amp; IF(W$5 = "Vacation Leave", IFS(W$6 = "Year", "", OR(W$6 = "H1", W$6 = "H2"), " " &amp; W$6), ""), 'Allocated Leaves'!$A$2:$A1005, 0), MATCH($D382 &amp; IF($D382 = "Full-time",  " " &amp; $F382, ""), 'Allocated Leaves'!$B$1:AA$1, 0)) - I382))</f>
        <v/>
      </c>
      <c r="X382" s="51" t="str">
        <f t="array" ref="X382">IF(ISBLANK($B382), "", IF(AND(X$5 = "Vacation Leave", OR(AND(OR(X$6 = "H1", X$6 = "H2"), NOT(AND($D382 = "Full-time", $F382 = "Above 1 Year"))), AND(X$6 = "Year", AND($D382 = "Full-time", $F382 = "Above 1 Year")))), "N/A", INDEX('Allocated Leaves'!$B$2:$E1005, MATCH(X$5 &amp; IF(X$5 = "Vacation Leave", IFS(X$6 = "Year", "", OR(X$6 = "H1", X$6 = "H2"), " " &amp; X$6), ""), 'Allocated Leaves'!$A$2:$A1005, 0), MATCH($D382 &amp; IF($D382 = "Full-time",  " " &amp; $F382, ""), 'Allocated Leaves'!$B$1:AA$1, 0)) - J382))</f>
        <v/>
      </c>
      <c r="Y382" s="52" t="str">
        <f t="array" ref="Y382">IF(ISBLANK($B382), "", IF(AND(Y$5 = "Vacation Leave", OR(AND(OR(Y$6 = "H1", Y$6 = "H2"), NOT(AND($D382 = "Full-time", $F382 = "Above 1 Year"))), AND(Y$6 = "Year", AND($D382 = "Full-time", $F382 = "Above 1 Year")))), "N/A", INDEX('Allocated Leaves'!$B$2:$E1005, MATCH(Y$5 &amp; IF(Y$5 = "Vacation Leave", IFS(Y$6 = "Year", "", OR(Y$6 = "H1", Y$6 = "H2"), " " &amp; Y$6), ""), 'Allocated Leaves'!$A$2:$A1005, 0), MATCH($D382 &amp; IF($D382 = "Full-time",  " " &amp; $F382, ""), 'Allocated Leaves'!$B$1:AA$1, 0)) - K382))</f>
        <v/>
      </c>
      <c r="Z382" s="52" t="str">
        <f t="array" ref="Z382">IF(ISBLANK($B382), "", IF(AND(Z$5 = "Vacation Leave", OR(AND(OR(Z$6 = "H1", Z$6 = "H2"), NOT(AND($D382 = "Full-time", $F382 = "Above 1 Year"))), AND(Z$6 = "Year", AND($D382 = "Full-time", $F382 = "Above 1 Year")))), "N/A", INDEX('Allocated Leaves'!$B$2:$E1005, MATCH(Z$5 &amp; IF(Z$5 = "Vacation Leave", IFS(Z$6 = "Year", "", OR(Z$6 = "H1", Z$6 = "H2"), " " &amp; Z$6), ""), 'Allocated Leaves'!$A$2:$A1005, 0), MATCH($D382 &amp; IF($D382 = "Full-time",  " " &amp; $F382, ""), 'Allocated Leaves'!$B$1:AA$1, 0)) - L382))</f>
        <v/>
      </c>
      <c r="AA382" s="55" t="str">
        <f t="shared" si="3"/>
        <v/>
      </c>
    </row>
    <row r="383">
      <c r="A383" s="71"/>
      <c r="B383" s="72"/>
      <c r="C383" s="73"/>
      <c r="D383" s="74"/>
      <c r="E383" s="75"/>
      <c r="F383" s="47" t="str">
        <f t="shared" si="1"/>
        <v/>
      </c>
      <c r="G383" s="48" t="str">
        <f>IF(ISBLANK($B383), "", IF(AND(G$5 = "Vacation Leave", OR(AND(OR(G$6 = "H1", G$6 = "H2"), NOT(AND($D383 = "Full-time", $F383 = "Above 1 Year"))), AND(G$6 = "Year", AND($D383 = "Full-time", $F383 = "Above 1 Year")))), "N/A", SUMIFS('Form Responses 1'!$O$2:$O1005, 'Form Responses 1'!$B$2:$B1005, $B383, 'Form Responses 1'!$G$2:$G1005, G$5, 'Form Responses 1'!$K$2:$K1005, $D383,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3" s="48" t="str">
        <f>IF(ISBLANK($B383), "", IF(AND(H$5 = "Vacation Leave", OR(AND(OR(H$6 = "H1", H$6 = "H2"), NOT(AND($D383 = "Full-time", $F383 = "Above 1 Year"))), AND(H$6 = "Year", AND($D383 = "Full-time", $F383 = "Above 1 Year")))), "N/A", SUMIFS('Form Responses 1'!$O$2:$O1005, 'Form Responses 1'!$B$2:$B1005, $B383, 'Form Responses 1'!$G$2:$G1005, H$5, 'Form Responses 1'!$K$2:$K1005, $D383,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3" s="49" t="str">
        <f>IF(ISBLANK($B383), "", IF(AND(I$5 = "Vacation Leave", OR(AND(OR(I$6 = "H1", I$6 = "H2"), NOT(AND($D383 = "Full-time", $F383 = "Above 1 Year"))), AND(I$6 = "Year", AND($D383 = "Full-time", $F383 = "Above 1 Year")))), "N/A", SUMIFS('Form Responses 1'!$O$2:$O1005, 'Form Responses 1'!$B$2:$B1005, $B383, 'Form Responses 1'!$G$2:$G1005, I$5, 'Form Responses 1'!$K$2:$K1005, $D383,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3" s="48" t="str">
        <f>IF(ISBLANK($B383), "", IF(AND(J$5 = "Vacation Leave", OR(AND(OR(J$6 = "H1", J$6 = "H2"), NOT(AND($D383 = "Full-time", $F383 = "Above 1 Year"))), AND(J$6 = "Year", AND($D383 = "Full-time", $F383 = "Above 1 Year")))), "N/A", SUMIFS('Form Responses 1'!$O$2:$O1005, 'Form Responses 1'!$B$2:$B1005, $B383, 'Form Responses 1'!$G$2:$G1005, J$5, 'Form Responses 1'!$K$2:$K1005, $D383,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3" s="48" t="str">
        <f>IF(ISBLANK($B383), "", IF(AND(K$5 = "Vacation Leave", OR(AND(OR(K$6 = "H1", K$6 = "H2"), NOT(AND($D383 = "Full-time", $F383 = "Above 1 Year"))), AND(K$6 = "Year", AND($D383 = "Full-time", $F383 = "Above 1 Year")))), "N/A", SUMIFS('Form Responses 1'!$O$2:$O1005, 'Form Responses 1'!$B$2:$B1005, $B383, 'Form Responses 1'!$G$2:$G1005, K$5, 'Form Responses 1'!$K$2:$K1005, $D383,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3" s="48" t="str">
        <f>IF(ISBLANK($B383), "", IF(AND(L$5 = "Vacation Leave", OR(AND(OR(L$6 = "H1", L$6 = "H2"), NOT(AND($D383 = "Full-time", $F383 = "Above 1 Year"))), AND(L$6 = "Year", AND($D383 = "Full-time", $F383 = "Above 1 Year")))), "N/A", SUMIFS('Form Responses 1'!$O$2:$O1005, 'Form Responses 1'!$B$2:$B1005, $B383, 'Form Responses 1'!$G$2:$G1005, L$5, 'Form Responses 1'!$K$2:$K1005, $D383,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3" s="48" t="str">
        <f>IF(ISBLANK($B383), "", IF(AND(M$5 = "Vacation Leave", OR(AND(OR(M$6 = "H1", M$6 = "H2"), NOT(AND($D383 = "Full-time", $F383 = "Above 1 Year"))), AND(M$6 = "Year", AND($D383 = "Full-time", $F383 = "Above 1 Year")))), "N/A", SUMIFS('Form Responses 1'!$O$2:$O1005, 'Form Responses 1'!$B$2:$B1005, $B383, 'Form Responses 1'!$G$2:$G1005, M$5, 'Form Responses 1'!$K$2:$K1005, $D383,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3" s="48" t="str">
        <f>IF(ISBLANK($B383), "", IF(AND(N$5 = "Vacation Leave", OR(AND(OR(N$6 = "H1", N$6 = "H2"), NOT(AND($D383 = "Full-time", $F383 = "Above 1 Year"))), AND(N$6 = "Year", AND($D383 = "Full-time", $F383 = "Above 1 Year")))), "N/A", SUMIFS('Form Responses 1'!$O$2:$O1005, 'Form Responses 1'!$B$2:$B1005, $B383, 'Form Responses 1'!$G$2:$G1005, N$5, 'Form Responses 1'!$K$2:$K1005, $D383,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3" s="48" t="str">
        <f>IF(ISBLANK($B383), "", IF(AND(O$5 = "Vacation Leave", OR(AND(OR(O$6 = "H1", O$6 = "H2"), NOT(AND($D383 = "Full-time", $F383 = "Above 1 Year"))), AND(O$6 = "Year", AND($D383 = "Full-time", $F383 = "Above 1 Year")))), "N/A", SUMIFS('Form Responses 1'!$O$2:$O1005, 'Form Responses 1'!$B$2:$B1005, $B383, 'Form Responses 1'!$G$2:$G1005, O$5, 'Form Responses 1'!$K$2:$K1005, $D383,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3" s="48" t="str">
        <f>IF(ISBLANK($B383), "", IF(AND(P$5 = "Vacation Leave", OR(AND(OR(P$6 = "H1", P$6 = "H2"), NOT(AND($D383 = "Full-time", $F383 = "Above 1 Year"))), AND(P$6 = "Year", AND($D383 = "Full-time", $F383 = "Above 1 Year")))), "N/A", SUMIFS('Form Responses 1'!$O$2:$O1005, 'Form Responses 1'!$B$2:$B1005, $B383, 'Form Responses 1'!$G$2:$G1005, P$5, 'Form Responses 1'!$K$2:$K1005, $D383,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3" s="48" t="str">
        <f>IF(ISBLANK($B383), "", IF(AND(Q$5 = "Vacation Leave", OR(AND(OR(Q$6 = "H1", Q$6 = "H2"), NOT(AND($D383 = "Full-time", $F383 = "Above 1 Year"))), AND(Q$6 = "Year", AND($D383 = "Full-time", $F383 = "Above 1 Year")))), "N/A", SUMIFS('Form Responses 1'!$O$2:$O1005, 'Form Responses 1'!$B$2:$B1005, $B383, 'Form Responses 1'!$G$2:$G1005, Q$5, 'Form Responses 1'!$K$2:$K1005, $D383,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3" s="48" t="str">
        <f>IF(ISBLANK($B383), "", IF(AND(R$5 = "Vacation Leave", OR(AND(OR(R$6 = "H1", R$6 = "H2"), NOT(AND($D383 = "Full-time", $F383 = "Above 1 Year"))), AND(R$6 = "Year", AND($D383 = "Full-time", $F383 = "Above 1 Year")))), "N/A", SUMIFS('Form Responses 1'!$O$2:$O1005, 'Form Responses 1'!$B$2:$B1005, $B383, 'Form Responses 1'!$G$2:$G1005, R$5, 'Form Responses 1'!$K$2:$K1005, $D383,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3" s="48" t="str">
        <f>IF(ISBLANK($B383), "", IF(AND(S$5 = "Vacation Leave", OR(AND(OR(S$6 = "H1", S$6 = "H2"), NOT(AND($D383 = "Full-time", $F383 = "Above 1 Year"))), AND(S$6 = "Year", AND($D383 = "Full-time", $F383 = "Above 1 Year")))), "N/A", SUMIFS('Form Responses 1'!$O$2:$O1005, 'Form Responses 1'!$B$2:$B1005, $B383, 'Form Responses 1'!$G$2:$G1005, S$5, 'Form Responses 1'!$K$2:$K1005, $D383,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3" s="50" t="str">
        <f t="shared" si="2"/>
        <v/>
      </c>
      <c r="U383" s="51" t="str">
        <f t="array" ref="U383">IF(ISBLANK($B383), "", IF(AND(U$5 = "Vacation Leave", OR(AND(OR(U$6 = "H1", U$6 = "H2"), NOT(AND($D383 = "Full-time", $F383 = "Above 1 Year"))), AND(U$6 = "Year", AND($D383 = "Full-time", $F383 = "Above 1 Year")))), "N/A", INDEX('Allocated Leaves'!$B$2:$E1005, MATCH(U$5 &amp; IF(U$5 = "Vacation Leave", IFS(U$6 = "Year", "", OR(U$6 = "H1", U$6 = "H2"), " " &amp; U$6), ""), 'Allocated Leaves'!$A$2:$A1005, 0), MATCH($D383 &amp; IF($D383 = "Full-time",  " " &amp; $F383, ""), 'Allocated Leaves'!$B$1:AA$1, 0)) - G383))</f>
        <v/>
      </c>
      <c r="V383" s="52" t="str">
        <f t="array" ref="V383">IF(ISBLANK($B383), "", IF(AND(V$5 = "Vacation Leave", OR(AND(OR(V$6 = "H1", V$6 = "H2"), NOT(AND($D383 = "Full-time", $F383 = "Above 1 Year"))), AND(V$6 = "Year", AND($D383 = "Full-time", $F383 = "Above 1 Year")))), "N/A", INDEX('Allocated Leaves'!$B$2:$E1005, MATCH(V$5 &amp; IF(V$5 = "Vacation Leave", IFS(V$6 = "Year", "", OR(V$6 = "H1", V$6 = "H2"), " " &amp; V$6), ""), 'Allocated Leaves'!$A$2:$A1005, 0), MATCH($D383 &amp; IF($D383 = "Full-time",  " " &amp; $F383, ""), 'Allocated Leaves'!$B$1:AA$1, 0)) - H383))</f>
        <v/>
      </c>
      <c r="W383" s="52" t="str">
        <f t="array" ref="W383">IF(ISBLANK($B383), "", IF(AND(W$5 = "Vacation Leave", OR(AND(OR(W$6 = "H1", W$6 = "H2"), NOT(AND($D383 = "Full-time", $F383 = "Above 1 Year"))), AND(W$6 = "Year", AND($D383 = "Full-time", $F383 = "Above 1 Year")))), "N/A", INDEX('Allocated Leaves'!$B$2:$E1005, MATCH(W$5 &amp; IF(W$5 = "Vacation Leave", IFS(W$6 = "Year", "", OR(W$6 = "H1", W$6 = "H2"), " " &amp; W$6), ""), 'Allocated Leaves'!$A$2:$A1005, 0), MATCH($D383 &amp; IF($D383 = "Full-time",  " " &amp; $F383, ""), 'Allocated Leaves'!$B$1:AA$1, 0)) - I383))</f>
        <v/>
      </c>
      <c r="X383" s="51" t="str">
        <f t="array" ref="X383">IF(ISBLANK($B383), "", IF(AND(X$5 = "Vacation Leave", OR(AND(OR(X$6 = "H1", X$6 = "H2"), NOT(AND($D383 = "Full-time", $F383 = "Above 1 Year"))), AND(X$6 = "Year", AND($D383 = "Full-time", $F383 = "Above 1 Year")))), "N/A", INDEX('Allocated Leaves'!$B$2:$E1005, MATCH(X$5 &amp; IF(X$5 = "Vacation Leave", IFS(X$6 = "Year", "", OR(X$6 = "H1", X$6 = "H2"), " " &amp; X$6), ""), 'Allocated Leaves'!$A$2:$A1005, 0), MATCH($D383 &amp; IF($D383 = "Full-time",  " " &amp; $F383, ""), 'Allocated Leaves'!$B$1:AA$1, 0)) - J383))</f>
        <v/>
      </c>
      <c r="Y383" s="52" t="str">
        <f t="array" ref="Y383">IF(ISBLANK($B383), "", IF(AND(Y$5 = "Vacation Leave", OR(AND(OR(Y$6 = "H1", Y$6 = "H2"), NOT(AND($D383 = "Full-time", $F383 = "Above 1 Year"))), AND(Y$6 = "Year", AND($D383 = "Full-time", $F383 = "Above 1 Year")))), "N/A", INDEX('Allocated Leaves'!$B$2:$E1005, MATCH(Y$5 &amp; IF(Y$5 = "Vacation Leave", IFS(Y$6 = "Year", "", OR(Y$6 = "H1", Y$6 = "H2"), " " &amp; Y$6), ""), 'Allocated Leaves'!$A$2:$A1005, 0), MATCH($D383 &amp; IF($D383 = "Full-time",  " " &amp; $F383, ""), 'Allocated Leaves'!$B$1:AA$1, 0)) - K383))</f>
        <v/>
      </c>
      <c r="Z383" s="52" t="str">
        <f t="array" ref="Z383">IF(ISBLANK($B383), "", IF(AND(Z$5 = "Vacation Leave", OR(AND(OR(Z$6 = "H1", Z$6 = "H2"), NOT(AND($D383 = "Full-time", $F383 = "Above 1 Year"))), AND(Z$6 = "Year", AND($D383 = "Full-time", $F383 = "Above 1 Year")))), "N/A", INDEX('Allocated Leaves'!$B$2:$E1005, MATCH(Z$5 &amp; IF(Z$5 = "Vacation Leave", IFS(Z$6 = "Year", "", OR(Z$6 = "H1", Z$6 = "H2"), " " &amp; Z$6), ""), 'Allocated Leaves'!$A$2:$A1005, 0), MATCH($D383 &amp; IF($D383 = "Full-time",  " " &amp; $F383, ""), 'Allocated Leaves'!$B$1:AA$1, 0)) - L383))</f>
        <v/>
      </c>
      <c r="AA383" s="55" t="str">
        <f t="shared" si="3"/>
        <v/>
      </c>
    </row>
    <row r="384">
      <c r="A384" s="71"/>
      <c r="B384" s="72"/>
      <c r="C384" s="73"/>
      <c r="D384" s="74"/>
      <c r="E384" s="75"/>
      <c r="F384" s="47" t="str">
        <f t="shared" si="1"/>
        <v/>
      </c>
      <c r="G384" s="48" t="str">
        <f>IF(ISBLANK($B384), "", IF(AND(G$5 = "Vacation Leave", OR(AND(OR(G$6 = "H1", G$6 = "H2"), NOT(AND($D384 = "Full-time", $F384 = "Above 1 Year"))), AND(G$6 = "Year", AND($D384 = "Full-time", $F384 = "Above 1 Year")))), "N/A", SUMIFS('Form Responses 1'!$O$2:$O1005, 'Form Responses 1'!$B$2:$B1005, $B384, 'Form Responses 1'!$G$2:$G1005, G$5, 'Form Responses 1'!$K$2:$K1005, $D384,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4" s="48" t="str">
        <f>IF(ISBLANK($B384), "", IF(AND(H$5 = "Vacation Leave", OR(AND(OR(H$6 = "H1", H$6 = "H2"), NOT(AND($D384 = "Full-time", $F384 = "Above 1 Year"))), AND(H$6 = "Year", AND($D384 = "Full-time", $F384 = "Above 1 Year")))), "N/A", SUMIFS('Form Responses 1'!$O$2:$O1005, 'Form Responses 1'!$B$2:$B1005, $B384, 'Form Responses 1'!$G$2:$G1005, H$5, 'Form Responses 1'!$K$2:$K1005, $D384,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4" s="49" t="str">
        <f>IF(ISBLANK($B384), "", IF(AND(I$5 = "Vacation Leave", OR(AND(OR(I$6 = "H1", I$6 = "H2"), NOT(AND($D384 = "Full-time", $F384 = "Above 1 Year"))), AND(I$6 = "Year", AND($D384 = "Full-time", $F384 = "Above 1 Year")))), "N/A", SUMIFS('Form Responses 1'!$O$2:$O1005, 'Form Responses 1'!$B$2:$B1005, $B384, 'Form Responses 1'!$G$2:$G1005, I$5, 'Form Responses 1'!$K$2:$K1005, $D384,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4" s="48" t="str">
        <f>IF(ISBLANK($B384), "", IF(AND(J$5 = "Vacation Leave", OR(AND(OR(J$6 = "H1", J$6 = "H2"), NOT(AND($D384 = "Full-time", $F384 = "Above 1 Year"))), AND(J$6 = "Year", AND($D384 = "Full-time", $F384 = "Above 1 Year")))), "N/A", SUMIFS('Form Responses 1'!$O$2:$O1005, 'Form Responses 1'!$B$2:$B1005, $B384, 'Form Responses 1'!$G$2:$G1005, J$5, 'Form Responses 1'!$K$2:$K1005, $D384,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4" s="48" t="str">
        <f>IF(ISBLANK($B384), "", IF(AND(K$5 = "Vacation Leave", OR(AND(OR(K$6 = "H1", K$6 = "H2"), NOT(AND($D384 = "Full-time", $F384 = "Above 1 Year"))), AND(K$6 = "Year", AND($D384 = "Full-time", $F384 = "Above 1 Year")))), "N/A", SUMIFS('Form Responses 1'!$O$2:$O1005, 'Form Responses 1'!$B$2:$B1005, $B384, 'Form Responses 1'!$G$2:$G1005, K$5, 'Form Responses 1'!$K$2:$K1005, $D384,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4" s="48" t="str">
        <f>IF(ISBLANK($B384), "", IF(AND(L$5 = "Vacation Leave", OR(AND(OR(L$6 = "H1", L$6 = "H2"), NOT(AND($D384 = "Full-time", $F384 = "Above 1 Year"))), AND(L$6 = "Year", AND($D384 = "Full-time", $F384 = "Above 1 Year")))), "N/A", SUMIFS('Form Responses 1'!$O$2:$O1005, 'Form Responses 1'!$B$2:$B1005, $B384, 'Form Responses 1'!$G$2:$G1005, L$5, 'Form Responses 1'!$K$2:$K1005, $D384,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4" s="48" t="str">
        <f>IF(ISBLANK($B384), "", IF(AND(M$5 = "Vacation Leave", OR(AND(OR(M$6 = "H1", M$6 = "H2"), NOT(AND($D384 = "Full-time", $F384 = "Above 1 Year"))), AND(M$6 = "Year", AND($D384 = "Full-time", $F384 = "Above 1 Year")))), "N/A", SUMIFS('Form Responses 1'!$O$2:$O1005, 'Form Responses 1'!$B$2:$B1005, $B384, 'Form Responses 1'!$G$2:$G1005, M$5, 'Form Responses 1'!$K$2:$K1005, $D384,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4" s="48" t="str">
        <f>IF(ISBLANK($B384), "", IF(AND(N$5 = "Vacation Leave", OR(AND(OR(N$6 = "H1", N$6 = "H2"), NOT(AND($D384 = "Full-time", $F384 = "Above 1 Year"))), AND(N$6 = "Year", AND($D384 = "Full-time", $F384 = "Above 1 Year")))), "N/A", SUMIFS('Form Responses 1'!$O$2:$O1005, 'Form Responses 1'!$B$2:$B1005, $B384, 'Form Responses 1'!$G$2:$G1005, N$5, 'Form Responses 1'!$K$2:$K1005, $D384,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4" s="48" t="str">
        <f>IF(ISBLANK($B384), "", IF(AND(O$5 = "Vacation Leave", OR(AND(OR(O$6 = "H1", O$6 = "H2"), NOT(AND($D384 = "Full-time", $F384 = "Above 1 Year"))), AND(O$6 = "Year", AND($D384 = "Full-time", $F384 = "Above 1 Year")))), "N/A", SUMIFS('Form Responses 1'!$O$2:$O1005, 'Form Responses 1'!$B$2:$B1005, $B384, 'Form Responses 1'!$G$2:$G1005, O$5, 'Form Responses 1'!$K$2:$K1005, $D384,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4" s="48" t="str">
        <f>IF(ISBLANK($B384), "", IF(AND(P$5 = "Vacation Leave", OR(AND(OR(P$6 = "H1", P$6 = "H2"), NOT(AND($D384 = "Full-time", $F384 = "Above 1 Year"))), AND(P$6 = "Year", AND($D384 = "Full-time", $F384 = "Above 1 Year")))), "N/A", SUMIFS('Form Responses 1'!$O$2:$O1005, 'Form Responses 1'!$B$2:$B1005, $B384, 'Form Responses 1'!$G$2:$G1005, P$5, 'Form Responses 1'!$K$2:$K1005, $D384,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4" s="48" t="str">
        <f>IF(ISBLANK($B384), "", IF(AND(Q$5 = "Vacation Leave", OR(AND(OR(Q$6 = "H1", Q$6 = "H2"), NOT(AND($D384 = "Full-time", $F384 = "Above 1 Year"))), AND(Q$6 = "Year", AND($D384 = "Full-time", $F384 = "Above 1 Year")))), "N/A", SUMIFS('Form Responses 1'!$O$2:$O1005, 'Form Responses 1'!$B$2:$B1005, $B384, 'Form Responses 1'!$G$2:$G1005, Q$5, 'Form Responses 1'!$K$2:$K1005, $D384,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4" s="48" t="str">
        <f>IF(ISBLANK($B384), "", IF(AND(R$5 = "Vacation Leave", OR(AND(OR(R$6 = "H1", R$6 = "H2"), NOT(AND($D384 = "Full-time", $F384 = "Above 1 Year"))), AND(R$6 = "Year", AND($D384 = "Full-time", $F384 = "Above 1 Year")))), "N/A", SUMIFS('Form Responses 1'!$O$2:$O1005, 'Form Responses 1'!$B$2:$B1005, $B384, 'Form Responses 1'!$G$2:$G1005, R$5, 'Form Responses 1'!$K$2:$K1005, $D384,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4" s="48" t="str">
        <f>IF(ISBLANK($B384), "", IF(AND(S$5 = "Vacation Leave", OR(AND(OR(S$6 = "H1", S$6 = "H2"), NOT(AND($D384 = "Full-time", $F384 = "Above 1 Year"))), AND(S$6 = "Year", AND($D384 = "Full-time", $F384 = "Above 1 Year")))), "N/A", SUMIFS('Form Responses 1'!$O$2:$O1005, 'Form Responses 1'!$B$2:$B1005, $B384, 'Form Responses 1'!$G$2:$G1005, S$5, 'Form Responses 1'!$K$2:$K1005, $D384,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4" s="50" t="str">
        <f t="shared" si="2"/>
        <v/>
      </c>
      <c r="U384" s="51" t="str">
        <f t="array" ref="U384">IF(ISBLANK($B384), "", IF(AND(U$5 = "Vacation Leave", OR(AND(OR(U$6 = "H1", U$6 = "H2"), NOT(AND($D384 = "Full-time", $F384 = "Above 1 Year"))), AND(U$6 = "Year", AND($D384 = "Full-time", $F384 = "Above 1 Year")))), "N/A", INDEX('Allocated Leaves'!$B$2:$E1005, MATCH(U$5 &amp; IF(U$5 = "Vacation Leave", IFS(U$6 = "Year", "", OR(U$6 = "H1", U$6 = "H2"), " " &amp; U$6), ""), 'Allocated Leaves'!$A$2:$A1005, 0), MATCH($D384 &amp; IF($D384 = "Full-time",  " " &amp; $F384, ""), 'Allocated Leaves'!$B$1:AA$1, 0)) - G384))</f>
        <v/>
      </c>
      <c r="V384" s="52" t="str">
        <f t="array" ref="V384">IF(ISBLANK($B384), "", IF(AND(V$5 = "Vacation Leave", OR(AND(OR(V$6 = "H1", V$6 = "H2"), NOT(AND($D384 = "Full-time", $F384 = "Above 1 Year"))), AND(V$6 = "Year", AND($D384 = "Full-time", $F384 = "Above 1 Year")))), "N/A", INDEX('Allocated Leaves'!$B$2:$E1005, MATCH(V$5 &amp; IF(V$5 = "Vacation Leave", IFS(V$6 = "Year", "", OR(V$6 = "H1", V$6 = "H2"), " " &amp; V$6), ""), 'Allocated Leaves'!$A$2:$A1005, 0), MATCH($D384 &amp; IF($D384 = "Full-time",  " " &amp; $F384, ""), 'Allocated Leaves'!$B$1:AA$1, 0)) - H384))</f>
        <v/>
      </c>
      <c r="W384" s="52" t="str">
        <f t="array" ref="W384">IF(ISBLANK($B384), "", IF(AND(W$5 = "Vacation Leave", OR(AND(OR(W$6 = "H1", W$6 = "H2"), NOT(AND($D384 = "Full-time", $F384 = "Above 1 Year"))), AND(W$6 = "Year", AND($D384 = "Full-time", $F384 = "Above 1 Year")))), "N/A", INDEX('Allocated Leaves'!$B$2:$E1005, MATCH(W$5 &amp; IF(W$5 = "Vacation Leave", IFS(W$6 = "Year", "", OR(W$6 = "H1", W$6 = "H2"), " " &amp; W$6), ""), 'Allocated Leaves'!$A$2:$A1005, 0), MATCH($D384 &amp; IF($D384 = "Full-time",  " " &amp; $F384, ""), 'Allocated Leaves'!$B$1:AA$1, 0)) - I384))</f>
        <v/>
      </c>
      <c r="X384" s="51" t="str">
        <f t="array" ref="X384">IF(ISBLANK($B384), "", IF(AND(X$5 = "Vacation Leave", OR(AND(OR(X$6 = "H1", X$6 = "H2"), NOT(AND($D384 = "Full-time", $F384 = "Above 1 Year"))), AND(X$6 = "Year", AND($D384 = "Full-time", $F384 = "Above 1 Year")))), "N/A", INDEX('Allocated Leaves'!$B$2:$E1005, MATCH(X$5 &amp; IF(X$5 = "Vacation Leave", IFS(X$6 = "Year", "", OR(X$6 = "H1", X$6 = "H2"), " " &amp; X$6), ""), 'Allocated Leaves'!$A$2:$A1005, 0), MATCH($D384 &amp; IF($D384 = "Full-time",  " " &amp; $F384, ""), 'Allocated Leaves'!$B$1:AA$1, 0)) - J384))</f>
        <v/>
      </c>
      <c r="Y384" s="52" t="str">
        <f t="array" ref="Y384">IF(ISBLANK($B384), "", IF(AND(Y$5 = "Vacation Leave", OR(AND(OR(Y$6 = "H1", Y$6 = "H2"), NOT(AND($D384 = "Full-time", $F384 = "Above 1 Year"))), AND(Y$6 = "Year", AND($D384 = "Full-time", $F384 = "Above 1 Year")))), "N/A", INDEX('Allocated Leaves'!$B$2:$E1005, MATCH(Y$5 &amp; IF(Y$5 = "Vacation Leave", IFS(Y$6 = "Year", "", OR(Y$6 = "H1", Y$6 = "H2"), " " &amp; Y$6), ""), 'Allocated Leaves'!$A$2:$A1005, 0), MATCH($D384 &amp; IF($D384 = "Full-time",  " " &amp; $F384, ""), 'Allocated Leaves'!$B$1:AA$1, 0)) - K384))</f>
        <v/>
      </c>
      <c r="Z384" s="52" t="str">
        <f t="array" ref="Z384">IF(ISBLANK($B384), "", IF(AND(Z$5 = "Vacation Leave", OR(AND(OR(Z$6 = "H1", Z$6 = "H2"), NOT(AND($D384 = "Full-time", $F384 = "Above 1 Year"))), AND(Z$6 = "Year", AND($D384 = "Full-time", $F384 = "Above 1 Year")))), "N/A", INDEX('Allocated Leaves'!$B$2:$E1005, MATCH(Z$5 &amp; IF(Z$5 = "Vacation Leave", IFS(Z$6 = "Year", "", OR(Z$6 = "H1", Z$6 = "H2"), " " &amp; Z$6), ""), 'Allocated Leaves'!$A$2:$A1005, 0), MATCH($D384 &amp; IF($D384 = "Full-time",  " " &amp; $F384, ""), 'Allocated Leaves'!$B$1:AA$1, 0)) - L384))</f>
        <v/>
      </c>
      <c r="AA384" s="55" t="str">
        <f t="shared" si="3"/>
        <v/>
      </c>
    </row>
    <row r="385">
      <c r="A385" s="71"/>
      <c r="B385" s="72"/>
      <c r="C385" s="73"/>
      <c r="D385" s="74"/>
      <c r="E385" s="75"/>
      <c r="F385" s="47" t="str">
        <f t="shared" si="1"/>
        <v/>
      </c>
      <c r="G385" s="48" t="str">
        <f>IF(ISBLANK($B385), "", IF(AND(G$5 = "Vacation Leave", OR(AND(OR(G$6 = "H1", G$6 = "H2"), NOT(AND($D385 = "Full-time", $F385 = "Above 1 Year"))), AND(G$6 = "Year", AND($D385 = "Full-time", $F385 = "Above 1 Year")))), "N/A", SUMIFS('Form Responses 1'!$O$2:$O1005, 'Form Responses 1'!$B$2:$B1005, $B385, 'Form Responses 1'!$G$2:$G1005, G$5, 'Form Responses 1'!$K$2:$K1005, $D385,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5" s="48" t="str">
        <f>IF(ISBLANK($B385), "", IF(AND(H$5 = "Vacation Leave", OR(AND(OR(H$6 = "H1", H$6 = "H2"), NOT(AND($D385 = "Full-time", $F385 = "Above 1 Year"))), AND(H$6 = "Year", AND($D385 = "Full-time", $F385 = "Above 1 Year")))), "N/A", SUMIFS('Form Responses 1'!$O$2:$O1005, 'Form Responses 1'!$B$2:$B1005, $B385, 'Form Responses 1'!$G$2:$G1005, H$5, 'Form Responses 1'!$K$2:$K1005, $D385,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5" s="49" t="str">
        <f>IF(ISBLANK($B385), "", IF(AND(I$5 = "Vacation Leave", OR(AND(OR(I$6 = "H1", I$6 = "H2"), NOT(AND($D385 = "Full-time", $F385 = "Above 1 Year"))), AND(I$6 = "Year", AND($D385 = "Full-time", $F385 = "Above 1 Year")))), "N/A", SUMIFS('Form Responses 1'!$O$2:$O1005, 'Form Responses 1'!$B$2:$B1005, $B385, 'Form Responses 1'!$G$2:$G1005, I$5, 'Form Responses 1'!$K$2:$K1005, $D385,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5" s="48" t="str">
        <f>IF(ISBLANK($B385), "", IF(AND(J$5 = "Vacation Leave", OR(AND(OR(J$6 = "H1", J$6 = "H2"), NOT(AND($D385 = "Full-time", $F385 = "Above 1 Year"))), AND(J$6 = "Year", AND($D385 = "Full-time", $F385 = "Above 1 Year")))), "N/A", SUMIFS('Form Responses 1'!$O$2:$O1005, 'Form Responses 1'!$B$2:$B1005, $B385, 'Form Responses 1'!$G$2:$G1005, J$5, 'Form Responses 1'!$K$2:$K1005, $D385,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5" s="48" t="str">
        <f>IF(ISBLANK($B385), "", IF(AND(K$5 = "Vacation Leave", OR(AND(OR(K$6 = "H1", K$6 = "H2"), NOT(AND($D385 = "Full-time", $F385 = "Above 1 Year"))), AND(K$6 = "Year", AND($D385 = "Full-time", $F385 = "Above 1 Year")))), "N/A", SUMIFS('Form Responses 1'!$O$2:$O1005, 'Form Responses 1'!$B$2:$B1005, $B385, 'Form Responses 1'!$G$2:$G1005, K$5, 'Form Responses 1'!$K$2:$K1005, $D385,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5" s="48" t="str">
        <f>IF(ISBLANK($B385), "", IF(AND(L$5 = "Vacation Leave", OR(AND(OR(L$6 = "H1", L$6 = "H2"), NOT(AND($D385 = "Full-time", $F385 = "Above 1 Year"))), AND(L$6 = "Year", AND($D385 = "Full-time", $F385 = "Above 1 Year")))), "N/A", SUMIFS('Form Responses 1'!$O$2:$O1005, 'Form Responses 1'!$B$2:$B1005, $B385, 'Form Responses 1'!$G$2:$G1005, L$5, 'Form Responses 1'!$K$2:$K1005, $D385,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5" s="48" t="str">
        <f>IF(ISBLANK($B385), "", IF(AND(M$5 = "Vacation Leave", OR(AND(OR(M$6 = "H1", M$6 = "H2"), NOT(AND($D385 = "Full-time", $F385 = "Above 1 Year"))), AND(M$6 = "Year", AND($D385 = "Full-time", $F385 = "Above 1 Year")))), "N/A", SUMIFS('Form Responses 1'!$O$2:$O1005, 'Form Responses 1'!$B$2:$B1005, $B385, 'Form Responses 1'!$G$2:$G1005, M$5, 'Form Responses 1'!$K$2:$K1005, $D385,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5" s="48" t="str">
        <f>IF(ISBLANK($B385), "", IF(AND(N$5 = "Vacation Leave", OR(AND(OR(N$6 = "H1", N$6 = "H2"), NOT(AND($D385 = "Full-time", $F385 = "Above 1 Year"))), AND(N$6 = "Year", AND($D385 = "Full-time", $F385 = "Above 1 Year")))), "N/A", SUMIFS('Form Responses 1'!$O$2:$O1005, 'Form Responses 1'!$B$2:$B1005, $B385, 'Form Responses 1'!$G$2:$G1005, N$5, 'Form Responses 1'!$K$2:$K1005, $D385,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5" s="48" t="str">
        <f>IF(ISBLANK($B385), "", IF(AND(O$5 = "Vacation Leave", OR(AND(OR(O$6 = "H1", O$6 = "H2"), NOT(AND($D385 = "Full-time", $F385 = "Above 1 Year"))), AND(O$6 = "Year", AND($D385 = "Full-time", $F385 = "Above 1 Year")))), "N/A", SUMIFS('Form Responses 1'!$O$2:$O1005, 'Form Responses 1'!$B$2:$B1005, $B385, 'Form Responses 1'!$G$2:$G1005, O$5, 'Form Responses 1'!$K$2:$K1005, $D385,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5" s="48" t="str">
        <f>IF(ISBLANK($B385), "", IF(AND(P$5 = "Vacation Leave", OR(AND(OR(P$6 = "H1", P$6 = "H2"), NOT(AND($D385 = "Full-time", $F385 = "Above 1 Year"))), AND(P$6 = "Year", AND($D385 = "Full-time", $F385 = "Above 1 Year")))), "N/A", SUMIFS('Form Responses 1'!$O$2:$O1005, 'Form Responses 1'!$B$2:$B1005, $B385, 'Form Responses 1'!$G$2:$G1005, P$5, 'Form Responses 1'!$K$2:$K1005, $D385,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5" s="48" t="str">
        <f>IF(ISBLANK($B385), "", IF(AND(Q$5 = "Vacation Leave", OR(AND(OR(Q$6 = "H1", Q$6 = "H2"), NOT(AND($D385 = "Full-time", $F385 = "Above 1 Year"))), AND(Q$6 = "Year", AND($D385 = "Full-time", $F385 = "Above 1 Year")))), "N/A", SUMIFS('Form Responses 1'!$O$2:$O1005, 'Form Responses 1'!$B$2:$B1005, $B385, 'Form Responses 1'!$G$2:$G1005, Q$5, 'Form Responses 1'!$K$2:$K1005, $D385,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5" s="48" t="str">
        <f>IF(ISBLANK($B385), "", IF(AND(R$5 = "Vacation Leave", OR(AND(OR(R$6 = "H1", R$6 = "H2"), NOT(AND($D385 = "Full-time", $F385 = "Above 1 Year"))), AND(R$6 = "Year", AND($D385 = "Full-time", $F385 = "Above 1 Year")))), "N/A", SUMIFS('Form Responses 1'!$O$2:$O1005, 'Form Responses 1'!$B$2:$B1005, $B385, 'Form Responses 1'!$G$2:$G1005, R$5, 'Form Responses 1'!$K$2:$K1005, $D385,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5" s="48" t="str">
        <f>IF(ISBLANK($B385), "", IF(AND(S$5 = "Vacation Leave", OR(AND(OR(S$6 = "H1", S$6 = "H2"), NOT(AND($D385 = "Full-time", $F385 = "Above 1 Year"))), AND(S$6 = "Year", AND($D385 = "Full-time", $F385 = "Above 1 Year")))), "N/A", SUMIFS('Form Responses 1'!$O$2:$O1005, 'Form Responses 1'!$B$2:$B1005, $B385, 'Form Responses 1'!$G$2:$G1005, S$5, 'Form Responses 1'!$K$2:$K1005, $D385,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5" s="50" t="str">
        <f t="shared" si="2"/>
        <v/>
      </c>
      <c r="U385" s="51" t="str">
        <f t="array" ref="U385">IF(ISBLANK($B385), "", IF(AND(U$5 = "Vacation Leave", OR(AND(OR(U$6 = "H1", U$6 = "H2"), NOT(AND($D385 = "Full-time", $F385 = "Above 1 Year"))), AND(U$6 = "Year", AND($D385 = "Full-time", $F385 = "Above 1 Year")))), "N/A", INDEX('Allocated Leaves'!$B$2:$E1005, MATCH(U$5 &amp; IF(U$5 = "Vacation Leave", IFS(U$6 = "Year", "", OR(U$6 = "H1", U$6 = "H2"), " " &amp; U$6), ""), 'Allocated Leaves'!$A$2:$A1005, 0), MATCH($D385 &amp; IF($D385 = "Full-time",  " " &amp; $F385, ""), 'Allocated Leaves'!$B$1:AA$1, 0)) - G385))</f>
        <v/>
      </c>
      <c r="V385" s="52" t="str">
        <f t="array" ref="V385">IF(ISBLANK($B385), "", IF(AND(V$5 = "Vacation Leave", OR(AND(OR(V$6 = "H1", V$6 = "H2"), NOT(AND($D385 = "Full-time", $F385 = "Above 1 Year"))), AND(V$6 = "Year", AND($D385 = "Full-time", $F385 = "Above 1 Year")))), "N/A", INDEX('Allocated Leaves'!$B$2:$E1005, MATCH(V$5 &amp; IF(V$5 = "Vacation Leave", IFS(V$6 = "Year", "", OR(V$6 = "H1", V$6 = "H2"), " " &amp; V$6), ""), 'Allocated Leaves'!$A$2:$A1005, 0), MATCH($D385 &amp; IF($D385 = "Full-time",  " " &amp; $F385, ""), 'Allocated Leaves'!$B$1:AA$1, 0)) - H385))</f>
        <v/>
      </c>
      <c r="W385" s="52" t="str">
        <f t="array" ref="W385">IF(ISBLANK($B385), "", IF(AND(W$5 = "Vacation Leave", OR(AND(OR(W$6 = "H1", W$6 = "H2"), NOT(AND($D385 = "Full-time", $F385 = "Above 1 Year"))), AND(W$6 = "Year", AND($D385 = "Full-time", $F385 = "Above 1 Year")))), "N/A", INDEX('Allocated Leaves'!$B$2:$E1005, MATCH(W$5 &amp; IF(W$5 = "Vacation Leave", IFS(W$6 = "Year", "", OR(W$6 = "H1", W$6 = "H2"), " " &amp; W$6), ""), 'Allocated Leaves'!$A$2:$A1005, 0), MATCH($D385 &amp; IF($D385 = "Full-time",  " " &amp; $F385, ""), 'Allocated Leaves'!$B$1:AA$1, 0)) - I385))</f>
        <v/>
      </c>
      <c r="X385" s="51" t="str">
        <f t="array" ref="X385">IF(ISBLANK($B385), "", IF(AND(X$5 = "Vacation Leave", OR(AND(OR(X$6 = "H1", X$6 = "H2"), NOT(AND($D385 = "Full-time", $F385 = "Above 1 Year"))), AND(X$6 = "Year", AND($D385 = "Full-time", $F385 = "Above 1 Year")))), "N/A", INDEX('Allocated Leaves'!$B$2:$E1005, MATCH(X$5 &amp; IF(X$5 = "Vacation Leave", IFS(X$6 = "Year", "", OR(X$6 = "H1", X$6 = "H2"), " " &amp; X$6), ""), 'Allocated Leaves'!$A$2:$A1005, 0), MATCH($D385 &amp; IF($D385 = "Full-time",  " " &amp; $F385, ""), 'Allocated Leaves'!$B$1:AA$1, 0)) - J385))</f>
        <v/>
      </c>
      <c r="Y385" s="52" t="str">
        <f t="array" ref="Y385">IF(ISBLANK($B385), "", IF(AND(Y$5 = "Vacation Leave", OR(AND(OR(Y$6 = "H1", Y$6 = "H2"), NOT(AND($D385 = "Full-time", $F385 = "Above 1 Year"))), AND(Y$6 = "Year", AND($D385 = "Full-time", $F385 = "Above 1 Year")))), "N/A", INDEX('Allocated Leaves'!$B$2:$E1005, MATCH(Y$5 &amp; IF(Y$5 = "Vacation Leave", IFS(Y$6 = "Year", "", OR(Y$6 = "H1", Y$6 = "H2"), " " &amp; Y$6), ""), 'Allocated Leaves'!$A$2:$A1005, 0), MATCH($D385 &amp; IF($D385 = "Full-time",  " " &amp; $F385, ""), 'Allocated Leaves'!$B$1:AA$1, 0)) - K385))</f>
        <v/>
      </c>
      <c r="Z385" s="52" t="str">
        <f t="array" ref="Z385">IF(ISBLANK($B385), "", IF(AND(Z$5 = "Vacation Leave", OR(AND(OR(Z$6 = "H1", Z$6 = "H2"), NOT(AND($D385 = "Full-time", $F385 = "Above 1 Year"))), AND(Z$6 = "Year", AND($D385 = "Full-time", $F385 = "Above 1 Year")))), "N/A", INDEX('Allocated Leaves'!$B$2:$E1005, MATCH(Z$5 &amp; IF(Z$5 = "Vacation Leave", IFS(Z$6 = "Year", "", OR(Z$6 = "H1", Z$6 = "H2"), " " &amp; Z$6), ""), 'Allocated Leaves'!$A$2:$A1005, 0), MATCH($D385 &amp; IF($D385 = "Full-time",  " " &amp; $F385, ""), 'Allocated Leaves'!$B$1:AA$1, 0)) - L385))</f>
        <v/>
      </c>
      <c r="AA385" s="55" t="str">
        <f t="shared" si="3"/>
        <v/>
      </c>
    </row>
    <row r="386">
      <c r="A386" s="71"/>
      <c r="B386" s="72"/>
      <c r="C386" s="73"/>
      <c r="D386" s="74"/>
      <c r="E386" s="75"/>
      <c r="F386" s="47" t="str">
        <f t="shared" si="1"/>
        <v/>
      </c>
      <c r="G386" s="48" t="str">
        <f>IF(ISBLANK($B386), "", IF(AND(G$5 = "Vacation Leave", OR(AND(OR(G$6 = "H1", G$6 = "H2"), NOT(AND($D386 = "Full-time", $F386 = "Above 1 Year"))), AND(G$6 = "Year", AND($D386 = "Full-time", $F386 = "Above 1 Year")))), "N/A", SUMIFS('Form Responses 1'!$O$2:$O1005, 'Form Responses 1'!$B$2:$B1005, $B386, 'Form Responses 1'!$G$2:$G1005, G$5, 'Form Responses 1'!$K$2:$K1005, $D386,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6" s="48" t="str">
        <f>IF(ISBLANK($B386), "", IF(AND(H$5 = "Vacation Leave", OR(AND(OR(H$6 = "H1", H$6 = "H2"), NOT(AND($D386 = "Full-time", $F386 = "Above 1 Year"))), AND(H$6 = "Year", AND($D386 = "Full-time", $F386 = "Above 1 Year")))), "N/A", SUMIFS('Form Responses 1'!$O$2:$O1005, 'Form Responses 1'!$B$2:$B1005, $B386, 'Form Responses 1'!$G$2:$G1005, H$5, 'Form Responses 1'!$K$2:$K1005, $D386,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6" s="49" t="str">
        <f>IF(ISBLANK($B386), "", IF(AND(I$5 = "Vacation Leave", OR(AND(OR(I$6 = "H1", I$6 = "H2"), NOT(AND($D386 = "Full-time", $F386 = "Above 1 Year"))), AND(I$6 = "Year", AND($D386 = "Full-time", $F386 = "Above 1 Year")))), "N/A", SUMIFS('Form Responses 1'!$O$2:$O1005, 'Form Responses 1'!$B$2:$B1005, $B386, 'Form Responses 1'!$G$2:$G1005, I$5, 'Form Responses 1'!$K$2:$K1005, $D386,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6" s="48" t="str">
        <f>IF(ISBLANK($B386), "", IF(AND(J$5 = "Vacation Leave", OR(AND(OR(J$6 = "H1", J$6 = "H2"), NOT(AND($D386 = "Full-time", $F386 = "Above 1 Year"))), AND(J$6 = "Year", AND($D386 = "Full-time", $F386 = "Above 1 Year")))), "N/A", SUMIFS('Form Responses 1'!$O$2:$O1005, 'Form Responses 1'!$B$2:$B1005, $B386, 'Form Responses 1'!$G$2:$G1005, J$5, 'Form Responses 1'!$K$2:$K1005, $D386,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6" s="48" t="str">
        <f>IF(ISBLANK($B386), "", IF(AND(K$5 = "Vacation Leave", OR(AND(OR(K$6 = "H1", K$6 = "H2"), NOT(AND($D386 = "Full-time", $F386 = "Above 1 Year"))), AND(K$6 = "Year", AND($D386 = "Full-time", $F386 = "Above 1 Year")))), "N/A", SUMIFS('Form Responses 1'!$O$2:$O1005, 'Form Responses 1'!$B$2:$B1005, $B386, 'Form Responses 1'!$G$2:$G1005, K$5, 'Form Responses 1'!$K$2:$K1005, $D386,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6" s="48" t="str">
        <f>IF(ISBLANK($B386), "", IF(AND(L$5 = "Vacation Leave", OR(AND(OR(L$6 = "H1", L$6 = "H2"), NOT(AND($D386 = "Full-time", $F386 = "Above 1 Year"))), AND(L$6 = "Year", AND($D386 = "Full-time", $F386 = "Above 1 Year")))), "N/A", SUMIFS('Form Responses 1'!$O$2:$O1005, 'Form Responses 1'!$B$2:$B1005, $B386, 'Form Responses 1'!$G$2:$G1005, L$5, 'Form Responses 1'!$K$2:$K1005, $D386,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6" s="48" t="str">
        <f>IF(ISBLANK($B386), "", IF(AND(M$5 = "Vacation Leave", OR(AND(OR(M$6 = "H1", M$6 = "H2"), NOT(AND($D386 = "Full-time", $F386 = "Above 1 Year"))), AND(M$6 = "Year", AND($D386 = "Full-time", $F386 = "Above 1 Year")))), "N/A", SUMIFS('Form Responses 1'!$O$2:$O1005, 'Form Responses 1'!$B$2:$B1005, $B386, 'Form Responses 1'!$G$2:$G1005, M$5, 'Form Responses 1'!$K$2:$K1005, $D386,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6" s="48" t="str">
        <f>IF(ISBLANK($B386), "", IF(AND(N$5 = "Vacation Leave", OR(AND(OR(N$6 = "H1", N$6 = "H2"), NOT(AND($D386 = "Full-time", $F386 = "Above 1 Year"))), AND(N$6 = "Year", AND($D386 = "Full-time", $F386 = "Above 1 Year")))), "N/A", SUMIFS('Form Responses 1'!$O$2:$O1005, 'Form Responses 1'!$B$2:$B1005, $B386, 'Form Responses 1'!$G$2:$G1005, N$5, 'Form Responses 1'!$K$2:$K1005, $D386,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6" s="48" t="str">
        <f>IF(ISBLANK($B386), "", IF(AND(O$5 = "Vacation Leave", OR(AND(OR(O$6 = "H1", O$6 = "H2"), NOT(AND($D386 = "Full-time", $F386 = "Above 1 Year"))), AND(O$6 = "Year", AND($D386 = "Full-time", $F386 = "Above 1 Year")))), "N/A", SUMIFS('Form Responses 1'!$O$2:$O1005, 'Form Responses 1'!$B$2:$B1005, $B386, 'Form Responses 1'!$G$2:$G1005, O$5, 'Form Responses 1'!$K$2:$K1005, $D386,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6" s="48" t="str">
        <f>IF(ISBLANK($B386), "", IF(AND(P$5 = "Vacation Leave", OR(AND(OR(P$6 = "H1", P$6 = "H2"), NOT(AND($D386 = "Full-time", $F386 = "Above 1 Year"))), AND(P$6 = "Year", AND($D386 = "Full-time", $F386 = "Above 1 Year")))), "N/A", SUMIFS('Form Responses 1'!$O$2:$O1005, 'Form Responses 1'!$B$2:$B1005, $B386, 'Form Responses 1'!$G$2:$G1005, P$5, 'Form Responses 1'!$K$2:$K1005, $D386,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6" s="48" t="str">
        <f>IF(ISBLANK($B386), "", IF(AND(Q$5 = "Vacation Leave", OR(AND(OR(Q$6 = "H1", Q$6 = "H2"), NOT(AND($D386 = "Full-time", $F386 = "Above 1 Year"))), AND(Q$6 = "Year", AND($D386 = "Full-time", $F386 = "Above 1 Year")))), "N/A", SUMIFS('Form Responses 1'!$O$2:$O1005, 'Form Responses 1'!$B$2:$B1005, $B386, 'Form Responses 1'!$G$2:$G1005, Q$5, 'Form Responses 1'!$K$2:$K1005, $D386,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6" s="48" t="str">
        <f>IF(ISBLANK($B386), "", IF(AND(R$5 = "Vacation Leave", OR(AND(OR(R$6 = "H1", R$6 = "H2"), NOT(AND($D386 = "Full-time", $F386 = "Above 1 Year"))), AND(R$6 = "Year", AND($D386 = "Full-time", $F386 = "Above 1 Year")))), "N/A", SUMIFS('Form Responses 1'!$O$2:$O1005, 'Form Responses 1'!$B$2:$B1005, $B386, 'Form Responses 1'!$G$2:$G1005, R$5, 'Form Responses 1'!$K$2:$K1005, $D386,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6" s="48" t="str">
        <f>IF(ISBLANK($B386), "", IF(AND(S$5 = "Vacation Leave", OR(AND(OR(S$6 = "H1", S$6 = "H2"), NOT(AND($D386 = "Full-time", $F386 = "Above 1 Year"))), AND(S$6 = "Year", AND($D386 = "Full-time", $F386 = "Above 1 Year")))), "N/A", SUMIFS('Form Responses 1'!$O$2:$O1005, 'Form Responses 1'!$B$2:$B1005, $B386, 'Form Responses 1'!$G$2:$G1005, S$5, 'Form Responses 1'!$K$2:$K1005, $D386,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6" s="50" t="str">
        <f t="shared" si="2"/>
        <v/>
      </c>
      <c r="U386" s="51" t="str">
        <f t="array" ref="U386">IF(ISBLANK($B386), "", IF(AND(U$5 = "Vacation Leave", OR(AND(OR(U$6 = "H1", U$6 = "H2"), NOT(AND($D386 = "Full-time", $F386 = "Above 1 Year"))), AND(U$6 = "Year", AND($D386 = "Full-time", $F386 = "Above 1 Year")))), "N/A", INDEX('Allocated Leaves'!$B$2:$E1005, MATCH(U$5 &amp; IF(U$5 = "Vacation Leave", IFS(U$6 = "Year", "", OR(U$6 = "H1", U$6 = "H2"), " " &amp; U$6), ""), 'Allocated Leaves'!$A$2:$A1005, 0), MATCH($D386 &amp; IF($D386 = "Full-time",  " " &amp; $F386, ""), 'Allocated Leaves'!$B$1:AA$1, 0)) - G386))</f>
        <v/>
      </c>
      <c r="V386" s="52" t="str">
        <f t="array" ref="V386">IF(ISBLANK($B386), "", IF(AND(V$5 = "Vacation Leave", OR(AND(OR(V$6 = "H1", V$6 = "H2"), NOT(AND($D386 = "Full-time", $F386 = "Above 1 Year"))), AND(V$6 = "Year", AND($D386 = "Full-time", $F386 = "Above 1 Year")))), "N/A", INDEX('Allocated Leaves'!$B$2:$E1005, MATCH(V$5 &amp; IF(V$5 = "Vacation Leave", IFS(V$6 = "Year", "", OR(V$6 = "H1", V$6 = "H2"), " " &amp; V$6), ""), 'Allocated Leaves'!$A$2:$A1005, 0), MATCH($D386 &amp; IF($D386 = "Full-time",  " " &amp; $F386, ""), 'Allocated Leaves'!$B$1:AA$1, 0)) - H386))</f>
        <v/>
      </c>
      <c r="W386" s="52" t="str">
        <f t="array" ref="W386">IF(ISBLANK($B386), "", IF(AND(W$5 = "Vacation Leave", OR(AND(OR(W$6 = "H1", W$6 = "H2"), NOT(AND($D386 = "Full-time", $F386 = "Above 1 Year"))), AND(W$6 = "Year", AND($D386 = "Full-time", $F386 = "Above 1 Year")))), "N/A", INDEX('Allocated Leaves'!$B$2:$E1005, MATCH(W$5 &amp; IF(W$5 = "Vacation Leave", IFS(W$6 = "Year", "", OR(W$6 = "H1", W$6 = "H2"), " " &amp; W$6), ""), 'Allocated Leaves'!$A$2:$A1005, 0), MATCH($D386 &amp; IF($D386 = "Full-time",  " " &amp; $F386, ""), 'Allocated Leaves'!$B$1:AA$1, 0)) - I386))</f>
        <v/>
      </c>
      <c r="X386" s="51" t="str">
        <f t="array" ref="X386">IF(ISBLANK($B386), "", IF(AND(X$5 = "Vacation Leave", OR(AND(OR(X$6 = "H1", X$6 = "H2"), NOT(AND($D386 = "Full-time", $F386 = "Above 1 Year"))), AND(X$6 = "Year", AND($D386 = "Full-time", $F386 = "Above 1 Year")))), "N/A", INDEX('Allocated Leaves'!$B$2:$E1005, MATCH(X$5 &amp; IF(X$5 = "Vacation Leave", IFS(X$6 = "Year", "", OR(X$6 = "H1", X$6 = "H2"), " " &amp; X$6), ""), 'Allocated Leaves'!$A$2:$A1005, 0), MATCH($D386 &amp; IF($D386 = "Full-time",  " " &amp; $F386, ""), 'Allocated Leaves'!$B$1:AA$1, 0)) - J386))</f>
        <v/>
      </c>
      <c r="Y386" s="52" t="str">
        <f t="array" ref="Y386">IF(ISBLANK($B386), "", IF(AND(Y$5 = "Vacation Leave", OR(AND(OR(Y$6 = "H1", Y$6 = "H2"), NOT(AND($D386 = "Full-time", $F386 = "Above 1 Year"))), AND(Y$6 = "Year", AND($D386 = "Full-time", $F386 = "Above 1 Year")))), "N/A", INDEX('Allocated Leaves'!$B$2:$E1005, MATCH(Y$5 &amp; IF(Y$5 = "Vacation Leave", IFS(Y$6 = "Year", "", OR(Y$6 = "H1", Y$6 = "H2"), " " &amp; Y$6), ""), 'Allocated Leaves'!$A$2:$A1005, 0), MATCH($D386 &amp; IF($D386 = "Full-time",  " " &amp; $F386, ""), 'Allocated Leaves'!$B$1:AA$1, 0)) - K386))</f>
        <v/>
      </c>
      <c r="Z386" s="52" t="str">
        <f t="array" ref="Z386">IF(ISBLANK($B386), "", IF(AND(Z$5 = "Vacation Leave", OR(AND(OR(Z$6 = "H1", Z$6 = "H2"), NOT(AND($D386 = "Full-time", $F386 = "Above 1 Year"))), AND(Z$6 = "Year", AND($D386 = "Full-time", $F386 = "Above 1 Year")))), "N/A", INDEX('Allocated Leaves'!$B$2:$E1005, MATCH(Z$5 &amp; IF(Z$5 = "Vacation Leave", IFS(Z$6 = "Year", "", OR(Z$6 = "H1", Z$6 = "H2"), " " &amp; Z$6), ""), 'Allocated Leaves'!$A$2:$A1005, 0), MATCH($D386 &amp; IF($D386 = "Full-time",  " " &amp; $F386, ""), 'Allocated Leaves'!$B$1:AA$1, 0)) - L386))</f>
        <v/>
      </c>
      <c r="AA386" s="55" t="str">
        <f t="shared" si="3"/>
        <v/>
      </c>
    </row>
    <row r="387">
      <c r="A387" s="71"/>
      <c r="B387" s="72"/>
      <c r="C387" s="73"/>
      <c r="D387" s="74"/>
      <c r="E387" s="75"/>
      <c r="F387" s="47" t="str">
        <f t="shared" si="1"/>
        <v/>
      </c>
      <c r="G387" s="48" t="str">
        <f>IF(ISBLANK($B387), "", IF(AND(G$5 = "Vacation Leave", OR(AND(OR(G$6 = "H1", G$6 = "H2"), NOT(AND($D387 = "Full-time", $F387 = "Above 1 Year"))), AND(G$6 = "Year", AND($D387 = "Full-time", $F387 = "Above 1 Year")))), "N/A", SUMIFS('Form Responses 1'!$O$2:$O1005, 'Form Responses 1'!$B$2:$B1005, $B387, 'Form Responses 1'!$G$2:$G1005, G$5, 'Form Responses 1'!$K$2:$K1005, $D387,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7" s="48" t="str">
        <f>IF(ISBLANK($B387), "", IF(AND(H$5 = "Vacation Leave", OR(AND(OR(H$6 = "H1", H$6 = "H2"), NOT(AND($D387 = "Full-time", $F387 = "Above 1 Year"))), AND(H$6 = "Year", AND($D387 = "Full-time", $F387 = "Above 1 Year")))), "N/A", SUMIFS('Form Responses 1'!$O$2:$O1005, 'Form Responses 1'!$B$2:$B1005, $B387, 'Form Responses 1'!$G$2:$G1005, H$5, 'Form Responses 1'!$K$2:$K1005, $D387,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7" s="49" t="str">
        <f>IF(ISBLANK($B387), "", IF(AND(I$5 = "Vacation Leave", OR(AND(OR(I$6 = "H1", I$6 = "H2"), NOT(AND($D387 = "Full-time", $F387 = "Above 1 Year"))), AND(I$6 = "Year", AND($D387 = "Full-time", $F387 = "Above 1 Year")))), "N/A", SUMIFS('Form Responses 1'!$O$2:$O1005, 'Form Responses 1'!$B$2:$B1005, $B387, 'Form Responses 1'!$G$2:$G1005, I$5, 'Form Responses 1'!$K$2:$K1005, $D387,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7" s="48" t="str">
        <f>IF(ISBLANK($B387), "", IF(AND(J$5 = "Vacation Leave", OR(AND(OR(J$6 = "H1", J$6 = "H2"), NOT(AND($D387 = "Full-time", $F387 = "Above 1 Year"))), AND(J$6 = "Year", AND($D387 = "Full-time", $F387 = "Above 1 Year")))), "N/A", SUMIFS('Form Responses 1'!$O$2:$O1005, 'Form Responses 1'!$B$2:$B1005, $B387, 'Form Responses 1'!$G$2:$G1005, J$5, 'Form Responses 1'!$K$2:$K1005, $D387,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7" s="48" t="str">
        <f>IF(ISBLANK($B387), "", IF(AND(K$5 = "Vacation Leave", OR(AND(OR(K$6 = "H1", K$6 = "H2"), NOT(AND($D387 = "Full-time", $F387 = "Above 1 Year"))), AND(K$6 = "Year", AND($D387 = "Full-time", $F387 = "Above 1 Year")))), "N/A", SUMIFS('Form Responses 1'!$O$2:$O1005, 'Form Responses 1'!$B$2:$B1005, $B387, 'Form Responses 1'!$G$2:$G1005, K$5, 'Form Responses 1'!$K$2:$K1005, $D387,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7" s="48" t="str">
        <f>IF(ISBLANK($B387), "", IF(AND(L$5 = "Vacation Leave", OR(AND(OR(L$6 = "H1", L$6 = "H2"), NOT(AND($D387 = "Full-time", $F387 = "Above 1 Year"))), AND(L$6 = "Year", AND($D387 = "Full-time", $F387 = "Above 1 Year")))), "N/A", SUMIFS('Form Responses 1'!$O$2:$O1005, 'Form Responses 1'!$B$2:$B1005, $B387, 'Form Responses 1'!$G$2:$G1005, L$5, 'Form Responses 1'!$K$2:$K1005, $D387,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7" s="48" t="str">
        <f>IF(ISBLANK($B387), "", IF(AND(M$5 = "Vacation Leave", OR(AND(OR(M$6 = "H1", M$6 = "H2"), NOT(AND($D387 = "Full-time", $F387 = "Above 1 Year"))), AND(M$6 = "Year", AND($D387 = "Full-time", $F387 = "Above 1 Year")))), "N/A", SUMIFS('Form Responses 1'!$O$2:$O1005, 'Form Responses 1'!$B$2:$B1005, $B387, 'Form Responses 1'!$G$2:$G1005, M$5, 'Form Responses 1'!$K$2:$K1005, $D387,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7" s="48" t="str">
        <f>IF(ISBLANK($B387), "", IF(AND(N$5 = "Vacation Leave", OR(AND(OR(N$6 = "H1", N$6 = "H2"), NOT(AND($D387 = "Full-time", $F387 = "Above 1 Year"))), AND(N$6 = "Year", AND($D387 = "Full-time", $F387 = "Above 1 Year")))), "N/A", SUMIFS('Form Responses 1'!$O$2:$O1005, 'Form Responses 1'!$B$2:$B1005, $B387, 'Form Responses 1'!$G$2:$G1005, N$5, 'Form Responses 1'!$K$2:$K1005, $D387,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7" s="48" t="str">
        <f>IF(ISBLANK($B387), "", IF(AND(O$5 = "Vacation Leave", OR(AND(OR(O$6 = "H1", O$6 = "H2"), NOT(AND($D387 = "Full-time", $F387 = "Above 1 Year"))), AND(O$6 = "Year", AND($D387 = "Full-time", $F387 = "Above 1 Year")))), "N/A", SUMIFS('Form Responses 1'!$O$2:$O1005, 'Form Responses 1'!$B$2:$B1005, $B387, 'Form Responses 1'!$G$2:$G1005, O$5, 'Form Responses 1'!$K$2:$K1005, $D387,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7" s="48" t="str">
        <f>IF(ISBLANK($B387), "", IF(AND(P$5 = "Vacation Leave", OR(AND(OR(P$6 = "H1", P$6 = "H2"), NOT(AND($D387 = "Full-time", $F387 = "Above 1 Year"))), AND(P$6 = "Year", AND($D387 = "Full-time", $F387 = "Above 1 Year")))), "N/A", SUMIFS('Form Responses 1'!$O$2:$O1005, 'Form Responses 1'!$B$2:$B1005, $B387, 'Form Responses 1'!$G$2:$G1005, P$5, 'Form Responses 1'!$K$2:$K1005, $D387,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7" s="48" t="str">
        <f>IF(ISBLANK($B387), "", IF(AND(Q$5 = "Vacation Leave", OR(AND(OR(Q$6 = "H1", Q$6 = "H2"), NOT(AND($D387 = "Full-time", $F387 = "Above 1 Year"))), AND(Q$6 = "Year", AND($D387 = "Full-time", $F387 = "Above 1 Year")))), "N/A", SUMIFS('Form Responses 1'!$O$2:$O1005, 'Form Responses 1'!$B$2:$B1005, $B387, 'Form Responses 1'!$G$2:$G1005, Q$5, 'Form Responses 1'!$K$2:$K1005, $D387,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7" s="48" t="str">
        <f>IF(ISBLANK($B387), "", IF(AND(R$5 = "Vacation Leave", OR(AND(OR(R$6 = "H1", R$6 = "H2"), NOT(AND($D387 = "Full-time", $F387 = "Above 1 Year"))), AND(R$6 = "Year", AND($D387 = "Full-time", $F387 = "Above 1 Year")))), "N/A", SUMIFS('Form Responses 1'!$O$2:$O1005, 'Form Responses 1'!$B$2:$B1005, $B387, 'Form Responses 1'!$G$2:$G1005, R$5, 'Form Responses 1'!$K$2:$K1005, $D387,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7" s="48" t="str">
        <f>IF(ISBLANK($B387), "", IF(AND(S$5 = "Vacation Leave", OR(AND(OR(S$6 = "H1", S$6 = "H2"), NOT(AND($D387 = "Full-time", $F387 = "Above 1 Year"))), AND(S$6 = "Year", AND($D387 = "Full-time", $F387 = "Above 1 Year")))), "N/A", SUMIFS('Form Responses 1'!$O$2:$O1005, 'Form Responses 1'!$B$2:$B1005, $B387, 'Form Responses 1'!$G$2:$G1005, S$5, 'Form Responses 1'!$K$2:$K1005, $D387,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7" s="50" t="str">
        <f t="shared" si="2"/>
        <v/>
      </c>
      <c r="U387" s="51" t="str">
        <f t="array" ref="U387">IF(ISBLANK($B387), "", IF(AND(U$5 = "Vacation Leave", OR(AND(OR(U$6 = "H1", U$6 = "H2"), NOT(AND($D387 = "Full-time", $F387 = "Above 1 Year"))), AND(U$6 = "Year", AND($D387 = "Full-time", $F387 = "Above 1 Year")))), "N/A", INDEX('Allocated Leaves'!$B$2:$E1005, MATCH(U$5 &amp; IF(U$5 = "Vacation Leave", IFS(U$6 = "Year", "", OR(U$6 = "H1", U$6 = "H2"), " " &amp; U$6), ""), 'Allocated Leaves'!$A$2:$A1005, 0), MATCH($D387 &amp; IF($D387 = "Full-time",  " " &amp; $F387, ""), 'Allocated Leaves'!$B$1:AA$1, 0)) - G387))</f>
        <v/>
      </c>
      <c r="V387" s="52" t="str">
        <f t="array" ref="V387">IF(ISBLANK($B387), "", IF(AND(V$5 = "Vacation Leave", OR(AND(OR(V$6 = "H1", V$6 = "H2"), NOT(AND($D387 = "Full-time", $F387 = "Above 1 Year"))), AND(V$6 = "Year", AND($D387 = "Full-time", $F387 = "Above 1 Year")))), "N/A", INDEX('Allocated Leaves'!$B$2:$E1005, MATCH(V$5 &amp; IF(V$5 = "Vacation Leave", IFS(V$6 = "Year", "", OR(V$6 = "H1", V$6 = "H2"), " " &amp; V$6), ""), 'Allocated Leaves'!$A$2:$A1005, 0), MATCH($D387 &amp; IF($D387 = "Full-time",  " " &amp; $F387, ""), 'Allocated Leaves'!$B$1:AA$1, 0)) - H387))</f>
        <v/>
      </c>
      <c r="W387" s="52" t="str">
        <f t="array" ref="W387">IF(ISBLANK($B387), "", IF(AND(W$5 = "Vacation Leave", OR(AND(OR(W$6 = "H1", W$6 = "H2"), NOT(AND($D387 = "Full-time", $F387 = "Above 1 Year"))), AND(W$6 = "Year", AND($D387 = "Full-time", $F387 = "Above 1 Year")))), "N/A", INDEX('Allocated Leaves'!$B$2:$E1005, MATCH(W$5 &amp; IF(W$5 = "Vacation Leave", IFS(W$6 = "Year", "", OR(W$6 = "H1", W$6 = "H2"), " " &amp; W$6), ""), 'Allocated Leaves'!$A$2:$A1005, 0), MATCH($D387 &amp; IF($D387 = "Full-time",  " " &amp; $F387, ""), 'Allocated Leaves'!$B$1:AA$1, 0)) - I387))</f>
        <v/>
      </c>
      <c r="X387" s="51" t="str">
        <f t="array" ref="X387">IF(ISBLANK($B387), "", IF(AND(X$5 = "Vacation Leave", OR(AND(OR(X$6 = "H1", X$6 = "H2"), NOT(AND($D387 = "Full-time", $F387 = "Above 1 Year"))), AND(X$6 = "Year", AND($D387 = "Full-time", $F387 = "Above 1 Year")))), "N/A", INDEX('Allocated Leaves'!$B$2:$E1005, MATCH(X$5 &amp; IF(X$5 = "Vacation Leave", IFS(X$6 = "Year", "", OR(X$6 = "H1", X$6 = "H2"), " " &amp; X$6), ""), 'Allocated Leaves'!$A$2:$A1005, 0), MATCH($D387 &amp; IF($D387 = "Full-time",  " " &amp; $F387, ""), 'Allocated Leaves'!$B$1:AA$1, 0)) - J387))</f>
        <v/>
      </c>
      <c r="Y387" s="52" t="str">
        <f t="array" ref="Y387">IF(ISBLANK($B387), "", IF(AND(Y$5 = "Vacation Leave", OR(AND(OR(Y$6 = "H1", Y$6 = "H2"), NOT(AND($D387 = "Full-time", $F387 = "Above 1 Year"))), AND(Y$6 = "Year", AND($D387 = "Full-time", $F387 = "Above 1 Year")))), "N/A", INDEX('Allocated Leaves'!$B$2:$E1005, MATCH(Y$5 &amp; IF(Y$5 = "Vacation Leave", IFS(Y$6 = "Year", "", OR(Y$6 = "H1", Y$6 = "H2"), " " &amp; Y$6), ""), 'Allocated Leaves'!$A$2:$A1005, 0), MATCH($D387 &amp; IF($D387 = "Full-time",  " " &amp; $F387, ""), 'Allocated Leaves'!$B$1:AA$1, 0)) - K387))</f>
        <v/>
      </c>
      <c r="Z387" s="52" t="str">
        <f t="array" ref="Z387">IF(ISBLANK($B387), "", IF(AND(Z$5 = "Vacation Leave", OR(AND(OR(Z$6 = "H1", Z$6 = "H2"), NOT(AND($D387 = "Full-time", $F387 = "Above 1 Year"))), AND(Z$6 = "Year", AND($D387 = "Full-time", $F387 = "Above 1 Year")))), "N/A", INDEX('Allocated Leaves'!$B$2:$E1005, MATCH(Z$5 &amp; IF(Z$5 = "Vacation Leave", IFS(Z$6 = "Year", "", OR(Z$6 = "H1", Z$6 = "H2"), " " &amp; Z$6), ""), 'Allocated Leaves'!$A$2:$A1005, 0), MATCH($D387 &amp; IF($D387 = "Full-time",  " " &amp; $F387, ""), 'Allocated Leaves'!$B$1:AA$1, 0)) - L387))</f>
        <v/>
      </c>
      <c r="AA387" s="55" t="str">
        <f t="shared" si="3"/>
        <v/>
      </c>
    </row>
    <row r="388">
      <c r="A388" s="71"/>
      <c r="B388" s="72"/>
      <c r="C388" s="73"/>
      <c r="D388" s="74"/>
      <c r="E388" s="75"/>
      <c r="F388" s="47" t="str">
        <f t="shared" si="1"/>
        <v/>
      </c>
      <c r="G388" s="48" t="str">
        <f>IF(ISBLANK($B388), "", IF(AND(G$5 = "Vacation Leave", OR(AND(OR(G$6 = "H1", G$6 = "H2"), NOT(AND($D388 = "Full-time", $F388 = "Above 1 Year"))), AND(G$6 = "Year", AND($D388 = "Full-time", $F388 = "Above 1 Year")))), "N/A", SUMIFS('Form Responses 1'!$O$2:$O1005, 'Form Responses 1'!$B$2:$B1005, $B388, 'Form Responses 1'!$G$2:$G1005, G$5, 'Form Responses 1'!$K$2:$K1005, $D388,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8" s="48" t="str">
        <f>IF(ISBLANK($B388), "", IF(AND(H$5 = "Vacation Leave", OR(AND(OR(H$6 = "H1", H$6 = "H2"), NOT(AND($D388 = "Full-time", $F388 = "Above 1 Year"))), AND(H$6 = "Year", AND($D388 = "Full-time", $F388 = "Above 1 Year")))), "N/A", SUMIFS('Form Responses 1'!$O$2:$O1005, 'Form Responses 1'!$B$2:$B1005, $B388, 'Form Responses 1'!$G$2:$G1005, H$5, 'Form Responses 1'!$K$2:$K1005, $D388,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8" s="49" t="str">
        <f>IF(ISBLANK($B388), "", IF(AND(I$5 = "Vacation Leave", OR(AND(OR(I$6 = "H1", I$6 = "H2"), NOT(AND($D388 = "Full-time", $F388 = "Above 1 Year"))), AND(I$6 = "Year", AND($D388 = "Full-time", $F388 = "Above 1 Year")))), "N/A", SUMIFS('Form Responses 1'!$O$2:$O1005, 'Form Responses 1'!$B$2:$B1005, $B388, 'Form Responses 1'!$G$2:$G1005, I$5, 'Form Responses 1'!$K$2:$K1005, $D388,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8" s="48" t="str">
        <f>IF(ISBLANK($B388), "", IF(AND(J$5 = "Vacation Leave", OR(AND(OR(J$6 = "H1", J$6 = "H2"), NOT(AND($D388 = "Full-time", $F388 = "Above 1 Year"))), AND(J$6 = "Year", AND($D388 = "Full-time", $F388 = "Above 1 Year")))), "N/A", SUMIFS('Form Responses 1'!$O$2:$O1005, 'Form Responses 1'!$B$2:$B1005, $B388, 'Form Responses 1'!$G$2:$G1005, J$5, 'Form Responses 1'!$K$2:$K1005, $D388,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8" s="48" t="str">
        <f>IF(ISBLANK($B388), "", IF(AND(K$5 = "Vacation Leave", OR(AND(OR(K$6 = "H1", K$6 = "H2"), NOT(AND($D388 = "Full-time", $F388 = "Above 1 Year"))), AND(K$6 = "Year", AND($D388 = "Full-time", $F388 = "Above 1 Year")))), "N/A", SUMIFS('Form Responses 1'!$O$2:$O1005, 'Form Responses 1'!$B$2:$B1005, $B388, 'Form Responses 1'!$G$2:$G1005, K$5, 'Form Responses 1'!$K$2:$K1005, $D388,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8" s="48" t="str">
        <f>IF(ISBLANK($B388), "", IF(AND(L$5 = "Vacation Leave", OR(AND(OR(L$6 = "H1", L$6 = "H2"), NOT(AND($D388 = "Full-time", $F388 = "Above 1 Year"))), AND(L$6 = "Year", AND($D388 = "Full-time", $F388 = "Above 1 Year")))), "N/A", SUMIFS('Form Responses 1'!$O$2:$O1005, 'Form Responses 1'!$B$2:$B1005, $B388, 'Form Responses 1'!$G$2:$G1005, L$5, 'Form Responses 1'!$K$2:$K1005, $D388,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8" s="48" t="str">
        <f>IF(ISBLANK($B388), "", IF(AND(M$5 = "Vacation Leave", OR(AND(OR(M$6 = "H1", M$6 = "H2"), NOT(AND($D388 = "Full-time", $F388 = "Above 1 Year"))), AND(M$6 = "Year", AND($D388 = "Full-time", $F388 = "Above 1 Year")))), "N/A", SUMIFS('Form Responses 1'!$O$2:$O1005, 'Form Responses 1'!$B$2:$B1005, $B388, 'Form Responses 1'!$G$2:$G1005, M$5, 'Form Responses 1'!$K$2:$K1005, $D388,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8" s="48" t="str">
        <f>IF(ISBLANK($B388), "", IF(AND(N$5 = "Vacation Leave", OR(AND(OR(N$6 = "H1", N$6 = "H2"), NOT(AND($D388 = "Full-time", $F388 = "Above 1 Year"))), AND(N$6 = "Year", AND($D388 = "Full-time", $F388 = "Above 1 Year")))), "N/A", SUMIFS('Form Responses 1'!$O$2:$O1005, 'Form Responses 1'!$B$2:$B1005, $B388, 'Form Responses 1'!$G$2:$G1005, N$5, 'Form Responses 1'!$K$2:$K1005, $D388,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8" s="48" t="str">
        <f>IF(ISBLANK($B388), "", IF(AND(O$5 = "Vacation Leave", OR(AND(OR(O$6 = "H1", O$6 = "H2"), NOT(AND($D388 = "Full-time", $F388 = "Above 1 Year"))), AND(O$6 = "Year", AND($D388 = "Full-time", $F388 = "Above 1 Year")))), "N/A", SUMIFS('Form Responses 1'!$O$2:$O1005, 'Form Responses 1'!$B$2:$B1005, $B388, 'Form Responses 1'!$G$2:$G1005, O$5, 'Form Responses 1'!$K$2:$K1005, $D388,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8" s="48" t="str">
        <f>IF(ISBLANK($B388), "", IF(AND(P$5 = "Vacation Leave", OR(AND(OR(P$6 = "H1", P$6 = "H2"), NOT(AND($D388 = "Full-time", $F388 = "Above 1 Year"))), AND(P$6 = "Year", AND($D388 = "Full-time", $F388 = "Above 1 Year")))), "N/A", SUMIFS('Form Responses 1'!$O$2:$O1005, 'Form Responses 1'!$B$2:$B1005, $B388, 'Form Responses 1'!$G$2:$G1005, P$5, 'Form Responses 1'!$K$2:$K1005, $D388,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8" s="48" t="str">
        <f>IF(ISBLANK($B388), "", IF(AND(Q$5 = "Vacation Leave", OR(AND(OR(Q$6 = "H1", Q$6 = "H2"), NOT(AND($D388 = "Full-time", $F388 = "Above 1 Year"))), AND(Q$6 = "Year", AND($D388 = "Full-time", $F388 = "Above 1 Year")))), "N/A", SUMIFS('Form Responses 1'!$O$2:$O1005, 'Form Responses 1'!$B$2:$B1005, $B388, 'Form Responses 1'!$G$2:$G1005, Q$5, 'Form Responses 1'!$K$2:$K1005, $D388,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8" s="48" t="str">
        <f>IF(ISBLANK($B388), "", IF(AND(R$5 = "Vacation Leave", OR(AND(OR(R$6 = "H1", R$6 = "H2"), NOT(AND($D388 = "Full-time", $F388 = "Above 1 Year"))), AND(R$6 = "Year", AND($D388 = "Full-time", $F388 = "Above 1 Year")))), "N/A", SUMIFS('Form Responses 1'!$O$2:$O1005, 'Form Responses 1'!$B$2:$B1005, $B388, 'Form Responses 1'!$G$2:$G1005, R$5, 'Form Responses 1'!$K$2:$K1005, $D388,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8" s="48" t="str">
        <f>IF(ISBLANK($B388), "", IF(AND(S$5 = "Vacation Leave", OR(AND(OR(S$6 = "H1", S$6 = "H2"), NOT(AND($D388 = "Full-time", $F388 = "Above 1 Year"))), AND(S$6 = "Year", AND($D388 = "Full-time", $F388 = "Above 1 Year")))), "N/A", SUMIFS('Form Responses 1'!$O$2:$O1005, 'Form Responses 1'!$B$2:$B1005, $B388, 'Form Responses 1'!$G$2:$G1005, S$5, 'Form Responses 1'!$K$2:$K1005, $D388,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8" s="50" t="str">
        <f t="shared" si="2"/>
        <v/>
      </c>
      <c r="U388" s="51" t="str">
        <f t="array" ref="U388">IF(ISBLANK($B388), "", IF(AND(U$5 = "Vacation Leave", OR(AND(OR(U$6 = "H1", U$6 = "H2"), NOT(AND($D388 = "Full-time", $F388 = "Above 1 Year"))), AND(U$6 = "Year", AND($D388 = "Full-time", $F388 = "Above 1 Year")))), "N/A", INDEX('Allocated Leaves'!$B$2:$E1005, MATCH(U$5 &amp; IF(U$5 = "Vacation Leave", IFS(U$6 = "Year", "", OR(U$6 = "H1", U$6 = "H2"), " " &amp; U$6), ""), 'Allocated Leaves'!$A$2:$A1005, 0), MATCH($D388 &amp; IF($D388 = "Full-time",  " " &amp; $F388, ""), 'Allocated Leaves'!$B$1:AA$1, 0)) - G388))</f>
        <v/>
      </c>
      <c r="V388" s="52" t="str">
        <f t="array" ref="V388">IF(ISBLANK($B388), "", IF(AND(V$5 = "Vacation Leave", OR(AND(OR(V$6 = "H1", V$6 = "H2"), NOT(AND($D388 = "Full-time", $F388 = "Above 1 Year"))), AND(V$6 = "Year", AND($D388 = "Full-time", $F388 = "Above 1 Year")))), "N/A", INDEX('Allocated Leaves'!$B$2:$E1005, MATCH(V$5 &amp; IF(V$5 = "Vacation Leave", IFS(V$6 = "Year", "", OR(V$6 = "H1", V$6 = "H2"), " " &amp; V$6), ""), 'Allocated Leaves'!$A$2:$A1005, 0), MATCH($D388 &amp; IF($D388 = "Full-time",  " " &amp; $F388, ""), 'Allocated Leaves'!$B$1:AA$1, 0)) - H388))</f>
        <v/>
      </c>
      <c r="W388" s="52" t="str">
        <f t="array" ref="W388">IF(ISBLANK($B388), "", IF(AND(W$5 = "Vacation Leave", OR(AND(OR(W$6 = "H1", W$6 = "H2"), NOT(AND($D388 = "Full-time", $F388 = "Above 1 Year"))), AND(W$6 = "Year", AND($D388 = "Full-time", $F388 = "Above 1 Year")))), "N/A", INDEX('Allocated Leaves'!$B$2:$E1005, MATCH(W$5 &amp; IF(W$5 = "Vacation Leave", IFS(W$6 = "Year", "", OR(W$6 = "H1", W$6 = "H2"), " " &amp; W$6), ""), 'Allocated Leaves'!$A$2:$A1005, 0), MATCH($D388 &amp; IF($D388 = "Full-time",  " " &amp; $F388, ""), 'Allocated Leaves'!$B$1:AA$1, 0)) - I388))</f>
        <v/>
      </c>
      <c r="X388" s="51" t="str">
        <f t="array" ref="X388">IF(ISBLANK($B388), "", IF(AND(X$5 = "Vacation Leave", OR(AND(OR(X$6 = "H1", X$6 = "H2"), NOT(AND($D388 = "Full-time", $F388 = "Above 1 Year"))), AND(X$6 = "Year", AND($D388 = "Full-time", $F388 = "Above 1 Year")))), "N/A", INDEX('Allocated Leaves'!$B$2:$E1005, MATCH(X$5 &amp; IF(X$5 = "Vacation Leave", IFS(X$6 = "Year", "", OR(X$6 = "H1", X$6 = "H2"), " " &amp; X$6), ""), 'Allocated Leaves'!$A$2:$A1005, 0), MATCH($D388 &amp; IF($D388 = "Full-time",  " " &amp; $F388, ""), 'Allocated Leaves'!$B$1:AA$1, 0)) - J388))</f>
        <v/>
      </c>
      <c r="Y388" s="52" t="str">
        <f t="array" ref="Y388">IF(ISBLANK($B388), "", IF(AND(Y$5 = "Vacation Leave", OR(AND(OR(Y$6 = "H1", Y$6 = "H2"), NOT(AND($D388 = "Full-time", $F388 = "Above 1 Year"))), AND(Y$6 = "Year", AND($D388 = "Full-time", $F388 = "Above 1 Year")))), "N/A", INDEX('Allocated Leaves'!$B$2:$E1005, MATCH(Y$5 &amp; IF(Y$5 = "Vacation Leave", IFS(Y$6 = "Year", "", OR(Y$6 = "H1", Y$6 = "H2"), " " &amp; Y$6), ""), 'Allocated Leaves'!$A$2:$A1005, 0), MATCH($D388 &amp; IF($D388 = "Full-time",  " " &amp; $F388, ""), 'Allocated Leaves'!$B$1:AA$1, 0)) - K388))</f>
        <v/>
      </c>
      <c r="Z388" s="52" t="str">
        <f t="array" ref="Z388">IF(ISBLANK($B388), "", IF(AND(Z$5 = "Vacation Leave", OR(AND(OR(Z$6 = "H1", Z$6 = "H2"), NOT(AND($D388 = "Full-time", $F388 = "Above 1 Year"))), AND(Z$6 = "Year", AND($D388 = "Full-time", $F388 = "Above 1 Year")))), "N/A", INDEX('Allocated Leaves'!$B$2:$E1005, MATCH(Z$5 &amp; IF(Z$5 = "Vacation Leave", IFS(Z$6 = "Year", "", OR(Z$6 = "H1", Z$6 = "H2"), " " &amp; Z$6), ""), 'Allocated Leaves'!$A$2:$A1005, 0), MATCH($D388 &amp; IF($D388 = "Full-time",  " " &amp; $F388, ""), 'Allocated Leaves'!$B$1:AA$1, 0)) - L388))</f>
        <v/>
      </c>
      <c r="AA388" s="55" t="str">
        <f t="shared" si="3"/>
        <v/>
      </c>
    </row>
    <row r="389">
      <c r="A389" s="71"/>
      <c r="B389" s="72"/>
      <c r="C389" s="73"/>
      <c r="D389" s="74"/>
      <c r="E389" s="75"/>
      <c r="F389" s="47" t="str">
        <f t="shared" si="1"/>
        <v/>
      </c>
      <c r="G389" s="48" t="str">
        <f>IF(ISBLANK($B389), "", IF(AND(G$5 = "Vacation Leave", OR(AND(OR(G$6 = "H1", G$6 = "H2"), NOT(AND($D389 = "Full-time", $F389 = "Above 1 Year"))), AND(G$6 = "Year", AND($D389 = "Full-time", $F389 = "Above 1 Year")))), "N/A", SUMIFS('Form Responses 1'!$O$2:$O1005, 'Form Responses 1'!$B$2:$B1005, $B389, 'Form Responses 1'!$G$2:$G1005, G$5, 'Form Responses 1'!$K$2:$K1005, $D389,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89" s="48" t="str">
        <f>IF(ISBLANK($B389), "", IF(AND(H$5 = "Vacation Leave", OR(AND(OR(H$6 = "H1", H$6 = "H2"), NOT(AND($D389 = "Full-time", $F389 = "Above 1 Year"))), AND(H$6 = "Year", AND($D389 = "Full-time", $F389 = "Above 1 Year")))), "N/A", SUMIFS('Form Responses 1'!$O$2:$O1005, 'Form Responses 1'!$B$2:$B1005, $B389, 'Form Responses 1'!$G$2:$G1005, H$5, 'Form Responses 1'!$K$2:$K1005, $D389,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89" s="49" t="str">
        <f>IF(ISBLANK($B389), "", IF(AND(I$5 = "Vacation Leave", OR(AND(OR(I$6 = "H1", I$6 = "H2"), NOT(AND($D389 = "Full-time", $F389 = "Above 1 Year"))), AND(I$6 = "Year", AND($D389 = "Full-time", $F389 = "Above 1 Year")))), "N/A", SUMIFS('Form Responses 1'!$O$2:$O1005, 'Form Responses 1'!$B$2:$B1005, $B389, 'Form Responses 1'!$G$2:$G1005, I$5, 'Form Responses 1'!$K$2:$K1005, $D389,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89" s="48" t="str">
        <f>IF(ISBLANK($B389), "", IF(AND(J$5 = "Vacation Leave", OR(AND(OR(J$6 = "H1", J$6 = "H2"), NOT(AND($D389 = "Full-time", $F389 = "Above 1 Year"))), AND(J$6 = "Year", AND($D389 = "Full-time", $F389 = "Above 1 Year")))), "N/A", SUMIFS('Form Responses 1'!$O$2:$O1005, 'Form Responses 1'!$B$2:$B1005, $B389, 'Form Responses 1'!$G$2:$G1005, J$5, 'Form Responses 1'!$K$2:$K1005, $D389,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89" s="48" t="str">
        <f>IF(ISBLANK($B389), "", IF(AND(K$5 = "Vacation Leave", OR(AND(OR(K$6 = "H1", K$6 = "H2"), NOT(AND($D389 = "Full-time", $F389 = "Above 1 Year"))), AND(K$6 = "Year", AND($D389 = "Full-time", $F389 = "Above 1 Year")))), "N/A", SUMIFS('Form Responses 1'!$O$2:$O1005, 'Form Responses 1'!$B$2:$B1005, $B389, 'Form Responses 1'!$G$2:$G1005, K$5, 'Form Responses 1'!$K$2:$K1005, $D389,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89" s="48" t="str">
        <f>IF(ISBLANK($B389), "", IF(AND(L$5 = "Vacation Leave", OR(AND(OR(L$6 = "H1", L$6 = "H2"), NOT(AND($D389 = "Full-time", $F389 = "Above 1 Year"))), AND(L$6 = "Year", AND($D389 = "Full-time", $F389 = "Above 1 Year")))), "N/A", SUMIFS('Form Responses 1'!$O$2:$O1005, 'Form Responses 1'!$B$2:$B1005, $B389, 'Form Responses 1'!$G$2:$G1005, L$5, 'Form Responses 1'!$K$2:$K1005, $D389,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89" s="48" t="str">
        <f>IF(ISBLANK($B389), "", IF(AND(M$5 = "Vacation Leave", OR(AND(OR(M$6 = "H1", M$6 = "H2"), NOT(AND($D389 = "Full-time", $F389 = "Above 1 Year"))), AND(M$6 = "Year", AND($D389 = "Full-time", $F389 = "Above 1 Year")))), "N/A", SUMIFS('Form Responses 1'!$O$2:$O1005, 'Form Responses 1'!$B$2:$B1005, $B389, 'Form Responses 1'!$G$2:$G1005, M$5, 'Form Responses 1'!$K$2:$K1005, $D389,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89" s="48" t="str">
        <f>IF(ISBLANK($B389), "", IF(AND(N$5 = "Vacation Leave", OR(AND(OR(N$6 = "H1", N$6 = "H2"), NOT(AND($D389 = "Full-time", $F389 = "Above 1 Year"))), AND(N$6 = "Year", AND($D389 = "Full-time", $F389 = "Above 1 Year")))), "N/A", SUMIFS('Form Responses 1'!$O$2:$O1005, 'Form Responses 1'!$B$2:$B1005, $B389, 'Form Responses 1'!$G$2:$G1005, N$5, 'Form Responses 1'!$K$2:$K1005, $D389,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89" s="48" t="str">
        <f>IF(ISBLANK($B389), "", IF(AND(O$5 = "Vacation Leave", OR(AND(OR(O$6 = "H1", O$6 = "H2"), NOT(AND($D389 = "Full-time", $F389 = "Above 1 Year"))), AND(O$6 = "Year", AND($D389 = "Full-time", $F389 = "Above 1 Year")))), "N/A", SUMIFS('Form Responses 1'!$O$2:$O1005, 'Form Responses 1'!$B$2:$B1005, $B389, 'Form Responses 1'!$G$2:$G1005, O$5, 'Form Responses 1'!$K$2:$K1005, $D389,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89" s="48" t="str">
        <f>IF(ISBLANK($B389), "", IF(AND(P$5 = "Vacation Leave", OR(AND(OR(P$6 = "H1", P$6 = "H2"), NOT(AND($D389 = "Full-time", $F389 = "Above 1 Year"))), AND(P$6 = "Year", AND($D389 = "Full-time", $F389 = "Above 1 Year")))), "N/A", SUMIFS('Form Responses 1'!$O$2:$O1005, 'Form Responses 1'!$B$2:$B1005, $B389, 'Form Responses 1'!$G$2:$G1005, P$5, 'Form Responses 1'!$K$2:$K1005, $D389,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89" s="48" t="str">
        <f>IF(ISBLANK($B389), "", IF(AND(Q$5 = "Vacation Leave", OR(AND(OR(Q$6 = "H1", Q$6 = "H2"), NOT(AND($D389 = "Full-time", $F389 = "Above 1 Year"))), AND(Q$6 = "Year", AND($D389 = "Full-time", $F389 = "Above 1 Year")))), "N/A", SUMIFS('Form Responses 1'!$O$2:$O1005, 'Form Responses 1'!$B$2:$B1005, $B389, 'Form Responses 1'!$G$2:$G1005, Q$5, 'Form Responses 1'!$K$2:$K1005, $D389,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89" s="48" t="str">
        <f>IF(ISBLANK($B389), "", IF(AND(R$5 = "Vacation Leave", OR(AND(OR(R$6 = "H1", R$6 = "H2"), NOT(AND($D389 = "Full-time", $F389 = "Above 1 Year"))), AND(R$6 = "Year", AND($D389 = "Full-time", $F389 = "Above 1 Year")))), "N/A", SUMIFS('Form Responses 1'!$O$2:$O1005, 'Form Responses 1'!$B$2:$B1005, $B389, 'Form Responses 1'!$G$2:$G1005, R$5, 'Form Responses 1'!$K$2:$K1005, $D389,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89" s="48" t="str">
        <f>IF(ISBLANK($B389), "", IF(AND(S$5 = "Vacation Leave", OR(AND(OR(S$6 = "H1", S$6 = "H2"), NOT(AND($D389 = "Full-time", $F389 = "Above 1 Year"))), AND(S$6 = "Year", AND($D389 = "Full-time", $F389 = "Above 1 Year")))), "N/A", SUMIFS('Form Responses 1'!$O$2:$O1005, 'Form Responses 1'!$B$2:$B1005, $B389, 'Form Responses 1'!$G$2:$G1005, S$5, 'Form Responses 1'!$K$2:$K1005, $D389,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89" s="50" t="str">
        <f t="shared" si="2"/>
        <v/>
      </c>
      <c r="U389" s="51" t="str">
        <f t="array" ref="U389">IF(ISBLANK($B389), "", IF(AND(U$5 = "Vacation Leave", OR(AND(OR(U$6 = "H1", U$6 = "H2"), NOT(AND($D389 = "Full-time", $F389 = "Above 1 Year"))), AND(U$6 = "Year", AND($D389 = "Full-time", $F389 = "Above 1 Year")))), "N/A", INDEX('Allocated Leaves'!$B$2:$E1005, MATCH(U$5 &amp; IF(U$5 = "Vacation Leave", IFS(U$6 = "Year", "", OR(U$6 = "H1", U$6 = "H2"), " " &amp; U$6), ""), 'Allocated Leaves'!$A$2:$A1005, 0), MATCH($D389 &amp; IF($D389 = "Full-time",  " " &amp; $F389, ""), 'Allocated Leaves'!$B$1:AA$1, 0)) - G389))</f>
        <v/>
      </c>
      <c r="V389" s="52" t="str">
        <f t="array" ref="V389">IF(ISBLANK($B389), "", IF(AND(V$5 = "Vacation Leave", OR(AND(OR(V$6 = "H1", V$6 = "H2"), NOT(AND($D389 = "Full-time", $F389 = "Above 1 Year"))), AND(V$6 = "Year", AND($D389 = "Full-time", $F389 = "Above 1 Year")))), "N/A", INDEX('Allocated Leaves'!$B$2:$E1005, MATCH(V$5 &amp; IF(V$5 = "Vacation Leave", IFS(V$6 = "Year", "", OR(V$6 = "H1", V$6 = "H2"), " " &amp; V$6), ""), 'Allocated Leaves'!$A$2:$A1005, 0), MATCH($D389 &amp; IF($D389 = "Full-time",  " " &amp; $F389, ""), 'Allocated Leaves'!$B$1:AA$1, 0)) - H389))</f>
        <v/>
      </c>
      <c r="W389" s="52" t="str">
        <f t="array" ref="W389">IF(ISBLANK($B389), "", IF(AND(W$5 = "Vacation Leave", OR(AND(OR(W$6 = "H1", W$6 = "H2"), NOT(AND($D389 = "Full-time", $F389 = "Above 1 Year"))), AND(W$6 = "Year", AND($D389 = "Full-time", $F389 = "Above 1 Year")))), "N/A", INDEX('Allocated Leaves'!$B$2:$E1005, MATCH(W$5 &amp; IF(W$5 = "Vacation Leave", IFS(W$6 = "Year", "", OR(W$6 = "H1", W$6 = "H2"), " " &amp; W$6), ""), 'Allocated Leaves'!$A$2:$A1005, 0), MATCH($D389 &amp; IF($D389 = "Full-time",  " " &amp; $F389, ""), 'Allocated Leaves'!$B$1:AA$1, 0)) - I389))</f>
        <v/>
      </c>
      <c r="X389" s="51" t="str">
        <f t="array" ref="X389">IF(ISBLANK($B389), "", IF(AND(X$5 = "Vacation Leave", OR(AND(OR(X$6 = "H1", X$6 = "H2"), NOT(AND($D389 = "Full-time", $F389 = "Above 1 Year"))), AND(X$6 = "Year", AND($D389 = "Full-time", $F389 = "Above 1 Year")))), "N/A", INDEX('Allocated Leaves'!$B$2:$E1005, MATCH(X$5 &amp; IF(X$5 = "Vacation Leave", IFS(X$6 = "Year", "", OR(X$6 = "H1", X$6 = "H2"), " " &amp; X$6), ""), 'Allocated Leaves'!$A$2:$A1005, 0), MATCH($D389 &amp; IF($D389 = "Full-time",  " " &amp; $F389, ""), 'Allocated Leaves'!$B$1:AA$1, 0)) - J389))</f>
        <v/>
      </c>
      <c r="Y389" s="52" t="str">
        <f t="array" ref="Y389">IF(ISBLANK($B389), "", IF(AND(Y$5 = "Vacation Leave", OR(AND(OR(Y$6 = "H1", Y$6 = "H2"), NOT(AND($D389 = "Full-time", $F389 = "Above 1 Year"))), AND(Y$6 = "Year", AND($D389 = "Full-time", $F389 = "Above 1 Year")))), "N/A", INDEX('Allocated Leaves'!$B$2:$E1005, MATCH(Y$5 &amp; IF(Y$5 = "Vacation Leave", IFS(Y$6 = "Year", "", OR(Y$6 = "H1", Y$6 = "H2"), " " &amp; Y$6), ""), 'Allocated Leaves'!$A$2:$A1005, 0), MATCH($D389 &amp; IF($D389 = "Full-time",  " " &amp; $F389, ""), 'Allocated Leaves'!$B$1:AA$1, 0)) - K389))</f>
        <v/>
      </c>
      <c r="Z389" s="52" t="str">
        <f t="array" ref="Z389">IF(ISBLANK($B389), "", IF(AND(Z$5 = "Vacation Leave", OR(AND(OR(Z$6 = "H1", Z$6 = "H2"), NOT(AND($D389 = "Full-time", $F389 = "Above 1 Year"))), AND(Z$6 = "Year", AND($D389 = "Full-time", $F389 = "Above 1 Year")))), "N/A", INDEX('Allocated Leaves'!$B$2:$E1005, MATCH(Z$5 &amp; IF(Z$5 = "Vacation Leave", IFS(Z$6 = "Year", "", OR(Z$6 = "H1", Z$6 = "H2"), " " &amp; Z$6), ""), 'Allocated Leaves'!$A$2:$A1005, 0), MATCH($D389 &amp; IF($D389 = "Full-time",  " " &amp; $F389, ""), 'Allocated Leaves'!$B$1:AA$1, 0)) - L389))</f>
        <v/>
      </c>
      <c r="AA389" s="55" t="str">
        <f t="shared" si="3"/>
        <v/>
      </c>
    </row>
    <row r="390">
      <c r="A390" s="71"/>
      <c r="B390" s="72"/>
      <c r="C390" s="73"/>
      <c r="D390" s="74"/>
      <c r="E390" s="75"/>
      <c r="F390" s="47" t="str">
        <f t="shared" si="1"/>
        <v/>
      </c>
      <c r="G390" s="48" t="str">
        <f>IF(ISBLANK($B390), "", IF(AND(G$5 = "Vacation Leave", OR(AND(OR(G$6 = "H1", G$6 = "H2"), NOT(AND($D390 = "Full-time", $F390 = "Above 1 Year"))), AND(G$6 = "Year", AND($D390 = "Full-time", $F390 = "Above 1 Year")))), "N/A", SUMIFS('Form Responses 1'!$O$2:$O1005, 'Form Responses 1'!$B$2:$B1005, $B390, 'Form Responses 1'!$G$2:$G1005, G$5, 'Form Responses 1'!$K$2:$K1005, $D390,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0" s="48" t="str">
        <f>IF(ISBLANK($B390), "", IF(AND(H$5 = "Vacation Leave", OR(AND(OR(H$6 = "H1", H$6 = "H2"), NOT(AND($D390 = "Full-time", $F390 = "Above 1 Year"))), AND(H$6 = "Year", AND($D390 = "Full-time", $F390 = "Above 1 Year")))), "N/A", SUMIFS('Form Responses 1'!$O$2:$O1005, 'Form Responses 1'!$B$2:$B1005, $B390, 'Form Responses 1'!$G$2:$G1005, H$5, 'Form Responses 1'!$K$2:$K1005, $D390,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0" s="49" t="str">
        <f>IF(ISBLANK($B390), "", IF(AND(I$5 = "Vacation Leave", OR(AND(OR(I$6 = "H1", I$6 = "H2"), NOT(AND($D390 = "Full-time", $F390 = "Above 1 Year"))), AND(I$6 = "Year", AND($D390 = "Full-time", $F390 = "Above 1 Year")))), "N/A", SUMIFS('Form Responses 1'!$O$2:$O1005, 'Form Responses 1'!$B$2:$B1005, $B390, 'Form Responses 1'!$G$2:$G1005, I$5, 'Form Responses 1'!$K$2:$K1005, $D390,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0" s="48" t="str">
        <f>IF(ISBLANK($B390), "", IF(AND(J$5 = "Vacation Leave", OR(AND(OR(J$6 = "H1", J$6 = "H2"), NOT(AND($D390 = "Full-time", $F390 = "Above 1 Year"))), AND(J$6 = "Year", AND($D390 = "Full-time", $F390 = "Above 1 Year")))), "N/A", SUMIFS('Form Responses 1'!$O$2:$O1005, 'Form Responses 1'!$B$2:$B1005, $B390, 'Form Responses 1'!$G$2:$G1005, J$5, 'Form Responses 1'!$K$2:$K1005, $D390,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0" s="48" t="str">
        <f>IF(ISBLANK($B390), "", IF(AND(K$5 = "Vacation Leave", OR(AND(OR(K$6 = "H1", K$6 = "H2"), NOT(AND($D390 = "Full-time", $F390 = "Above 1 Year"))), AND(K$6 = "Year", AND($D390 = "Full-time", $F390 = "Above 1 Year")))), "N/A", SUMIFS('Form Responses 1'!$O$2:$O1005, 'Form Responses 1'!$B$2:$B1005, $B390, 'Form Responses 1'!$G$2:$G1005, K$5, 'Form Responses 1'!$K$2:$K1005, $D390,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0" s="48" t="str">
        <f>IF(ISBLANK($B390), "", IF(AND(L$5 = "Vacation Leave", OR(AND(OR(L$6 = "H1", L$6 = "H2"), NOT(AND($D390 = "Full-time", $F390 = "Above 1 Year"))), AND(L$6 = "Year", AND($D390 = "Full-time", $F390 = "Above 1 Year")))), "N/A", SUMIFS('Form Responses 1'!$O$2:$O1005, 'Form Responses 1'!$B$2:$B1005, $B390, 'Form Responses 1'!$G$2:$G1005, L$5, 'Form Responses 1'!$K$2:$K1005, $D390,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0" s="48" t="str">
        <f>IF(ISBLANK($B390), "", IF(AND(M$5 = "Vacation Leave", OR(AND(OR(M$6 = "H1", M$6 = "H2"), NOT(AND($D390 = "Full-time", $F390 = "Above 1 Year"))), AND(M$6 = "Year", AND($D390 = "Full-time", $F390 = "Above 1 Year")))), "N/A", SUMIFS('Form Responses 1'!$O$2:$O1005, 'Form Responses 1'!$B$2:$B1005, $B390, 'Form Responses 1'!$G$2:$G1005, M$5, 'Form Responses 1'!$K$2:$K1005, $D390,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0" s="48" t="str">
        <f>IF(ISBLANK($B390), "", IF(AND(N$5 = "Vacation Leave", OR(AND(OR(N$6 = "H1", N$6 = "H2"), NOT(AND($D390 = "Full-time", $F390 = "Above 1 Year"))), AND(N$6 = "Year", AND($D390 = "Full-time", $F390 = "Above 1 Year")))), "N/A", SUMIFS('Form Responses 1'!$O$2:$O1005, 'Form Responses 1'!$B$2:$B1005, $B390, 'Form Responses 1'!$G$2:$G1005, N$5, 'Form Responses 1'!$K$2:$K1005, $D390,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0" s="48" t="str">
        <f>IF(ISBLANK($B390), "", IF(AND(O$5 = "Vacation Leave", OR(AND(OR(O$6 = "H1", O$6 = "H2"), NOT(AND($D390 = "Full-time", $F390 = "Above 1 Year"))), AND(O$6 = "Year", AND($D390 = "Full-time", $F390 = "Above 1 Year")))), "N/A", SUMIFS('Form Responses 1'!$O$2:$O1005, 'Form Responses 1'!$B$2:$B1005, $B390, 'Form Responses 1'!$G$2:$G1005, O$5, 'Form Responses 1'!$K$2:$K1005, $D390,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0" s="48" t="str">
        <f>IF(ISBLANK($B390), "", IF(AND(P$5 = "Vacation Leave", OR(AND(OR(P$6 = "H1", P$6 = "H2"), NOT(AND($D390 = "Full-time", $F390 = "Above 1 Year"))), AND(P$6 = "Year", AND($D390 = "Full-time", $F390 = "Above 1 Year")))), "N/A", SUMIFS('Form Responses 1'!$O$2:$O1005, 'Form Responses 1'!$B$2:$B1005, $B390, 'Form Responses 1'!$G$2:$G1005, P$5, 'Form Responses 1'!$K$2:$K1005, $D390,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0" s="48" t="str">
        <f>IF(ISBLANK($B390), "", IF(AND(Q$5 = "Vacation Leave", OR(AND(OR(Q$6 = "H1", Q$6 = "H2"), NOT(AND($D390 = "Full-time", $F390 = "Above 1 Year"))), AND(Q$6 = "Year", AND($D390 = "Full-time", $F390 = "Above 1 Year")))), "N/A", SUMIFS('Form Responses 1'!$O$2:$O1005, 'Form Responses 1'!$B$2:$B1005, $B390, 'Form Responses 1'!$G$2:$G1005, Q$5, 'Form Responses 1'!$K$2:$K1005, $D390,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0" s="48" t="str">
        <f>IF(ISBLANK($B390), "", IF(AND(R$5 = "Vacation Leave", OR(AND(OR(R$6 = "H1", R$6 = "H2"), NOT(AND($D390 = "Full-time", $F390 = "Above 1 Year"))), AND(R$6 = "Year", AND($D390 = "Full-time", $F390 = "Above 1 Year")))), "N/A", SUMIFS('Form Responses 1'!$O$2:$O1005, 'Form Responses 1'!$B$2:$B1005, $B390, 'Form Responses 1'!$G$2:$G1005, R$5, 'Form Responses 1'!$K$2:$K1005, $D390,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0" s="48" t="str">
        <f>IF(ISBLANK($B390), "", IF(AND(S$5 = "Vacation Leave", OR(AND(OR(S$6 = "H1", S$6 = "H2"), NOT(AND($D390 = "Full-time", $F390 = "Above 1 Year"))), AND(S$6 = "Year", AND($D390 = "Full-time", $F390 = "Above 1 Year")))), "N/A", SUMIFS('Form Responses 1'!$O$2:$O1005, 'Form Responses 1'!$B$2:$B1005, $B390, 'Form Responses 1'!$G$2:$G1005, S$5, 'Form Responses 1'!$K$2:$K1005, $D390,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0" s="50" t="str">
        <f t="shared" si="2"/>
        <v/>
      </c>
      <c r="U390" s="51" t="str">
        <f t="array" ref="U390">IF(ISBLANK($B390), "", IF(AND(U$5 = "Vacation Leave", OR(AND(OR(U$6 = "H1", U$6 = "H2"), NOT(AND($D390 = "Full-time", $F390 = "Above 1 Year"))), AND(U$6 = "Year", AND($D390 = "Full-time", $F390 = "Above 1 Year")))), "N/A", INDEX('Allocated Leaves'!$B$2:$E1005, MATCH(U$5 &amp; IF(U$5 = "Vacation Leave", IFS(U$6 = "Year", "", OR(U$6 = "H1", U$6 = "H2"), " " &amp; U$6), ""), 'Allocated Leaves'!$A$2:$A1005, 0), MATCH($D390 &amp; IF($D390 = "Full-time",  " " &amp; $F390, ""), 'Allocated Leaves'!$B$1:AA$1, 0)) - G390))</f>
        <v/>
      </c>
      <c r="V390" s="52" t="str">
        <f t="array" ref="V390">IF(ISBLANK($B390), "", IF(AND(V$5 = "Vacation Leave", OR(AND(OR(V$6 = "H1", V$6 = "H2"), NOT(AND($D390 = "Full-time", $F390 = "Above 1 Year"))), AND(V$6 = "Year", AND($D390 = "Full-time", $F390 = "Above 1 Year")))), "N/A", INDEX('Allocated Leaves'!$B$2:$E1005, MATCH(V$5 &amp; IF(V$5 = "Vacation Leave", IFS(V$6 = "Year", "", OR(V$6 = "H1", V$6 = "H2"), " " &amp; V$6), ""), 'Allocated Leaves'!$A$2:$A1005, 0), MATCH($D390 &amp; IF($D390 = "Full-time",  " " &amp; $F390, ""), 'Allocated Leaves'!$B$1:AA$1, 0)) - H390))</f>
        <v/>
      </c>
      <c r="W390" s="52" t="str">
        <f t="array" ref="W390">IF(ISBLANK($B390), "", IF(AND(W$5 = "Vacation Leave", OR(AND(OR(W$6 = "H1", W$6 = "H2"), NOT(AND($D390 = "Full-time", $F390 = "Above 1 Year"))), AND(W$6 = "Year", AND($D390 = "Full-time", $F390 = "Above 1 Year")))), "N/A", INDEX('Allocated Leaves'!$B$2:$E1005, MATCH(W$5 &amp; IF(W$5 = "Vacation Leave", IFS(W$6 = "Year", "", OR(W$6 = "H1", W$6 = "H2"), " " &amp; W$6), ""), 'Allocated Leaves'!$A$2:$A1005, 0), MATCH($D390 &amp; IF($D390 = "Full-time",  " " &amp; $F390, ""), 'Allocated Leaves'!$B$1:AA$1, 0)) - I390))</f>
        <v/>
      </c>
      <c r="X390" s="51" t="str">
        <f t="array" ref="X390">IF(ISBLANK($B390), "", IF(AND(X$5 = "Vacation Leave", OR(AND(OR(X$6 = "H1", X$6 = "H2"), NOT(AND($D390 = "Full-time", $F390 = "Above 1 Year"))), AND(X$6 = "Year", AND($D390 = "Full-time", $F390 = "Above 1 Year")))), "N/A", INDEX('Allocated Leaves'!$B$2:$E1005, MATCH(X$5 &amp; IF(X$5 = "Vacation Leave", IFS(X$6 = "Year", "", OR(X$6 = "H1", X$6 = "H2"), " " &amp; X$6), ""), 'Allocated Leaves'!$A$2:$A1005, 0), MATCH($D390 &amp; IF($D390 = "Full-time",  " " &amp; $F390, ""), 'Allocated Leaves'!$B$1:AA$1, 0)) - J390))</f>
        <v/>
      </c>
      <c r="Y390" s="52" t="str">
        <f t="array" ref="Y390">IF(ISBLANK($B390), "", IF(AND(Y$5 = "Vacation Leave", OR(AND(OR(Y$6 = "H1", Y$6 = "H2"), NOT(AND($D390 = "Full-time", $F390 = "Above 1 Year"))), AND(Y$6 = "Year", AND($D390 = "Full-time", $F390 = "Above 1 Year")))), "N/A", INDEX('Allocated Leaves'!$B$2:$E1005, MATCH(Y$5 &amp; IF(Y$5 = "Vacation Leave", IFS(Y$6 = "Year", "", OR(Y$6 = "H1", Y$6 = "H2"), " " &amp; Y$6), ""), 'Allocated Leaves'!$A$2:$A1005, 0), MATCH($D390 &amp; IF($D390 = "Full-time",  " " &amp; $F390, ""), 'Allocated Leaves'!$B$1:AA$1, 0)) - K390))</f>
        <v/>
      </c>
      <c r="Z390" s="52" t="str">
        <f t="array" ref="Z390">IF(ISBLANK($B390), "", IF(AND(Z$5 = "Vacation Leave", OR(AND(OR(Z$6 = "H1", Z$6 = "H2"), NOT(AND($D390 = "Full-time", $F390 = "Above 1 Year"))), AND(Z$6 = "Year", AND($D390 = "Full-time", $F390 = "Above 1 Year")))), "N/A", INDEX('Allocated Leaves'!$B$2:$E1005, MATCH(Z$5 &amp; IF(Z$5 = "Vacation Leave", IFS(Z$6 = "Year", "", OR(Z$6 = "H1", Z$6 = "H2"), " " &amp; Z$6), ""), 'Allocated Leaves'!$A$2:$A1005, 0), MATCH($D390 &amp; IF($D390 = "Full-time",  " " &amp; $F390, ""), 'Allocated Leaves'!$B$1:AA$1, 0)) - L390))</f>
        <v/>
      </c>
      <c r="AA390" s="55" t="str">
        <f t="shared" si="3"/>
        <v/>
      </c>
    </row>
    <row r="391">
      <c r="A391" s="71"/>
      <c r="B391" s="72"/>
      <c r="C391" s="73"/>
      <c r="D391" s="74"/>
      <c r="E391" s="75"/>
      <c r="F391" s="47" t="str">
        <f t="shared" si="1"/>
        <v/>
      </c>
      <c r="G391" s="48" t="str">
        <f>IF(ISBLANK($B391), "", IF(AND(G$5 = "Vacation Leave", OR(AND(OR(G$6 = "H1", G$6 = "H2"), NOT(AND($D391 = "Full-time", $F391 = "Above 1 Year"))), AND(G$6 = "Year", AND($D391 = "Full-time", $F391 = "Above 1 Year")))), "N/A", SUMIFS('Form Responses 1'!$O$2:$O1005, 'Form Responses 1'!$B$2:$B1005, $B391, 'Form Responses 1'!$G$2:$G1005, G$5, 'Form Responses 1'!$K$2:$K1005, $D391,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1" s="48" t="str">
        <f>IF(ISBLANK($B391), "", IF(AND(H$5 = "Vacation Leave", OR(AND(OR(H$6 = "H1", H$6 = "H2"), NOT(AND($D391 = "Full-time", $F391 = "Above 1 Year"))), AND(H$6 = "Year", AND($D391 = "Full-time", $F391 = "Above 1 Year")))), "N/A", SUMIFS('Form Responses 1'!$O$2:$O1005, 'Form Responses 1'!$B$2:$B1005, $B391, 'Form Responses 1'!$G$2:$G1005, H$5, 'Form Responses 1'!$K$2:$K1005, $D391,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1" s="49" t="str">
        <f>IF(ISBLANK($B391), "", IF(AND(I$5 = "Vacation Leave", OR(AND(OR(I$6 = "H1", I$6 = "H2"), NOT(AND($D391 = "Full-time", $F391 = "Above 1 Year"))), AND(I$6 = "Year", AND($D391 = "Full-time", $F391 = "Above 1 Year")))), "N/A", SUMIFS('Form Responses 1'!$O$2:$O1005, 'Form Responses 1'!$B$2:$B1005, $B391, 'Form Responses 1'!$G$2:$G1005, I$5, 'Form Responses 1'!$K$2:$K1005, $D391,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1" s="48" t="str">
        <f>IF(ISBLANK($B391), "", IF(AND(J$5 = "Vacation Leave", OR(AND(OR(J$6 = "H1", J$6 = "H2"), NOT(AND($D391 = "Full-time", $F391 = "Above 1 Year"))), AND(J$6 = "Year", AND($D391 = "Full-time", $F391 = "Above 1 Year")))), "N/A", SUMIFS('Form Responses 1'!$O$2:$O1005, 'Form Responses 1'!$B$2:$B1005, $B391, 'Form Responses 1'!$G$2:$G1005, J$5, 'Form Responses 1'!$K$2:$K1005, $D391,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1" s="48" t="str">
        <f>IF(ISBLANK($B391), "", IF(AND(K$5 = "Vacation Leave", OR(AND(OR(K$6 = "H1", K$6 = "H2"), NOT(AND($D391 = "Full-time", $F391 = "Above 1 Year"))), AND(K$6 = "Year", AND($D391 = "Full-time", $F391 = "Above 1 Year")))), "N/A", SUMIFS('Form Responses 1'!$O$2:$O1005, 'Form Responses 1'!$B$2:$B1005, $B391, 'Form Responses 1'!$G$2:$G1005, K$5, 'Form Responses 1'!$K$2:$K1005, $D391,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1" s="48" t="str">
        <f>IF(ISBLANK($B391), "", IF(AND(L$5 = "Vacation Leave", OR(AND(OR(L$6 = "H1", L$6 = "H2"), NOT(AND($D391 = "Full-time", $F391 = "Above 1 Year"))), AND(L$6 = "Year", AND($D391 = "Full-time", $F391 = "Above 1 Year")))), "N/A", SUMIFS('Form Responses 1'!$O$2:$O1005, 'Form Responses 1'!$B$2:$B1005, $B391, 'Form Responses 1'!$G$2:$G1005, L$5, 'Form Responses 1'!$K$2:$K1005, $D391,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1" s="48" t="str">
        <f>IF(ISBLANK($B391), "", IF(AND(M$5 = "Vacation Leave", OR(AND(OR(M$6 = "H1", M$6 = "H2"), NOT(AND($D391 = "Full-time", $F391 = "Above 1 Year"))), AND(M$6 = "Year", AND($D391 = "Full-time", $F391 = "Above 1 Year")))), "N/A", SUMIFS('Form Responses 1'!$O$2:$O1005, 'Form Responses 1'!$B$2:$B1005, $B391, 'Form Responses 1'!$G$2:$G1005, M$5, 'Form Responses 1'!$K$2:$K1005, $D391,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1" s="48" t="str">
        <f>IF(ISBLANK($B391), "", IF(AND(N$5 = "Vacation Leave", OR(AND(OR(N$6 = "H1", N$6 = "H2"), NOT(AND($D391 = "Full-time", $F391 = "Above 1 Year"))), AND(N$6 = "Year", AND($D391 = "Full-time", $F391 = "Above 1 Year")))), "N/A", SUMIFS('Form Responses 1'!$O$2:$O1005, 'Form Responses 1'!$B$2:$B1005, $B391, 'Form Responses 1'!$G$2:$G1005, N$5, 'Form Responses 1'!$K$2:$K1005, $D391,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1" s="48" t="str">
        <f>IF(ISBLANK($B391), "", IF(AND(O$5 = "Vacation Leave", OR(AND(OR(O$6 = "H1", O$6 = "H2"), NOT(AND($D391 = "Full-time", $F391 = "Above 1 Year"))), AND(O$6 = "Year", AND($D391 = "Full-time", $F391 = "Above 1 Year")))), "N/A", SUMIFS('Form Responses 1'!$O$2:$O1005, 'Form Responses 1'!$B$2:$B1005, $B391, 'Form Responses 1'!$G$2:$G1005, O$5, 'Form Responses 1'!$K$2:$K1005, $D391,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1" s="48" t="str">
        <f>IF(ISBLANK($B391), "", IF(AND(P$5 = "Vacation Leave", OR(AND(OR(P$6 = "H1", P$6 = "H2"), NOT(AND($D391 = "Full-time", $F391 = "Above 1 Year"))), AND(P$6 = "Year", AND($D391 = "Full-time", $F391 = "Above 1 Year")))), "N/A", SUMIFS('Form Responses 1'!$O$2:$O1005, 'Form Responses 1'!$B$2:$B1005, $B391, 'Form Responses 1'!$G$2:$G1005, P$5, 'Form Responses 1'!$K$2:$K1005, $D391,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1" s="48" t="str">
        <f>IF(ISBLANK($B391), "", IF(AND(Q$5 = "Vacation Leave", OR(AND(OR(Q$6 = "H1", Q$6 = "H2"), NOT(AND($D391 = "Full-time", $F391 = "Above 1 Year"))), AND(Q$6 = "Year", AND($D391 = "Full-time", $F391 = "Above 1 Year")))), "N/A", SUMIFS('Form Responses 1'!$O$2:$O1005, 'Form Responses 1'!$B$2:$B1005, $B391, 'Form Responses 1'!$G$2:$G1005, Q$5, 'Form Responses 1'!$K$2:$K1005, $D391,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1" s="48" t="str">
        <f>IF(ISBLANK($B391), "", IF(AND(R$5 = "Vacation Leave", OR(AND(OR(R$6 = "H1", R$6 = "H2"), NOT(AND($D391 = "Full-time", $F391 = "Above 1 Year"))), AND(R$6 = "Year", AND($D391 = "Full-time", $F391 = "Above 1 Year")))), "N/A", SUMIFS('Form Responses 1'!$O$2:$O1005, 'Form Responses 1'!$B$2:$B1005, $B391, 'Form Responses 1'!$G$2:$G1005, R$5, 'Form Responses 1'!$K$2:$K1005, $D391,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1" s="48" t="str">
        <f>IF(ISBLANK($B391), "", IF(AND(S$5 = "Vacation Leave", OR(AND(OR(S$6 = "H1", S$6 = "H2"), NOT(AND($D391 = "Full-time", $F391 = "Above 1 Year"))), AND(S$6 = "Year", AND($D391 = "Full-time", $F391 = "Above 1 Year")))), "N/A", SUMIFS('Form Responses 1'!$O$2:$O1005, 'Form Responses 1'!$B$2:$B1005, $B391, 'Form Responses 1'!$G$2:$G1005, S$5, 'Form Responses 1'!$K$2:$K1005, $D391,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1" s="50" t="str">
        <f t="shared" si="2"/>
        <v/>
      </c>
      <c r="U391" s="51" t="str">
        <f t="array" ref="U391">IF(ISBLANK($B391), "", IF(AND(U$5 = "Vacation Leave", OR(AND(OR(U$6 = "H1", U$6 = "H2"), NOT(AND($D391 = "Full-time", $F391 = "Above 1 Year"))), AND(U$6 = "Year", AND($D391 = "Full-time", $F391 = "Above 1 Year")))), "N/A", INDEX('Allocated Leaves'!$B$2:$E1005, MATCH(U$5 &amp; IF(U$5 = "Vacation Leave", IFS(U$6 = "Year", "", OR(U$6 = "H1", U$6 = "H2"), " " &amp; U$6), ""), 'Allocated Leaves'!$A$2:$A1005, 0), MATCH($D391 &amp; IF($D391 = "Full-time",  " " &amp; $F391, ""), 'Allocated Leaves'!$B$1:AA$1, 0)) - G391))</f>
        <v/>
      </c>
      <c r="V391" s="52" t="str">
        <f t="array" ref="V391">IF(ISBLANK($B391), "", IF(AND(V$5 = "Vacation Leave", OR(AND(OR(V$6 = "H1", V$6 = "H2"), NOT(AND($D391 = "Full-time", $F391 = "Above 1 Year"))), AND(V$6 = "Year", AND($D391 = "Full-time", $F391 = "Above 1 Year")))), "N/A", INDEX('Allocated Leaves'!$B$2:$E1005, MATCH(V$5 &amp; IF(V$5 = "Vacation Leave", IFS(V$6 = "Year", "", OR(V$6 = "H1", V$6 = "H2"), " " &amp; V$6), ""), 'Allocated Leaves'!$A$2:$A1005, 0), MATCH($D391 &amp; IF($D391 = "Full-time",  " " &amp; $F391, ""), 'Allocated Leaves'!$B$1:AA$1, 0)) - H391))</f>
        <v/>
      </c>
      <c r="W391" s="52" t="str">
        <f t="array" ref="W391">IF(ISBLANK($B391), "", IF(AND(W$5 = "Vacation Leave", OR(AND(OR(W$6 = "H1", W$6 = "H2"), NOT(AND($D391 = "Full-time", $F391 = "Above 1 Year"))), AND(W$6 = "Year", AND($D391 = "Full-time", $F391 = "Above 1 Year")))), "N/A", INDEX('Allocated Leaves'!$B$2:$E1005, MATCH(W$5 &amp; IF(W$5 = "Vacation Leave", IFS(W$6 = "Year", "", OR(W$6 = "H1", W$6 = "H2"), " " &amp; W$6), ""), 'Allocated Leaves'!$A$2:$A1005, 0), MATCH($D391 &amp; IF($D391 = "Full-time",  " " &amp; $F391, ""), 'Allocated Leaves'!$B$1:AA$1, 0)) - I391))</f>
        <v/>
      </c>
      <c r="X391" s="51" t="str">
        <f t="array" ref="X391">IF(ISBLANK($B391), "", IF(AND(X$5 = "Vacation Leave", OR(AND(OR(X$6 = "H1", X$6 = "H2"), NOT(AND($D391 = "Full-time", $F391 = "Above 1 Year"))), AND(X$6 = "Year", AND($D391 = "Full-time", $F391 = "Above 1 Year")))), "N/A", INDEX('Allocated Leaves'!$B$2:$E1005, MATCH(X$5 &amp; IF(X$5 = "Vacation Leave", IFS(X$6 = "Year", "", OR(X$6 = "H1", X$6 = "H2"), " " &amp; X$6), ""), 'Allocated Leaves'!$A$2:$A1005, 0), MATCH($D391 &amp; IF($D391 = "Full-time",  " " &amp; $F391, ""), 'Allocated Leaves'!$B$1:AA$1, 0)) - J391))</f>
        <v/>
      </c>
      <c r="Y391" s="52" t="str">
        <f t="array" ref="Y391">IF(ISBLANK($B391), "", IF(AND(Y$5 = "Vacation Leave", OR(AND(OR(Y$6 = "H1", Y$6 = "H2"), NOT(AND($D391 = "Full-time", $F391 = "Above 1 Year"))), AND(Y$6 = "Year", AND($D391 = "Full-time", $F391 = "Above 1 Year")))), "N/A", INDEX('Allocated Leaves'!$B$2:$E1005, MATCH(Y$5 &amp; IF(Y$5 = "Vacation Leave", IFS(Y$6 = "Year", "", OR(Y$6 = "H1", Y$6 = "H2"), " " &amp; Y$6), ""), 'Allocated Leaves'!$A$2:$A1005, 0), MATCH($D391 &amp; IF($D391 = "Full-time",  " " &amp; $F391, ""), 'Allocated Leaves'!$B$1:AA$1, 0)) - K391))</f>
        <v/>
      </c>
      <c r="Z391" s="52" t="str">
        <f t="array" ref="Z391">IF(ISBLANK($B391), "", IF(AND(Z$5 = "Vacation Leave", OR(AND(OR(Z$6 = "H1", Z$6 = "H2"), NOT(AND($D391 = "Full-time", $F391 = "Above 1 Year"))), AND(Z$6 = "Year", AND($D391 = "Full-time", $F391 = "Above 1 Year")))), "N/A", INDEX('Allocated Leaves'!$B$2:$E1005, MATCH(Z$5 &amp; IF(Z$5 = "Vacation Leave", IFS(Z$6 = "Year", "", OR(Z$6 = "H1", Z$6 = "H2"), " " &amp; Z$6), ""), 'Allocated Leaves'!$A$2:$A1005, 0), MATCH($D391 &amp; IF($D391 = "Full-time",  " " &amp; $F391, ""), 'Allocated Leaves'!$B$1:AA$1, 0)) - L391))</f>
        <v/>
      </c>
      <c r="AA391" s="55" t="str">
        <f t="shared" si="3"/>
        <v/>
      </c>
    </row>
    <row r="392">
      <c r="A392" s="71"/>
      <c r="B392" s="72"/>
      <c r="C392" s="73"/>
      <c r="D392" s="74"/>
      <c r="E392" s="75"/>
      <c r="F392" s="47" t="str">
        <f t="shared" si="1"/>
        <v/>
      </c>
      <c r="G392" s="48" t="str">
        <f>IF(ISBLANK($B392), "", IF(AND(G$5 = "Vacation Leave", OR(AND(OR(G$6 = "H1", G$6 = "H2"), NOT(AND($D392 = "Full-time", $F392 = "Above 1 Year"))), AND(G$6 = "Year", AND($D392 = "Full-time", $F392 = "Above 1 Year")))), "N/A", SUMIFS('Form Responses 1'!$O$2:$O1005, 'Form Responses 1'!$B$2:$B1005, $B392, 'Form Responses 1'!$G$2:$G1005, G$5, 'Form Responses 1'!$K$2:$K1005, $D392,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2" s="48" t="str">
        <f>IF(ISBLANK($B392), "", IF(AND(H$5 = "Vacation Leave", OR(AND(OR(H$6 = "H1", H$6 = "H2"), NOT(AND($D392 = "Full-time", $F392 = "Above 1 Year"))), AND(H$6 = "Year", AND($D392 = "Full-time", $F392 = "Above 1 Year")))), "N/A", SUMIFS('Form Responses 1'!$O$2:$O1005, 'Form Responses 1'!$B$2:$B1005, $B392, 'Form Responses 1'!$G$2:$G1005, H$5, 'Form Responses 1'!$K$2:$K1005, $D392,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2" s="49" t="str">
        <f>IF(ISBLANK($B392), "", IF(AND(I$5 = "Vacation Leave", OR(AND(OR(I$6 = "H1", I$6 = "H2"), NOT(AND($D392 = "Full-time", $F392 = "Above 1 Year"))), AND(I$6 = "Year", AND($D392 = "Full-time", $F392 = "Above 1 Year")))), "N/A", SUMIFS('Form Responses 1'!$O$2:$O1005, 'Form Responses 1'!$B$2:$B1005, $B392, 'Form Responses 1'!$G$2:$G1005, I$5, 'Form Responses 1'!$K$2:$K1005, $D392,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2" s="48" t="str">
        <f>IF(ISBLANK($B392), "", IF(AND(J$5 = "Vacation Leave", OR(AND(OR(J$6 = "H1", J$6 = "H2"), NOT(AND($D392 = "Full-time", $F392 = "Above 1 Year"))), AND(J$6 = "Year", AND($D392 = "Full-time", $F392 = "Above 1 Year")))), "N/A", SUMIFS('Form Responses 1'!$O$2:$O1005, 'Form Responses 1'!$B$2:$B1005, $B392, 'Form Responses 1'!$G$2:$G1005, J$5, 'Form Responses 1'!$K$2:$K1005, $D392,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2" s="48" t="str">
        <f>IF(ISBLANK($B392), "", IF(AND(K$5 = "Vacation Leave", OR(AND(OR(K$6 = "H1", K$6 = "H2"), NOT(AND($D392 = "Full-time", $F392 = "Above 1 Year"))), AND(K$6 = "Year", AND($D392 = "Full-time", $F392 = "Above 1 Year")))), "N/A", SUMIFS('Form Responses 1'!$O$2:$O1005, 'Form Responses 1'!$B$2:$B1005, $B392, 'Form Responses 1'!$G$2:$G1005, K$5, 'Form Responses 1'!$K$2:$K1005, $D392,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2" s="48" t="str">
        <f>IF(ISBLANK($B392), "", IF(AND(L$5 = "Vacation Leave", OR(AND(OR(L$6 = "H1", L$6 = "H2"), NOT(AND($D392 = "Full-time", $F392 = "Above 1 Year"))), AND(L$6 = "Year", AND($D392 = "Full-time", $F392 = "Above 1 Year")))), "N/A", SUMIFS('Form Responses 1'!$O$2:$O1005, 'Form Responses 1'!$B$2:$B1005, $B392, 'Form Responses 1'!$G$2:$G1005, L$5, 'Form Responses 1'!$K$2:$K1005, $D392,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2" s="48" t="str">
        <f>IF(ISBLANK($B392), "", IF(AND(M$5 = "Vacation Leave", OR(AND(OR(M$6 = "H1", M$6 = "H2"), NOT(AND($D392 = "Full-time", $F392 = "Above 1 Year"))), AND(M$6 = "Year", AND($D392 = "Full-time", $F392 = "Above 1 Year")))), "N/A", SUMIFS('Form Responses 1'!$O$2:$O1005, 'Form Responses 1'!$B$2:$B1005, $B392, 'Form Responses 1'!$G$2:$G1005, M$5, 'Form Responses 1'!$K$2:$K1005, $D392,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2" s="48" t="str">
        <f>IF(ISBLANK($B392), "", IF(AND(N$5 = "Vacation Leave", OR(AND(OR(N$6 = "H1", N$6 = "H2"), NOT(AND($D392 = "Full-time", $F392 = "Above 1 Year"))), AND(N$6 = "Year", AND($D392 = "Full-time", $F392 = "Above 1 Year")))), "N/A", SUMIFS('Form Responses 1'!$O$2:$O1005, 'Form Responses 1'!$B$2:$B1005, $B392, 'Form Responses 1'!$G$2:$G1005, N$5, 'Form Responses 1'!$K$2:$K1005, $D392,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2" s="48" t="str">
        <f>IF(ISBLANK($B392), "", IF(AND(O$5 = "Vacation Leave", OR(AND(OR(O$6 = "H1", O$6 = "H2"), NOT(AND($D392 = "Full-time", $F392 = "Above 1 Year"))), AND(O$6 = "Year", AND($D392 = "Full-time", $F392 = "Above 1 Year")))), "N/A", SUMIFS('Form Responses 1'!$O$2:$O1005, 'Form Responses 1'!$B$2:$B1005, $B392, 'Form Responses 1'!$G$2:$G1005, O$5, 'Form Responses 1'!$K$2:$K1005, $D392,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2" s="48" t="str">
        <f>IF(ISBLANK($B392), "", IF(AND(P$5 = "Vacation Leave", OR(AND(OR(P$6 = "H1", P$6 = "H2"), NOT(AND($D392 = "Full-time", $F392 = "Above 1 Year"))), AND(P$6 = "Year", AND($D392 = "Full-time", $F392 = "Above 1 Year")))), "N/A", SUMIFS('Form Responses 1'!$O$2:$O1005, 'Form Responses 1'!$B$2:$B1005, $B392, 'Form Responses 1'!$G$2:$G1005, P$5, 'Form Responses 1'!$K$2:$K1005, $D392,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2" s="48" t="str">
        <f>IF(ISBLANK($B392), "", IF(AND(Q$5 = "Vacation Leave", OR(AND(OR(Q$6 = "H1", Q$6 = "H2"), NOT(AND($D392 = "Full-time", $F392 = "Above 1 Year"))), AND(Q$6 = "Year", AND($D392 = "Full-time", $F392 = "Above 1 Year")))), "N/A", SUMIFS('Form Responses 1'!$O$2:$O1005, 'Form Responses 1'!$B$2:$B1005, $B392, 'Form Responses 1'!$G$2:$G1005, Q$5, 'Form Responses 1'!$K$2:$K1005, $D392,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2" s="48" t="str">
        <f>IF(ISBLANK($B392), "", IF(AND(R$5 = "Vacation Leave", OR(AND(OR(R$6 = "H1", R$6 = "H2"), NOT(AND($D392 = "Full-time", $F392 = "Above 1 Year"))), AND(R$6 = "Year", AND($D392 = "Full-time", $F392 = "Above 1 Year")))), "N/A", SUMIFS('Form Responses 1'!$O$2:$O1005, 'Form Responses 1'!$B$2:$B1005, $B392, 'Form Responses 1'!$G$2:$G1005, R$5, 'Form Responses 1'!$K$2:$K1005, $D392,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2" s="48" t="str">
        <f>IF(ISBLANK($B392), "", IF(AND(S$5 = "Vacation Leave", OR(AND(OR(S$6 = "H1", S$6 = "H2"), NOT(AND($D392 = "Full-time", $F392 = "Above 1 Year"))), AND(S$6 = "Year", AND($D392 = "Full-time", $F392 = "Above 1 Year")))), "N/A", SUMIFS('Form Responses 1'!$O$2:$O1005, 'Form Responses 1'!$B$2:$B1005, $B392, 'Form Responses 1'!$G$2:$G1005, S$5, 'Form Responses 1'!$K$2:$K1005, $D392,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2" s="50" t="str">
        <f t="shared" si="2"/>
        <v/>
      </c>
      <c r="U392" s="51" t="str">
        <f t="array" ref="U392">IF(ISBLANK($B392), "", IF(AND(U$5 = "Vacation Leave", OR(AND(OR(U$6 = "H1", U$6 = "H2"), NOT(AND($D392 = "Full-time", $F392 = "Above 1 Year"))), AND(U$6 = "Year", AND($D392 = "Full-time", $F392 = "Above 1 Year")))), "N/A", INDEX('Allocated Leaves'!$B$2:$E1005, MATCH(U$5 &amp; IF(U$5 = "Vacation Leave", IFS(U$6 = "Year", "", OR(U$6 = "H1", U$6 = "H2"), " " &amp; U$6), ""), 'Allocated Leaves'!$A$2:$A1005, 0), MATCH($D392 &amp; IF($D392 = "Full-time",  " " &amp; $F392, ""), 'Allocated Leaves'!$B$1:AA$1, 0)) - G392))</f>
        <v/>
      </c>
      <c r="V392" s="52" t="str">
        <f t="array" ref="V392">IF(ISBLANK($B392), "", IF(AND(V$5 = "Vacation Leave", OR(AND(OR(V$6 = "H1", V$6 = "H2"), NOT(AND($D392 = "Full-time", $F392 = "Above 1 Year"))), AND(V$6 = "Year", AND($D392 = "Full-time", $F392 = "Above 1 Year")))), "N/A", INDEX('Allocated Leaves'!$B$2:$E1005, MATCH(V$5 &amp; IF(V$5 = "Vacation Leave", IFS(V$6 = "Year", "", OR(V$6 = "H1", V$6 = "H2"), " " &amp; V$6), ""), 'Allocated Leaves'!$A$2:$A1005, 0), MATCH($D392 &amp; IF($D392 = "Full-time",  " " &amp; $F392, ""), 'Allocated Leaves'!$B$1:AA$1, 0)) - H392))</f>
        <v/>
      </c>
      <c r="W392" s="52" t="str">
        <f t="array" ref="W392">IF(ISBLANK($B392), "", IF(AND(W$5 = "Vacation Leave", OR(AND(OR(W$6 = "H1", W$6 = "H2"), NOT(AND($D392 = "Full-time", $F392 = "Above 1 Year"))), AND(W$6 = "Year", AND($D392 = "Full-time", $F392 = "Above 1 Year")))), "N/A", INDEX('Allocated Leaves'!$B$2:$E1005, MATCH(W$5 &amp; IF(W$5 = "Vacation Leave", IFS(W$6 = "Year", "", OR(W$6 = "H1", W$6 = "H2"), " " &amp; W$6), ""), 'Allocated Leaves'!$A$2:$A1005, 0), MATCH($D392 &amp; IF($D392 = "Full-time",  " " &amp; $F392, ""), 'Allocated Leaves'!$B$1:AA$1, 0)) - I392))</f>
        <v/>
      </c>
      <c r="X392" s="51" t="str">
        <f t="array" ref="X392">IF(ISBLANK($B392), "", IF(AND(X$5 = "Vacation Leave", OR(AND(OR(X$6 = "H1", X$6 = "H2"), NOT(AND($D392 = "Full-time", $F392 = "Above 1 Year"))), AND(X$6 = "Year", AND($D392 = "Full-time", $F392 = "Above 1 Year")))), "N/A", INDEX('Allocated Leaves'!$B$2:$E1005, MATCH(X$5 &amp; IF(X$5 = "Vacation Leave", IFS(X$6 = "Year", "", OR(X$6 = "H1", X$6 = "H2"), " " &amp; X$6), ""), 'Allocated Leaves'!$A$2:$A1005, 0), MATCH($D392 &amp; IF($D392 = "Full-time",  " " &amp; $F392, ""), 'Allocated Leaves'!$B$1:AA$1, 0)) - J392))</f>
        <v/>
      </c>
      <c r="Y392" s="52" t="str">
        <f t="array" ref="Y392">IF(ISBLANK($B392), "", IF(AND(Y$5 = "Vacation Leave", OR(AND(OR(Y$6 = "H1", Y$6 = "H2"), NOT(AND($D392 = "Full-time", $F392 = "Above 1 Year"))), AND(Y$6 = "Year", AND($D392 = "Full-time", $F392 = "Above 1 Year")))), "N/A", INDEX('Allocated Leaves'!$B$2:$E1005, MATCH(Y$5 &amp; IF(Y$5 = "Vacation Leave", IFS(Y$6 = "Year", "", OR(Y$6 = "H1", Y$6 = "H2"), " " &amp; Y$6), ""), 'Allocated Leaves'!$A$2:$A1005, 0), MATCH($D392 &amp; IF($D392 = "Full-time",  " " &amp; $F392, ""), 'Allocated Leaves'!$B$1:AA$1, 0)) - K392))</f>
        <v/>
      </c>
      <c r="Z392" s="52" t="str">
        <f t="array" ref="Z392">IF(ISBLANK($B392), "", IF(AND(Z$5 = "Vacation Leave", OR(AND(OR(Z$6 = "H1", Z$6 = "H2"), NOT(AND($D392 = "Full-time", $F392 = "Above 1 Year"))), AND(Z$6 = "Year", AND($D392 = "Full-time", $F392 = "Above 1 Year")))), "N/A", INDEX('Allocated Leaves'!$B$2:$E1005, MATCH(Z$5 &amp; IF(Z$5 = "Vacation Leave", IFS(Z$6 = "Year", "", OR(Z$6 = "H1", Z$6 = "H2"), " " &amp; Z$6), ""), 'Allocated Leaves'!$A$2:$A1005, 0), MATCH($D392 &amp; IF($D392 = "Full-time",  " " &amp; $F392, ""), 'Allocated Leaves'!$B$1:AA$1, 0)) - L392))</f>
        <v/>
      </c>
      <c r="AA392" s="55" t="str">
        <f t="shared" si="3"/>
        <v/>
      </c>
    </row>
    <row r="393">
      <c r="A393" s="71"/>
      <c r="B393" s="72"/>
      <c r="C393" s="73"/>
      <c r="D393" s="74"/>
      <c r="E393" s="75"/>
      <c r="F393" s="47" t="str">
        <f t="shared" si="1"/>
        <v/>
      </c>
      <c r="G393" s="48" t="str">
        <f>IF(ISBLANK($B393), "", IF(AND(G$5 = "Vacation Leave", OR(AND(OR(G$6 = "H1", G$6 = "H2"), NOT(AND($D393 = "Full-time", $F393 = "Above 1 Year"))), AND(G$6 = "Year", AND($D393 = "Full-time", $F393 = "Above 1 Year")))), "N/A", SUMIFS('Form Responses 1'!$O$2:$O1005, 'Form Responses 1'!$B$2:$B1005, $B393, 'Form Responses 1'!$G$2:$G1005, G$5, 'Form Responses 1'!$K$2:$K1005, $D393,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3" s="48" t="str">
        <f>IF(ISBLANK($B393), "", IF(AND(H$5 = "Vacation Leave", OR(AND(OR(H$6 = "H1", H$6 = "H2"), NOT(AND($D393 = "Full-time", $F393 = "Above 1 Year"))), AND(H$6 = "Year", AND($D393 = "Full-time", $F393 = "Above 1 Year")))), "N/A", SUMIFS('Form Responses 1'!$O$2:$O1005, 'Form Responses 1'!$B$2:$B1005, $B393, 'Form Responses 1'!$G$2:$G1005, H$5, 'Form Responses 1'!$K$2:$K1005, $D393,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3" s="49" t="str">
        <f>IF(ISBLANK($B393), "", IF(AND(I$5 = "Vacation Leave", OR(AND(OR(I$6 = "H1", I$6 = "H2"), NOT(AND($D393 = "Full-time", $F393 = "Above 1 Year"))), AND(I$6 = "Year", AND($D393 = "Full-time", $F393 = "Above 1 Year")))), "N/A", SUMIFS('Form Responses 1'!$O$2:$O1005, 'Form Responses 1'!$B$2:$B1005, $B393, 'Form Responses 1'!$G$2:$G1005, I$5, 'Form Responses 1'!$K$2:$K1005, $D393,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3" s="48" t="str">
        <f>IF(ISBLANK($B393), "", IF(AND(J$5 = "Vacation Leave", OR(AND(OR(J$6 = "H1", J$6 = "H2"), NOT(AND($D393 = "Full-time", $F393 = "Above 1 Year"))), AND(J$6 = "Year", AND($D393 = "Full-time", $F393 = "Above 1 Year")))), "N/A", SUMIFS('Form Responses 1'!$O$2:$O1005, 'Form Responses 1'!$B$2:$B1005, $B393, 'Form Responses 1'!$G$2:$G1005, J$5, 'Form Responses 1'!$K$2:$K1005, $D393,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3" s="48" t="str">
        <f>IF(ISBLANK($B393), "", IF(AND(K$5 = "Vacation Leave", OR(AND(OR(K$6 = "H1", K$6 = "H2"), NOT(AND($D393 = "Full-time", $F393 = "Above 1 Year"))), AND(K$6 = "Year", AND($D393 = "Full-time", $F393 = "Above 1 Year")))), "N/A", SUMIFS('Form Responses 1'!$O$2:$O1005, 'Form Responses 1'!$B$2:$B1005, $B393, 'Form Responses 1'!$G$2:$G1005, K$5, 'Form Responses 1'!$K$2:$K1005, $D393,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3" s="48" t="str">
        <f>IF(ISBLANK($B393), "", IF(AND(L$5 = "Vacation Leave", OR(AND(OR(L$6 = "H1", L$6 = "H2"), NOT(AND($D393 = "Full-time", $F393 = "Above 1 Year"))), AND(L$6 = "Year", AND($D393 = "Full-time", $F393 = "Above 1 Year")))), "N/A", SUMIFS('Form Responses 1'!$O$2:$O1005, 'Form Responses 1'!$B$2:$B1005, $B393, 'Form Responses 1'!$G$2:$G1005, L$5, 'Form Responses 1'!$K$2:$K1005, $D393,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3" s="48" t="str">
        <f>IF(ISBLANK($B393), "", IF(AND(M$5 = "Vacation Leave", OR(AND(OR(M$6 = "H1", M$6 = "H2"), NOT(AND($D393 = "Full-time", $F393 = "Above 1 Year"))), AND(M$6 = "Year", AND($D393 = "Full-time", $F393 = "Above 1 Year")))), "N/A", SUMIFS('Form Responses 1'!$O$2:$O1005, 'Form Responses 1'!$B$2:$B1005, $B393, 'Form Responses 1'!$G$2:$G1005, M$5, 'Form Responses 1'!$K$2:$K1005, $D393,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3" s="48" t="str">
        <f>IF(ISBLANK($B393), "", IF(AND(N$5 = "Vacation Leave", OR(AND(OR(N$6 = "H1", N$6 = "H2"), NOT(AND($D393 = "Full-time", $F393 = "Above 1 Year"))), AND(N$6 = "Year", AND($D393 = "Full-time", $F393 = "Above 1 Year")))), "N/A", SUMIFS('Form Responses 1'!$O$2:$O1005, 'Form Responses 1'!$B$2:$B1005, $B393, 'Form Responses 1'!$G$2:$G1005, N$5, 'Form Responses 1'!$K$2:$K1005, $D393,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3" s="48" t="str">
        <f>IF(ISBLANK($B393), "", IF(AND(O$5 = "Vacation Leave", OR(AND(OR(O$6 = "H1", O$6 = "H2"), NOT(AND($D393 = "Full-time", $F393 = "Above 1 Year"))), AND(O$6 = "Year", AND($D393 = "Full-time", $F393 = "Above 1 Year")))), "N/A", SUMIFS('Form Responses 1'!$O$2:$O1005, 'Form Responses 1'!$B$2:$B1005, $B393, 'Form Responses 1'!$G$2:$G1005, O$5, 'Form Responses 1'!$K$2:$K1005, $D393,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3" s="48" t="str">
        <f>IF(ISBLANK($B393), "", IF(AND(P$5 = "Vacation Leave", OR(AND(OR(P$6 = "H1", P$6 = "H2"), NOT(AND($D393 = "Full-time", $F393 = "Above 1 Year"))), AND(P$6 = "Year", AND($D393 = "Full-time", $F393 = "Above 1 Year")))), "N/A", SUMIFS('Form Responses 1'!$O$2:$O1005, 'Form Responses 1'!$B$2:$B1005, $B393, 'Form Responses 1'!$G$2:$G1005, P$5, 'Form Responses 1'!$K$2:$K1005, $D393,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3" s="48" t="str">
        <f>IF(ISBLANK($B393), "", IF(AND(Q$5 = "Vacation Leave", OR(AND(OR(Q$6 = "H1", Q$6 = "H2"), NOT(AND($D393 = "Full-time", $F393 = "Above 1 Year"))), AND(Q$6 = "Year", AND($D393 = "Full-time", $F393 = "Above 1 Year")))), "N/A", SUMIFS('Form Responses 1'!$O$2:$O1005, 'Form Responses 1'!$B$2:$B1005, $B393, 'Form Responses 1'!$G$2:$G1005, Q$5, 'Form Responses 1'!$K$2:$K1005, $D393,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3" s="48" t="str">
        <f>IF(ISBLANK($B393), "", IF(AND(R$5 = "Vacation Leave", OR(AND(OR(R$6 = "H1", R$6 = "H2"), NOT(AND($D393 = "Full-time", $F393 = "Above 1 Year"))), AND(R$6 = "Year", AND($D393 = "Full-time", $F393 = "Above 1 Year")))), "N/A", SUMIFS('Form Responses 1'!$O$2:$O1005, 'Form Responses 1'!$B$2:$B1005, $B393, 'Form Responses 1'!$G$2:$G1005, R$5, 'Form Responses 1'!$K$2:$K1005, $D393,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3" s="48" t="str">
        <f>IF(ISBLANK($B393), "", IF(AND(S$5 = "Vacation Leave", OR(AND(OR(S$6 = "H1", S$6 = "H2"), NOT(AND($D393 = "Full-time", $F393 = "Above 1 Year"))), AND(S$6 = "Year", AND($D393 = "Full-time", $F393 = "Above 1 Year")))), "N/A", SUMIFS('Form Responses 1'!$O$2:$O1005, 'Form Responses 1'!$B$2:$B1005, $B393, 'Form Responses 1'!$G$2:$G1005, S$5, 'Form Responses 1'!$K$2:$K1005, $D393,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3" s="50" t="str">
        <f t="shared" si="2"/>
        <v/>
      </c>
      <c r="U393" s="51" t="str">
        <f t="array" ref="U393">IF(ISBLANK($B393), "", IF(AND(U$5 = "Vacation Leave", OR(AND(OR(U$6 = "H1", U$6 = "H2"), NOT(AND($D393 = "Full-time", $F393 = "Above 1 Year"))), AND(U$6 = "Year", AND($D393 = "Full-time", $F393 = "Above 1 Year")))), "N/A", INDEX('Allocated Leaves'!$B$2:$E1005, MATCH(U$5 &amp; IF(U$5 = "Vacation Leave", IFS(U$6 = "Year", "", OR(U$6 = "H1", U$6 = "H2"), " " &amp; U$6), ""), 'Allocated Leaves'!$A$2:$A1005, 0), MATCH($D393 &amp; IF($D393 = "Full-time",  " " &amp; $F393, ""), 'Allocated Leaves'!$B$1:AA$1, 0)) - G393))</f>
        <v/>
      </c>
      <c r="V393" s="52" t="str">
        <f t="array" ref="V393">IF(ISBLANK($B393), "", IF(AND(V$5 = "Vacation Leave", OR(AND(OR(V$6 = "H1", V$6 = "H2"), NOT(AND($D393 = "Full-time", $F393 = "Above 1 Year"))), AND(V$6 = "Year", AND($D393 = "Full-time", $F393 = "Above 1 Year")))), "N/A", INDEX('Allocated Leaves'!$B$2:$E1005, MATCH(V$5 &amp; IF(V$5 = "Vacation Leave", IFS(V$6 = "Year", "", OR(V$6 = "H1", V$6 = "H2"), " " &amp; V$6), ""), 'Allocated Leaves'!$A$2:$A1005, 0), MATCH($D393 &amp; IF($D393 = "Full-time",  " " &amp; $F393, ""), 'Allocated Leaves'!$B$1:AA$1, 0)) - H393))</f>
        <v/>
      </c>
      <c r="W393" s="52" t="str">
        <f t="array" ref="W393">IF(ISBLANK($B393), "", IF(AND(W$5 = "Vacation Leave", OR(AND(OR(W$6 = "H1", W$6 = "H2"), NOT(AND($D393 = "Full-time", $F393 = "Above 1 Year"))), AND(W$6 = "Year", AND($D393 = "Full-time", $F393 = "Above 1 Year")))), "N/A", INDEX('Allocated Leaves'!$B$2:$E1005, MATCH(W$5 &amp; IF(W$5 = "Vacation Leave", IFS(W$6 = "Year", "", OR(W$6 = "H1", W$6 = "H2"), " " &amp; W$6), ""), 'Allocated Leaves'!$A$2:$A1005, 0), MATCH($D393 &amp; IF($D393 = "Full-time",  " " &amp; $F393, ""), 'Allocated Leaves'!$B$1:AA$1, 0)) - I393))</f>
        <v/>
      </c>
      <c r="X393" s="51" t="str">
        <f t="array" ref="X393">IF(ISBLANK($B393), "", IF(AND(X$5 = "Vacation Leave", OR(AND(OR(X$6 = "H1", X$6 = "H2"), NOT(AND($D393 = "Full-time", $F393 = "Above 1 Year"))), AND(X$6 = "Year", AND($D393 = "Full-time", $F393 = "Above 1 Year")))), "N/A", INDEX('Allocated Leaves'!$B$2:$E1005, MATCH(X$5 &amp; IF(X$5 = "Vacation Leave", IFS(X$6 = "Year", "", OR(X$6 = "H1", X$6 = "H2"), " " &amp; X$6), ""), 'Allocated Leaves'!$A$2:$A1005, 0), MATCH($D393 &amp; IF($D393 = "Full-time",  " " &amp; $F393, ""), 'Allocated Leaves'!$B$1:AA$1, 0)) - J393))</f>
        <v/>
      </c>
      <c r="Y393" s="52" t="str">
        <f t="array" ref="Y393">IF(ISBLANK($B393), "", IF(AND(Y$5 = "Vacation Leave", OR(AND(OR(Y$6 = "H1", Y$6 = "H2"), NOT(AND($D393 = "Full-time", $F393 = "Above 1 Year"))), AND(Y$6 = "Year", AND($D393 = "Full-time", $F393 = "Above 1 Year")))), "N/A", INDEX('Allocated Leaves'!$B$2:$E1005, MATCH(Y$5 &amp; IF(Y$5 = "Vacation Leave", IFS(Y$6 = "Year", "", OR(Y$6 = "H1", Y$6 = "H2"), " " &amp; Y$6), ""), 'Allocated Leaves'!$A$2:$A1005, 0), MATCH($D393 &amp; IF($D393 = "Full-time",  " " &amp; $F393, ""), 'Allocated Leaves'!$B$1:AA$1, 0)) - K393))</f>
        <v/>
      </c>
      <c r="Z393" s="52" t="str">
        <f t="array" ref="Z393">IF(ISBLANK($B393), "", IF(AND(Z$5 = "Vacation Leave", OR(AND(OR(Z$6 = "H1", Z$6 = "H2"), NOT(AND($D393 = "Full-time", $F393 = "Above 1 Year"))), AND(Z$6 = "Year", AND($D393 = "Full-time", $F393 = "Above 1 Year")))), "N/A", INDEX('Allocated Leaves'!$B$2:$E1005, MATCH(Z$5 &amp; IF(Z$5 = "Vacation Leave", IFS(Z$6 = "Year", "", OR(Z$6 = "H1", Z$6 = "H2"), " " &amp; Z$6), ""), 'Allocated Leaves'!$A$2:$A1005, 0), MATCH($D393 &amp; IF($D393 = "Full-time",  " " &amp; $F393, ""), 'Allocated Leaves'!$B$1:AA$1, 0)) - L393))</f>
        <v/>
      </c>
      <c r="AA393" s="55" t="str">
        <f t="shared" si="3"/>
        <v/>
      </c>
    </row>
    <row r="394">
      <c r="A394" s="71"/>
      <c r="B394" s="72"/>
      <c r="C394" s="73"/>
      <c r="D394" s="74"/>
      <c r="E394" s="75"/>
      <c r="F394" s="47" t="str">
        <f t="shared" si="1"/>
        <v/>
      </c>
      <c r="G394" s="48" t="str">
        <f>IF(ISBLANK($B394), "", IF(AND(G$5 = "Vacation Leave", OR(AND(OR(G$6 = "H1", G$6 = "H2"), NOT(AND($D394 = "Full-time", $F394 = "Above 1 Year"))), AND(G$6 = "Year", AND($D394 = "Full-time", $F394 = "Above 1 Year")))), "N/A", SUMIFS('Form Responses 1'!$O$2:$O1005, 'Form Responses 1'!$B$2:$B1005, $B394, 'Form Responses 1'!$G$2:$G1005, G$5, 'Form Responses 1'!$K$2:$K1005, $D394,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4" s="48" t="str">
        <f>IF(ISBLANK($B394), "", IF(AND(H$5 = "Vacation Leave", OR(AND(OR(H$6 = "H1", H$6 = "H2"), NOT(AND($D394 = "Full-time", $F394 = "Above 1 Year"))), AND(H$6 = "Year", AND($D394 = "Full-time", $F394 = "Above 1 Year")))), "N/A", SUMIFS('Form Responses 1'!$O$2:$O1005, 'Form Responses 1'!$B$2:$B1005, $B394, 'Form Responses 1'!$G$2:$G1005, H$5, 'Form Responses 1'!$K$2:$K1005, $D394,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4" s="49" t="str">
        <f>IF(ISBLANK($B394), "", IF(AND(I$5 = "Vacation Leave", OR(AND(OR(I$6 = "H1", I$6 = "H2"), NOT(AND($D394 = "Full-time", $F394 = "Above 1 Year"))), AND(I$6 = "Year", AND($D394 = "Full-time", $F394 = "Above 1 Year")))), "N/A", SUMIFS('Form Responses 1'!$O$2:$O1005, 'Form Responses 1'!$B$2:$B1005, $B394, 'Form Responses 1'!$G$2:$G1005, I$5, 'Form Responses 1'!$K$2:$K1005, $D394,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4" s="48" t="str">
        <f>IF(ISBLANK($B394), "", IF(AND(J$5 = "Vacation Leave", OR(AND(OR(J$6 = "H1", J$6 = "H2"), NOT(AND($D394 = "Full-time", $F394 = "Above 1 Year"))), AND(J$6 = "Year", AND($D394 = "Full-time", $F394 = "Above 1 Year")))), "N/A", SUMIFS('Form Responses 1'!$O$2:$O1005, 'Form Responses 1'!$B$2:$B1005, $B394, 'Form Responses 1'!$G$2:$G1005, J$5, 'Form Responses 1'!$K$2:$K1005, $D394,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4" s="48" t="str">
        <f>IF(ISBLANK($B394), "", IF(AND(K$5 = "Vacation Leave", OR(AND(OR(K$6 = "H1", K$6 = "H2"), NOT(AND($D394 = "Full-time", $F394 = "Above 1 Year"))), AND(K$6 = "Year", AND($D394 = "Full-time", $F394 = "Above 1 Year")))), "N/A", SUMIFS('Form Responses 1'!$O$2:$O1005, 'Form Responses 1'!$B$2:$B1005, $B394, 'Form Responses 1'!$G$2:$G1005, K$5, 'Form Responses 1'!$K$2:$K1005, $D394,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4" s="48" t="str">
        <f>IF(ISBLANK($B394), "", IF(AND(L$5 = "Vacation Leave", OR(AND(OR(L$6 = "H1", L$6 = "H2"), NOT(AND($D394 = "Full-time", $F394 = "Above 1 Year"))), AND(L$6 = "Year", AND($D394 = "Full-time", $F394 = "Above 1 Year")))), "N/A", SUMIFS('Form Responses 1'!$O$2:$O1005, 'Form Responses 1'!$B$2:$B1005, $B394, 'Form Responses 1'!$G$2:$G1005, L$5, 'Form Responses 1'!$K$2:$K1005, $D394,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4" s="48" t="str">
        <f>IF(ISBLANK($B394), "", IF(AND(M$5 = "Vacation Leave", OR(AND(OR(M$6 = "H1", M$6 = "H2"), NOT(AND($D394 = "Full-time", $F394 = "Above 1 Year"))), AND(M$6 = "Year", AND($D394 = "Full-time", $F394 = "Above 1 Year")))), "N/A", SUMIFS('Form Responses 1'!$O$2:$O1005, 'Form Responses 1'!$B$2:$B1005, $B394, 'Form Responses 1'!$G$2:$G1005, M$5, 'Form Responses 1'!$K$2:$K1005, $D394,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4" s="48" t="str">
        <f>IF(ISBLANK($B394), "", IF(AND(N$5 = "Vacation Leave", OR(AND(OR(N$6 = "H1", N$6 = "H2"), NOT(AND($D394 = "Full-time", $F394 = "Above 1 Year"))), AND(N$6 = "Year", AND($D394 = "Full-time", $F394 = "Above 1 Year")))), "N/A", SUMIFS('Form Responses 1'!$O$2:$O1005, 'Form Responses 1'!$B$2:$B1005, $B394, 'Form Responses 1'!$G$2:$G1005, N$5, 'Form Responses 1'!$K$2:$K1005, $D394,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4" s="48" t="str">
        <f>IF(ISBLANK($B394), "", IF(AND(O$5 = "Vacation Leave", OR(AND(OR(O$6 = "H1", O$6 = "H2"), NOT(AND($D394 = "Full-time", $F394 = "Above 1 Year"))), AND(O$6 = "Year", AND($D394 = "Full-time", $F394 = "Above 1 Year")))), "N/A", SUMIFS('Form Responses 1'!$O$2:$O1005, 'Form Responses 1'!$B$2:$B1005, $B394, 'Form Responses 1'!$G$2:$G1005, O$5, 'Form Responses 1'!$K$2:$K1005, $D394,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4" s="48" t="str">
        <f>IF(ISBLANK($B394), "", IF(AND(P$5 = "Vacation Leave", OR(AND(OR(P$6 = "H1", P$6 = "H2"), NOT(AND($D394 = "Full-time", $F394 = "Above 1 Year"))), AND(P$6 = "Year", AND($D394 = "Full-time", $F394 = "Above 1 Year")))), "N/A", SUMIFS('Form Responses 1'!$O$2:$O1005, 'Form Responses 1'!$B$2:$B1005, $B394, 'Form Responses 1'!$G$2:$G1005, P$5, 'Form Responses 1'!$K$2:$K1005, $D394,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4" s="48" t="str">
        <f>IF(ISBLANK($B394), "", IF(AND(Q$5 = "Vacation Leave", OR(AND(OR(Q$6 = "H1", Q$6 = "H2"), NOT(AND($D394 = "Full-time", $F394 = "Above 1 Year"))), AND(Q$6 = "Year", AND($D394 = "Full-time", $F394 = "Above 1 Year")))), "N/A", SUMIFS('Form Responses 1'!$O$2:$O1005, 'Form Responses 1'!$B$2:$B1005, $B394, 'Form Responses 1'!$G$2:$G1005, Q$5, 'Form Responses 1'!$K$2:$K1005, $D394,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4" s="48" t="str">
        <f>IF(ISBLANK($B394), "", IF(AND(R$5 = "Vacation Leave", OR(AND(OR(R$6 = "H1", R$6 = "H2"), NOT(AND($D394 = "Full-time", $F394 = "Above 1 Year"))), AND(R$6 = "Year", AND($D394 = "Full-time", $F394 = "Above 1 Year")))), "N/A", SUMIFS('Form Responses 1'!$O$2:$O1005, 'Form Responses 1'!$B$2:$B1005, $B394, 'Form Responses 1'!$G$2:$G1005, R$5, 'Form Responses 1'!$K$2:$K1005, $D394,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4" s="48" t="str">
        <f>IF(ISBLANK($B394), "", IF(AND(S$5 = "Vacation Leave", OR(AND(OR(S$6 = "H1", S$6 = "H2"), NOT(AND($D394 = "Full-time", $F394 = "Above 1 Year"))), AND(S$6 = "Year", AND($D394 = "Full-time", $F394 = "Above 1 Year")))), "N/A", SUMIFS('Form Responses 1'!$O$2:$O1005, 'Form Responses 1'!$B$2:$B1005, $B394, 'Form Responses 1'!$G$2:$G1005, S$5, 'Form Responses 1'!$K$2:$K1005, $D394,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4" s="50" t="str">
        <f t="shared" si="2"/>
        <v/>
      </c>
      <c r="U394" s="51" t="str">
        <f t="array" ref="U394">IF(ISBLANK($B394), "", IF(AND(U$5 = "Vacation Leave", OR(AND(OR(U$6 = "H1", U$6 = "H2"), NOT(AND($D394 = "Full-time", $F394 = "Above 1 Year"))), AND(U$6 = "Year", AND($D394 = "Full-time", $F394 = "Above 1 Year")))), "N/A", INDEX('Allocated Leaves'!$B$2:$E1005, MATCH(U$5 &amp; IF(U$5 = "Vacation Leave", IFS(U$6 = "Year", "", OR(U$6 = "H1", U$6 = "H2"), " " &amp; U$6), ""), 'Allocated Leaves'!$A$2:$A1005, 0), MATCH($D394 &amp; IF($D394 = "Full-time",  " " &amp; $F394, ""), 'Allocated Leaves'!$B$1:AA$1, 0)) - G394))</f>
        <v/>
      </c>
      <c r="V394" s="52" t="str">
        <f t="array" ref="V394">IF(ISBLANK($B394), "", IF(AND(V$5 = "Vacation Leave", OR(AND(OR(V$6 = "H1", V$6 = "H2"), NOT(AND($D394 = "Full-time", $F394 = "Above 1 Year"))), AND(V$6 = "Year", AND($D394 = "Full-time", $F394 = "Above 1 Year")))), "N/A", INDEX('Allocated Leaves'!$B$2:$E1005, MATCH(V$5 &amp; IF(V$5 = "Vacation Leave", IFS(V$6 = "Year", "", OR(V$6 = "H1", V$6 = "H2"), " " &amp; V$6), ""), 'Allocated Leaves'!$A$2:$A1005, 0), MATCH($D394 &amp; IF($D394 = "Full-time",  " " &amp; $F394, ""), 'Allocated Leaves'!$B$1:AA$1, 0)) - H394))</f>
        <v/>
      </c>
      <c r="W394" s="52" t="str">
        <f t="array" ref="W394">IF(ISBLANK($B394), "", IF(AND(W$5 = "Vacation Leave", OR(AND(OR(W$6 = "H1", W$6 = "H2"), NOT(AND($D394 = "Full-time", $F394 = "Above 1 Year"))), AND(W$6 = "Year", AND($D394 = "Full-time", $F394 = "Above 1 Year")))), "N/A", INDEX('Allocated Leaves'!$B$2:$E1005, MATCH(W$5 &amp; IF(W$5 = "Vacation Leave", IFS(W$6 = "Year", "", OR(W$6 = "H1", W$6 = "H2"), " " &amp; W$6), ""), 'Allocated Leaves'!$A$2:$A1005, 0), MATCH($D394 &amp; IF($D394 = "Full-time",  " " &amp; $F394, ""), 'Allocated Leaves'!$B$1:AA$1, 0)) - I394))</f>
        <v/>
      </c>
      <c r="X394" s="51" t="str">
        <f t="array" ref="X394">IF(ISBLANK($B394), "", IF(AND(X$5 = "Vacation Leave", OR(AND(OR(X$6 = "H1", X$6 = "H2"), NOT(AND($D394 = "Full-time", $F394 = "Above 1 Year"))), AND(X$6 = "Year", AND($D394 = "Full-time", $F394 = "Above 1 Year")))), "N/A", INDEX('Allocated Leaves'!$B$2:$E1005, MATCH(X$5 &amp; IF(X$5 = "Vacation Leave", IFS(X$6 = "Year", "", OR(X$6 = "H1", X$6 = "H2"), " " &amp; X$6), ""), 'Allocated Leaves'!$A$2:$A1005, 0), MATCH($D394 &amp; IF($D394 = "Full-time",  " " &amp; $F394, ""), 'Allocated Leaves'!$B$1:AA$1, 0)) - J394))</f>
        <v/>
      </c>
      <c r="Y394" s="52" t="str">
        <f t="array" ref="Y394">IF(ISBLANK($B394), "", IF(AND(Y$5 = "Vacation Leave", OR(AND(OR(Y$6 = "H1", Y$6 = "H2"), NOT(AND($D394 = "Full-time", $F394 = "Above 1 Year"))), AND(Y$6 = "Year", AND($D394 = "Full-time", $F394 = "Above 1 Year")))), "N/A", INDEX('Allocated Leaves'!$B$2:$E1005, MATCH(Y$5 &amp; IF(Y$5 = "Vacation Leave", IFS(Y$6 = "Year", "", OR(Y$6 = "H1", Y$6 = "H2"), " " &amp; Y$6), ""), 'Allocated Leaves'!$A$2:$A1005, 0), MATCH($D394 &amp; IF($D394 = "Full-time",  " " &amp; $F394, ""), 'Allocated Leaves'!$B$1:AA$1, 0)) - K394))</f>
        <v/>
      </c>
      <c r="Z394" s="52" t="str">
        <f t="array" ref="Z394">IF(ISBLANK($B394), "", IF(AND(Z$5 = "Vacation Leave", OR(AND(OR(Z$6 = "H1", Z$6 = "H2"), NOT(AND($D394 = "Full-time", $F394 = "Above 1 Year"))), AND(Z$6 = "Year", AND($D394 = "Full-time", $F394 = "Above 1 Year")))), "N/A", INDEX('Allocated Leaves'!$B$2:$E1005, MATCH(Z$5 &amp; IF(Z$5 = "Vacation Leave", IFS(Z$6 = "Year", "", OR(Z$6 = "H1", Z$6 = "H2"), " " &amp; Z$6), ""), 'Allocated Leaves'!$A$2:$A1005, 0), MATCH($D394 &amp; IF($D394 = "Full-time",  " " &amp; $F394, ""), 'Allocated Leaves'!$B$1:AA$1, 0)) - L394))</f>
        <v/>
      </c>
      <c r="AA394" s="55" t="str">
        <f t="shared" si="3"/>
        <v/>
      </c>
    </row>
    <row r="395">
      <c r="A395" s="71"/>
      <c r="B395" s="72"/>
      <c r="C395" s="73"/>
      <c r="D395" s="74"/>
      <c r="E395" s="75"/>
      <c r="F395" s="47" t="str">
        <f t="shared" si="1"/>
        <v/>
      </c>
      <c r="G395" s="48" t="str">
        <f>IF(ISBLANK($B395), "", IF(AND(G$5 = "Vacation Leave", OR(AND(OR(G$6 = "H1", G$6 = "H2"), NOT(AND($D395 = "Full-time", $F395 = "Above 1 Year"))), AND(G$6 = "Year", AND($D395 = "Full-time", $F395 = "Above 1 Year")))), "N/A", SUMIFS('Form Responses 1'!$O$2:$O1005, 'Form Responses 1'!$B$2:$B1005, $B395, 'Form Responses 1'!$G$2:$G1005, G$5, 'Form Responses 1'!$K$2:$K1005, $D395,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5" s="48" t="str">
        <f>IF(ISBLANK($B395), "", IF(AND(H$5 = "Vacation Leave", OR(AND(OR(H$6 = "H1", H$6 = "H2"), NOT(AND($D395 = "Full-time", $F395 = "Above 1 Year"))), AND(H$6 = "Year", AND($D395 = "Full-time", $F395 = "Above 1 Year")))), "N/A", SUMIFS('Form Responses 1'!$O$2:$O1005, 'Form Responses 1'!$B$2:$B1005, $B395, 'Form Responses 1'!$G$2:$G1005, H$5, 'Form Responses 1'!$K$2:$K1005, $D395,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5" s="49" t="str">
        <f>IF(ISBLANK($B395), "", IF(AND(I$5 = "Vacation Leave", OR(AND(OR(I$6 = "H1", I$6 = "H2"), NOT(AND($D395 = "Full-time", $F395 = "Above 1 Year"))), AND(I$6 = "Year", AND($D395 = "Full-time", $F395 = "Above 1 Year")))), "N/A", SUMIFS('Form Responses 1'!$O$2:$O1005, 'Form Responses 1'!$B$2:$B1005, $B395, 'Form Responses 1'!$G$2:$G1005, I$5, 'Form Responses 1'!$K$2:$K1005, $D395,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5" s="48" t="str">
        <f>IF(ISBLANK($B395), "", IF(AND(J$5 = "Vacation Leave", OR(AND(OR(J$6 = "H1", J$6 = "H2"), NOT(AND($D395 = "Full-time", $F395 = "Above 1 Year"))), AND(J$6 = "Year", AND($D395 = "Full-time", $F395 = "Above 1 Year")))), "N/A", SUMIFS('Form Responses 1'!$O$2:$O1005, 'Form Responses 1'!$B$2:$B1005, $B395, 'Form Responses 1'!$G$2:$G1005, J$5, 'Form Responses 1'!$K$2:$K1005, $D395,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5" s="48" t="str">
        <f>IF(ISBLANK($B395), "", IF(AND(K$5 = "Vacation Leave", OR(AND(OR(K$6 = "H1", K$6 = "H2"), NOT(AND($D395 = "Full-time", $F395 = "Above 1 Year"))), AND(K$6 = "Year", AND($D395 = "Full-time", $F395 = "Above 1 Year")))), "N/A", SUMIFS('Form Responses 1'!$O$2:$O1005, 'Form Responses 1'!$B$2:$B1005, $B395, 'Form Responses 1'!$G$2:$G1005, K$5, 'Form Responses 1'!$K$2:$K1005, $D395,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5" s="48" t="str">
        <f>IF(ISBLANK($B395), "", IF(AND(L$5 = "Vacation Leave", OR(AND(OR(L$6 = "H1", L$6 = "H2"), NOT(AND($D395 = "Full-time", $F395 = "Above 1 Year"))), AND(L$6 = "Year", AND($D395 = "Full-time", $F395 = "Above 1 Year")))), "N/A", SUMIFS('Form Responses 1'!$O$2:$O1005, 'Form Responses 1'!$B$2:$B1005, $B395, 'Form Responses 1'!$G$2:$G1005, L$5, 'Form Responses 1'!$K$2:$K1005, $D395,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5" s="48" t="str">
        <f>IF(ISBLANK($B395), "", IF(AND(M$5 = "Vacation Leave", OR(AND(OR(M$6 = "H1", M$6 = "H2"), NOT(AND($D395 = "Full-time", $F395 = "Above 1 Year"))), AND(M$6 = "Year", AND($D395 = "Full-time", $F395 = "Above 1 Year")))), "N/A", SUMIFS('Form Responses 1'!$O$2:$O1005, 'Form Responses 1'!$B$2:$B1005, $B395, 'Form Responses 1'!$G$2:$G1005, M$5, 'Form Responses 1'!$K$2:$K1005, $D395,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5" s="48" t="str">
        <f>IF(ISBLANK($B395), "", IF(AND(N$5 = "Vacation Leave", OR(AND(OR(N$6 = "H1", N$6 = "H2"), NOT(AND($D395 = "Full-time", $F395 = "Above 1 Year"))), AND(N$6 = "Year", AND($D395 = "Full-time", $F395 = "Above 1 Year")))), "N/A", SUMIFS('Form Responses 1'!$O$2:$O1005, 'Form Responses 1'!$B$2:$B1005, $B395, 'Form Responses 1'!$G$2:$G1005, N$5, 'Form Responses 1'!$K$2:$K1005, $D395,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5" s="48" t="str">
        <f>IF(ISBLANK($B395), "", IF(AND(O$5 = "Vacation Leave", OR(AND(OR(O$6 = "H1", O$6 = "H2"), NOT(AND($D395 = "Full-time", $F395 = "Above 1 Year"))), AND(O$6 = "Year", AND($D395 = "Full-time", $F395 = "Above 1 Year")))), "N/A", SUMIFS('Form Responses 1'!$O$2:$O1005, 'Form Responses 1'!$B$2:$B1005, $B395, 'Form Responses 1'!$G$2:$G1005, O$5, 'Form Responses 1'!$K$2:$K1005, $D395,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5" s="48" t="str">
        <f>IF(ISBLANK($B395), "", IF(AND(P$5 = "Vacation Leave", OR(AND(OR(P$6 = "H1", P$6 = "H2"), NOT(AND($D395 = "Full-time", $F395 = "Above 1 Year"))), AND(P$6 = "Year", AND($D395 = "Full-time", $F395 = "Above 1 Year")))), "N/A", SUMIFS('Form Responses 1'!$O$2:$O1005, 'Form Responses 1'!$B$2:$B1005, $B395, 'Form Responses 1'!$G$2:$G1005, P$5, 'Form Responses 1'!$K$2:$K1005, $D395,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5" s="48" t="str">
        <f>IF(ISBLANK($B395), "", IF(AND(Q$5 = "Vacation Leave", OR(AND(OR(Q$6 = "H1", Q$6 = "H2"), NOT(AND($D395 = "Full-time", $F395 = "Above 1 Year"))), AND(Q$6 = "Year", AND($D395 = "Full-time", $F395 = "Above 1 Year")))), "N/A", SUMIFS('Form Responses 1'!$O$2:$O1005, 'Form Responses 1'!$B$2:$B1005, $B395, 'Form Responses 1'!$G$2:$G1005, Q$5, 'Form Responses 1'!$K$2:$K1005, $D395,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5" s="48" t="str">
        <f>IF(ISBLANK($B395), "", IF(AND(R$5 = "Vacation Leave", OR(AND(OR(R$6 = "H1", R$6 = "H2"), NOT(AND($D395 = "Full-time", $F395 = "Above 1 Year"))), AND(R$6 = "Year", AND($D395 = "Full-time", $F395 = "Above 1 Year")))), "N/A", SUMIFS('Form Responses 1'!$O$2:$O1005, 'Form Responses 1'!$B$2:$B1005, $B395, 'Form Responses 1'!$G$2:$G1005, R$5, 'Form Responses 1'!$K$2:$K1005, $D395,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5" s="48" t="str">
        <f>IF(ISBLANK($B395), "", IF(AND(S$5 = "Vacation Leave", OR(AND(OR(S$6 = "H1", S$6 = "H2"), NOT(AND($D395 = "Full-time", $F395 = "Above 1 Year"))), AND(S$6 = "Year", AND($D395 = "Full-time", $F395 = "Above 1 Year")))), "N/A", SUMIFS('Form Responses 1'!$O$2:$O1005, 'Form Responses 1'!$B$2:$B1005, $B395, 'Form Responses 1'!$G$2:$G1005, S$5, 'Form Responses 1'!$K$2:$K1005, $D395,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5" s="50" t="str">
        <f t="shared" si="2"/>
        <v/>
      </c>
      <c r="U395" s="51" t="str">
        <f t="array" ref="U395">IF(ISBLANK($B395), "", IF(AND(U$5 = "Vacation Leave", OR(AND(OR(U$6 = "H1", U$6 = "H2"), NOT(AND($D395 = "Full-time", $F395 = "Above 1 Year"))), AND(U$6 = "Year", AND($D395 = "Full-time", $F395 = "Above 1 Year")))), "N/A", INDEX('Allocated Leaves'!$B$2:$E1005, MATCH(U$5 &amp; IF(U$5 = "Vacation Leave", IFS(U$6 = "Year", "", OR(U$6 = "H1", U$6 = "H2"), " " &amp; U$6), ""), 'Allocated Leaves'!$A$2:$A1005, 0), MATCH($D395 &amp; IF($D395 = "Full-time",  " " &amp; $F395, ""), 'Allocated Leaves'!$B$1:AA$1, 0)) - G395))</f>
        <v/>
      </c>
      <c r="V395" s="52" t="str">
        <f t="array" ref="V395">IF(ISBLANK($B395), "", IF(AND(V$5 = "Vacation Leave", OR(AND(OR(V$6 = "H1", V$6 = "H2"), NOT(AND($D395 = "Full-time", $F395 = "Above 1 Year"))), AND(V$6 = "Year", AND($D395 = "Full-time", $F395 = "Above 1 Year")))), "N/A", INDEX('Allocated Leaves'!$B$2:$E1005, MATCH(V$5 &amp; IF(V$5 = "Vacation Leave", IFS(V$6 = "Year", "", OR(V$6 = "H1", V$6 = "H2"), " " &amp; V$6), ""), 'Allocated Leaves'!$A$2:$A1005, 0), MATCH($D395 &amp; IF($D395 = "Full-time",  " " &amp; $F395, ""), 'Allocated Leaves'!$B$1:AA$1, 0)) - H395))</f>
        <v/>
      </c>
      <c r="W395" s="52" t="str">
        <f t="array" ref="W395">IF(ISBLANK($B395), "", IF(AND(W$5 = "Vacation Leave", OR(AND(OR(W$6 = "H1", W$6 = "H2"), NOT(AND($D395 = "Full-time", $F395 = "Above 1 Year"))), AND(W$6 = "Year", AND($D395 = "Full-time", $F395 = "Above 1 Year")))), "N/A", INDEX('Allocated Leaves'!$B$2:$E1005, MATCH(W$5 &amp; IF(W$5 = "Vacation Leave", IFS(W$6 = "Year", "", OR(W$6 = "H1", W$6 = "H2"), " " &amp; W$6), ""), 'Allocated Leaves'!$A$2:$A1005, 0), MATCH($D395 &amp; IF($D395 = "Full-time",  " " &amp; $F395, ""), 'Allocated Leaves'!$B$1:AA$1, 0)) - I395))</f>
        <v/>
      </c>
      <c r="X395" s="51" t="str">
        <f t="array" ref="X395">IF(ISBLANK($B395), "", IF(AND(X$5 = "Vacation Leave", OR(AND(OR(X$6 = "H1", X$6 = "H2"), NOT(AND($D395 = "Full-time", $F395 = "Above 1 Year"))), AND(X$6 = "Year", AND($D395 = "Full-time", $F395 = "Above 1 Year")))), "N/A", INDEX('Allocated Leaves'!$B$2:$E1005, MATCH(X$5 &amp; IF(X$5 = "Vacation Leave", IFS(X$6 = "Year", "", OR(X$6 = "H1", X$6 = "H2"), " " &amp; X$6), ""), 'Allocated Leaves'!$A$2:$A1005, 0), MATCH($D395 &amp; IF($D395 = "Full-time",  " " &amp; $F395, ""), 'Allocated Leaves'!$B$1:AA$1, 0)) - J395))</f>
        <v/>
      </c>
      <c r="Y395" s="52" t="str">
        <f t="array" ref="Y395">IF(ISBLANK($B395), "", IF(AND(Y$5 = "Vacation Leave", OR(AND(OR(Y$6 = "H1", Y$6 = "H2"), NOT(AND($D395 = "Full-time", $F395 = "Above 1 Year"))), AND(Y$6 = "Year", AND($D395 = "Full-time", $F395 = "Above 1 Year")))), "N/A", INDEX('Allocated Leaves'!$B$2:$E1005, MATCH(Y$5 &amp; IF(Y$5 = "Vacation Leave", IFS(Y$6 = "Year", "", OR(Y$6 = "H1", Y$6 = "H2"), " " &amp; Y$6), ""), 'Allocated Leaves'!$A$2:$A1005, 0), MATCH($D395 &amp; IF($D395 = "Full-time",  " " &amp; $F395, ""), 'Allocated Leaves'!$B$1:AA$1, 0)) - K395))</f>
        <v/>
      </c>
      <c r="Z395" s="52" t="str">
        <f t="array" ref="Z395">IF(ISBLANK($B395), "", IF(AND(Z$5 = "Vacation Leave", OR(AND(OR(Z$6 = "H1", Z$6 = "H2"), NOT(AND($D395 = "Full-time", $F395 = "Above 1 Year"))), AND(Z$6 = "Year", AND($D395 = "Full-time", $F395 = "Above 1 Year")))), "N/A", INDEX('Allocated Leaves'!$B$2:$E1005, MATCH(Z$5 &amp; IF(Z$5 = "Vacation Leave", IFS(Z$6 = "Year", "", OR(Z$6 = "H1", Z$6 = "H2"), " " &amp; Z$6), ""), 'Allocated Leaves'!$A$2:$A1005, 0), MATCH($D395 &amp; IF($D395 = "Full-time",  " " &amp; $F395, ""), 'Allocated Leaves'!$B$1:AA$1, 0)) - L395))</f>
        <v/>
      </c>
      <c r="AA395" s="55" t="str">
        <f t="shared" si="3"/>
        <v/>
      </c>
    </row>
    <row r="396">
      <c r="A396" s="71"/>
      <c r="B396" s="72"/>
      <c r="C396" s="73"/>
      <c r="D396" s="74"/>
      <c r="E396" s="75"/>
      <c r="F396" s="47" t="str">
        <f t="shared" si="1"/>
        <v/>
      </c>
      <c r="G396" s="48" t="str">
        <f>IF(ISBLANK($B396), "", IF(AND(G$5 = "Vacation Leave", OR(AND(OR(G$6 = "H1", G$6 = "H2"), NOT(AND($D396 = "Full-time", $F396 = "Above 1 Year"))), AND(G$6 = "Year", AND($D396 = "Full-time", $F396 = "Above 1 Year")))), "N/A", SUMIFS('Form Responses 1'!$O$2:$O1005, 'Form Responses 1'!$B$2:$B1005, $B396, 'Form Responses 1'!$G$2:$G1005, G$5, 'Form Responses 1'!$K$2:$K1005, $D396,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6" s="48" t="str">
        <f>IF(ISBLANK($B396), "", IF(AND(H$5 = "Vacation Leave", OR(AND(OR(H$6 = "H1", H$6 = "H2"), NOT(AND($D396 = "Full-time", $F396 = "Above 1 Year"))), AND(H$6 = "Year", AND($D396 = "Full-time", $F396 = "Above 1 Year")))), "N/A", SUMIFS('Form Responses 1'!$O$2:$O1005, 'Form Responses 1'!$B$2:$B1005, $B396, 'Form Responses 1'!$G$2:$G1005, H$5, 'Form Responses 1'!$K$2:$K1005, $D396,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6" s="49" t="str">
        <f>IF(ISBLANK($B396), "", IF(AND(I$5 = "Vacation Leave", OR(AND(OR(I$6 = "H1", I$6 = "H2"), NOT(AND($D396 = "Full-time", $F396 = "Above 1 Year"))), AND(I$6 = "Year", AND($D396 = "Full-time", $F396 = "Above 1 Year")))), "N/A", SUMIFS('Form Responses 1'!$O$2:$O1005, 'Form Responses 1'!$B$2:$B1005, $B396, 'Form Responses 1'!$G$2:$G1005, I$5, 'Form Responses 1'!$K$2:$K1005, $D396,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6" s="48" t="str">
        <f>IF(ISBLANK($B396), "", IF(AND(J$5 = "Vacation Leave", OR(AND(OR(J$6 = "H1", J$6 = "H2"), NOT(AND($D396 = "Full-time", $F396 = "Above 1 Year"))), AND(J$6 = "Year", AND($D396 = "Full-time", $F396 = "Above 1 Year")))), "N/A", SUMIFS('Form Responses 1'!$O$2:$O1005, 'Form Responses 1'!$B$2:$B1005, $B396, 'Form Responses 1'!$G$2:$G1005, J$5, 'Form Responses 1'!$K$2:$K1005, $D396,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6" s="48" t="str">
        <f>IF(ISBLANK($B396), "", IF(AND(K$5 = "Vacation Leave", OR(AND(OR(K$6 = "H1", K$6 = "H2"), NOT(AND($D396 = "Full-time", $F396 = "Above 1 Year"))), AND(K$6 = "Year", AND($D396 = "Full-time", $F396 = "Above 1 Year")))), "N/A", SUMIFS('Form Responses 1'!$O$2:$O1005, 'Form Responses 1'!$B$2:$B1005, $B396, 'Form Responses 1'!$G$2:$G1005, K$5, 'Form Responses 1'!$K$2:$K1005, $D396,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6" s="48" t="str">
        <f>IF(ISBLANK($B396), "", IF(AND(L$5 = "Vacation Leave", OR(AND(OR(L$6 = "H1", L$6 = "H2"), NOT(AND($D396 = "Full-time", $F396 = "Above 1 Year"))), AND(L$6 = "Year", AND($D396 = "Full-time", $F396 = "Above 1 Year")))), "N/A", SUMIFS('Form Responses 1'!$O$2:$O1005, 'Form Responses 1'!$B$2:$B1005, $B396, 'Form Responses 1'!$G$2:$G1005, L$5, 'Form Responses 1'!$K$2:$K1005, $D396,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6" s="48" t="str">
        <f>IF(ISBLANK($B396), "", IF(AND(M$5 = "Vacation Leave", OR(AND(OR(M$6 = "H1", M$6 = "H2"), NOT(AND($D396 = "Full-time", $F396 = "Above 1 Year"))), AND(M$6 = "Year", AND($D396 = "Full-time", $F396 = "Above 1 Year")))), "N/A", SUMIFS('Form Responses 1'!$O$2:$O1005, 'Form Responses 1'!$B$2:$B1005, $B396, 'Form Responses 1'!$G$2:$G1005, M$5, 'Form Responses 1'!$K$2:$K1005, $D396,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6" s="48" t="str">
        <f>IF(ISBLANK($B396), "", IF(AND(N$5 = "Vacation Leave", OR(AND(OR(N$6 = "H1", N$6 = "H2"), NOT(AND($D396 = "Full-time", $F396 = "Above 1 Year"))), AND(N$6 = "Year", AND($D396 = "Full-time", $F396 = "Above 1 Year")))), "N/A", SUMIFS('Form Responses 1'!$O$2:$O1005, 'Form Responses 1'!$B$2:$B1005, $B396, 'Form Responses 1'!$G$2:$G1005, N$5, 'Form Responses 1'!$K$2:$K1005, $D396,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6" s="48" t="str">
        <f>IF(ISBLANK($B396), "", IF(AND(O$5 = "Vacation Leave", OR(AND(OR(O$6 = "H1", O$6 = "H2"), NOT(AND($D396 = "Full-time", $F396 = "Above 1 Year"))), AND(O$6 = "Year", AND($D396 = "Full-time", $F396 = "Above 1 Year")))), "N/A", SUMIFS('Form Responses 1'!$O$2:$O1005, 'Form Responses 1'!$B$2:$B1005, $B396, 'Form Responses 1'!$G$2:$G1005, O$5, 'Form Responses 1'!$K$2:$K1005, $D396,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6" s="48" t="str">
        <f>IF(ISBLANK($B396), "", IF(AND(P$5 = "Vacation Leave", OR(AND(OR(P$6 = "H1", P$6 = "H2"), NOT(AND($D396 = "Full-time", $F396 = "Above 1 Year"))), AND(P$6 = "Year", AND($D396 = "Full-time", $F396 = "Above 1 Year")))), "N/A", SUMIFS('Form Responses 1'!$O$2:$O1005, 'Form Responses 1'!$B$2:$B1005, $B396, 'Form Responses 1'!$G$2:$G1005, P$5, 'Form Responses 1'!$K$2:$K1005, $D396,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6" s="48" t="str">
        <f>IF(ISBLANK($B396), "", IF(AND(Q$5 = "Vacation Leave", OR(AND(OR(Q$6 = "H1", Q$6 = "H2"), NOT(AND($D396 = "Full-time", $F396 = "Above 1 Year"))), AND(Q$6 = "Year", AND($D396 = "Full-time", $F396 = "Above 1 Year")))), "N/A", SUMIFS('Form Responses 1'!$O$2:$O1005, 'Form Responses 1'!$B$2:$B1005, $B396, 'Form Responses 1'!$G$2:$G1005, Q$5, 'Form Responses 1'!$K$2:$K1005, $D396,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6" s="48" t="str">
        <f>IF(ISBLANK($B396), "", IF(AND(R$5 = "Vacation Leave", OR(AND(OR(R$6 = "H1", R$6 = "H2"), NOT(AND($D396 = "Full-time", $F396 = "Above 1 Year"))), AND(R$6 = "Year", AND($D396 = "Full-time", $F396 = "Above 1 Year")))), "N/A", SUMIFS('Form Responses 1'!$O$2:$O1005, 'Form Responses 1'!$B$2:$B1005, $B396, 'Form Responses 1'!$G$2:$G1005, R$5, 'Form Responses 1'!$K$2:$K1005, $D396,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6" s="48" t="str">
        <f>IF(ISBLANK($B396), "", IF(AND(S$5 = "Vacation Leave", OR(AND(OR(S$6 = "H1", S$6 = "H2"), NOT(AND($D396 = "Full-time", $F396 = "Above 1 Year"))), AND(S$6 = "Year", AND($D396 = "Full-time", $F396 = "Above 1 Year")))), "N/A", SUMIFS('Form Responses 1'!$O$2:$O1005, 'Form Responses 1'!$B$2:$B1005, $B396, 'Form Responses 1'!$G$2:$G1005, S$5, 'Form Responses 1'!$K$2:$K1005, $D396,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6" s="50" t="str">
        <f t="shared" si="2"/>
        <v/>
      </c>
      <c r="U396" s="51" t="str">
        <f t="array" ref="U396">IF(ISBLANK($B396), "", IF(AND(U$5 = "Vacation Leave", OR(AND(OR(U$6 = "H1", U$6 = "H2"), NOT(AND($D396 = "Full-time", $F396 = "Above 1 Year"))), AND(U$6 = "Year", AND($D396 = "Full-time", $F396 = "Above 1 Year")))), "N/A", INDEX('Allocated Leaves'!$B$2:$E1005, MATCH(U$5 &amp; IF(U$5 = "Vacation Leave", IFS(U$6 = "Year", "", OR(U$6 = "H1", U$6 = "H2"), " " &amp; U$6), ""), 'Allocated Leaves'!$A$2:$A1005, 0), MATCH($D396 &amp; IF($D396 = "Full-time",  " " &amp; $F396, ""), 'Allocated Leaves'!$B$1:AA$1, 0)) - G396))</f>
        <v/>
      </c>
      <c r="V396" s="52" t="str">
        <f t="array" ref="V396">IF(ISBLANK($B396), "", IF(AND(V$5 = "Vacation Leave", OR(AND(OR(V$6 = "H1", V$6 = "H2"), NOT(AND($D396 = "Full-time", $F396 = "Above 1 Year"))), AND(V$6 = "Year", AND($D396 = "Full-time", $F396 = "Above 1 Year")))), "N/A", INDEX('Allocated Leaves'!$B$2:$E1005, MATCH(V$5 &amp; IF(V$5 = "Vacation Leave", IFS(V$6 = "Year", "", OR(V$6 = "H1", V$6 = "H2"), " " &amp; V$6), ""), 'Allocated Leaves'!$A$2:$A1005, 0), MATCH($D396 &amp; IF($D396 = "Full-time",  " " &amp; $F396, ""), 'Allocated Leaves'!$B$1:AA$1, 0)) - H396))</f>
        <v/>
      </c>
      <c r="W396" s="52" t="str">
        <f t="array" ref="W396">IF(ISBLANK($B396), "", IF(AND(W$5 = "Vacation Leave", OR(AND(OR(W$6 = "H1", W$6 = "H2"), NOT(AND($D396 = "Full-time", $F396 = "Above 1 Year"))), AND(W$6 = "Year", AND($D396 = "Full-time", $F396 = "Above 1 Year")))), "N/A", INDEX('Allocated Leaves'!$B$2:$E1005, MATCH(W$5 &amp; IF(W$5 = "Vacation Leave", IFS(W$6 = "Year", "", OR(W$6 = "H1", W$6 = "H2"), " " &amp; W$6), ""), 'Allocated Leaves'!$A$2:$A1005, 0), MATCH($D396 &amp; IF($D396 = "Full-time",  " " &amp; $F396, ""), 'Allocated Leaves'!$B$1:AA$1, 0)) - I396))</f>
        <v/>
      </c>
      <c r="X396" s="51" t="str">
        <f t="array" ref="X396">IF(ISBLANK($B396), "", IF(AND(X$5 = "Vacation Leave", OR(AND(OR(X$6 = "H1", X$6 = "H2"), NOT(AND($D396 = "Full-time", $F396 = "Above 1 Year"))), AND(X$6 = "Year", AND($D396 = "Full-time", $F396 = "Above 1 Year")))), "N/A", INDEX('Allocated Leaves'!$B$2:$E1005, MATCH(X$5 &amp; IF(X$5 = "Vacation Leave", IFS(X$6 = "Year", "", OR(X$6 = "H1", X$6 = "H2"), " " &amp; X$6), ""), 'Allocated Leaves'!$A$2:$A1005, 0), MATCH($D396 &amp; IF($D396 = "Full-time",  " " &amp; $F396, ""), 'Allocated Leaves'!$B$1:AA$1, 0)) - J396))</f>
        <v/>
      </c>
      <c r="Y396" s="52" t="str">
        <f t="array" ref="Y396">IF(ISBLANK($B396), "", IF(AND(Y$5 = "Vacation Leave", OR(AND(OR(Y$6 = "H1", Y$6 = "H2"), NOT(AND($D396 = "Full-time", $F396 = "Above 1 Year"))), AND(Y$6 = "Year", AND($D396 = "Full-time", $F396 = "Above 1 Year")))), "N/A", INDEX('Allocated Leaves'!$B$2:$E1005, MATCH(Y$5 &amp; IF(Y$5 = "Vacation Leave", IFS(Y$6 = "Year", "", OR(Y$6 = "H1", Y$6 = "H2"), " " &amp; Y$6), ""), 'Allocated Leaves'!$A$2:$A1005, 0), MATCH($D396 &amp; IF($D396 = "Full-time",  " " &amp; $F396, ""), 'Allocated Leaves'!$B$1:AA$1, 0)) - K396))</f>
        <v/>
      </c>
      <c r="Z396" s="52" t="str">
        <f t="array" ref="Z396">IF(ISBLANK($B396), "", IF(AND(Z$5 = "Vacation Leave", OR(AND(OR(Z$6 = "H1", Z$6 = "H2"), NOT(AND($D396 = "Full-time", $F396 = "Above 1 Year"))), AND(Z$6 = "Year", AND($D396 = "Full-time", $F396 = "Above 1 Year")))), "N/A", INDEX('Allocated Leaves'!$B$2:$E1005, MATCH(Z$5 &amp; IF(Z$5 = "Vacation Leave", IFS(Z$6 = "Year", "", OR(Z$6 = "H1", Z$6 = "H2"), " " &amp; Z$6), ""), 'Allocated Leaves'!$A$2:$A1005, 0), MATCH($D396 &amp; IF($D396 = "Full-time",  " " &amp; $F396, ""), 'Allocated Leaves'!$B$1:AA$1, 0)) - L396))</f>
        <v/>
      </c>
      <c r="AA396" s="55" t="str">
        <f t="shared" si="3"/>
        <v/>
      </c>
    </row>
    <row r="397">
      <c r="A397" s="71"/>
      <c r="B397" s="72"/>
      <c r="C397" s="73"/>
      <c r="D397" s="74"/>
      <c r="E397" s="75"/>
      <c r="F397" s="47" t="str">
        <f t="shared" si="1"/>
        <v/>
      </c>
      <c r="G397" s="48" t="str">
        <f>IF(ISBLANK($B397), "", IF(AND(G$5 = "Vacation Leave", OR(AND(OR(G$6 = "H1", G$6 = "H2"), NOT(AND($D397 = "Full-time", $F397 = "Above 1 Year"))), AND(G$6 = "Year", AND($D397 = "Full-time", $F397 = "Above 1 Year")))), "N/A", SUMIFS('Form Responses 1'!$O$2:$O1005, 'Form Responses 1'!$B$2:$B1005, $B397, 'Form Responses 1'!$G$2:$G1005, G$5, 'Form Responses 1'!$K$2:$K1005, $D397,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7" s="48" t="str">
        <f>IF(ISBLANK($B397), "", IF(AND(H$5 = "Vacation Leave", OR(AND(OR(H$6 = "H1", H$6 = "H2"), NOT(AND($D397 = "Full-time", $F397 = "Above 1 Year"))), AND(H$6 = "Year", AND($D397 = "Full-time", $F397 = "Above 1 Year")))), "N/A", SUMIFS('Form Responses 1'!$O$2:$O1005, 'Form Responses 1'!$B$2:$B1005, $B397, 'Form Responses 1'!$G$2:$G1005, H$5, 'Form Responses 1'!$K$2:$K1005, $D397,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7" s="49" t="str">
        <f>IF(ISBLANK($B397), "", IF(AND(I$5 = "Vacation Leave", OR(AND(OR(I$6 = "H1", I$6 = "H2"), NOT(AND($D397 = "Full-time", $F397 = "Above 1 Year"))), AND(I$6 = "Year", AND($D397 = "Full-time", $F397 = "Above 1 Year")))), "N/A", SUMIFS('Form Responses 1'!$O$2:$O1005, 'Form Responses 1'!$B$2:$B1005, $B397, 'Form Responses 1'!$G$2:$G1005, I$5, 'Form Responses 1'!$K$2:$K1005, $D397,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7" s="48" t="str">
        <f>IF(ISBLANK($B397), "", IF(AND(J$5 = "Vacation Leave", OR(AND(OR(J$6 = "H1", J$6 = "H2"), NOT(AND($D397 = "Full-time", $F397 = "Above 1 Year"))), AND(J$6 = "Year", AND($D397 = "Full-time", $F397 = "Above 1 Year")))), "N/A", SUMIFS('Form Responses 1'!$O$2:$O1005, 'Form Responses 1'!$B$2:$B1005, $B397, 'Form Responses 1'!$G$2:$G1005, J$5, 'Form Responses 1'!$K$2:$K1005, $D397,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7" s="48" t="str">
        <f>IF(ISBLANK($B397), "", IF(AND(K$5 = "Vacation Leave", OR(AND(OR(K$6 = "H1", K$6 = "H2"), NOT(AND($D397 = "Full-time", $F397 = "Above 1 Year"))), AND(K$6 = "Year", AND($D397 = "Full-time", $F397 = "Above 1 Year")))), "N/A", SUMIFS('Form Responses 1'!$O$2:$O1005, 'Form Responses 1'!$B$2:$B1005, $B397, 'Form Responses 1'!$G$2:$G1005, K$5, 'Form Responses 1'!$K$2:$K1005, $D397,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7" s="48" t="str">
        <f>IF(ISBLANK($B397), "", IF(AND(L$5 = "Vacation Leave", OR(AND(OR(L$6 = "H1", L$6 = "H2"), NOT(AND($D397 = "Full-time", $F397 = "Above 1 Year"))), AND(L$6 = "Year", AND($D397 = "Full-time", $F397 = "Above 1 Year")))), "N/A", SUMIFS('Form Responses 1'!$O$2:$O1005, 'Form Responses 1'!$B$2:$B1005, $B397, 'Form Responses 1'!$G$2:$G1005, L$5, 'Form Responses 1'!$K$2:$K1005, $D397,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7" s="48" t="str">
        <f>IF(ISBLANK($B397), "", IF(AND(M$5 = "Vacation Leave", OR(AND(OR(M$6 = "H1", M$6 = "H2"), NOT(AND($D397 = "Full-time", $F397 = "Above 1 Year"))), AND(M$6 = "Year", AND($D397 = "Full-time", $F397 = "Above 1 Year")))), "N/A", SUMIFS('Form Responses 1'!$O$2:$O1005, 'Form Responses 1'!$B$2:$B1005, $B397, 'Form Responses 1'!$G$2:$G1005, M$5, 'Form Responses 1'!$K$2:$K1005, $D397,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7" s="48" t="str">
        <f>IF(ISBLANK($B397), "", IF(AND(N$5 = "Vacation Leave", OR(AND(OR(N$6 = "H1", N$6 = "H2"), NOT(AND($D397 = "Full-time", $F397 = "Above 1 Year"))), AND(N$6 = "Year", AND($D397 = "Full-time", $F397 = "Above 1 Year")))), "N/A", SUMIFS('Form Responses 1'!$O$2:$O1005, 'Form Responses 1'!$B$2:$B1005, $B397, 'Form Responses 1'!$G$2:$G1005, N$5, 'Form Responses 1'!$K$2:$K1005, $D397,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7" s="48" t="str">
        <f>IF(ISBLANK($B397), "", IF(AND(O$5 = "Vacation Leave", OR(AND(OR(O$6 = "H1", O$6 = "H2"), NOT(AND($D397 = "Full-time", $F397 = "Above 1 Year"))), AND(O$6 = "Year", AND($D397 = "Full-time", $F397 = "Above 1 Year")))), "N/A", SUMIFS('Form Responses 1'!$O$2:$O1005, 'Form Responses 1'!$B$2:$B1005, $B397, 'Form Responses 1'!$G$2:$G1005, O$5, 'Form Responses 1'!$K$2:$K1005, $D397,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7" s="48" t="str">
        <f>IF(ISBLANK($B397), "", IF(AND(P$5 = "Vacation Leave", OR(AND(OR(P$6 = "H1", P$6 = "H2"), NOT(AND($D397 = "Full-time", $F397 = "Above 1 Year"))), AND(P$6 = "Year", AND($D397 = "Full-time", $F397 = "Above 1 Year")))), "N/A", SUMIFS('Form Responses 1'!$O$2:$O1005, 'Form Responses 1'!$B$2:$B1005, $B397, 'Form Responses 1'!$G$2:$G1005, P$5, 'Form Responses 1'!$K$2:$K1005, $D397,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7" s="48" t="str">
        <f>IF(ISBLANK($B397), "", IF(AND(Q$5 = "Vacation Leave", OR(AND(OR(Q$6 = "H1", Q$6 = "H2"), NOT(AND($D397 = "Full-time", $F397 = "Above 1 Year"))), AND(Q$6 = "Year", AND($D397 = "Full-time", $F397 = "Above 1 Year")))), "N/A", SUMIFS('Form Responses 1'!$O$2:$O1005, 'Form Responses 1'!$B$2:$B1005, $B397, 'Form Responses 1'!$G$2:$G1005, Q$5, 'Form Responses 1'!$K$2:$K1005, $D397,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7" s="48" t="str">
        <f>IF(ISBLANK($B397), "", IF(AND(R$5 = "Vacation Leave", OR(AND(OR(R$6 = "H1", R$6 = "H2"), NOT(AND($D397 = "Full-time", $F397 = "Above 1 Year"))), AND(R$6 = "Year", AND($D397 = "Full-time", $F397 = "Above 1 Year")))), "N/A", SUMIFS('Form Responses 1'!$O$2:$O1005, 'Form Responses 1'!$B$2:$B1005, $B397, 'Form Responses 1'!$G$2:$G1005, R$5, 'Form Responses 1'!$K$2:$K1005, $D397,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7" s="48" t="str">
        <f>IF(ISBLANK($B397), "", IF(AND(S$5 = "Vacation Leave", OR(AND(OR(S$6 = "H1", S$6 = "H2"), NOT(AND($D397 = "Full-time", $F397 = "Above 1 Year"))), AND(S$6 = "Year", AND($D397 = "Full-time", $F397 = "Above 1 Year")))), "N/A", SUMIFS('Form Responses 1'!$O$2:$O1005, 'Form Responses 1'!$B$2:$B1005, $B397, 'Form Responses 1'!$G$2:$G1005, S$5, 'Form Responses 1'!$K$2:$K1005, $D397,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7" s="50" t="str">
        <f t="shared" si="2"/>
        <v/>
      </c>
      <c r="U397" s="51" t="str">
        <f t="array" ref="U397">IF(ISBLANK($B397), "", IF(AND(U$5 = "Vacation Leave", OR(AND(OR(U$6 = "H1", U$6 = "H2"), NOT(AND($D397 = "Full-time", $F397 = "Above 1 Year"))), AND(U$6 = "Year", AND($D397 = "Full-time", $F397 = "Above 1 Year")))), "N/A", INDEX('Allocated Leaves'!$B$2:$E1005, MATCH(U$5 &amp; IF(U$5 = "Vacation Leave", IFS(U$6 = "Year", "", OR(U$6 = "H1", U$6 = "H2"), " " &amp; U$6), ""), 'Allocated Leaves'!$A$2:$A1005, 0), MATCH($D397 &amp; IF($D397 = "Full-time",  " " &amp; $F397, ""), 'Allocated Leaves'!$B$1:AA$1, 0)) - G397))</f>
        <v/>
      </c>
      <c r="V397" s="52" t="str">
        <f t="array" ref="V397">IF(ISBLANK($B397), "", IF(AND(V$5 = "Vacation Leave", OR(AND(OR(V$6 = "H1", V$6 = "H2"), NOT(AND($D397 = "Full-time", $F397 = "Above 1 Year"))), AND(V$6 = "Year", AND($D397 = "Full-time", $F397 = "Above 1 Year")))), "N/A", INDEX('Allocated Leaves'!$B$2:$E1005, MATCH(V$5 &amp; IF(V$5 = "Vacation Leave", IFS(V$6 = "Year", "", OR(V$6 = "H1", V$6 = "H2"), " " &amp; V$6), ""), 'Allocated Leaves'!$A$2:$A1005, 0), MATCH($D397 &amp; IF($D397 = "Full-time",  " " &amp; $F397, ""), 'Allocated Leaves'!$B$1:AA$1, 0)) - H397))</f>
        <v/>
      </c>
      <c r="W397" s="52" t="str">
        <f t="array" ref="W397">IF(ISBLANK($B397), "", IF(AND(W$5 = "Vacation Leave", OR(AND(OR(W$6 = "H1", W$6 = "H2"), NOT(AND($D397 = "Full-time", $F397 = "Above 1 Year"))), AND(W$6 = "Year", AND($D397 = "Full-time", $F397 = "Above 1 Year")))), "N/A", INDEX('Allocated Leaves'!$B$2:$E1005, MATCH(W$5 &amp; IF(W$5 = "Vacation Leave", IFS(W$6 = "Year", "", OR(W$6 = "H1", W$6 = "H2"), " " &amp; W$6), ""), 'Allocated Leaves'!$A$2:$A1005, 0), MATCH($D397 &amp; IF($D397 = "Full-time",  " " &amp; $F397, ""), 'Allocated Leaves'!$B$1:AA$1, 0)) - I397))</f>
        <v/>
      </c>
      <c r="X397" s="51" t="str">
        <f t="array" ref="X397">IF(ISBLANK($B397), "", IF(AND(X$5 = "Vacation Leave", OR(AND(OR(X$6 = "H1", X$6 = "H2"), NOT(AND($D397 = "Full-time", $F397 = "Above 1 Year"))), AND(X$6 = "Year", AND($D397 = "Full-time", $F397 = "Above 1 Year")))), "N/A", INDEX('Allocated Leaves'!$B$2:$E1005, MATCH(X$5 &amp; IF(X$5 = "Vacation Leave", IFS(X$6 = "Year", "", OR(X$6 = "H1", X$6 = "H2"), " " &amp; X$6), ""), 'Allocated Leaves'!$A$2:$A1005, 0), MATCH($D397 &amp; IF($D397 = "Full-time",  " " &amp; $F397, ""), 'Allocated Leaves'!$B$1:AA$1, 0)) - J397))</f>
        <v/>
      </c>
      <c r="Y397" s="52" t="str">
        <f t="array" ref="Y397">IF(ISBLANK($B397), "", IF(AND(Y$5 = "Vacation Leave", OR(AND(OR(Y$6 = "H1", Y$6 = "H2"), NOT(AND($D397 = "Full-time", $F397 = "Above 1 Year"))), AND(Y$6 = "Year", AND($D397 = "Full-time", $F397 = "Above 1 Year")))), "N/A", INDEX('Allocated Leaves'!$B$2:$E1005, MATCH(Y$5 &amp; IF(Y$5 = "Vacation Leave", IFS(Y$6 = "Year", "", OR(Y$6 = "H1", Y$6 = "H2"), " " &amp; Y$6), ""), 'Allocated Leaves'!$A$2:$A1005, 0), MATCH($D397 &amp; IF($D397 = "Full-time",  " " &amp; $F397, ""), 'Allocated Leaves'!$B$1:AA$1, 0)) - K397))</f>
        <v/>
      </c>
      <c r="Z397" s="52" t="str">
        <f t="array" ref="Z397">IF(ISBLANK($B397), "", IF(AND(Z$5 = "Vacation Leave", OR(AND(OR(Z$6 = "H1", Z$6 = "H2"), NOT(AND($D397 = "Full-time", $F397 = "Above 1 Year"))), AND(Z$6 = "Year", AND($D397 = "Full-time", $F397 = "Above 1 Year")))), "N/A", INDEX('Allocated Leaves'!$B$2:$E1005, MATCH(Z$5 &amp; IF(Z$5 = "Vacation Leave", IFS(Z$6 = "Year", "", OR(Z$6 = "H1", Z$6 = "H2"), " " &amp; Z$6), ""), 'Allocated Leaves'!$A$2:$A1005, 0), MATCH($D397 &amp; IF($D397 = "Full-time",  " " &amp; $F397, ""), 'Allocated Leaves'!$B$1:AA$1, 0)) - L397))</f>
        <v/>
      </c>
      <c r="AA397" s="55" t="str">
        <f t="shared" si="3"/>
        <v/>
      </c>
    </row>
    <row r="398">
      <c r="A398" s="71"/>
      <c r="B398" s="72"/>
      <c r="C398" s="73"/>
      <c r="D398" s="74"/>
      <c r="E398" s="75"/>
      <c r="F398" s="47" t="str">
        <f t="shared" si="1"/>
        <v/>
      </c>
      <c r="G398" s="48" t="str">
        <f>IF(ISBLANK($B398), "", IF(AND(G$5 = "Vacation Leave", OR(AND(OR(G$6 = "H1", G$6 = "H2"), NOT(AND($D398 = "Full-time", $F398 = "Above 1 Year"))), AND(G$6 = "Year", AND($D398 = "Full-time", $F398 = "Above 1 Year")))), "N/A", SUMIFS('Form Responses 1'!$O$2:$O1005, 'Form Responses 1'!$B$2:$B1005, $B398, 'Form Responses 1'!$G$2:$G1005, G$5, 'Form Responses 1'!$K$2:$K1005, $D398,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8" s="48" t="str">
        <f>IF(ISBLANK($B398), "", IF(AND(H$5 = "Vacation Leave", OR(AND(OR(H$6 = "H1", H$6 = "H2"), NOT(AND($D398 = "Full-time", $F398 = "Above 1 Year"))), AND(H$6 = "Year", AND($D398 = "Full-time", $F398 = "Above 1 Year")))), "N/A", SUMIFS('Form Responses 1'!$O$2:$O1005, 'Form Responses 1'!$B$2:$B1005, $B398, 'Form Responses 1'!$G$2:$G1005, H$5, 'Form Responses 1'!$K$2:$K1005, $D398,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8" s="49" t="str">
        <f>IF(ISBLANK($B398), "", IF(AND(I$5 = "Vacation Leave", OR(AND(OR(I$6 = "H1", I$6 = "H2"), NOT(AND($D398 = "Full-time", $F398 = "Above 1 Year"))), AND(I$6 = "Year", AND($D398 = "Full-time", $F398 = "Above 1 Year")))), "N/A", SUMIFS('Form Responses 1'!$O$2:$O1005, 'Form Responses 1'!$B$2:$B1005, $B398, 'Form Responses 1'!$G$2:$G1005, I$5, 'Form Responses 1'!$K$2:$K1005, $D398,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8" s="48" t="str">
        <f>IF(ISBLANK($B398), "", IF(AND(J$5 = "Vacation Leave", OR(AND(OR(J$6 = "H1", J$6 = "H2"), NOT(AND($D398 = "Full-time", $F398 = "Above 1 Year"))), AND(J$6 = "Year", AND($D398 = "Full-time", $F398 = "Above 1 Year")))), "N/A", SUMIFS('Form Responses 1'!$O$2:$O1005, 'Form Responses 1'!$B$2:$B1005, $B398, 'Form Responses 1'!$G$2:$G1005, J$5, 'Form Responses 1'!$K$2:$K1005, $D398,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8" s="48" t="str">
        <f>IF(ISBLANK($B398), "", IF(AND(K$5 = "Vacation Leave", OR(AND(OR(K$6 = "H1", K$6 = "H2"), NOT(AND($D398 = "Full-time", $F398 = "Above 1 Year"))), AND(K$6 = "Year", AND($D398 = "Full-time", $F398 = "Above 1 Year")))), "N/A", SUMIFS('Form Responses 1'!$O$2:$O1005, 'Form Responses 1'!$B$2:$B1005, $B398, 'Form Responses 1'!$G$2:$G1005, K$5, 'Form Responses 1'!$K$2:$K1005, $D398,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8" s="48" t="str">
        <f>IF(ISBLANK($B398), "", IF(AND(L$5 = "Vacation Leave", OR(AND(OR(L$6 = "H1", L$6 = "H2"), NOT(AND($D398 = "Full-time", $F398 = "Above 1 Year"))), AND(L$6 = "Year", AND($D398 = "Full-time", $F398 = "Above 1 Year")))), "N/A", SUMIFS('Form Responses 1'!$O$2:$O1005, 'Form Responses 1'!$B$2:$B1005, $B398, 'Form Responses 1'!$G$2:$G1005, L$5, 'Form Responses 1'!$K$2:$K1005, $D398,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8" s="48" t="str">
        <f>IF(ISBLANK($B398), "", IF(AND(M$5 = "Vacation Leave", OR(AND(OR(M$6 = "H1", M$6 = "H2"), NOT(AND($D398 = "Full-time", $F398 = "Above 1 Year"))), AND(M$6 = "Year", AND($D398 = "Full-time", $F398 = "Above 1 Year")))), "N/A", SUMIFS('Form Responses 1'!$O$2:$O1005, 'Form Responses 1'!$B$2:$B1005, $B398, 'Form Responses 1'!$G$2:$G1005, M$5, 'Form Responses 1'!$K$2:$K1005, $D398,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8" s="48" t="str">
        <f>IF(ISBLANK($B398), "", IF(AND(N$5 = "Vacation Leave", OR(AND(OR(N$6 = "H1", N$6 = "H2"), NOT(AND($D398 = "Full-time", $F398 = "Above 1 Year"))), AND(N$6 = "Year", AND($D398 = "Full-time", $F398 = "Above 1 Year")))), "N/A", SUMIFS('Form Responses 1'!$O$2:$O1005, 'Form Responses 1'!$B$2:$B1005, $B398, 'Form Responses 1'!$G$2:$G1005, N$5, 'Form Responses 1'!$K$2:$K1005, $D398,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8" s="48" t="str">
        <f>IF(ISBLANK($B398), "", IF(AND(O$5 = "Vacation Leave", OR(AND(OR(O$6 = "H1", O$6 = "H2"), NOT(AND($D398 = "Full-time", $F398 = "Above 1 Year"))), AND(O$6 = "Year", AND($D398 = "Full-time", $F398 = "Above 1 Year")))), "N/A", SUMIFS('Form Responses 1'!$O$2:$O1005, 'Form Responses 1'!$B$2:$B1005, $B398, 'Form Responses 1'!$G$2:$G1005, O$5, 'Form Responses 1'!$K$2:$K1005, $D398,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8" s="48" t="str">
        <f>IF(ISBLANK($B398), "", IF(AND(P$5 = "Vacation Leave", OR(AND(OR(P$6 = "H1", P$6 = "H2"), NOT(AND($D398 = "Full-time", $F398 = "Above 1 Year"))), AND(P$6 = "Year", AND($D398 = "Full-time", $F398 = "Above 1 Year")))), "N/A", SUMIFS('Form Responses 1'!$O$2:$O1005, 'Form Responses 1'!$B$2:$B1005, $B398, 'Form Responses 1'!$G$2:$G1005, P$5, 'Form Responses 1'!$K$2:$K1005, $D398,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8" s="48" t="str">
        <f>IF(ISBLANK($B398), "", IF(AND(Q$5 = "Vacation Leave", OR(AND(OR(Q$6 = "H1", Q$6 = "H2"), NOT(AND($D398 = "Full-time", $F398 = "Above 1 Year"))), AND(Q$6 = "Year", AND($D398 = "Full-time", $F398 = "Above 1 Year")))), "N/A", SUMIFS('Form Responses 1'!$O$2:$O1005, 'Form Responses 1'!$B$2:$B1005, $B398, 'Form Responses 1'!$G$2:$G1005, Q$5, 'Form Responses 1'!$K$2:$K1005, $D398,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8" s="48" t="str">
        <f>IF(ISBLANK($B398), "", IF(AND(R$5 = "Vacation Leave", OR(AND(OR(R$6 = "H1", R$6 = "H2"), NOT(AND($D398 = "Full-time", $F398 = "Above 1 Year"))), AND(R$6 = "Year", AND($D398 = "Full-time", $F398 = "Above 1 Year")))), "N/A", SUMIFS('Form Responses 1'!$O$2:$O1005, 'Form Responses 1'!$B$2:$B1005, $B398, 'Form Responses 1'!$G$2:$G1005, R$5, 'Form Responses 1'!$K$2:$K1005, $D398,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8" s="48" t="str">
        <f>IF(ISBLANK($B398), "", IF(AND(S$5 = "Vacation Leave", OR(AND(OR(S$6 = "H1", S$6 = "H2"), NOT(AND($D398 = "Full-time", $F398 = "Above 1 Year"))), AND(S$6 = "Year", AND($D398 = "Full-time", $F398 = "Above 1 Year")))), "N/A", SUMIFS('Form Responses 1'!$O$2:$O1005, 'Form Responses 1'!$B$2:$B1005, $B398, 'Form Responses 1'!$G$2:$G1005, S$5, 'Form Responses 1'!$K$2:$K1005, $D398,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8" s="50" t="str">
        <f t="shared" si="2"/>
        <v/>
      </c>
      <c r="U398" s="51" t="str">
        <f t="array" ref="U398">IF(ISBLANK($B398), "", IF(AND(U$5 = "Vacation Leave", OR(AND(OR(U$6 = "H1", U$6 = "H2"), NOT(AND($D398 = "Full-time", $F398 = "Above 1 Year"))), AND(U$6 = "Year", AND($D398 = "Full-time", $F398 = "Above 1 Year")))), "N/A", INDEX('Allocated Leaves'!$B$2:$E1005, MATCH(U$5 &amp; IF(U$5 = "Vacation Leave", IFS(U$6 = "Year", "", OR(U$6 = "H1", U$6 = "H2"), " " &amp; U$6), ""), 'Allocated Leaves'!$A$2:$A1005, 0), MATCH($D398 &amp; IF($D398 = "Full-time",  " " &amp; $F398, ""), 'Allocated Leaves'!$B$1:AA$1, 0)) - G398))</f>
        <v/>
      </c>
      <c r="V398" s="52" t="str">
        <f t="array" ref="V398">IF(ISBLANK($B398), "", IF(AND(V$5 = "Vacation Leave", OR(AND(OR(V$6 = "H1", V$6 = "H2"), NOT(AND($D398 = "Full-time", $F398 = "Above 1 Year"))), AND(V$6 = "Year", AND($D398 = "Full-time", $F398 = "Above 1 Year")))), "N/A", INDEX('Allocated Leaves'!$B$2:$E1005, MATCH(V$5 &amp; IF(V$5 = "Vacation Leave", IFS(V$6 = "Year", "", OR(V$6 = "H1", V$6 = "H2"), " " &amp; V$6), ""), 'Allocated Leaves'!$A$2:$A1005, 0), MATCH($D398 &amp; IF($D398 = "Full-time",  " " &amp; $F398, ""), 'Allocated Leaves'!$B$1:AA$1, 0)) - H398))</f>
        <v/>
      </c>
      <c r="W398" s="52" t="str">
        <f t="array" ref="W398">IF(ISBLANK($B398), "", IF(AND(W$5 = "Vacation Leave", OR(AND(OR(W$6 = "H1", W$6 = "H2"), NOT(AND($D398 = "Full-time", $F398 = "Above 1 Year"))), AND(W$6 = "Year", AND($D398 = "Full-time", $F398 = "Above 1 Year")))), "N/A", INDEX('Allocated Leaves'!$B$2:$E1005, MATCH(W$5 &amp; IF(W$5 = "Vacation Leave", IFS(W$6 = "Year", "", OR(W$6 = "H1", W$6 = "H2"), " " &amp; W$6), ""), 'Allocated Leaves'!$A$2:$A1005, 0), MATCH($D398 &amp; IF($D398 = "Full-time",  " " &amp; $F398, ""), 'Allocated Leaves'!$B$1:AA$1, 0)) - I398))</f>
        <v/>
      </c>
      <c r="X398" s="51" t="str">
        <f t="array" ref="X398">IF(ISBLANK($B398), "", IF(AND(X$5 = "Vacation Leave", OR(AND(OR(X$6 = "H1", X$6 = "H2"), NOT(AND($D398 = "Full-time", $F398 = "Above 1 Year"))), AND(X$6 = "Year", AND($D398 = "Full-time", $F398 = "Above 1 Year")))), "N/A", INDEX('Allocated Leaves'!$B$2:$E1005, MATCH(X$5 &amp; IF(X$5 = "Vacation Leave", IFS(X$6 = "Year", "", OR(X$6 = "H1", X$6 = "H2"), " " &amp; X$6), ""), 'Allocated Leaves'!$A$2:$A1005, 0), MATCH($D398 &amp; IF($D398 = "Full-time",  " " &amp; $F398, ""), 'Allocated Leaves'!$B$1:AA$1, 0)) - J398))</f>
        <v/>
      </c>
      <c r="Y398" s="52" t="str">
        <f t="array" ref="Y398">IF(ISBLANK($B398), "", IF(AND(Y$5 = "Vacation Leave", OR(AND(OR(Y$6 = "H1", Y$6 = "H2"), NOT(AND($D398 = "Full-time", $F398 = "Above 1 Year"))), AND(Y$6 = "Year", AND($D398 = "Full-time", $F398 = "Above 1 Year")))), "N/A", INDEX('Allocated Leaves'!$B$2:$E1005, MATCH(Y$5 &amp; IF(Y$5 = "Vacation Leave", IFS(Y$6 = "Year", "", OR(Y$6 = "H1", Y$6 = "H2"), " " &amp; Y$6), ""), 'Allocated Leaves'!$A$2:$A1005, 0), MATCH($D398 &amp; IF($D398 = "Full-time",  " " &amp; $F398, ""), 'Allocated Leaves'!$B$1:AA$1, 0)) - K398))</f>
        <v/>
      </c>
      <c r="Z398" s="52" t="str">
        <f t="array" ref="Z398">IF(ISBLANK($B398), "", IF(AND(Z$5 = "Vacation Leave", OR(AND(OR(Z$6 = "H1", Z$6 = "H2"), NOT(AND($D398 = "Full-time", $F398 = "Above 1 Year"))), AND(Z$6 = "Year", AND($D398 = "Full-time", $F398 = "Above 1 Year")))), "N/A", INDEX('Allocated Leaves'!$B$2:$E1005, MATCH(Z$5 &amp; IF(Z$5 = "Vacation Leave", IFS(Z$6 = "Year", "", OR(Z$6 = "H1", Z$6 = "H2"), " " &amp; Z$6), ""), 'Allocated Leaves'!$A$2:$A1005, 0), MATCH($D398 &amp; IF($D398 = "Full-time",  " " &amp; $F398, ""), 'Allocated Leaves'!$B$1:AA$1, 0)) - L398))</f>
        <v/>
      </c>
      <c r="AA398" s="55" t="str">
        <f t="shared" si="3"/>
        <v/>
      </c>
    </row>
    <row r="399">
      <c r="A399" s="71"/>
      <c r="B399" s="72"/>
      <c r="C399" s="73"/>
      <c r="D399" s="74"/>
      <c r="E399" s="75"/>
      <c r="F399" s="47" t="str">
        <f t="shared" si="1"/>
        <v/>
      </c>
      <c r="G399" s="48" t="str">
        <f>IF(ISBLANK($B399), "", IF(AND(G$5 = "Vacation Leave", OR(AND(OR(G$6 = "H1", G$6 = "H2"), NOT(AND($D399 = "Full-time", $F399 = "Above 1 Year"))), AND(G$6 = "Year", AND($D399 = "Full-time", $F399 = "Above 1 Year")))), "N/A", SUMIFS('Form Responses 1'!$O$2:$O1005, 'Form Responses 1'!$B$2:$B1005, $B399, 'Form Responses 1'!$G$2:$G1005, G$5, 'Form Responses 1'!$K$2:$K1005, $D399,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399" s="48" t="str">
        <f>IF(ISBLANK($B399), "", IF(AND(H$5 = "Vacation Leave", OR(AND(OR(H$6 = "H1", H$6 = "H2"), NOT(AND($D399 = "Full-time", $F399 = "Above 1 Year"))), AND(H$6 = "Year", AND($D399 = "Full-time", $F399 = "Above 1 Year")))), "N/A", SUMIFS('Form Responses 1'!$O$2:$O1005, 'Form Responses 1'!$B$2:$B1005, $B399, 'Form Responses 1'!$G$2:$G1005, H$5, 'Form Responses 1'!$K$2:$K1005, $D399,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399" s="49" t="str">
        <f>IF(ISBLANK($B399), "", IF(AND(I$5 = "Vacation Leave", OR(AND(OR(I$6 = "H1", I$6 = "H2"), NOT(AND($D399 = "Full-time", $F399 = "Above 1 Year"))), AND(I$6 = "Year", AND($D399 = "Full-time", $F399 = "Above 1 Year")))), "N/A", SUMIFS('Form Responses 1'!$O$2:$O1005, 'Form Responses 1'!$B$2:$B1005, $B399, 'Form Responses 1'!$G$2:$G1005, I$5, 'Form Responses 1'!$K$2:$K1005, $D399,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399" s="48" t="str">
        <f>IF(ISBLANK($B399), "", IF(AND(J$5 = "Vacation Leave", OR(AND(OR(J$6 = "H1", J$6 = "H2"), NOT(AND($D399 = "Full-time", $F399 = "Above 1 Year"))), AND(J$6 = "Year", AND($D399 = "Full-time", $F399 = "Above 1 Year")))), "N/A", SUMIFS('Form Responses 1'!$O$2:$O1005, 'Form Responses 1'!$B$2:$B1005, $B399, 'Form Responses 1'!$G$2:$G1005, J$5, 'Form Responses 1'!$K$2:$K1005, $D399,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399" s="48" t="str">
        <f>IF(ISBLANK($B399), "", IF(AND(K$5 = "Vacation Leave", OR(AND(OR(K$6 = "H1", K$6 = "H2"), NOT(AND($D399 = "Full-time", $F399 = "Above 1 Year"))), AND(K$6 = "Year", AND($D399 = "Full-time", $F399 = "Above 1 Year")))), "N/A", SUMIFS('Form Responses 1'!$O$2:$O1005, 'Form Responses 1'!$B$2:$B1005, $B399, 'Form Responses 1'!$G$2:$G1005, K$5, 'Form Responses 1'!$K$2:$K1005, $D399,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399" s="48" t="str">
        <f>IF(ISBLANK($B399), "", IF(AND(L$5 = "Vacation Leave", OR(AND(OR(L$6 = "H1", L$6 = "H2"), NOT(AND($D399 = "Full-time", $F399 = "Above 1 Year"))), AND(L$6 = "Year", AND($D399 = "Full-time", $F399 = "Above 1 Year")))), "N/A", SUMIFS('Form Responses 1'!$O$2:$O1005, 'Form Responses 1'!$B$2:$B1005, $B399, 'Form Responses 1'!$G$2:$G1005, L$5, 'Form Responses 1'!$K$2:$K1005, $D399,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399" s="48" t="str">
        <f>IF(ISBLANK($B399), "", IF(AND(M$5 = "Vacation Leave", OR(AND(OR(M$6 = "H1", M$6 = "H2"), NOT(AND($D399 = "Full-time", $F399 = "Above 1 Year"))), AND(M$6 = "Year", AND($D399 = "Full-time", $F399 = "Above 1 Year")))), "N/A", SUMIFS('Form Responses 1'!$O$2:$O1005, 'Form Responses 1'!$B$2:$B1005, $B399, 'Form Responses 1'!$G$2:$G1005, M$5, 'Form Responses 1'!$K$2:$K1005, $D399,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399" s="48" t="str">
        <f>IF(ISBLANK($B399), "", IF(AND(N$5 = "Vacation Leave", OR(AND(OR(N$6 = "H1", N$6 = "H2"), NOT(AND($D399 = "Full-time", $F399 = "Above 1 Year"))), AND(N$6 = "Year", AND($D399 = "Full-time", $F399 = "Above 1 Year")))), "N/A", SUMIFS('Form Responses 1'!$O$2:$O1005, 'Form Responses 1'!$B$2:$B1005, $B399, 'Form Responses 1'!$G$2:$G1005, N$5, 'Form Responses 1'!$K$2:$K1005, $D399,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399" s="48" t="str">
        <f>IF(ISBLANK($B399), "", IF(AND(O$5 = "Vacation Leave", OR(AND(OR(O$6 = "H1", O$6 = "H2"), NOT(AND($D399 = "Full-time", $F399 = "Above 1 Year"))), AND(O$6 = "Year", AND($D399 = "Full-time", $F399 = "Above 1 Year")))), "N/A", SUMIFS('Form Responses 1'!$O$2:$O1005, 'Form Responses 1'!$B$2:$B1005, $B399, 'Form Responses 1'!$G$2:$G1005, O$5, 'Form Responses 1'!$K$2:$K1005, $D399,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399" s="48" t="str">
        <f>IF(ISBLANK($B399), "", IF(AND(P$5 = "Vacation Leave", OR(AND(OR(P$6 = "H1", P$6 = "H2"), NOT(AND($D399 = "Full-time", $F399 = "Above 1 Year"))), AND(P$6 = "Year", AND($D399 = "Full-time", $F399 = "Above 1 Year")))), "N/A", SUMIFS('Form Responses 1'!$O$2:$O1005, 'Form Responses 1'!$B$2:$B1005, $B399, 'Form Responses 1'!$G$2:$G1005, P$5, 'Form Responses 1'!$K$2:$K1005, $D399,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399" s="48" t="str">
        <f>IF(ISBLANK($B399), "", IF(AND(Q$5 = "Vacation Leave", OR(AND(OR(Q$6 = "H1", Q$6 = "H2"), NOT(AND($D399 = "Full-time", $F399 = "Above 1 Year"))), AND(Q$6 = "Year", AND($D399 = "Full-time", $F399 = "Above 1 Year")))), "N/A", SUMIFS('Form Responses 1'!$O$2:$O1005, 'Form Responses 1'!$B$2:$B1005, $B399, 'Form Responses 1'!$G$2:$G1005, Q$5, 'Form Responses 1'!$K$2:$K1005, $D399,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399" s="48" t="str">
        <f>IF(ISBLANK($B399), "", IF(AND(R$5 = "Vacation Leave", OR(AND(OR(R$6 = "H1", R$6 = "H2"), NOT(AND($D399 = "Full-time", $F399 = "Above 1 Year"))), AND(R$6 = "Year", AND($D399 = "Full-time", $F399 = "Above 1 Year")))), "N/A", SUMIFS('Form Responses 1'!$O$2:$O1005, 'Form Responses 1'!$B$2:$B1005, $B399, 'Form Responses 1'!$G$2:$G1005, R$5, 'Form Responses 1'!$K$2:$K1005, $D399,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399" s="48" t="str">
        <f>IF(ISBLANK($B399), "", IF(AND(S$5 = "Vacation Leave", OR(AND(OR(S$6 = "H1", S$6 = "H2"), NOT(AND($D399 = "Full-time", $F399 = "Above 1 Year"))), AND(S$6 = "Year", AND($D399 = "Full-time", $F399 = "Above 1 Year")))), "N/A", SUMIFS('Form Responses 1'!$O$2:$O1005, 'Form Responses 1'!$B$2:$B1005, $B399, 'Form Responses 1'!$G$2:$G1005, S$5, 'Form Responses 1'!$K$2:$K1005, $D399,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399" s="50" t="str">
        <f t="shared" si="2"/>
        <v/>
      </c>
      <c r="U399" s="51" t="str">
        <f t="array" ref="U399">IF(ISBLANK($B399), "", IF(AND(U$5 = "Vacation Leave", OR(AND(OR(U$6 = "H1", U$6 = "H2"), NOT(AND($D399 = "Full-time", $F399 = "Above 1 Year"))), AND(U$6 = "Year", AND($D399 = "Full-time", $F399 = "Above 1 Year")))), "N/A", INDEX('Allocated Leaves'!$B$2:$E1005, MATCH(U$5 &amp; IF(U$5 = "Vacation Leave", IFS(U$6 = "Year", "", OR(U$6 = "H1", U$6 = "H2"), " " &amp; U$6), ""), 'Allocated Leaves'!$A$2:$A1005, 0), MATCH($D399 &amp; IF($D399 = "Full-time",  " " &amp; $F399, ""), 'Allocated Leaves'!$B$1:AA$1, 0)) - G399))</f>
        <v/>
      </c>
      <c r="V399" s="52" t="str">
        <f t="array" ref="V399">IF(ISBLANK($B399), "", IF(AND(V$5 = "Vacation Leave", OR(AND(OR(V$6 = "H1", V$6 = "H2"), NOT(AND($D399 = "Full-time", $F399 = "Above 1 Year"))), AND(V$6 = "Year", AND($D399 = "Full-time", $F399 = "Above 1 Year")))), "N/A", INDEX('Allocated Leaves'!$B$2:$E1005, MATCH(V$5 &amp; IF(V$5 = "Vacation Leave", IFS(V$6 = "Year", "", OR(V$6 = "H1", V$6 = "H2"), " " &amp; V$6), ""), 'Allocated Leaves'!$A$2:$A1005, 0), MATCH($D399 &amp; IF($D399 = "Full-time",  " " &amp; $F399, ""), 'Allocated Leaves'!$B$1:AA$1, 0)) - H399))</f>
        <v/>
      </c>
      <c r="W399" s="52" t="str">
        <f t="array" ref="W399">IF(ISBLANK($B399), "", IF(AND(W$5 = "Vacation Leave", OR(AND(OR(W$6 = "H1", W$6 = "H2"), NOT(AND($D399 = "Full-time", $F399 = "Above 1 Year"))), AND(W$6 = "Year", AND($D399 = "Full-time", $F399 = "Above 1 Year")))), "N/A", INDEX('Allocated Leaves'!$B$2:$E1005, MATCH(W$5 &amp; IF(W$5 = "Vacation Leave", IFS(W$6 = "Year", "", OR(W$6 = "H1", W$6 = "H2"), " " &amp; W$6), ""), 'Allocated Leaves'!$A$2:$A1005, 0), MATCH($D399 &amp; IF($D399 = "Full-time",  " " &amp; $F399, ""), 'Allocated Leaves'!$B$1:AA$1, 0)) - I399))</f>
        <v/>
      </c>
      <c r="X399" s="51" t="str">
        <f t="array" ref="X399">IF(ISBLANK($B399), "", IF(AND(X$5 = "Vacation Leave", OR(AND(OR(X$6 = "H1", X$6 = "H2"), NOT(AND($D399 = "Full-time", $F399 = "Above 1 Year"))), AND(X$6 = "Year", AND($D399 = "Full-time", $F399 = "Above 1 Year")))), "N/A", INDEX('Allocated Leaves'!$B$2:$E1005, MATCH(X$5 &amp; IF(X$5 = "Vacation Leave", IFS(X$6 = "Year", "", OR(X$6 = "H1", X$6 = "H2"), " " &amp; X$6), ""), 'Allocated Leaves'!$A$2:$A1005, 0), MATCH($D399 &amp; IF($D399 = "Full-time",  " " &amp; $F399, ""), 'Allocated Leaves'!$B$1:AA$1, 0)) - J399))</f>
        <v/>
      </c>
      <c r="Y399" s="52" t="str">
        <f t="array" ref="Y399">IF(ISBLANK($B399), "", IF(AND(Y$5 = "Vacation Leave", OR(AND(OR(Y$6 = "H1", Y$6 = "H2"), NOT(AND($D399 = "Full-time", $F399 = "Above 1 Year"))), AND(Y$6 = "Year", AND($D399 = "Full-time", $F399 = "Above 1 Year")))), "N/A", INDEX('Allocated Leaves'!$B$2:$E1005, MATCH(Y$5 &amp; IF(Y$5 = "Vacation Leave", IFS(Y$6 = "Year", "", OR(Y$6 = "H1", Y$6 = "H2"), " " &amp; Y$6), ""), 'Allocated Leaves'!$A$2:$A1005, 0), MATCH($D399 &amp; IF($D399 = "Full-time",  " " &amp; $F399, ""), 'Allocated Leaves'!$B$1:AA$1, 0)) - K399))</f>
        <v/>
      </c>
      <c r="Z399" s="52" t="str">
        <f t="array" ref="Z399">IF(ISBLANK($B399), "", IF(AND(Z$5 = "Vacation Leave", OR(AND(OR(Z$6 = "H1", Z$6 = "H2"), NOT(AND($D399 = "Full-time", $F399 = "Above 1 Year"))), AND(Z$6 = "Year", AND($D399 = "Full-time", $F399 = "Above 1 Year")))), "N/A", INDEX('Allocated Leaves'!$B$2:$E1005, MATCH(Z$5 &amp; IF(Z$5 = "Vacation Leave", IFS(Z$6 = "Year", "", OR(Z$6 = "H1", Z$6 = "H2"), " " &amp; Z$6), ""), 'Allocated Leaves'!$A$2:$A1005, 0), MATCH($D399 &amp; IF($D399 = "Full-time",  " " &amp; $F399, ""), 'Allocated Leaves'!$B$1:AA$1, 0)) - L399))</f>
        <v/>
      </c>
      <c r="AA399" s="55" t="str">
        <f t="shared" si="3"/>
        <v/>
      </c>
    </row>
    <row r="400">
      <c r="A400" s="71"/>
      <c r="B400" s="72"/>
      <c r="C400" s="73"/>
      <c r="D400" s="74"/>
      <c r="E400" s="75"/>
      <c r="F400" s="47" t="str">
        <f t="shared" si="1"/>
        <v/>
      </c>
      <c r="G400" s="48" t="str">
        <f>IF(ISBLANK($B400), "", IF(AND(G$5 = "Vacation Leave", OR(AND(OR(G$6 = "H1", G$6 = "H2"), NOT(AND($D400 = "Full-time", $F400 = "Above 1 Year"))), AND(G$6 = "Year", AND($D400 = "Full-time", $F400 = "Above 1 Year")))), "N/A", SUMIFS('Form Responses 1'!$O$2:$O1005, 'Form Responses 1'!$B$2:$B1005, $B400, 'Form Responses 1'!$G$2:$G1005, G$5, 'Form Responses 1'!$K$2:$K1005, $D400,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0" s="48" t="str">
        <f>IF(ISBLANK($B400), "", IF(AND(H$5 = "Vacation Leave", OR(AND(OR(H$6 = "H1", H$6 = "H2"), NOT(AND($D400 = "Full-time", $F400 = "Above 1 Year"))), AND(H$6 = "Year", AND($D400 = "Full-time", $F400 = "Above 1 Year")))), "N/A", SUMIFS('Form Responses 1'!$O$2:$O1005, 'Form Responses 1'!$B$2:$B1005, $B400, 'Form Responses 1'!$G$2:$G1005, H$5, 'Form Responses 1'!$K$2:$K1005, $D400,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0" s="49" t="str">
        <f>IF(ISBLANK($B400), "", IF(AND(I$5 = "Vacation Leave", OR(AND(OR(I$6 = "H1", I$6 = "H2"), NOT(AND($D400 = "Full-time", $F400 = "Above 1 Year"))), AND(I$6 = "Year", AND($D400 = "Full-time", $F400 = "Above 1 Year")))), "N/A", SUMIFS('Form Responses 1'!$O$2:$O1005, 'Form Responses 1'!$B$2:$B1005, $B400, 'Form Responses 1'!$G$2:$G1005, I$5, 'Form Responses 1'!$K$2:$K1005, $D400,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0" s="48" t="str">
        <f>IF(ISBLANK($B400), "", IF(AND(J$5 = "Vacation Leave", OR(AND(OR(J$6 = "H1", J$6 = "H2"), NOT(AND($D400 = "Full-time", $F400 = "Above 1 Year"))), AND(J$6 = "Year", AND($D400 = "Full-time", $F400 = "Above 1 Year")))), "N/A", SUMIFS('Form Responses 1'!$O$2:$O1005, 'Form Responses 1'!$B$2:$B1005, $B400, 'Form Responses 1'!$G$2:$G1005, J$5, 'Form Responses 1'!$K$2:$K1005, $D400,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0" s="48" t="str">
        <f>IF(ISBLANK($B400), "", IF(AND(K$5 = "Vacation Leave", OR(AND(OR(K$6 = "H1", K$6 = "H2"), NOT(AND($D400 = "Full-time", $F400 = "Above 1 Year"))), AND(K$6 = "Year", AND($D400 = "Full-time", $F400 = "Above 1 Year")))), "N/A", SUMIFS('Form Responses 1'!$O$2:$O1005, 'Form Responses 1'!$B$2:$B1005, $B400, 'Form Responses 1'!$G$2:$G1005, K$5, 'Form Responses 1'!$K$2:$K1005, $D400,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0" s="48" t="str">
        <f>IF(ISBLANK($B400), "", IF(AND(L$5 = "Vacation Leave", OR(AND(OR(L$6 = "H1", L$6 = "H2"), NOT(AND($D400 = "Full-time", $F400 = "Above 1 Year"))), AND(L$6 = "Year", AND($D400 = "Full-time", $F400 = "Above 1 Year")))), "N/A", SUMIFS('Form Responses 1'!$O$2:$O1005, 'Form Responses 1'!$B$2:$B1005, $B400, 'Form Responses 1'!$G$2:$G1005, L$5, 'Form Responses 1'!$K$2:$K1005, $D400,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0" s="48" t="str">
        <f>IF(ISBLANK($B400), "", IF(AND(M$5 = "Vacation Leave", OR(AND(OR(M$6 = "H1", M$6 = "H2"), NOT(AND($D400 = "Full-time", $F400 = "Above 1 Year"))), AND(M$6 = "Year", AND($D400 = "Full-time", $F400 = "Above 1 Year")))), "N/A", SUMIFS('Form Responses 1'!$O$2:$O1005, 'Form Responses 1'!$B$2:$B1005, $B400, 'Form Responses 1'!$G$2:$G1005, M$5, 'Form Responses 1'!$K$2:$K1005, $D400,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0" s="48" t="str">
        <f>IF(ISBLANK($B400), "", IF(AND(N$5 = "Vacation Leave", OR(AND(OR(N$6 = "H1", N$6 = "H2"), NOT(AND($D400 = "Full-time", $F400 = "Above 1 Year"))), AND(N$6 = "Year", AND($D400 = "Full-time", $F400 = "Above 1 Year")))), "N/A", SUMIFS('Form Responses 1'!$O$2:$O1005, 'Form Responses 1'!$B$2:$B1005, $B400, 'Form Responses 1'!$G$2:$G1005, N$5, 'Form Responses 1'!$K$2:$K1005, $D400,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0" s="48" t="str">
        <f>IF(ISBLANK($B400), "", IF(AND(O$5 = "Vacation Leave", OR(AND(OR(O$6 = "H1", O$6 = "H2"), NOT(AND($D400 = "Full-time", $F400 = "Above 1 Year"))), AND(O$6 = "Year", AND($D400 = "Full-time", $F400 = "Above 1 Year")))), "N/A", SUMIFS('Form Responses 1'!$O$2:$O1005, 'Form Responses 1'!$B$2:$B1005, $B400, 'Form Responses 1'!$G$2:$G1005, O$5, 'Form Responses 1'!$K$2:$K1005, $D400,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0" s="48" t="str">
        <f>IF(ISBLANK($B400), "", IF(AND(P$5 = "Vacation Leave", OR(AND(OR(P$6 = "H1", P$6 = "H2"), NOT(AND($D400 = "Full-time", $F400 = "Above 1 Year"))), AND(P$6 = "Year", AND($D400 = "Full-time", $F400 = "Above 1 Year")))), "N/A", SUMIFS('Form Responses 1'!$O$2:$O1005, 'Form Responses 1'!$B$2:$B1005, $B400, 'Form Responses 1'!$G$2:$G1005, P$5, 'Form Responses 1'!$K$2:$K1005, $D400,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0" s="48" t="str">
        <f>IF(ISBLANK($B400), "", IF(AND(Q$5 = "Vacation Leave", OR(AND(OR(Q$6 = "H1", Q$6 = "H2"), NOT(AND($D400 = "Full-time", $F400 = "Above 1 Year"))), AND(Q$6 = "Year", AND($D400 = "Full-time", $F400 = "Above 1 Year")))), "N/A", SUMIFS('Form Responses 1'!$O$2:$O1005, 'Form Responses 1'!$B$2:$B1005, $B400, 'Form Responses 1'!$G$2:$G1005, Q$5, 'Form Responses 1'!$K$2:$K1005, $D400,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0" s="48" t="str">
        <f>IF(ISBLANK($B400), "", IF(AND(R$5 = "Vacation Leave", OR(AND(OR(R$6 = "H1", R$6 = "H2"), NOT(AND($D400 = "Full-time", $F400 = "Above 1 Year"))), AND(R$6 = "Year", AND($D400 = "Full-time", $F400 = "Above 1 Year")))), "N/A", SUMIFS('Form Responses 1'!$O$2:$O1005, 'Form Responses 1'!$B$2:$B1005, $B400, 'Form Responses 1'!$G$2:$G1005, R$5, 'Form Responses 1'!$K$2:$K1005, $D400,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0" s="48" t="str">
        <f>IF(ISBLANK($B400), "", IF(AND(S$5 = "Vacation Leave", OR(AND(OR(S$6 = "H1", S$6 = "H2"), NOT(AND($D400 = "Full-time", $F400 = "Above 1 Year"))), AND(S$6 = "Year", AND($D400 = "Full-time", $F400 = "Above 1 Year")))), "N/A", SUMIFS('Form Responses 1'!$O$2:$O1005, 'Form Responses 1'!$B$2:$B1005, $B400, 'Form Responses 1'!$G$2:$G1005, S$5, 'Form Responses 1'!$K$2:$K1005, $D400,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0" s="50" t="str">
        <f t="shared" si="2"/>
        <v/>
      </c>
      <c r="U400" s="51" t="str">
        <f t="array" ref="U400">IF(ISBLANK($B400), "", IF(AND(U$5 = "Vacation Leave", OR(AND(OR(U$6 = "H1", U$6 = "H2"), NOT(AND($D400 = "Full-time", $F400 = "Above 1 Year"))), AND(U$6 = "Year", AND($D400 = "Full-time", $F400 = "Above 1 Year")))), "N/A", INDEX('Allocated Leaves'!$B$2:$E1005, MATCH(U$5 &amp; IF(U$5 = "Vacation Leave", IFS(U$6 = "Year", "", OR(U$6 = "H1", U$6 = "H2"), " " &amp; U$6), ""), 'Allocated Leaves'!$A$2:$A1005, 0), MATCH($D400 &amp; IF($D400 = "Full-time",  " " &amp; $F400, ""), 'Allocated Leaves'!$B$1:AA$1, 0)) - G400))</f>
        <v/>
      </c>
      <c r="V400" s="52" t="str">
        <f t="array" ref="V400">IF(ISBLANK($B400), "", IF(AND(V$5 = "Vacation Leave", OR(AND(OR(V$6 = "H1", V$6 = "H2"), NOT(AND($D400 = "Full-time", $F400 = "Above 1 Year"))), AND(V$6 = "Year", AND($D400 = "Full-time", $F400 = "Above 1 Year")))), "N/A", INDEX('Allocated Leaves'!$B$2:$E1005, MATCH(V$5 &amp; IF(V$5 = "Vacation Leave", IFS(V$6 = "Year", "", OR(V$6 = "H1", V$6 = "H2"), " " &amp; V$6), ""), 'Allocated Leaves'!$A$2:$A1005, 0), MATCH($D400 &amp; IF($D400 = "Full-time",  " " &amp; $F400, ""), 'Allocated Leaves'!$B$1:AA$1, 0)) - H400))</f>
        <v/>
      </c>
      <c r="W400" s="52" t="str">
        <f t="array" ref="W400">IF(ISBLANK($B400), "", IF(AND(W$5 = "Vacation Leave", OR(AND(OR(W$6 = "H1", W$6 = "H2"), NOT(AND($D400 = "Full-time", $F400 = "Above 1 Year"))), AND(W$6 = "Year", AND($D400 = "Full-time", $F400 = "Above 1 Year")))), "N/A", INDEX('Allocated Leaves'!$B$2:$E1005, MATCH(W$5 &amp; IF(W$5 = "Vacation Leave", IFS(W$6 = "Year", "", OR(W$6 = "H1", W$6 = "H2"), " " &amp; W$6), ""), 'Allocated Leaves'!$A$2:$A1005, 0), MATCH($D400 &amp; IF($D400 = "Full-time",  " " &amp; $F400, ""), 'Allocated Leaves'!$B$1:AA$1, 0)) - I400))</f>
        <v/>
      </c>
      <c r="X400" s="51" t="str">
        <f t="array" ref="X400">IF(ISBLANK($B400), "", IF(AND(X$5 = "Vacation Leave", OR(AND(OR(X$6 = "H1", X$6 = "H2"), NOT(AND($D400 = "Full-time", $F400 = "Above 1 Year"))), AND(X$6 = "Year", AND($D400 = "Full-time", $F400 = "Above 1 Year")))), "N/A", INDEX('Allocated Leaves'!$B$2:$E1005, MATCH(X$5 &amp; IF(X$5 = "Vacation Leave", IFS(X$6 = "Year", "", OR(X$6 = "H1", X$6 = "H2"), " " &amp; X$6), ""), 'Allocated Leaves'!$A$2:$A1005, 0), MATCH($D400 &amp; IF($D400 = "Full-time",  " " &amp; $F400, ""), 'Allocated Leaves'!$B$1:AA$1, 0)) - J400))</f>
        <v/>
      </c>
      <c r="Y400" s="52" t="str">
        <f t="array" ref="Y400">IF(ISBLANK($B400), "", IF(AND(Y$5 = "Vacation Leave", OR(AND(OR(Y$6 = "H1", Y$6 = "H2"), NOT(AND($D400 = "Full-time", $F400 = "Above 1 Year"))), AND(Y$6 = "Year", AND($D400 = "Full-time", $F400 = "Above 1 Year")))), "N/A", INDEX('Allocated Leaves'!$B$2:$E1005, MATCH(Y$5 &amp; IF(Y$5 = "Vacation Leave", IFS(Y$6 = "Year", "", OR(Y$6 = "H1", Y$6 = "H2"), " " &amp; Y$6), ""), 'Allocated Leaves'!$A$2:$A1005, 0), MATCH($D400 &amp; IF($D400 = "Full-time",  " " &amp; $F400, ""), 'Allocated Leaves'!$B$1:AA$1, 0)) - K400))</f>
        <v/>
      </c>
      <c r="Z400" s="52" t="str">
        <f t="array" ref="Z400">IF(ISBLANK($B400), "", IF(AND(Z$5 = "Vacation Leave", OR(AND(OR(Z$6 = "H1", Z$6 = "H2"), NOT(AND($D400 = "Full-time", $F400 = "Above 1 Year"))), AND(Z$6 = "Year", AND($D400 = "Full-time", $F400 = "Above 1 Year")))), "N/A", INDEX('Allocated Leaves'!$B$2:$E1005, MATCH(Z$5 &amp; IF(Z$5 = "Vacation Leave", IFS(Z$6 = "Year", "", OR(Z$6 = "H1", Z$6 = "H2"), " " &amp; Z$6), ""), 'Allocated Leaves'!$A$2:$A1005, 0), MATCH($D400 &amp; IF($D400 = "Full-time",  " " &amp; $F400, ""), 'Allocated Leaves'!$B$1:AA$1, 0)) - L400))</f>
        <v/>
      </c>
      <c r="AA400" s="55" t="str">
        <f t="shared" si="3"/>
        <v/>
      </c>
    </row>
    <row r="401">
      <c r="A401" s="71"/>
      <c r="B401" s="72"/>
      <c r="C401" s="73"/>
      <c r="D401" s="74"/>
      <c r="E401" s="75"/>
      <c r="F401" s="47" t="str">
        <f t="shared" si="1"/>
        <v/>
      </c>
      <c r="G401" s="48" t="str">
        <f>IF(ISBLANK($B401), "", IF(AND(G$5 = "Vacation Leave", OR(AND(OR(G$6 = "H1", G$6 = "H2"), NOT(AND($D401 = "Full-time", $F401 = "Above 1 Year"))), AND(G$6 = "Year", AND($D401 = "Full-time", $F401 = "Above 1 Year")))), "N/A", SUMIFS('Form Responses 1'!$O$2:$O1005, 'Form Responses 1'!$B$2:$B1005, $B401, 'Form Responses 1'!$G$2:$G1005, G$5, 'Form Responses 1'!$K$2:$K1005, $D401,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1" s="48" t="str">
        <f>IF(ISBLANK($B401), "", IF(AND(H$5 = "Vacation Leave", OR(AND(OR(H$6 = "H1", H$6 = "H2"), NOT(AND($D401 = "Full-time", $F401 = "Above 1 Year"))), AND(H$6 = "Year", AND($D401 = "Full-time", $F401 = "Above 1 Year")))), "N/A", SUMIFS('Form Responses 1'!$O$2:$O1005, 'Form Responses 1'!$B$2:$B1005, $B401, 'Form Responses 1'!$G$2:$G1005, H$5, 'Form Responses 1'!$K$2:$K1005, $D401,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1" s="49" t="str">
        <f>IF(ISBLANK($B401), "", IF(AND(I$5 = "Vacation Leave", OR(AND(OR(I$6 = "H1", I$6 = "H2"), NOT(AND($D401 = "Full-time", $F401 = "Above 1 Year"))), AND(I$6 = "Year", AND($D401 = "Full-time", $F401 = "Above 1 Year")))), "N/A", SUMIFS('Form Responses 1'!$O$2:$O1005, 'Form Responses 1'!$B$2:$B1005, $B401, 'Form Responses 1'!$G$2:$G1005, I$5, 'Form Responses 1'!$K$2:$K1005, $D401,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1" s="48" t="str">
        <f>IF(ISBLANK($B401), "", IF(AND(J$5 = "Vacation Leave", OR(AND(OR(J$6 = "H1", J$6 = "H2"), NOT(AND($D401 = "Full-time", $F401 = "Above 1 Year"))), AND(J$6 = "Year", AND($D401 = "Full-time", $F401 = "Above 1 Year")))), "N/A", SUMIFS('Form Responses 1'!$O$2:$O1005, 'Form Responses 1'!$B$2:$B1005, $B401, 'Form Responses 1'!$G$2:$G1005, J$5, 'Form Responses 1'!$K$2:$K1005, $D401,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1" s="48" t="str">
        <f>IF(ISBLANK($B401), "", IF(AND(K$5 = "Vacation Leave", OR(AND(OR(K$6 = "H1", K$6 = "H2"), NOT(AND($D401 = "Full-time", $F401 = "Above 1 Year"))), AND(K$6 = "Year", AND($D401 = "Full-time", $F401 = "Above 1 Year")))), "N/A", SUMIFS('Form Responses 1'!$O$2:$O1005, 'Form Responses 1'!$B$2:$B1005, $B401, 'Form Responses 1'!$G$2:$G1005, K$5, 'Form Responses 1'!$K$2:$K1005, $D401,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1" s="48" t="str">
        <f>IF(ISBLANK($B401), "", IF(AND(L$5 = "Vacation Leave", OR(AND(OR(L$6 = "H1", L$6 = "H2"), NOT(AND($D401 = "Full-time", $F401 = "Above 1 Year"))), AND(L$6 = "Year", AND($D401 = "Full-time", $F401 = "Above 1 Year")))), "N/A", SUMIFS('Form Responses 1'!$O$2:$O1005, 'Form Responses 1'!$B$2:$B1005, $B401, 'Form Responses 1'!$G$2:$G1005, L$5, 'Form Responses 1'!$K$2:$K1005, $D401,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1" s="48" t="str">
        <f>IF(ISBLANK($B401), "", IF(AND(M$5 = "Vacation Leave", OR(AND(OR(M$6 = "H1", M$6 = "H2"), NOT(AND($D401 = "Full-time", $F401 = "Above 1 Year"))), AND(M$6 = "Year", AND($D401 = "Full-time", $F401 = "Above 1 Year")))), "N/A", SUMIFS('Form Responses 1'!$O$2:$O1005, 'Form Responses 1'!$B$2:$B1005, $B401, 'Form Responses 1'!$G$2:$G1005, M$5, 'Form Responses 1'!$K$2:$K1005, $D401,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1" s="48" t="str">
        <f>IF(ISBLANK($B401), "", IF(AND(N$5 = "Vacation Leave", OR(AND(OR(N$6 = "H1", N$6 = "H2"), NOT(AND($D401 = "Full-time", $F401 = "Above 1 Year"))), AND(N$6 = "Year", AND($D401 = "Full-time", $F401 = "Above 1 Year")))), "N/A", SUMIFS('Form Responses 1'!$O$2:$O1005, 'Form Responses 1'!$B$2:$B1005, $B401, 'Form Responses 1'!$G$2:$G1005, N$5, 'Form Responses 1'!$K$2:$K1005, $D401,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1" s="48" t="str">
        <f>IF(ISBLANK($B401), "", IF(AND(O$5 = "Vacation Leave", OR(AND(OR(O$6 = "H1", O$6 = "H2"), NOT(AND($D401 = "Full-time", $F401 = "Above 1 Year"))), AND(O$6 = "Year", AND($D401 = "Full-time", $F401 = "Above 1 Year")))), "N/A", SUMIFS('Form Responses 1'!$O$2:$O1005, 'Form Responses 1'!$B$2:$B1005, $B401, 'Form Responses 1'!$G$2:$G1005, O$5, 'Form Responses 1'!$K$2:$K1005, $D401,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1" s="48" t="str">
        <f>IF(ISBLANK($B401), "", IF(AND(P$5 = "Vacation Leave", OR(AND(OR(P$6 = "H1", P$6 = "H2"), NOT(AND($D401 = "Full-time", $F401 = "Above 1 Year"))), AND(P$6 = "Year", AND($D401 = "Full-time", $F401 = "Above 1 Year")))), "N/A", SUMIFS('Form Responses 1'!$O$2:$O1005, 'Form Responses 1'!$B$2:$B1005, $B401, 'Form Responses 1'!$G$2:$G1005, P$5, 'Form Responses 1'!$K$2:$K1005, $D401,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1" s="48" t="str">
        <f>IF(ISBLANK($B401), "", IF(AND(Q$5 = "Vacation Leave", OR(AND(OR(Q$6 = "H1", Q$6 = "H2"), NOT(AND($D401 = "Full-time", $F401 = "Above 1 Year"))), AND(Q$6 = "Year", AND($D401 = "Full-time", $F401 = "Above 1 Year")))), "N/A", SUMIFS('Form Responses 1'!$O$2:$O1005, 'Form Responses 1'!$B$2:$B1005, $B401, 'Form Responses 1'!$G$2:$G1005, Q$5, 'Form Responses 1'!$K$2:$K1005, $D401,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1" s="48" t="str">
        <f>IF(ISBLANK($B401), "", IF(AND(R$5 = "Vacation Leave", OR(AND(OR(R$6 = "H1", R$6 = "H2"), NOT(AND($D401 = "Full-time", $F401 = "Above 1 Year"))), AND(R$6 = "Year", AND($D401 = "Full-time", $F401 = "Above 1 Year")))), "N/A", SUMIFS('Form Responses 1'!$O$2:$O1005, 'Form Responses 1'!$B$2:$B1005, $B401, 'Form Responses 1'!$G$2:$G1005, R$5, 'Form Responses 1'!$K$2:$K1005, $D401,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1" s="48" t="str">
        <f>IF(ISBLANK($B401), "", IF(AND(S$5 = "Vacation Leave", OR(AND(OR(S$6 = "H1", S$6 = "H2"), NOT(AND($D401 = "Full-time", $F401 = "Above 1 Year"))), AND(S$6 = "Year", AND($D401 = "Full-time", $F401 = "Above 1 Year")))), "N/A", SUMIFS('Form Responses 1'!$O$2:$O1005, 'Form Responses 1'!$B$2:$B1005, $B401, 'Form Responses 1'!$G$2:$G1005, S$5, 'Form Responses 1'!$K$2:$K1005, $D401,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1" s="50" t="str">
        <f t="shared" si="2"/>
        <v/>
      </c>
      <c r="U401" s="51" t="str">
        <f t="array" ref="U401">IF(ISBLANK($B401), "", IF(AND(U$5 = "Vacation Leave", OR(AND(OR(U$6 = "H1", U$6 = "H2"), NOT(AND($D401 = "Full-time", $F401 = "Above 1 Year"))), AND(U$6 = "Year", AND($D401 = "Full-time", $F401 = "Above 1 Year")))), "N/A", INDEX('Allocated Leaves'!$B$2:$E1005, MATCH(U$5 &amp; IF(U$5 = "Vacation Leave", IFS(U$6 = "Year", "", OR(U$6 = "H1", U$6 = "H2"), " " &amp; U$6), ""), 'Allocated Leaves'!$A$2:$A1005, 0), MATCH($D401 &amp; IF($D401 = "Full-time",  " " &amp; $F401, ""), 'Allocated Leaves'!$B$1:AA$1, 0)) - G401))</f>
        <v/>
      </c>
      <c r="V401" s="52" t="str">
        <f t="array" ref="V401">IF(ISBLANK($B401), "", IF(AND(V$5 = "Vacation Leave", OR(AND(OR(V$6 = "H1", V$6 = "H2"), NOT(AND($D401 = "Full-time", $F401 = "Above 1 Year"))), AND(V$6 = "Year", AND($D401 = "Full-time", $F401 = "Above 1 Year")))), "N/A", INDEX('Allocated Leaves'!$B$2:$E1005, MATCH(V$5 &amp; IF(V$5 = "Vacation Leave", IFS(V$6 = "Year", "", OR(V$6 = "H1", V$6 = "H2"), " " &amp; V$6), ""), 'Allocated Leaves'!$A$2:$A1005, 0), MATCH($D401 &amp; IF($D401 = "Full-time",  " " &amp; $F401, ""), 'Allocated Leaves'!$B$1:AA$1, 0)) - H401))</f>
        <v/>
      </c>
      <c r="W401" s="52" t="str">
        <f t="array" ref="W401">IF(ISBLANK($B401), "", IF(AND(W$5 = "Vacation Leave", OR(AND(OR(W$6 = "H1", W$6 = "H2"), NOT(AND($D401 = "Full-time", $F401 = "Above 1 Year"))), AND(W$6 = "Year", AND($D401 = "Full-time", $F401 = "Above 1 Year")))), "N/A", INDEX('Allocated Leaves'!$B$2:$E1005, MATCH(W$5 &amp; IF(W$5 = "Vacation Leave", IFS(W$6 = "Year", "", OR(W$6 = "H1", W$6 = "H2"), " " &amp; W$6), ""), 'Allocated Leaves'!$A$2:$A1005, 0), MATCH($D401 &amp; IF($D401 = "Full-time",  " " &amp; $F401, ""), 'Allocated Leaves'!$B$1:AA$1, 0)) - I401))</f>
        <v/>
      </c>
      <c r="X401" s="51" t="str">
        <f t="array" ref="X401">IF(ISBLANK($B401), "", IF(AND(X$5 = "Vacation Leave", OR(AND(OR(X$6 = "H1", X$6 = "H2"), NOT(AND($D401 = "Full-time", $F401 = "Above 1 Year"))), AND(X$6 = "Year", AND($D401 = "Full-time", $F401 = "Above 1 Year")))), "N/A", INDEX('Allocated Leaves'!$B$2:$E1005, MATCH(X$5 &amp; IF(X$5 = "Vacation Leave", IFS(X$6 = "Year", "", OR(X$6 = "H1", X$6 = "H2"), " " &amp; X$6), ""), 'Allocated Leaves'!$A$2:$A1005, 0), MATCH($D401 &amp; IF($D401 = "Full-time",  " " &amp; $F401, ""), 'Allocated Leaves'!$B$1:AA$1, 0)) - J401))</f>
        <v/>
      </c>
      <c r="Y401" s="52" t="str">
        <f t="array" ref="Y401">IF(ISBLANK($B401), "", IF(AND(Y$5 = "Vacation Leave", OR(AND(OR(Y$6 = "H1", Y$6 = "H2"), NOT(AND($D401 = "Full-time", $F401 = "Above 1 Year"))), AND(Y$6 = "Year", AND($D401 = "Full-time", $F401 = "Above 1 Year")))), "N/A", INDEX('Allocated Leaves'!$B$2:$E1005, MATCH(Y$5 &amp; IF(Y$5 = "Vacation Leave", IFS(Y$6 = "Year", "", OR(Y$6 = "H1", Y$6 = "H2"), " " &amp; Y$6), ""), 'Allocated Leaves'!$A$2:$A1005, 0), MATCH($D401 &amp; IF($D401 = "Full-time",  " " &amp; $F401, ""), 'Allocated Leaves'!$B$1:AA$1, 0)) - K401))</f>
        <v/>
      </c>
      <c r="Z401" s="52" t="str">
        <f t="array" ref="Z401">IF(ISBLANK($B401), "", IF(AND(Z$5 = "Vacation Leave", OR(AND(OR(Z$6 = "H1", Z$6 = "H2"), NOT(AND($D401 = "Full-time", $F401 = "Above 1 Year"))), AND(Z$6 = "Year", AND($D401 = "Full-time", $F401 = "Above 1 Year")))), "N/A", INDEX('Allocated Leaves'!$B$2:$E1005, MATCH(Z$5 &amp; IF(Z$5 = "Vacation Leave", IFS(Z$6 = "Year", "", OR(Z$6 = "H1", Z$6 = "H2"), " " &amp; Z$6), ""), 'Allocated Leaves'!$A$2:$A1005, 0), MATCH($D401 &amp; IF($D401 = "Full-time",  " " &amp; $F401, ""), 'Allocated Leaves'!$B$1:AA$1, 0)) - L401))</f>
        <v/>
      </c>
      <c r="AA401" s="55" t="str">
        <f t="shared" si="3"/>
        <v/>
      </c>
    </row>
    <row r="402">
      <c r="A402" s="71"/>
      <c r="B402" s="72"/>
      <c r="C402" s="73"/>
      <c r="D402" s="74"/>
      <c r="E402" s="75"/>
      <c r="F402" s="47" t="str">
        <f t="shared" si="1"/>
        <v/>
      </c>
      <c r="G402" s="48" t="str">
        <f>IF(ISBLANK($B402), "", IF(AND(G$5 = "Vacation Leave", OR(AND(OR(G$6 = "H1", G$6 = "H2"), NOT(AND($D402 = "Full-time", $F402 = "Above 1 Year"))), AND(G$6 = "Year", AND($D402 = "Full-time", $F402 = "Above 1 Year")))), "N/A", SUMIFS('Form Responses 1'!$O$2:$O1005, 'Form Responses 1'!$B$2:$B1005, $B402, 'Form Responses 1'!$G$2:$G1005, G$5, 'Form Responses 1'!$K$2:$K1005, $D402,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2" s="48" t="str">
        <f>IF(ISBLANK($B402), "", IF(AND(H$5 = "Vacation Leave", OR(AND(OR(H$6 = "H1", H$6 = "H2"), NOT(AND($D402 = "Full-time", $F402 = "Above 1 Year"))), AND(H$6 = "Year", AND($D402 = "Full-time", $F402 = "Above 1 Year")))), "N/A", SUMIFS('Form Responses 1'!$O$2:$O1005, 'Form Responses 1'!$B$2:$B1005, $B402, 'Form Responses 1'!$G$2:$G1005, H$5, 'Form Responses 1'!$K$2:$K1005, $D402,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2" s="49" t="str">
        <f>IF(ISBLANK($B402), "", IF(AND(I$5 = "Vacation Leave", OR(AND(OR(I$6 = "H1", I$6 = "H2"), NOT(AND($D402 = "Full-time", $F402 = "Above 1 Year"))), AND(I$6 = "Year", AND($D402 = "Full-time", $F402 = "Above 1 Year")))), "N/A", SUMIFS('Form Responses 1'!$O$2:$O1005, 'Form Responses 1'!$B$2:$B1005, $B402, 'Form Responses 1'!$G$2:$G1005, I$5, 'Form Responses 1'!$K$2:$K1005, $D402,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2" s="48" t="str">
        <f>IF(ISBLANK($B402), "", IF(AND(J$5 = "Vacation Leave", OR(AND(OR(J$6 = "H1", J$6 = "H2"), NOT(AND($D402 = "Full-time", $F402 = "Above 1 Year"))), AND(J$6 = "Year", AND($D402 = "Full-time", $F402 = "Above 1 Year")))), "N/A", SUMIFS('Form Responses 1'!$O$2:$O1005, 'Form Responses 1'!$B$2:$B1005, $B402, 'Form Responses 1'!$G$2:$G1005, J$5, 'Form Responses 1'!$K$2:$K1005, $D402,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2" s="48" t="str">
        <f>IF(ISBLANK($B402), "", IF(AND(K$5 = "Vacation Leave", OR(AND(OR(K$6 = "H1", K$6 = "H2"), NOT(AND($D402 = "Full-time", $F402 = "Above 1 Year"))), AND(K$6 = "Year", AND($D402 = "Full-time", $F402 = "Above 1 Year")))), "N/A", SUMIFS('Form Responses 1'!$O$2:$O1005, 'Form Responses 1'!$B$2:$B1005, $B402, 'Form Responses 1'!$G$2:$G1005, K$5, 'Form Responses 1'!$K$2:$K1005, $D402,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2" s="48" t="str">
        <f>IF(ISBLANK($B402), "", IF(AND(L$5 = "Vacation Leave", OR(AND(OR(L$6 = "H1", L$6 = "H2"), NOT(AND($D402 = "Full-time", $F402 = "Above 1 Year"))), AND(L$6 = "Year", AND($D402 = "Full-time", $F402 = "Above 1 Year")))), "N/A", SUMIFS('Form Responses 1'!$O$2:$O1005, 'Form Responses 1'!$B$2:$B1005, $B402, 'Form Responses 1'!$G$2:$G1005, L$5, 'Form Responses 1'!$K$2:$K1005, $D402,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2" s="48" t="str">
        <f>IF(ISBLANK($B402), "", IF(AND(M$5 = "Vacation Leave", OR(AND(OR(M$6 = "H1", M$6 = "H2"), NOT(AND($D402 = "Full-time", $F402 = "Above 1 Year"))), AND(M$6 = "Year", AND($D402 = "Full-time", $F402 = "Above 1 Year")))), "N/A", SUMIFS('Form Responses 1'!$O$2:$O1005, 'Form Responses 1'!$B$2:$B1005, $B402, 'Form Responses 1'!$G$2:$G1005, M$5, 'Form Responses 1'!$K$2:$K1005, $D402,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2" s="48" t="str">
        <f>IF(ISBLANK($B402), "", IF(AND(N$5 = "Vacation Leave", OR(AND(OR(N$6 = "H1", N$6 = "H2"), NOT(AND($D402 = "Full-time", $F402 = "Above 1 Year"))), AND(N$6 = "Year", AND($D402 = "Full-time", $F402 = "Above 1 Year")))), "N/A", SUMIFS('Form Responses 1'!$O$2:$O1005, 'Form Responses 1'!$B$2:$B1005, $B402, 'Form Responses 1'!$G$2:$G1005, N$5, 'Form Responses 1'!$K$2:$K1005, $D402,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2" s="48" t="str">
        <f>IF(ISBLANK($B402), "", IF(AND(O$5 = "Vacation Leave", OR(AND(OR(O$6 = "H1", O$6 = "H2"), NOT(AND($D402 = "Full-time", $F402 = "Above 1 Year"))), AND(O$6 = "Year", AND($D402 = "Full-time", $F402 = "Above 1 Year")))), "N/A", SUMIFS('Form Responses 1'!$O$2:$O1005, 'Form Responses 1'!$B$2:$B1005, $B402, 'Form Responses 1'!$G$2:$G1005, O$5, 'Form Responses 1'!$K$2:$K1005, $D402,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2" s="48" t="str">
        <f>IF(ISBLANK($B402), "", IF(AND(P$5 = "Vacation Leave", OR(AND(OR(P$6 = "H1", P$6 = "H2"), NOT(AND($D402 = "Full-time", $F402 = "Above 1 Year"))), AND(P$6 = "Year", AND($D402 = "Full-time", $F402 = "Above 1 Year")))), "N/A", SUMIFS('Form Responses 1'!$O$2:$O1005, 'Form Responses 1'!$B$2:$B1005, $B402, 'Form Responses 1'!$G$2:$G1005, P$5, 'Form Responses 1'!$K$2:$K1005, $D402,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2" s="48" t="str">
        <f>IF(ISBLANK($B402), "", IF(AND(Q$5 = "Vacation Leave", OR(AND(OR(Q$6 = "H1", Q$6 = "H2"), NOT(AND($D402 = "Full-time", $F402 = "Above 1 Year"))), AND(Q$6 = "Year", AND($D402 = "Full-time", $F402 = "Above 1 Year")))), "N/A", SUMIFS('Form Responses 1'!$O$2:$O1005, 'Form Responses 1'!$B$2:$B1005, $B402, 'Form Responses 1'!$G$2:$G1005, Q$5, 'Form Responses 1'!$K$2:$K1005, $D402,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2" s="48" t="str">
        <f>IF(ISBLANK($B402), "", IF(AND(R$5 = "Vacation Leave", OR(AND(OR(R$6 = "H1", R$6 = "H2"), NOT(AND($D402 = "Full-time", $F402 = "Above 1 Year"))), AND(R$6 = "Year", AND($D402 = "Full-time", $F402 = "Above 1 Year")))), "N/A", SUMIFS('Form Responses 1'!$O$2:$O1005, 'Form Responses 1'!$B$2:$B1005, $B402, 'Form Responses 1'!$G$2:$G1005, R$5, 'Form Responses 1'!$K$2:$K1005, $D402,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2" s="48" t="str">
        <f>IF(ISBLANK($B402), "", IF(AND(S$5 = "Vacation Leave", OR(AND(OR(S$6 = "H1", S$6 = "H2"), NOT(AND($D402 = "Full-time", $F402 = "Above 1 Year"))), AND(S$6 = "Year", AND($D402 = "Full-time", $F402 = "Above 1 Year")))), "N/A", SUMIFS('Form Responses 1'!$O$2:$O1005, 'Form Responses 1'!$B$2:$B1005, $B402, 'Form Responses 1'!$G$2:$G1005, S$5, 'Form Responses 1'!$K$2:$K1005, $D402,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2" s="50" t="str">
        <f t="shared" si="2"/>
        <v/>
      </c>
      <c r="U402" s="51" t="str">
        <f t="array" ref="U402">IF(ISBLANK($B402), "", IF(AND(U$5 = "Vacation Leave", OR(AND(OR(U$6 = "H1", U$6 = "H2"), NOT(AND($D402 = "Full-time", $F402 = "Above 1 Year"))), AND(U$6 = "Year", AND($D402 = "Full-time", $F402 = "Above 1 Year")))), "N/A", INDEX('Allocated Leaves'!$B$2:$E1005, MATCH(U$5 &amp; IF(U$5 = "Vacation Leave", IFS(U$6 = "Year", "", OR(U$6 = "H1", U$6 = "H2"), " " &amp; U$6), ""), 'Allocated Leaves'!$A$2:$A1005, 0), MATCH($D402 &amp; IF($D402 = "Full-time",  " " &amp; $F402, ""), 'Allocated Leaves'!$B$1:AA$1, 0)) - G402))</f>
        <v/>
      </c>
      <c r="V402" s="52" t="str">
        <f t="array" ref="V402">IF(ISBLANK($B402), "", IF(AND(V$5 = "Vacation Leave", OR(AND(OR(V$6 = "H1", V$6 = "H2"), NOT(AND($D402 = "Full-time", $F402 = "Above 1 Year"))), AND(V$6 = "Year", AND($D402 = "Full-time", $F402 = "Above 1 Year")))), "N/A", INDEX('Allocated Leaves'!$B$2:$E1005, MATCH(V$5 &amp; IF(V$5 = "Vacation Leave", IFS(V$6 = "Year", "", OR(V$6 = "H1", V$6 = "H2"), " " &amp; V$6), ""), 'Allocated Leaves'!$A$2:$A1005, 0), MATCH($D402 &amp; IF($D402 = "Full-time",  " " &amp; $F402, ""), 'Allocated Leaves'!$B$1:AA$1, 0)) - H402))</f>
        <v/>
      </c>
      <c r="W402" s="52" t="str">
        <f t="array" ref="W402">IF(ISBLANK($B402), "", IF(AND(W$5 = "Vacation Leave", OR(AND(OR(W$6 = "H1", W$6 = "H2"), NOT(AND($D402 = "Full-time", $F402 = "Above 1 Year"))), AND(W$6 = "Year", AND($D402 = "Full-time", $F402 = "Above 1 Year")))), "N/A", INDEX('Allocated Leaves'!$B$2:$E1005, MATCH(W$5 &amp; IF(W$5 = "Vacation Leave", IFS(W$6 = "Year", "", OR(W$6 = "H1", W$6 = "H2"), " " &amp; W$6), ""), 'Allocated Leaves'!$A$2:$A1005, 0), MATCH($D402 &amp; IF($D402 = "Full-time",  " " &amp; $F402, ""), 'Allocated Leaves'!$B$1:AA$1, 0)) - I402))</f>
        <v/>
      </c>
      <c r="X402" s="51" t="str">
        <f t="array" ref="X402">IF(ISBLANK($B402), "", IF(AND(X$5 = "Vacation Leave", OR(AND(OR(X$6 = "H1", X$6 = "H2"), NOT(AND($D402 = "Full-time", $F402 = "Above 1 Year"))), AND(X$6 = "Year", AND($D402 = "Full-time", $F402 = "Above 1 Year")))), "N/A", INDEX('Allocated Leaves'!$B$2:$E1005, MATCH(X$5 &amp; IF(X$5 = "Vacation Leave", IFS(X$6 = "Year", "", OR(X$6 = "H1", X$6 = "H2"), " " &amp; X$6), ""), 'Allocated Leaves'!$A$2:$A1005, 0), MATCH($D402 &amp; IF($D402 = "Full-time",  " " &amp; $F402, ""), 'Allocated Leaves'!$B$1:AA$1, 0)) - J402))</f>
        <v/>
      </c>
      <c r="Y402" s="52" t="str">
        <f t="array" ref="Y402">IF(ISBLANK($B402), "", IF(AND(Y$5 = "Vacation Leave", OR(AND(OR(Y$6 = "H1", Y$6 = "H2"), NOT(AND($D402 = "Full-time", $F402 = "Above 1 Year"))), AND(Y$6 = "Year", AND($D402 = "Full-time", $F402 = "Above 1 Year")))), "N/A", INDEX('Allocated Leaves'!$B$2:$E1005, MATCH(Y$5 &amp; IF(Y$5 = "Vacation Leave", IFS(Y$6 = "Year", "", OR(Y$6 = "H1", Y$6 = "H2"), " " &amp; Y$6), ""), 'Allocated Leaves'!$A$2:$A1005, 0), MATCH($D402 &amp; IF($D402 = "Full-time",  " " &amp; $F402, ""), 'Allocated Leaves'!$B$1:AA$1, 0)) - K402))</f>
        <v/>
      </c>
      <c r="Z402" s="52" t="str">
        <f t="array" ref="Z402">IF(ISBLANK($B402), "", IF(AND(Z$5 = "Vacation Leave", OR(AND(OR(Z$6 = "H1", Z$6 = "H2"), NOT(AND($D402 = "Full-time", $F402 = "Above 1 Year"))), AND(Z$6 = "Year", AND($D402 = "Full-time", $F402 = "Above 1 Year")))), "N/A", INDEX('Allocated Leaves'!$B$2:$E1005, MATCH(Z$5 &amp; IF(Z$5 = "Vacation Leave", IFS(Z$6 = "Year", "", OR(Z$6 = "H1", Z$6 = "H2"), " " &amp; Z$6), ""), 'Allocated Leaves'!$A$2:$A1005, 0), MATCH($D402 &amp; IF($D402 = "Full-time",  " " &amp; $F402, ""), 'Allocated Leaves'!$B$1:AA$1, 0)) - L402))</f>
        <v/>
      </c>
      <c r="AA402" s="55" t="str">
        <f t="shared" si="3"/>
        <v/>
      </c>
    </row>
    <row r="403">
      <c r="A403" s="71"/>
      <c r="B403" s="72"/>
      <c r="C403" s="73"/>
      <c r="D403" s="74"/>
      <c r="E403" s="75"/>
      <c r="F403" s="47" t="str">
        <f t="shared" si="1"/>
        <v/>
      </c>
      <c r="G403" s="48" t="str">
        <f>IF(ISBLANK($B403), "", IF(AND(G$5 = "Vacation Leave", OR(AND(OR(G$6 = "H1", G$6 = "H2"), NOT(AND($D403 = "Full-time", $F403 = "Above 1 Year"))), AND(G$6 = "Year", AND($D403 = "Full-time", $F403 = "Above 1 Year")))), "N/A", SUMIFS('Form Responses 1'!$O$2:$O1005, 'Form Responses 1'!$B$2:$B1005, $B403, 'Form Responses 1'!$G$2:$G1005, G$5, 'Form Responses 1'!$K$2:$K1005, $D403,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3" s="48" t="str">
        <f>IF(ISBLANK($B403), "", IF(AND(H$5 = "Vacation Leave", OR(AND(OR(H$6 = "H1", H$6 = "H2"), NOT(AND($D403 = "Full-time", $F403 = "Above 1 Year"))), AND(H$6 = "Year", AND($D403 = "Full-time", $F403 = "Above 1 Year")))), "N/A", SUMIFS('Form Responses 1'!$O$2:$O1005, 'Form Responses 1'!$B$2:$B1005, $B403, 'Form Responses 1'!$G$2:$G1005, H$5, 'Form Responses 1'!$K$2:$K1005, $D403,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3" s="49" t="str">
        <f>IF(ISBLANK($B403), "", IF(AND(I$5 = "Vacation Leave", OR(AND(OR(I$6 = "H1", I$6 = "H2"), NOT(AND($D403 = "Full-time", $F403 = "Above 1 Year"))), AND(I$6 = "Year", AND($D403 = "Full-time", $F403 = "Above 1 Year")))), "N/A", SUMIFS('Form Responses 1'!$O$2:$O1005, 'Form Responses 1'!$B$2:$B1005, $B403, 'Form Responses 1'!$G$2:$G1005, I$5, 'Form Responses 1'!$K$2:$K1005, $D403,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3" s="48" t="str">
        <f>IF(ISBLANK($B403), "", IF(AND(J$5 = "Vacation Leave", OR(AND(OR(J$6 = "H1", J$6 = "H2"), NOT(AND($D403 = "Full-time", $F403 = "Above 1 Year"))), AND(J$6 = "Year", AND($D403 = "Full-time", $F403 = "Above 1 Year")))), "N/A", SUMIFS('Form Responses 1'!$O$2:$O1005, 'Form Responses 1'!$B$2:$B1005, $B403, 'Form Responses 1'!$G$2:$G1005, J$5, 'Form Responses 1'!$K$2:$K1005, $D403,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3" s="48" t="str">
        <f>IF(ISBLANK($B403), "", IF(AND(K$5 = "Vacation Leave", OR(AND(OR(K$6 = "H1", K$6 = "H2"), NOT(AND($D403 = "Full-time", $F403 = "Above 1 Year"))), AND(K$6 = "Year", AND($D403 = "Full-time", $F403 = "Above 1 Year")))), "N/A", SUMIFS('Form Responses 1'!$O$2:$O1005, 'Form Responses 1'!$B$2:$B1005, $B403, 'Form Responses 1'!$G$2:$G1005, K$5, 'Form Responses 1'!$K$2:$K1005, $D403,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3" s="48" t="str">
        <f>IF(ISBLANK($B403), "", IF(AND(L$5 = "Vacation Leave", OR(AND(OR(L$6 = "H1", L$6 = "H2"), NOT(AND($D403 = "Full-time", $F403 = "Above 1 Year"))), AND(L$6 = "Year", AND($D403 = "Full-time", $F403 = "Above 1 Year")))), "N/A", SUMIFS('Form Responses 1'!$O$2:$O1005, 'Form Responses 1'!$B$2:$B1005, $B403, 'Form Responses 1'!$G$2:$G1005, L$5, 'Form Responses 1'!$K$2:$K1005, $D403,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3" s="48" t="str">
        <f>IF(ISBLANK($B403), "", IF(AND(M$5 = "Vacation Leave", OR(AND(OR(M$6 = "H1", M$6 = "H2"), NOT(AND($D403 = "Full-time", $F403 = "Above 1 Year"))), AND(M$6 = "Year", AND($D403 = "Full-time", $F403 = "Above 1 Year")))), "N/A", SUMIFS('Form Responses 1'!$O$2:$O1005, 'Form Responses 1'!$B$2:$B1005, $B403, 'Form Responses 1'!$G$2:$G1005, M$5, 'Form Responses 1'!$K$2:$K1005, $D403,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3" s="48" t="str">
        <f>IF(ISBLANK($B403), "", IF(AND(N$5 = "Vacation Leave", OR(AND(OR(N$6 = "H1", N$6 = "H2"), NOT(AND($D403 = "Full-time", $F403 = "Above 1 Year"))), AND(N$6 = "Year", AND($D403 = "Full-time", $F403 = "Above 1 Year")))), "N/A", SUMIFS('Form Responses 1'!$O$2:$O1005, 'Form Responses 1'!$B$2:$B1005, $B403, 'Form Responses 1'!$G$2:$G1005, N$5, 'Form Responses 1'!$K$2:$K1005, $D403,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3" s="48" t="str">
        <f>IF(ISBLANK($B403), "", IF(AND(O$5 = "Vacation Leave", OR(AND(OR(O$6 = "H1", O$6 = "H2"), NOT(AND($D403 = "Full-time", $F403 = "Above 1 Year"))), AND(O$6 = "Year", AND($D403 = "Full-time", $F403 = "Above 1 Year")))), "N/A", SUMIFS('Form Responses 1'!$O$2:$O1005, 'Form Responses 1'!$B$2:$B1005, $B403, 'Form Responses 1'!$G$2:$G1005, O$5, 'Form Responses 1'!$K$2:$K1005, $D403,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3" s="48" t="str">
        <f>IF(ISBLANK($B403), "", IF(AND(P$5 = "Vacation Leave", OR(AND(OR(P$6 = "H1", P$6 = "H2"), NOT(AND($D403 = "Full-time", $F403 = "Above 1 Year"))), AND(P$6 = "Year", AND($D403 = "Full-time", $F403 = "Above 1 Year")))), "N/A", SUMIFS('Form Responses 1'!$O$2:$O1005, 'Form Responses 1'!$B$2:$B1005, $B403, 'Form Responses 1'!$G$2:$G1005, P$5, 'Form Responses 1'!$K$2:$K1005, $D403,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3" s="48" t="str">
        <f>IF(ISBLANK($B403), "", IF(AND(Q$5 = "Vacation Leave", OR(AND(OR(Q$6 = "H1", Q$6 = "H2"), NOT(AND($D403 = "Full-time", $F403 = "Above 1 Year"))), AND(Q$6 = "Year", AND($D403 = "Full-time", $F403 = "Above 1 Year")))), "N/A", SUMIFS('Form Responses 1'!$O$2:$O1005, 'Form Responses 1'!$B$2:$B1005, $B403, 'Form Responses 1'!$G$2:$G1005, Q$5, 'Form Responses 1'!$K$2:$K1005, $D403,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3" s="48" t="str">
        <f>IF(ISBLANK($B403), "", IF(AND(R$5 = "Vacation Leave", OR(AND(OR(R$6 = "H1", R$6 = "H2"), NOT(AND($D403 = "Full-time", $F403 = "Above 1 Year"))), AND(R$6 = "Year", AND($D403 = "Full-time", $F403 = "Above 1 Year")))), "N/A", SUMIFS('Form Responses 1'!$O$2:$O1005, 'Form Responses 1'!$B$2:$B1005, $B403, 'Form Responses 1'!$G$2:$G1005, R$5, 'Form Responses 1'!$K$2:$K1005, $D403,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3" s="48" t="str">
        <f>IF(ISBLANK($B403), "", IF(AND(S$5 = "Vacation Leave", OR(AND(OR(S$6 = "H1", S$6 = "H2"), NOT(AND($D403 = "Full-time", $F403 = "Above 1 Year"))), AND(S$6 = "Year", AND($D403 = "Full-time", $F403 = "Above 1 Year")))), "N/A", SUMIFS('Form Responses 1'!$O$2:$O1005, 'Form Responses 1'!$B$2:$B1005, $B403, 'Form Responses 1'!$G$2:$G1005, S$5, 'Form Responses 1'!$K$2:$K1005, $D403,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3" s="50" t="str">
        <f t="shared" si="2"/>
        <v/>
      </c>
      <c r="U403" s="51" t="str">
        <f t="array" ref="U403">IF(ISBLANK($B403), "", IF(AND(U$5 = "Vacation Leave", OR(AND(OR(U$6 = "H1", U$6 = "H2"), NOT(AND($D403 = "Full-time", $F403 = "Above 1 Year"))), AND(U$6 = "Year", AND($D403 = "Full-time", $F403 = "Above 1 Year")))), "N/A", INDEX('Allocated Leaves'!$B$2:$E1005, MATCH(U$5 &amp; IF(U$5 = "Vacation Leave", IFS(U$6 = "Year", "", OR(U$6 = "H1", U$6 = "H2"), " " &amp; U$6), ""), 'Allocated Leaves'!$A$2:$A1005, 0), MATCH($D403 &amp; IF($D403 = "Full-time",  " " &amp; $F403, ""), 'Allocated Leaves'!$B$1:AA$1, 0)) - G403))</f>
        <v/>
      </c>
      <c r="V403" s="52" t="str">
        <f t="array" ref="V403">IF(ISBLANK($B403), "", IF(AND(V$5 = "Vacation Leave", OR(AND(OR(V$6 = "H1", V$6 = "H2"), NOT(AND($D403 = "Full-time", $F403 = "Above 1 Year"))), AND(V$6 = "Year", AND($D403 = "Full-time", $F403 = "Above 1 Year")))), "N/A", INDEX('Allocated Leaves'!$B$2:$E1005, MATCH(V$5 &amp; IF(V$5 = "Vacation Leave", IFS(V$6 = "Year", "", OR(V$6 = "H1", V$6 = "H2"), " " &amp; V$6), ""), 'Allocated Leaves'!$A$2:$A1005, 0), MATCH($D403 &amp; IF($D403 = "Full-time",  " " &amp; $F403, ""), 'Allocated Leaves'!$B$1:AA$1, 0)) - H403))</f>
        <v/>
      </c>
      <c r="W403" s="52" t="str">
        <f t="array" ref="W403">IF(ISBLANK($B403), "", IF(AND(W$5 = "Vacation Leave", OR(AND(OR(W$6 = "H1", W$6 = "H2"), NOT(AND($D403 = "Full-time", $F403 = "Above 1 Year"))), AND(W$6 = "Year", AND($D403 = "Full-time", $F403 = "Above 1 Year")))), "N/A", INDEX('Allocated Leaves'!$B$2:$E1005, MATCH(W$5 &amp; IF(W$5 = "Vacation Leave", IFS(W$6 = "Year", "", OR(W$6 = "H1", W$6 = "H2"), " " &amp; W$6), ""), 'Allocated Leaves'!$A$2:$A1005, 0), MATCH($D403 &amp; IF($D403 = "Full-time",  " " &amp; $F403, ""), 'Allocated Leaves'!$B$1:AA$1, 0)) - I403))</f>
        <v/>
      </c>
      <c r="X403" s="51" t="str">
        <f t="array" ref="X403">IF(ISBLANK($B403), "", IF(AND(X$5 = "Vacation Leave", OR(AND(OR(X$6 = "H1", X$6 = "H2"), NOT(AND($D403 = "Full-time", $F403 = "Above 1 Year"))), AND(X$6 = "Year", AND($D403 = "Full-time", $F403 = "Above 1 Year")))), "N/A", INDEX('Allocated Leaves'!$B$2:$E1005, MATCH(X$5 &amp; IF(X$5 = "Vacation Leave", IFS(X$6 = "Year", "", OR(X$6 = "H1", X$6 = "H2"), " " &amp; X$6), ""), 'Allocated Leaves'!$A$2:$A1005, 0), MATCH($D403 &amp; IF($D403 = "Full-time",  " " &amp; $F403, ""), 'Allocated Leaves'!$B$1:AA$1, 0)) - J403))</f>
        <v/>
      </c>
      <c r="Y403" s="52" t="str">
        <f t="array" ref="Y403">IF(ISBLANK($B403), "", IF(AND(Y$5 = "Vacation Leave", OR(AND(OR(Y$6 = "H1", Y$6 = "H2"), NOT(AND($D403 = "Full-time", $F403 = "Above 1 Year"))), AND(Y$6 = "Year", AND($D403 = "Full-time", $F403 = "Above 1 Year")))), "N/A", INDEX('Allocated Leaves'!$B$2:$E1005, MATCH(Y$5 &amp; IF(Y$5 = "Vacation Leave", IFS(Y$6 = "Year", "", OR(Y$6 = "H1", Y$6 = "H2"), " " &amp; Y$6), ""), 'Allocated Leaves'!$A$2:$A1005, 0), MATCH($D403 &amp; IF($D403 = "Full-time",  " " &amp; $F403, ""), 'Allocated Leaves'!$B$1:AA$1, 0)) - K403))</f>
        <v/>
      </c>
      <c r="Z403" s="52" t="str">
        <f t="array" ref="Z403">IF(ISBLANK($B403), "", IF(AND(Z$5 = "Vacation Leave", OR(AND(OR(Z$6 = "H1", Z$6 = "H2"), NOT(AND($D403 = "Full-time", $F403 = "Above 1 Year"))), AND(Z$6 = "Year", AND($D403 = "Full-time", $F403 = "Above 1 Year")))), "N/A", INDEX('Allocated Leaves'!$B$2:$E1005, MATCH(Z$5 &amp; IF(Z$5 = "Vacation Leave", IFS(Z$6 = "Year", "", OR(Z$6 = "H1", Z$6 = "H2"), " " &amp; Z$6), ""), 'Allocated Leaves'!$A$2:$A1005, 0), MATCH($D403 &amp; IF($D403 = "Full-time",  " " &amp; $F403, ""), 'Allocated Leaves'!$B$1:AA$1, 0)) - L403))</f>
        <v/>
      </c>
      <c r="AA403" s="55" t="str">
        <f t="shared" si="3"/>
        <v/>
      </c>
    </row>
    <row r="404">
      <c r="A404" s="71"/>
      <c r="B404" s="72"/>
      <c r="C404" s="73"/>
      <c r="D404" s="74"/>
      <c r="E404" s="75"/>
      <c r="F404" s="47" t="str">
        <f t="shared" si="1"/>
        <v/>
      </c>
      <c r="G404" s="48" t="str">
        <f>IF(ISBLANK($B404), "", IF(AND(G$5 = "Vacation Leave", OR(AND(OR(G$6 = "H1", G$6 = "H2"), NOT(AND($D404 = "Full-time", $F404 = "Above 1 Year"))), AND(G$6 = "Year", AND($D404 = "Full-time", $F404 = "Above 1 Year")))), "N/A", SUMIFS('Form Responses 1'!$O$2:$O1005, 'Form Responses 1'!$B$2:$B1005, $B404, 'Form Responses 1'!$G$2:$G1005, G$5, 'Form Responses 1'!$K$2:$K1005, $D404,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4" s="48" t="str">
        <f>IF(ISBLANK($B404), "", IF(AND(H$5 = "Vacation Leave", OR(AND(OR(H$6 = "H1", H$6 = "H2"), NOT(AND($D404 = "Full-time", $F404 = "Above 1 Year"))), AND(H$6 = "Year", AND($D404 = "Full-time", $F404 = "Above 1 Year")))), "N/A", SUMIFS('Form Responses 1'!$O$2:$O1005, 'Form Responses 1'!$B$2:$B1005, $B404, 'Form Responses 1'!$G$2:$G1005, H$5, 'Form Responses 1'!$K$2:$K1005, $D404,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4" s="49" t="str">
        <f>IF(ISBLANK($B404), "", IF(AND(I$5 = "Vacation Leave", OR(AND(OR(I$6 = "H1", I$6 = "H2"), NOT(AND($D404 = "Full-time", $F404 = "Above 1 Year"))), AND(I$6 = "Year", AND($D404 = "Full-time", $F404 = "Above 1 Year")))), "N/A", SUMIFS('Form Responses 1'!$O$2:$O1005, 'Form Responses 1'!$B$2:$B1005, $B404, 'Form Responses 1'!$G$2:$G1005, I$5, 'Form Responses 1'!$K$2:$K1005, $D404,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4" s="48" t="str">
        <f>IF(ISBLANK($B404), "", IF(AND(J$5 = "Vacation Leave", OR(AND(OR(J$6 = "H1", J$6 = "H2"), NOT(AND($D404 = "Full-time", $F404 = "Above 1 Year"))), AND(J$6 = "Year", AND($D404 = "Full-time", $F404 = "Above 1 Year")))), "N/A", SUMIFS('Form Responses 1'!$O$2:$O1005, 'Form Responses 1'!$B$2:$B1005, $B404, 'Form Responses 1'!$G$2:$G1005, J$5, 'Form Responses 1'!$K$2:$K1005, $D404,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4" s="48" t="str">
        <f>IF(ISBLANK($B404), "", IF(AND(K$5 = "Vacation Leave", OR(AND(OR(K$6 = "H1", K$6 = "H2"), NOT(AND($D404 = "Full-time", $F404 = "Above 1 Year"))), AND(K$6 = "Year", AND($D404 = "Full-time", $F404 = "Above 1 Year")))), "N/A", SUMIFS('Form Responses 1'!$O$2:$O1005, 'Form Responses 1'!$B$2:$B1005, $B404, 'Form Responses 1'!$G$2:$G1005, K$5, 'Form Responses 1'!$K$2:$K1005, $D404,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4" s="48" t="str">
        <f>IF(ISBLANK($B404), "", IF(AND(L$5 = "Vacation Leave", OR(AND(OR(L$6 = "H1", L$6 = "H2"), NOT(AND($D404 = "Full-time", $F404 = "Above 1 Year"))), AND(L$6 = "Year", AND($D404 = "Full-time", $F404 = "Above 1 Year")))), "N/A", SUMIFS('Form Responses 1'!$O$2:$O1005, 'Form Responses 1'!$B$2:$B1005, $B404, 'Form Responses 1'!$G$2:$G1005, L$5, 'Form Responses 1'!$K$2:$K1005, $D404,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4" s="48" t="str">
        <f>IF(ISBLANK($B404), "", IF(AND(M$5 = "Vacation Leave", OR(AND(OR(M$6 = "H1", M$6 = "H2"), NOT(AND($D404 = "Full-time", $F404 = "Above 1 Year"))), AND(M$6 = "Year", AND($D404 = "Full-time", $F404 = "Above 1 Year")))), "N/A", SUMIFS('Form Responses 1'!$O$2:$O1005, 'Form Responses 1'!$B$2:$B1005, $B404, 'Form Responses 1'!$G$2:$G1005, M$5, 'Form Responses 1'!$K$2:$K1005, $D404,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4" s="48" t="str">
        <f>IF(ISBLANK($B404), "", IF(AND(N$5 = "Vacation Leave", OR(AND(OR(N$6 = "H1", N$6 = "H2"), NOT(AND($D404 = "Full-time", $F404 = "Above 1 Year"))), AND(N$6 = "Year", AND($D404 = "Full-time", $F404 = "Above 1 Year")))), "N/A", SUMIFS('Form Responses 1'!$O$2:$O1005, 'Form Responses 1'!$B$2:$B1005, $B404, 'Form Responses 1'!$G$2:$G1005, N$5, 'Form Responses 1'!$K$2:$K1005, $D404,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4" s="48" t="str">
        <f>IF(ISBLANK($B404), "", IF(AND(O$5 = "Vacation Leave", OR(AND(OR(O$6 = "H1", O$6 = "H2"), NOT(AND($D404 = "Full-time", $F404 = "Above 1 Year"))), AND(O$6 = "Year", AND($D404 = "Full-time", $F404 = "Above 1 Year")))), "N/A", SUMIFS('Form Responses 1'!$O$2:$O1005, 'Form Responses 1'!$B$2:$B1005, $B404, 'Form Responses 1'!$G$2:$G1005, O$5, 'Form Responses 1'!$K$2:$K1005, $D404,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4" s="48" t="str">
        <f>IF(ISBLANK($B404), "", IF(AND(P$5 = "Vacation Leave", OR(AND(OR(P$6 = "H1", P$6 = "H2"), NOT(AND($D404 = "Full-time", $F404 = "Above 1 Year"))), AND(P$6 = "Year", AND($D404 = "Full-time", $F404 = "Above 1 Year")))), "N/A", SUMIFS('Form Responses 1'!$O$2:$O1005, 'Form Responses 1'!$B$2:$B1005, $B404, 'Form Responses 1'!$G$2:$G1005, P$5, 'Form Responses 1'!$K$2:$K1005, $D404,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4" s="48" t="str">
        <f>IF(ISBLANK($B404), "", IF(AND(Q$5 = "Vacation Leave", OR(AND(OR(Q$6 = "H1", Q$6 = "H2"), NOT(AND($D404 = "Full-time", $F404 = "Above 1 Year"))), AND(Q$6 = "Year", AND($D404 = "Full-time", $F404 = "Above 1 Year")))), "N/A", SUMIFS('Form Responses 1'!$O$2:$O1005, 'Form Responses 1'!$B$2:$B1005, $B404, 'Form Responses 1'!$G$2:$G1005, Q$5, 'Form Responses 1'!$K$2:$K1005, $D404,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4" s="48" t="str">
        <f>IF(ISBLANK($B404), "", IF(AND(R$5 = "Vacation Leave", OR(AND(OR(R$6 = "H1", R$6 = "H2"), NOT(AND($D404 = "Full-time", $F404 = "Above 1 Year"))), AND(R$6 = "Year", AND($D404 = "Full-time", $F404 = "Above 1 Year")))), "N/A", SUMIFS('Form Responses 1'!$O$2:$O1005, 'Form Responses 1'!$B$2:$B1005, $B404, 'Form Responses 1'!$G$2:$G1005, R$5, 'Form Responses 1'!$K$2:$K1005, $D404,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4" s="48" t="str">
        <f>IF(ISBLANK($B404), "", IF(AND(S$5 = "Vacation Leave", OR(AND(OR(S$6 = "H1", S$6 = "H2"), NOT(AND($D404 = "Full-time", $F404 = "Above 1 Year"))), AND(S$6 = "Year", AND($D404 = "Full-time", $F404 = "Above 1 Year")))), "N/A", SUMIFS('Form Responses 1'!$O$2:$O1005, 'Form Responses 1'!$B$2:$B1005, $B404, 'Form Responses 1'!$G$2:$G1005, S$5, 'Form Responses 1'!$K$2:$K1005, $D404,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4" s="50" t="str">
        <f t="shared" si="2"/>
        <v/>
      </c>
      <c r="U404" s="51" t="str">
        <f t="array" ref="U404">IF(ISBLANK($B404), "", IF(AND(U$5 = "Vacation Leave", OR(AND(OR(U$6 = "H1", U$6 = "H2"), NOT(AND($D404 = "Full-time", $F404 = "Above 1 Year"))), AND(U$6 = "Year", AND($D404 = "Full-time", $F404 = "Above 1 Year")))), "N/A", INDEX('Allocated Leaves'!$B$2:$E1005, MATCH(U$5 &amp; IF(U$5 = "Vacation Leave", IFS(U$6 = "Year", "", OR(U$6 = "H1", U$6 = "H2"), " " &amp; U$6), ""), 'Allocated Leaves'!$A$2:$A1005, 0), MATCH($D404 &amp; IF($D404 = "Full-time",  " " &amp; $F404, ""), 'Allocated Leaves'!$B$1:AA$1, 0)) - G404))</f>
        <v/>
      </c>
      <c r="V404" s="52" t="str">
        <f t="array" ref="V404">IF(ISBLANK($B404), "", IF(AND(V$5 = "Vacation Leave", OR(AND(OR(V$6 = "H1", V$6 = "H2"), NOT(AND($D404 = "Full-time", $F404 = "Above 1 Year"))), AND(V$6 = "Year", AND($D404 = "Full-time", $F404 = "Above 1 Year")))), "N/A", INDEX('Allocated Leaves'!$B$2:$E1005, MATCH(V$5 &amp; IF(V$5 = "Vacation Leave", IFS(V$6 = "Year", "", OR(V$6 = "H1", V$6 = "H2"), " " &amp; V$6), ""), 'Allocated Leaves'!$A$2:$A1005, 0), MATCH($D404 &amp; IF($D404 = "Full-time",  " " &amp; $F404, ""), 'Allocated Leaves'!$B$1:AA$1, 0)) - H404))</f>
        <v/>
      </c>
      <c r="W404" s="52" t="str">
        <f t="array" ref="W404">IF(ISBLANK($B404), "", IF(AND(W$5 = "Vacation Leave", OR(AND(OR(W$6 = "H1", W$6 = "H2"), NOT(AND($D404 = "Full-time", $F404 = "Above 1 Year"))), AND(W$6 = "Year", AND($D404 = "Full-time", $F404 = "Above 1 Year")))), "N/A", INDEX('Allocated Leaves'!$B$2:$E1005, MATCH(W$5 &amp; IF(W$5 = "Vacation Leave", IFS(W$6 = "Year", "", OR(W$6 = "H1", W$6 = "H2"), " " &amp; W$6), ""), 'Allocated Leaves'!$A$2:$A1005, 0), MATCH($D404 &amp; IF($D404 = "Full-time",  " " &amp; $F404, ""), 'Allocated Leaves'!$B$1:AA$1, 0)) - I404))</f>
        <v/>
      </c>
      <c r="X404" s="51" t="str">
        <f t="array" ref="X404">IF(ISBLANK($B404), "", IF(AND(X$5 = "Vacation Leave", OR(AND(OR(X$6 = "H1", X$6 = "H2"), NOT(AND($D404 = "Full-time", $F404 = "Above 1 Year"))), AND(X$6 = "Year", AND($D404 = "Full-time", $F404 = "Above 1 Year")))), "N/A", INDEX('Allocated Leaves'!$B$2:$E1005, MATCH(X$5 &amp; IF(X$5 = "Vacation Leave", IFS(X$6 = "Year", "", OR(X$6 = "H1", X$6 = "H2"), " " &amp; X$6), ""), 'Allocated Leaves'!$A$2:$A1005, 0), MATCH($D404 &amp; IF($D404 = "Full-time",  " " &amp; $F404, ""), 'Allocated Leaves'!$B$1:AA$1, 0)) - J404))</f>
        <v/>
      </c>
      <c r="Y404" s="52" t="str">
        <f t="array" ref="Y404">IF(ISBLANK($B404), "", IF(AND(Y$5 = "Vacation Leave", OR(AND(OR(Y$6 = "H1", Y$6 = "H2"), NOT(AND($D404 = "Full-time", $F404 = "Above 1 Year"))), AND(Y$6 = "Year", AND($D404 = "Full-time", $F404 = "Above 1 Year")))), "N/A", INDEX('Allocated Leaves'!$B$2:$E1005, MATCH(Y$5 &amp; IF(Y$5 = "Vacation Leave", IFS(Y$6 = "Year", "", OR(Y$6 = "H1", Y$6 = "H2"), " " &amp; Y$6), ""), 'Allocated Leaves'!$A$2:$A1005, 0), MATCH($D404 &amp; IF($D404 = "Full-time",  " " &amp; $F404, ""), 'Allocated Leaves'!$B$1:AA$1, 0)) - K404))</f>
        <v/>
      </c>
      <c r="Z404" s="52" t="str">
        <f t="array" ref="Z404">IF(ISBLANK($B404), "", IF(AND(Z$5 = "Vacation Leave", OR(AND(OR(Z$6 = "H1", Z$6 = "H2"), NOT(AND($D404 = "Full-time", $F404 = "Above 1 Year"))), AND(Z$6 = "Year", AND($D404 = "Full-time", $F404 = "Above 1 Year")))), "N/A", INDEX('Allocated Leaves'!$B$2:$E1005, MATCH(Z$5 &amp; IF(Z$5 = "Vacation Leave", IFS(Z$6 = "Year", "", OR(Z$6 = "H1", Z$6 = "H2"), " " &amp; Z$6), ""), 'Allocated Leaves'!$A$2:$A1005, 0), MATCH($D404 &amp; IF($D404 = "Full-time",  " " &amp; $F404, ""), 'Allocated Leaves'!$B$1:AA$1, 0)) - L404))</f>
        <v/>
      </c>
      <c r="AA404" s="55" t="str">
        <f t="shared" si="3"/>
        <v/>
      </c>
    </row>
    <row r="405">
      <c r="A405" s="71"/>
      <c r="B405" s="72"/>
      <c r="C405" s="73"/>
      <c r="D405" s="74"/>
      <c r="E405" s="75"/>
      <c r="F405" s="47" t="str">
        <f t="shared" si="1"/>
        <v/>
      </c>
      <c r="G405" s="48" t="str">
        <f>IF(ISBLANK($B405), "", IF(AND(G$5 = "Vacation Leave", OR(AND(OR(G$6 = "H1", G$6 = "H2"), NOT(AND($D405 = "Full-time", $F405 = "Above 1 Year"))), AND(G$6 = "Year", AND($D405 = "Full-time", $F405 = "Above 1 Year")))), "N/A", SUMIFS('Form Responses 1'!$O$2:$O1005, 'Form Responses 1'!$B$2:$B1005, $B405, 'Form Responses 1'!$G$2:$G1005, G$5, 'Form Responses 1'!$K$2:$K1005, $D405,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5" s="48" t="str">
        <f>IF(ISBLANK($B405), "", IF(AND(H$5 = "Vacation Leave", OR(AND(OR(H$6 = "H1", H$6 = "H2"), NOT(AND($D405 = "Full-time", $F405 = "Above 1 Year"))), AND(H$6 = "Year", AND($D405 = "Full-time", $F405 = "Above 1 Year")))), "N/A", SUMIFS('Form Responses 1'!$O$2:$O1005, 'Form Responses 1'!$B$2:$B1005, $B405, 'Form Responses 1'!$G$2:$G1005, H$5, 'Form Responses 1'!$K$2:$K1005, $D405,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5" s="49" t="str">
        <f>IF(ISBLANK($B405), "", IF(AND(I$5 = "Vacation Leave", OR(AND(OR(I$6 = "H1", I$6 = "H2"), NOT(AND($D405 = "Full-time", $F405 = "Above 1 Year"))), AND(I$6 = "Year", AND($D405 = "Full-time", $F405 = "Above 1 Year")))), "N/A", SUMIFS('Form Responses 1'!$O$2:$O1005, 'Form Responses 1'!$B$2:$B1005, $B405, 'Form Responses 1'!$G$2:$G1005, I$5, 'Form Responses 1'!$K$2:$K1005, $D405,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5" s="48" t="str">
        <f>IF(ISBLANK($B405), "", IF(AND(J$5 = "Vacation Leave", OR(AND(OR(J$6 = "H1", J$6 = "H2"), NOT(AND($D405 = "Full-time", $F405 = "Above 1 Year"))), AND(J$6 = "Year", AND($D405 = "Full-time", $F405 = "Above 1 Year")))), "N/A", SUMIFS('Form Responses 1'!$O$2:$O1005, 'Form Responses 1'!$B$2:$B1005, $B405, 'Form Responses 1'!$G$2:$G1005, J$5, 'Form Responses 1'!$K$2:$K1005, $D405,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5" s="48" t="str">
        <f>IF(ISBLANK($B405), "", IF(AND(K$5 = "Vacation Leave", OR(AND(OR(K$6 = "H1", K$6 = "H2"), NOT(AND($D405 = "Full-time", $F405 = "Above 1 Year"))), AND(K$6 = "Year", AND($D405 = "Full-time", $F405 = "Above 1 Year")))), "N/A", SUMIFS('Form Responses 1'!$O$2:$O1005, 'Form Responses 1'!$B$2:$B1005, $B405, 'Form Responses 1'!$G$2:$G1005, K$5, 'Form Responses 1'!$K$2:$K1005, $D405,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5" s="48" t="str">
        <f>IF(ISBLANK($B405), "", IF(AND(L$5 = "Vacation Leave", OR(AND(OR(L$6 = "H1", L$6 = "H2"), NOT(AND($D405 = "Full-time", $F405 = "Above 1 Year"))), AND(L$6 = "Year", AND($D405 = "Full-time", $F405 = "Above 1 Year")))), "N/A", SUMIFS('Form Responses 1'!$O$2:$O1005, 'Form Responses 1'!$B$2:$B1005, $B405, 'Form Responses 1'!$G$2:$G1005, L$5, 'Form Responses 1'!$K$2:$K1005, $D405,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5" s="48" t="str">
        <f>IF(ISBLANK($B405), "", IF(AND(M$5 = "Vacation Leave", OR(AND(OR(M$6 = "H1", M$6 = "H2"), NOT(AND($D405 = "Full-time", $F405 = "Above 1 Year"))), AND(M$6 = "Year", AND($D405 = "Full-time", $F405 = "Above 1 Year")))), "N/A", SUMIFS('Form Responses 1'!$O$2:$O1005, 'Form Responses 1'!$B$2:$B1005, $B405, 'Form Responses 1'!$G$2:$G1005, M$5, 'Form Responses 1'!$K$2:$K1005, $D405,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5" s="48" t="str">
        <f>IF(ISBLANK($B405), "", IF(AND(N$5 = "Vacation Leave", OR(AND(OR(N$6 = "H1", N$6 = "H2"), NOT(AND($D405 = "Full-time", $F405 = "Above 1 Year"))), AND(N$6 = "Year", AND($D405 = "Full-time", $F405 = "Above 1 Year")))), "N/A", SUMIFS('Form Responses 1'!$O$2:$O1005, 'Form Responses 1'!$B$2:$B1005, $B405, 'Form Responses 1'!$G$2:$G1005, N$5, 'Form Responses 1'!$K$2:$K1005, $D405,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5" s="48" t="str">
        <f>IF(ISBLANK($B405), "", IF(AND(O$5 = "Vacation Leave", OR(AND(OR(O$6 = "H1", O$6 = "H2"), NOT(AND($D405 = "Full-time", $F405 = "Above 1 Year"))), AND(O$6 = "Year", AND($D405 = "Full-time", $F405 = "Above 1 Year")))), "N/A", SUMIFS('Form Responses 1'!$O$2:$O1005, 'Form Responses 1'!$B$2:$B1005, $B405, 'Form Responses 1'!$G$2:$G1005, O$5, 'Form Responses 1'!$K$2:$K1005, $D405,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5" s="48" t="str">
        <f>IF(ISBLANK($B405), "", IF(AND(P$5 = "Vacation Leave", OR(AND(OR(P$6 = "H1", P$6 = "H2"), NOT(AND($D405 = "Full-time", $F405 = "Above 1 Year"))), AND(P$6 = "Year", AND($D405 = "Full-time", $F405 = "Above 1 Year")))), "N/A", SUMIFS('Form Responses 1'!$O$2:$O1005, 'Form Responses 1'!$B$2:$B1005, $B405, 'Form Responses 1'!$G$2:$G1005, P$5, 'Form Responses 1'!$K$2:$K1005, $D405,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5" s="48" t="str">
        <f>IF(ISBLANK($B405), "", IF(AND(Q$5 = "Vacation Leave", OR(AND(OR(Q$6 = "H1", Q$6 = "H2"), NOT(AND($D405 = "Full-time", $F405 = "Above 1 Year"))), AND(Q$6 = "Year", AND($D405 = "Full-time", $F405 = "Above 1 Year")))), "N/A", SUMIFS('Form Responses 1'!$O$2:$O1005, 'Form Responses 1'!$B$2:$B1005, $B405, 'Form Responses 1'!$G$2:$G1005, Q$5, 'Form Responses 1'!$K$2:$K1005, $D405,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5" s="48" t="str">
        <f>IF(ISBLANK($B405), "", IF(AND(R$5 = "Vacation Leave", OR(AND(OR(R$6 = "H1", R$6 = "H2"), NOT(AND($D405 = "Full-time", $F405 = "Above 1 Year"))), AND(R$6 = "Year", AND($D405 = "Full-time", $F405 = "Above 1 Year")))), "N/A", SUMIFS('Form Responses 1'!$O$2:$O1005, 'Form Responses 1'!$B$2:$B1005, $B405, 'Form Responses 1'!$G$2:$G1005, R$5, 'Form Responses 1'!$K$2:$K1005, $D405,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5" s="48" t="str">
        <f>IF(ISBLANK($B405), "", IF(AND(S$5 = "Vacation Leave", OR(AND(OR(S$6 = "H1", S$6 = "H2"), NOT(AND($D405 = "Full-time", $F405 = "Above 1 Year"))), AND(S$6 = "Year", AND($D405 = "Full-time", $F405 = "Above 1 Year")))), "N/A", SUMIFS('Form Responses 1'!$O$2:$O1005, 'Form Responses 1'!$B$2:$B1005, $B405, 'Form Responses 1'!$G$2:$G1005, S$5, 'Form Responses 1'!$K$2:$K1005, $D405,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5" s="50" t="str">
        <f t="shared" si="2"/>
        <v/>
      </c>
      <c r="U405" s="51" t="str">
        <f t="array" ref="U405">IF(ISBLANK($B405), "", IF(AND(U$5 = "Vacation Leave", OR(AND(OR(U$6 = "H1", U$6 = "H2"), NOT(AND($D405 = "Full-time", $F405 = "Above 1 Year"))), AND(U$6 = "Year", AND($D405 = "Full-time", $F405 = "Above 1 Year")))), "N/A", INDEX('Allocated Leaves'!$B$2:$E1005, MATCH(U$5 &amp; IF(U$5 = "Vacation Leave", IFS(U$6 = "Year", "", OR(U$6 = "H1", U$6 = "H2"), " " &amp; U$6), ""), 'Allocated Leaves'!$A$2:$A1005, 0), MATCH($D405 &amp; IF($D405 = "Full-time",  " " &amp; $F405, ""), 'Allocated Leaves'!$B$1:AA$1, 0)) - G405))</f>
        <v/>
      </c>
      <c r="V405" s="52" t="str">
        <f t="array" ref="V405">IF(ISBLANK($B405), "", IF(AND(V$5 = "Vacation Leave", OR(AND(OR(V$6 = "H1", V$6 = "H2"), NOT(AND($D405 = "Full-time", $F405 = "Above 1 Year"))), AND(V$6 = "Year", AND($D405 = "Full-time", $F405 = "Above 1 Year")))), "N/A", INDEX('Allocated Leaves'!$B$2:$E1005, MATCH(V$5 &amp; IF(V$5 = "Vacation Leave", IFS(V$6 = "Year", "", OR(V$6 = "H1", V$6 = "H2"), " " &amp; V$6), ""), 'Allocated Leaves'!$A$2:$A1005, 0), MATCH($D405 &amp; IF($D405 = "Full-time",  " " &amp; $F405, ""), 'Allocated Leaves'!$B$1:AA$1, 0)) - H405))</f>
        <v/>
      </c>
      <c r="W405" s="52" t="str">
        <f t="array" ref="W405">IF(ISBLANK($B405), "", IF(AND(W$5 = "Vacation Leave", OR(AND(OR(W$6 = "H1", W$6 = "H2"), NOT(AND($D405 = "Full-time", $F405 = "Above 1 Year"))), AND(W$6 = "Year", AND($D405 = "Full-time", $F405 = "Above 1 Year")))), "N/A", INDEX('Allocated Leaves'!$B$2:$E1005, MATCH(W$5 &amp; IF(W$5 = "Vacation Leave", IFS(W$6 = "Year", "", OR(W$6 = "H1", W$6 = "H2"), " " &amp; W$6), ""), 'Allocated Leaves'!$A$2:$A1005, 0), MATCH($D405 &amp; IF($D405 = "Full-time",  " " &amp; $F405, ""), 'Allocated Leaves'!$B$1:AA$1, 0)) - I405))</f>
        <v/>
      </c>
      <c r="X405" s="51" t="str">
        <f t="array" ref="X405">IF(ISBLANK($B405), "", IF(AND(X$5 = "Vacation Leave", OR(AND(OR(X$6 = "H1", X$6 = "H2"), NOT(AND($D405 = "Full-time", $F405 = "Above 1 Year"))), AND(X$6 = "Year", AND($D405 = "Full-time", $F405 = "Above 1 Year")))), "N/A", INDEX('Allocated Leaves'!$B$2:$E1005, MATCH(X$5 &amp; IF(X$5 = "Vacation Leave", IFS(X$6 = "Year", "", OR(X$6 = "H1", X$6 = "H2"), " " &amp; X$6), ""), 'Allocated Leaves'!$A$2:$A1005, 0), MATCH($D405 &amp; IF($D405 = "Full-time",  " " &amp; $F405, ""), 'Allocated Leaves'!$B$1:AA$1, 0)) - J405))</f>
        <v/>
      </c>
      <c r="Y405" s="52" t="str">
        <f t="array" ref="Y405">IF(ISBLANK($B405), "", IF(AND(Y$5 = "Vacation Leave", OR(AND(OR(Y$6 = "H1", Y$6 = "H2"), NOT(AND($D405 = "Full-time", $F405 = "Above 1 Year"))), AND(Y$6 = "Year", AND($D405 = "Full-time", $F405 = "Above 1 Year")))), "N/A", INDEX('Allocated Leaves'!$B$2:$E1005, MATCH(Y$5 &amp; IF(Y$5 = "Vacation Leave", IFS(Y$6 = "Year", "", OR(Y$6 = "H1", Y$6 = "H2"), " " &amp; Y$6), ""), 'Allocated Leaves'!$A$2:$A1005, 0), MATCH($D405 &amp; IF($D405 = "Full-time",  " " &amp; $F405, ""), 'Allocated Leaves'!$B$1:AA$1, 0)) - K405))</f>
        <v/>
      </c>
      <c r="Z405" s="52" t="str">
        <f t="array" ref="Z405">IF(ISBLANK($B405), "", IF(AND(Z$5 = "Vacation Leave", OR(AND(OR(Z$6 = "H1", Z$6 = "H2"), NOT(AND($D405 = "Full-time", $F405 = "Above 1 Year"))), AND(Z$6 = "Year", AND($D405 = "Full-time", $F405 = "Above 1 Year")))), "N/A", INDEX('Allocated Leaves'!$B$2:$E1005, MATCH(Z$5 &amp; IF(Z$5 = "Vacation Leave", IFS(Z$6 = "Year", "", OR(Z$6 = "H1", Z$6 = "H2"), " " &amp; Z$6), ""), 'Allocated Leaves'!$A$2:$A1005, 0), MATCH($D405 &amp; IF($D405 = "Full-time",  " " &amp; $F405, ""), 'Allocated Leaves'!$B$1:AA$1, 0)) - L405))</f>
        <v/>
      </c>
      <c r="AA405" s="55" t="str">
        <f t="shared" si="3"/>
        <v/>
      </c>
    </row>
    <row r="406">
      <c r="A406" s="71"/>
      <c r="B406" s="72"/>
      <c r="C406" s="73"/>
      <c r="D406" s="74"/>
      <c r="E406" s="75"/>
      <c r="F406" s="47" t="str">
        <f t="shared" si="1"/>
        <v/>
      </c>
      <c r="G406" s="48" t="str">
        <f>IF(ISBLANK($B406), "", IF(AND(G$5 = "Vacation Leave", OR(AND(OR(G$6 = "H1", G$6 = "H2"), NOT(AND($D406 = "Full-time", $F406 = "Above 1 Year"))), AND(G$6 = "Year", AND($D406 = "Full-time", $F406 = "Above 1 Year")))), "N/A", SUMIFS('Form Responses 1'!$O$2:$O1005, 'Form Responses 1'!$B$2:$B1005, $B406, 'Form Responses 1'!$G$2:$G1005, G$5, 'Form Responses 1'!$K$2:$K1005, $D406,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6" s="48" t="str">
        <f>IF(ISBLANK($B406), "", IF(AND(H$5 = "Vacation Leave", OR(AND(OR(H$6 = "H1", H$6 = "H2"), NOT(AND($D406 = "Full-time", $F406 = "Above 1 Year"))), AND(H$6 = "Year", AND($D406 = "Full-time", $F406 = "Above 1 Year")))), "N/A", SUMIFS('Form Responses 1'!$O$2:$O1005, 'Form Responses 1'!$B$2:$B1005, $B406, 'Form Responses 1'!$G$2:$G1005, H$5, 'Form Responses 1'!$K$2:$K1005, $D406,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6" s="49" t="str">
        <f>IF(ISBLANK($B406), "", IF(AND(I$5 = "Vacation Leave", OR(AND(OR(I$6 = "H1", I$6 = "H2"), NOT(AND($D406 = "Full-time", $F406 = "Above 1 Year"))), AND(I$6 = "Year", AND($D406 = "Full-time", $F406 = "Above 1 Year")))), "N/A", SUMIFS('Form Responses 1'!$O$2:$O1005, 'Form Responses 1'!$B$2:$B1005, $B406, 'Form Responses 1'!$G$2:$G1005, I$5, 'Form Responses 1'!$K$2:$K1005, $D406,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6" s="48" t="str">
        <f>IF(ISBLANK($B406), "", IF(AND(J$5 = "Vacation Leave", OR(AND(OR(J$6 = "H1", J$6 = "H2"), NOT(AND($D406 = "Full-time", $F406 = "Above 1 Year"))), AND(J$6 = "Year", AND($D406 = "Full-time", $F406 = "Above 1 Year")))), "N/A", SUMIFS('Form Responses 1'!$O$2:$O1005, 'Form Responses 1'!$B$2:$B1005, $B406, 'Form Responses 1'!$G$2:$G1005, J$5, 'Form Responses 1'!$K$2:$K1005, $D406,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6" s="48" t="str">
        <f>IF(ISBLANK($B406), "", IF(AND(K$5 = "Vacation Leave", OR(AND(OR(K$6 = "H1", K$6 = "H2"), NOT(AND($D406 = "Full-time", $F406 = "Above 1 Year"))), AND(K$6 = "Year", AND($D406 = "Full-time", $F406 = "Above 1 Year")))), "N/A", SUMIFS('Form Responses 1'!$O$2:$O1005, 'Form Responses 1'!$B$2:$B1005, $B406, 'Form Responses 1'!$G$2:$G1005, K$5, 'Form Responses 1'!$K$2:$K1005, $D406,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6" s="48" t="str">
        <f>IF(ISBLANK($B406), "", IF(AND(L$5 = "Vacation Leave", OR(AND(OR(L$6 = "H1", L$6 = "H2"), NOT(AND($D406 = "Full-time", $F406 = "Above 1 Year"))), AND(L$6 = "Year", AND($D406 = "Full-time", $F406 = "Above 1 Year")))), "N/A", SUMIFS('Form Responses 1'!$O$2:$O1005, 'Form Responses 1'!$B$2:$B1005, $B406, 'Form Responses 1'!$G$2:$G1005, L$5, 'Form Responses 1'!$K$2:$K1005, $D406,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6" s="48" t="str">
        <f>IF(ISBLANK($B406), "", IF(AND(M$5 = "Vacation Leave", OR(AND(OR(M$6 = "H1", M$6 = "H2"), NOT(AND($D406 = "Full-time", $F406 = "Above 1 Year"))), AND(M$6 = "Year", AND($D406 = "Full-time", $F406 = "Above 1 Year")))), "N/A", SUMIFS('Form Responses 1'!$O$2:$O1005, 'Form Responses 1'!$B$2:$B1005, $B406, 'Form Responses 1'!$G$2:$G1005, M$5, 'Form Responses 1'!$K$2:$K1005, $D406,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6" s="48" t="str">
        <f>IF(ISBLANK($B406), "", IF(AND(N$5 = "Vacation Leave", OR(AND(OR(N$6 = "H1", N$6 = "H2"), NOT(AND($D406 = "Full-time", $F406 = "Above 1 Year"))), AND(N$6 = "Year", AND($D406 = "Full-time", $F406 = "Above 1 Year")))), "N/A", SUMIFS('Form Responses 1'!$O$2:$O1005, 'Form Responses 1'!$B$2:$B1005, $B406, 'Form Responses 1'!$G$2:$G1005, N$5, 'Form Responses 1'!$K$2:$K1005, $D406,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6" s="48" t="str">
        <f>IF(ISBLANK($B406), "", IF(AND(O$5 = "Vacation Leave", OR(AND(OR(O$6 = "H1", O$6 = "H2"), NOT(AND($D406 = "Full-time", $F406 = "Above 1 Year"))), AND(O$6 = "Year", AND($D406 = "Full-time", $F406 = "Above 1 Year")))), "N/A", SUMIFS('Form Responses 1'!$O$2:$O1005, 'Form Responses 1'!$B$2:$B1005, $B406, 'Form Responses 1'!$G$2:$G1005, O$5, 'Form Responses 1'!$K$2:$K1005, $D406,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6" s="48" t="str">
        <f>IF(ISBLANK($B406), "", IF(AND(P$5 = "Vacation Leave", OR(AND(OR(P$6 = "H1", P$6 = "H2"), NOT(AND($D406 = "Full-time", $F406 = "Above 1 Year"))), AND(P$6 = "Year", AND($D406 = "Full-time", $F406 = "Above 1 Year")))), "N/A", SUMIFS('Form Responses 1'!$O$2:$O1005, 'Form Responses 1'!$B$2:$B1005, $B406, 'Form Responses 1'!$G$2:$G1005, P$5, 'Form Responses 1'!$K$2:$K1005, $D406,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6" s="48" t="str">
        <f>IF(ISBLANK($B406), "", IF(AND(Q$5 = "Vacation Leave", OR(AND(OR(Q$6 = "H1", Q$6 = "H2"), NOT(AND($D406 = "Full-time", $F406 = "Above 1 Year"))), AND(Q$6 = "Year", AND($D406 = "Full-time", $F406 = "Above 1 Year")))), "N/A", SUMIFS('Form Responses 1'!$O$2:$O1005, 'Form Responses 1'!$B$2:$B1005, $B406, 'Form Responses 1'!$G$2:$G1005, Q$5, 'Form Responses 1'!$K$2:$K1005, $D406,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6" s="48" t="str">
        <f>IF(ISBLANK($B406), "", IF(AND(R$5 = "Vacation Leave", OR(AND(OR(R$6 = "H1", R$6 = "H2"), NOT(AND($D406 = "Full-time", $F406 = "Above 1 Year"))), AND(R$6 = "Year", AND($D406 = "Full-time", $F406 = "Above 1 Year")))), "N/A", SUMIFS('Form Responses 1'!$O$2:$O1005, 'Form Responses 1'!$B$2:$B1005, $B406, 'Form Responses 1'!$G$2:$G1005, R$5, 'Form Responses 1'!$K$2:$K1005, $D406,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6" s="48" t="str">
        <f>IF(ISBLANK($B406), "", IF(AND(S$5 = "Vacation Leave", OR(AND(OR(S$6 = "H1", S$6 = "H2"), NOT(AND($D406 = "Full-time", $F406 = "Above 1 Year"))), AND(S$6 = "Year", AND($D406 = "Full-time", $F406 = "Above 1 Year")))), "N/A", SUMIFS('Form Responses 1'!$O$2:$O1005, 'Form Responses 1'!$B$2:$B1005, $B406, 'Form Responses 1'!$G$2:$G1005, S$5, 'Form Responses 1'!$K$2:$K1005, $D406,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6" s="50" t="str">
        <f t="shared" si="2"/>
        <v/>
      </c>
      <c r="U406" s="51" t="str">
        <f t="array" ref="U406">IF(ISBLANK($B406), "", IF(AND(U$5 = "Vacation Leave", OR(AND(OR(U$6 = "H1", U$6 = "H2"), NOT(AND($D406 = "Full-time", $F406 = "Above 1 Year"))), AND(U$6 = "Year", AND($D406 = "Full-time", $F406 = "Above 1 Year")))), "N/A", INDEX('Allocated Leaves'!$B$2:$E1005, MATCH(U$5 &amp; IF(U$5 = "Vacation Leave", IFS(U$6 = "Year", "", OR(U$6 = "H1", U$6 = "H2"), " " &amp; U$6), ""), 'Allocated Leaves'!$A$2:$A1005, 0), MATCH($D406 &amp; IF($D406 = "Full-time",  " " &amp; $F406, ""), 'Allocated Leaves'!$B$1:AA$1, 0)) - G406))</f>
        <v/>
      </c>
      <c r="V406" s="52" t="str">
        <f t="array" ref="V406">IF(ISBLANK($B406), "", IF(AND(V$5 = "Vacation Leave", OR(AND(OR(V$6 = "H1", V$6 = "H2"), NOT(AND($D406 = "Full-time", $F406 = "Above 1 Year"))), AND(V$6 = "Year", AND($D406 = "Full-time", $F406 = "Above 1 Year")))), "N/A", INDEX('Allocated Leaves'!$B$2:$E1005, MATCH(V$5 &amp; IF(V$5 = "Vacation Leave", IFS(V$6 = "Year", "", OR(V$6 = "H1", V$6 = "H2"), " " &amp; V$6), ""), 'Allocated Leaves'!$A$2:$A1005, 0), MATCH($D406 &amp; IF($D406 = "Full-time",  " " &amp; $F406, ""), 'Allocated Leaves'!$B$1:AA$1, 0)) - H406))</f>
        <v/>
      </c>
      <c r="W406" s="52" t="str">
        <f t="array" ref="W406">IF(ISBLANK($B406), "", IF(AND(W$5 = "Vacation Leave", OR(AND(OR(W$6 = "H1", W$6 = "H2"), NOT(AND($D406 = "Full-time", $F406 = "Above 1 Year"))), AND(W$6 = "Year", AND($D406 = "Full-time", $F406 = "Above 1 Year")))), "N/A", INDEX('Allocated Leaves'!$B$2:$E1005, MATCH(W$5 &amp; IF(W$5 = "Vacation Leave", IFS(W$6 = "Year", "", OR(W$6 = "H1", W$6 = "H2"), " " &amp; W$6), ""), 'Allocated Leaves'!$A$2:$A1005, 0), MATCH($D406 &amp; IF($D406 = "Full-time",  " " &amp; $F406, ""), 'Allocated Leaves'!$B$1:AA$1, 0)) - I406))</f>
        <v/>
      </c>
      <c r="X406" s="51" t="str">
        <f t="array" ref="X406">IF(ISBLANK($B406), "", IF(AND(X$5 = "Vacation Leave", OR(AND(OR(X$6 = "H1", X$6 = "H2"), NOT(AND($D406 = "Full-time", $F406 = "Above 1 Year"))), AND(X$6 = "Year", AND($D406 = "Full-time", $F406 = "Above 1 Year")))), "N/A", INDEX('Allocated Leaves'!$B$2:$E1005, MATCH(X$5 &amp; IF(X$5 = "Vacation Leave", IFS(X$6 = "Year", "", OR(X$6 = "H1", X$6 = "H2"), " " &amp; X$6), ""), 'Allocated Leaves'!$A$2:$A1005, 0), MATCH($D406 &amp; IF($D406 = "Full-time",  " " &amp; $F406, ""), 'Allocated Leaves'!$B$1:AA$1, 0)) - J406))</f>
        <v/>
      </c>
      <c r="Y406" s="52" t="str">
        <f t="array" ref="Y406">IF(ISBLANK($B406), "", IF(AND(Y$5 = "Vacation Leave", OR(AND(OR(Y$6 = "H1", Y$6 = "H2"), NOT(AND($D406 = "Full-time", $F406 = "Above 1 Year"))), AND(Y$6 = "Year", AND($D406 = "Full-time", $F406 = "Above 1 Year")))), "N/A", INDEX('Allocated Leaves'!$B$2:$E1005, MATCH(Y$5 &amp; IF(Y$5 = "Vacation Leave", IFS(Y$6 = "Year", "", OR(Y$6 = "H1", Y$6 = "H2"), " " &amp; Y$6), ""), 'Allocated Leaves'!$A$2:$A1005, 0), MATCH($D406 &amp; IF($D406 = "Full-time",  " " &amp; $F406, ""), 'Allocated Leaves'!$B$1:AA$1, 0)) - K406))</f>
        <v/>
      </c>
      <c r="Z406" s="52" t="str">
        <f t="array" ref="Z406">IF(ISBLANK($B406), "", IF(AND(Z$5 = "Vacation Leave", OR(AND(OR(Z$6 = "H1", Z$6 = "H2"), NOT(AND($D406 = "Full-time", $F406 = "Above 1 Year"))), AND(Z$6 = "Year", AND($D406 = "Full-time", $F406 = "Above 1 Year")))), "N/A", INDEX('Allocated Leaves'!$B$2:$E1005, MATCH(Z$5 &amp; IF(Z$5 = "Vacation Leave", IFS(Z$6 = "Year", "", OR(Z$6 = "H1", Z$6 = "H2"), " " &amp; Z$6), ""), 'Allocated Leaves'!$A$2:$A1005, 0), MATCH($D406 &amp; IF($D406 = "Full-time",  " " &amp; $F406, ""), 'Allocated Leaves'!$B$1:AA$1, 0)) - L406))</f>
        <v/>
      </c>
      <c r="AA406" s="55" t="str">
        <f t="shared" si="3"/>
        <v/>
      </c>
    </row>
    <row r="407">
      <c r="A407" s="71"/>
      <c r="B407" s="72"/>
      <c r="C407" s="73"/>
      <c r="D407" s="74"/>
      <c r="E407" s="75"/>
      <c r="F407" s="47" t="str">
        <f t="shared" si="1"/>
        <v/>
      </c>
      <c r="G407" s="48" t="str">
        <f>IF(ISBLANK($B407), "", IF(AND(G$5 = "Vacation Leave", OR(AND(OR(G$6 = "H1", G$6 = "H2"), NOT(AND($D407 = "Full-time", $F407 = "Above 1 Year"))), AND(G$6 = "Year", AND($D407 = "Full-time", $F407 = "Above 1 Year")))), "N/A", SUMIFS('Form Responses 1'!$O$2:$O1005, 'Form Responses 1'!$B$2:$B1005, $B407, 'Form Responses 1'!$G$2:$G1005, G$5, 'Form Responses 1'!$K$2:$K1005, $D407,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7" s="48" t="str">
        <f>IF(ISBLANK($B407), "", IF(AND(H$5 = "Vacation Leave", OR(AND(OR(H$6 = "H1", H$6 = "H2"), NOT(AND($D407 = "Full-time", $F407 = "Above 1 Year"))), AND(H$6 = "Year", AND($D407 = "Full-time", $F407 = "Above 1 Year")))), "N/A", SUMIFS('Form Responses 1'!$O$2:$O1005, 'Form Responses 1'!$B$2:$B1005, $B407, 'Form Responses 1'!$G$2:$G1005, H$5, 'Form Responses 1'!$K$2:$K1005, $D407,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7" s="49" t="str">
        <f>IF(ISBLANK($B407), "", IF(AND(I$5 = "Vacation Leave", OR(AND(OR(I$6 = "H1", I$6 = "H2"), NOT(AND($D407 = "Full-time", $F407 = "Above 1 Year"))), AND(I$6 = "Year", AND($D407 = "Full-time", $F407 = "Above 1 Year")))), "N/A", SUMIFS('Form Responses 1'!$O$2:$O1005, 'Form Responses 1'!$B$2:$B1005, $B407, 'Form Responses 1'!$G$2:$G1005, I$5, 'Form Responses 1'!$K$2:$K1005, $D407,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7" s="48" t="str">
        <f>IF(ISBLANK($B407), "", IF(AND(J$5 = "Vacation Leave", OR(AND(OR(J$6 = "H1", J$6 = "H2"), NOT(AND($D407 = "Full-time", $F407 = "Above 1 Year"))), AND(J$6 = "Year", AND($D407 = "Full-time", $F407 = "Above 1 Year")))), "N/A", SUMIFS('Form Responses 1'!$O$2:$O1005, 'Form Responses 1'!$B$2:$B1005, $B407, 'Form Responses 1'!$G$2:$G1005, J$5, 'Form Responses 1'!$K$2:$K1005, $D407,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7" s="48" t="str">
        <f>IF(ISBLANK($B407), "", IF(AND(K$5 = "Vacation Leave", OR(AND(OR(K$6 = "H1", K$6 = "H2"), NOT(AND($D407 = "Full-time", $F407 = "Above 1 Year"))), AND(K$6 = "Year", AND($D407 = "Full-time", $F407 = "Above 1 Year")))), "N/A", SUMIFS('Form Responses 1'!$O$2:$O1005, 'Form Responses 1'!$B$2:$B1005, $B407, 'Form Responses 1'!$G$2:$G1005, K$5, 'Form Responses 1'!$K$2:$K1005, $D407,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7" s="48" t="str">
        <f>IF(ISBLANK($B407), "", IF(AND(L$5 = "Vacation Leave", OR(AND(OR(L$6 = "H1", L$6 = "H2"), NOT(AND($D407 = "Full-time", $F407 = "Above 1 Year"))), AND(L$6 = "Year", AND($D407 = "Full-time", $F407 = "Above 1 Year")))), "N/A", SUMIFS('Form Responses 1'!$O$2:$O1005, 'Form Responses 1'!$B$2:$B1005, $B407, 'Form Responses 1'!$G$2:$G1005, L$5, 'Form Responses 1'!$K$2:$K1005, $D407,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7" s="48" t="str">
        <f>IF(ISBLANK($B407), "", IF(AND(M$5 = "Vacation Leave", OR(AND(OR(M$6 = "H1", M$6 = "H2"), NOT(AND($D407 = "Full-time", $F407 = "Above 1 Year"))), AND(M$6 = "Year", AND($D407 = "Full-time", $F407 = "Above 1 Year")))), "N/A", SUMIFS('Form Responses 1'!$O$2:$O1005, 'Form Responses 1'!$B$2:$B1005, $B407, 'Form Responses 1'!$G$2:$G1005, M$5, 'Form Responses 1'!$K$2:$K1005, $D407,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7" s="48" t="str">
        <f>IF(ISBLANK($B407), "", IF(AND(N$5 = "Vacation Leave", OR(AND(OR(N$6 = "H1", N$6 = "H2"), NOT(AND($D407 = "Full-time", $F407 = "Above 1 Year"))), AND(N$6 = "Year", AND($D407 = "Full-time", $F407 = "Above 1 Year")))), "N/A", SUMIFS('Form Responses 1'!$O$2:$O1005, 'Form Responses 1'!$B$2:$B1005, $B407, 'Form Responses 1'!$G$2:$G1005, N$5, 'Form Responses 1'!$K$2:$K1005, $D407,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7" s="48" t="str">
        <f>IF(ISBLANK($B407), "", IF(AND(O$5 = "Vacation Leave", OR(AND(OR(O$6 = "H1", O$6 = "H2"), NOT(AND($D407 = "Full-time", $F407 = "Above 1 Year"))), AND(O$6 = "Year", AND($D407 = "Full-time", $F407 = "Above 1 Year")))), "N/A", SUMIFS('Form Responses 1'!$O$2:$O1005, 'Form Responses 1'!$B$2:$B1005, $B407, 'Form Responses 1'!$G$2:$G1005, O$5, 'Form Responses 1'!$K$2:$K1005, $D407,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7" s="48" t="str">
        <f>IF(ISBLANK($B407), "", IF(AND(P$5 = "Vacation Leave", OR(AND(OR(P$6 = "H1", P$6 = "H2"), NOT(AND($D407 = "Full-time", $F407 = "Above 1 Year"))), AND(P$6 = "Year", AND($D407 = "Full-time", $F407 = "Above 1 Year")))), "N/A", SUMIFS('Form Responses 1'!$O$2:$O1005, 'Form Responses 1'!$B$2:$B1005, $B407, 'Form Responses 1'!$G$2:$G1005, P$5, 'Form Responses 1'!$K$2:$K1005, $D407,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7" s="48" t="str">
        <f>IF(ISBLANK($B407), "", IF(AND(Q$5 = "Vacation Leave", OR(AND(OR(Q$6 = "H1", Q$6 = "H2"), NOT(AND($D407 = "Full-time", $F407 = "Above 1 Year"))), AND(Q$6 = "Year", AND($D407 = "Full-time", $F407 = "Above 1 Year")))), "N/A", SUMIFS('Form Responses 1'!$O$2:$O1005, 'Form Responses 1'!$B$2:$B1005, $B407, 'Form Responses 1'!$G$2:$G1005, Q$5, 'Form Responses 1'!$K$2:$K1005, $D407,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7" s="48" t="str">
        <f>IF(ISBLANK($B407), "", IF(AND(R$5 = "Vacation Leave", OR(AND(OR(R$6 = "H1", R$6 = "H2"), NOT(AND($D407 = "Full-time", $F407 = "Above 1 Year"))), AND(R$6 = "Year", AND($D407 = "Full-time", $F407 = "Above 1 Year")))), "N/A", SUMIFS('Form Responses 1'!$O$2:$O1005, 'Form Responses 1'!$B$2:$B1005, $B407, 'Form Responses 1'!$G$2:$G1005, R$5, 'Form Responses 1'!$K$2:$K1005, $D407,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7" s="48" t="str">
        <f>IF(ISBLANK($B407), "", IF(AND(S$5 = "Vacation Leave", OR(AND(OR(S$6 = "H1", S$6 = "H2"), NOT(AND($D407 = "Full-time", $F407 = "Above 1 Year"))), AND(S$6 = "Year", AND($D407 = "Full-time", $F407 = "Above 1 Year")))), "N/A", SUMIFS('Form Responses 1'!$O$2:$O1005, 'Form Responses 1'!$B$2:$B1005, $B407, 'Form Responses 1'!$G$2:$G1005, S$5, 'Form Responses 1'!$K$2:$K1005, $D407,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7" s="50" t="str">
        <f t="shared" si="2"/>
        <v/>
      </c>
      <c r="U407" s="51" t="str">
        <f t="array" ref="U407">IF(ISBLANK($B407), "", IF(AND(U$5 = "Vacation Leave", OR(AND(OR(U$6 = "H1", U$6 = "H2"), NOT(AND($D407 = "Full-time", $F407 = "Above 1 Year"))), AND(U$6 = "Year", AND($D407 = "Full-time", $F407 = "Above 1 Year")))), "N/A", INDEX('Allocated Leaves'!$B$2:$E1005, MATCH(U$5 &amp; IF(U$5 = "Vacation Leave", IFS(U$6 = "Year", "", OR(U$6 = "H1", U$6 = "H2"), " " &amp; U$6), ""), 'Allocated Leaves'!$A$2:$A1005, 0), MATCH($D407 &amp; IF($D407 = "Full-time",  " " &amp; $F407, ""), 'Allocated Leaves'!$B$1:AA$1, 0)) - G407))</f>
        <v/>
      </c>
      <c r="V407" s="52" t="str">
        <f t="array" ref="V407">IF(ISBLANK($B407), "", IF(AND(V$5 = "Vacation Leave", OR(AND(OR(V$6 = "H1", V$6 = "H2"), NOT(AND($D407 = "Full-time", $F407 = "Above 1 Year"))), AND(V$6 = "Year", AND($D407 = "Full-time", $F407 = "Above 1 Year")))), "N/A", INDEX('Allocated Leaves'!$B$2:$E1005, MATCH(V$5 &amp; IF(V$5 = "Vacation Leave", IFS(V$6 = "Year", "", OR(V$6 = "H1", V$6 = "H2"), " " &amp; V$6), ""), 'Allocated Leaves'!$A$2:$A1005, 0), MATCH($D407 &amp; IF($D407 = "Full-time",  " " &amp; $F407, ""), 'Allocated Leaves'!$B$1:AA$1, 0)) - H407))</f>
        <v/>
      </c>
      <c r="W407" s="52" t="str">
        <f t="array" ref="W407">IF(ISBLANK($B407), "", IF(AND(W$5 = "Vacation Leave", OR(AND(OR(W$6 = "H1", W$6 = "H2"), NOT(AND($D407 = "Full-time", $F407 = "Above 1 Year"))), AND(W$6 = "Year", AND($D407 = "Full-time", $F407 = "Above 1 Year")))), "N/A", INDEX('Allocated Leaves'!$B$2:$E1005, MATCH(W$5 &amp; IF(W$5 = "Vacation Leave", IFS(W$6 = "Year", "", OR(W$6 = "H1", W$6 = "H2"), " " &amp; W$6), ""), 'Allocated Leaves'!$A$2:$A1005, 0), MATCH($D407 &amp; IF($D407 = "Full-time",  " " &amp; $F407, ""), 'Allocated Leaves'!$B$1:AA$1, 0)) - I407))</f>
        <v/>
      </c>
      <c r="X407" s="51" t="str">
        <f t="array" ref="X407">IF(ISBLANK($B407), "", IF(AND(X$5 = "Vacation Leave", OR(AND(OR(X$6 = "H1", X$6 = "H2"), NOT(AND($D407 = "Full-time", $F407 = "Above 1 Year"))), AND(X$6 = "Year", AND($D407 = "Full-time", $F407 = "Above 1 Year")))), "N/A", INDEX('Allocated Leaves'!$B$2:$E1005, MATCH(X$5 &amp; IF(X$5 = "Vacation Leave", IFS(X$6 = "Year", "", OR(X$6 = "H1", X$6 = "H2"), " " &amp; X$6), ""), 'Allocated Leaves'!$A$2:$A1005, 0), MATCH($D407 &amp; IF($D407 = "Full-time",  " " &amp; $F407, ""), 'Allocated Leaves'!$B$1:AA$1, 0)) - J407))</f>
        <v/>
      </c>
      <c r="Y407" s="52" t="str">
        <f t="array" ref="Y407">IF(ISBLANK($B407), "", IF(AND(Y$5 = "Vacation Leave", OR(AND(OR(Y$6 = "H1", Y$6 = "H2"), NOT(AND($D407 = "Full-time", $F407 = "Above 1 Year"))), AND(Y$6 = "Year", AND($D407 = "Full-time", $F407 = "Above 1 Year")))), "N/A", INDEX('Allocated Leaves'!$B$2:$E1005, MATCH(Y$5 &amp; IF(Y$5 = "Vacation Leave", IFS(Y$6 = "Year", "", OR(Y$6 = "H1", Y$6 = "H2"), " " &amp; Y$6), ""), 'Allocated Leaves'!$A$2:$A1005, 0), MATCH($D407 &amp; IF($D407 = "Full-time",  " " &amp; $F407, ""), 'Allocated Leaves'!$B$1:AA$1, 0)) - K407))</f>
        <v/>
      </c>
      <c r="Z407" s="52" t="str">
        <f t="array" ref="Z407">IF(ISBLANK($B407), "", IF(AND(Z$5 = "Vacation Leave", OR(AND(OR(Z$6 = "H1", Z$6 = "H2"), NOT(AND($D407 = "Full-time", $F407 = "Above 1 Year"))), AND(Z$6 = "Year", AND($D407 = "Full-time", $F407 = "Above 1 Year")))), "N/A", INDEX('Allocated Leaves'!$B$2:$E1005, MATCH(Z$5 &amp; IF(Z$5 = "Vacation Leave", IFS(Z$6 = "Year", "", OR(Z$6 = "H1", Z$6 = "H2"), " " &amp; Z$6), ""), 'Allocated Leaves'!$A$2:$A1005, 0), MATCH($D407 &amp; IF($D407 = "Full-time",  " " &amp; $F407, ""), 'Allocated Leaves'!$B$1:AA$1, 0)) - L407))</f>
        <v/>
      </c>
      <c r="AA407" s="55" t="str">
        <f t="shared" si="3"/>
        <v/>
      </c>
    </row>
    <row r="408">
      <c r="A408" s="71"/>
      <c r="B408" s="72"/>
      <c r="C408" s="73"/>
      <c r="D408" s="74"/>
      <c r="E408" s="75"/>
      <c r="F408" s="47" t="str">
        <f t="shared" si="1"/>
        <v/>
      </c>
      <c r="G408" s="48" t="str">
        <f>IF(ISBLANK($B408), "", IF(AND(G$5 = "Vacation Leave", OR(AND(OR(G$6 = "H1", G$6 = "H2"), NOT(AND($D408 = "Full-time", $F408 = "Above 1 Year"))), AND(G$6 = "Year", AND($D408 = "Full-time", $F408 = "Above 1 Year")))), "N/A", SUMIFS('Form Responses 1'!$O$2:$O1005, 'Form Responses 1'!$B$2:$B1005, $B408, 'Form Responses 1'!$G$2:$G1005, G$5, 'Form Responses 1'!$K$2:$K1005, $D408,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8" s="48" t="str">
        <f>IF(ISBLANK($B408), "", IF(AND(H$5 = "Vacation Leave", OR(AND(OR(H$6 = "H1", H$6 = "H2"), NOT(AND($D408 = "Full-time", $F408 = "Above 1 Year"))), AND(H$6 = "Year", AND($D408 = "Full-time", $F408 = "Above 1 Year")))), "N/A", SUMIFS('Form Responses 1'!$O$2:$O1005, 'Form Responses 1'!$B$2:$B1005, $B408, 'Form Responses 1'!$G$2:$G1005, H$5, 'Form Responses 1'!$K$2:$K1005, $D408,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8" s="49" t="str">
        <f>IF(ISBLANK($B408), "", IF(AND(I$5 = "Vacation Leave", OR(AND(OR(I$6 = "H1", I$6 = "H2"), NOT(AND($D408 = "Full-time", $F408 = "Above 1 Year"))), AND(I$6 = "Year", AND($D408 = "Full-time", $F408 = "Above 1 Year")))), "N/A", SUMIFS('Form Responses 1'!$O$2:$O1005, 'Form Responses 1'!$B$2:$B1005, $B408, 'Form Responses 1'!$G$2:$G1005, I$5, 'Form Responses 1'!$K$2:$K1005, $D408,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8" s="48" t="str">
        <f>IF(ISBLANK($B408), "", IF(AND(J$5 = "Vacation Leave", OR(AND(OR(J$6 = "H1", J$6 = "H2"), NOT(AND($D408 = "Full-time", $F408 = "Above 1 Year"))), AND(J$6 = "Year", AND($D408 = "Full-time", $F408 = "Above 1 Year")))), "N/A", SUMIFS('Form Responses 1'!$O$2:$O1005, 'Form Responses 1'!$B$2:$B1005, $B408, 'Form Responses 1'!$G$2:$G1005, J$5, 'Form Responses 1'!$K$2:$K1005, $D408,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8" s="48" t="str">
        <f>IF(ISBLANK($B408), "", IF(AND(K$5 = "Vacation Leave", OR(AND(OR(K$6 = "H1", K$6 = "H2"), NOT(AND($D408 = "Full-time", $F408 = "Above 1 Year"))), AND(K$6 = "Year", AND($D408 = "Full-time", $F408 = "Above 1 Year")))), "N/A", SUMIFS('Form Responses 1'!$O$2:$O1005, 'Form Responses 1'!$B$2:$B1005, $B408, 'Form Responses 1'!$G$2:$G1005, K$5, 'Form Responses 1'!$K$2:$K1005, $D408,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8" s="48" t="str">
        <f>IF(ISBLANK($B408), "", IF(AND(L$5 = "Vacation Leave", OR(AND(OR(L$6 = "H1", L$6 = "H2"), NOT(AND($D408 = "Full-time", $F408 = "Above 1 Year"))), AND(L$6 = "Year", AND($D408 = "Full-time", $F408 = "Above 1 Year")))), "N/A", SUMIFS('Form Responses 1'!$O$2:$O1005, 'Form Responses 1'!$B$2:$B1005, $B408, 'Form Responses 1'!$G$2:$G1005, L$5, 'Form Responses 1'!$K$2:$K1005, $D408,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8" s="48" t="str">
        <f>IF(ISBLANK($B408), "", IF(AND(M$5 = "Vacation Leave", OR(AND(OR(M$6 = "H1", M$6 = "H2"), NOT(AND($D408 = "Full-time", $F408 = "Above 1 Year"))), AND(M$6 = "Year", AND($D408 = "Full-time", $F408 = "Above 1 Year")))), "N/A", SUMIFS('Form Responses 1'!$O$2:$O1005, 'Form Responses 1'!$B$2:$B1005, $B408, 'Form Responses 1'!$G$2:$G1005, M$5, 'Form Responses 1'!$K$2:$K1005, $D408,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8" s="48" t="str">
        <f>IF(ISBLANK($B408), "", IF(AND(N$5 = "Vacation Leave", OR(AND(OR(N$6 = "H1", N$6 = "H2"), NOT(AND($D408 = "Full-time", $F408 = "Above 1 Year"))), AND(N$6 = "Year", AND($D408 = "Full-time", $F408 = "Above 1 Year")))), "N/A", SUMIFS('Form Responses 1'!$O$2:$O1005, 'Form Responses 1'!$B$2:$B1005, $B408, 'Form Responses 1'!$G$2:$G1005, N$5, 'Form Responses 1'!$K$2:$K1005, $D408,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8" s="48" t="str">
        <f>IF(ISBLANK($B408), "", IF(AND(O$5 = "Vacation Leave", OR(AND(OR(O$6 = "H1", O$6 = "H2"), NOT(AND($D408 = "Full-time", $F408 = "Above 1 Year"))), AND(O$6 = "Year", AND($D408 = "Full-time", $F408 = "Above 1 Year")))), "N/A", SUMIFS('Form Responses 1'!$O$2:$O1005, 'Form Responses 1'!$B$2:$B1005, $B408, 'Form Responses 1'!$G$2:$G1005, O$5, 'Form Responses 1'!$K$2:$K1005, $D408,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8" s="48" t="str">
        <f>IF(ISBLANK($B408), "", IF(AND(P$5 = "Vacation Leave", OR(AND(OR(P$6 = "H1", P$6 = "H2"), NOT(AND($D408 = "Full-time", $F408 = "Above 1 Year"))), AND(P$6 = "Year", AND($D408 = "Full-time", $F408 = "Above 1 Year")))), "N/A", SUMIFS('Form Responses 1'!$O$2:$O1005, 'Form Responses 1'!$B$2:$B1005, $B408, 'Form Responses 1'!$G$2:$G1005, P$5, 'Form Responses 1'!$K$2:$K1005, $D408,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8" s="48" t="str">
        <f>IF(ISBLANK($B408), "", IF(AND(Q$5 = "Vacation Leave", OR(AND(OR(Q$6 = "H1", Q$6 = "H2"), NOT(AND($D408 = "Full-time", $F408 = "Above 1 Year"))), AND(Q$6 = "Year", AND($D408 = "Full-time", $F408 = "Above 1 Year")))), "N/A", SUMIFS('Form Responses 1'!$O$2:$O1005, 'Form Responses 1'!$B$2:$B1005, $B408, 'Form Responses 1'!$G$2:$G1005, Q$5, 'Form Responses 1'!$K$2:$K1005, $D408,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8" s="48" t="str">
        <f>IF(ISBLANK($B408), "", IF(AND(R$5 = "Vacation Leave", OR(AND(OR(R$6 = "H1", R$6 = "H2"), NOT(AND($D408 = "Full-time", $F408 = "Above 1 Year"))), AND(R$6 = "Year", AND($D408 = "Full-time", $F408 = "Above 1 Year")))), "N/A", SUMIFS('Form Responses 1'!$O$2:$O1005, 'Form Responses 1'!$B$2:$B1005, $B408, 'Form Responses 1'!$G$2:$G1005, R$5, 'Form Responses 1'!$K$2:$K1005, $D408,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8" s="48" t="str">
        <f>IF(ISBLANK($B408), "", IF(AND(S$5 = "Vacation Leave", OR(AND(OR(S$6 = "H1", S$6 = "H2"), NOT(AND($D408 = "Full-time", $F408 = "Above 1 Year"))), AND(S$6 = "Year", AND($D408 = "Full-time", $F408 = "Above 1 Year")))), "N/A", SUMIFS('Form Responses 1'!$O$2:$O1005, 'Form Responses 1'!$B$2:$B1005, $B408, 'Form Responses 1'!$G$2:$G1005, S$5, 'Form Responses 1'!$K$2:$K1005, $D408,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8" s="50" t="str">
        <f t="shared" si="2"/>
        <v/>
      </c>
      <c r="U408" s="51" t="str">
        <f t="array" ref="U408">IF(ISBLANK($B408), "", IF(AND(U$5 = "Vacation Leave", OR(AND(OR(U$6 = "H1", U$6 = "H2"), NOT(AND($D408 = "Full-time", $F408 = "Above 1 Year"))), AND(U$6 = "Year", AND($D408 = "Full-time", $F408 = "Above 1 Year")))), "N/A", INDEX('Allocated Leaves'!$B$2:$E1005, MATCH(U$5 &amp; IF(U$5 = "Vacation Leave", IFS(U$6 = "Year", "", OR(U$6 = "H1", U$6 = "H2"), " " &amp; U$6), ""), 'Allocated Leaves'!$A$2:$A1005, 0), MATCH($D408 &amp; IF($D408 = "Full-time",  " " &amp; $F408, ""), 'Allocated Leaves'!$B$1:AA$1, 0)) - G408))</f>
        <v/>
      </c>
      <c r="V408" s="52" t="str">
        <f t="array" ref="V408">IF(ISBLANK($B408), "", IF(AND(V$5 = "Vacation Leave", OR(AND(OR(V$6 = "H1", V$6 = "H2"), NOT(AND($D408 = "Full-time", $F408 = "Above 1 Year"))), AND(V$6 = "Year", AND($D408 = "Full-time", $F408 = "Above 1 Year")))), "N/A", INDEX('Allocated Leaves'!$B$2:$E1005, MATCH(V$5 &amp; IF(V$5 = "Vacation Leave", IFS(V$6 = "Year", "", OR(V$6 = "H1", V$6 = "H2"), " " &amp; V$6), ""), 'Allocated Leaves'!$A$2:$A1005, 0), MATCH($D408 &amp; IF($D408 = "Full-time",  " " &amp; $F408, ""), 'Allocated Leaves'!$B$1:AA$1, 0)) - H408))</f>
        <v/>
      </c>
      <c r="W408" s="52" t="str">
        <f t="array" ref="W408">IF(ISBLANK($B408), "", IF(AND(W$5 = "Vacation Leave", OR(AND(OR(W$6 = "H1", W$6 = "H2"), NOT(AND($D408 = "Full-time", $F408 = "Above 1 Year"))), AND(W$6 = "Year", AND($D408 = "Full-time", $F408 = "Above 1 Year")))), "N/A", INDEX('Allocated Leaves'!$B$2:$E1005, MATCH(W$5 &amp; IF(W$5 = "Vacation Leave", IFS(W$6 = "Year", "", OR(W$6 = "H1", W$6 = "H2"), " " &amp; W$6), ""), 'Allocated Leaves'!$A$2:$A1005, 0), MATCH($D408 &amp; IF($D408 = "Full-time",  " " &amp; $F408, ""), 'Allocated Leaves'!$B$1:AA$1, 0)) - I408))</f>
        <v/>
      </c>
      <c r="X408" s="51" t="str">
        <f t="array" ref="X408">IF(ISBLANK($B408), "", IF(AND(X$5 = "Vacation Leave", OR(AND(OR(X$6 = "H1", X$6 = "H2"), NOT(AND($D408 = "Full-time", $F408 = "Above 1 Year"))), AND(X$6 = "Year", AND($D408 = "Full-time", $F408 = "Above 1 Year")))), "N/A", INDEX('Allocated Leaves'!$B$2:$E1005, MATCH(X$5 &amp; IF(X$5 = "Vacation Leave", IFS(X$6 = "Year", "", OR(X$6 = "H1", X$6 = "H2"), " " &amp; X$6), ""), 'Allocated Leaves'!$A$2:$A1005, 0), MATCH($D408 &amp; IF($D408 = "Full-time",  " " &amp; $F408, ""), 'Allocated Leaves'!$B$1:AA$1, 0)) - J408))</f>
        <v/>
      </c>
      <c r="Y408" s="52" t="str">
        <f t="array" ref="Y408">IF(ISBLANK($B408), "", IF(AND(Y$5 = "Vacation Leave", OR(AND(OR(Y$6 = "H1", Y$6 = "H2"), NOT(AND($D408 = "Full-time", $F408 = "Above 1 Year"))), AND(Y$6 = "Year", AND($D408 = "Full-time", $F408 = "Above 1 Year")))), "N/A", INDEX('Allocated Leaves'!$B$2:$E1005, MATCH(Y$5 &amp; IF(Y$5 = "Vacation Leave", IFS(Y$6 = "Year", "", OR(Y$6 = "H1", Y$6 = "H2"), " " &amp; Y$6), ""), 'Allocated Leaves'!$A$2:$A1005, 0), MATCH($D408 &amp; IF($D408 = "Full-time",  " " &amp; $F408, ""), 'Allocated Leaves'!$B$1:AA$1, 0)) - K408))</f>
        <v/>
      </c>
      <c r="Z408" s="52" t="str">
        <f t="array" ref="Z408">IF(ISBLANK($B408), "", IF(AND(Z$5 = "Vacation Leave", OR(AND(OR(Z$6 = "H1", Z$6 = "H2"), NOT(AND($D408 = "Full-time", $F408 = "Above 1 Year"))), AND(Z$6 = "Year", AND($D408 = "Full-time", $F408 = "Above 1 Year")))), "N/A", INDEX('Allocated Leaves'!$B$2:$E1005, MATCH(Z$5 &amp; IF(Z$5 = "Vacation Leave", IFS(Z$6 = "Year", "", OR(Z$6 = "H1", Z$6 = "H2"), " " &amp; Z$6), ""), 'Allocated Leaves'!$A$2:$A1005, 0), MATCH($D408 &amp; IF($D408 = "Full-time",  " " &amp; $F408, ""), 'Allocated Leaves'!$B$1:AA$1, 0)) - L408))</f>
        <v/>
      </c>
      <c r="AA408" s="55" t="str">
        <f t="shared" si="3"/>
        <v/>
      </c>
    </row>
    <row r="409">
      <c r="A409" s="71"/>
      <c r="B409" s="72"/>
      <c r="C409" s="73"/>
      <c r="D409" s="74"/>
      <c r="E409" s="75"/>
      <c r="F409" s="47" t="str">
        <f t="shared" si="1"/>
        <v/>
      </c>
      <c r="G409" s="48" t="str">
        <f>IF(ISBLANK($B409), "", IF(AND(G$5 = "Vacation Leave", OR(AND(OR(G$6 = "H1", G$6 = "H2"), NOT(AND($D409 = "Full-time", $F409 = "Above 1 Year"))), AND(G$6 = "Year", AND($D409 = "Full-time", $F409 = "Above 1 Year")))), "N/A", SUMIFS('Form Responses 1'!$O$2:$O1005, 'Form Responses 1'!$B$2:$B1005, $B409, 'Form Responses 1'!$G$2:$G1005, G$5, 'Form Responses 1'!$K$2:$K1005, $D409,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09" s="48" t="str">
        <f>IF(ISBLANK($B409), "", IF(AND(H$5 = "Vacation Leave", OR(AND(OR(H$6 = "H1", H$6 = "H2"), NOT(AND($D409 = "Full-time", $F409 = "Above 1 Year"))), AND(H$6 = "Year", AND($D409 = "Full-time", $F409 = "Above 1 Year")))), "N/A", SUMIFS('Form Responses 1'!$O$2:$O1005, 'Form Responses 1'!$B$2:$B1005, $B409, 'Form Responses 1'!$G$2:$G1005, H$5, 'Form Responses 1'!$K$2:$K1005, $D409,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09" s="49" t="str">
        <f>IF(ISBLANK($B409), "", IF(AND(I$5 = "Vacation Leave", OR(AND(OR(I$6 = "H1", I$6 = "H2"), NOT(AND($D409 = "Full-time", $F409 = "Above 1 Year"))), AND(I$6 = "Year", AND($D409 = "Full-time", $F409 = "Above 1 Year")))), "N/A", SUMIFS('Form Responses 1'!$O$2:$O1005, 'Form Responses 1'!$B$2:$B1005, $B409, 'Form Responses 1'!$G$2:$G1005, I$5, 'Form Responses 1'!$K$2:$K1005, $D409,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09" s="48" t="str">
        <f>IF(ISBLANK($B409), "", IF(AND(J$5 = "Vacation Leave", OR(AND(OR(J$6 = "H1", J$6 = "H2"), NOT(AND($D409 = "Full-time", $F409 = "Above 1 Year"))), AND(J$6 = "Year", AND($D409 = "Full-time", $F409 = "Above 1 Year")))), "N/A", SUMIFS('Form Responses 1'!$O$2:$O1005, 'Form Responses 1'!$B$2:$B1005, $B409, 'Form Responses 1'!$G$2:$G1005, J$5, 'Form Responses 1'!$K$2:$K1005, $D409,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09" s="48" t="str">
        <f>IF(ISBLANK($B409), "", IF(AND(K$5 = "Vacation Leave", OR(AND(OR(K$6 = "H1", K$6 = "H2"), NOT(AND($D409 = "Full-time", $F409 = "Above 1 Year"))), AND(K$6 = "Year", AND($D409 = "Full-time", $F409 = "Above 1 Year")))), "N/A", SUMIFS('Form Responses 1'!$O$2:$O1005, 'Form Responses 1'!$B$2:$B1005, $B409, 'Form Responses 1'!$G$2:$G1005, K$5, 'Form Responses 1'!$K$2:$K1005, $D409,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09" s="48" t="str">
        <f>IF(ISBLANK($B409), "", IF(AND(L$5 = "Vacation Leave", OR(AND(OR(L$6 = "H1", L$6 = "H2"), NOT(AND($D409 = "Full-time", $F409 = "Above 1 Year"))), AND(L$6 = "Year", AND($D409 = "Full-time", $F409 = "Above 1 Year")))), "N/A", SUMIFS('Form Responses 1'!$O$2:$O1005, 'Form Responses 1'!$B$2:$B1005, $B409, 'Form Responses 1'!$G$2:$G1005, L$5, 'Form Responses 1'!$K$2:$K1005, $D409,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09" s="48" t="str">
        <f>IF(ISBLANK($B409), "", IF(AND(M$5 = "Vacation Leave", OR(AND(OR(M$6 = "H1", M$6 = "H2"), NOT(AND($D409 = "Full-time", $F409 = "Above 1 Year"))), AND(M$6 = "Year", AND($D409 = "Full-time", $F409 = "Above 1 Year")))), "N/A", SUMIFS('Form Responses 1'!$O$2:$O1005, 'Form Responses 1'!$B$2:$B1005, $B409, 'Form Responses 1'!$G$2:$G1005, M$5, 'Form Responses 1'!$K$2:$K1005, $D409,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09" s="48" t="str">
        <f>IF(ISBLANK($B409), "", IF(AND(N$5 = "Vacation Leave", OR(AND(OR(N$6 = "H1", N$6 = "H2"), NOT(AND($D409 = "Full-time", $F409 = "Above 1 Year"))), AND(N$6 = "Year", AND($D409 = "Full-time", $F409 = "Above 1 Year")))), "N/A", SUMIFS('Form Responses 1'!$O$2:$O1005, 'Form Responses 1'!$B$2:$B1005, $B409, 'Form Responses 1'!$G$2:$G1005, N$5, 'Form Responses 1'!$K$2:$K1005, $D409,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09" s="48" t="str">
        <f>IF(ISBLANK($B409), "", IF(AND(O$5 = "Vacation Leave", OR(AND(OR(O$6 = "H1", O$6 = "H2"), NOT(AND($D409 = "Full-time", $F409 = "Above 1 Year"))), AND(O$6 = "Year", AND($D409 = "Full-time", $F409 = "Above 1 Year")))), "N/A", SUMIFS('Form Responses 1'!$O$2:$O1005, 'Form Responses 1'!$B$2:$B1005, $B409, 'Form Responses 1'!$G$2:$G1005, O$5, 'Form Responses 1'!$K$2:$K1005, $D409,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09" s="48" t="str">
        <f>IF(ISBLANK($B409), "", IF(AND(P$5 = "Vacation Leave", OR(AND(OR(P$6 = "H1", P$6 = "H2"), NOT(AND($D409 = "Full-time", $F409 = "Above 1 Year"))), AND(P$6 = "Year", AND($D409 = "Full-time", $F409 = "Above 1 Year")))), "N/A", SUMIFS('Form Responses 1'!$O$2:$O1005, 'Form Responses 1'!$B$2:$B1005, $B409, 'Form Responses 1'!$G$2:$G1005, P$5, 'Form Responses 1'!$K$2:$K1005, $D409,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09" s="48" t="str">
        <f>IF(ISBLANK($B409), "", IF(AND(Q$5 = "Vacation Leave", OR(AND(OR(Q$6 = "H1", Q$6 = "H2"), NOT(AND($D409 = "Full-time", $F409 = "Above 1 Year"))), AND(Q$6 = "Year", AND($D409 = "Full-time", $F409 = "Above 1 Year")))), "N/A", SUMIFS('Form Responses 1'!$O$2:$O1005, 'Form Responses 1'!$B$2:$B1005, $B409, 'Form Responses 1'!$G$2:$G1005, Q$5, 'Form Responses 1'!$K$2:$K1005, $D409,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09" s="48" t="str">
        <f>IF(ISBLANK($B409), "", IF(AND(R$5 = "Vacation Leave", OR(AND(OR(R$6 = "H1", R$6 = "H2"), NOT(AND($D409 = "Full-time", $F409 = "Above 1 Year"))), AND(R$6 = "Year", AND($D409 = "Full-time", $F409 = "Above 1 Year")))), "N/A", SUMIFS('Form Responses 1'!$O$2:$O1005, 'Form Responses 1'!$B$2:$B1005, $B409, 'Form Responses 1'!$G$2:$G1005, R$5, 'Form Responses 1'!$K$2:$K1005, $D409,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09" s="48" t="str">
        <f>IF(ISBLANK($B409), "", IF(AND(S$5 = "Vacation Leave", OR(AND(OR(S$6 = "H1", S$6 = "H2"), NOT(AND($D409 = "Full-time", $F409 = "Above 1 Year"))), AND(S$6 = "Year", AND($D409 = "Full-time", $F409 = "Above 1 Year")))), "N/A", SUMIFS('Form Responses 1'!$O$2:$O1005, 'Form Responses 1'!$B$2:$B1005, $B409, 'Form Responses 1'!$G$2:$G1005, S$5, 'Form Responses 1'!$K$2:$K1005, $D409,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09" s="50" t="str">
        <f t="shared" si="2"/>
        <v/>
      </c>
      <c r="U409" s="51" t="str">
        <f t="array" ref="U409">IF(ISBLANK($B409), "", IF(AND(U$5 = "Vacation Leave", OR(AND(OR(U$6 = "H1", U$6 = "H2"), NOT(AND($D409 = "Full-time", $F409 = "Above 1 Year"))), AND(U$6 = "Year", AND($D409 = "Full-time", $F409 = "Above 1 Year")))), "N/A", INDEX('Allocated Leaves'!$B$2:$E1005, MATCH(U$5 &amp; IF(U$5 = "Vacation Leave", IFS(U$6 = "Year", "", OR(U$6 = "H1", U$6 = "H2"), " " &amp; U$6), ""), 'Allocated Leaves'!$A$2:$A1005, 0), MATCH($D409 &amp; IF($D409 = "Full-time",  " " &amp; $F409, ""), 'Allocated Leaves'!$B$1:AA$1, 0)) - G409))</f>
        <v/>
      </c>
      <c r="V409" s="52" t="str">
        <f t="array" ref="V409">IF(ISBLANK($B409), "", IF(AND(V$5 = "Vacation Leave", OR(AND(OR(V$6 = "H1", V$6 = "H2"), NOT(AND($D409 = "Full-time", $F409 = "Above 1 Year"))), AND(V$6 = "Year", AND($D409 = "Full-time", $F409 = "Above 1 Year")))), "N/A", INDEX('Allocated Leaves'!$B$2:$E1005, MATCH(V$5 &amp; IF(V$5 = "Vacation Leave", IFS(V$6 = "Year", "", OR(V$6 = "H1", V$6 = "H2"), " " &amp; V$6), ""), 'Allocated Leaves'!$A$2:$A1005, 0), MATCH($D409 &amp; IF($D409 = "Full-time",  " " &amp; $F409, ""), 'Allocated Leaves'!$B$1:AA$1, 0)) - H409))</f>
        <v/>
      </c>
      <c r="W409" s="52" t="str">
        <f t="array" ref="W409">IF(ISBLANK($B409), "", IF(AND(W$5 = "Vacation Leave", OR(AND(OR(W$6 = "H1", W$6 = "H2"), NOT(AND($D409 = "Full-time", $F409 = "Above 1 Year"))), AND(W$6 = "Year", AND($D409 = "Full-time", $F409 = "Above 1 Year")))), "N/A", INDEX('Allocated Leaves'!$B$2:$E1005, MATCH(W$5 &amp; IF(W$5 = "Vacation Leave", IFS(W$6 = "Year", "", OR(W$6 = "H1", W$6 = "H2"), " " &amp; W$6), ""), 'Allocated Leaves'!$A$2:$A1005, 0), MATCH($D409 &amp; IF($D409 = "Full-time",  " " &amp; $F409, ""), 'Allocated Leaves'!$B$1:AA$1, 0)) - I409))</f>
        <v/>
      </c>
      <c r="X409" s="51" t="str">
        <f t="array" ref="X409">IF(ISBLANK($B409), "", IF(AND(X$5 = "Vacation Leave", OR(AND(OR(X$6 = "H1", X$6 = "H2"), NOT(AND($D409 = "Full-time", $F409 = "Above 1 Year"))), AND(X$6 = "Year", AND($D409 = "Full-time", $F409 = "Above 1 Year")))), "N/A", INDEX('Allocated Leaves'!$B$2:$E1005, MATCH(X$5 &amp; IF(X$5 = "Vacation Leave", IFS(X$6 = "Year", "", OR(X$6 = "H1", X$6 = "H2"), " " &amp; X$6), ""), 'Allocated Leaves'!$A$2:$A1005, 0), MATCH($D409 &amp; IF($D409 = "Full-time",  " " &amp; $F409, ""), 'Allocated Leaves'!$B$1:AA$1, 0)) - J409))</f>
        <v/>
      </c>
      <c r="Y409" s="52" t="str">
        <f t="array" ref="Y409">IF(ISBLANK($B409), "", IF(AND(Y$5 = "Vacation Leave", OR(AND(OR(Y$6 = "H1", Y$6 = "H2"), NOT(AND($D409 = "Full-time", $F409 = "Above 1 Year"))), AND(Y$6 = "Year", AND($D409 = "Full-time", $F409 = "Above 1 Year")))), "N/A", INDEX('Allocated Leaves'!$B$2:$E1005, MATCH(Y$5 &amp; IF(Y$5 = "Vacation Leave", IFS(Y$6 = "Year", "", OR(Y$6 = "H1", Y$6 = "H2"), " " &amp; Y$6), ""), 'Allocated Leaves'!$A$2:$A1005, 0), MATCH($D409 &amp; IF($D409 = "Full-time",  " " &amp; $F409, ""), 'Allocated Leaves'!$B$1:AA$1, 0)) - K409))</f>
        <v/>
      </c>
      <c r="Z409" s="52" t="str">
        <f t="array" ref="Z409">IF(ISBLANK($B409), "", IF(AND(Z$5 = "Vacation Leave", OR(AND(OR(Z$6 = "H1", Z$6 = "H2"), NOT(AND($D409 = "Full-time", $F409 = "Above 1 Year"))), AND(Z$6 = "Year", AND($D409 = "Full-time", $F409 = "Above 1 Year")))), "N/A", INDEX('Allocated Leaves'!$B$2:$E1005, MATCH(Z$5 &amp; IF(Z$5 = "Vacation Leave", IFS(Z$6 = "Year", "", OR(Z$6 = "H1", Z$6 = "H2"), " " &amp; Z$6), ""), 'Allocated Leaves'!$A$2:$A1005, 0), MATCH($D409 &amp; IF($D409 = "Full-time",  " " &amp; $F409, ""), 'Allocated Leaves'!$B$1:AA$1, 0)) - L409))</f>
        <v/>
      </c>
      <c r="AA409" s="55" t="str">
        <f t="shared" si="3"/>
        <v/>
      </c>
    </row>
    <row r="410">
      <c r="A410" s="71"/>
      <c r="B410" s="72"/>
      <c r="C410" s="73"/>
      <c r="D410" s="74"/>
      <c r="E410" s="75"/>
      <c r="F410" s="47" t="str">
        <f t="shared" si="1"/>
        <v/>
      </c>
      <c r="G410" s="48" t="str">
        <f>IF(ISBLANK($B410), "", IF(AND(G$5 = "Vacation Leave", OR(AND(OR(G$6 = "H1", G$6 = "H2"), NOT(AND($D410 = "Full-time", $F410 = "Above 1 Year"))), AND(G$6 = "Year", AND($D410 = "Full-time", $F410 = "Above 1 Year")))), "N/A", SUMIFS('Form Responses 1'!$O$2:$O1005, 'Form Responses 1'!$B$2:$B1005, $B410, 'Form Responses 1'!$G$2:$G1005, G$5, 'Form Responses 1'!$K$2:$K1005, $D410,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0" s="48" t="str">
        <f>IF(ISBLANK($B410), "", IF(AND(H$5 = "Vacation Leave", OR(AND(OR(H$6 = "H1", H$6 = "H2"), NOT(AND($D410 = "Full-time", $F410 = "Above 1 Year"))), AND(H$6 = "Year", AND($D410 = "Full-time", $F410 = "Above 1 Year")))), "N/A", SUMIFS('Form Responses 1'!$O$2:$O1005, 'Form Responses 1'!$B$2:$B1005, $B410, 'Form Responses 1'!$G$2:$G1005, H$5, 'Form Responses 1'!$K$2:$K1005, $D410,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0" s="49" t="str">
        <f>IF(ISBLANK($B410), "", IF(AND(I$5 = "Vacation Leave", OR(AND(OR(I$6 = "H1", I$6 = "H2"), NOT(AND($D410 = "Full-time", $F410 = "Above 1 Year"))), AND(I$6 = "Year", AND($D410 = "Full-time", $F410 = "Above 1 Year")))), "N/A", SUMIFS('Form Responses 1'!$O$2:$O1005, 'Form Responses 1'!$B$2:$B1005, $B410, 'Form Responses 1'!$G$2:$G1005, I$5, 'Form Responses 1'!$K$2:$K1005, $D410,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0" s="48" t="str">
        <f>IF(ISBLANK($B410), "", IF(AND(J$5 = "Vacation Leave", OR(AND(OR(J$6 = "H1", J$6 = "H2"), NOT(AND($D410 = "Full-time", $F410 = "Above 1 Year"))), AND(J$6 = "Year", AND($D410 = "Full-time", $F410 = "Above 1 Year")))), "N/A", SUMIFS('Form Responses 1'!$O$2:$O1005, 'Form Responses 1'!$B$2:$B1005, $B410, 'Form Responses 1'!$G$2:$G1005, J$5, 'Form Responses 1'!$K$2:$K1005, $D410,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0" s="48" t="str">
        <f>IF(ISBLANK($B410), "", IF(AND(K$5 = "Vacation Leave", OR(AND(OR(K$6 = "H1", K$6 = "H2"), NOT(AND($D410 = "Full-time", $F410 = "Above 1 Year"))), AND(K$6 = "Year", AND($D410 = "Full-time", $F410 = "Above 1 Year")))), "N/A", SUMIFS('Form Responses 1'!$O$2:$O1005, 'Form Responses 1'!$B$2:$B1005, $B410, 'Form Responses 1'!$G$2:$G1005, K$5, 'Form Responses 1'!$K$2:$K1005, $D410,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0" s="48" t="str">
        <f>IF(ISBLANK($B410), "", IF(AND(L$5 = "Vacation Leave", OR(AND(OR(L$6 = "H1", L$6 = "H2"), NOT(AND($D410 = "Full-time", $F410 = "Above 1 Year"))), AND(L$6 = "Year", AND($D410 = "Full-time", $F410 = "Above 1 Year")))), "N/A", SUMIFS('Form Responses 1'!$O$2:$O1005, 'Form Responses 1'!$B$2:$B1005, $B410, 'Form Responses 1'!$G$2:$G1005, L$5, 'Form Responses 1'!$K$2:$K1005, $D410,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0" s="48" t="str">
        <f>IF(ISBLANK($B410), "", IF(AND(M$5 = "Vacation Leave", OR(AND(OR(M$6 = "H1", M$6 = "H2"), NOT(AND($D410 = "Full-time", $F410 = "Above 1 Year"))), AND(M$6 = "Year", AND($D410 = "Full-time", $F410 = "Above 1 Year")))), "N/A", SUMIFS('Form Responses 1'!$O$2:$O1005, 'Form Responses 1'!$B$2:$B1005, $B410, 'Form Responses 1'!$G$2:$G1005, M$5, 'Form Responses 1'!$K$2:$K1005, $D410,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0" s="48" t="str">
        <f>IF(ISBLANK($B410), "", IF(AND(N$5 = "Vacation Leave", OR(AND(OR(N$6 = "H1", N$6 = "H2"), NOT(AND($D410 = "Full-time", $F410 = "Above 1 Year"))), AND(N$6 = "Year", AND($D410 = "Full-time", $F410 = "Above 1 Year")))), "N/A", SUMIFS('Form Responses 1'!$O$2:$O1005, 'Form Responses 1'!$B$2:$B1005, $B410, 'Form Responses 1'!$G$2:$G1005, N$5, 'Form Responses 1'!$K$2:$K1005, $D410,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0" s="48" t="str">
        <f>IF(ISBLANK($B410), "", IF(AND(O$5 = "Vacation Leave", OR(AND(OR(O$6 = "H1", O$6 = "H2"), NOT(AND($D410 = "Full-time", $F410 = "Above 1 Year"))), AND(O$6 = "Year", AND($D410 = "Full-time", $F410 = "Above 1 Year")))), "N/A", SUMIFS('Form Responses 1'!$O$2:$O1005, 'Form Responses 1'!$B$2:$B1005, $B410, 'Form Responses 1'!$G$2:$G1005, O$5, 'Form Responses 1'!$K$2:$K1005, $D410,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0" s="48" t="str">
        <f>IF(ISBLANK($B410), "", IF(AND(P$5 = "Vacation Leave", OR(AND(OR(P$6 = "H1", P$6 = "H2"), NOT(AND($D410 = "Full-time", $F410 = "Above 1 Year"))), AND(P$6 = "Year", AND($D410 = "Full-time", $F410 = "Above 1 Year")))), "N/A", SUMIFS('Form Responses 1'!$O$2:$O1005, 'Form Responses 1'!$B$2:$B1005, $B410, 'Form Responses 1'!$G$2:$G1005, P$5, 'Form Responses 1'!$K$2:$K1005, $D410,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0" s="48" t="str">
        <f>IF(ISBLANK($B410), "", IF(AND(Q$5 = "Vacation Leave", OR(AND(OR(Q$6 = "H1", Q$6 = "H2"), NOT(AND($D410 = "Full-time", $F410 = "Above 1 Year"))), AND(Q$6 = "Year", AND($D410 = "Full-time", $F410 = "Above 1 Year")))), "N/A", SUMIFS('Form Responses 1'!$O$2:$O1005, 'Form Responses 1'!$B$2:$B1005, $B410, 'Form Responses 1'!$G$2:$G1005, Q$5, 'Form Responses 1'!$K$2:$K1005, $D410,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0" s="48" t="str">
        <f>IF(ISBLANK($B410), "", IF(AND(R$5 = "Vacation Leave", OR(AND(OR(R$6 = "H1", R$6 = "H2"), NOT(AND($D410 = "Full-time", $F410 = "Above 1 Year"))), AND(R$6 = "Year", AND($D410 = "Full-time", $F410 = "Above 1 Year")))), "N/A", SUMIFS('Form Responses 1'!$O$2:$O1005, 'Form Responses 1'!$B$2:$B1005, $B410, 'Form Responses 1'!$G$2:$G1005, R$5, 'Form Responses 1'!$K$2:$K1005, $D410,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0" s="48" t="str">
        <f>IF(ISBLANK($B410), "", IF(AND(S$5 = "Vacation Leave", OR(AND(OR(S$6 = "H1", S$6 = "H2"), NOT(AND($D410 = "Full-time", $F410 = "Above 1 Year"))), AND(S$6 = "Year", AND($D410 = "Full-time", $F410 = "Above 1 Year")))), "N/A", SUMIFS('Form Responses 1'!$O$2:$O1005, 'Form Responses 1'!$B$2:$B1005, $B410, 'Form Responses 1'!$G$2:$G1005, S$5, 'Form Responses 1'!$K$2:$K1005, $D410,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0" s="50" t="str">
        <f t="shared" si="2"/>
        <v/>
      </c>
      <c r="U410" s="51" t="str">
        <f t="array" ref="U410">IF(ISBLANK($B410), "", IF(AND(U$5 = "Vacation Leave", OR(AND(OR(U$6 = "H1", U$6 = "H2"), NOT(AND($D410 = "Full-time", $F410 = "Above 1 Year"))), AND(U$6 = "Year", AND($D410 = "Full-time", $F410 = "Above 1 Year")))), "N/A", INDEX('Allocated Leaves'!$B$2:$E1005, MATCH(U$5 &amp; IF(U$5 = "Vacation Leave", IFS(U$6 = "Year", "", OR(U$6 = "H1", U$6 = "H2"), " " &amp; U$6), ""), 'Allocated Leaves'!$A$2:$A1005, 0), MATCH($D410 &amp; IF($D410 = "Full-time",  " " &amp; $F410, ""), 'Allocated Leaves'!$B$1:AA$1, 0)) - G410))</f>
        <v/>
      </c>
      <c r="V410" s="52" t="str">
        <f t="array" ref="V410">IF(ISBLANK($B410), "", IF(AND(V$5 = "Vacation Leave", OR(AND(OR(V$6 = "H1", V$6 = "H2"), NOT(AND($D410 = "Full-time", $F410 = "Above 1 Year"))), AND(V$6 = "Year", AND($D410 = "Full-time", $F410 = "Above 1 Year")))), "N/A", INDEX('Allocated Leaves'!$B$2:$E1005, MATCH(V$5 &amp; IF(V$5 = "Vacation Leave", IFS(V$6 = "Year", "", OR(V$6 = "H1", V$6 = "H2"), " " &amp; V$6), ""), 'Allocated Leaves'!$A$2:$A1005, 0), MATCH($D410 &amp; IF($D410 = "Full-time",  " " &amp; $F410, ""), 'Allocated Leaves'!$B$1:AA$1, 0)) - H410))</f>
        <v/>
      </c>
      <c r="W410" s="52" t="str">
        <f t="array" ref="W410">IF(ISBLANK($B410), "", IF(AND(W$5 = "Vacation Leave", OR(AND(OR(W$6 = "H1", W$6 = "H2"), NOT(AND($D410 = "Full-time", $F410 = "Above 1 Year"))), AND(W$6 = "Year", AND($D410 = "Full-time", $F410 = "Above 1 Year")))), "N/A", INDEX('Allocated Leaves'!$B$2:$E1005, MATCH(W$5 &amp; IF(W$5 = "Vacation Leave", IFS(W$6 = "Year", "", OR(W$6 = "H1", W$6 = "H2"), " " &amp; W$6), ""), 'Allocated Leaves'!$A$2:$A1005, 0), MATCH($D410 &amp; IF($D410 = "Full-time",  " " &amp; $F410, ""), 'Allocated Leaves'!$B$1:AA$1, 0)) - I410))</f>
        <v/>
      </c>
      <c r="X410" s="51" t="str">
        <f t="array" ref="X410">IF(ISBLANK($B410), "", IF(AND(X$5 = "Vacation Leave", OR(AND(OR(X$6 = "H1", X$6 = "H2"), NOT(AND($D410 = "Full-time", $F410 = "Above 1 Year"))), AND(X$6 = "Year", AND($D410 = "Full-time", $F410 = "Above 1 Year")))), "N/A", INDEX('Allocated Leaves'!$B$2:$E1005, MATCH(X$5 &amp; IF(X$5 = "Vacation Leave", IFS(X$6 = "Year", "", OR(X$6 = "H1", X$6 = "H2"), " " &amp; X$6), ""), 'Allocated Leaves'!$A$2:$A1005, 0), MATCH($D410 &amp; IF($D410 = "Full-time",  " " &amp; $F410, ""), 'Allocated Leaves'!$B$1:AA$1, 0)) - J410))</f>
        <v/>
      </c>
      <c r="Y410" s="52" t="str">
        <f t="array" ref="Y410">IF(ISBLANK($B410), "", IF(AND(Y$5 = "Vacation Leave", OR(AND(OR(Y$6 = "H1", Y$6 = "H2"), NOT(AND($D410 = "Full-time", $F410 = "Above 1 Year"))), AND(Y$6 = "Year", AND($D410 = "Full-time", $F410 = "Above 1 Year")))), "N/A", INDEX('Allocated Leaves'!$B$2:$E1005, MATCH(Y$5 &amp; IF(Y$5 = "Vacation Leave", IFS(Y$6 = "Year", "", OR(Y$6 = "H1", Y$6 = "H2"), " " &amp; Y$6), ""), 'Allocated Leaves'!$A$2:$A1005, 0), MATCH($D410 &amp; IF($D410 = "Full-time",  " " &amp; $F410, ""), 'Allocated Leaves'!$B$1:AA$1, 0)) - K410))</f>
        <v/>
      </c>
      <c r="Z410" s="52" t="str">
        <f t="array" ref="Z410">IF(ISBLANK($B410), "", IF(AND(Z$5 = "Vacation Leave", OR(AND(OR(Z$6 = "H1", Z$6 = "H2"), NOT(AND($D410 = "Full-time", $F410 = "Above 1 Year"))), AND(Z$6 = "Year", AND($D410 = "Full-time", $F410 = "Above 1 Year")))), "N/A", INDEX('Allocated Leaves'!$B$2:$E1005, MATCH(Z$5 &amp; IF(Z$5 = "Vacation Leave", IFS(Z$6 = "Year", "", OR(Z$6 = "H1", Z$6 = "H2"), " " &amp; Z$6), ""), 'Allocated Leaves'!$A$2:$A1005, 0), MATCH($D410 &amp; IF($D410 = "Full-time",  " " &amp; $F410, ""), 'Allocated Leaves'!$B$1:AA$1, 0)) - L410))</f>
        <v/>
      </c>
      <c r="AA410" s="55" t="str">
        <f t="shared" si="3"/>
        <v/>
      </c>
    </row>
    <row r="411">
      <c r="A411" s="71"/>
      <c r="B411" s="72"/>
      <c r="C411" s="73"/>
      <c r="D411" s="74"/>
      <c r="E411" s="75"/>
      <c r="F411" s="47" t="str">
        <f t="shared" si="1"/>
        <v/>
      </c>
      <c r="G411" s="48" t="str">
        <f>IF(ISBLANK($B411), "", IF(AND(G$5 = "Vacation Leave", OR(AND(OR(G$6 = "H1", G$6 = "H2"), NOT(AND($D411 = "Full-time", $F411 = "Above 1 Year"))), AND(G$6 = "Year", AND($D411 = "Full-time", $F411 = "Above 1 Year")))), "N/A", SUMIFS('Form Responses 1'!$O$2:$O1005, 'Form Responses 1'!$B$2:$B1005, $B411, 'Form Responses 1'!$G$2:$G1005, G$5, 'Form Responses 1'!$K$2:$K1005, $D411,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1" s="48" t="str">
        <f>IF(ISBLANK($B411), "", IF(AND(H$5 = "Vacation Leave", OR(AND(OR(H$6 = "H1", H$6 = "H2"), NOT(AND($D411 = "Full-time", $F411 = "Above 1 Year"))), AND(H$6 = "Year", AND($D411 = "Full-time", $F411 = "Above 1 Year")))), "N/A", SUMIFS('Form Responses 1'!$O$2:$O1005, 'Form Responses 1'!$B$2:$B1005, $B411, 'Form Responses 1'!$G$2:$G1005, H$5, 'Form Responses 1'!$K$2:$K1005, $D411,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1" s="49" t="str">
        <f>IF(ISBLANK($B411), "", IF(AND(I$5 = "Vacation Leave", OR(AND(OR(I$6 = "H1", I$6 = "H2"), NOT(AND($D411 = "Full-time", $F411 = "Above 1 Year"))), AND(I$6 = "Year", AND($D411 = "Full-time", $F411 = "Above 1 Year")))), "N/A", SUMIFS('Form Responses 1'!$O$2:$O1005, 'Form Responses 1'!$B$2:$B1005, $B411, 'Form Responses 1'!$G$2:$G1005, I$5, 'Form Responses 1'!$K$2:$K1005, $D411,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1" s="48" t="str">
        <f>IF(ISBLANK($B411), "", IF(AND(J$5 = "Vacation Leave", OR(AND(OR(J$6 = "H1", J$6 = "H2"), NOT(AND($D411 = "Full-time", $F411 = "Above 1 Year"))), AND(J$6 = "Year", AND($D411 = "Full-time", $F411 = "Above 1 Year")))), "N/A", SUMIFS('Form Responses 1'!$O$2:$O1005, 'Form Responses 1'!$B$2:$B1005, $B411, 'Form Responses 1'!$G$2:$G1005, J$5, 'Form Responses 1'!$K$2:$K1005, $D411,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1" s="48" t="str">
        <f>IF(ISBLANK($B411), "", IF(AND(K$5 = "Vacation Leave", OR(AND(OR(K$6 = "H1", K$6 = "H2"), NOT(AND($D411 = "Full-time", $F411 = "Above 1 Year"))), AND(K$6 = "Year", AND($D411 = "Full-time", $F411 = "Above 1 Year")))), "N/A", SUMIFS('Form Responses 1'!$O$2:$O1005, 'Form Responses 1'!$B$2:$B1005, $B411, 'Form Responses 1'!$G$2:$G1005, K$5, 'Form Responses 1'!$K$2:$K1005, $D411,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1" s="48" t="str">
        <f>IF(ISBLANK($B411), "", IF(AND(L$5 = "Vacation Leave", OR(AND(OR(L$6 = "H1", L$6 = "H2"), NOT(AND($D411 = "Full-time", $F411 = "Above 1 Year"))), AND(L$6 = "Year", AND($D411 = "Full-time", $F411 = "Above 1 Year")))), "N/A", SUMIFS('Form Responses 1'!$O$2:$O1005, 'Form Responses 1'!$B$2:$B1005, $B411, 'Form Responses 1'!$G$2:$G1005, L$5, 'Form Responses 1'!$K$2:$K1005, $D411,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1" s="48" t="str">
        <f>IF(ISBLANK($B411), "", IF(AND(M$5 = "Vacation Leave", OR(AND(OR(M$6 = "H1", M$6 = "H2"), NOT(AND($D411 = "Full-time", $F411 = "Above 1 Year"))), AND(M$6 = "Year", AND($D411 = "Full-time", $F411 = "Above 1 Year")))), "N/A", SUMIFS('Form Responses 1'!$O$2:$O1005, 'Form Responses 1'!$B$2:$B1005, $B411, 'Form Responses 1'!$G$2:$G1005, M$5, 'Form Responses 1'!$K$2:$K1005, $D411,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1" s="48" t="str">
        <f>IF(ISBLANK($B411), "", IF(AND(N$5 = "Vacation Leave", OR(AND(OR(N$6 = "H1", N$6 = "H2"), NOT(AND($D411 = "Full-time", $F411 = "Above 1 Year"))), AND(N$6 = "Year", AND($D411 = "Full-time", $F411 = "Above 1 Year")))), "N/A", SUMIFS('Form Responses 1'!$O$2:$O1005, 'Form Responses 1'!$B$2:$B1005, $B411, 'Form Responses 1'!$G$2:$G1005, N$5, 'Form Responses 1'!$K$2:$K1005, $D411,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1" s="48" t="str">
        <f>IF(ISBLANK($B411), "", IF(AND(O$5 = "Vacation Leave", OR(AND(OR(O$6 = "H1", O$6 = "H2"), NOT(AND($D411 = "Full-time", $F411 = "Above 1 Year"))), AND(O$6 = "Year", AND($D411 = "Full-time", $F411 = "Above 1 Year")))), "N/A", SUMIFS('Form Responses 1'!$O$2:$O1005, 'Form Responses 1'!$B$2:$B1005, $B411, 'Form Responses 1'!$G$2:$G1005, O$5, 'Form Responses 1'!$K$2:$K1005, $D411,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1" s="48" t="str">
        <f>IF(ISBLANK($B411), "", IF(AND(P$5 = "Vacation Leave", OR(AND(OR(P$6 = "H1", P$6 = "H2"), NOT(AND($D411 = "Full-time", $F411 = "Above 1 Year"))), AND(P$6 = "Year", AND($D411 = "Full-time", $F411 = "Above 1 Year")))), "N/A", SUMIFS('Form Responses 1'!$O$2:$O1005, 'Form Responses 1'!$B$2:$B1005, $B411, 'Form Responses 1'!$G$2:$G1005, P$5, 'Form Responses 1'!$K$2:$K1005, $D411,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1" s="48" t="str">
        <f>IF(ISBLANK($B411), "", IF(AND(Q$5 = "Vacation Leave", OR(AND(OR(Q$6 = "H1", Q$6 = "H2"), NOT(AND($D411 = "Full-time", $F411 = "Above 1 Year"))), AND(Q$6 = "Year", AND($D411 = "Full-time", $F411 = "Above 1 Year")))), "N/A", SUMIFS('Form Responses 1'!$O$2:$O1005, 'Form Responses 1'!$B$2:$B1005, $B411, 'Form Responses 1'!$G$2:$G1005, Q$5, 'Form Responses 1'!$K$2:$K1005, $D411,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1" s="48" t="str">
        <f>IF(ISBLANK($B411), "", IF(AND(R$5 = "Vacation Leave", OR(AND(OR(R$6 = "H1", R$6 = "H2"), NOT(AND($D411 = "Full-time", $F411 = "Above 1 Year"))), AND(R$6 = "Year", AND($D411 = "Full-time", $F411 = "Above 1 Year")))), "N/A", SUMIFS('Form Responses 1'!$O$2:$O1005, 'Form Responses 1'!$B$2:$B1005, $B411, 'Form Responses 1'!$G$2:$G1005, R$5, 'Form Responses 1'!$K$2:$K1005, $D411,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1" s="48" t="str">
        <f>IF(ISBLANK($B411), "", IF(AND(S$5 = "Vacation Leave", OR(AND(OR(S$6 = "H1", S$6 = "H2"), NOT(AND($D411 = "Full-time", $F411 = "Above 1 Year"))), AND(S$6 = "Year", AND($D411 = "Full-time", $F411 = "Above 1 Year")))), "N/A", SUMIFS('Form Responses 1'!$O$2:$O1005, 'Form Responses 1'!$B$2:$B1005, $B411, 'Form Responses 1'!$G$2:$G1005, S$5, 'Form Responses 1'!$K$2:$K1005, $D411,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1" s="50" t="str">
        <f t="shared" si="2"/>
        <v/>
      </c>
      <c r="U411" s="51" t="str">
        <f t="array" ref="U411">IF(ISBLANK($B411), "", IF(AND(U$5 = "Vacation Leave", OR(AND(OR(U$6 = "H1", U$6 = "H2"), NOT(AND($D411 = "Full-time", $F411 = "Above 1 Year"))), AND(U$6 = "Year", AND($D411 = "Full-time", $F411 = "Above 1 Year")))), "N/A", INDEX('Allocated Leaves'!$B$2:$E1005, MATCH(U$5 &amp; IF(U$5 = "Vacation Leave", IFS(U$6 = "Year", "", OR(U$6 = "H1", U$6 = "H2"), " " &amp; U$6), ""), 'Allocated Leaves'!$A$2:$A1005, 0), MATCH($D411 &amp; IF($D411 = "Full-time",  " " &amp; $F411, ""), 'Allocated Leaves'!$B$1:AA$1, 0)) - G411))</f>
        <v/>
      </c>
      <c r="V411" s="52" t="str">
        <f t="array" ref="V411">IF(ISBLANK($B411), "", IF(AND(V$5 = "Vacation Leave", OR(AND(OR(V$6 = "H1", V$6 = "H2"), NOT(AND($D411 = "Full-time", $F411 = "Above 1 Year"))), AND(V$6 = "Year", AND($D411 = "Full-time", $F411 = "Above 1 Year")))), "N/A", INDEX('Allocated Leaves'!$B$2:$E1005, MATCH(V$5 &amp; IF(V$5 = "Vacation Leave", IFS(V$6 = "Year", "", OR(V$6 = "H1", V$6 = "H2"), " " &amp; V$6), ""), 'Allocated Leaves'!$A$2:$A1005, 0), MATCH($D411 &amp; IF($D411 = "Full-time",  " " &amp; $F411, ""), 'Allocated Leaves'!$B$1:AA$1, 0)) - H411))</f>
        <v/>
      </c>
      <c r="W411" s="52" t="str">
        <f t="array" ref="W411">IF(ISBLANK($B411), "", IF(AND(W$5 = "Vacation Leave", OR(AND(OR(W$6 = "H1", W$6 = "H2"), NOT(AND($D411 = "Full-time", $F411 = "Above 1 Year"))), AND(W$6 = "Year", AND($D411 = "Full-time", $F411 = "Above 1 Year")))), "N/A", INDEX('Allocated Leaves'!$B$2:$E1005, MATCH(W$5 &amp; IF(W$5 = "Vacation Leave", IFS(W$6 = "Year", "", OR(W$6 = "H1", W$6 = "H2"), " " &amp; W$6), ""), 'Allocated Leaves'!$A$2:$A1005, 0), MATCH($D411 &amp; IF($D411 = "Full-time",  " " &amp; $F411, ""), 'Allocated Leaves'!$B$1:AA$1, 0)) - I411))</f>
        <v/>
      </c>
      <c r="X411" s="51" t="str">
        <f t="array" ref="X411">IF(ISBLANK($B411), "", IF(AND(X$5 = "Vacation Leave", OR(AND(OR(X$6 = "H1", X$6 = "H2"), NOT(AND($D411 = "Full-time", $F411 = "Above 1 Year"))), AND(X$6 = "Year", AND($D411 = "Full-time", $F411 = "Above 1 Year")))), "N/A", INDEX('Allocated Leaves'!$B$2:$E1005, MATCH(X$5 &amp; IF(X$5 = "Vacation Leave", IFS(X$6 = "Year", "", OR(X$6 = "H1", X$6 = "H2"), " " &amp; X$6), ""), 'Allocated Leaves'!$A$2:$A1005, 0), MATCH($D411 &amp; IF($D411 = "Full-time",  " " &amp; $F411, ""), 'Allocated Leaves'!$B$1:AA$1, 0)) - J411))</f>
        <v/>
      </c>
      <c r="Y411" s="52" t="str">
        <f t="array" ref="Y411">IF(ISBLANK($B411), "", IF(AND(Y$5 = "Vacation Leave", OR(AND(OR(Y$6 = "H1", Y$6 = "H2"), NOT(AND($D411 = "Full-time", $F411 = "Above 1 Year"))), AND(Y$6 = "Year", AND($D411 = "Full-time", $F411 = "Above 1 Year")))), "N/A", INDEX('Allocated Leaves'!$B$2:$E1005, MATCH(Y$5 &amp; IF(Y$5 = "Vacation Leave", IFS(Y$6 = "Year", "", OR(Y$6 = "H1", Y$6 = "H2"), " " &amp; Y$6), ""), 'Allocated Leaves'!$A$2:$A1005, 0), MATCH($D411 &amp; IF($D411 = "Full-time",  " " &amp; $F411, ""), 'Allocated Leaves'!$B$1:AA$1, 0)) - K411))</f>
        <v/>
      </c>
      <c r="Z411" s="52" t="str">
        <f t="array" ref="Z411">IF(ISBLANK($B411), "", IF(AND(Z$5 = "Vacation Leave", OR(AND(OR(Z$6 = "H1", Z$6 = "H2"), NOT(AND($D411 = "Full-time", $F411 = "Above 1 Year"))), AND(Z$6 = "Year", AND($D411 = "Full-time", $F411 = "Above 1 Year")))), "N/A", INDEX('Allocated Leaves'!$B$2:$E1005, MATCH(Z$5 &amp; IF(Z$5 = "Vacation Leave", IFS(Z$6 = "Year", "", OR(Z$6 = "H1", Z$6 = "H2"), " " &amp; Z$6), ""), 'Allocated Leaves'!$A$2:$A1005, 0), MATCH($D411 &amp; IF($D411 = "Full-time",  " " &amp; $F411, ""), 'Allocated Leaves'!$B$1:AA$1, 0)) - L411))</f>
        <v/>
      </c>
      <c r="AA411" s="55" t="str">
        <f t="shared" si="3"/>
        <v/>
      </c>
    </row>
    <row r="412">
      <c r="A412" s="71"/>
      <c r="B412" s="72"/>
      <c r="C412" s="73"/>
      <c r="D412" s="74"/>
      <c r="E412" s="75"/>
      <c r="F412" s="47" t="str">
        <f t="shared" si="1"/>
        <v/>
      </c>
      <c r="G412" s="48" t="str">
        <f>IF(ISBLANK($B412), "", IF(AND(G$5 = "Vacation Leave", OR(AND(OR(G$6 = "H1", G$6 = "H2"), NOT(AND($D412 = "Full-time", $F412 = "Above 1 Year"))), AND(G$6 = "Year", AND($D412 = "Full-time", $F412 = "Above 1 Year")))), "N/A", SUMIFS('Form Responses 1'!$O$2:$O1005, 'Form Responses 1'!$B$2:$B1005, $B412, 'Form Responses 1'!$G$2:$G1005, G$5, 'Form Responses 1'!$K$2:$K1005, $D412,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2" s="48" t="str">
        <f>IF(ISBLANK($B412), "", IF(AND(H$5 = "Vacation Leave", OR(AND(OR(H$6 = "H1", H$6 = "H2"), NOT(AND($D412 = "Full-time", $F412 = "Above 1 Year"))), AND(H$6 = "Year", AND($D412 = "Full-time", $F412 = "Above 1 Year")))), "N/A", SUMIFS('Form Responses 1'!$O$2:$O1005, 'Form Responses 1'!$B$2:$B1005, $B412, 'Form Responses 1'!$G$2:$G1005, H$5, 'Form Responses 1'!$K$2:$K1005, $D412,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2" s="49" t="str">
        <f>IF(ISBLANK($B412), "", IF(AND(I$5 = "Vacation Leave", OR(AND(OR(I$6 = "H1", I$6 = "H2"), NOT(AND($D412 = "Full-time", $F412 = "Above 1 Year"))), AND(I$6 = "Year", AND($D412 = "Full-time", $F412 = "Above 1 Year")))), "N/A", SUMIFS('Form Responses 1'!$O$2:$O1005, 'Form Responses 1'!$B$2:$B1005, $B412, 'Form Responses 1'!$G$2:$G1005, I$5, 'Form Responses 1'!$K$2:$K1005, $D412,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2" s="48" t="str">
        <f>IF(ISBLANK($B412), "", IF(AND(J$5 = "Vacation Leave", OR(AND(OR(J$6 = "H1", J$6 = "H2"), NOT(AND($D412 = "Full-time", $F412 = "Above 1 Year"))), AND(J$6 = "Year", AND($D412 = "Full-time", $F412 = "Above 1 Year")))), "N/A", SUMIFS('Form Responses 1'!$O$2:$O1005, 'Form Responses 1'!$B$2:$B1005, $B412, 'Form Responses 1'!$G$2:$G1005, J$5, 'Form Responses 1'!$K$2:$K1005, $D412,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2" s="48" t="str">
        <f>IF(ISBLANK($B412), "", IF(AND(K$5 = "Vacation Leave", OR(AND(OR(K$6 = "H1", K$6 = "H2"), NOT(AND($D412 = "Full-time", $F412 = "Above 1 Year"))), AND(K$6 = "Year", AND($D412 = "Full-time", $F412 = "Above 1 Year")))), "N/A", SUMIFS('Form Responses 1'!$O$2:$O1005, 'Form Responses 1'!$B$2:$B1005, $B412, 'Form Responses 1'!$G$2:$G1005, K$5, 'Form Responses 1'!$K$2:$K1005, $D412,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2" s="48" t="str">
        <f>IF(ISBLANK($B412), "", IF(AND(L$5 = "Vacation Leave", OR(AND(OR(L$6 = "H1", L$6 = "H2"), NOT(AND($D412 = "Full-time", $F412 = "Above 1 Year"))), AND(L$6 = "Year", AND($D412 = "Full-time", $F412 = "Above 1 Year")))), "N/A", SUMIFS('Form Responses 1'!$O$2:$O1005, 'Form Responses 1'!$B$2:$B1005, $B412, 'Form Responses 1'!$G$2:$G1005, L$5, 'Form Responses 1'!$K$2:$K1005, $D412,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2" s="48" t="str">
        <f>IF(ISBLANK($B412), "", IF(AND(M$5 = "Vacation Leave", OR(AND(OR(M$6 = "H1", M$6 = "H2"), NOT(AND($D412 = "Full-time", $F412 = "Above 1 Year"))), AND(M$6 = "Year", AND($D412 = "Full-time", $F412 = "Above 1 Year")))), "N/A", SUMIFS('Form Responses 1'!$O$2:$O1005, 'Form Responses 1'!$B$2:$B1005, $B412, 'Form Responses 1'!$G$2:$G1005, M$5, 'Form Responses 1'!$K$2:$K1005, $D412,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2" s="48" t="str">
        <f>IF(ISBLANK($B412), "", IF(AND(N$5 = "Vacation Leave", OR(AND(OR(N$6 = "H1", N$6 = "H2"), NOT(AND($D412 = "Full-time", $F412 = "Above 1 Year"))), AND(N$6 = "Year", AND($D412 = "Full-time", $F412 = "Above 1 Year")))), "N/A", SUMIFS('Form Responses 1'!$O$2:$O1005, 'Form Responses 1'!$B$2:$B1005, $B412, 'Form Responses 1'!$G$2:$G1005, N$5, 'Form Responses 1'!$K$2:$K1005, $D412,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2" s="48" t="str">
        <f>IF(ISBLANK($B412), "", IF(AND(O$5 = "Vacation Leave", OR(AND(OR(O$6 = "H1", O$6 = "H2"), NOT(AND($D412 = "Full-time", $F412 = "Above 1 Year"))), AND(O$6 = "Year", AND($D412 = "Full-time", $F412 = "Above 1 Year")))), "N/A", SUMIFS('Form Responses 1'!$O$2:$O1005, 'Form Responses 1'!$B$2:$B1005, $B412, 'Form Responses 1'!$G$2:$G1005, O$5, 'Form Responses 1'!$K$2:$K1005, $D412,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2" s="48" t="str">
        <f>IF(ISBLANK($B412), "", IF(AND(P$5 = "Vacation Leave", OR(AND(OR(P$6 = "H1", P$6 = "H2"), NOT(AND($D412 = "Full-time", $F412 = "Above 1 Year"))), AND(P$6 = "Year", AND($D412 = "Full-time", $F412 = "Above 1 Year")))), "N/A", SUMIFS('Form Responses 1'!$O$2:$O1005, 'Form Responses 1'!$B$2:$B1005, $B412, 'Form Responses 1'!$G$2:$G1005, P$5, 'Form Responses 1'!$K$2:$K1005, $D412,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2" s="48" t="str">
        <f>IF(ISBLANK($B412), "", IF(AND(Q$5 = "Vacation Leave", OR(AND(OR(Q$6 = "H1", Q$6 = "H2"), NOT(AND($D412 = "Full-time", $F412 = "Above 1 Year"))), AND(Q$6 = "Year", AND($D412 = "Full-time", $F412 = "Above 1 Year")))), "N/A", SUMIFS('Form Responses 1'!$O$2:$O1005, 'Form Responses 1'!$B$2:$B1005, $B412, 'Form Responses 1'!$G$2:$G1005, Q$5, 'Form Responses 1'!$K$2:$K1005, $D412,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2" s="48" t="str">
        <f>IF(ISBLANK($B412), "", IF(AND(R$5 = "Vacation Leave", OR(AND(OR(R$6 = "H1", R$6 = "H2"), NOT(AND($D412 = "Full-time", $F412 = "Above 1 Year"))), AND(R$6 = "Year", AND($D412 = "Full-time", $F412 = "Above 1 Year")))), "N/A", SUMIFS('Form Responses 1'!$O$2:$O1005, 'Form Responses 1'!$B$2:$B1005, $B412, 'Form Responses 1'!$G$2:$G1005, R$5, 'Form Responses 1'!$K$2:$K1005, $D412,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2" s="48" t="str">
        <f>IF(ISBLANK($B412), "", IF(AND(S$5 = "Vacation Leave", OR(AND(OR(S$6 = "H1", S$6 = "H2"), NOT(AND($D412 = "Full-time", $F412 = "Above 1 Year"))), AND(S$6 = "Year", AND($D412 = "Full-time", $F412 = "Above 1 Year")))), "N/A", SUMIFS('Form Responses 1'!$O$2:$O1005, 'Form Responses 1'!$B$2:$B1005, $B412, 'Form Responses 1'!$G$2:$G1005, S$5, 'Form Responses 1'!$K$2:$K1005, $D412,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2" s="50" t="str">
        <f t="shared" si="2"/>
        <v/>
      </c>
      <c r="U412" s="51" t="str">
        <f t="array" ref="U412">IF(ISBLANK($B412), "", IF(AND(U$5 = "Vacation Leave", OR(AND(OR(U$6 = "H1", U$6 = "H2"), NOT(AND($D412 = "Full-time", $F412 = "Above 1 Year"))), AND(U$6 = "Year", AND($D412 = "Full-time", $F412 = "Above 1 Year")))), "N/A", INDEX('Allocated Leaves'!$B$2:$E1005, MATCH(U$5 &amp; IF(U$5 = "Vacation Leave", IFS(U$6 = "Year", "", OR(U$6 = "H1", U$6 = "H2"), " " &amp; U$6), ""), 'Allocated Leaves'!$A$2:$A1005, 0), MATCH($D412 &amp; IF($D412 = "Full-time",  " " &amp; $F412, ""), 'Allocated Leaves'!$B$1:AA$1, 0)) - G412))</f>
        <v/>
      </c>
      <c r="V412" s="52" t="str">
        <f t="array" ref="V412">IF(ISBLANK($B412), "", IF(AND(V$5 = "Vacation Leave", OR(AND(OR(V$6 = "H1", V$6 = "H2"), NOT(AND($D412 = "Full-time", $F412 = "Above 1 Year"))), AND(V$6 = "Year", AND($D412 = "Full-time", $F412 = "Above 1 Year")))), "N/A", INDEX('Allocated Leaves'!$B$2:$E1005, MATCH(V$5 &amp; IF(V$5 = "Vacation Leave", IFS(V$6 = "Year", "", OR(V$6 = "H1", V$6 = "H2"), " " &amp; V$6), ""), 'Allocated Leaves'!$A$2:$A1005, 0), MATCH($D412 &amp; IF($D412 = "Full-time",  " " &amp; $F412, ""), 'Allocated Leaves'!$B$1:AA$1, 0)) - H412))</f>
        <v/>
      </c>
      <c r="W412" s="52" t="str">
        <f t="array" ref="W412">IF(ISBLANK($B412), "", IF(AND(W$5 = "Vacation Leave", OR(AND(OR(W$6 = "H1", W$6 = "H2"), NOT(AND($D412 = "Full-time", $F412 = "Above 1 Year"))), AND(W$6 = "Year", AND($D412 = "Full-time", $F412 = "Above 1 Year")))), "N/A", INDEX('Allocated Leaves'!$B$2:$E1005, MATCH(W$5 &amp; IF(W$5 = "Vacation Leave", IFS(W$6 = "Year", "", OR(W$6 = "H1", W$6 = "H2"), " " &amp; W$6), ""), 'Allocated Leaves'!$A$2:$A1005, 0), MATCH($D412 &amp; IF($D412 = "Full-time",  " " &amp; $F412, ""), 'Allocated Leaves'!$B$1:AA$1, 0)) - I412))</f>
        <v/>
      </c>
      <c r="X412" s="51" t="str">
        <f t="array" ref="X412">IF(ISBLANK($B412), "", IF(AND(X$5 = "Vacation Leave", OR(AND(OR(X$6 = "H1", X$6 = "H2"), NOT(AND($D412 = "Full-time", $F412 = "Above 1 Year"))), AND(X$6 = "Year", AND($D412 = "Full-time", $F412 = "Above 1 Year")))), "N/A", INDEX('Allocated Leaves'!$B$2:$E1005, MATCH(X$5 &amp; IF(X$5 = "Vacation Leave", IFS(X$6 = "Year", "", OR(X$6 = "H1", X$6 = "H2"), " " &amp; X$6), ""), 'Allocated Leaves'!$A$2:$A1005, 0), MATCH($D412 &amp; IF($D412 = "Full-time",  " " &amp; $F412, ""), 'Allocated Leaves'!$B$1:AA$1, 0)) - J412))</f>
        <v/>
      </c>
      <c r="Y412" s="52" t="str">
        <f t="array" ref="Y412">IF(ISBLANK($B412), "", IF(AND(Y$5 = "Vacation Leave", OR(AND(OR(Y$6 = "H1", Y$6 = "H2"), NOT(AND($D412 = "Full-time", $F412 = "Above 1 Year"))), AND(Y$6 = "Year", AND($D412 = "Full-time", $F412 = "Above 1 Year")))), "N/A", INDEX('Allocated Leaves'!$B$2:$E1005, MATCH(Y$5 &amp; IF(Y$5 = "Vacation Leave", IFS(Y$6 = "Year", "", OR(Y$6 = "H1", Y$6 = "H2"), " " &amp; Y$6), ""), 'Allocated Leaves'!$A$2:$A1005, 0), MATCH($D412 &amp; IF($D412 = "Full-time",  " " &amp; $F412, ""), 'Allocated Leaves'!$B$1:AA$1, 0)) - K412))</f>
        <v/>
      </c>
      <c r="Z412" s="52" t="str">
        <f t="array" ref="Z412">IF(ISBLANK($B412), "", IF(AND(Z$5 = "Vacation Leave", OR(AND(OR(Z$6 = "H1", Z$6 = "H2"), NOT(AND($D412 = "Full-time", $F412 = "Above 1 Year"))), AND(Z$6 = "Year", AND($D412 = "Full-time", $F412 = "Above 1 Year")))), "N/A", INDEX('Allocated Leaves'!$B$2:$E1005, MATCH(Z$5 &amp; IF(Z$5 = "Vacation Leave", IFS(Z$6 = "Year", "", OR(Z$6 = "H1", Z$6 = "H2"), " " &amp; Z$6), ""), 'Allocated Leaves'!$A$2:$A1005, 0), MATCH($D412 &amp; IF($D412 = "Full-time",  " " &amp; $F412, ""), 'Allocated Leaves'!$B$1:AA$1, 0)) - L412))</f>
        <v/>
      </c>
      <c r="AA412" s="55" t="str">
        <f t="shared" si="3"/>
        <v/>
      </c>
    </row>
    <row r="413">
      <c r="A413" s="71"/>
      <c r="B413" s="72"/>
      <c r="C413" s="73"/>
      <c r="D413" s="74"/>
      <c r="E413" s="75"/>
      <c r="F413" s="47" t="str">
        <f t="shared" si="1"/>
        <v/>
      </c>
      <c r="G413" s="48" t="str">
        <f>IF(ISBLANK($B413), "", IF(AND(G$5 = "Vacation Leave", OR(AND(OR(G$6 = "H1", G$6 = "H2"), NOT(AND($D413 = "Full-time", $F413 = "Above 1 Year"))), AND(G$6 = "Year", AND($D413 = "Full-time", $F413 = "Above 1 Year")))), "N/A", SUMIFS('Form Responses 1'!$O$2:$O1005, 'Form Responses 1'!$B$2:$B1005, $B413, 'Form Responses 1'!$G$2:$G1005, G$5, 'Form Responses 1'!$K$2:$K1005, $D413,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3" s="48" t="str">
        <f>IF(ISBLANK($B413), "", IF(AND(H$5 = "Vacation Leave", OR(AND(OR(H$6 = "H1", H$6 = "H2"), NOT(AND($D413 = "Full-time", $F413 = "Above 1 Year"))), AND(H$6 = "Year", AND($D413 = "Full-time", $F413 = "Above 1 Year")))), "N/A", SUMIFS('Form Responses 1'!$O$2:$O1005, 'Form Responses 1'!$B$2:$B1005, $B413, 'Form Responses 1'!$G$2:$G1005, H$5, 'Form Responses 1'!$K$2:$K1005, $D413,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3" s="49" t="str">
        <f>IF(ISBLANK($B413), "", IF(AND(I$5 = "Vacation Leave", OR(AND(OR(I$6 = "H1", I$6 = "H2"), NOT(AND($D413 = "Full-time", $F413 = "Above 1 Year"))), AND(I$6 = "Year", AND($D413 = "Full-time", $F413 = "Above 1 Year")))), "N/A", SUMIFS('Form Responses 1'!$O$2:$O1005, 'Form Responses 1'!$B$2:$B1005, $B413, 'Form Responses 1'!$G$2:$G1005, I$5, 'Form Responses 1'!$K$2:$K1005, $D413,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3" s="48" t="str">
        <f>IF(ISBLANK($B413), "", IF(AND(J$5 = "Vacation Leave", OR(AND(OR(J$6 = "H1", J$6 = "H2"), NOT(AND($D413 = "Full-time", $F413 = "Above 1 Year"))), AND(J$6 = "Year", AND($D413 = "Full-time", $F413 = "Above 1 Year")))), "N/A", SUMIFS('Form Responses 1'!$O$2:$O1005, 'Form Responses 1'!$B$2:$B1005, $B413, 'Form Responses 1'!$G$2:$G1005, J$5, 'Form Responses 1'!$K$2:$K1005, $D413,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3" s="48" t="str">
        <f>IF(ISBLANK($B413), "", IF(AND(K$5 = "Vacation Leave", OR(AND(OR(K$6 = "H1", K$6 = "H2"), NOT(AND($D413 = "Full-time", $F413 = "Above 1 Year"))), AND(K$6 = "Year", AND($D413 = "Full-time", $F413 = "Above 1 Year")))), "N/A", SUMIFS('Form Responses 1'!$O$2:$O1005, 'Form Responses 1'!$B$2:$B1005, $B413, 'Form Responses 1'!$G$2:$G1005, K$5, 'Form Responses 1'!$K$2:$K1005, $D413,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3" s="48" t="str">
        <f>IF(ISBLANK($B413), "", IF(AND(L$5 = "Vacation Leave", OR(AND(OR(L$6 = "H1", L$6 = "H2"), NOT(AND($D413 = "Full-time", $F413 = "Above 1 Year"))), AND(L$6 = "Year", AND($D413 = "Full-time", $F413 = "Above 1 Year")))), "N/A", SUMIFS('Form Responses 1'!$O$2:$O1005, 'Form Responses 1'!$B$2:$B1005, $B413, 'Form Responses 1'!$G$2:$G1005, L$5, 'Form Responses 1'!$K$2:$K1005, $D413,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3" s="48" t="str">
        <f>IF(ISBLANK($B413), "", IF(AND(M$5 = "Vacation Leave", OR(AND(OR(M$6 = "H1", M$6 = "H2"), NOT(AND($D413 = "Full-time", $F413 = "Above 1 Year"))), AND(M$6 = "Year", AND($D413 = "Full-time", $F413 = "Above 1 Year")))), "N/A", SUMIFS('Form Responses 1'!$O$2:$O1005, 'Form Responses 1'!$B$2:$B1005, $B413, 'Form Responses 1'!$G$2:$G1005, M$5, 'Form Responses 1'!$K$2:$K1005, $D413,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3" s="48" t="str">
        <f>IF(ISBLANK($B413), "", IF(AND(N$5 = "Vacation Leave", OR(AND(OR(N$6 = "H1", N$6 = "H2"), NOT(AND($D413 = "Full-time", $F413 = "Above 1 Year"))), AND(N$6 = "Year", AND($D413 = "Full-time", $F413 = "Above 1 Year")))), "N/A", SUMIFS('Form Responses 1'!$O$2:$O1005, 'Form Responses 1'!$B$2:$B1005, $B413, 'Form Responses 1'!$G$2:$G1005, N$5, 'Form Responses 1'!$K$2:$K1005, $D413,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3" s="48" t="str">
        <f>IF(ISBLANK($B413), "", IF(AND(O$5 = "Vacation Leave", OR(AND(OR(O$6 = "H1", O$6 = "H2"), NOT(AND($D413 = "Full-time", $F413 = "Above 1 Year"))), AND(O$6 = "Year", AND($D413 = "Full-time", $F413 = "Above 1 Year")))), "N/A", SUMIFS('Form Responses 1'!$O$2:$O1005, 'Form Responses 1'!$B$2:$B1005, $B413, 'Form Responses 1'!$G$2:$G1005, O$5, 'Form Responses 1'!$K$2:$K1005, $D413,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3" s="48" t="str">
        <f>IF(ISBLANK($B413), "", IF(AND(P$5 = "Vacation Leave", OR(AND(OR(P$6 = "H1", P$6 = "H2"), NOT(AND($D413 = "Full-time", $F413 = "Above 1 Year"))), AND(P$6 = "Year", AND($D413 = "Full-time", $F413 = "Above 1 Year")))), "N/A", SUMIFS('Form Responses 1'!$O$2:$O1005, 'Form Responses 1'!$B$2:$B1005, $B413, 'Form Responses 1'!$G$2:$G1005, P$5, 'Form Responses 1'!$K$2:$K1005, $D413,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3" s="48" t="str">
        <f>IF(ISBLANK($B413), "", IF(AND(Q$5 = "Vacation Leave", OR(AND(OR(Q$6 = "H1", Q$6 = "H2"), NOT(AND($D413 = "Full-time", $F413 = "Above 1 Year"))), AND(Q$6 = "Year", AND($D413 = "Full-time", $F413 = "Above 1 Year")))), "N/A", SUMIFS('Form Responses 1'!$O$2:$O1005, 'Form Responses 1'!$B$2:$B1005, $B413, 'Form Responses 1'!$G$2:$G1005, Q$5, 'Form Responses 1'!$K$2:$K1005, $D413,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3" s="48" t="str">
        <f>IF(ISBLANK($B413), "", IF(AND(R$5 = "Vacation Leave", OR(AND(OR(R$6 = "H1", R$6 = "H2"), NOT(AND($D413 = "Full-time", $F413 = "Above 1 Year"))), AND(R$6 = "Year", AND($D413 = "Full-time", $F413 = "Above 1 Year")))), "N/A", SUMIFS('Form Responses 1'!$O$2:$O1005, 'Form Responses 1'!$B$2:$B1005, $B413, 'Form Responses 1'!$G$2:$G1005, R$5, 'Form Responses 1'!$K$2:$K1005, $D413,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3" s="48" t="str">
        <f>IF(ISBLANK($B413), "", IF(AND(S$5 = "Vacation Leave", OR(AND(OR(S$6 = "H1", S$6 = "H2"), NOT(AND($D413 = "Full-time", $F413 = "Above 1 Year"))), AND(S$6 = "Year", AND($D413 = "Full-time", $F413 = "Above 1 Year")))), "N/A", SUMIFS('Form Responses 1'!$O$2:$O1005, 'Form Responses 1'!$B$2:$B1005, $B413, 'Form Responses 1'!$G$2:$G1005, S$5, 'Form Responses 1'!$K$2:$K1005, $D413,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3" s="50" t="str">
        <f t="shared" si="2"/>
        <v/>
      </c>
      <c r="U413" s="51" t="str">
        <f t="array" ref="U413">IF(ISBLANK($B413), "", IF(AND(U$5 = "Vacation Leave", OR(AND(OR(U$6 = "H1", U$6 = "H2"), NOT(AND($D413 = "Full-time", $F413 = "Above 1 Year"))), AND(U$6 = "Year", AND($D413 = "Full-time", $F413 = "Above 1 Year")))), "N/A", INDEX('Allocated Leaves'!$B$2:$E1005, MATCH(U$5 &amp; IF(U$5 = "Vacation Leave", IFS(U$6 = "Year", "", OR(U$6 = "H1", U$6 = "H2"), " " &amp; U$6), ""), 'Allocated Leaves'!$A$2:$A1005, 0), MATCH($D413 &amp; IF($D413 = "Full-time",  " " &amp; $F413, ""), 'Allocated Leaves'!$B$1:AA$1, 0)) - G413))</f>
        <v/>
      </c>
      <c r="V413" s="52" t="str">
        <f t="array" ref="V413">IF(ISBLANK($B413), "", IF(AND(V$5 = "Vacation Leave", OR(AND(OR(V$6 = "H1", V$6 = "H2"), NOT(AND($D413 = "Full-time", $F413 = "Above 1 Year"))), AND(V$6 = "Year", AND($D413 = "Full-time", $F413 = "Above 1 Year")))), "N/A", INDEX('Allocated Leaves'!$B$2:$E1005, MATCH(V$5 &amp; IF(V$5 = "Vacation Leave", IFS(V$6 = "Year", "", OR(V$6 = "H1", V$6 = "H2"), " " &amp; V$6), ""), 'Allocated Leaves'!$A$2:$A1005, 0), MATCH($D413 &amp; IF($D413 = "Full-time",  " " &amp; $F413, ""), 'Allocated Leaves'!$B$1:AA$1, 0)) - H413))</f>
        <v/>
      </c>
      <c r="W413" s="52" t="str">
        <f t="array" ref="W413">IF(ISBLANK($B413), "", IF(AND(W$5 = "Vacation Leave", OR(AND(OR(W$6 = "H1", W$6 = "H2"), NOT(AND($D413 = "Full-time", $F413 = "Above 1 Year"))), AND(W$6 = "Year", AND($D413 = "Full-time", $F413 = "Above 1 Year")))), "N/A", INDEX('Allocated Leaves'!$B$2:$E1005, MATCH(W$5 &amp; IF(W$5 = "Vacation Leave", IFS(W$6 = "Year", "", OR(W$6 = "H1", W$6 = "H2"), " " &amp; W$6), ""), 'Allocated Leaves'!$A$2:$A1005, 0), MATCH($D413 &amp; IF($D413 = "Full-time",  " " &amp; $F413, ""), 'Allocated Leaves'!$B$1:AA$1, 0)) - I413))</f>
        <v/>
      </c>
      <c r="X413" s="51" t="str">
        <f t="array" ref="X413">IF(ISBLANK($B413), "", IF(AND(X$5 = "Vacation Leave", OR(AND(OR(X$6 = "H1", X$6 = "H2"), NOT(AND($D413 = "Full-time", $F413 = "Above 1 Year"))), AND(X$6 = "Year", AND($D413 = "Full-time", $F413 = "Above 1 Year")))), "N/A", INDEX('Allocated Leaves'!$B$2:$E1005, MATCH(X$5 &amp; IF(X$5 = "Vacation Leave", IFS(X$6 = "Year", "", OR(X$6 = "H1", X$6 = "H2"), " " &amp; X$6), ""), 'Allocated Leaves'!$A$2:$A1005, 0), MATCH($D413 &amp; IF($D413 = "Full-time",  " " &amp; $F413, ""), 'Allocated Leaves'!$B$1:AA$1, 0)) - J413))</f>
        <v/>
      </c>
      <c r="Y413" s="52" t="str">
        <f t="array" ref="Y413">IF(ISBLANK($B413), "", IF(AND(Y$5 = "Vacation Leave", OR(AND(OR(Y$6 = "H1", Y$6 = "H2"), NOT(AND($D413 = "Full-time", $F413 = "Above 1 Year"))), AND(Y$6 = "Year", AND($D413 = "Full-time", $F413 = "Above 1 Year")))), "N/A", INDEX('Allocated Leaves'!$B$2:$E1005, MATCH(Y$5 &amp; IF(Y$5 = "Vacation Leave", IFS(Y$6 = "Year", "", OR(Y$6 = "H1", Y$6 = "H2"), " " &amp; Y$6), ""), 'Allocated Leaves'!$A$2:$A1005, 0), MATCH($D413 &amp; IF($D413 = "Full-time",  " " &amp; $F413, ""), 'Allocated Leaves'!$B$1:AA$1, 0)) - K413))</f>
        <v/>
      </c>
      <c r="Z413" s="52" t="str">
        <f t="array" ref="Z413">IF(ISBLANK($B413), "", IF(AND(Z$5 = "Vacation Leave", OR(AND(OR(Z$6 = "H1", Z$6 = "H2"), NOT(AND($D413 = "Full-time", $F413 = "Above 1 Year"))), AND(Z$6 = "Year", AND($D413 = "Full-time", $F413 = "Above 1 Year")))), "N/A", INDEX('Allocated Leaves'!$B$2:$E1005, MATCH(Z$5 &amp; IF(Z$5 = "Vacation Leave", IFS(Z$6 = "Year", "", OR(Z$6 = "H1", Z$6 = "H2"), " " &amp; Z$6), ""), 'Allocated Leaves'!$A$2:$A1005, 0), MATCH($D413 &amp; IF($D413 = "Full-time",  " " &amp; $F413, ""), 'Allocated Leaves'!$B$1:AA$1, 0)) - L413))</f>
        <v/>
      </c>
      <c r="AA413" s="55" t="str">
        <f t="shared" si="3"/>
        <v/>
      </c>
    </row>
    <row r="414">
      <c r="A414" s="71"/>
      <c r="B414" s="72"/>
      <c r="C414" s="73"/>
      <c r="D414" s="74"/>
      <c r="E414" s="75"/>
      <c r="F414" s="47" t="str">
        <f t="shared" si="1"/>
        <v/>
      </c>
      <c r="G414" s="48" t="str">
        <f>IF(ISBLANK($B414), "", IF(AND(G$5 = "Vacation Leave", OR(AND(OR(G$6 = "H1", G$6 = "H2"), NOT(AND($D414 = "Full-time", $F414 = "Above 1 Year"))), AND(G$6 = "Year", AND($D414 = "Full-time", $F414 = "Above 1 Year")))), "N/A", SUMIFS('Form Responses 1'!$O$2:$O1005, 'Form Responses 1'!$B$2:$B1005, $B414, 'Form Responses 1'!$G$2:$G1005, G$5, 'Form Responses 1'!$K$2:$K1005, $D414,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4" s="48" t="str">
        <f>IF(ISBLANK($B414), "", IF(AND(H$5 = "Vacation Leave", OR(AND(OR(H$6 = "H1", H$6 = "H2"), NOT(AND($D414 = "Full-time", $F414 = "Above 1 Year"))), AND(H$6 = "Year", AND($D414 = "Full-time", $F414 = "Above 1 Year")))), "N/A", SUMIFS('Form Responses 1'!$O$2:$O1005, 'Form Responses 1'!$B$2:$B1005, $B414, 'Form Responses 1'!$G$2:$G1005, H$5, 'Form Responses 1'!$K$2:$K1005, $D414,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4" s="49" t="str">
        <f>IF(ISBLANK($B414), "", IF(AND(I$5 = "Vacation Leave", OR(AND(OR(I$6 = "H1", I$6 = "H2"), NOT(AND($D414 = "Full-time", $F414 = "Above 1 Year"))), AND(I$6 = "Year", AND($D414 = "Full-time", $F414 = "Above 1 Year")))), "N/A", SUMIFS('Form Responses 1'!$O$2:$O1005, 'Form Responses 1'!$B$2:$B1005, $B414, 'Form Responses 1'!$G$2:$G1005, I$5, 'Form Responses 1'!$K$2:$K1005, $D414,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4" s="48" t="str">
        <f>IF(ISBLANK($B414), "", IF(AND(J$5 = "Vacation Leave", OR(AND(OR(J$6 = "H1", J$6 = "H2"), NOT(AND($D414 = "Full-time", $F414 = "Above 1 Year"))), AND(J$6 = "Year", AND($D414 = "Full-time", $F414 = "Above 1 Year")))), "N/A", SUMIFS('Form Responses 1'!$O$2:$O1005, 'Form Responses 1'!$B$2:$B1005, $B414, 'Form Responses 1'!$G$2:$G1005, J$5, 'Form Responses 1'!$K$2:$K1005, $D414,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4" s="48" t="str">
        <f>IF(ISBLANK($B414), "", IF(AND(K$5 = "Vacation Leave", OR(AND(OR(K$6 = "H1", K$6 = "H2"), NOT(AND($D414 = "Full-time", $F414 = "Above 1 Year"))), AND(K$6 = "Year", AND($D414 = "Full-time", $F414 = "Above 1 Year")))), "N/A", SUMIFS('Form Responses 1'!$O$2:$O1005, 'Form Responses 1'!$B$2:$B1005, $B414, 'Form Responses 1'!$G$2:$G1005, K$5, 'Form Responses 1'!$K$2:$K1005, $D414,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4" s="48" t="str">
        <f>IF(ISBLANK($B414), "", IF(AND(L$5 = "Vacation Leave", OR(AND(OR(L$6 = "H1", L$6 = "H2"), NOT(AND($D414 = "Full-time", $F414 = "Above 1 Year"))), AND(L$6 = "Year", AND($D414 = "Full-time", $F414 = "Above 1 Year")))), "N/A", SUMIFS('Form Responses 1'!$O$2:$O1005, 'Form Responses 1'!$B$2:$B1005, $B414, 'Form Responses 1'!$G$2:$G1005, L$5, 'Form Responses 1'!$K$2:$K1005, $D414,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4" s="48" t="str">
        <f>IF(ISBLANK($B414), "", IF(AND(M$5 = "Vacation Leave", OR(AND(OR(M$6 = "H1", M$6 = "H2"), NOT(AND($D414 = "Full-time", $F414 = "Above 1 Year"))), AND(M$6 = "Year", AND($D414 = "Full-time", $F414 = "Above 1 Year")))), "N/A", SUMIFS('Form Responses 1'!$O$2:$O1005, 'Form Responses 1'!$B$2:$B1005, $B414, 'Form Responses 1'!$G$2:$G1005, M$5, 'Form Responses 1'!$K$2:$K1005, $D414,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4" s="48" t="str">
        <f>IF(ISBLANK($B414), "", IF(AND(N$5 = "Vacation Leave", OR(AND(OR(N$6 = "H1", N$6 = "H2"), NOT(AND($D414 = "Full-time", $F414 = "Above 1 Year"))), AND(N$6 = "Year", AND($D414 = "Full-time", $F414 = "Above 1 Year")))), "N/A", SUMIFS('Form Responses 1'!$O$2:$O1005, 'Form Responses 1'!$B$2:$B1005, $B414, 'Form Responses 1'!$G$2:$G1005, N$5, 'Form Responses 1'!$K$2:$K1005, $D414,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4" s="48" t="str">
        <f>IF(ISBLANK($B414), "", IF(AND(O$5 = "Vacation Leave", OR(AND(OR(O$6 = "H1", O$6 = "H2"), NOT(AND($D414 = "Full-time", $F414 = "Above 1 Year"))), AND(O$6 = "Year", AND($D414 = "Full-time", $F414 = "Above 1 Year")))), "N/A", SUMIFS('Form Responses 1'!$O$2:$O1005, 'Form Responses 1'!$B$2:$B1005, $B414, 'Form Responses 1'!$G$2:$G1005, O$5, 'Form Responses 1'!$K$2:$K1005, $D414,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4" s="48" t="str">
        <f>IF(ISBLANK($B414), "", IF(AND(P$5 = "Vacation Leave", OR(AND(OR(P$6 = "H1", P$6 = "H2"), NOT(AND($D414 = "Full-time", $F414 = "Above 1 Year"))), AND(P$6 = "Year", AND($D414 = "Full-time", $F414 = "Above 1 Year")))), "N/A", SUMIFS('Form Responses 1'!$O$2:$O1005, 'Form Responses 1'!$B$2:$B1005, $B414, 'Form Responses 1'!$G$2:$G1005, P$5, 'Form Responses 1'!$K$2:$K1005, $D414,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4" s="48" t="str">
        <f>IF(ISBLANK($B414), "", IF(AND(Q$5 = "Vacation Leave", OR(AND(OR(Q$6 = "H1", Q$6 = "H2"), NOT(AND($D414 = "Full-time", $F414 = "Above 1 Year"))), AND(Q$6 = "Year", AND($D414 = "Full-time", $F414 = "Above 1 Year")))), "N/A", SUMIFS('Form Responses 1'!$O$2:$O1005, 'Form Responses 1'!$B$2:$B1005, $B414, 'Form Responses 1'!$G$2:$G1005, Q$5, 'Form Responses 1'!$K$2:$K1005, $D414,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4" s="48" t="str">
        <f>IF(ISBLANK($B414), "", IF(AND(R$5 = "Vacation Leave", OR(AND(OR(R$6 = "H1", R$6 = "H2"), NOT(AND($D414 = "Full-time", $F414 = "Above 1 Year"))), AND(R$6 = "Year", AND($D414 = "Full-time", $F414 = "Above 1 Year")))), "N/A", SUMIFS('Form Responses 1'!$O$2:$O1005, 'Form Responses 1'!$B$2:$B1005, $B414, 'Form Responses 1'!$G$2:$G1005, R$5, 'Form Responses 1'!$K$2:$K1005, $D414,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4" s="48" t="str">
        <f>IF(ISBLANK($B414), "", IF(AND(S$5 = "Vacation Leave", OR(AND(OR(S$6 = "H1", S$6 = "H2"), NOT(AND($D414 = "Full-time", $F414 = "Above 1 Year"))), AND(S$6 = "Year", AND($D414 = "Full-time", $F414 = "Above 1 Year")))), "N/A", SUMIFS('Form Responses 1'!$O$2:$O1005, 'Form Responses 1'!$B$2:$B1005, $B414, 'Form Responses 1'!$G$2:$G1005, S$5, 'Form Responses 1'!$K$2:$K1005, $D414,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4" s="50" t="str">
        <f t="shared" si="2"/>
        <v/>
      </c>
      <c r="U414" s="51" t="str">
        <f t="array" ref="U414">IF(ISBLANK($B414), "", IF(AND(U$5 = "Vacation Leave", OR(AND(OR(U$6 = "H1", U$6 = "H2"), NOT(AND($D414 = "Full-time", $F414 = "Above 1 Year"))), AND(U$6 = "Year", AND($D414 = "Full-time", $F414 = "Above 1 Year")))), "N/A", INDEX('Allocated Leaves'!$B$2:$E1005, MATCH(U$5 &amp; IF(U$5 = "Vacation Leave", IFS(U$6 = "Year", "", OR(U$6 = "H1", U$6 = "H2"), " " &amp; U$6), ""), 'Allocated Leaves'!$A$2:$A1005, 0), MATCH($D414 &amp; IF($D414 = "Full-time",  " " &amp; $F414, ""), 'Allocated Leaves'!$B$1:AA$1, 0)) - G414))</f>
        <v/>
      </c>
      <c r="V414" s="52" t="str">
        <f t="array" ref="V414">IF(ISBLANK($B414), "", IF(AND(V$5 = "Vacation Leave", OR(AND(OR(V$6 = "H1", V$6 = "H2"), NOT(AND($D414 = "Full-time", $F414 = "Above 1 Year"))), AND(V$6 = "Year", AND($D414 = "Full-time", $F414 = "Above 1 Year")))), "N/A", INDEX('Allocated Leaves'!$B$2:$E1005, MATCH(V$5 &amp; IF(V$5 = "Vacation Leave", IFS(V$6 = "Year", "", OR(V$6 = "H1", V$6 = "H2"), " " &amp; V$6), ""), 'Allocated Leaves'!$A$2:$A1005, 0), MATCH($D414 &amp; IF($D414 = "Full-time",  " " &amp; $F414, ""), 'Allocated Leaves'!$B$1:AA$1, 0)) - H414))</f>
        <v/>
      </c>
      <c r="W414" s="52" t="str">
        <f t="array" ref="W414">IF(ISBLANK($B414), "", IF(AND(W$5 = "Vacation Leave", OR(AND(OR(W$6 = "H1", W$6 = "H2"), NOT(AND($D414 = "Full-time", $F414 = "Above 1 Year"))), AND(W$6 = "Year", AND($D414 = "Full-time", $F414 = "Above 1 Year")))), "N/A", INDEX('Allocated Leaves'!$B$2:$E1005, MATCH(W$5 &amp; IF(W$5 = "Vacation Leave", IFS(W$6 = "Year", "", OR(W$6 = "H1", W$6 = "H2"), " " &amp; W$6), ""), 'Allocated Leaves'!$A$2:$A1005, 0), MATCH($D414 &amp; IF($D414 = "Full-time",  " " &amp; $F414, ""), 'Allocated Leaves'!$B$1:AA$1, 0)) - I414))</f>
        <v/>
      </c>
      <c r="X414" s="51" t="str">
        <f t="array" ref="X414">IF(ISBLANK($B414), "", IF(AND(X$5 = "Vacation Leave", OR(AND(OR(X$6 = "H1", X$6 = "H2"), NOT(AND($D414 = "Full-time", $F414 = "Above 1 Year"))), AND(X$6 = "Year", AND($D414 = "Full-time", $F414 = "Above 1 Year")))), "N/A", INDEX('Allocated Leaves'!$B$2:$E1005, MATCH(X$5 &amp; IF(X$5 = "Vacation Leave", IFS(X$6 = "Year", "", OR(X$6 = "H1", X$6 = "H2"), " " &amp; X$6), ""), 'Allocated Leaves'!$A$2:$A1005, 0), MATCH($D414 &amp; IF($D414 = "Full-time",  " " &amp; $F414, ""), 'Allocated Leaves'!$B$1:AA$1, 0)) - J414))</f>
        <v/>
      </c>
      <c r="Y414" s="52" t="str">
        <f t="array" ref="Y414">IF(ISBLANK($B414), "", IF(AND(Y$5 = "Vacation Leave", OR(AND(OR(Y$6 = "H1", Y$6 = "H2"), NOT(AND($D414 = "Full-time", $F414 = "Above 1 Year"))), AND(Y$6 = "Year", AND($D414 = "Full-time", $F414 = "Above 1 Year")))), "N/A", INDEX('Allocated Leaves'!$B$2:$E1005, MATCH(Y$5 &amp; IF(Y$5 = "Vacation Leave", IFS(Y$6 = "Year", "", OR(Y$6 = "H1", Y$6 = "H2"), " " &amp; Y$6), ""), 'Allocated Leaves'!$A$2:$A1005, 0), MATCH($D414 &amp; IF($D414 = "Full-time",  " " &amp; $F414, ""), 'Allocated Leaves'!$B$1:AA$1, 0)) - K414))</f>
        <v/>
      </c>
      <c r="Z414" s="52" t="str">
        <f t="array" ref="Z414">IF(ISBLANK($B414), "", IF(AND(Z$5 = "Vacation Leave", OR(AND(OR(Z$6 = "H1", Z$6 = "H2"), NOT(AND($D414 = "Full-time", $F414 = "Above 1 Year"))), AND(Z$6 = "Year", AND($D414 = "Full-time", $F414 = "Above 1 Year")))), "N/A", INDEX('Allocated Leaves'!$B$2:$E1005, MATCH(Z$5 &amp; IF(Z$5 = "Vacation Leave", IFS(Z$6 = "Year", "", OR(Z$6 = "H1", Z$6 = "H2"), " " &amp; Z$6), ""), 'Allocated Leaves'!$A$2:$A1005, 0), MATCH($D414 &amp; IF($D414 = "Full-time",  " " &amp; $F414, ""), 'Allocated Leaves'!$B$1:AA$1, 0)) - L414))</f>
        <v/>
      </c>
      <c r="AA414" s="55" t="str">
        <f t="shared" si="3"/>
        <v/>
      </c>
    </row>
    <row r="415">
      <c r="A415" s="71"/>
      <c r="B415" s="72"/>
      <c r="C415" s="73"/>
      <c r="D415" s="74"/>
      <c r="E415" s="75"/>
      <c r="F415" s="47" t="str">
        <f t="shared" si="1"/>
        <v/>
      </c>
      <c r="G415" s="48" t="str">
        <f>IF(ISBLANK($B415), "", IF(AND(G$5 = "Vacation Leave", OR(AND(OR(G$6 = "H1", G$6 = "H2"), NOT(AND($D415 = "Full-time", $F415 = "Above 1 Year"))), AND(G$6 = "Year", AND($D415 = "Full-time", $F415 = "Above 1 Year")))), "N/A", SUMIFS('Form Responses 1'!$O$2:$O1005, 'Form Responses 1'!$B$2:$B1005, $B415, 'Form Responses 1'!$G$2:$G1005, G$5, 'Form Responses 1'!$K$2:$K1005, $D415,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5" s="48" t="str">
        <f>IF(ISBLANK($B415), "", IF(AND(H$5 = "Vacation Leave", OR(AND(OR(H$6 = "H1", H$6 = "H2"), NOT(AND($D415 = "Full-time", $F415 = "Above 1 Year"))), AND(H$6 = "Year", AND($D415 = "Full-time", $F415 = "Above 1 Year")))), "N/A", SUMIFS('Form Responses 1'!$O$2:$O1005, 'Form Responses 1'!$B$2:$B1005, $B415, 'Form Responses 1'!$G$2:$G1005, H$5, 'Form Responses 1'!$K$2:$K1005, $D415,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5" s="49" t="str">
        <f>IF(ISBLANK($B415), "", IF(AND(I$5 = "Vacation Leave", OR(AND(OR(I$6 = "H1", I$6 = "H2"), NOT(AND($D415 = "Full-time", $F415 = "Above 1 Year"))), AND(I$6 = "Year", AND($D415 = "Full-time", $F415 = "Above 1 Year")))), "N/A", SUMIFS('Form Responses 1'!$O$2:$O1005, 'Form Responses 1'!$B$2:$B1005, $B415, 'Form Responses 1'!$G$2:$G1005, I$5, 'Form Responses 1'!$K$2:$K1005, $D415,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5" s="48" t="str">
        <f>IF(ISBLANK($B415), "", IF(AND(J$5 = "Vacation Leave", OR(AND(OR(J$6 = "H1", J$6 = "H2"), NOT(AND($D415 = "Full-time", $F415 = "Above 1 Year"))), AND(J$6 = "Year", AND($D415 = "Full-time", $F415 = "Above 1 Year")))), "N/A", SUMIFS('Form Responses 1'!$O$2:$O1005, 'Form Responses 1'!$B$2:$B1005, $B415, 'Form Responses 1'!$G$2:$G1005, J$5, 'Form Responses 1'!$K$2:$K1005, $D415,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5" s="48" t="str">
        <f>IF(ISBLANK($B415), "", IF(AND(K$5 = "Vacation Leave", OR(AND(OR(K$6 = "H1", K$6 = "H2"), NOT(AND($D415 = "Full-time", $F415 = "Above 1 Year"))), AND(K$6 = "Year", AND($D415 = "Full-time", $F415 = "Above 1 Year")))), "N/A", SUMIFS('Form Responses 1'!$O$2:$O1005, 'Form Responses 1'!$B$2:$B1005, $B415, 'Form Responses 1'!$G$2:$G1005, K$5, 'Form Responses 1'!$K$2:$K1005, $D415,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5" s="48" t="str">
        <f>IF(ISBLANK($B415), "", IF(AND(L$5 = "Vacation Leave", OR(AND(OR(L$6 = "H1", L$6 = "H2"), NOT(AND($D415 = "Full-time", $F415 = "Above 1 Year"))), AND(L$6 = "Year", AND($D415 = "Full-time", $F415 = "Above 1 Year")))), "N/A", SUMIFS('Form Responses 1'!$O$2:$O1005, 'Form Responses 1'!$B$2:$B1005, $B415, 'Form Responses 1'!$G$2:$G1005, L$5, 'Form Responses 1'!$K$2:$K1005, $D415,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5" s="48" t="str">
        <f>IF(ISBLANK($B415), "", IF(AND(M$5 = "Vacation Leave", OR(AND(OR(M$6 = "H1", M$6 = "H2"), NOT(AND($D415 = "Full-time", $F415 = "Above 1 Year"))), AND(M$6 = "Year", AND($D415 = "Full-time", $F415 = "Above 1 Year")))), "N/A", SUMIFS('Form Responses 1'!$O$2:$O1005, 'Form Responses 1'!$B$2:$B1005, $B415, 'Form Responses 1'!$G$2:$G1005, M$5, 'Form Responses 1'!$K$2:$K1005, $D415,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5" s="48" t="str">
        <f>IF(ISBLANK($B415), "", IF(AND(N$5 = "Vacation Leave", OR(AND(OR(N$6 = "H1", N$6 = "H2"), NOT(AND($D415 = "Full-time", $F415 = "Above 1 Year"))), AND(N$6 = "Year", AND($D415 = "Full-time", $F415 = "Above 1 Year")))), "N/A", SUMIFS('Form Responses 1'!$O$2:$O1005, 'Form Responses 1'!$B$2:$B1005, $B415, 'Form Responses 1'!$G$2:$G1005, N$5, 'Form Responses 1'!$K$2:$K1005, $D415,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5" s="48" t="str">
        <f>IF(ISBLANK($B415), "", IF(AND(O$5 = "Vacation Leave", OR(AND(OR(O$6 = "H1", O$6 = "H2"), NOT(AND($D415 = "Full-time", $F415 = "Above 1 Year"))), AND(O$6 = "Year", AND($D415 = "Full-time", $F415 = "Above 1 Year")))), "N/A", SUMIFS('Form Responses 1'!$O$2:$O1005, 'Form Responses 1'!$B$2:$B1005, $B415, 'Form Responses 1'!$G$2:$G1005, O$5, 'Form Responses 1'!$K$2:$K1005, $D415,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5" s="48" t="str">
        <f>IF(ISBLANK($B415), "", IF(AND(P$5 = "Vacation Leave", OR(AND(OR(P$6 = "H1", P$6 = "H2"), NOT(AND($D415 = "Full-time", $F415 = "Above 1 Year"))), AND(P$6 = "Year", AND($D415 = "Full-time", $F415 = "Above 1 Year")))), "N/A", SUMIFS('Form Responses 1'!$O$2:$O1005, 'Form Responses 1'!$B$2:$B1005, $B415, 'Form Responses 1'!$G$2:$G1005, P$5, 'Form Responses 1'!$K$2:$K1005, $D415,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5" s="48" t="str">
        <f>IF(ISBLANK($B415), "", IF(AND(Q$5 = "Vacation Leave", OR(AND(OR(Q$6 = "H1", Q$6 = "H2"), NOT(AND($D415 = "Full-time", $F415 = "Above 1 Year"))), AND(Q$6 = "Year", AND($D415 = "Full-time", $F415 = "Above 1 Year")))), "N/A", SUMIFS('Form Responses 1'!$O$2:$O1005, 'Form Responses 1'!$B$2:$B1005, $B415, 'Form Responses 1'!$G$2:$G1005, Q$5, 'Form Responses 1'!$K$2:$K1005, $D415,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5" s="48" t="str">
        <f>IF(ISBLANK($B415), "", IF(AND(R$5 = "Vacation Leave", OR(AND(OR(R$6 = "H1", R$6 = "H2"), NOT(AND($D415 = "Full-time", $F415 = "Above 1 Year"))), AND(R$6 = "Year", AND($D415 = "Full-time", $F415 = "Above 1 Year")))), "N/A", SUMIFS('Form Responses 1'!$O$2:$O1005, 'Form Responses 1'!$B$2:$B1005, $B415, 'Form Responses 1'!$G$2:$G1005, R$5, 'Form Responses 1'!$K$2:$K1005, $D415,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5" s="48" t="str">
        <f>IF(ISBLANK($B415), "", IF(AND(S$5 = "Vacation Leave", OR(AND(OR(S$6 = "H1", S$6 = "H2"), NOT(AND($D415 = "Full-time", $F415 = "Above 1 Year"))), AND(S$6 = "Year", AND($D415 = "Full-time", $F415 = "Above 1 Year")))), "N/A", SUMIFS('Form Responses 1'!$O$2:$O1005, 'Form Responses 1'!$B$2:$B1005, $B415, 'Form Responses 1'!$G$2:$G1005, S$5, 'Form Responses 1'!$K$2:$K1005, $D415,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5" s="50" t="str">
        <f t="shared" si="2"/>
        <v/>
      </c>
      <c r="U415" s="51" t="str">
        <f t="array" ref="U415">IF(ISBLANK($B415), "", IF(AND(U$5 = "Vacation Leave", OR(AND(OR(U$6 = "H1", U$6 = "H2"), NOT(AND($D415 = "Full-time", $F415 = "Above 1 Year"))), AND(U$6 = "Year", AND($D415 = "Full-time", $F415 = "Above 1 Year")))), "N/A", INDEX('Allocated Leaves'!$B$2:$E1005, MATCH(U$5 &amp; IF(U$5 = "Vacation Leave", IFS(U$6 = "Year", "", OR(U$6 = "H1", U$6 = "H2"), " " &amp; U$6), ""), 'Allocated Leaves'!$A$2:$A1005, 0), MATCH($D415 &amp; IF($D415 = "Full-time",  " " &amp; $F415, ""), 'Allocated Leaves'!$B$1:AA$1, 0)) - G415))</f>
        <v/>
      </c>
      <c r="V415" s="52" t="str">
        <f t="array" ref="V415">IF(ISBLANK($B415), "", IF(AND(V$5 = "Vacation Leave", OR(AND(OR(V$6 = "H1", V$6 = "H2"), NOT(AND($D415 = "Full-time", $F415 = "Above 1 Year"))), AND(V$6 = "Year", AND($D415 = "Full-time", $F415 = "Above 1 Year")))), "N/A", INDEX('Allocated Leaves'!$B$2:$E1005, MATCH(V$5 &amp; IF(V$5 = "Vacation Leave", IFS(V$6 = "Year", "", OR(V$6 = "H1", V$6 = "H2"), " " &amp; V$6), ""), 'Allocated Leaves'!$A$2:$A1005, 0), MATCH($D415 &amp; IF($D415 = "Full-time",  " " &amp; $F415, ""), 'Allocated Leaves'!$B$1:AA$1, 0)) - H415))</f>
        <v/>
      </c>
      <c r="W415" s="52" t="str">
        <f t="array" ref="W415">IF(ISBLANK($B415), "", IF(AND(W$5 = "Vacation Leave", OR(AND(OR(W$6 = "H1", W$6 = "H2"), NOT(AND($D415 = "Full-time", $F415 = "Above 1 Year"))), AND(W$6 = "Year", AND($D415 = "Full-time", $F415 = "Above 1 Year")))), "N/A", INDEX('Allocated Leaves'!$B$2:$E1005, MATCH(W$5 &amp; IF(W$5 = "Vacation Leave", IFS(W$6 = "Year", "", OR(W$6 = "H1", W$6 = "H2"), " " &amp; W$6), ""), 'Allocated Leaves'!$A$2:$A1005, 0), MATCH($D415 &amp; IF($D415 = "Full-time",  " " &amp; $F415, ""), 'Allocated Leaves'!$B$1:AA$1, 0)) - I415))</f>
        <v/>
      </c>
      <c r="X415" s="51" t="str">
        <f t="array" ref="X415">IF(ISBLANK($B415), "", IF(AND(X$5 = "Vacation Leave", OR(AND(OR(X$6 = "H1", X$6 = "H2"), NOT(AND($D415 = "Full-time", $F415 = "Above 1 Year"))), AND(X$6 = "Year", AND($D415 = "Full-time", $F415 = "Above 1 Year")))), "N/A", INDEX('Allocated Leaves'!$B$2:$E1005, MATCH(X$5 &amp; IF(X$5 = "Vacation Leave", IFS(X$6 = "Year", "", OR(X$6 = "H1", X$6 = "H2"), " " &amp; X$6), ""), 'Allocated Leaves'!$A$2:$A1005, 0), MATCH($D415 &amp; IF($D415 = "Full-time",  " " &amp; $F415, ""), 'Allocated Leaves'!$B$1:AA$1, 0)) - J415))</f>
        <v/>
      </c>
      <c r="Y415" s="52" t="str">
        <f t="array" ref="Y415">IF(ISBLANK($B415), "", IF(AND(Y$5 = "Vacation Leave", OR(AND(OR(Y$6 = "H1", Y$6 = "H2"), NOT(AND($D415 = "Full-time", $F415 = "Above 1 Year"))), AND(Y$6 = "Year", AND($D415 = "Full-time", $F415 = "Above 1 Year")))), "N/A", INDEX('Allocated Leaves'!$B$2:$E1005, MATCH(Y$5 &amp; IF(Y$5 = "Vacation Leave", IFS(Y$6 = "Year", "", OR(Y$6 = "H1", Y$6 = "H2"), " " &amp; Y$6), ""), 'Allocated Leaves'!$A$2:$A1005, 0), MATCH($D415 &amp; IF($D415 = "Full-time",  " " &amp; $F415, ""), 'Allocated Leaves'!$B$1:AA$1, 0)) - K415))</f>
        <v/>
      </c>
      <c r="Z415" s="52" t="str">
        <f t="array" ref="Z415">IF(ISBLANK($B415), "", IF(AND(Z$5 = "Vacation Leave", OR(AND(OR(Z$6 = "H1", Z$6 = "H2"), NOT(AND($D415 = "Full-time", $F415 = "Above 1 Year"))), AND(Z$6 = "Year", AND($D415 = "Full-time", $F415 = "Above 1 Year")))), "N/A", INDEX('Allocated Leaves'!$B$2:$E1005, MATCH(Z$5 &amp; IF(Z$5 = "Vacation Leave", IFS(Z$6 = "Year", "", OR(Z$6 = "H1", Z$6 = "H2"), " " &amp; Z$6), ""), 'Allocated Leaves'!$A$2:$A1005, 0), MATCH($D415 &amp; IF($D415 = "Full-time",  " " &amp; $F415, ""), 'Allocated Leaves'!$B$1:AA$1, 0)) - L415))</f>
        <v/>
      </c>
      <c r="AA415" s="55" t="str">
        <f t="shared" si="3"/>
        <v/>
      </c>
    </row>
    <row r="416">
      <c r="A416" s="71"/>
      <c r="B416" s="72"/>
      <c r="C416" s="73"/>
      <c r="D416" s="74"/>
      <c r="E416" s="75"/>
      <c r="F416" s="47" t="str">
        <f t="shared" si="1"/>
        <v/>
      </c>
      <c r="G416" s="48" t="str">
        <f>IF(ISBLANK($B416), "", IF(AND(G$5 = "Vacation Leave", OR(AND(OR(G$6 = "H1", G$6 = "H2"), NOT(AND($D416 = "Full-time", $F416 = "Above 1 Year"))), AND(G$6 = "Year", AND($D416 = "Full-time", $F416 = "Above 1 Year")))), "N/A", SUMIFS('Form Responses 1'!$O$2:$O1005, 'Form Responses 1'!$B$2:$B1005, $B416, 'Form Responses 1'!$G$2:$G1005, G$5, 'Form Responses 1'!$K$2:$K1005, $D416,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6" s="48" t="str">
        <f>IF(ISBLANK($B416), "", IF(AND(H$5 = "Vacation Leave", OR(AND(OR(H$6 = "H1", H$6 = "H2"), NOT(AND($D416 = "Full-time", $F416 = "Above 1 Year"))), AND(H$6 = "Year", AND($D416 = "Full-time", $F416 = "Above 1 Year")))), "N/A", SUMIFS('Form Responses 1'!$O$2:$O1005, 'Form Responses 1'!$B$2:$B1005, $B416, 'Form Responses 1'!$G$2:$G1005, H$5, 'Form Responses 1'!$K$2:$K1005, $D416,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6" s="49" t="str">
        <f>IF(ISBLANK($B416), "", IF(AND(I$5 = "Vacation Leave", OR(AND(OR(I$6 = "H1", I$6 = "H2"), NOT(AND($D416 = "Full-time", $F416 = "Above 1 Year"))), AND(I$6 = "Year", AND($D416 = "Full-time", $F416 = "Above 1 Year")))), "N/A", SUMIFS('Form Responses 1'!$O$2:$O1005, 'Form Responses 1'!$B$2:$B1005, $B416, 'Form Responses 1'!$G$2:$G1005, I$5, 'Form Responses 1'!$K$2:$K1005, $D416,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6" s="48" t="str">
        <f>IF(ISBLANK($B416), "", IF(AND(J$5 = "Vacation Leave", OR(AND(OR(J$6 = "H1", J$6 = "H2"), NOT(AND($D416 = "Full-time", $F416 = "Above 1 Year"))), AND(J$6 = "Year", AND($D416 = "Full-time", $F416 = "Above 1 Year")))), "N/A", SUMIFS('Form Responses 1'!$O$2:$O1005, 'Form Responses 1'!$B$2:$B1005, $B416, 'Form Responses 1'!$G$2:$G1005, J$5, 'Form Responses 1'!$K$2:$K1005, $D416,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6" s="48" t="str">
        <f>IF(ISBLANK($B416), "", IF(AND(K$5 = "Vacation Leave", OR(AND(OR(K$6 = "H1", K$6 = "H2"), NOT(AND($D416 = "Full-time", $F416 = "Above 1 Year"))), AND(K$6 = "Year", AND($D416 = "Full-time", $F416 = "Above 1 Year")))), "N/A", SUMIFS('Form Responses 1'!$O$2:$O1005, 'Form Responses 1'!$B$2:$B1005, $B416, 'Form Responses 1'!$G$2:$G1005, K$5, 'Form Responses 1'!$K$2:$K1005, $D416,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6" s="48" t="str">
        <f>IF(ISBLANK($B416), "", IF(AND(L$5 = "Vacation Leave", OR(AND(OR(L$6 = "H1", L$6 = "H2"), NOT(AND($D416 = "Full-time", $F416 = "Above 1 Year"))), AND(L$6 = "Year", AND($D416 = "Full-time", $F416 = "Above 1 Year")))), "N/A", SUMIFS('Form Responses 1'!$O$2:$O1005, 'Form Responses 1'!$B$2:$B1005, $B416, 'Form Responses 1'!$G$2:$G1005, L$5, 'Form Responses 1'!$K$2:$K1005, $D416,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6" s="48" t="str">
        <f>IF(ISBLANK($B416), "", IF(AND(M$5 = "Vacation Leave", OR(AND(OR(M$6 = "H1", M$6 = "H2"), NOT(AND($D416 = "Full-time", $F416 = "Above 1 Year"))), AND(M$6 = "Year", AND($D416 = "Full-time", $F416 = "Above 1 Year")))), "N/A", SUMIFS('Form Responses 1'!$O$2:$O1005, 'Form Responses 1'!$B$2:$B1005, $B416, 'Form Responses 1'!$G$2:$G1005, M$5, 'Form Responses 1'!$K$2:$K1005, $D416,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6" s="48" t="str">
        <f>IF(ISBLANK($B416), "", IF(AND(N$5 = "Vacation Leave", OR(AND(OR(N$6 = "H1", N$6 = "H2"), NOT(AND($D416 = "Full-time", $F416 = "Above 1 Year"))), AND(N$6 = "Year", AND($D416 = "Full-time", $F416 = "Above 1 Year")))), "N/A", SUMIFS('Form Responses 1'!$O$2:$O1005, 'Form Responses 1'!$B$2:$B1005, $B416, 'Form Responses 1'!$G$2:$G1005, N$5, 'Form Responses 1'!$K$2:$K1005, $D416,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6" s="48" t="str">
        <f>IF(ISBLANK($B416), "", IF(AND(O$5 = "Vacation Leave", OR(AND(OR(O$6 = "H1", O$6 = "H2"), NOT(AND($D416 = "Full-time", $F416 = "Above 1 Year"))), AND(O$6 = "Year", AND($D416 = "Full-time", $F416 = "Above 1 Year")))), "N/A", SUMIFS('Form Responses 1'!$O$2:$O1005, 'Form Responses 1'!$B$2:$B1005, $B416, 'Form Responses 1'!$G$2:$G1005, O$5, 'Form Responses 1'!$K$2:$K1005, $D416,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6" s="48" t="str">
        <f>IF(ISBLANK($B416), "", IF(AND(P$5 = "Vacation Leave", OR(AND(OR(P$6 = "H1", P$6 = "H2"), NOT(AND($D416 = "Full-time", $F416 = "Above 1 Year"))), AND(P$6 = "Year", AND($D416 = "Full-time", $F416 = "Above 1 Year")))), "N/A", SUMIFS('Form Responses 1'!$O$2:$O1005, 'Form Responses 1'!$B$2:$B1005, $B416, 'Form Responses 1'!$G$2:$G1005, P$5, 'Form Responses 1'!$K$2:$K1005, $D416,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6" s="48" t="str">
        <f>IF(ISBLANK($B416), "", IF(AND(Q$5 = "Vacation Leave", OR(AND(OR(Q$6 = "H1", Q$6 = "H2"), NOT(AND($D416 = "Full-time", $F416 = "Above 1 Year"))), AND(Q$6 = "Year", AND($D416 = "Full-time", $F416 = "Above 1 Year")))), "N/A", SUMIFS('Form Responses 1'!$O$2:$O1005, 'Form Responses 1'!$B$2:$B1005, $B416, 'Form Responses 1'!$G$2:$G1005, Q$5, 'Form Responses 1'!$K$2:$K1005, $D416,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6" s="48" t="str">
        <f>IF(ISBLANK($B416), "", IF(AND(R$5 = "Vacation Leave", OR(AND(OR(R$6 = "H1", R$6 = "H2"), NOT(AND($D416 = "Full-time", $F416 = "Above 1 Year"))), AND(R$6 = "Year", AND($D416 = "Full-time", $F416 = "Above 1 Year")))), "N/A", SUMIFS('Form Responses 1'!$O$2:$O1005, 'Form Responses 1'!$B$2:$B1005, $B416, 'Form Responses 1'!$G$2:$G1005, R$5, 'Form Responses 1'!$K$2:$K1005, $D416,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6" s="48" t="str">
        <f>IF(ISBLANK($B416), "", IF(AND(S$5 = "Vacation Leave", OR(AND(OR(S$6 = "H1", S$6 = "H2"), NOT(AND($D416 = "Full-time", $F416 = "Above 1 Year"))), AND(S$6 = "Year", AND($D416 = "Full-time", $F416 = "Above 1 Year")))), "N/A", SUMIFS('Form Responses 1'!$O$2:$O1005, 'Form Responses 1'!$B$2:$B1005, $B416, 'Form Responses 1'!$G$2:$G1005, S$5, 'Form Responses 1'!$K$2:$K1005, $D416,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6" s="50" t="str">
        <f t="shared" si="2"/>
        <v/>
      </c>
      <c r="U416" s="51" t="str">
        <f t="array" ref="U416">IF(ISBLANK($B416), "", IF(AND(U$5 = "Vacation Leave", OR(AND(OR(U$6 = "H1", U$6 = "H2"), NOT(AND($D416 = "Full-time", $F416 = "Above 1 Year"))), AND(U$6 = "Year", AND($D416 = "Full-time", $F416 = "Above 1 Year")))), "N/A", INDEX('Allocated Leaves'!$B$2:$E1005, MATCH(U$5 &amp; IF(U$5 = "Vacation Leave", IFS(U$6 = "Year", "", OR(U$6 = "H1", U$6 = "H2"), " " &amp; U$6), ""), 'Allocated Leaves'!$A$2:$A1005, 0), MATCH($D416 &amp; IF($D416 = "Full-time",  " " &amp; $F416, ""), 'Allocated Leaves'!$B$1:AA$1, 0)) - G416))</f>
        <v/>
      </c>
      <c r="V416" s="52" t="str">
        <f t="array" ref="V416">IF(ISBLANK($B416), "", IF(AND(V$5 = "Vacation Leave", OR(AND(OR(V$6 = "H1", V$6 = "H2"), NOT(AND($D416 = "Full-time", $F416 = "Above 1 Year"))), AND(V$6 = "Year", AND($D416 = "Full-time", $F416 = "Above 1 Year")))), "N/A", INDEX('Allocated Leaves'!$B$2:$E1005, MATCH(V$5 &amp; IF(V$5 = "Vacation Leave", IFS(V$6 = "Year", "", OR(V$6 = "H1", V$6 = "H2"), " " &amp; V$6), ""), 'Allocated Leaves'!$A$2:$A1005, 0), MATCH($D416 &amp; IF($D416 = "Full-time",  " " &amp; $F416, ""), 'Allocated Leaves'!$B$1:AA$1, 0)) - H416))</f>
        <v/>
      </c>
      <c r="W416" s="52" t="str">
        <f t="array" ref="W416">IF(ISBLANK($B416), "", IF(AND(W$5 = "Vacation Leave", OR(AND(OR(W$6 = "H1", W$6 = "H2"), NOT(AND($D416 = "Full-time", $F416 = "Above 1 Year"))), AND(W$6 = "Year", AND($D416 = "Full-time", $F416 = "Above 1 Year")))), "N/A", INDEX('Allocated Leaves'!$B$2:$E1005, MATCH(W$5 &amp; IF(W$5 = "Vacation Leave", IFS(W$6 = "Year", "", OR(W$6 = "H1", W$6 = "H2"), " " &amp; W$6), ""), 'Allocated Leaves'!$A$2:$A1005, 0), MATCH($D416 &amp; IF($D416 = "Full-time",  " " &amp; $F416, ""), 'Allocated Leaves'!$B$1:AA$1, 0)) - I416))</f>
        <v/>
      </c>
      <c r="X416" s="51" t="str">
        <f t="array" ref="X416">IF(ISBLANK($B416), "", IF(AND(X$5 = "Vacation Leave", OR(AND(OR(X$6 = "H1", X$6 = "H2"), NOT(AND($D416 = "Full-time", $F416 = "Above 1 Year"))), AND(X$6 = "Year", AND($D416 = "Full-time", $F416 = "Above 1 Year")))), "N/A", INDEX('Allocated Leaves'!$B$2:$E1005, MATCH(X$5 &amp; IF(X$5 = "Vacation Leave", IFS(X$6 = "Year", "", OR(X$6 = "H1", X$6 = "H2"), " " &amp; X$6), ""), 'Allocated Leaves'!$A$2:$A1005, 0), MATCH($D416 &amp; IF($D416 = "Full-time",  " " &amp; $F416, ""), 'Allocated Leaves'!$B$1:AA$1, 0)) - J416))</f>
        <v/>
      </c>
      <c r="Y416" s="52" t="str">
        <f t="array" ref="Y416">IF(ISBLANK($B416), "", IF(AND(Y$5 = "Vacation Leave", OR(AND(OR(Y$6 = "H1", Y$6 = "H2"), NOT(AND($D416 = "Full-time", $F416 = "Above 1 Year"))), AND(Y$6 = "Year", AND($D416 = "Full-time", $F416 = "Above 1 Year")))), "N/A", INDEX('Allocated Leaves'!$B$2:$E1005, MATCH(Y$5 &amp; IF(Y$5 = "Vacation Leave", IFS(Y$6 = "Year", "", OR(Y$6 = "H1", Y$6 = "H2"), " " &amp; Y$6), ""), 'Allocated Leaves'!$A$2:$A1005, 0), MATCH($D416 &amp; IF($D416 = "Full-time",  " " &amp; $F416, ""), 'Allocated Leaves'!$B$1:AA$1, 0)) - K416))</f>
        <v/>
      </c>
      <c r="Z416" s="52" t="str">
        <f t="array" ref="Z416">IF(ISBLANK($B416), "", IF(AND(Z$5 = "Vacation Leave", OR(AND(OR(Z$6 = "H1", Z$6 = "H2"), NOT(AND($D416 = "Full-time", $F416 = "Above 1 Year"))), AND(Z$6 = "Year", AND($D416 = "Full-time", $F416 = "Above 1 Year")))), "N/A", INDEX('Allocated Leaves'!$B$2:$E1005, MATCH(Z$5 &amp; IF(Z$5 = "Vacation Leave", IFS(Z$6 = "Year", "", OR(Z$6 = "H1", Z$6 = "H2"), " " &amp; Z$6), ""), 'Allocated Leaves'!$A$2:$A1005, 0), MATCH($D416 &amp; IF($D416 = "Full-time",  " " &amp; $F416, ""), 'Allocated Leaves'!$B$1:AA$1, 0)) - L416))</f>
        <v/>
      </c>
      <c r="AA416" s="55" t="str">
        <f t="shared" si="3"/>
        <v/>
      </c>
    </row>
    <row r="417">
      <c r="A417" s="71"/>
      <c r="B417" s="72"/>
      <c r="C417" s="73"/>
      <c r="D417" s="74"/>
      <c r="E417" s="75"/>
      <c r="F417" s="47" t="str">
        <f t="shared" si="1"/>
        <v/>
      </c>
      <c r="G417" s="48" t="str">
        <f>IF(ISBLANK($B417), "", IF(AND(G$5 = "Vacation Leave", OR(AND(OR(G$6 = "H1", G$6 = "H2"), NOT(AND($D417 = "Full-time", $F417 = "Above 1 Year"))), AND(G$6 = "Year", AND($D417 = "Full-time", $F417 = "Above 1 Year")))), "N/A", SUMIFS('Form Responses 1'!$O$2:$O1005, 'Form Responses 1'!$B$2:$B1005, $B417, 'Form Responses 1'!$G$2:$G1005, G$5, 'Form Responses 1'!$K$2:$K1005, $D417,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7" s="48" t="str">
        <f>IF(ISBLANK($B417), "", IF(AND(H$5 = "Vacation Leave", OR(AND(OR(H$6 = "H1", H$6 = "H2"), NOT(AND($D417 = "Full-time", $F417 = "Above 1 Year"))), AND(H$6 = "Year", AND($D417 = "Full-time", $F417 = "Above 1 Year")))), "N/A", SUMIFS('Form Responses 1'!$O$2:$O1005, 'Form Responses 1'!$B$2:$B1005, $B417, 'Form Responses 1'!$G$2:$G1005, H$5, 'Form Responses 1'!$K$2:$K1005, $D417,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7" s="49" t="str">
        <f>IF(ISBLANK($B417), "", IF(AND(I$5 = "Vacation Leave", OR(AND(OR(I$6 = "H1", I$6 = "H2"), NOT(AND($D417 = "Full-time", $F417 = "Above 1 Year"))), AND(I$6 = "Year", AND($D417 = "Full-time", $F417 = "Above 1 Year")))), "N/A", SUMIFS('Form Responses 1'!$O$2:$O1005, 'Form Responses 1'!$B$2:$B1005, $B417, 'Form Responses 1'!$G$2:$G1005, I$5, 'Form Responses 1'!$K$2:$K1005, $D417,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7" s="48" t="str">
        <f>IF(ISBLANK($B417), "", IF(AND(J$5 = "Vacation Leave", OR(AND(OR(J$6 = "H1", J$6 = "H2"), NOT(AND($D417 = "Full-time", $F417 = "Above 1 Year"))), AND(J$6 = "Year", AND($D417 = "Full-time", $F417 = "Above 1 Year")))), "N/A", SUMIFS('Form Responses 1'!$O$2:$O1005, 'Form Responses 1'!$B$2:$B1005, $B417, 'Form Responses 1'!$G$2:$G1005, J$5, 'Form Responses 1'!$K$2:$K1005, $D417,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7" s="48" t="str">
        <f>IF(ISBLANK($B417), "", IF(AND(K$5 = "Vacation Leave", OR(AND(OR(K$6 = "H1", K$6 = "H2"), NOT(AND($D417 = "Full-time", $F417 = "Above 1 Year"))), AND(K$6 = "Year", AND($D417 = "Full-time", $F417 = "Above 1 Year")))), "N/A", SUMIFS('Form Responses 1'!$O$2:$O1005, 'Form Responses 1'!$B$2:$B1005, $B417, 'Form Responses 1'!$G$2:$G1005, K$5, 'Form Responses 1'!$K$2:$K1005, $D417,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7" s="48" t="str">
        <f>IF(ISBLANK($B417), "", IF(AND(L$5 = "Vacation Leave", OR(AND(OR(L$6 = "H1", L$6 = "H2"), NOT(AND($D417 = "Full-time", $F417 = "Above 1 Year"))), AND(L$6 = "Year", AND($D417 = "Full-time", $F417 = "Above 1 Year")))), "N/A", SUMIFS('Form Responses 1'!$O$2:$O1005, 'Form Responses 1'!$B$2:$B1005, $B417, 'Form Responses 1'!$G$2:$G1005, L$5, 'Form Responses 1'!$K$2:$K1005, $D417,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7" s="48" t="str">
        <f>IF(ISBLANK($B417), "", IF(AND(M$5 = "Vacation Leave", OR(AND(OR(M$6 = "H1", M$6 = "H2"), NOT(AND($D417 = "Full-time", $F417 = "Above 1 Year"))), AND(M$6 = "Year", AND($D417 = "Full-time", $F417 = "Above 1 Year")))), "N/A", SUMIFS('Form Responses 1'!$O$2:$O1005, 'Form Responses 1'!$B$2:$B1005, $B417, 'Form Responses 1'!$G$2:$G1005, M$5, 'Form Responses 1'!$K$2:$K1005, $D417,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7" s="48" t="str">
        <f>IF(ISBLANK($B417), "", IF(AND(N$5 = "Vacation Leave", OR(AND(OR(N$6 = "H1", N$6 = "H2"), NOT(AND($D417 = "Full-time", $F417 = "Above 1 Year"))), AND(N$6 = "Year", AND($D417 = "Full-time", $F417 = "Above 1 Year")))), "N/A", SUMIFS('Form Responses 1'!$O$2:$O1005, 'Form Responses 1'!$B$2:$B1005, $B417, 'Form Responses 1'!$G$2:$G1005, N$5, 'Form Responses 1'!$K$2:$K1005, $D417,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7" s="48" t="str">
        <f>IF(ISBLANK($B417), "", IF(AND(O$5 = "Vacation Leave", OR(AND(OR(O$6 = "H1", O$6 = "H2"), NOT(AND($D417 = "Full-time", $F417 = "Above 1 Year"))), AND(O$6 = "Year", AND($D417 = "Full-time", $F417 = "Above 1 Year")))), "N/A", SUMIFS('Form Responses 1'!$O$2:$O1005, 'Form Responses 1'!$B$2:$B1005, $B417, 'Form Responses 1'!$G$2:$G1005, O$5, 'Form Responses 1'!$K$2:$K1005, $D417,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7" s="48" t="str">
        <f>IF(ISBLANK($B417), "", IF(AND(P$5 = "Vacation Leave", OR(AND(OR(P$6 = "H1", P$6 = "H2"), NOT(AND($D417 = "Full-time", $F417 = "Above 1 Year"))), AND(P$6 = "Year", AND($D417 = "Full-time", $F417 = "Above 1 Year")))), "N/A", SUMIFS('Form Responses 1'!$O$2:$O1005, 'Form Responses 1'!$B$2:$B1005, $B417, 'Form Responses 1'!$G$2:$G1005, P$5, 'Form Responses 1'!$K$2:$K1005, $D417,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7" s="48" t="str">
        <f>IF(ISBLANK($B417), "", IF(AND(Q$5 = "Vacation Leave", OR(AND(OR(Q$6 = "H1", Q$6 = "H2"), NOT(AND($D417 = "Full-time", $F417 = "Above 1 Year"))), AND(Q$6 = "Year", AND($D417 = "Full-time", $F417 = "Above 1 Year")))), "N/A", SUMIFS('Form Responses 1'!$O$2:$O1005, 'Form Responses 1'!$B$2:$B1005, $B417, 'Form Responses 1'!$G$2:$G1005, Q$5, 'Form Responses 1'!$K$2:$K1005, $D417,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7" s="48" t="str">
        <f>IF(ISBLANK($B417), "", IF(AND(R$5 = "Vacation Leave", OR(AND(OR(R$6 = "H1", R$6 = "H2"), NOT(AND($D417 = "Full-time", $F417 = "Above 1 Year"))), AND(R$6 = "Year", AND($D417 = "Full-time", $F417 = "Above 1 Year")))), "N/A", SUMIFS('Form Responses 1'!$O$2:$O1005, 'Form Responses 1'!$B$2:$B1005, $B417, 'Form Responses 1'!$G$2:$G1005, R$5, 'Form Responses 1'!$K$2:$K1005, $D417,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7" s="48" t="str">
        <f>IF(ISBLANK($B417), "", IF(AND(S$5 = "Vacation Leave", OR(AND(OR(S$6 = "H1", S$6 = "H2"), NOT(AND($D417 = "Full-time", $F417 = "Above 1 Year"))), AND(S$6 = "Year", AND($D417 = "Full-time", $F417 = "Above 1 Year")))), "N/A", SUMIFS('Form Responses 1'!$O$2:$O1005, 'Form Responses 1'!$B$2:$B1005, $B417, 'Form Responses 1'!$G$2:$G1005, S$5, 'Form Responses 1'!$K$2:$K1005, $D417,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7" s="50" t="str">
        <f t="shared" si="2"/>
        <v/>
      </c>
      <c r="U417" s="51" t="str">
        <f t="array" ref="U417">IF(ISBLANK($B417), "", IF(AND(U$5 = "Vacation Leave", OR(AND(OR(U$6 = "H1", U$6 = "H2"), NOT(AND($D417 = "Full-time", $F417 = "Above 1 Year"))), AND(U$6 = "Year", AND($D417 = "Full-time", $F417 = "Above 1 Year")))), "N/A", INDEX('Allocated Leaves'!$B$2:$E1005, MATCH(U$5 &amp; IF(U$5 = "Vacation Leave", IFS(U$6 = "Year", "", OR(U$6 = "H1", U$6 = "H2"), " " &amp; U$6), ""), 'Allocated Leaves'!$A$2:$A1005, 0), MATCH($D417 &amp; IF($D417 = "Full-time",  " " &amp; $F417, ""), 'Allocated Leaves'!$B$1:AA$1, 0)) - G417))</f>
        <v/>
      </c>
      <c r="V417" s="52" t="str">
        <f t="array" ref="V417">IF(ISBLANK($B417), "", IF(AND(V$5 = "Vacation Leave", OR(AND(OR(V$6 = "H1", V$6 = "H2"), NOT(AND($D417 = "Full-time", $F417 = "Above 1 Year"))), AND(V$6 = "Year", AND($D417 = "Full-time", $F417 = "Above 1 Year")))), "N/A", INDEX('Allocated Leaves'!$B$2:$E1005, MATCH(V$5 &amp; IF(V$5 = "Vacation Leave", IFS(V$6 = "Year", "", OR(V$6 = "H1", V$6 = "H2"), " " &amp; V$6), ""), 'Allocated Leaves'!$A$2:$A1005, 0), MATCH($D417 &amp; IF($D417 = "Full-time",  " " &amp; $F417, ""), 'Allocated Leaves'!$B$1:AA$1, 0)) - H417))</f>
        <v/>
      </c>
      <c r="W417" s="52" t="str">
        <f t="array" ref="W417">IF(ISBLANK($B417), "", IF(AND(W$5 = "Vacation Leave", OR(AND(OR(W$6 = "H1", W$6 = "H2"), NOT(AND($D417 = "Full-time", $F417 = "Above 1 Year"))), AND(W$6 = "Year", AND($D417 = "Full-time", $F417 = "Above 1 Year")))), "N/A", INDEX('Allocated Leaves'!$B$2:$E1005, MATCH(W$5 &amp; IF(W$5 = "Vacation Leave", IFS(W$6 = "Year", "", OR(W$6 = "H1", W$6 = "H2"), " " &amp; W$6), ""), 'Allocated Leaves'!$A$2:$A1005, 0), MATCH($D417 &amp; IF($D417 = "Full-time",  " " &amp; $F417, ""), 'Allocated Leaves'!$B$1:AA$1, 0)) - I417))</f>
        <v/>
      </c>
      <c r="X417" s="51" t="str">
        <f t="array" ref="X417">IF(ISBLANK($B417), "", IF(AND(X$5 = "Vacation Leave", OR(AND(OR(X$6 = "H1", X$6 = "H2"), NOT(AND($D417 = "Full-time", $F417 = "Above 1 Year"))), AND(X$6 = "Year", AND($D417 = "Full-time", $F417 = "Above 1 Year")))), "N/A", INDEX('Allocated Leaves'!$B$2:$E1005, MATCH(X$5 &amp; IF(X$5 = "Vacation Leave", IFS(X$6 = "Year", "", OR(X$6 = "H1", X$6 = "H2"), " " &amp; X$6), ""), 'Allocated Leaves'!$A$2:$A1005, 0), MATCH($D417 &amp; IF($D417 = "Full-time",  " " &amp; $F417, ""), 'Allocated Leaves'!$B$1:AA$1, 0)) - J417))</f>
        <v/>
      </c>
      <c r="Y417" s="52" t="str">
        <f t="array" ref="Y417">IF(ISBLANK($B417), "", IF(AND(Y$5 = "Vacation Leave", OR(AND(OR(Y$6 = "H1", Y$6 = "H2"), NOT(AND($D417 = "Full-time", $F417 = "Above 1 Year"))), AND(Y$6 = "Year", AND($D417 = "Full-time", $F417 = "Above 1 Year")))), "N/A", INDEX('Allocated Leaves'!$B$2:$E1005, MATCH(Y$5 &amp; IF(Y$5 = "Vacation Leave", IFS(Y$6 = "Year", "", OR(Y$6 = "H1", Y$6 = "H2"), " " &amp; Y$6), ""), 'Allocated Leaves'!$A$2:$A1005, 0), MATCH($D417 &amp; IF($D417 = "Full-time",  " " &amp; $F417, ""), 'Allocated Leaves'!$B$1:AA$1, 0)) - K417))</f>
        <v/>
      </c>
      <c r="Z417" s="52" t="str">
        <f t="array" ref="Z417">IF(ISBLANK($B417), "", IF(AND(Z$5 = "Vacation Leave", OR(AND(OR(Z$6 = "H1", Z$6 = "H2"), NOT(AND($D417 = "Full-time", $F417 = "Above 1 Year"))), AND(Z$6 = "Year", AND($D417 = "Full-time", $F417 = "Above 1 Year")))), "N/A", INDEX('Allocated Leaves'!$B$2:$E1005, MATCH(Z$5 &amp; IF(Z$5 = "Vacation Leave", IFS(Z$6 = "Year", "", OR(Z$6 = "H1", Z$6 = "H2"), " " &amp; Z$6), ""), 'Allocated Leaves'!$A$2:$A1005, 0), MATCH($D417 &amp; IF($D417 = "Full-time",  " " &amp; $F417, ""), 'Allocated Leaves'!$B$1:AA$1, 0)) - L417))</f>
        <v/>
      </c>
      <c r="AA417" s="55" t="str">
        <f t="shared" si="3"/>
        <v/>
      </c>
    </row>
    <row r="418">
      <c r="A418" s="71"/>
      <c r="B418" s="72"/>
      <c r="C418" s="73"/>
      <c r="D418" s="74"/>
      <c r="E418" s="75"/>
      <c r="F418" s="47" t="str">
        <f t="shared" si="1"/>
        <v/>
      </c>
      <c r="G418" s="48" t="str">
        <f>IF(ISBLANK($B418), "", IF(AND(G$5 = "Vacation Leave", OR(AND(OR(G$6 = "H1", G$6 = "H2"), NOT(AND($D418 = "Full-time", $F418 = "Above 1 Year"))), AND(G$6 = "Year", AND($D418 = "Full-time", $F418 = "Above 1 Year")))), "N/A", SUMIFS('Form Responses 1'!$O$2:$O1005, 'Form Responses 1'!$B$2:$B1005, $B418, 'Form Responses 1'!$G$2:$G1005, G$5, 'Form Responses 1'!$K$2:$K1005, $D418,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8" s="48" t="str">
        <f>IF(ISBLANK($B418), "", IF(AND(H$5 = "Vacation Leave", OR(AND(OR(H$6 = "H1", H$6 = "H2"), NOT(AND($D418 = "Full-time", $F418 = "Above 1 Year"))), AND(H$6 = "Year", AND($D418 = "Full-time", $F418 = "Above 1 Year")))), "N/A", SUMIFS('Form Responses 1'!$O$2:$O1005, 'Form Responses 1'!$B$2:$B1005, $B418, 'Form Responses 1'!$G$2:$G1005, H$5, 'Form Responses 1'!$K$2:$K1005, $D418,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8" s="49" t="str">
        <f>IF(ISBLANK($B418), "", IF(AND(I$5 = "Vacation Leave", OR(AND(OR(I$6 = "H1", I$6 = "H2"), NOT(AND($D418 = "Full-time", $F418 = "Above 1 Year"))), AND(I$6 = "Year", AND($D418 = "Full-time", $F418 = "Above 1 Year")))), "N/A", SUMIFS('Form Responses 1'!$O$2:$O1005, 'Form Responses 1'!$B$2:$B1005, $B418, 'Form Responses 1'!$G$2:$G1005, I$5, 'Form Responses 1'!$K$2:$K1005, $D418,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8" s="48" t="str">
        <f>IF(ISBLANK($B418), "", IF(AND(J$5 = "Vacation Leave", OR(AND(OR(J$6 = "H1", J$6 = "H2"), NOT(AND($D418 = "Full-time", $F418 = "Above 1 Year"))), AND(J$6 = "Year", AND($D418 = "Full-time", $F418 = "Above 1 Year")))), "N/A", SUMIFS('Form Responses 1'!$O$2:$O1005, 'Form Responses 1'!$B$2:$B1005, $B418, 'Form Responses 1'!$G$2:$G1005, J$5, 'Form Responses 1'!$K$2:$K1005, $D418,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8" s="48" t="str">
        <f>IF(ISBLANK($B418), "", IF(AND(K$5 = "Vacation Leave", OR(AND(OR(K$6 = "H1", K$6 = "H2"), NOT(AND($D418 = "Full-time", $F418 = "Above 1 Year"))), AND(K$6 = "Year", AND($D418 = "Full-time", $F418 = "Above 1 Year")))), "N/A", SUMIFS('Form Responses 1'!$O$2:$O1005, 'Form Responses 1'!$B$2:$B1005, $B418, 'Form Responses 1'!$G$2:$G1005, K$5, 'Form Responses 1'!$K$2:$K1005, $D418,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8" s="48" t="str">
        <f>IF(ISBLANK($B418), "", IF(AND(L$5 = "Vacation Leave", OR(AND(OR(L$6 = "H1", L$6 = "H2"), NOT(AND($D418 = "Full-time", $F418 = "Above 1 Year"))), AND(L$6 = "Year", AND($D418 = "Full-time", $F418 = "Above 1 Year")))), "N/A", SUMIFS('Form Responses 1'!$O$2:$O1005, 'Form Responses 1'!$B$2:$B1005, $B418, 'Form Responses 1'!$G$2:$G1005, L$5, 'Form Responses 1'!$K$2:$K1005, $D418,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8" s="48" t="str">
        <f>IF(ISBLANK($B418), "", IF(AND(M$5 = "Vacation Leave", OR(AND(OR(M$6 = "H1", M$6 = "H2"), NOT(AND($D418 = "Full-time", $F418 = "Above 1 Year"))), AND(M$6 = "Year", AND($D418 = "Full-time", $F418 = "Above 1 Year")))), "N/A", SUMIFS('Form Responses 1'!$O$2:$O1005, 'Form Responses 1'!$B$2:$B1005, $B418, 'Form Responses 1'!$G$2:$G1005, M$5, 'Form Responses 1'!$K$2:$K1005, $D418,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8" s="48" t="str">
        <f>IF(ISBLANK($B418), "", IF(AND(N$5 = "Vacation Leave", OR(AND(OR(N$6 = "H1", N$6 = "H2"), NOT(AND($D418 = "Full-time", $F418 = "Above 1 Year"))), AND(N$6 = "Year", AND($D418 = "Full-time", $F418 = "Above 1 Year")))), "N/A", SUMIFS('Form Responses 1'!$O$2:$O1005, 'Form Responses 1'!$B$2:$B1005, $B418, 'Form Responses 1'!$G$2:$G1005, N$5, 'Form Responses 1'!$K$2:$K1005, $D418,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8" s="48" t="str">
        <f>IF(ISBLANK($B418), "", IF(AND(O$5 = "Vacation Leave", OR(AND(OR(O$6 = "H1", O$6 = "H2"), NOT(AND($D418 = "Full-time", $F418 = "Above 1 Year"))), AND(O$6 = "Year", AND($D418 = "Full-time", $F418 = "Above 1 Year")))), "N/A", SUMIFS('Form Responses 1'!$O$2:$O1005, 'Form Responses 1'!$B$2:$B1005, $B418, 'Form Responses 1'!$G$2:$G1005, O$5, 'Form Responses 1'!$K$2:$K1005, $D418,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8" s="48" t="str">
        <f>IF(ISBLANK($B418), "", IF(AND(P$5 = "Vacation Leave", OR(AND(OR(P$6 = "H1", P$6 = "H2"), NOT(AND($D418 = "Full-time", $F418 = "Above 1 Year"))), AND(P$6 = "Year", AND($D418 = "Full-time", $F418 = "Above 1 Year")))), "N/A", SUMIFS('Form Responses 1'!$O$2:$O1005, 'Form Responses 1'!$B$2:$B1005, $B418, 'Form Responses 1'!$G$2:$G1005, P$5, 'Form Responses 1'!$K$2:$K1005, $D418,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8" s="48" t="str">
        <f>IF(ISBLANK($B418), "", IF(AND(Q$5 = "Vacation Leave", OR(AND(OR(Q$6 = "H1", Q$6 = "H2"), NOT(AND($D418 = "Full-time", $F418 = "Above 1 Year"))), AND(Q$6 = "Year", AND($D418 = "Full-time", $F418 = "Above 1 Year")))), "N/A", SUMIFS('Form Responses 1'!$O$2:$O1005, 'Form Responses 1'!$B$2:$B1005, $B418, 'Form Responses 1'!$G$2:$G1005, Q$5, 'Form Responses 1'!$K$2:$K1005, $D418,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8" s="48" t="str">
        <f>IF(ISBLANK($B418), "", IF(AND(R$5 = "Vacation Leave", OR(AND(OR(R$6 = "H1", R$6 = "H2"), NOT(AND($D418 = "Full-time", $F418 = "Above 1 Year"))), AND(R$6 = "Year", AND($D418 = "Full-time", $F418 = "Above 1 Year")))), "N/A", SUMIFS('Form Responses 1'!$O$2:$O1005, 'Form Responses 1'!$B$2:$B1005, $B418, 'Form Responses 1'!$G$2:$G1005, R$5, 'Form Responses 1'!$K$2:$K1005, $D418,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8" s="48" t="str">
        <f>IF(ISBLANK($B418), "", IF(AND(S$5 = "Vacation Leave", OR(AND(OR(S$6 = "H1", S$6 = "H2"), NOT(AND($D418 = "Full-time", $F418 = "Above 1 Year"))), AND(S$6 = "Year", AND($D418 = "Full-time", $F418 = "Above 1 Year")))), "N/A", SUMIFS('Form Responses 1'!$O$2:$O1005, 'Form Responses 1'!$B$2:$B1005, $B418, 'Form Responses 1'!$G$2:$G1005, S$5, 'Form Responses 1'!$K$2:$K1005, $D418,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8" s="50" t="str">
        <f t="shared" si="2"/>
        <v/>
      </c>
      <c r="U418" s="51" t="str">
        <f t="array" ref="U418">IF(ISBLANK($B418), "", IF(AND(U$5 = "Vacation Leave", OR(AND(OR(U$6 = "H1", U$6 = "H2"), NOT(AND($D418 = "Full-time", $F418 = "Above 1 Year"))), AND(U$6 = "Year", AND($D418 = "Full-time", $F418 = "Above 1 Year")))), "N/A", INDEX('Allocated Leaves'!$B$2:$E1005, MATCH(U$5 &amp; IF(U$5 = "Vacation Leave", IFS(U$6 = "Year", "", OR(U$6 = "H1", U$6 = "H2"), " " &amp; U$6), ""), 'Allocated Leaves'!$A$2:$A1005, 0), MATCH($D418 &amp; IF($D418 = "Full-time",  " " &amp; $F418, ""), 'Allocated Leaves'!$B$1:AA$1, 0)) - G418))</f>
        <v/>
      </c>
      <c r="V418" s="52" t="str">
        <f t="array" ref="V418">IF(ISBLANK($B418), "", IF(AND(V$5 = "Vacation Leave", OR(AND(OR(V$6 = "H1", V$6 = "H2"), NOT(AND($D418 = "Full-time", $F418 = "Above 1 Year"))), AND(V$6 = "Year", AND($D418 = "Full-time", $F418 = "Above 1 Year")))), "N/A", INDEX('Allocated Leaves'!$B$2:$E1005, MATCH(V$5 &amp; IF(V$5 = "Vacation Leave", IFS(V$6 = "Year", "", OR(V$6 = "H1", V$6 = "H2"), " " &amp; V$6), ""), 'Allocated Leaves'!$A$2:$A1005, 0), MATCH($D418 &amp; IF($D418 = "Full-time",  " " &amp; $F418, ""), 'Allocated Leaves'!$B$1:AA$1, 0)) - H418))</f>
        <v/>
      </c>
      <c r="W418" s="52" t="str">
        <f t="array" ref="W418">IF(ISBLANK($B418), "", IF(AND(W$5 = "Vacation Leave", OR(AND(OR(W$6 = "H1", W$6 = "H2"), NOT(AND($D418 = "Full-time", $F418 = "Above 1 Year"))), AND(W$6 = "Year", AND($D418 = "Full-time", $F418 = "Above 1 Year")))), "N/A", INDEX('Allocated Leaves'!$B$2:$E1005, MATCH(W$5 &amp; IF(W$5 = "Vacation Leave", IFS(W$6 = "Year", "", OR(W$6 = "H1", W$6 = "H2"), " " &amp; W$6), ""), 'Allocated Leaves'!$A$2:$A1005, 0), MATCH($D418 &amp; IF($D418 = "Full-time",  " " &amp; $F418, ""), 'Allocated Leaves'!$B$1:AA$1, 0)) - I418))</f>
        <v/>
      </c>
      <c r="X418" s="51" t="str">
        <f t="array" ref="X418">IF(ISBLANK($B418), "", IF(AND(X$5 = "Vacation Leave", OR(AND(OR(X$6 = "H1", X$6 = "H2"), NOT(AND($D418 = "Full-time", $F418 = "Above 1 Year"))), AND(X$6 = "Year", AND($D418 = "Full-time", $F418 = "Above 1 Year")))), "N/A", INDEX('Allocated Leaves'!$B$2:$E1005, MATCH(X$5 &amp; IF(X$5 = "Vacation Leave", IFS(X$6 = "Year", "", OR(X$6 = "H1", X$6 = "H2"), " " &amp; X$6), ""), 'Allocated Leaves'!$A$2:$A1005, 0), MATCH($D418 &amp; IF($D418 = "Full-time",  " " &amp; $F418, ""), 'Allocated Leaves'!$B$1:AA$1, 0)) - J418))</f>
        <v/>
      </c>
      <c r="Y418" s="52" t="str">
        <f t="array" ref="Y418">IF(ISBLANK($B418), "", IF(AND(Y$5 = "Vacation Leave", OR(AND(OR(Y$6 = "H1", Y$6 = "H2"), NOT(AND($D418 = "Full-time", $F418 = "Above 1 Year"))), AND(Y$6 = "Year", AND($D418 = "Full-time", $F418 = "Above 1 Year")))), "N/A", INDEX('Allocated Leaves'!$B$2:$E1005, MATCH(Y$5 &amp; IF(Y$5 = "Vacation Leave", IFS(Y$6 = "Year", "", OR(Y$6 = "H1", Y$6 = "H2"), " " &amp; Y$6), ""), 'Allocated Leaves'!$A$2:$A1005, 0), MATCH($D418 &amp; IF($D418 = "Full-time",  " " &amp; $F418, ""), 'Allocated Leaves'!$B$1:AA$1, 0)) - K418))</f>
        <v/>
      </c>
      <c r="Z418" s="52" t="str">
        <f t="array" ref="Z418">IF(ISBLANK($B418), "", IF(AND(Z$5 = "Vacation Leave", OR(AND(OR(Z$6 = "H1", Z$6 = "H2"), NOT(AND($D418 = "Full-time", $F418 = "Above 1 Year"))), AND(Z$6 = "Year", AND($D418 = "Full-time", $F418 = "Above 1 Year")))), "N/A", INDEX('Allocated Leaves'!$B$2:$E1005, MATCH(Z$5 &amp; IF(Z$5 = "Vacation Leave", IFS(Z$6 = "Year", "", OR(Z$6 = "H1", Z$6 = "H2"), " " &amp; Z$6), ""), 'Allocated Leaves'!$A$2:$A1005, 0), MATCH($D418 &amp; IF($D418 = "Full-time",  " " &amp; $F418, ""), 'Allocated Leaves'!$B$1:AA$1, 0)) - L418))</f>
        <v/>
      </c>
      <c r="AA418" s="55" t="str">
        <f t="shared" si="3"/>
        <v/>
      </c>
    </row>
    <row r="419">
      <c r="A419" s="71"/>
      <c r="B419" s="72"/>
      <c r="C419" s="73"/>
      <c r="D419" s="74"/>
      <c r="E419" s="75"/>
      <c r="F419" s="47" t="str">
        <f t="shared" si="1"/>
        <v/>
      </c>
      <c r="G419" s="48" t="str">
        <f>IF(ISBLANK($B419), "", IF(AND(G$5 = "Vacation Leave", OR(AND(OR(G$6 = "H1", G$6 = "H2"), NOT(AND($D419 = "Full-time", $F419 = "Above 1 Year"))), AND(G$6 = "Year", AND($D419 = "Full-time", $F419 = "Above 1 Year")))), "N/A", SUMIFS('Form Responses 1'!$O$2:$O1005, 'Form Responses 1'!$B$2:$B1005, $B419, 'Form Responses 1'!$G$2:$G1005, G$5, 'Form Responses 1'!$K$2:$K1005, $D419,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19" s="48" t="str">
        <f>IF(ISBLANK($B419), "", IF(AND(H$5 = "Vacation Leave", OR(AND(OR(H$6 = "H1", H$6 = "H2"), NOT(AND($D419 = "Full-time", $F419 = "Above 1 Year"))), AND(H$6 = "Year", AND($D419 = "Full-time", $F419 = "Above 1 Year")))), "N/A", SUMIFS('Form Responses 1'!$O$2:$O1005, 'Form Responses 1'!$B$2:$B1005, $B419, 'Form Responses 1'!$G$2:$G1005, H$5, 'Form Responses 1'!$K$2:$K1005, $D419,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19" s="49" t="str">
        <f>IF(ISBLANK($B419), "", IF(AND(I$5 = "Vacation Leave", OR(AND(OR(I$6 = "H1", I$6 = "H2"), NOT(AND($D419 = "Full-time", $F419 = "Above 1 Year"))), AND(I$6 = "Year", AND($D419 = "Full-time", $F419 = "Above 1 Year")))), "N/A", SUMIFS('Form Responses 1'!$O$2:$O1005, 'Form Responses 1'!$B$2:$B1005, $B419, 'Form Responses 1'!$G$2:$G1005, I$5, 'Form Responses 1'!$K$2:$K1005, $D419,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19" s="48" t="str">
        <f>IF(ISBLANK($B419), "", IF(AND(J$5 = "Vacation Leave", OR(AND(OR(J$6 = "H1", J$6 = "H2"), NOT(AND($D419 = "Full-time", $F419 = "Above 1 Year"))), AND(J$6 = "Year", AND($D419 = "Full-time", $F419 = "Above 1 Year")))), "N/A", SUMIFS('Form Responses 1'!$O$2:$O1005, 'Form Responses 1'!$B$2:$B1005, $B419, 'Form Responses 1'!$G$2:$G1005, J$5, 'Form Responses 1'!$K$2:$K1005, $D419,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19" s="48" t="str">
        <f>IF(ISBLANK($B419), "", IF(AND(K$5 = "Vacation Leave", OR(AND(OR(K$6 = "H1", K$6 = "H2"), NOT(AND($D419 = "Full-time", $F419 = "Above 1 Year"))), AND(K$6 = "Year", AND($D419 = "Full-time", $F419 = "Above 1 Year")))), "N/A", SUMIFS('Form Responses 1'!$O$2:$O1005, 'Form Responses 1'!$B$2:$B1005, $B419, 'Form Responses 1'!$G$2:$G1005, K$5, 'Form Responses 1'!$K$2:$K1005, $D419,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19" s="48" t="str">
        <f>IF(ISBLANK($B419), "", IF(AND(L$5 = "Vacation Leave", OR(AND(OR(L$6 = "H1", L$6 = "H2"), NOT(AND($D419 = "Full-time", $F419 = "Above 1 Year"))), AND(L$6 = "Year", AND($D419 = "Full-time", $F419 = "Above 1 Year")))), "N/A", SUMIFS('Form Responses 1'!$O$2:$O1005, 'Form Responses 1'!$B$2:$B1005, $B419, 'Form Responses 1'!$G$2:$G1005, L$5, 'Form Responses 1'!$K$2:$K1005, $D419,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19" s="48" t="str">
        <f>IF(ISBLANK($B419), "", IF(AND(M$5 = "Vacation Leave", OR(AND(OR(M$6 = "H1", M$6 = "H2"), NOT(AND($D419 = "Full-time", $F419 = "Above 1 Year"))), AND(M$6 = "Year", AND($D419 = "Full-time", $F419 = "Above 1 Year")))), "N/A", SUMIFS('Form Responses 1'!$O$2:$O1005, 'Form Responses 1'!$B$2:$B1005, $B419, 'Form Responses 1'!$G$2:$G1005, M$5, 'Form Responses 1'!$K$2:$K1005, $D419,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19" s="48" t="str">
        <f>IF(ISBLANK($B419), "", IF(AND(N$5 = "Vacation Leave", OR(AND(OR(N$6 = "H1", N$6 = "H2"), NOT(AND($D419 = "Full-time", $F419 = "Above 1 Year"))), AND(N$6 = "Year", AND($D419 = "Full-time", $F419 = "Above 1 Year")))), "N/A", SUMIFS('Form Responses 1'!$O$2:$O1005, 'Form Responses 1'!$B$2:$B1005, $B419, 'Form Responses 1'!$G$2:$G1005, N$5, 'Form Responses 1'!$K$2:$K1005, $D419,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19" s="48" t="str">
        <f>IF(ISBLANK($B419), "", IF(AND(O$5 = "Vacation Leave", OR(AND(OR(O$6 = "H1", O$6 = "H2"), NOT(AND($D419 = "Full-time", $F419 = "Above 1 Year"))), AND(O$6 = "Year", AND($D419 = "Full-time", $F419 = "Above 1 Year")))), "N/A", SUMIFS('Form Responses 1'!$O$2:$O1005, 'Form Responses 1'!$B$2:$B1005, $B419, 'Form Responses 1'!$G$2:$G1005, O$5, 'Form Responses 1'!$K$2:$K1005, $D419,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19" s="48" t="str">
        <f>IF(ISBLANK($B419), "", IF(AND(P$5 = "Vacation Leave", OR(AND(OR(P$6 = "H1", P$6 = "H2"), NOT(AND($D419 = "Full-time", $F419 = "Above 1 Year"))), AND(P$6 = "Year", AND($D419 = "Full-time", $F419 = "Above 1 Year")))), "N/A", SUMIFS('Form Responses 1'!$O$2:$O1005, 'Form Responses 1'!$B$2:$B1005, $B419, 'Form Responses 1'!$G$2:$G1005, P$5, 'Form Responses 1'!$K$2:$K1005, $D419,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19" s="48" t="str">
        <f>IF(ISBLANK($B419), "", IF(AND(Q$5 = "Vacation Leave", OR(AND(OR(Q$6 = "H1", Q$6 = "H2"), NOT(AND($D419 = "Full-time", $F419 = "Above 1 Year"))), AND(Q$6 = "Year", AND($D419 = "Full-time", $F419 = "Above 1 Year")))), "N/A", SUMIFS('Form Responses 1'!$O$2:$O1005, 'Form Responses 1'!$B$2:$B1005, $B419, 'Form Responses 1'!$G$2:$G1005, Q$5, 'Form Responses 1'!$K$2:$K1005, $D419,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19" s="48" t="str">
        <f>IF(ISBLANK($B419), "", IF(AND(R$5 = "Vacation Leave", OR(AND(OR(R$6 = "H1", R$6 = "H2"), NOT(AND($D419 = "Full-time", $F419 = "Above 1 Year"))), AND(R$6 = "Year", AND($D419 = "Full-time", $F419 = "Above 1 Year")))), "N/A", SUMIFS('Form Responses 1'!$O$2:$O1005, 'Form Responses 1'!$B$2:$B1005, $B419, 'Form Responses 1'!$G$2:$G1005, R$5, 'Form Responses 1'!$K$2:$K1005, $D419,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19" s="48" t="str">
        <f>IF(ISBLANK($B419), "", IF(AND(S$5 = "Vacation Leave", OR(AND(OR(S$6 = "H1", S$6 = "H2"), NOT(AND($D419 = "Full-time", $F419 = "Above 1 Year"))), AND(S$6 = "Year", AND($D419 = "Full-time", $F419 = "Above 1 Year")))), "N/A", SUMIFS('Form Responses 1'!$O$2:$O1005, 'Form Responses 1'!$B$2:$B1005, $B419, 'Form Responses 1'!$G$2:$G1005, S$5, 'Form Responses 1'!$K$2:$K1005, $D419,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19" s="50" t="str">
        <f t="shared" si="2"/>
        <v/>
      </c>
      <c r="U419" s="51" t="str">
        <f t="array" ref="U419">IF(ISBLANK($B419), "", IF(AND(U$5 = "Vacation Leave", OR(AND(OR(U$6 = "H1", U$6 = "H2"), NOT(AND($D419 = "Full-time", $F419 = "Above 1 Year"))), AND(U$6 = "Year", AND($D419 = "Full-time", $F419 = "Above 1 Year")))), "N/A", INDEX('Allocated Leaves'!$B$2:$E1005, MATCH(U$5 &amp; IF(U$5 = "Vacation Leave", IFS(U$6 = "Year", "", OR(U$6 = "H1", U$6 = "H2"), " " &amp; U$6), ""), 'Allocated Leaves'!$A$2:$A1005, 0), MATCH($D419 &amp; IF($D419 = "Full-time",  " " &amp; $F419, ""), 'Allocated Leaves'!$B$1:AA$1, 0)) - G419))</f>
        <v/>
      </c>
      <c r="V419" s="52" t="str">
        <f t="array" ref="V419">IF(ISBLANK($B419), "", IF(AND(V$5 = "Vacation Leave", OR(AND(OR(V$6 = "H1", V$6 = "H2"), NOT(AND($D419 = "Full-time", $F419 = "Above 1 Year"))), AND(V$6 = "Year", AND($D419 = "Full-time", $F419 = "Above 1 Year")))), "N/A", INDEX('Allocated Leaves'!$B$2:$E1005, MATCH(V$5 &amp; IF(V$5 = "Vacation Leave", IFS(V$6 = "Year", "", OR(V$6 = "H1", V$6 = "H2"), " " &amp; V$6), ""), 'Allocated Leaves'!$A$2:$A1005, 0), MATCH($D419 &amp; IF($D419 = "Full-time",  " " &amp; $F419, ""), 'Allocated Leaves'!$B$1:AA$1, 0)) - H419))</f>
        <v/>
      </c>
      <c r="W419" s="52" t="str">
        <f t="array" ref="W419">IF(ISBLANK($B419), "", IF(AND(W$5 = "Vacation Leave", OR(AND(OR(W$6 = "H1", W$6 = "H2"), NOT(AND($D419 = "Full-time", $F419 = "Above 1 Year"))), AND(W$6 = "Year", AND($D419 = "Full-time", $F419 = "Above 1 Year")))), "N/A", INDEX('Allocated Leaves'!$B$2:$E1005, MATCH(W$5 &amp; IF(W$5 = "Vacation Leave", IFS(W$6 = "Year", "", OR(W$6 = "H1", W$6 = "H2"), " " &amp; W$6), ""), 'Allocated Leaves'!$A$2:$A1005, 0), MATCH($D419 &amp; IF($D419 = "Full-time",  " " &amp; $F419, ""), 'Allocated Leaves'!$B$1:AA$1, 0)) - I419))</f>
        <v/>
      </c>
      <c r="X419" s="51" t="str">
        <f t="array" ref="X419">IF(ISBLANK($B419), "", IF(AND(X$5 = "Vacation Leave", OR(AND(OR(X$6 = "H1", X$6 = "H2"), NOT(AND($D419 = "Full-time", $F419 = "Above 1 Year"))), AND(X$6 = "Year", AND($D419 = "Full-time", $F419 = "Above 1 Year")))), "N/A", INDEX('Allocated Leaves'!$B$2:$E1005, MATCH(X$5 &amp; IF(X$5 = "Vacation Leave", IFS(X$6 = "Year", "", OR(X$6 = "H1", X$6 = "H2"), " " &amp; X$6), ""), 'Allocated Leaves'!$A$2:$A1005, 0), MATCH($D419 &amp; IF($D419 = "Full-time",  " " &amp; $F419, ""), 'Allocated Leaves'!$B$1:AA$1, 0)) - J419))</f>
        <v/>
      </c>
      <c r="Y419" s="52" t="str">
        <f t="array" ref="Y419">IF(ISBLANK($B419), "", IF(AND(Y$5 = "Vacation Leave", OR(AND(OR(Y$6 = "H1", Y$6 = "H2"), NOT(AND($D419 = "Full-time", $F419 = "Above 1 Year"))), AND(Y$6 = "Year", AND($D419 = "Full-time", $F419 = "Above 1 Year")))), "N/A", INDEX('Allocated Leaves'!$B$2:$E1005, MATCH(Y$5 &amp; IF(Y$5 = "Vacation Leave", IFS(Y$6 = "Year", "", OR(Y$6 = "H1", Y$6 = "H2"), " " &amp; Y$6), ""), 'Allocated Leaves'!$A$2:$A1005, 0), MATCH($D419 &amp; IF($D419 = "Full-time",  " " &amp; $F419, ""), 'Allocated Leaves'!$B$1:AA$1, 0)) - K419))</f>
        <v/>
      </c>
      <c r="Z419" s="52" t="str">
        <f t="array" ref="Z419">IF(ISBLANK($B419), "", IF(AND(Z$5 = "Vacation Leave", OR(AND(OR(Z$6 = "H1", Z$6 = "H2"), NOT(AND($D419 = "Full-time", $F419 = "Above 1 Year"))), AND(Z$6 = "Year", AND($D419 = "Full-time", $F419 = "Above 1 Year")))), "N/A", INDEX('Allocated Leaves'!$B$2:$E1005, MATCH(Z$5 &amp; IF(Z$5 = "Vacation Leave", IFS(Z$6 = "Year", "", OR(Z$6 = "H1", Z$6 = "H2"), " " &amp; Z$6), ""), 'Allocated Leaves'!$A$2:$A1005, 0), MATCH($D419 &amp; IF($D419 = "Full-time",  " " &amp; $F419, ""), 'Allocated Leaves'!$B$1:AA$1, 0)) - L419))</f>
        <v/>
      </c>
      <c r="AA419" s="55" t="str">
        <f t="shared" si="3"/>
        <v/>
      </c>
    </row>
    <row r="420">
      <c r="A420" s="71"/>
      <c r="B420" s="72"/>
      <c r="C420" s="73"/>
      <c r="D420" s="74"/>
      <c r="E420" s="75"/>
      <c r="F420" s="47" t="str">
        <f t="shared" si="1"/>
        <v/>
      </c>
      <c r="G420" s="48" t="str">
        <f>IF(ISBLANK($B420), "", IF(AND(G$5 = "Vacation Leave", OR(AND(OR(G$6 = "H1", G$6 = "H2"), NOT(AND($D420 = "Full-time", $F420 = "Above 1 Year"))), AND(G$6 = "Year", AND($D420 = "Full-time", $F420 = "Above 1 Year")))), "N/A", SUMIFS('Form Responses 1'!$O$2:$O1005, 'Form Responses 1'!$B$2:$B1005, $B420, 'Form Responses 1'!$G$2:$G1005, G$5, 'Form Responses 1'!$K$2:$K1005, $D420,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0" s="48" t="str">
        <f>IF(ISBLANK($B420), "", IF(AND(H$5 = "Vacation Leave", OR(AND(OR(H$6 = "H1", H$6 = "H2"), NOT(AND($D420 = "Full-time", $F420 = "Above 1 Year"))), AND(H$6 = "Year", AND($D420 = "Full-time", $F420 = "Above 1 Year")))), "N/A", SUMIFS('Form Responses 1'!$O$2:$O1005, 'Form Responses 1'!$B$2:$B1005, $B420, 'Form Responses 1'!$G$2:$G1005, H$5, 'Form Responses 1'!$K$2:$K1005, $D420,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0" s="49" t="str">
        <f>IF(ISBLANK($B420), "", IF(AND(I$5 = "Vacation Leave", OR(AND(OR(I$6 = "H1", I$6 = "H2"), NOT(AND($D420 = "Full-time", $F420 = "Above 1 Year"))), AND(I$6 = "Year", AND($D420 = "Full-time", $F420 = "Above 1 Year")))), "N/A", SUMIFS('Form Responses 1'!$O$2:$O1005, 'Form Responses 1'!$B$2:$B1005, $B420, 'Form Responses 1'!$G$2:$G1005, I$5, 'Form Responses 1'!$K$2:$K1005, $D420,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0" s="48" t="str">
        <f>IF(ISBLANK($B420), "", IF(AND(J$5 = "Vacation Leave", OR(AND(OR(J$6 = "H1", J$6 = "H2"), NOT(AND($D420 = "Full-time", $F420 = "Above 1 Year"))), AND(J$6 = "Year", AND($D420 = "Full-time", $F420 = "Above 1 Year")))), "N/A", SUMIFS('Form Responses 1'!$O$2:$O1005, 'Form Responses 1'!$B$2:$B1005, $B420, 'Form Responses 1'!$G$2:$G1005, J$5, 'Form Responses 1'!$K$2:$K1005, $D420,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0" s="48" t="str">
        <f>IF(ISBLANK($B420), "", IF(AND(K$5 = "Vacation Leave", OR(AND(OR(K$6 = "H1", K$6 = "H2"), NOT(AND($D420 = "Full-time", $F420 = "Above 1 Year"))), AND(K$6 = "Year", AND($D420 = "Full-time", $F420 = "Above 1 Year")))), "N/A", SUMIFS('Form Responses 1'!$O$2:$O1005, 'Form Responses 1'!$B$2:$B1005, $B420, 'Form Responses 1'!$G$2:$G1005, K$5, 'Form Responses 1'!$K$2:$K1005, $D420,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0" s="48" t="str">
        <f>IF(ISBLANK($B420), "", IF(AND(L$5 = "Vacation Leave", OR(AND(OR(L$6 = "H1", L$6 = "H2"), NOT(AND($D420 = "Full-time", $F420 = "Above 1 Year"))), AND(L$6 = "Year", AND($D420 = "Full-time", $F420 = "Above 1 Year")))), "N/A", SUMIFS('Form Responses 1'!$O$2:$O1005, 'Form Responses 1'!$B$2:$B1005, $B420, 'Form Responses 1'!$G$2:$G1005, L$5, 'Form Responses 1'!$K$2:$K1005, $D420,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0" s="48" t="str">
        <f>IF(ISBLANK($B420), "", IF(AND(M$5 = "Vacation Leave", OR(AND(OR(M$6 = "H1", M$6 = "H2"), NOT(AND($D420 = "Full-time", $F420 = "Above 1 Year"))), AND(M$6 = "Year", AND($D420 = "Full-time", $F420 = "Above 1 Year")))), "N/A", SUMIFS('Form Responses 1'!$O$2:$O1005, 'Form Responses 1'!$B$2:$B1005, $B420, 'Form Responses 1'!$G$2:$G1005, M$5, 'Form Responses 1'!$K$2:$K1005, $D420,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0" s="48" t="str">
        <f>IF(ISBLANK($B420), "", IF(AND(N$5 = "Vacation Leave", OR(AND(OR(N$6 = "H1", N$6 = "H2"), NOT(AND($D420 = "Full-time", $F420 = "Above 1 Year"))), AND(N$6 = "Year", AND($D420 = "Full-time", $F420 = "Above 1 Year")))), "N/A", SUMIFS('Form Responses 1'!$O$2:$O1005, 'Form Responses 1'!$B$2:$B1005, $B420, 'Form Responses 1'!$G$2:$G1005, N$5, 'Form Responses 1'!$K$2:$K1005, $D420,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0" s="48" t="str">
        <f>IF(ISBLANK($B420), "", IF(AND(O$5 = "Vacation Leave", OR(AND(OR(O$6 = "H1", O$6 = "H2"), NOT(AND($D420 = "Full-time", $F420 = "Above 1 Year"))), AND(O$6 = "Year", AND($D420 = "Full-time", $F420 = "Above 1 Year")))), "N/A", SUMIFS('Form Responses 1'!$O$2:$O1005, 'Form Responses 1'!$B$2:$B1005, $B420, 'Form Responses 1'!$G$2:$G1005, O$5, 'Form Responses 1'!$K$2:$K1005, $D420,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0" s="48" t="str">
        <f>IF(ISBLANK($B420), "", IF(AND(P$5 = "Vacation Leave", OR(AND(OR(P$6 = "H1", P$6 = "H2"), NOT(AND($D420 = "Full-time", $F420 = "Above 1 Year"))), AND(P$6 = "Year", AND($D420 = "Full-time", $F420 = "Above 1 Year")))), "N/A", SUMIFS('Form Responses 1'!$O$2:$O1005, 'Form Responses 1'!$B$2:$B1005, $B420, 'Form Responses 1'!$G$2:$G1005, P$5, 'Form Responses 1'!$K$2:$K1005, $D420,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0" s="48" t="str">
        <f>IF(ISBLANK($B420), "", IF(AND(Q$5 = "Vacation Leave", OR(AND(OR(Q$6 = "H1", Q$6 = "H2"), NOT(AND($D420 = "Full-time", $F420 = "Above 1 Year"))), AND(Q$6 = "Year", AND($D420 = "Full-time", $F420 = "Above 1 Year")))), "N/A", SUMIFS('Form Responses 1'!$O$2:$O1005, 'Form Responses 1'!$B$2:$B1005, $B420, 'Form Responses 1'!$G$2:$G1005, Q$5, 'Form Responses 1'!$K$2:$K1005, $D420,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0" s="48" t="str">
        <f>IF(ISBLANK($B420), "", IF(AND(R$5 = "Vacation Leave", OR(AND(OR(R$6 = "H1", R$6 = "H2"), NOT(AND($D420 = "Full-time", $F420 = "Above 1 Year"))), AND(R$6 = "Year", AND($D420 = "Full-time", $F420 = "Above 1 Year")))), "N/A", SUMIFS('Form Responses 1'!$O$2:$O1005, 'Form Responses 1'!$B$2:$B1005, $B420, 'Form Responses 1'!$G$2:$G1005, R$5, 'Form Responses 1'!$K$2:$K1005, $D420,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0" s="48" t="str">
        <f>IF(ISBLANK($B420), "", IF(AND(S$5 = "Vacation Leave", OR(AND(OR(S$6 = "H1", S$6 = "H2"), NOT(AND($D420 = "Full-time", $F420 = "Above 1 Year"))), AND(S$6 = "Year", AND($D420 = "Full-time", $F420 = "Above 1 Year")))), "N/A", SUMIFS('Form Responses 1'!$O$2:$O1005, 'Form Responses 1'!$B$2:$B1005, $B420, 'Form Responses 1'!$G$2:$G1005, S$5, 'Form Responses 1'!$K$2:$K1005, $D420,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0" s="50" t="str">
        <f t="shared" si="2"/>
        <v/>
      </c>
      <c r="U420" s="51" t="str">
        <f t="array" ref="U420">IF(ISBLANK($B420), "", IF(AND(U$5 = "Vacation Leave", OR(AND(OR(U$6 = "H1", U$6 = "H2"), NOT(AND($D420 = "Full-time", $F420 = "Above 1 Year"))), AND(U$6 = "Year", AND($D420 = "Full-time", $F420 = "Above 1 Year")))), "N/A", INDEX('Allocated Leaves'!$B$2:$E1005, MATCH(U$5 &amp; IF(U$5 = "Vacation Leave", IFS(U$6 = "Year", "", OR(U$6 = "H1", U$6 = "H2"), " " &amp; U$6), ""), 'Allocated Leaves'!$A$2:$A1005, 0), MATCH($D420 &amp; IF($D420 = "Full-time",  " " &amp; $F420, ""), 'Allocated Leaves'!$B$1:AA$1, 0)) - G420))</f>
        <v/>
      </c>
      <c r="V420" s="52" t="str">
        <f t="array" ref="V420">IF(ISBLANK($B420), "", IF(AND(V$5 = "Vacation Leave", OR(AND(OR(V$6 = "H1", V$6 = "H2"), NOT(AND($D420 = "Full-time", $F420 = "Above 1 Year"))), AND(V$6 = "Year", AND($D420 = "Full-time", $F420 = "Above 1 Year")))), "N/A", INDEX('Allocated Leaves'!$B$2:$E1005, MATCH(V$5 &amp; IF(V$5 = "Vacation Leave", IFS(V$6 = "Year", "", OR(V$6 = "H1", V$6 = "H2"), " " &amp; V$6), ""), 'Allocated Leaves'!$A$2:$A1005, 0), MATCH($D420 &amp; IF($D420 = "Full-time",  " " &amp; $F420, ""), 'Allocated Leaves'!$B$1:AA$1, 0)) - H420))</f>
        <v/>
      </c>
      <c r="W420" s="52" t="str">
        <f t="array" ref="W420">IF(ISBLANK($B420), "", IF(AND(W$5 = "Vacation Leave", OR(AND(OR(W$6 = "H1", W$6 = "H2"), NOT(AND($D420 = "Full-time", $F420 = "Above 1 Year"))), AND(W$6 = "Year", AND($D420 = "Full-time", $F420 = "Above 1 Year")))), "N/A", INDEX('Allocated Leaves'!$B$2:$E1005, MATCH(W$5 &amp; IF(W$5 = "Vacation Leave", IFS(W$6 = "Year", "", OR(W$6 = "H1", W$6 = "H2"), " " &amp; W$6), ""), 'Allocated Leaves'!$A$2:$A1005, 0), MATCH($D420 &amp; IF($D420 = "Full-time",  " " &amp; $F420, ""), 'Allocated Leaves'!$B$1:AA$1, 0)) - I420))</f>
        <v/>
      </c>
      <c r="X420" s="51" t="str">
        <f t="array" ref="X420">IF(ISBLANK($B420), "", IF(AND(X$5 = "Vacation Leave", OR(AND(OR(X$6 = "H1", X$6 = "H2"), NOT(AND($D420 = "Full-time", $F420 = "Above 1 Year"))), AND(X$6 = "Year", AND($D420 = "Full-time", $F420 = "Above 1 Year")))), "N/A", INDEX('Allocated Leaves'!$B$2:$E1005, MATCH(X$5 &amp; IF(X$5 = "Vacation Leave", IFS(X$6 = "Year", "", OR(X$6 = "H1", X$6 = "H2"), " " &amp; X$6), ""), 'Allocated Leaves'!$A$2:$A1005, 0), MATCH($D420 &amp; IF($D420 = "Full-time",  " " &amp; $F420, ""), 'Allocated Leaves'!$B$1:AA$1, 0)) - J420))</f>
        <v/>
      </c>
      <c r="Y420" s="52" t="str">
        <f t="array" ref="Y420">IF(ISBLANK($B420), "", IF(AND(Y$5 = "Vacation Leave", OR(AND(OR(Y$6 = "H1", Y$6 = "H2"), NOT(AND($D420 = "Full-time", $F420 = "Above 1 Year"))), AND(Y$6 = "Year", AND($D420 = "Full-time", $F420 = "Above 1 Year")))), "N/A", INDEX('Allocated Leaves'!$B$2:$E1005, MATCH(Y$5 &amp; IF(Y$5 = "Vacation Leave", IFS(Y$6 = "Year", "", OR(Y$6 = "H1", Y$6 = "H2"), " " &amp; Y$6), ""), 'Allocated Leaves'!$A$2:$A1005, 0), MATCH($D420 &amp; IF($D420 = "Full-time",  " " &amp; $F420, ""), 'Allocated Leaves'!$B$1:AA$1, 0)) - K420))</f>
        <v/>
      </c>
      <c r="Z420" s="52" t="str">
        <f t="array" ref="Z420">IF(ISBLANK($B420), "", IF(AND(Z$5 = "Vacation Leave", OR(AND(OR(Z$6 = "H1", Z$6 = "H2"), NOT(AND($D420 = "Full-time", $F420 = "Above 1 Year"))), AND(Z$6 = "Year", AND($D420 = "Full-time", $F420 = "Above 1 Year")))), "N/A", INDEX('Allocated Leaves'!$B$2:$E1005, MATCH(Z$5 &amp; IF(Z$5 = "Vacation Leave", IFS(Z$6 = "Year", "", OR(Z$6 = "H1", Z$6 = "H2"), " " &amp; Z$6), ""), 'Allocated Leaves'!$A$2:$A1005, 0), MATCH($D420 &amp; IF($D420 = "Full-time",  " " &amp; $F420, ""), 'Allocated Leaves'!$B$1:AA$1, 0)) - L420))</f>
        <v/>
      </c>
      <c r="AA420" s="55" t="str">
        <f t="shared" si="3"/>
        <v/>
      </c>
    </row>
    <row r="421">
      <c r="A421" s="71"/>
      <c r="B421" s="72"/>
      <c r="C421" s="73"/>
      <c r="D421" s="74"/>
      <c r="E421" s="75"/>
      <c r="F421" s="47" t="str">
        <f t="shared" si="1"/>
        <v/>
      </c>
      <c r="G421" s="48" t="str">
        <f>IF(ISBLANK($B421), "", IF(AND(G$5 = "Vacation Leave", OR(AND(OR(G$6 = "H1", G$6 = "H2"), NOT(AND($D421 = "Full-time", $F421 = "Above 1 Year"))), AND(G$6 = "Year", AND($D421 = "Full-time", $F421 = "Above 1 Year")))), "N/A", SUMIFS('Form Responses 1'!$O$2:$O1005, 'Form Responses 1'!$B$2:$B1005, $B421, 'Form Responses 1'!$G$2:$G1005, G$5, 'Form Responses 1'!$K$2:$K1005, $D421,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1" s="48" t="str">
        <f>IF(ISBLANK($B421), "", IF(AND(H$5 = "Vacation Leave", OR(AND(OR(H$6 = "H1", H$6 = "H2"), NOT(AND($D421 = "Full-time", $F421 = "Above 1 Year"))), AND(H$6 = "Year", AND($D421 = "Full-time", $F421 = "Above 1 Year")))), "N/A", SUMIFS('Form Responses 1'!$O$2:$O1005, 'Form Responses 1'!$B$2:$B1005, $B421, 'Form Responses 1'!$G$2:$G1005, H$5, 'Form Responses 1'!$K$2:$K1005, $D421,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1" s="49" t="str">
        <f>IF(ISBLANK($B421), "", IF(AND(I$5 = "Vacation Leave", OR(AND(OR(I$6 = "H1", I$6 = "H2"), NOT(AND($D421 = "Full-time", $F421 = "Above 1 Year"))), AND(I$6 = "Year", AND($D421 = "Full-time", $F421 = "Above 1 Year")))), "N/A", SUMIFS('Form Responses 1'!$O$2:$O1005, 'Form Responses 1'!$B$2:$B1005, $B421, 'Form Responses 1'!$G$2:$G1005, I$5, 'Form Responses 1'!$K$2:$K1005, $D421,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1" s="48" t="str">
        <f>IF(ISBLANK($B421), "", IF(AND(J$5 = "Vacation Leave", OR(AND(OR(J$6 = "H1", J$6 = "H2"), NOT(AND($D421 = "Full-time", $F421 = "Above 1 Year"))), AND(J$6 = "Year", AND($D421 = "Full-time", $F421 = "Above 1 Year")))), "N/A", SUMIFS('Form Responses 1'!$O$2:$O1005, 'Form Responses 1'!$B$2:$B1005, $B421, 'Form Responses 1'!$G$2:$G1005, J$5, 'Form Responses 1'!$K$2:$K1005, $D421,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1" s="48" t="str">
        <f>IF(ISBLANK($B421), "", IF(AND(K$5 = "Vacation Leave", OR(AND(OR(K$6 = "H1", K$6 = "H2"), NOT(AND($D421 = "Full-time", $F421 = "Above 1 Year"))), AND(K$6 = "Year", AND($D421 = "Full-time", $F421 = "Above 1 Year")))), "N/A", SUMIFS('Form Responses 1'!$O$2:$O1005, 'Form Responses 1'!$B$2:$B1005, $B421, 'Form Responses 1'!$G$2:$G1005, K$5, 'Form Responses 1'!$K$2:$K1005, $D421,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1" s="48" t="str">
        <f>IF(ISBLANK($B421), "", IF(AND(L$5 = "Vacation Leave", OR(AND(OR(L$6 = "H1", L$6 = "H2"), NOT(AND($D421 = "Full-time", $F421 = "Above 1 Year"))), AND(L$6 = "Year", AND($D421 = "Full-time", $F421 = "Above 1 Year")))), "N/A", SUMIFS('Form Responses 1'!$O$2:$O1005, 'Form Responses 1'!$B$2:$B1005, $B421, 'Form Responses 1'!$G$2:$G1005, L$5, 'Form Responses 1'!$K$2:$K1005, $D421,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1" s="48" t="str">
        <f>IF(ISBLANK($B421), "", IF(AND(M$5 = "Vacation Leave", OR(AND(OR(M$6 = "H1", M$6 = "H2"), NOT(AND($D421 = "Full-time", $F421 = "Above 1 Year"))), AND(M$6 = "Year", AND($D421 = "Full-time", $F421 = "Above 1 Year")))), "N/A", SUMIFS('Form Responses 1'!$O$2:$O1005, 'Form Responses 1'!$B$2:$B1005, $B421, 'Form Responses 1'!$G$2:$G1005, M$5, 'Form Responses 1'!$K$2:$K1005, $D421,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1" s="48" t="str">
        <f>IF(ISBLANK($B421), "", IF(AND(N$5 = "Vacation Leave", OR(AND(OR(N$6 = "H1", N$6 = "H2"), NOT(AND($D421 = "Full-time", $F421 = "Above 1 Year"))), AND(N$6 = "Year", AND($D421 = "Full-time", $F421 = "Above 1 Year")))), "N/A", SUMIFS('Form Responses 1'!$O$2:$O1005, 'Form Responses 1'!$B$2:$B1005, $B421, 'Form Responses 1'!$G$2:$G1005, N$5, 'Form Responses 1'!$K$2:$K1005, $D421,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1" s="48" t="str">
        <f>IF(ISBLANK($B421), "", IF(AND(O$5 = "Vacation Leave", OR(AND(OR(O$6 = "H1", O$6 = "H2"), NOT(AND($D421 = "Full-time", $F421 = "Above 1 Year"))), AND(O$6 = "Year", AND($D421 = "Full-time", $F421 = "Above 1 Year")))), "N/A", SUMIFS('Form Responses 1'!$O$2:$O1005, 'Form Responses 1'!$B$2:$B1005, $B421, 'Form Responses 1'!$G$2:$G1005, O$5, 'Form Responses 1'!$K$2:$K1005, $D421,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1" s="48" t="str">
        <f>IF(ISBLANK($B421), "", IF(AND(P$5 = "Vacation Leave", OR(AND(OR(P$6 = "H1", P$6 = "H2"), NOT(AND($D421 = "Full-time", $F421 = "Above 1 Year"))), AND(P$6 = "Year", AND($D421 = "Full-time", $F421 = "Above 1 Year")))), "N/A", SUMIFS('Form Responses 1'!$O$2:$O1005, 'Form Responses 1'!$B$2:$B1005, $B421, 'Form Responses 1'!$G$2:$G1005, P$5, 'Form Responses 1'!$K$2:$K1005, $D421,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1" s="48" t="str">
        <f>IF(ISBLANK($B421), "", IF(AND(Q$5 = "Vacation Leave", OR(AND(OR(Q$6 = "H1", Q$6 = "H2"), NOT(AND($D421 = "Full-time", $F421 = "Above 1 Year"))), AND(Q$6 = "Year", AND($D421 = "Full-time", $F421 = "Above 1 Year")))), "N/A", SUMIFS('Form Responses 1'!$O$2:$O1005, 'Form Responses 1'!$B$2:$B1005, $B421, 'Form Responses 1'!$G$2:$G1005, Q$5, 'Form Responses 1'!$K$2:$K1005, $D421,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1" s="48" t="str">
        <f>IF(ISBLANK($B421), "", IF(AND(R$5 = "Vacation Leave", OR(AND(OR(R$6 = "H1", R$6 = "H2"), NOT(AND($D421 = "Full-time", $F421 = "Above 1 Year"))), AND(R$6 = "Year", AND($D421 = "Full-time", $F421 = "Above 1 Year")))), "N/A", SUMIFS('Form Responses 1'!$O$2:$O1005, 'Form Responses 1'!$B$2:$B1005, $B421, 'Form Responses 1'!$G$2:$G1005, R$5, 'Form Responses 1'!$K$2:$K1005, $D421,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1" s="48" t="str">
        <f>IF(ISBLANK($B421), "", IF(AND(S$5 = "Vacation Leave", OR(AND(OR(S$6 = "H1", S$6 = "H2"), NOT(AND($D421 = "Full-time", $F421 = "Above 1 Year"))), AND(S$6 = "Year", AND($D421 = "Full-time", $F421 = "Above 1 Year")))), "N/A", SUMIFS('Form Responses 1'!$O$2:$O1005, 'Form Responses 1'!$B$2:$B1005, $B421, 'Form Responses 1'!$G$2:$G1005, S$5, 'Form Responses 1'!$K$2:$K1005, $D421,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1" s="50" t="str">
        <f t="shared" si="2"/>
        <v/>
      </c>
      <c r="U421" s="51" t="str">
        <f t="array" ref="U421">IF(ISBLANK($B421), "", IF(AND(U$5 = "Vacation Leave", OR(AND(OR(U$6 = "H1", U$6 = "H2"), NOT(AND($D421 = "Full-time", $F421 = "Above 1 Year"))), AND(U$6 = "Year", AND($D421 = "Full-time", $F421 = "Above 1 Year")))), "N/A", INDEX('Allocated Leaves'!$B$2:$E1005, MATCH(U$5 &amp; IF(U$5 = "Vacation Leave", IFS(U$6 = "Year", "", OR(U$6 = "H1", U$6 = "H2"), " " &amp; U$6), ""), 'Allocated Leaves'!$A$2:$A1005, 0), MATCH($D421 &amp; IF($D421 = "Full-time",  " " &amp; $F421, ""), 'Allocated Leaves'!$B$1:AA$1, 0)) - G421))</f>
        <v/>
      </c>
      <c r="V421" s="52" t="str">
        <f t="array" ref="V421">IF(ISBLANK($B421), "", IF(AND(V$5 = "Vacation Leave", OR(AND(OR(V$6 = "H1", V$6 = "H2"), NOT(AND($D421 = "Full-time", $F421 = "Above 1 Year"))), AND(V$6 = "Year", AND($D421 = "Full-time", $F421 = "Above 1 Year")))), "N/A", INDEX('Allocated Leaves'!$B$2:$E1005, MATCH(V$5 &amp; IF(V$5 = "Vacation Leave", IFS(V$6 = "Year", "", OR(V$6 = "H1", V$6 = "H2"), " " &amp; V$6), ""), 'Allocated Leaves'!$A$2:$A1005, 0), MATCH($D421 &amp; IF($D421 = "Full-time",  " " &amp; $F421, ""), 'Allocated Leaves'!$B$1:AA$1, 0)) - H421))</f>
        <v/>
      </c>
      <c r="W421" s="52" t="str">
        <f t="array" ref="W421">IF(ISBLANK($B421), "", IF(AND(W$5 = "Vacation Leave", OR(AND(OR(W$6 = "H1", W$6 = "H2"), NOT(AND($D421 = "Full-time", $F421 = "Above 1 Year"))), AND(W$6 = "Year", AND($D421 = "Full-time", $F421 = "Above 1 Year")))), "N/A", INDEX('Allocated Leaves'!$B$2:$E1005, MATCH(W$5 &amp; IF(W$5 = "Vacation Leave", IFS(W$6 = "Year", "", OR(W$6 = "H1", W$6 = "H2"), " " &amp; W$6), ""), 'Allocated Leaves'!$A$2:$A1005, 0), MATCH($D421 &amp; IF($D421 = "Full-time",  " " &amp; $F421, ""), 'Allocated Leaves'!$B$1:AA$1, 0)) - I421))</f>
        <v/>
      </c>
      <c r="X421" s="51" t="str">
        <f t="array" ref="X421">IF(ISBLANK($B421), "", IF(AND(X$5 = "Vacation Leave", OR(AND(OR(X$6 = "H1", X$6 = "H2"), NOT(AND($D421 = "Full-time", $F421 = "Above 1 Year"))), AND(X$6 = "Year", AND($D421 = "Full-time", $F421 = "Above 1 Year")))), "N/A", INDEX('Allocated Leaves'!$B$2:$E1005, MATCH(X$5 &amp; IF(X$5 = "Vacation Leave", IFS(X$6 = "Year", "", OR(X$6 = "H1", X$6 = "H2"), " " &amp; X$6), ""), 'Allocated Leaves'!$A$2:$A1005, 0), MATCH($D421 &amp; IF($D421 = "Full-time",  " " &amp; $F421, ""), 'Allocated Leaves'!$B$1:AA$1, 0)) - J421))</f>
        <v/>
      </c>
      <c r="Y421" s="52" t="str">
        <f t="array" ref="Y421">IF(ISBLANK($B421), "", IF(AND(Y$5 = "Vacation Leave", OR(AND(OR(Y$6 = "H1", Y$6 = "H2"), NOT(AND($D421 = "Full-time", $F421 = "Above 1 Year"))), AND(Y$6 = "Year", AND($D421 = "Full-time", $F421 = "Above 1 Year")))), "N/A", INDEX('Allocated Leaves'!$B$2:$E1005, MATCH(Y$5 &amp; IF(Y$5 = "Vacation Leave", IFS(Y$6 = "Year", "", OR(Y$6 = "H1", Y$6 = "H2"), " " &amp; Y$6), ""), 'Allocated Leaves'!$A$2:$A1005, 0), MATCH($D421 &amp; IF($D421 = "Full-time",  " " &amp; $F421, ""), 'Allocated Leaves'!$B$1:AA$1, 0)) - K421))</f>
        <v/>
      </c>
      <c r="Z421" s="52" t="str">
        <f t="array" ref="Z421">IF(ISBLANK($B421), "", IF(AND(Z$5 = "Vacation Leave", OR(AND(OR(Z$6 = "H1", Z$6 = "H2"), NOT(AND($D421 = "Full-time", $F421 = "Above 1 Year"))), AND(Z$6 = "Year", AND($D421 = "Full-time", $F421 = "Above 1 Year")))), "N/A", INDEX('Allocated Leaves'!$B$2:$E1005, MATCH(Z$5 &amp; IF(Z$5 = "Vacation Leave", IFS(Z$6 = "Year", "", OR(Z$6 = "H1", Z$6 = "H2"), " " &amp; Z$6), ""), 'Allocated Leaves'!$A$2:$A1005, 0), MATCH($D421 &amp; IF($D421 = "Full-time",  " " &amp; $F421, ""), 'Allocated Leaves'!$B$1:AA$1, 0)) - L421))</f>
        <v/>
      </c>
      <c r="AA421" s="55" t="str">
        <f t="shared" si="3"/>
        <v/>
      </c>
    </row>
    <row r="422">
      <c r="A422" s="71"/>
      <c r="B422" s="72"/>
      <c r="C422" s="73"/>
      <c r="D422" s="74"/>
      <c r="E422" s="75"/>
      <c r="F422" s="47" t="str">
        <f t="shared" si="1"/>
        <v/>
      </c>
      <c r="G422" s="48" t="str">
        <f>IF(ISBLANK($B422), "", IF(AND(G$5 = "Vacation Leave", OR(AND(OR(G$6 = "H1", G$6 = "H2"), NOT(AND($D422 = "Full-time", $F422 = "Above 1 Year"))), AND(G$6 = "Year", AND($D422 = "Full-time", $F422 = "Above 1 Year")))), "N/A", SUMIFS('Form Responses 1'!$O$2:$O1005, 'Form Responses 1'!$B$2:$B1005, $B422, 'Form Responses 1'!$G$2:$G1005, G$5, 'Form Responses 1'!$K$2:$K1005, $D422,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2" s="48" t="str">
        <f>IF(ISBLANK($B422), "", IF(AND(H$5 = "Vacation Leave", OR(AND(OR(H$6 = "H1", H$6 = "H2"), NOT(AND($D422 = "Full-time", $F422 = "Above 1 Year"))), AND(H$6 = "Year", AND($D422 = "Full-time", $F422 = "Above 1 Year")))), "N/A", SUMIFS('Form Responses 1'!$O$2:$O1005, 'Form Responses 1'!$B$2:$B1005, $B422, 'Form Responses 1'!$G$2:$G1005, H$5, 'Form Responses 1'!$K$2:$K1005, $D422,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2" s="49" t="str">
        <f>IF(ISBLANK($B422), "", IF(AND(I$5 = "Vacation Leave", OR(AND(OR(I$6 = "H1", I$6 = "H2"), NOT(AND($D422 = "Full-time", $F422 = "Above 1 Year"))), AND(I$6 = "Year", AND($D422 = "Full-time", $F422 = "Above 1 Year")))), "N/A", SUMIFS('Form Responses 1'!$O$2:$O1005, 'Form Responses 1'!$B$2:$B1005, $B422, 'Form Responses 1'!$G$2:$G1005, I$5, 'Form Responses 1'!$K$2:$K1005, $D422,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2" s="48" t="str">
        <f>IF(ISBLANK($B422), "", IF(AND(J$5 = "Vacation Leave", OR(AND(OR(J$6 = "H1", J$6 = "H2"), NOT(AND($D422 = "Full-time", $F422 = "Above 1 Year"))), AND(J$6 = "Year", AND($D422 = "Full-time", $F422 = "Above 1 Year")))), "N/A", SUMIFS('Form Responses 1'!$O$2:$O1005, 'Form Responses 1'!$B$2:$B1005, $B422, 'Form Responses 1'!$G$2:$G1005, J$5, 'Form Responses 1'!$K$2:$K1005, $D422,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2" s="48" t="str">
        <f>IF(ISBLANK($B422), "", IF(AND(K$5 = "Vacation Leave", OR(AND(OR(K$6 = "H1", K$6 = "H2"), NOT(AND($D422 = "Full-time", $F422 = "Above 1 Year"))), AND(K$6 = "Year", AND($D422 = "Full-time", $F422 = "Above 1 Year")))), "N/A", SUMIFS('Form Responses 1'!$O$2:$O1005, 'Form Responses 1'!$B$2:$B1005, $B422, 'Form Responses 1'!$G$2:$G1005, K$5, 'Form Responses 1'!$K$2:$K1005, $D422,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2" s="48" t="str">
        <f>IF(ISBLANK($B422), "", IF(AND(L$5 = "Vacation Leave", OR(AND(OR(L$6 = "H1", L$6 = "H2"), NOT(AND($D422 = "Full-time", $F422 = "Above 1 Year"))), AND(L$6 = "Year", AND($D422 = "Full-time", $F422 = "Above 1 Year")))), "N/A", SUMIFS('Form Responses 1'!$O$2:$O1005, 'Form Responses 1'!$B$2:$B1005, $B422, 'Form Responses 1'!$G$2:$G1005, L$5, 'Form Responses 1'!$K$2:$K1005, $D422,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2" s="48" t="str">
        <f>IF(ISBLANK($B422), "", IF(AND(M$5 = "Vacation Leave", OR(AND(OR(M$6 = "H1", M$6 = "H2"), NOT(AND($D422 = "Full-time", $F422 = "Above 1 Year"))), AND(M$6 = "Year", AND($D422 = "Full-time", $F422 = "Above 1 Year")))), "N/A", SUMIFS('Form Responses 1'!$O$2:$O1005, 'Form Responses 1'!$B$2:$B1005, $B422, 'Form Responses 1'!$G$2:$G1005, M$5, 'Form Responses 1'!$K$2:$K1005, $D422,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2" s="48" t="str">
        <f>IF(ISBLANK($B422), "", IF(AND(N$5 = "Vacation Leave", OR(AND(OR(N$6 = "H1", N$6 = "H2"), NOT(AND($D422 = "Full-time", $F422 = "Above 1 Year"))), AND(N$6 = "Year", AND($D422 = "Full-time", $F422 = "Above 1 Year")))), "N/A", SUMIFS('Form Responses 1'!$O$2:$O1005, 'Form Responses 1'!$B$2:$B1005, $B422, 'Form Responses 1'!$G$2:$G1005, N$5, 'Form Responses 1'!$K$2:$K1005, $D422,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2" s="48" t="str">
        <f>IF(ISBLANK($B422), "", IF(AND(O$5 = "Vacation Leave", OR(AND(OR(O$6 = "H1", O$6 = "H2"), NOT(AND($D422 = "Full-time", $F422 = "Above 1 Year"))), AND(O$6 = "Year", AND($D422 = "Full-time", $F422 = "Above 1 Year")))), "N/A", SUMIFS('Form Responses 1'!$O$2:$O1005, 'Form Responses 1'!$B$2:$B1005, $B422, 'Form Responses 1'!$G$2:$G1005, O$5, 'Form Responses 1'!$K$2:$K1005, $D422,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2" s="48" t="str">
        <f>IF(ISBLANK($B422), "", IF(AND(P$5 = "Vacation Leave", OR(AND(OR(P$6 = "H1", P$6 = "H2"), NOT(AND($D422 = "Full-time", $F422 = "Above 1 Year"))), AND(P$6 = "Year", AND($D422 = "Full-time", $F422 = "Above 1 Year")))), "N/A", SUMIFS('Form Responses 1'!$O$2:$O1005, 'Form Responses 1'!$B$2:$B1005, $B422, 'Form Responses 1'!$G$2:$G1005, P$5, 'Form Responses 1'!$K$2:$K1005, $D422,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2" s="48" t="str">
        <f>IF(ISBLANK($B422), "", IF(AND(Q$5 = "Vacation Leave", OR(AND(OR(Q$6 = "H1", Q$6 = "H2"), NOT(AND($D422 = "Full-time", $F422 = "Above 1 Year"))), AND(Q$6 = "Year", AND($D422 = "Full-time", $F422 = "Above 1 Year")))), "N/A", SUMIFS('Form Responses 1'!$O$2:$O1005, 'Form Responses 1'!$B$2:$B1005, $B422, 'Form Responses 1'!$G$2:$G1005, Q$5, 'Form Responses 1'!$K$2:$K1005, $D422,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2" s="48" t="str">
        <f>IF(ISBLANK($B422), "", IF(AND(R$5 = "Vacation Leave", OR(AND(OR(R$6 = "H1", R$6 = "H2"), NOT(AND($D422 = "Full-time", $F422 = "Above 1 Year"))), AND(R$6 = "Year", AND($D422 = "Full-time", $F422 = "Above 1 Year")))), "N/A", SUMIFS('Form Responses 1'!$O$2:$O1005, 'Form Responses 1'!$B$2:$B1005, $B422, 'Form Responses 1'!$G$2:$G1005, R$5, 'Form Responses 1'!$K$2:$K1005, $D422,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2" s="48" t="str">
        <f>IF(ISBLANK($B422), "", IF(AND(S$5 = "Vacation Leave", OR(AND(OR(S$6 = "H1", S$6 = "H2"), NOT(AND($D422 = "Full-time", $F422 = "Above 1 Year"))), AND(S$6 = "Year", AND($D422 = "Full-time", $F422 = "Above 1 Year")))), "N/A", SUMIFS('Form Responses 1'!$O$2:$O1005, 'Form Responses 1'!$B$2:$B1005, $B422, 'Form Responses 1'!$G$2:$G1005, S$5, 'Form Responses 1'!$K$2:$K1005, $D422,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2" s="50" t="str">
        <f t="shared" si="2"/>
        <v/>
      </c>
      <c r="U422" s="51" t="str">
        <f t="array" ref="U422">IF(ISBLANK($B422), "", IF(AND(U$5 = "Vacation Leave", OR(AND(OR(U$6 = "H1", U$6 = "H2"), NOT(AND($D422 = "Full-time", $F422 = "Above 1 Year"))), AND(U$6 = "Year", AND($D422 = "Full-time", $F422 = "Above 1 Year")))), "N/A", INDEX('Allocated Leaves'!$B$2:$E1005, MATCH(U$5 &amp; IF(U$5 = "Vacation Leave", IFS(U$6 = "Year", "", OR(U$6 = "H1", U$6 = "H2"), " " &amp; U$6), ""), 'Allocated Leaves'!$A$2:$A1005, 0), MATCH($D422 &amp; IF($D422 = "Full-time",  " " &amp; $F422, ""), 'Allocated Leaves'!$B$1:AA$1, 0)) - G422))</f>
        <v/>
      </c>
      <c r="V422" s="52" t="str">
        <f t="array" ref="V422">IF(ISBLANK($B422), "", IF(AND(V$5 = "Vacation Leave", OR(AND(OR(V$6 = "H1", V$6 = "H2"), NOT(AND($D422 = "Full-time", $F422 = "Above 1 Year"))), AND(V$6 = "Year", AND($D422 = "Full-time", $F422 = "Above 1 Year")))), "N/A", INDEX('Allocated Leaves'!$B$2:$E1005, MATCH(V$5 &amp; IF(V$5 = "Vacation Leave", IFS(V$6 = "Year", "", OR(V$6 = "H1", V$6 = "H2"), " " &amp; V$6), ""), 'Allocated Leaves'!$A$2:$A1005, 0), MATCH($D422 &amp; IF($D422 = "Full-time",  " " &amp; $F422, ""), 'Allocated Leaves'!$B$1:AA$1, 0)) - H422))</f>
        <v/>
      </c>
      <c r="W422" s="52" t="str">
        <f t="array" ref="W422">IF(ISBLANK($B422), "", IF(AND(W$5 = "Vacation Leave", OR(AND(OR(W$6 = "H1", W$6 = "H2"), NOT(AND($D422 = "Full-time", $F422 = "Above 1 Year"))), AND(W$6 = "Year", AND($D422 = "Full-time", $F422 = "Above 1 Year")))), "N/A", INDEX('Allocated Leaves'!$B$2:$E1005, MATCH(W$5 &amp; IF(W$5 = "Vacation Leave", IFS(W$6 = "Year", "", OR(W$6 = "H1", W$6 = "H2"), " " &amp; W$6), ""), 'Allocated Leaves'!$A$2:$A1005, 0), MATCH($D422 &amp; IF($D422 = "Full-time",  " " &amp; $F422, ""), 'Allocated Leaves'!$B$1:AA$1, 0)) - I422))</f>
        <v/>
      </c>
      <c r="X422" s="51" t="str">
        <f t="array" ref="X422">IF(ISBLANK($B422), "", IF(AND(X$5 = "Vacation Leave", OR(AND(OR(X$6 = "H1", X$6 = "H2"), NOT(AND($D422 = "Full-time", $F422 = "Above 1 Year"))), AND(X$6 = "Year", AND($D422 = "Full-time", $F422 = "Above 1 Year")))), "N/A", INDEX('Allocated Leaves'!$B$2:$E1005, MATCH(X$5 &amp; IF(X$5 = "Vacation Leave", IFS(X$6 = "Year", "", OR(X$6 = "H1", X$6 = "H2"), " " &amp; X$6), ""), 'Allocated Leaves'!$A$2:$A1005, 0), MATCH($D422 &amp; IF($D422 = "Full-time",  " " &amp; $F422, ""), 'Allocated Leaves'!$B$1:AA$1, 0)) - J422))</f>
        <v/>
      </c>
      <c r="Y422" s="52" t="str">
        <f t="array" ref="Y422">IF(ISBLANK($B422), "", IF(AND(Y$5 = "Vacation Leave", OR(AND(OR(Y$6 = "H1", Y$6 = "H2"), NOT(AND($D422 = "Full-time", $F422 = "Above 1 Year"))), AND(Y$6 = "Year", AND($D422 = "Full-time", $F422 = "Above 1 Year")))), "N/A", INDEX('Allocated Leaves'!$B$2:$E1005, MATCH(Y$5 &amp; IF(Y$5 = "Vacation Leave", IFS(Y$6 = "Year", "", OR(Y$6 = "H1", Y$6 = "H2"), " " &amp; Y$6), ""), 'Allocated Leaves'!$A$2:$A1005, 0), MATCH($D422 &amp; IF($D422 = "Full-time",  " " &amp; $F422, ""), 'Allocated Leaves'!$B$1:AA$1, 0)) - K422))</f>
        <v/>
      </c>
      <c r="Z422" s="52" t="str">
        <f t="array" ref="Z422">IF(ISBLANK($B422), "", IF(AND(Z$5 = "Vacation Leave", OR(AND(OR(Z$6 = "H1", Z$6 = "H2"), NOT(AND($D422 = "Full-time", $F422 = "Above 1 Year"))), AND(Z$6 = "Year", AND($D422 = "Full-time", $F422 = "Above 1 Year")))), "N/A", INDEX('Allocated Leaves'!$B$2:$E1005, MATCH(Z$5 &amp; IF(Z$5 = "Vacation Leave", IFS(Z$6 = "Year", "", OR(Z$6 = "H1", Z$6 = "H2"), " " &amp; Z$6), ""), 'Allocated Leaves'!$A$2:$A1005, 0), MATCH($D422 &amp; IF($D422 = "Full-time",  " " &amp; $F422, ""), 'Allocated Leaves'!$B$1:AA$1, 0)) - L422))</f>
        <v/>
      </c>
      <c r="AA422" s="55" t="str">
        <f t="shared" si="3"/>
        <v/>
      </c>
    </row>
    <row r="423">
      <c r="A423" s="71"/>
      <c r="B423" s="72"/>
      <c r="C423" s="73"/>
      <c r="D423" s="74"/>
      <c r="E423" s="75"/>
      <c r="F423" s="47" t="str">
        <f t="shared" si="1"/>
        <v/>
      </c>
      <c r="G423" s="48" t="str">
        <f>IF(ISBLANK($B423), "", IF(AND(G$5 = "Vacation Leave", OR(AND(OR(G$6 = "H1", G$6 = "H2"), NOT(AND($D423 = "Full-time", $F423 = "Above 1 Year"))), AND(G$6 = "Year", AND($D423 = "Full-time", $F423 = "Above 1 Year")))), "N/A", SUMIFS('Form Responses 1'!$O$2:$O1005, 'Form Responses 1'!$B$2:$B1005, $B423, 'Form Responses 1'!$G$2:$G1005, G$5, 'Form Responses 1'!$K$2:$K1005, $D423,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3" s="48" t="str">
        <f>IF(ISBLANK($B423), "", IF(AND(H$5 = "Vacation Leave", OR(AND(OR(H$6 = "H1", H$6 = "H2"), NOT(AND($D423 = "Full-time", $F423 = "Above 1 Year"))), AND(H$6 = "Year", AND($D423 = "Full-time", $F423 = "Above 1 Year")))), "N/A", SUMIFS('Form Responses 1'!$O$2:$O1005, 'Form Responses 1'!$B$2:$B1005, $B423, 'Form Responses 1'!$G$2:$G1005, H$5, 'Form Responses 1'!$K$2:$K1005, $D423,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3" s="49" t="str">
        <f>IF(ISBLANK($B423), "", IF(AND(I$5 = "Vacation Leave", OR(AND(OR(I$6 = "H1", I$6 = "H2"), NOT(AND($D423 = "Full-time", $F423 = "Above 1 Year"))), AND(I$6 = "Year", AND($D423 = "Full-time", $F423 = "Above 1 Year")))), "N/A", SUMIFS('Form Responses 1'!$O$2:$O1005, 'Form Responses 1'!$B$2:$B1005, $B423, 'Form Responses 1'!$G$2:$G1005, I$5, 'Form Responses 1'!$K$2:$K1005, $D423,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3" s="48" t="str">
        <f>IF(ISBLANK($B423), "", IF(AND(J$5 = "Vacation Leave", OR(AND(OR(J$6 = "H1", J$6 = "H2"), NOT(AND($D423 = "Full-time", $F423 = "Above 1 Year"))), AND(J$6 = "Year", AND($D423 = "Full-time", $F423 = "Above 1 Year")))), "N/A", SUMIFS('Form Responses 1'!$O$2:$O1005, 'Form Responses 1'!$B$2:$B1005, $B423, 'Form Responses 1'!$G$2:$G1005, J$5, 'Form Responses 1'!$K$2:$K1005, $D423,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3" s="48" t="str">
        <f>IF(ISBLANK($B423), "", IF(AND(K$5 = "Vacation Leave", OR(AND(OR(K$6 = "H1", K$6 = "H2"), NOT(AND($D423 = "Full-time", $F423 = "Above 1 Year"))), AND(K$6 = "Year", AND($D423 = "Full-time", $F423 = "Above 1 Year")))), "N/A", SUMIFS('Form Responses 1'!$O$2:$O1005, 'Form Responses 1'!$B$2:$B1005, $B423, 'Form Responses 1'!$G$2:$G1005, K$5, 'Form Responses 1'!$K$2:$K1005, $D423,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3" s="48" t="str">
        <f>IF(ISBLANK($B423), "", IF(AND(L$5 = "Vacation Leave", OR(AND(OR(L$6 = "H1", L$6 = "H2"), NOT(AND($D423 = "Full-time", $F423 = "Above 1 Year"))), AND(L$6 = "Year", AND($D423 = "Full-time", $F423 = "Above 1 Year")))), "N/A", SUMIFS('Form Responses 1'!$O$2:$O1005, 'Form Responses 1'!$B$2:$B1005, $B423, 'Form Responses 1'!$G$2:$G1005, L$5, 'Form Responses 1'!$K$2:$K1005, $D423,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3" s="48" t="str">
        <f>IF(ISBLANK($B423), "", IF(AND(M$5 = "Vacation Leave", OR(AND(OR(M$6 = "H1", M$6 = "H2"), NOT(AND($D423 = "Full-time", $F423 = "Above 1 Year"))), AND(M$6 = "Year", AND($D423 = "Full-time", $F423 = "Above 1 Year")))), "N/A", SUMIFS('Form Responses 1'!$O$2:$O1005, 'Form Responses 1'!$B$2:$B1005, $B423, 'Form Responses 1'!$G$2:$G1005, M$5, 'Form Responses 1'!$K$2:$K1005, $D423,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3" s="48" t="str">
        <f>IF(ISBLANK($B423), "", IF(AND(N$5 = "Vacation Leave", OR(AND(OR(N$6 = "H1", N$6 = "H2"), NOT(AND($D423 = "Full-time", $F423 = "Above 1 Year"))), AND(N$6 = "Year", AND($D423 = "Full-time", $F423 = "Above 1 Year")))), "N/A", SUMIFS('Form Responses 1'!$O$2:$O1005, 'Form Responses 1'!$B$2:$B1005, $B423, 'Form Responses 1'!$G$2:$G1005, N$5, 'Form Responses 1'!$K$2:$K1005, $D423,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3" s="48" t="str">
        <f>IF(ISBLANK($B423), "", IF(AND(O$5 = "Vacation Leave", OR(AND(OR(O$6 = "H1", O$6 = "H2"), NOT(AND($D423 = "Full-time", $F423 = "Above 1 Year"))), AND(O$6 = "Year", AND($D423 = "Full-time", $F423 = "Above 1 Year")))), "N/A", SUMIFS('Form Responses 1'!$O$2:$O1005, 'Form Responses 1'!$B$2:$B1005, $B423, 'Form Responses 1'!$G$2:$G1005, O$5, 'Form Responses 1'!$K$2:$K1005, $D423,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3" s="48" t="str">
        <f>IF(ISBLANK($B423), "", IF(AND(P$5 = "Vacation Leave", OR(AND(OR(P$6 = "H1", P$6 = "H2"), NOT(AND($D423 = "Full-time", $F423 = "Above 1 Year"))), AND(P$6 = "Year", AND($D423 = "Full-time", $F423 = "Above 1 Year")))), "N/A", SUMIFS('Form Responses 1'!$O$2:$O1005, 'Form Responses 1'!$B$2:$B1005, $B423, 'Form Responses 1'!$G$2:$G1005, P$5, 'Form Responses 1'!$K$2:$K1005, $D423,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3" s="48" t="str">
        <f>IF(ISBLANK($B423), "", IF(AND(Q$5 = "Vacation Leave", OR(AND(OR(Q$6 = "H1", Q$6 = "H2"), NOT(AND($D423 = "Full-time", $F423 = "Above 1 Year"))), AND(Q$6 = "Year", AND($D423 = "Full-time", $F423 = "Above 1 Year")))), "N/A", SUMIFS('Form Responses 1'!$O$2:$O1005, 'Form Responses 1'!$B$2:$B1005, $B423, 'Form Responses 1'!$G$2:$G1005, Q$5, 'Form Responses 1'!$K$2:$K1005, $D423,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3" s="48" t="str">
        <f>IF(ISBLANK($B423), "", IF(AND(R$5 = "Vacation Leave", OR(AND(OR(R$6 = "H1", R$6 = "H2"), NOT(AND($D423 = "Full-time", $F423 = "Above 1 Year"))), AND(R$6 = "Year", AND($D423 = "Full-time", $F423 = "Above 1 Year")))), "N/A", SUMIFS('Form Responses 1'!$O$2:$O1005, 'Form Responses 1'!$B$2:$B1005, $B423, 'Form Responses 1'!$G$2:$G1005, R$5, 'Form Responses 1'!$K$2:$K1005, $D423,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3" s="48" t="str">
        <f>IF(ISBLANK($B423), "", IF(AND(S$5 = "Vacation Leave", OR(AND(OR(S$6 = "H1", S$6 = "H2"), NOT(AND($D423 = "Full-time", $F423 = "Above 1 Year"))), AND(S$6 = "Year", AND($D423 = "Full-time", $F423 = "Above 1 Year")))), "N/A", SUMIFS('Form Responses 1'!$O$2:$O1005, 'Form Responses 1'!$B$2:$B1005, $B423, 'Form Responses 1'!$G$2:$G1005, S$5, 'Form Responses 1'!$K$2:$K1005, $D423,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3" s="50" t="str">
        <f t="shared" si="2"/>
        <v/>
      </c>
      <c r="U423" s="51" t="str">
        <f t="array" ref="U423">IF(ISBLANK($B423), "", IF(AND(U$5 = "Vacation Leave", OR(AND(OR(U$6 = "H1", U$6 = "H2"), NOT(AND($D423 = "Full-time", $F423 = "Above 1 Year"))), AND(U$6 = "Year", AND($D423 = "Full-time", $F423 = "Above 1 Year")))), "N/A", INDEX('Allocated Leaves'!$B$2:$E1005, MATCH(U$5 &amp; IF(U$5 = "Vacation Leave", IFS(U$6 = "Year", "", OR(U$6 = "H1", U$6 = "H2"), " " &amp; U$6), ""), 'Allocated Leaves'!$A$2:$A1005, 0), MATCH($D423 &amp; IF($D423 = "Full-time",  " " &amp; $F423, ""), 'Allocated Leaves'!$B$1:AA$1, 0)) - G423))</f>
        <v/>
      </c>
      <c r="V423" s="52" t="str">
        <f t="array" ref="V423">IF(ISBLANK($B423), "", IF(AND(V$5 = "Vacation Leave", OR(AND(OR(V$6 = "H1", V$6 = "H2"), NOT(AND($D423 = "Full-time", $F423 = "Above 1 Year"))), AND(V$6 = "Year", AND($D423 = "Full-time", $F423 = "Above 1 Year")))), "N/A", INDEX('Allocated Leaves'!$B$2:$E1005, MATCH(V$5 &amp; IF(V$5 = "Vacation Leave", IFS(V$6 = "Year", "", OR(V$6 = "H1", V$6 = "H2"), " " &amp; V$6), ""), 'Allocated Leaves'!$A$2:$A1005, 0), MATCH($D423 &amp; IF($D423 = "Full-time",  " " &amp; $F423, ""), 'Allocated Leaves'!$B$1:AA$1, 0)) - H423))</f>
        <v/>
      </c>
      <c r="W423" s="52" t="str">
        <f t="array" ref="W423">IF(ISBLANK($B423), "", IF(AND(W$5 = "Vacation Leave", OR(AND(OR(W$6 = "H1", W$6 = "H2"), NOT(AND($D423 = "Full-time", $F423 = "Above 1 Year"))), AND(W$6 = "Year", AND($D423 = "Full-time", $F423 = "Above 1 Year")))), "N/A", INDEX('Allocated Leaves'!$B$2:$E1005, MATCH(W$5 &amp; IF(W$5 = "Vacation Leave", IFS(W$6 = "Year", "", OR(W$6 = "H1", W$6 = "H2"), " " &amp; W$6), ""), 'Allocated Leaves'!$A$2:$A1005, 0), MATCH($D423 &amp; IF($D423 = "Full-time",  " " &amp; $F423, ""), 'Allocated Leaves'!$B$1:AA$1, 0)) - I423))</f>
        <v/>
      </c>
      <c r="X423" s="51" t="str">
        <f t="array" ref="X423">IF(ISBLANK($B423), "", IF(AND(X$5 = "Vacation Leave", OR(AND(OR(X$6 = "H1", X$6 = "H2"), NOT(AND($D423 = "Full-time", $F423 = "Above 1 Year"))), AND(X$6 = "Year", AND($D423 = "Full-time", $F423 = "Above 1 Year")))), "N/A", INDEX('Allocated Leaves'!$B$2:$E1005, MATCH(X$5 &amp; IF(X$5 = "Vacation Leave", IFS(X$6 = "Year", "", OR(X$6 = "H1", X$6 = "H2"), " " &amp; X$6), ""), 'Allocated Leaves'!$A$2:$A1005, 0), MATCH($D423 &amp; IF($D423 = "Full-time",  " " &amp; $F423, ""), 'Allocated Leaves'!$B$1:AA$1, 0)) - J423))</f>
        <v/>
      </c>
      <c r="Y423" s="52" t="str">
        <f t="array" ref="Y423">IF(ISBLANK($B423), "", IF(AND(Y$5 = "Vacation Leave", OR(AND(OR(Y$6 = "H1", Y$6 = "H2"), NOT(AND($D423 = "Full-time", $F423 = "Above 1 Year"))), AND(Y$6 = "Year", AND($D423 = "Full-time", $F423 = "Above 1 Year")))), "N/A", INDEX('Allocated Leaves'!$B$2:$E1005, MATCH(Y$5 &amp; IF(Y$5 = "Vacation Leave", IFS(Y$6 = "Year", "", OR(Y$6 = "H1", Y$6 = "H2"), " " &amp; Y$6), ""), 'Allocated Leaves'!$A$2:$A1005, 0), MATCH($D423 &amp; IF($D423 = "Full-time",  " " &amp; $F423, ""), 'Allocated Leaves'!$B$1:AA$1, 0)) - K423))</f>
        <v/>
      </c>
      <c r="Z423" s="52" t="str">
        <f t="array" ref="Z423">IF(ISBLANK($B423), "", IF(AND(Z$5 = "Vacation Leave", OR(AND(OR(Z$6 = "H1", Z$6 = "H2"), NOT(AND($D423 = "Full-time", $F423 = "Above 1 Year"))), AND(Z$6 = "Year", AND($D423 = "Full-time", $F423 = "Above 1 Year")))), "N/A", INDEX('Allocated Leaves'!$B$2:$E1005, MATCH(Z$5 &amp; IF(Z$5 = "Vacation Leave", IFS(Z$6 = "Year", "", OR(Z$6 = "H1", Z$6 = "H2"), " " &amp; Z$6), ""), 'Allocated Leaves'!$A$2:$A1005, 0), MATCH($D423 &amp; IF($D423 = "Full-time",  " " &amp; $F423, ""), 'Allocated Leaves'!$B$1:AA$1, 0)) - L423))</f>
        <v/>
      </c>
      <c r="AA423" s="55" t="str">
        <f t="shared" si="3"/>
        <v/>
      </c>
    </row>
    <row r="424">
      <c r="A424" s="71"/>
      <c r="B424" s="72"/>
      <c r="C424" s="73"/>
      <c r="D424" s="74"/>
      <c r="E424" s="75"/>
      <c r="F424" s="47" t="str">
        <f t="shared" si="1"/>
        <v/>
      </c>
      <c r="G424" s="48" t="str">
        <f>IF(ISBLANK($B424), "", IF(AND(G$5 = "Vacation Leave", OR(AND(OR(G$6 = "H1", G$6 = "H2"), NOT(AND($D424 = "Full-time", $F424 = "Above 1 Year"))), AND(G$6 = "Year", AND($D424 = "Full-time", $F424 = "Above 1 Year")))), "N/A", SUMIFS('Form Responses 1'!$O$2:$O1005, 'Form Responses 1'!$B$2:$B1005, $B424, 'Form Responses 1'!$G$2:$G1005, G$5, 'Form Responses 1'!$K$2:$K1005, $D424,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4" s="48" t="str">
        <f>IF(ISBLANK($B424), "", IF(AND(H$5 = "Vacation Leave", OR(AND(OR(H$6 = "H1", H$6 = "H2"), NOT(AND($D424 = "Full-time", $F424 = "Above 1 Year"))), AND(H$6 = "Year", AND($D424 = "Full-time", $F424 = "Above 1 Year")))), "N/A", SUMIFS('Form Responses 1'!$O$2:$O1005, 'Form Responses 1'!$B$2:$B1005, $B424, 'Form Responses 1'!$G$2:$G1005, H$5, 'Form Responses 1'!$K$2:$K1005, $D424,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4" s="49" t="str">
        <f>IF(ISBLANK($B424), "", IF(AND(I$5 = "Vacation Leave", OR(AND(OR(I$6 = "H1", I$6 = "H2"), NOT(AND($D424 = "Full-time", $F424 = "Above 1 Year"))), AND(I$6 = "Year", AND($D424 = "Full-time", $F424 = "Above 1 Year")))), "N/A", SUMIFS('Form Responses 1'!$O$2:$O1005, 'Form Responses 1'!$B$2:$B1005, $B424, 'Form Responses 1'!$G$2:$G1005, I$5, 'Form Responses 1'!$K$2:$K1005, $D424,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4" s="48" t="str">
        <f>IF(ISBLANK($B424), "", IF(AND(J$5 = "Vacation Leave", OR(AND(OR(J$6 = "H1", J$6 = "H2"), NOT(AND($D424 = "Full-time", $F424 = "Above 1 Year"))), AND(J$6 = "Year", AND($D424 = "Full-time", $F424 = "Above 1 Year")))), "N/A", SUMIFS('Form Responses 1'!$O$2:$O1005, 'Form Responses 1'!$B$2:$B1005, $B424, 'Form Responses 1'!$G$2:$G1005, J$5, 'Form Responses 1'!$K$2:$K1005, $D424,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4" s="48" t="str">
        <f>IF(ISBLANK($B424), "", IF(AND(K$5 = "Vacation Leave", OR(AND(OR(K$6 = "H1", K$6 = "H2"), NOT(AND($D424 = "Full-time", $F424 = "Above 1 Year"))), AND(K$6 = "Year", AND($D424 = "Full-time", $F424 = "Above 1 Year")))), "N/A", SUMIFS('Form Responses 1'!$O$2:$O1005, 'Form Responses 1'!$B$2:$B1005, $B424, 'Form Responses 1'!$G$2:$G1005, K$5, 'Form Responses 1'!$K$2:$K1005, $D424,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4" s="48" t="str">
        <f>IF(ISBLANK($B424), "", IF(AND(L$5 = "Vacation Leave", OR(AND(OR(L$6 = "H1", L$6 = "H2"), NOT(AND($D424 = "Full-time", $F424 = "Above 1 Year"))), AND(L$6 = "Year", AND($D424 = "Full-time", $F424 = "Above 1 Year")))), "N/A", SUMIFS('Form Responses 1'!$O$2:$O1005, 'Form Responses 1'!$B$2:$B1005, $B424, 'Form Responses 1'!$G$2:$G1005, L$5, 'Form Responses 1'!$K$2:$K1005, $D424,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4" s="48" t="str">
        <f>IF(ISBLANK($B424), "", IF(AND(M$5 = "Vacation Leave", OR(AND(OR(M$6 = "H1", M$6 = "H2"), NOT(AND($D424 = "Full-time", $F424 = "Above 1 Year"))), AND(M$6 = "Year", AND($D424 = "Full-time", $F424 = "Above 1 Year")))), "N/A", SUMIFS('Form Responses 1'!$O$2:$O1005, 'Form Responses 1'!$B$2:$B1005, $B424, 'Form Responses 1'!$G$2:$G1005, M$5, 'Form Responses 1'!$K$2:$K1005, $D424,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4" s="48" t="str">
        <f>IF(ISBLANK($B424), "", IF(AND(N$5 = "Vacation Leave", OR(AND(OR(N$6 = "H1", N$6 = "H2"), NOT(AND($D424 = "Full-time", $F424 = "Above 1 Year"))), AND(N$6 = "Year", AND($D424 = "Full-time", $F424 = "Above 1 Year")))), "N/A", SUMIFS('Form Responses 1'!$O$2:$O1005, 'Form Responses 1'!$B$2:$B1005, $B424, 'Form Responses 1'!$G$2:$G1005, N$5, 'Form Responses 1'!$K$2:$K1005, $D424,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4" s="48" t="str">
        <f>IF(ISBLANK($B424), "", IF(AND(O$5 = "Vacation Leave", OR(AND(OR(O$6 = "H1", O$6 = "H2"), NOT(AND($D424 = "Full-time", $F424 = "Above 1 Year"))), AND(O$6 = "Year", AND($D424 = "Full-time", $F424 = "Above 1 Year")))), "N/A", SUMIFS('Form Responses 1'!$O$2:$O1005, 'Form Responses 1'!$B$2:$B1005, $B424, 'Form Responses 1'!$G$2:$G1005, O$5, 'Form Responses 1'!$K$2:$K1005, $D424,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4" s="48" t="str">
        <f>IF(ISBLANK($B424), "", IF(AND(P$5 = "Vacation Leave", OR(AND(OR(P$6 = "H1", P$6 = "H2"), NOT(AND($D424 = "Full-time", $F424 = "Above 1 Year"))), AND(P$6 = "Year", AND($D424 = "Full-time", $F424 = "Above 1 Year")))), "N/A", SUMIFS('Form Responses 1'!$O$2:$O1005, 'Form Responses 1'!$B$2:$B1005, $B424, 'Form Responses 1'!$G$2:$G1005, P$5, 'Form Responses 1'!$K$2:$K1005, $D424,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4" s="48" t="str">
        <f>IF(ISBLANK($B424), "", IF(AND(Q$5 = "Vacation Leave", OR(AND(OR(Q$6 = "H1", Q$6 = "H2"), NOT(AND($D424 = "Full-time", $F424 = "Above 1 Year"))), AND(Q$6 = "Year", AND($D424 = "Full-time", $F424 = "Above 1 Year")))), "N/A", SUMIFS('Form Responses 1'!$O$2:$O1005, 'Form Responses 1'!$B$2:$B1005, $B424, 'Form Responses 1'!$G$2:$G1005, Q$5, 'Form Responses 1'!$K$2:$K1005, $D424,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4" s="48" t="str">
        <f>IF(ISBLANK($B424), "", IF(AND(R$5 = "Vacation Leave", OR(AND(OR(R$6 = "H1", R$6 = "H2"), NOT(AND($D424 = "Full-time", $F424 = "Above 1 Year"))), AND(R$6 = "Year", AND($D424 = "Full-time", $F424 = "Above 1 Year")))), "N/A", SUMIFS('Form Responses 1'!$O$2:$O1005, 'Form Responses 1'!$B$2:$B1005, $B424, 'Form Responses 1'!$G$2:$G1005, R$5, 'Form Responses 1'!$K$2:$K1005, $D424,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4" s="48" t="str">
        <f>IF(ISBLANK($B424), "", IF(AND(S$5 = "Vacation Leave", OR(AND(OR(S$6 = "H1", S$6 = "H2"), NOT(AND($D424 = "Full-time", $F424 = "Above 1 Year"))), AND(S$6 = "Year", AND($D424 = "Full-time", $F424 = "Above 1 Year")))), "N/A", SUMIFS('Form Responses 1'!$O$2:$O1005, 'Form Responses 1'!$B$2:$B1005, $B424, 'Form Responses 1'!$G$2:$G1005, S$5, 'Form Responses 1'!$K$2:$K1005, $D424,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4" s="50" t="str">
        <f t="shared" si="2"/>
        <v/>
      </c>
      <c r="U424" s="51" t="str">
        <f t="array" ref="U424">IF(ISBLANK($B424), "", IF(AND(U$5 = "Vacation Leave", OR(AND(OR(U$6 = "H1", U$6 = "H2"), NOT(AND($D424 = "Full-time", $F424 = "Above 1 Year"))), AND(U$6 = "Year", AND($D424 = "Full-time", $F424 = "Above 1 Year")))), "N/A", INDEX('Allocated Leaves'!$B$2:$E1005, MATCH(U$5 &amp; IF(U$5 = "Vacation Leave", IFS(U$6 = "Year", "", OR(U$6 = "H1", U$6 = "H2"), " " &amp; U$6), ""), 'Allocated Leaves'!$A$2:$A1005, 0), MATCH($D424 &amp; IF($D424 = "Full-time",  " " &amp; $F424, ""), 'Allocated Leaves'!$B$1:AA$1, 0)) - G424))</f>
        <v/>
      </c>
      <c r="V424" s="52" t="str">
        <f t="array" ref="V424">IF(ISBLANK($B424), "", IF(AND(V$5 = "Vacation Leave", OR(AND(OR(V$6 = "H1", V$6 = "H2"), NOT(AND($D424 = "Full-time", $F424 = "Above 1 Year"))), AND(V$6 = "Year", AND($D424 = "Full-time", $F424 = "Above 1 Year")))), "N/A", INDEX('Allocated Leaves'!$B$2:$E1005, MATCH(V$5 &amp; IF(V$5 = "Vacation Leave", IFS(V$6 = "Year", "", OR(V$6 = "H1", V$6 = "H2"), " " &amp; V$6), ""), 'Allocated Leaves'!$A$2:$A1005, 0), MATCH($D424 &amp; IF($D424 = "Full-time",  " " &amp; $F424, ""), 'Allocated Leaves'!$B$1:AA$1, 0)) - H424))</f>
        <v/>
      </c>
      <c r="W424" s="52" t="str">
        <f t="array" ref="W424">IF(ISBLANK($B424), "", IF(AND(W$5 = "Vacation Leave", OR(AND(OR(W$6 = "H1", W$6 = "H2"), NOT(AND($D424 = "Full-time", $F424 = "Above 1 Year"))), AND(W$6 = "Year", AND($D424 = "Full-time", $F424 = "Above 1 Year")))), "N/A", INDEX('Allocated Leaves'!$B$2:$E1005, MATCH(W$5 &amp; IF(W$5 = "Vacation Leave", IFS(W$6 = "Year", "", OR(W$6 = "H1", W$6 = "H2"), " " &amp; W$6), ""), 'Allocated Leaves'!$A$2:$A1005, 0), MATCH($D424 &amp; IF($D424 = "Full-time",  " " &amp; $F424, ""), 'Allocated Leaves'!$B$1:AA$1, 0)) - I424))</f>
        <v/>
      </c>
      <c r="X424" s="51" t="str">
        <f t="array" ref="X424">IF(ISBLANK($B424), "", IF(AND(X$5 = "Vacation Leave", OR(AND(OR(X$6 = "H1", X$6 = "H2"), NOT(AND($D424 = "Full-time", $F424 = "Above 1 Year"))), AND(X$6 = "Year", AND($D424 = "Full-time", $F424 = "Above 1 Year")))), "N/A", INDEX('Allocated Leaves'!$B$2:$E1005, MATCH(X$5 &amp; IF(X$5 = "Vacation Leave", IFS(X$6 = "Year", "", OR(X$6 = "H1", X$6 = "H2"), " " &amp; X$6), ""), 'Allocated Leaves'!$A$2:$A1005, 0), MATCH($D424 &amp; IF($D424 = "Full-time",  " " &amp; $F424, ""), 'Allocated Leaves'!$B$1:AA$1, 0)) - J424))</f>
        <v/>
      </c>
      <c r="Y424" s="52" t="str">
        <f t="array" ref="Y424">IF(ISBLANK($B424), "", IF(AND(Y$5 = "Vacation Leave", OR(AND(OR(Y$6 = "H1", Y$6 = "H2"), NOT(AND($D424 = "Full-time", $F424 = "Above 1 Year"))), AND(Y$6 = "Year", AND($D424 = "Full-time", $F424 = "Above 1 Year")))), "N/A", INDEX('Allocated Leaves'!$B$2:$E1005, MATCH(Y$5 &amp; IF(Y$5 = "Vacation Leave", IFS(Y$6 = "Year", "", OR(Y$6 = "H1", Y$6 = "H2"), " " &amp; Y$6), ""), 'Allocated Leaves'!$A$2:$A1005, 0), MATCH($D424 &amp; IF($D424 = "Full-time",  " " &amp; $F424, ""), 'Allocated Leaves'!$B$1:AA$1, 0)) - K424))</f>
        <v/>
      </c>
      <c r="Z424" s="52" t="str">
        <f t="array" ref="Z424">IF(ISBLANK($B424), "", IF(AND(Z$5 = "Vacation Leave", OR(AND(OR(Z$6 = "H1", Z$6 = "H2"), NOT(AND($D424 = "Full-time", $F424 = "Above 1 Year"))), AND(Z$6 = "Year", AND($D424 = "Full-time", $F424 = "Above 1 Year")))), "N/A", INDEX('Allocated Leaves'!$B$2:$E1005, MATCH(Z$5 &amp; IF(Z$5 = "Vacation Leave", IFS(Z$6 = "Year", "", OR(Z$6 = "H1", Z$6 = "H2"), " " &amp; Z$6), ""), 'Allocated Leaves'!$A$2:$A1005, 0), MATCH($D424 &amp; IF($D424 = "Full-time",  " " &amp; $F424, ""), 'Allocated Leaves'!$B$1:AA$1, 0)) - L424))</f>
        <v/>
      </c>
      <c r="AA424" s="55" t="str">
        <f t="shared" si="3"/>
        <v/>
      </c>
    </row>
    <row r="425">
      <c r="A425" s="71"/>
      <c r="B425" s="72"/>
      <c r="C425" s="73"/>
      <c r="D425" s="74"/>
      <c r="E425" s="75"/>
      <c r="F425" s="47" t="str">
        <f t="shared" si="1"/>
        <v/>
      </c>
      <c r="G425" s="48" t="str">
        <f>IF(ISBLANK($B425), "", IF(AND(G$5 = "Vacation Leave", OR(AND(OR(G$6 = "H1", G$6 = "H2"), NOT(AND($D425 = "Full-time", $F425 = "Above 1 Year"))), AND(G$6 = "Year", AND($D425 = "Full-time", $F425 = "Above 1 Year")))), "N/A", SUMIFS('Form Responses 1'!$O$2:$O1005, 'Form Responses 1'!$B$2:$B1005, $B425, 'Form Responses 1'!$G$2:$G1005, G$5, 'Form Responses 1'!$K$2:$K1005, $D425,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5" s="48" t="str">
        <f>IF(ISBLANK($B425), "", IF(AND(H$5 = "Vacation Leave", OR(AND(OR(H$6 = "H1", H$6 = "H2"), NOT(AND($D425 = "Full-time", $F425 = "Above 1 Year"))), AND(H$6 = "Year", AND($D425 = "Full-time", $F425 = "Above 1 Year")))), "N/A", SUMIFS('Form Responses 1'!$O$2:$O1005, 'Form Responses 1'!$B$2:$B1005, $B425, 'Form Responses 1'!$G$2:$G1005, H$5, 'Form Responses 1'!$K$2:$K1005, $D425,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5" s="49" t="str">
        <f>IF(ISBLANK($B425), "", IF(AND(I$5 = "Vacation Leave", OR(AND(OR(I$6 = "H1", I$6 = "H2"), NOT(AND($D425 = "Full-time", $F425 = "Above 1 Year"))), AND(I$6 = "Year", AND($D425 = "Full-time", $F425 = "Above 1 Year")))), "N/A", SUMIFS('Form Responses 1'!$O$2:$O1005, 'Form Responses 1'!$B$2:$B1005, $B425, 'Form Responses 1'!$G$2:$G1005, I$5, 'Form Responses 1'!$K$2:$K1005, $D425,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5" s="48" t="str">
        <f>IF(ISBLANK($B425), "", IF(AND(J$5 = "Vacation Leave", OR(AND(OR(J$6 = "H1", J$6 = "H2"), NOT(AND($D425 = "Full-time", $F425 = "Above 1 Year"))), AND(J$6 = "Year", AND($D425 = "Full-time", $F425 = "Above 1 Year")))), "N/A", SUMIFS('Form Responses 1'!$O$2:$O1005, 'Form Responses 1'!$B$2:$B1005, $B425, 'Form Responses 1'!$G$2:$G1005, J$5, 'Form Responses 1'!$K$2:$K1005, $D425,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5" s="48" t="str">
        <f>IF(ISBLANK($B425), "", IF(AND(K$5 = "Vacation Leave", OR(AND(OR(K$6 = "H1", K$6 = "H2"), NOT(AND($D425 = "Full-time", $F425 = "Above 1 Year"))), AND(K$6 = "Year", AND($D425 = "Full-time", $F425 = "Above 1 Year")))), "N/A", SUMIFS('Form Responses 1'!$O$2:$O1005, 'Form Responses 1'!$B$2:$B1005, $B425, 'Form Responses 1'!$G$2:$G1005, K$5, 'Form Responses 1'!$K$2:$K1005, $D425,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5" s="48" t="str">
        <f>IF(ISBLANK($B425), "", IF(AND(L$5 = "Vacation Leave", OR(AND(OR(L$6 = "H1", L$6 = "H2"), NOT(AND($D425 = "Full-time", $F425 = "Above 1 Year"))), AND(L$6 = "Year", AND($D425 = "Full-time", $F425 = "Above 1 Year")))), "N/A", SUMIFS('Form Responses 1'!$O$2:$O1005, 'Form Responses 1'!$B$2:$B1005, $B425, 'Form Responses 1'!$G$2:$G1005, L$5, 'Form Responses 1'!$K$2:$K1005, $D425,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5" s="48" t="str">
        <f>IF(ISBLANK($B425), "", IF(AND(M$5 = "Vacation Leave", OR(AND(OR(M$6 = "H1", M$6 = "H2"), NOT(AND($D425 = "Full-time", $F425 = "Above 1 Year"))), AND(M$6 = "Year", AND($D425 = "Full-time", $F425 = "Above 1 Year")))), "N/A", SUMIFS('Form Responses 1'!$O$2:$O1005, 'Form Responses 1'!$B$2:$B1005, $B425, 'Form Responses 1'!$G$2:$G1005, M$5, 'Form Responses 1'!$K$2:$K1005, $D425,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5" s="48" t="str">
        <f>IF(ISBLANK($B425), "", IF(AND(N$5 = "Vacation Leave", OR(AND(OR(N$6 = "H1", N$6 = "H2"), NOT(AND($D425 = "Full-time", $F425 = "Above 1 Year"))), AND(N$6 = "Year", AND($D425 = "Full-time", $F425 = "Above 1 Year")))), "N/A", SUMIFS('Form Responses 1'!$O$2:$O1005, 'Form Responses 1'!$B$2:$B1005, $B425, 'Form Responses 1'!$G$2:$G1005, N$5, 'Form Responses 1'!$K$2:$K1005, $D425,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5" s="48" t="str">
        <f>IF(ISBLANK($B425), "", IF(AND(O$5 = "Vacation Leave", OR(AND(OR(O$6 = "H1", O$6 = "H2"), NOT(AND($D425 = "Full-time", $F425 = "Above 1 Year"))), AND(O$6 = "Year", AND($D425 = "Full-time", $F425 = "Above 1 Year")))), "N/A", SUMIFS('Form Responses 1'!$O$2:$O1005, 'Form Responses 1'!$B$2:$B1005, $B425, 'Form Responses 1'!$G$2:$G1005, O$5, 'Form Responses 1'!$K$2:$K1005, $D425,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5" s="48" t="str">
        <f>IF(ISBLANK($B425), "", IF(AND(P$5 = "Vacation Leave", OR(AND(OR(P$6 = "H1", P$6 = "H2"), NOT(AND($D425 = "Full-time", $F425 = "Above 1 Year"))), AND(P$6 = "Year", AND($D425 = "Full-time", $F425 = "Above 1 Year")))), "N/A", SUMIFS('Form Responses 1'!$O$2:$O1005, 'Form Responses 1'!$B$2:$B1005, $B425, 'Form Responses 1'!$G$2:$G1005, P$5, 'Form Responses 1'!$K$2:$K1005, $D425,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5" s="48" t="str">
        <f>IF(ISBLANK($B425), "", IF(AND(Q$5 = "Vacation Leave", OR(AND(OR(Q$6 = "H1", Q$6 = "H2"), NOT(AND($D425 = "Full-time", $F425 = "Above 1 Year"))), AND(Q$6 = "Year", AND($D425 = "Full-time", $F425 = "Above 1 Year")))), "N/A", SUMIFS('Form Responses 1'!$O$2:$O1005, 'Form Responses 1'!$B$2:$B1005, $B425, 'Form Responses 1'!$G$2:$G1005, Q$5, 'Form Responses 1'!$K$2:$K1005, $D425,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5" s="48" t="str">
        <f>IF(ISBLANK($B425), "", IF(AND(R$5 = "Vacation Leave", OR(AND(OR(R$6 = "H1", R$6 = "H2"), NOT(AND($D425 = "Full-time", $F425 = "Above 1 Year"))), AND(R$6 = "Year", AND($D425 = "Full-time", $F425 = "Above 1 Year")))), "N/A", SUMIFS('Form Responses 1'!$O$2:$O1005, 'Form Responses 1'!$B$2:$B1005, $B425, 'Form Responses 1'!$G$2:$G1005, R$5, 'Form Responses 1'!$K$2:$K1005, $D425,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5" s="48" t="str">
        <f>IF(ISBLANK($B425), "", IF(AND(S$5 = "Vacation Leave", OR(AND(OR(S$6 = "H1", S$6 = "H2"), NOT(AND($D425 = "Full-time", $F425 = "Above 1 Year"))), AND(S$6 = "Year", AND($D425 = "Full-time", $F425 = "Above 1 Year")))), "N/A", SUMIFS('Form Responses 1'!$O$2:$O1005, 'Form Responses 1'!$B$2:$B1005, $B425, 'Form Responses 1'!$G$2:$G1005, S$5, 'Form Responses 1'!$K$2:$K1005, $D425,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5" s="50" t="str">
        <f t="shared" si="2"/>
        <v/>
      </c>
      <c r="U425" s="51" t="str">
        <f t="array" ref="U425">IF(ISBLANK($B425), "", IF(AND(U$5 = "Vacation Leave", OR(AND(OR(U$6 = "H1", U$6 = "H2"), NOT(AND($D425 = "Full-time", $F425 = "Above 1 Year"))), AND(U$6 = "Year", AND($D425 = "Full-time", $F425 = "Above 1 Year")))), "N/A", INDEX('Allocated Leaves'!$B$2:$E1005, MATCH(U$5 &amp; IF(U$5 = "Vacation Leave", IFS(U$6 = "Year", "", OR(U$6 = "H1", U$6 = "H2"), " " &amp; U$6), ""), 'Allocated Leaves'!$A$2:$A1005, 0), MATCH($D425 &amp; IF($D425 = "Full-time",  " " &amp; $F425, ""), 'Allocated Leaves'!$B$1:AA$1, 0)) - G425))</f>
        <v/>
      </c>
      <c r="V425" s="52" t="str">
        <f t="array" ref="V425">IF(ISBLANK($B425), "", IF(AND(V$5 = "Vacation Leave", OR(AND(OR(V$6 = "H1", V$6 = "H2"), NOT(AND($D425 = "Full-time", $F425 = "Above 1 Year"))), AND(V$6 = "Year", AND($D425 = "Full-time", $F425 = "Above 1 Year")))), "N/A", INDEX('Allocated Leaves'!$B$2:$E1005, MATCH(V$5 &amp; IF(V$5 = "Vacation Leave", IFS(V$6 = "Year", "", OR(V$6 = "H1", V$6 = "H2"), " " &amp; V$6), ""), 'Allocated Leaves'!$A$2:$A1005, 0), MATCH($D425 &amp; IF($D425 = "Full-time",  " " &amp; $F425, ""), 'Allocated Leaves'!$B$1:AA$1, 0)) - H425))</f>
        <v/>
      </c>
      <c r="W425" s="52" t="str">
        <f t="array" ref="W425">IF(ISBLANK($B425), "", IF(AND(W$5 = "Vacation Leave", OR(AND(OR(W$6 = "H1", W$6 = "H2"), NOT(AND($D425 = "Full-time", $F425 = "Above 1 Year"))), AND(W$6 = "Year", AND($D425 = "Full-time", $F425 = "Above 1 Year")))), "N/A", INDEX('Allocated Leaves'!$B$2:$E1005, MATCH(W$5 &amp; IF(W$5 = "Vacation Leave", IFS(W$6 = "Year", "", OR(W$6 = "H1", W$6 = "H2"), " " &amp; W$6), ""), 'Allocated Leaves'!$A$2:$A1005, 0), MATCH($D425 &amp; IF($D425 = "Full-time",  " " &amp; $F425, ""), 'Allocated Leaves'!$B$1:AA$1, 0)) - I425))</f>
        <v/>
      </c>
      <c r="X425" s="51" t="str">
        <f t="array" ref="X425">IF(ISBLANK($B425), "", IF(AND(X$5 = "Vacation Leave", OR(AND(OR(X$6 = "H1", X$6 = "H2"), NOT(AND($D425 = "Full-time", $F425 = "Above 1 Year"))), AND(X$6 = "Year", AND($D425 = "Full-time", $F425 = "Above 1 Year")))), "N/A", INDEX('Allocated Leaves'!$B$2:$E1005, MATCH(X$5 &amp; IF(X$5 = "Vacation Leave", IFS(X$6 = "Year", "", OR(X$6 = "H1", X$6 = "H2"), " " &amp; X$6), ""), 'Allocated Leaves'!$A$2:$A1005, 0), MATCH($D425 &amp; IF($D425 = "Full-time",  " " &amp; $F425, ""), 'Allocated Leaves'!$B$1:AA$1, 0)) - J425))</f>
        <v/>
      </c>
      <c r="Y425" s="52" t="str">
        <f t="array" ref="Y425">IF(ISBLANK($B425), "", IF(AND(Y$5 = "Vacation Leave", OR(AND(OR(Y$6 = "H1", Y$6 = "H2"), NOT(AND($D425 = "Full-time", $F425 = "Above 1 Year"))), AND(Y$6 = "Year", AND($D425 = "Full-time", $F425 = "Above 1 Year")))), "N/A", INDEX('Allocated Leaves'!$B$2:$E1005, MATCH(Y$5 &amp; IF(Y$5 = "Vacation Leave", IFS(Y$6 = "Year", "", OR(Y$6 = "H1", Y$6 = "H2"), " " &amp; Y$6), ""), 'Allocated Leaves'!$A$2:$A1005, 0), MATCH($D425 &amp; IF($D425 = "Full-time",  " " &amp; $F425, ""), 'Allocated Leaves'!$B$1:AA$1, 0)) - K425))</f>
        <v/>
      </c>
      <c r="Z425" s="52" t="str">
        <f t="array" ref="Z425">IF(ISBLANK($B425), "", IF(AND(Z$5 = "Vacation Leave", OR(AND(OR(Z$6 = "H1", Z$6 = "H2"), NOT(AND($D425 = "Full-time", $F425 = "Above 1 Year"))), AND(Z$6 = "Year", AND($D425 = "Full-time", $F425 = "Above 1 Year")))), "N/A", INDEX('Allocated Leaves'!$B$2:$E1005, MATCH(Z$5 &amp; IF(Z$5 = "Vacation Leave", IFS(Z$6 = "Year", "", OR(Z$6 = "H1", Z$6 = "H2"), " " &amp; Z$6), ""), 'Allocated Leaves'!$A$2:$A1005, 0), MATCH($D425 &amp; IF($D425 = "Full-time",  " " &amp; $F425, ""), 'Allocated Leaves'!$B$1:AA$1, 0)) - L425))</f>
        <v/>
      </c>
      <c r="AA425" s="55" t="str">
        <f t="shared" si="3"/>
        <v/>
      </c>
    </row>
    <row r="426">
      <c r="A426" s="71"/>
      <c r="B426" s="72"/>
      <c r="C426" s="73"/>
      <c r="D426" s="74"/>
      <c r="E426" s="75"/>
      <c r="F426" s="47" t="str">
        <f t="shared" si="1"/>
        <v/>
      </c>
      <c r="G426" s="48" t="str">
        <f>IF(ISBLANK($B426), "", IF(AND(G$5 = "Vacation Leave", OR(AND(OR(G$6 = "H1", G$6 = "H2"), NOT(AND($D426 = "Full-time", $F426 = "Above 1 Year"))), AND(G$6 = "Year", AND($D426 = "Full-time", $F426 = "Above 1 Year")))), "N/A", SUMIFS('Form Responses 1'!$O$2:$O1005, 'Form Responses 1'!$B$2:$B1005, $B426, 'Form Responses 1'!$G$2:$G1005, G$5, 'Form Responses 1'!$K$2:$K1005, $D426,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6" s="48" t="str">
        <f>IF(ISBLANK($B426), "", IF(AND(H$5 = "Vacation Leave", OR(AND(OR(H$6 = "H1", H$6 = "H2"), NOT(AND($D426 = "Full-time", $F426 = "Above 1 Year"))), AND(H$6 = "Year", AND($D426 = "Full-time", $F426 = "Above 1 Year")))), "N/A", SUMIFS('Form Responses 1'!$O$2:$O1005, 'Form Responses 1'!$B$2:$B1005, $B426, 'Form Responses 1'!$G$2:$G1005, H$5, 'Form Responses 1'!$K$2:$K1005, $D426,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6" s="49" t="str">
        <f>IF(ISBLANK($B426), "", IF(AND(I$5 = "Vacation Leave", OR(AND(OR(I$6 = "H1", I$6 = "H2"), NOT(AND($D426 = "Full-time", $F426 = "Above 1 Year"))), AND(I$6 = "Year", AND($D426 = "Full-time", $F426 = "Above 1 Year")))), "N/A", SUMIFS('Form Responses 1'!$O$2:$O1005, 'Form Responses 1'!$B$2:$B1005, $B426, 'Form Responses 1'!$G$2:$G1005, I$5, 'Form Responses 1'!$K$2:$K1005, $D426,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6" s="48" t="str">
        <f>IF(ISBLANK($B426), "", IF(AND(J$5 = "Vacation Leave", OR(AND(OR(J$6 = "H1", J$6 = "H2"), NOT(AND($D426 = "Full-time", $F426 = "Above 1 Year"))), AND(J$6 = "Year", AND($D426 = "Full-time", $F426 = "Above 1 Year")))), "N/A", SUMIFS('Form Responses 1'!$O$2:$O1005, 'Form Responses 1'!$B$2:$B1005, $B426, 'Form Responses 1'!$G$2:$G1005, J$5, 'Form Responses 1'!$K$2:$K1005, $D426,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6" s="48" t="str">
        <f>IF(ISBLANK($B426), "", IF(AND(K$5 = "Vacation Leave", OR(AND(OR(K$6 = "H1", K$6 = "H2"), NOT(AND($D426 = "Full-time", $F426 = "Above 1 Year"))), AND(K$6 = "Year", AND($D426 = "Full-time", $F426 = "Above 1 Year")))), "N/A", SUMIFS('Form Responses 1'!$O$2:$O1005, 'Form Responses 1'!$B$2:$B1005, $B426, 'Form Responses 1'!$G$2:$G1005, K$5, 'Form Responses 1'!$K$2:$K1005, $D426,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6" s="48" t="str">
        <f>IF(ISBLANK($B426), "", IF(AND(L$5 = "Vacation Leave", OR(AND(OR(L$6 = "H1", L$6 = "H2"), NOT(AND($D426 = "Full-time", $F426 = "Above 1 Year"))), AND(L$6 = "Year", AND($D426 = "Full-time", $F426 = "Above 1 Year")))), "N/A", SUMIFS('Form Responses 1'!$O$2:$O1005, 'Form Responses 1'!$B$2:$B1005, $B426, 'Form Responses 1'!$G$2:$G1005, L$5, 'Form Responses 1'!$K$2:$K1005, $D426,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6" s="48" t="str">
        <f>IF(ISBLANK($B426), "", IF(AND(M$5 = "Vacation Leave", OR(AND(OR(M$6 = "H1", M$6 = "H2"), NOT(AND($D426 = "Full-time", $F426 = "Above 1 Year"))), AND(M$6 = "Year", AND($D426 = "Full-time", $F426 = "Above 1 Year")))), "N/A", SUMIFS('Form Responses 1'!$O$2:$O1005, 'Form Responses 1'!$B$2:$B1005, $B426, 'Form Responses 1'!$G$2:$G1005, M$5, 'Form Responses 1'!$K$2:$K1005, $D426,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6" s="48" t="str">
        <f>IF(ISBLANK($B426), "", IF(AND(N$5 = "Vacation Leave", OR(AND(OR(N$6 = "H1", N$6 = "H2"), NOT(AND($D426 = "Full-time", $F426 = "Above 1 Year"))), AND(N$6 = "Year", AND($D426 = "Full-time", $F426 = "Above 1 Year")))), "N/A", SUMIFS('Form Responses 1'!$O$2:$O1005, 'Form Responses 1'!$B$2:$B1005, $B426, 'Form Responses 1'!$G$2:$G1005, N$5, 'Form Responses 1'!$K$2:$K1005, $D426,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6" s="48" t="str">
        <f>IF(ISBLANK($B426), "", IF(AND(O$5 = "Vacation Leave", OR(AND(OR(O$6 = "H1", O$6 = "H2"), NOT(AND($D426 = "Full-time", $F426 = "Above 1 Year"))), AND(O$6 = "Year", AND($D426 = "Full-time", $F426 = "Above 1 Year")))), "N/A", SUMIFS('Form Responses 1'!$O$2:$O1005, 'Form Responses 1'!$B$2:$B1005, $B426, 'Form Responses 1'!$G$2:$G1005, O$5, 'Form Responses 1'!$K$2:$K1005, $D426,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6" s="48" t="str">
        <f>IF(ISBLANK($B426), "", IF(AND(P$5 = "Vacation Leave", OR(AND(OR(P$6 = "H1", P$6 = "H2"), NOT(AND($D426 = "Full-time", $F426 = "Above 1 Year"))), AND(P$6 = "Year", AND($D426 = "Full-time", $F426 = "Above 1 Year")))), "N/A", SUMIFS('Form Responses 1'!$O$2:$O1005, 'Form Responses 1'!$B$2:$B1005, $B426, 'Form Responses 1'!$G$2:$G1005, P$5, 'Form Responses 1'!$K$2:$K1005, $D426,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6" s="48" t="str">
        <f>IF(ISBLANK($B426), "", IF(AND(Q$5 = "Vacation Leave", OR(AND(OR(Q$6 = "H1", Q$6 = "H2"), NOT(AND($D426 = "Full-time", $F426 = "Above 1 Year"))), AND(Q$6 = "Year", AND($D426 = "Full-time", $F426 = "Above 1 Year")))), "N/A", SUMIFS('Form Responses 1'!$O$2:$O1005, 'Form Responses 1'!$B$2:$B1005, $B426, 'Form Responses 1'!$G$2:$G1005, Q$5, 'Form Responses 1'!$K$2:$K1005, $D426,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6" s="48" t="str">
        <f>IF(ISBLANK($B426), "", IF(AND(R$5 = "Vacation Leave", OR(AND(OR(R$6 = "H1", R$6 = "H2"), NOT(AND($D426 = "Full-time", $F426 = "Above 1 Year"))), AND(R$6 = "Year", AND($D426 = "Full-time", $F426 = "Above 1 Year")))), "N/A", SUMIFS('Form Responses 1'!$O$2:$O1005, 'Form Responses 1'!$B$2:$B1005, $B426, 'Form Responses 1'!$G$2:$G1005, R$5, 'Form Responses 1'!$K$2:$K1005, $D426,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6" s="48" t="str">
        <f>IF(ISBLANK($B426), "", IF(AND(S$5 = "Vacation Leave", OR(AND(OR(S$6 = "H1", S$6 = "H2"), NOT(AND($D426 = "Full-time", $F426 = "Above 1 Year"))), AND(S$6 = "Year", AND($D426 = "Full-time", $F426 = "Above 1 Year")))), "N/A", SUMIFS('Form Responses 1'!$O$2:$O1005, 'Form Responses 1'!$B$2:$B1005, $B426, 'Form Responses 1'!$G$2:$G1005, S$5, 'Form Responses 1'!$K$2:$K1005, $D426,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6" s="50" t="str">
        <f t="shared" si="2"/>
        <v/>
      </c>
      <c r="U426" s="51" t="str">
        <f t="array" ref="U426">IF(ISBLANK($B426), "", IF(AND(U$5 = "Vacation Leave", OR(AND(OR(U$6 = "H1", U$6 = "H2"), NOT(AND($D426 = "Full-time", $F426 = "Above 1 Year"))), AND(U$6 = "Year", AND($D426 = "Full-time", $F426 = "Above 1 Year")))), "N/A", INDEX('Allocated Leaves'!$B$2:$E1005, MATCH(U$5 &amp; IF(U$5 = "Vacation Leave", IFS(U$6 = "Year", "", OR(U$6 = "H1", U$6 = "H2"), " " &amp; U$6), ""), 'Allocated Leaves'!$A$2:$A1005, 0), MATCH($D426 &amp; IF($D426 = "Full-time",  " " &amp; $F426, ""), 'Allocated Leaves'!$B$1:AA$1, 0)) - G426))</f>
        <v/>
      </c>
      <c r="V426" s="52" t="str">
        <f t="array" ref="V426">IF(ISBLANK($B426), "", IF(AND(V$5 = "Vacation Leave", OR(AND(OR(V$6 = "H1", V$6 = "H2"), NOT(AND($D426 = "Full-time", $F426 = "Above 1 Year"))), AND(V$6 = "Year", AND($D426 = "Full-time", $F426 = "Above 1 Year")))), "N/A", INDEX('Allocated Leaves'!$B$2:$E1005, MATCH(V$5 &amp; IF(V$5 = "Vacation Leave", IFS(V$6 = "Year", "", OR(V$6 = "H1", V$6 = "H2"), " " &amp; V$6), ""), 'Allocated Leaves'!$A$2:$A1005, 0), MATCH($D426 &amp; IF($D426 = "Full-time",  " " &amp; $F426, ""), 'Allocated Leaves'!$B$1:AA$1, 0)) - H426))</f>
        <v/>
      </c>
      <c r="W426" s="52" t="str">
        <f t="array" ref="W426">IF(ISBLANK($B426), "", IF(AND(W$5 = "Vacation Leave", OR(AND(OR(W$6 = "H1", W$6 = "H2"), NOT(AND($D426 = "Full-time", $F426 = "Above 1 Year"))), AND(W$6 = "Year", AND($D426 = "Full-time", $F426 = "Above 1 Year")))), "N/A", INDEX('Allocated Leaves'!$B$2:$E1005, MATCH(W$5 &amp; IF(W$5 = "Vacation Leave", IFS(W$6 = "Year", "", OR(W$6 = "H1", W$6 = "H2"), " " &amp; W$6), ""), 'Allocated Leaves'!$A$2:$A1005, 0), MATCH($D426 &amp; IF($D426 = "Full-time",  " " &amp; $F426, ""), 'Allocated Leaves'!$B$1:AA$1, 0)) - I426))</f>
        <v/>
      </c>
      <c r="X426" s="51" t="str">
        <f t="array" ref="X426">IF(ISBLANK($B426), "", IF(AND(X$5 = "Vacation Leave", OR(AND(OR(X$6 = "H1", X$6 = "H2"), NOT(AND($D426 = "Full-time", $F426 = "Above 1 Year"))), AND(X$6 = "Year", AND($D426 = "Full-time", $F426 = "Above 1 Year")))), "N/A", INDEX('Allocated Leaves'!$B$2:$E1005, MATCH(X$5 &amp; IF(X$5 = "Vacation Leave", IFS(X$6 = "Year", "", OR(X$6 = "H1", X$6 = "H2"), " " &amp; X$6), ""), 'Allocated Leaves'!$A$2:$A1005, 0), MATCH($D426 &amp; IF($D426 = "Full-time",  " " &amp; $F426, ""), 'Allocated Leaves'!$B$1:AA$1, 0)) - J426))</f>
        <v/>
      </c>
      <c r="Y426" s="52" t="str">
        <f t="array" ref="Y426">IF(ISBLANK($B426), "", IF(AND(Y$5 = "Vacation Leave", OR(AND(OR(Y$6 = "H1", Y$6 = "H2"), NOT(AND($D426 = "Full-time", $F426 = "Above 1 Year"))), AND(Y$6 = "Year", AND($D426 = "Full-time", $F426 = "Above 1 Year")))), "N/A", INDEX('Allocated Leaves'!$B$2:$E1005, MATCH(Y$5 &amp; IF(Y$5 = "Vacation Leave", IFS(Y$6 = "Year", "", OR(Y$6 = "H1", Y$6 = "H2"), " " &amp; Y$6), ""), 'Allocated Leaves'!$A$2:$A1005, 0), MATCH($D426 &amp; IF($D426 = "Full-time",  " " &amp; $F426, ""), 'Allocated Leaves'!$B$1:AA$1, 0)) - K426))</f>
        <v/>
      </c>
      <c r="Z426" s="52" t="str">
        <f t="array" ref="Z426">IF(ISBLANK($B426), "", IF(AND(Z$5 = "Vacation Leave", OR(AND(OR(Z$6 = "H1", Z$6 = "H2"), NOT(AND($D426 = "Full-time", $F426 = "Above 1 Year"))), AND(Z$6 = "Year", AND($D426 = "Full-time", $F426 = "Above 1 Year")))), "N/A", INDEX('Allocated Leaves'!$B$2:$E1005, MATCH(Z$5 &amp; IF(Z$5 = "Vacation Leave", IFS(Z$6 = "Year", "", OR(Z$6 = "H1", Z$6 = "H2"), " " &amp; Z$6), ""), 'Allocated Leaves'!$A$2:$A1005, 0), MATCH($D426 &amp; IF($D426 = "Full-time",  " " &amp; $F426, ""), 'Allocated Leaves'!$B$1:AA$1, 0)) - L426))</f>
        <v/>
      </c>
      <c r="AA426" s="55" t="str">
        <f t="shared" si="3"/>
        <v/>
      </c>
    </row>
    <row r="427">
      <c r="A427" s="71"/>
      <c r="B427" s="72"/>
      <c r="C427" s="73"/>
      <c r="D427" s="74"/>
      <c r="E427" s="75"/>
      <c r="F427" s="47" t="str">
        <f t="shared" si="1"/>
        <v/>
      </c>
      <c r="G427" s="48" t="str">
        <f>IF(ISBLANK($B427), "", IF(AND(G$5 = "Vacation Leave", OR(AND(OR(G$6 = "H1", G$6 = "H2"), NOT(AND($D427 = "Full-time", $F427 = "Above 1 Year"))), AND(G$6 = "Year", AND($D427 = "Full-time", $F427 = "Above 1 Year")))), "N/A", SUMIFS('Form Responses 1'!$O$2:$O1005, 'Form Responses 1'!$B$2:$B1005, $B427, 'Form Responses 1'!$G$2:$G1005, G$5, 'Form Responses 1'!$K$2:$K1005, $D427,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7" s="48" t="str">
        <f>IF(ISBLANK($B427), "", IF(AND(H$5 = "Vacation Leave", OR(AND(OR(H$6 = "H1", H$6 = "H2"), NOT(AND($D427 = "Full-time", $F427 = "Above 1 Year"))), AND(H$6 = "Year", AND($D427 = "Full-time", $F427 = "Above 1 Year")))), "N/A", SUMIFS('Form Responses 1'!$O$2:$O1005, 'Form Responses 1'!$B$2:$B1005, $B427, 'Form Responses 1'!$G$2:$G1005, H$5, 'Form Responses 1'!$K$2:$K1005, $D427,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7" s="49" t="str">
        <f>IF(ISBLANK($B427), "", IF(AND(I$5 = "Vacation Leave", OR(AND(OR(I$6 = "H1", I$6 = "H2"), NOT(AND($D427 = "Full-time", $F427 = "Above 1 Year"))), AND(I$6 = "Year", AND($D427 = "Full-time", $F427 = "Above 1 Year")))), "N/A", SUMIFS('Form Responses 1'!$O$2:$O1005, 'Form Responses 1'!$B$2:$B1005, $B427, 'Form Responses 1'!$G$2:$G1005, I$5, 'Form Responses 1'!$K$2:$K1005, $D427,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7" s="48" t="str">
        <f>IF(ISBLANK($B427), "", IF(AND(J$5 = "Vacation Leave", OR(AND(OR(J$6 = "H1", J$6 = "H2"), NOT(AND($D427 = "Full-time", $F427 = "Above 1 Year"))), AND(J$6 = "Year", AND($D427 = "Full-time", $F427 = "Above 1 Year")))), "N/A", SUMIFS('Form Responses 1'!$O$2:$O1005, 'Form Responses 1'!$B$2:$B1005, $B427, 'Form Responses 1'!$G$2:$G1005, J$5, 'Form Responses 1'!$K$2:$K1005, $D427,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7" s="48" t="str">
        <f>IF(ISBLANK($B427), "", IF(AND(K$5 = "Vacation Leave", OR(AND(OR(K$6 = "H1", K$6 = "H2"), NOT(AND($D427 = "Full-time", $F427 = "Above 1 Year"))), AND(K$6 = "Year", AND($D427 = "Full-time", $F427 = "Above 1 Year")))), "N/A", SUMIFS('Form Responses 1'!$O$2:$O1005, 'Form Responses 1'!$B$2:$B1005, $B427, 'Form Responses 1'!$G$2:$G1005, K$5, 'Form Responses 1'!$K$2:$K1005, $D427,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7" s="48" t="str">
        <f>IF(ISBLANK($B427), "", IF(AND(L$5 = "Vacation Leave", OR(AND(OR(L$6 = "H1", L$6 = "H2"), NOT(AND($D427 = "Full-time", $F427 = "Above 1 Year"))), AND(L$6 = "Year", AND($D427 = "Full-time", $F427 = "Above 1 Year")))), "N/A", SUMIFS('Form Responses 1'!$O$2:$O1005, 'Form Responses 1'!$B$2:$B1005, $B427, 'Form Responses 1'!$G$2:$G1005, L$5, 'Form Responses 1'!$K$2:$K1005, $D427,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7" s="48" t="str">
        <f>IF(ISBLANK($B427), "", IF(AND(M$5 = "Vacation Leave", OR(AND(OR(M$6 = "H1", M$6 = "H2"), NOT(AND($D427 = "Full-time", $F427 = "Above 1 Year"))), AND(M$6 = "Year", AND($D427 = "Full-time", $F427 = "Above 1 Year")))), "N/A", SUMIFS('Form Responses 1'!$O$2:$O1005, 'Form Responses 1'!$B$2:$B1005, $B427, 'Form Responses 1'!$G$2:$G1005, M$5, 'Form Responses 1'!$K$2:$K1005, $D427,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7" s="48" t="str">
        <f>IF(ISBLANK($B427), "", IF(AND(N$5 = "Vacation Leave", OR(AND(OR(N$6 = "H1", N$6 = "H2"), NOT(AND($D427 = "Full-time", $F427 = "Above 1 Year"))), AND(N$6 = "Year", AND($D427 = "Full-time", $F427 = "Above 1 Year")))), "N/A", SUMIFS('Form Responses 1'!$O$2:$O1005, 'Form Responses 1'!$B$2:$B1005, $B427, 'Form Responses 1'!$G$2:$G1005, N$5, 'Form Responses 1'!$K$2:$K1005, $D427,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7" s="48" t="str">
        <f>IF(ISBLANK($B427), "", IF(AND(O$5 = "Vacation Leave", OR(AND(OR(O$6 = "H1", O$6 = "H2"), NOT(AND($D427 = "Full-time", $F427 = "Above 1 Year"))), AND(O$6 = "Year", AND($D427 = "Full-time", $F427 = "Above 1 Year")))), "N/A", SUMIFS('Form Responses 1'!$O$2:$O1005, 'Form Responses 1'!$B$2:$B1005, $B427, 'Form Responses 1'!$G$2:$G1005, O$5, 'Form Responses 1'!$K$2:$K1005, $D427,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7" s="48" t="str">
        <f>IF(ISBLANK($B427), "", IF(AND(P$5 = "Vacation Leave", OR(AND(OR(P$6 = "H1", P$6 = "H2"), NOT(AND($D427 = "Full-time", $F427 = "Above 1 Year"))), AND(P$6 = "Year", AND($D427 = "Full-time", $F427 = "Above 1 Year")))), "N/A", SUMIFS('Form Responses 1'!$O$2:$O1005, 'Form Responses 1'!$B$2:$B1005, $B427, 'Form Responses 1'!$G$2:$G1005, P$5, 'Form Responses 1'!$K$2:$K1005, $D427,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7" s="48" t="str">
        <f>IF(ISBLANK($B427), "", IF(AND(Q$5 = "Vacation Leave", OR(AND(OR(Q$6 = "H1", Q$6 = "H2"), NOT(AND($D427 = "Full-time", $F427 = "Above 1 Year"))), AND(Q$6 = "Year", AND($D427 = "Full-time", $F427 = "Above 1 Year")))), "N/A", SUMIFS('Form Responses 1'!$O$2:$O1005, 'Form Responses 1'!$B$2:$B1005, $B427, 'Form Responses 1'!$G$2:$G1005, Q$5, 'Form Responses 1'!$K$2:$K1005, $D427,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7" s="48" t="str">
        <f>IF(ISBLANK($B427), "", IF(AND(R$5 = "Vacation Leave", OR(AND(OR(R$6 = "H1", R$6 = "H2"), NOT(AND($D427 = "Full-time", $F427 = "Above 1 Year"))), AND(R$6 = "Year", AND($D427 = "Full-time", $F427 = "Above 1 Year")))), "N/A", SUMIFS('Form Responses 1'!$O$2:$O1005, 'Form Responses 1'!$B$2:$B1005, $B427, 'Form Responses 1'!$G$2:$G1005, R$5, 'Form Responses 1'!$K$2:$K1005, $D427,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7" s="48" t="str">
        <f>IF(ISBLANK($B427), "", IF(AND(S$5 = "Vacation Leave", OR(AND(OR(S$6 = "H1", S$6 = "H2"), NOT(AND($D427 = "Full-time", $F427 = "Above 1 Year"))), AND(S$6 = "Year", AND($D427 = "Full-time", $F427 = "Above 1 Year")))), "N/A", SUMIFS('Form Responses 1'!$O$2:$O1005, 'Form Responses 1'!$B$2:$B1005, $B427, 'Form Responses 1'!$G$2:$G1005, S$5, 'Form Responses 1'!$K$2:$K1005, $D427,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7" s="50" t="str">
        <f t="shared" si="2"/>
        <v/>
      </c>
      <c r="U427" s="51" t="str">
        <f t="array" ref="U427">IF(ISBLANK($B427), "", IF(AND(U$5 = "Vacation Leave", OR(AND(OR(U$6 = "H1", U$6 = "H2"), NOT(AND($D427 = "Full-time", $F427 = "Above 1 Year"))), AND(U$6 = "Year", AND($D427 = "Full-time", $F427 = "Above 1 Year")))), "N/A", INDEX('Allocated Leaves'!$B$2:$E1005, MATCH(U$5 &amp; IF(U$5 = "Vacation Leave", IFS(U$6 = "Year", "", OR(U$6 = "H1", U$6 = "H2"), " " &amp; U$6), ""), 'Allocated Leaves'!$A$2:$A1005, 0), MATCH($D427 &amp; IF($D427 = "Full-time",  " " &amp; $F427, ""), 'Allocated Leaves'!$B$1:AA$1, 0)) - G427))</f>
        <v/>
      </c>
      <c r="V427" s="52" t="str">
        <f t="array" ref="V427">IF(ISBLANK($B427), "", IF(AND(V$5 = "Vacation Leave", OR(AND(OR(V$6 = "H1", V$6 = "H2"), NOT(AND($D427 = "Full-time", $F427 = "Above 1 Year"))), AND(V$6 = "Year", AND($D427 = "Full-time", $F427 = "Above 1 Year")))), "N/A", INDEX('Allocated Leaves'!$B$2:$E1005, MATCH(V$5 &amp; IF(V$5 = "Vacation Leave", IFS(V$6 = "Year", "", OR(V$6 = "H1", V$6 = "H2"), " " &amp; V$6), ""), 'Allocated Leaves'!$A$2:$A1005, 0), MATCH($D427 &amp; IF($D427 = "Full-time",  " " &amp; $F427, ""), 'Allocated Leaves'!$B$1:AA$1, 0)) - H427))</f>
        <v/>
      </c>
      <c r="W427" s="52" t="str">
        <f t="array" ref="W427">IF(ISBLANK($B427), "", IF(AND(W$5 = "Vacation Leave", OR(AND(OR(W$6 = "H1", W$6 = "H2"), NOT(AND($D427 = "Full-time", $F427 = "Above 1 Year"))), AND(W$6 = "Year", AND($D427 = "Full-time", $F427 = "Above 1 Year")))), "N/A", INDEX('Allocated Leaves'!$B$2:$E1005, MATCH(W$5 &amp; IF(W$5 = "Vacation Leave", IFS(W$6 = "Year", "", OR(W$6 = "H1", W$6 = "H2"), " " &amp; W$6), ""), 'Allocated Leaves'!$A$2:$A1005, 0), MATCH($D427 &amp; IF($D427 = "Full-time",  " " &amp; $F427, ""), 'Allocated Leaves'!$B$1:AA$1, 0)) - I427))</f>
        <v/>
      </c>
      <c r="X427" s="51" t="str">
        <f t="array" ref="X427">IF(ISBLANK($B427), "", IF(AND(X$5 = "Vacation Leave", OR(AND(OR(X$6 = "H1", X$6 = "H2"), NOT(AND($D427 = "Full-time", $F427 = "Above 1 Year"))), AND(X$6 = "Year", AND($D427 = "Full-time", $F427 = "Above 1 Year")))), "N/A", INDEX('Allocated Leaves'!$B$2:$E1005, MATCH(X$5 &amp; IF(X$5 = "Vacation Leave", IFS(X$6 = "Year", "", OR(X$6 = "H1", X$6 = "H2"), " " &amp; X$6), ""), 'Allocated Leaves'!$A$2:$A1005, 0), MATCH($D427 &amp; IF($D427 = "Full-time",  " " &amp; $F427, ""), 'Allocated Leaves'!$B$1:AA$1, 0)) - J427))</f>
        <v/>
      </c>
      <c r="Y427" s="52" t="str">
        <f t="array" ref="Y427">IF(ISBLANK($B427), "", IF(AND(Y$5 = "Vacation Leave", OR(AND(OR(Y$6 = "H1", Y$6 = "H2"), NOT(AND($D427 = "Full-time", $F427 = "Above 1 Year"))), AND(Y$6 = "Year", AND($D427 = "Full-time", $F427 = "Above 1 Year")))), "N/A", INDEX('Allocated Leaves'!$B$2:$E1005, MATCH(Y$5 &amp; IF(Y$5 = "Vacation Leave", IFS(Y$6 = "Year", "", OR(Y$6 = "H1", Y$6 = "H2"), " " &amp; Y$6), ""), 'Allocated Leaves'!$A$2:$A1005, 0), MATCH($D427 &amp; IF($D427 = "Full-time",  " " &amp; $F427, ""), 'Allocated Leaves'!$B$1:AA$1, 0)) - K427))</f>
        <v/>
      </c>
      <c r="Z427" s="52" t="str">
        <f t="array" ref="Z427">IF(ISBLANK($B427), "", IF(AND(Z$5 = "Vacation Leave", OR(AND(OR(Z$6 = "H1", Z$6 = "H2"), NOT(AND($D427 = "Full-time", $F427 = "Above 1 Year"))), AND(Z$6 = "Year", AND($D427 = "Full-time", $F427 = "Above 1 Year")))), "N/A", INDEX('Allocated Leaves'!$B$2:$E1005, MATCH(Z$5 &amp; IF(Z$5 = "Vacation Leave", IFS(Z$6 = "Year", "", OR(Z$6 = "H1", Z$6 = "H2"), " " &amp; Z$6), ""), 'Allocated Leaves'!$A$2:$A1005, 0), MATCH($D427 &amp; IF($D427 = "Full-time",  " " &amp; $F427, ""), 'Allocated Leaves'!$B$1:AA$1, 0)) - L427))</f>
        <v/>
      </c>
      <c r="AA427" s="55" t="str">
        <f t="shared" si="3"/>
        <v/>
      </c>
    </row>
    <row r="428">
      <c r="A428" s="71"/>
      <c r="B428" s="72"/>
      <c r="C428" s="73"/>
      <c r="D428" s="74"/>
      <c r="E428" s="75"/>
      <c r="F428" s="47" t="str">
        <f t="shared" si="1"/>
        <v/>
      </c>
      <c r="G428" s="48" t="str">
        <f>IF(ISBLANK($B428), "", IF(AND(G$5 = "Vacation Leave", OR(AND(OR(G$6 = "H1", G$6 = "H2"), NOT(AND($D428 = "Full-time", $F428 = "Above 1 Year"))), AND(G$6 = "Year", AND($D428 = "Full-time", $F428 = "Above 1 Year")))), "N/A", SUMIFS('Form Responses 1'!$O$2:$O1005, 'Form Responses 1'!$B$2:$B1005, $B428, 'Form Responses 1'!$G$2:$G1005, G$5, 'Form Responses 1'!$K$2:$K1005, $D428,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8" s="48" t="str">
        <f>IF(ISBLANK($B428), "", IF(AND(H$5 = "Vacation Leave", OR(AND(OR(H$6 = "H1", H$6 = "H2"), NOT(AND($D428 = "Full-time", $F428 = "Above 1 Year"))), AND(H$6 = "Year", AND($D428 = "Full-time", $F428 = "Above 1 Year")))), "N/A", SUMIFS('Form Responses 1'!$O$2:$O1005, 'Form Responses 1'!$B$2:$B1005, $B428, 'Form Responses 1'!$G$2:$G1005, H$5, 'Form Responses 1'!$K$2:$K1005, $D428,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8" s="49" t="str">
        <f>IF(ISBLANK($B428), "", IF(AND(I$5 = "Vacation Leave", OR(AND(OR(I$6 = "H1", I$6 = "H2"), NOT(AND($D428 = "Full-time", $F428 = "Above 1 Year"))), AND(I$6 = "Year", AND($D428 = "Full-time", $F428 = "Above 1 Year")))), "N/A", SUMIFS('Form Responses 1'!$O$2:$O1005, 'Form Responses 1'!$B$2:$B1005, $B428, 'Form Responses 1'!$G$2:$G1005, I$5, 'Form Responses 1'!$K$2:$K1005, $D428,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8" s="48" t="str">
        <f>IF(ISBLANK($B428), "", IF(AND(J$5 = "Vacation Leave", OR(AND(OR(J$6 = "H1", J$6 = "H2"), NOT(AND($D428 = "Full-time", $F428 = "Above 1 Year"))), AND(J$6 = "Year", AND($D428 = "Full-time", $F428 = "Above 1 Year")))), "N/A", SUMIFS('Form Responses 1'!$O$2:$O1005, 'Form Responses 1'!$B$2:$B1005, $B428, 'Form Responses 1'!$G$2:$G1005, J$5, 'Form Responses 1'!$K$2:$K1005, $D428,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8" s="48" t="str">
        <f>IF(ISBLANK($B428), "", IF(AND(K$5 = "Vacation Leave", OR(AND(OR(K$6 = "H1", K$6 = "H2"), NOT(AND($D428 = "Full-time", $F428 = "Above 1 Year"))), AND(K$6 = "Year", AND($D428 = "Full-time", $F428 = "Above 1 Year")))), "N/A", SUMIFS('Form Responses 1'!$O$2:$O1005, 'Form Responses 1'!$B$2:$B1005, $B428, 'Form Responses 1'!$G$2:$G1005, K$5, 'Form Responses 1'!$K$2:$K1005, $D428,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8" s="48" t="str">
        <f>IF(ISBLANK($B428), "", IF(AND(L$5 = "Vacation Leave", OR(AND(OR(L$6 = "H1", L$6 = "H2"), NOT(AND($D428 = "Full-time", $F428 = "Above 1 Year"))), AND(L$6 = "Year", AND($D428 = "Full-time", $F428 = "Above 1 Year")))), "N/A", SUMIFS('Form Responses 1'!$O$2:$O1005, 'Form Responses 1'!$B$2:$B1005, $B428, 'Form Responses 1'!$G$2:$G1005, L$5, 'Form Responses 1'!$K$2:$K1005, $D428,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8" s="48" t="str">
        <f>IF(ISBLANK($B428), "", IF(AND(M$5 = "Vacation Leave", OR(AND(OR(M$6 = "H1", M$6 = "H2"), NOT(AND($D428 = "Full-time", $F428 = "Above 1 Year"))), AND(M$6 = "Year", AND($D428 = "Full-time", $F428 = "Above 1 Year")))), "N/A", SUMIFS('Form Responses 1'!$O$2:$O1005, 'Form Responses 1'!$B$2:$B1005, $B428, 'Form Responses 1'!$G$2:$G1005, M$5, 'Form Responses 1'!$K$2:$K1005, $D428,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8" s="48" t="str">
        <f>IF(ISBLANK($B428), "", IF(AND(N$5 = "Vacation Leave", OR(AND(OR(N$6 = "H1", N$6 = "H2"), NOT(AND($D428 = "Full-time", $F428 = "Above 1 Year"))), AND(N$6 = "Year", AND($D428 = "Full-time", $F428 = "Above 1 Year")))), "N/A", SUMIFS('Form Responses 1'!$O$2:$O1005, 'Form Responses 1'!$B$2:$B1005, $B428, 'Form Responses 1'!$G$2:$G1005, N$5, 'Form Responses 1'!$K$2:$K1005, $D428,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8" s="48" t="str">
        <f>IF(ISBLANK($B428), "", IF(AND(O$5 = "Vacation Leave", OR(AND(OR(O$6 = "H1", O$6 = "H2"), NOT(AND($D428 = "Full-time", $F428 = "Above 1 Year"))), AND(O$6 = "Year", AND($D428 = "Full-time", $F428 = "Above 1 Year")))), "N/A", SUMIFS('Form Responses 1'!$O$2:$O1005, 'Form Responses 1'!$B$2:$B1005, $B428, 'Form Responses 1'!$G$2:$G1005, O$5, 'Form Responses 1'!$K$2:$K1005, $D428,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8" s="48" t="str">
        <f>IF(ISBLANK($B428), "", IF(AND(P$5 = "Vacation Leave", OR(AND(OR(P$6 = "H1", P$6 = "H2"), NOT(AND($D428 = "Full-time", $F428 = "Above 1 Year"))), AND(P$6 = "Year", AND($D428 = "Full-time", $F428 = "Above 1 Year")))), "N/A", SUMIFS('Form Responses 1'!$O$2:$O1005, 'Form Responses 1'!$B$2:$B1005, $B428, 'Form Responses 1'!$G$2:$G1005, P$5, 'Form Responses 1'!$K$2:$K1005, $D428,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8" s="48" t="str">
        <f>IF(ISBLANK($B428), "", IF(AND(Q$5 = "Vacation Leave", OR(AND(OR(Q$6 = "H1", Q$6 = "H2"), NOT(AND($D428 = "Full-time", $F428 = "Above 1 Year"))), AND(Q$6 = "Year", AND($D428 = "Full-time", $F428 = "Above 1 Year")))), "N/A", SUMIFS('Form Responses 1'!$O$2:$O1005, 'Form Responses 1'!$B$2:$B1005, $B428, 'Form Responses 1'!$G$2:$G1005, Q$5, 'Form Responses 1'!$K$2:$K1005, $D428,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8" s="48" t="str">
        <f>IF(ISBLANK($B428), "", IF(AND(R$5 = "Vacation Leave", OR(AND(OR(R$6 = "H1", R$6 = "H2"), NOT(AND($D428 = "Full-time", $F428 = "Above 1 Year"))), AND(R$6 = "Year", AND($D428 = "Full-time", $F428 = "Above 1 Year")))), "N/A", SUMIFS('Form Responses 1'!$O$2:$O1005, 'Form Responses 1'!$B$2:$B1005, $B428, 'Form Responses 1'!$G$2:$G1005, R$5, 'Form Responses 1'!$K$2:$K1005, $D428,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8" s="48" t="str">
        <f>IF(ISBLANK($B428), "", IF(AND(S$5 = "Vacation Leave", OR(AND(OR(S$6 = "H1", S$6 = "H2"), NOT(AND($D428 = "Full-time", $F428 = "Above 1 Year"))), AND(S$6 = "Year", AND($D428 = "Full-time", $F428 = "Above 1 Year")))), "N/A", SUMIFS('Form Responses 1'!$O$2:$O1005, 'Form Responses 1'!$B$2:$B1005, $B428, 'Form Responses 1'!$G$2:$G1005, S$5, 'Form Responses 1'!$K$2:$K1005, $D428,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8" s="50" t="str">
        <f t="shared" si="2"/>
        <v/>
      </c>
      <c r="U428" s="51" t="str">
        <f t="array" ref="U428">IF(ISBLANK($B428), "", IF(AND(U$5 = "Vacation Leave", OR(AND(OR(U$6 = "H1", U$6 = "H2"), NOT(AND($D428 = "Full-time", $F428 = "Above 1 Year"))), AND(U$6 = "Year", AND($D428 = "Full-time", $F428 = "Above 1 Year")))), "N/A", INDEX('Allocated Leaves'!$B$2:$E1005, MATCH(U$5 &amp; IF(U$5 = "Vacation Leave", IFS(U$6 = "Year", "", OR(U$6 = "H1", U$6 = "H2"), " " &amp; U$6), ""), 'Allocated Leaves'!$A$2:$A1005, 0), MATCH($D428 &amp; IF($D428 = "Full-time",  " " &amp; $F428, ""), 'Allocated Leaves'!$B$1:AA$1, 0)) - G428))</f>
        <v/>
      </c>
      <c r="V428" s="52" t="str">
        <f t="array" ref="V428">IF(ISBLANK($B428), "", IF(AND(V$5 = "Vacation Leave", OR(AND(OR(V$6 = "H1", V$6 = "H2"), NOT(AND($D428 = "Full-time", $F428 = "Above 1 Year"))), AND(V$6 = "Year", AND($D428 = "Full-time", $F428 = "Above 1 Year")))), "N/A", INDEX('Allocated Leaves'!$B$2:$E1005, MATCH(V$5 &amp; IF(V$5 = "Vacation Leave", IFS(V$6 = "Year", "", OR(V$6 = "H1", V$6 = "H2"), " " &amp; V$6), ""), 'Allocated Leaves'!$A$2:$A1005, 0), MATCH($D428 &amp; IF($D428 = "Full-time",  " " &amp; $F428, ""), 'Allocated Leaves'!$B$1:AA$1, 0)) - H428))</f>
        <v/>
      </c>
      <c r="W428" s="52" t="str">
        <f t="array" ref="W428">IF(ISBLANK($B428), "", IF(AND(W$5 = "Vacation Leave", OR(AND(OR(W$6 = "H1", W$6 = "H2"), NOT(AND($D428 = "Full-time", $F428 = "Above 1 Year"))), AND(W$6 = "Year", AND($D428 = "Full-time", $F428 = "Above 1 Year")))), "N/A", INDEX('Allocated Leaves'!$B$2:$E1005, MATCH(W$5 &amp; IF(W$5 = "Vacation Leave", IFS(W$6 = "Year", "", OR(W$6 = "H1", W$6 = "H2"), " " &amp; W$6), ""), 'Allocated Leaves'!$A$2:$A1005, 0), MATCH($D428 &amp; IF($D428 = "Full-time",  " " &amp; $F428, ""), 'Allocated Leaves'!$B$1:AA$1, 0)) - I428))</f>
        <v/>
      </c>
      <c r="X428" s="51" t="str">
        <f t="array" ref="X428">IF(ISBLANK($B428), "", IF(AND(X$5 = "Vacation Leave", OR(AND(OR(X$6 = "H1", X$6 = "H2"), NOT(AND($D428 = "Full-time", $F428 = "Above 1 Year"))), AND(X$6 = "Year", AND($D428 = "Full-time", $F428 = "Above 1 Year")))), "N/A", INDEX('Allocated Leaves'!$B$2:$E1005, MATCH(X$5 &amp; IF(X$5 = "Vacation Leave", IFS(X$6 = "Year", "", OR(X$6 = "H1", X$6 = "H2"), " " &amp; X$6), ""), 'Allocated Leaves'!$A$2:$A1005, 0), MATCH($D428 &amp; IF($D428 = "Full-time",  " " &amp; $F428, ""), 'Allocated Leaves'!$B$1:AA$1, 0)) - J428))</f>
        <v/>
      </c>
      <c r="Y428" s="52" t="str">
        <f t="array" ref="Y428">IF(ISBLANK($B428), "", IF(AND(Y$5 = "Vacation Leave", OR(AND(OR(Y$6 = "H1", Y$6 = "H2"), NOT(AND($D428 = "Full-time", $F428 = "Above 1 Year"))), AND(Y$6 = "Year", AND($D428 = "Full-time", $F428 = "Above 1 Year")))), "N/A", INDEX('Allocated Leaves'!$B$2:$E1005, MATCH(Y$5 &amp; IF(Y$5 = "Vacation Leave", IFS(Y$6 = "Year", "", OR(Y$6 = "H1", Y$6 = "H2"), " " &amp; Y$6), ""), 'Allocated Leaves'!$A$2:$A1005, 0), MATCH($D428 &amp; IF($D428 = "Full-time",  " " &amp; $F428, ""), 'Allocated Leaves'!$B$1:AA$1, 0)) - K428))</f>
        <v/>
      </c>
      <c r="Z428" s="52" t="str">
        <f t="array" ref="Z428">IF(ISBLANK($B428), "", IF(AND(Z$5 = "Vacation Leave", OR(AND(OR(Z$6 = "H1", Z$6 = "H2"), NOT(AND($D428 = "Full-time", $F428 = "Above 1 Year"))), AND(Z$6 = "Year", AND($D428 = "Full-time", $F428 = "Above 1 Year")))), "N/A", INDEX('Allocated Leaves'!$B$2:$E1005, MATCH(Z$5 &amp; IF(Z$5 = "Vacation Leave", IFS(Z$6 = "Year", "", OR(Z$6 = "H1", Z$6 = "H2"), " " &amp; Z$6), ""), 'Allocated Leaves'!$A$2:$A1005, 0), MATCH($D428 &amp; IF($D428 = "Full-time",  " " &amp; $F428, ""), 'Allocated Leaves'!$B$1:AA$1, 0)) - L428))</f>
        <v/>
      </c>
      <c r="AA428" s="55" t="str">
        <f t="shared" si="3"/>
        <v/>
      </c>
    </row>
    <row r="429">
      <c r="A429" s="71"/>
      <c r="B429" s="72"/>
      <c r="C429" s="73"/>
      <c r="D429" s="74"/>
      <c r="E429" s="75"/>
      <c r="F429" s="47" t="str">
        <f t="shared" si="1"/>
        <v/>
      </c>
      <c r="G429" s="48" t="str">
        <f>IF(ISBLANK($B429), "", IF(AND(G$5 = "Vacation Leave", OR(AND(OR(G$6 = "H1", G$6 = "H2"), NOT(AND($D429 = "Full-time", $F429 = "Above 1 Year"))), AND(G$6 = "Year", AND($D429 = "Full-time", $F429 = "Above 1 Year")))), "N/A", SUMIFS('Form Responses 1'!$O$2:$O1005, 'Form Responses 1'!$B$2:$B1005, $B429, 'Form Responses 1'!$G$2:$G1005, G$5, 'Form Responses 1'!$K$2:$K1005, $D429,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29" s="48" t="str">
        <f>IF(ISBLANK($B429), "", IF(AND(H$5 = "Vacation Leave", OR(AND(OR(H$6 = "H1", H$6 = "H2"), NOT(AND($D429 = "Full-time", $F429 = "Above 1 Year"))), AND(H$6 = "Year", AND($D429 = "Full-time", $F429 = "Above 1 Year")))), "N/A", SUMIFS('Form Responses 1'!$O$2:$O1005, 'Form Responses 1'!$B$2:$B1005, $B429, 'Form Responses 1'!$G$2:$G1005, H$5, 'Form Responses 1'!$K$2:$K1005, $D429,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29" s="49" t="str">
        <f>IF(ISBLANK($B429), "", IF(AND(I$5 = "Vacation Leave", OR(AND(OR(I$6 = "H1", I$6 = "H2"), NOT(AND($D429 = "Full-time", $F429 = "Above 1 Year"))), AND(I$6 = "Year", AND($D429 = "Full-time", $F429 = "Above 1 Year")))), "N/A", SUMIFS('Form Responses 1'!$O$2:$O1005, 'Form Responses 1'!$B$2:$B1005, $B429, 'Form Responses 1'!$G$2:$G1005, I$5, 'Form Responses 1'!$K$2:$K1005, $D429,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29" s="48" t="str">
        <f>IF(ISBLANK($B429), "", IF(AND(J$5 = "Vacation Leave", OR(AND(OR(J$6 = "H1", J$6 = "H2"), NOT(AND($D429 = "Full-time", $F429 = "Above 1 Year"))), AND(J$6 = "Year", AND($D429 = "Full-time", $F429 = "Above 1 Year")))), "N/A", SUMIFS('Form Responses 1'!$O$2:$O1005, 'Form Responses 1'!$B$2:$B1005, $B429, 'Form Responses 1'!$G$2:$G1005, J$5, 'Form Responses 1'!$K$2:$K1005, $D429,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29" s="48" t="str">
        <f>IF(ISBLANK($B429), "", IF(AND(K$5 = "Vacation Leave", OR(AND(OR(K$6 = "H1", K$6 = "H2"), NOT(AND($D429 = "Full-time", $F429 = "Above 1 Year"))), AND(K$6 = "Year", AND($D429 = "Full-time", $F429 = "Above 1 Year")))), "N/A", SUMIFS('Form Responses 1'!$O$2:$O1005, 'Form Responses 1'!$B$2:$B1005, $B429, 'Form Responses 1'!$G$2:$G1005, K$5, 'Form Responses 1'!$K$2:$K1005, $D429,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29" s="48" t="str">
        <f>IF(ISBLANK($B429), "", IF(AND(L$5 = "Vacation Leave", OR(AND(OR(L$6 = "H1", L$6 = "H2"), NOT(AND($D429 = "Full-time", $F429 = "Above 1 Year"))), AND(L$6 = "Year", AND($D429 = "Full-time", $F429 = "Above 1 Year")))), "N/A", SUMIFS('Form Responses 1'!$O$2:$O1005, 'Form Responses 1'!$B$2:$B1005, $B429, 'Form Responses 1'!$G$2:$G1005, L$5, 'Form Responses 1'!$K$2:$K1005, $D429,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29" s="48" t="str">
        <f>IF(ISBLANK($B429), "", IF(AND(M$5 = "Vacation Leave", OR(AND(OR(M$6 = "H1", M$6 = "H2"), NOT(AND($D429 = "Full-time", $F429 = "Above 1 Year"))), AND(M$6 = "Year", AND($D429 = "Full-time", $F429 = "Above 1 Year")))), "N/A", SUMIFS('Form Responses 1'!$O$2:$O1005, 'Form Responses 1'!$B$2:$B1005, $B429, 'Form Responses 1'!$G$2:$G1005, M$5, 'Form Responses 1'!$K$2:$K1005, $D429,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29" s="48" t="str">
        <f>IF(ISBLANK($B429), "", IF(AND(N$5 = "Vacation Leave", OR(AND(OR(N$6 = "H1", N$6 = "H2"), NOT(AND($D429 = "Full-time", $F429 = "Above 1 Year"))), AND(N$6 = "Year", AND($D429 = "Full-time", $F429 = "Above 1 Year")))), "N/A", SUMIFS('Form Responses 1'!$O$2:$O1005, 'Form Responses 1'!$B$2:$B1005, $B429, 'Form Responses 1'!$G$2:$G1005, N$5, 'Form Responses 1'!$K$2:$K1005, $D429,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29" s="48" t="str">
        <f>IF(ISBLANK($B429), "", IF(AND(O$5 = "Vacation Leave", OR(AND(OR(O$6 = "H1", O$6 = "H2"), NOT(AND($D429 = "Full-time", $F429 = "Above 1 Year"))), AND(O$6 = "Year", AND($D429 = "Full-time", $F429 = "Above 1 Year")))), "N/A", SUMIFS('Form Responses 1'!$O$2:$O1005, 'Form Responses 1'!$B$2:$B1005, $B429, 'Form Responses 1'!$G$2:$G1005, O$5, 'Form Responses 1'!$K$2:$K1005, $D429,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29" s="48" t="str">
        <f>IF(ISBLANK($B429), "", IF(AND(P$5 = "Vacation Leave", OR(AND(OR(P$6 = "H1", P$6 = "H2"), NOT(AND($D429 = "Full-time", $F429 = "Above 1 Year"))), AND(P$6 = "Year", AND($D429 = "Full-time", $F429 = "Above 1 Year")))), "N/A", SUMIFS('Form Responses 1'!$O$2:$O1005, 'Form Responses 1'!$B$2:$B1005, $B429, 'Form Responses 1'!$G$2:$G1005, P$5, 'Form Responses 1'!$K$2:$K1005, $D429,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29" s="48" t="str">
        <f>IF(ISBLANK($B429), "", IF(AND(Q$5 = "Vacation Leave", OR(AND(OR(Q$6 = "H1", Q$6 = "H2"), NOT(AND($D429 = "Full-time", $F429 = "Above 1 Year"))), AND(Q$6 = "Year", AND($D429 = "Full-time", $F429 = "Above 1 Year")))), "N/A", SUMIFS('Form Responses 1'!$O$2:$O1005, 'Form Responses 1'!$B$2:$B1005, $B429, 'Form Responses 1'!$G$2:$G1005, Q$5, 'Form Responses 1'!$K$2:$K1005, $D429,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29" s="48" t="str">
        <f>IF(ISBLANK($B429), "", IF(AND(R$5 = "Vacation Leave", OR(AND(OR(R$6 = "H1", R$6 = "H2"), NOT(AND($D429 = "Full-time", $F429 = "Above 1 Year"))), AND(R$6 = "Year", AND($D429 = "Full-time", $F429 = "Above 1 Year")))), "N/A", SUMIFS('Form Responses 1'!$O$2:$O1005, 'Form Responses 1'!$B$2:$B1005, $B429, 'Form Responses 1'!$G$2:$G1005, R$5, 'Form Responses 1'!$K$2:$K1005, $D429,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29" s="48" t="str">
        <f>IF(ISBLANK($B429), "", IF(AND(S$5 = "Vacation Leave", OR(AND(OR(S$6 = "H1", S$6 = "H2"), NOT(AND($D429 = "Full-time", $F429 = "Above 1 Year"))), AND(S$6 = "Year", AND($D429 = "Full-time", $F429 = "Above 1 Year")))), "N/A", SUMIFS('Form Responses 1'!$O$2:$O1005, 'Form Responses 1'!$B$2:$B1005, $B429, 'Form Responses 1'!$G$2:$G1005, S$5, 'Form Responses 1'!$K$2:$K1005, $D429,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29" s="50" t="str">
        <f t="shared" si="2"/>
        <v/>
      </c>
      <c r="U429" s="51" t="str">
        <f t="array" ref="U429">IF(ISBLANK($B429), "", IF(AND(U$5 = "Vacation Leave", OR(AND(OR(U$6 = "H1", U$6 = "H2"), NOT(AND($D429 = "Full-time", $F429 = "Above 1 Year"))), AND(U$6 = "Year", AND($D429 = "Full-time", $F429 = "Above 1 Year")))), "N/A", INDEX('Allocated Leaves'!$B$2:$E1005, MATCH(U$5 &amp; IF(U$5 = "Vacation Leave", IFS(U$6 = "Year", "", OR(U$6 = "H1", U$6 = "H2"), " " &amp; U$6), ""), 'Allocated Leaves'!$A$2:$A1005, 0), MATCH($D429 &amp; IF($D429 = "Full-time",  " " &amp; $F429, ""), 'Allocated Leaves'!$B$1:AA$1, 0)) - G429))</f>
        <v/>
      </c>
      <c r="V429" s="52" t="str">
        <f t="array" ref="V429">IF(ISBLANK($B429), "", IF(AND(V$5 = "Vacation Leave", OR(AND(OR(V$6 = "H1", V$6 = "H2"), NOT(AND($D429 = "Full-time", $F429 = "Above 1 Year"))), AND(V$6 = "Year", AND($D429 = "Full-time", $F429 = "Above 1 Year")))), "N/A", INDEX('Allocated Leaves'!$B$2:$E1005, MATCH(V$5 &amp; IF(V$5 = "Vacation Leave", IFS(V$6 = "Year", "", OR(V$6 = "H1", V$6 = "H2"), " " &amp; V$6), ""), 'Allocated Leaves'!$A$2:$A1005, 0), MATCH($D429 &amp; IF($D429 = "Full-time",  " " &amp; $F429, ""), 'Allocated Leaves'!$B$1:AA$1, 0)) - H429))</f>
        <v/>
      </c>
      <c r="W429" s="52" t="str">
        <f t="array" ref="W429">IF(ISBLANK($B429), "", IF(AND(W$5 = "Vacation Leave", OR(AND(OR(W$6 = "H1", W$6 = "H2"), NOT(AND($D429 = "Full-time", $F429 = "Above 1 Year"))), AND(W$6 = "Year", AND($D429 = "Full-time", $F429 = "Above 1 Year")))), "N/A", INDEX('Allocated Leaves'!$B$2:$E1005, MATCH(W$5 &amp; IF(W$5 = "Vacation Leave", IFS(W$6 = "Year", "", OR(W$6 = "H1", W$6 = "H2"), " " &amp; W$6), ""), 'Allocated Leaves'!$A$2:$A1005, 0), MATCH($D429 &amp; IF($D429 = "Full-time",  " " &amp; $F429, ""), 'Allocated Leaves'!$B$1:AA$1, 0)) - I429))</f>
        <v/>
      </c>
      <c r="X429" s="51" t="str">
        <f t="array" ref="X429">IF(ISBLANK($B429), "", IF(AND(X$5 = "Vacation Leave", OR(AND(OR(X$6 = "H1", X$6 = "H2"), NOT(AND($D429 = "Full-time", $F429 = "Above 1 Year"))), AND(X$6 = "Year", AND($D429 = "Full-time", $F429 = "Above 1 Year")))), "N/A", INDEX('Allocated Leaves'!$B$2:$E1005, MATCH(X$5 &amp; IF(X$5 = "Vacation Leave", IFS(X$6 = "Year", "", OR(X$6 = "H1", X$6 = "H2"), " " &amp; X$6), ""), 'Allocated Leaves'!$A$2:$A1005, 0), MATCH($D429 &amp; IF($D429 = "Full-time",  " " &amp; $F429, ""), 'Allocated Leaves'!$B$1:AA$1, 0)) - J429))</f>
        <v/>
      </c>
      <c r="Y429" s="52" t="str">
        <f t="array" ref="Y429">IF(ISBLANK($B429), "", IF(AND(Y$5 = "Vacation Leave", OR(AND(OR(Y$6 = "H1", Y$6 = "H2"), NOT(AND($D429 = "Full-time", $F429 = "Above 1 Year"))), AND(Y$6 = "Year", AND($D429 = "Full-time", $F429 = "Above 1 Year")))), "N/A", INDEX('Allocated Leaves'!$B$2:$E1005, MATCH(Y$5 &amp; IF(Y$5 = "Vacation Leave", IFS(Y$6 = "Year", "", OR(Y$6 = "H1", Y$6 = "H2"), " " &amp; Y$6), ""), 'Allocated Leaves'!$A$2:$A1005, 0), MATCH($D429 &amp; IF($D429 = "Full-time",  " " &amp; $F429, ""), 'Allocated Leaves'!$B$1:AA$1, 0)) - K429))</f>
        <v/>
      </c>
      <c r="Z429" s="52" t="str">
        <f t="array" ref="Z429">IF(ISBLANK($B429), "", IF(AND(Z$5 = "Vacation Leave", OR(AND(OR(Z$6 = "H1", Z$6 = "H2"), NOT(AND($D429 = "Full-time", $F429 = "Above 1 Year"))), AND(Z$6 = "Year", AND($D429 = "Full-time", $F429 = "Above 1 Year")))), "N/A", INDEX('Allocated Leaves'!$B$2:$E1005, MATCH(Z$5 &amp; IF(Z$5 = "Vacation Leave", IFS(Z$6 = "Year", "", OR(Z$6 = "H1", Z$6 = "H2"), " " &amp; Z$6), ""), 'Allocated Leaves'!$A$2:$A1005, 0), MATCH($D429 &amp; IF($D429 = "Full-time",  " " &amp; $F429, ""), 'Allocated Leaves'!$B$1:AA$1, 0)) - L429))</f>
        <v/>
      </c>
      <c r="AA429" s="55" t="str">
        <f t="shared" si="3"/>
        <v/>
      </c>
    </row>
    <row r="430">
      <c r="A430" s="71"/>
      <c r="B430" s="72"/>
      <c r="C430" s="73"/>
      <c r="D430" s="74"/>
      <c r="E430" s="75"/>
      <c r="F430" s="47" t="str">
        <f t="shared" si="1"/>
        <v/>
      </c>
      <c r="G430" s="48" t="str">
        <f>IF(ISBLANK($B430), "", IF(AND(G$5 = "Vacation Leave", OR(AND(OR(G$6 = "H1", G$6 = "H2"), NOT(AND($D430 = "Full-time", $F430 = "Above 1 Year"))), AND(G$6 = "Year", AND($D430 = "Full-time", $F430 = "Above 1 Year")))), "N/A", SUMIFS('Form Responses 1'!$O$2:$O1005, 'Form Responses 1'!$B$2:$B1005, $B430, 'Form Responses 1'!$G$2:$G1005, G$5, 'Form Responses 1'!$K$2:$K1005, $D430,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0" s="48" t="str">
        <f>IF(ISBLANK($B430), "", IF(AND(H$5 = "Vacation Leave", OR(AND(OR(H$6 = "H1", H$6 = "H2"), NOT(AND($D430 = "Full-time", $F430 = "Above 1 Year"))), AND(H$6 = "Year", AND($D430 = "Full-time", $F430 = "Above 1 Year")))), "N/A", SUMIFS('Form Responses 1'!$O$2:$O1005, 'Form Responses 1'!$B$2:$B1005, $B430, 'Form Responses 1'!$G$2:$G1005, H$5, 'Form Responses 1'!$K$2:$K1005, $D430,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0" s="49" t="str">
        <f>IF(ISBLANK($B430), "", IF(AND(I$5 = "Vacation Leave", OR(AND(OR(I$6 = "H1", I$6 = "H2"), NOT(AND($D430 = "Full-time", $F430 = "Above 1 Year"))), AND(I$6 = "Year", AND($D430 = "Full-time", $F430 = "Above 1 Year")))), "N/A", SUMIFS('Form Responses 1'!$O$2:$O1005, 'Form Responses 1'!$B$2:$B1005, $B430, 'Form Responses 1'!$G$2:$G1005, I$5, 'Form Responses 1'!$K$2:$K1005, $D430,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0" s="48" t="str">
        <f>IF(ISBLANK($B430), "", IF(AND(J$5 = "Vacation Leave", OR(AND(OR(J$6 = "H1", J$6 = "H2"), NOT(AND($D430 = "Full-time", $F430 = "Above 1 Year"))), AND(J$6 = "Year", AND($D430 = "Full-time", $F430 = "Above 1 Year")))), "N/A", SUMIFS('Form Responses 1'!$O$2:$O1005, 'Form Responses 1'!$B$2:$B1005, $B430, 'Form Responses 1'!$G$2:$G1005, J$5, 'Form Responses 1'!$K$2:$K1005, $D430,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0" s="48" t="str">
        <f>IF(ISBLANK($B430), "", IF(AND(K$5 = "Vacation Leave", OR(AND(OR(K$6 = "H1", K$6 = "H2"), NOT(AND($D430 = "Full-time", $F430 = "Above 1 Year"))), AND(K$6 = "Year", AND($D430 = "Full-time", $F430 = "Above 1 Year")))), "N/A", SUMIFS('Form Responses 1'!$O$2:$O1005, 'Form Responses 1'!$B$2:$B1005, $B430, 'Form Responses 1'!$G$2:$G1005, K$5, 'Form Responses 1'!$K$2:$K1005, $D430,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0" s="48" t="str">
        <f>IF(ISBLANK($B430), "", IF(AND(L$5 = "Vacation Leave", OR(AND(OR(L$6 = "H1", L$6 = "H2"), NOT(AND($D430 = "Full-time", $F430 = "Above 1 Year"))), AND(L$6 = "Year", AND($D430 = "Full-time", $F430 = "Above 1 Year")))), "N/A", SUMIFS('Form Responses 1'!$O$2:$O1005, 'Form Responses 1'!$B$2:$B1005, $B430, 'Form Responses 1'!$G$2:$G1005, L$5, 'Form Responses 1'!$K$2:$K1005, $D430,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0" s="48" t="str">
        <f>IF(ISBLANK($B430), "", IF(AND(M$5 = "Vacation Leave", OR(AND(OR(M$6 = "H1", M$6 = "H2"), NOT(AND($D430 = "Full-time", $F430 = "Above 1 Year"))), AND(M$6 = "Year", AND($D430 = "Full-time", $F430 = "Above 1 Year")))), "N/A", SUMIFS('Form Responses 1'!$O$2:$O1005, 'Form Responses 1'!$B$2:$B1005, $B430, 'Form Responses 1'!$G$2:$G1005, M$5, 'Form Responses 1'!$K$2:$K1005, $D430,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0" s="48" t="str">
        <f>IF(ISBLANK($B430), "", IF(AND(N$5 = "Vacation Leave", OR(AND(OR(N$6 = "H1", N$6 = "H2"), NOT(AND($D430 = "Full-time", $F430 = "Above 1 Year"))), AND(N$6 = "Year", AND($D430 = "Full-time", $F430 = "Above 1 Year")))), "N/A", SUMIFS('Form Responses 1'!$O$2:$O1005, 'Form Responses 1'!$B$2:$B1005, $B430, 'Form Responses 1'!$G$2:$G1005, N$5, 'Form Responses 1'!$K$2:$K1005, $D430,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0" s="48" t="str">
        <f>IF(ISBLANK($B430), "", IF(AND(O$5 = "Vacation Leave", OR(AND(OR(O$6 = "H1", O$6 = "H2"), NOT(AND($D430 = "Full-time", $F430 = "Above 1 Year"))), AND(O$6 = "Year", AND($D430 = "Full-time", $F430 = "Above 1 Year")))), "N/A", SUMIFS('Form Responses 1'!$O$2:$O1005, 'Form Responses 1'!$B$2:$B1005, $B430, 'Form Responses 1'!$G$2:$G1005, O$5, 'Form Responses 1'!$K$2:$K1005, $D430,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0" s="48" t="str">
        <f>IF(ISBLANK($B430), "", IF(AND(P$5 = "Vacation Leave", OR(AND(OR(P$6 = "H1", P$6 = "H2"), NOT(AND($D430 = "Full-time", $F430 = "Above 1 Year"))), AND(P$6 = "Year", AND($D430 = "Full-time", $F430 = "Above 1 Year")))), "N/A", SUMIFS('Form Responses 1'!$O$2:$O1005, 'Form Responses 1'!$B$2:$B1005, $B430, 'Form Responses 1'!$G$2:$G1005, P$5, 'Form Responses 1'!$K$2:$K1005, $D430,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0" s="48" t="str">
        <f>IF(ISBLANK($B430), "", IF(AND(Q$5 = "Vacation Leave", OR(AND(OR(Q$6 = "H1", Q$6 = "H2"), NOT(AND($D430 = "Full-time", $F430 = "Above 1 Year"))), AND(Q$6 = "Year", AND($D430 = "Full-time", $F430 = "Above 1 Year")))), "N/A", SUMIFS('Form Responses 1'!$O$2:$O1005, 'Form Responses 1'!$B$2:$B1005, $B430, 'Form Responses 1'!$G$2:$G1005, Q$5, 'Form Responses 1'!$K$2:$K1005, $D430,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0" s="48" t="str">
        <f>IF(ISBLANK($B430), "", IF(AND(R$5 = "Vacation Leave", OR(AND(OR(R$6 = "H1", R$6 = "H2"), NOT(AND($D430 = "Full-time", $F430 = "Above 1 Year"))), AND(R$6 = "Year", AND($D430 = "Full-time", $F430 = "Above 1 Year")))), "N/A", SUMIFS('Form Responses 1'!$O$2:$O1005, 'Form Responses 1'!$B$2:$B1005, $B430, 'Form Responses 1'!$G$2:$G1005, R$5, 'Form Responses 1'!$K$2:$K1005, $D430,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0" s="48" t="str">
        <f>IF(ISBLANK($B430), "", IF(AND(S$5 = "Vacation Leave", OR(AND(OR(S$6 = "H1", S$6 = "H2"), NOT(AND($D430 = "Full-time", $F430 = "Above 1 Year"))), AND(S$6 = "Year", AND($D430 = "Full-time", $F430 = "Above 1 Year")))), "N/A", SUMIFS('Form Responses 1'!$O$2:$O1005, 'Form Responses 1'!$B$2:$B1005, $B430, 'Form Responses 1'!$G$2:$G1005, S$5, 'Form Responses 1'!$K$2:$K1005, $D430,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0" s="50" t="str">
        <f t="shared" si="2"/>
        <v/>
      </c>
      <c r="U430" s="51" t="str">
        <f t="array" ref="U430">IF(ISBLANK($B430), "", IF(AND(U$5 = "Vacation Leave", OR(AND(OR(U$6 = "H1", U$6 = "H2"), NOT(AND($D430 = "Full-time", $F430 = "Above 1 Year"))), AND(U$6 = "Year", AND($D430 = "Full-time", $F430 = "Above 1 Year")))), "N/A", INDEX('Allocated Leaves'!$B$2:$E1005, MATCH(U$5 &amp; IF(U$5 = "Vacation Leave", IFS(U$6 = "Year", "", OR(U$6 = "H1", U$6 = "H2"), " " &amp; U$6), ""), 'Allocated Leaves'!$A$2:$A1005, 0), MATCH($D430 &amp; IF($D430 = "Full-time",  " " &amp; $F430, ""), 'Allocated Leaves'!$B$1:AA$1, 0)) - G430))</f>
        <v/>
      </c>
      <c r="V430" s="52" t="str">
        <f t="array" ref="V430">IF(ISBLANK($B430), "", IF(AND(V$5 = "Vacation Leave", OR(AND(OR(V$6 = "H1", V$6 = "H2"), NOT(AND($D430 = "Full-time", $F430 = "Above 1 Year"))), AND(V$6 = "Year", AND($D430 = "Full-time", $F430 = "Above 1 Year")))), "N/A", INDEX('Allocated Leaves'!$B$2:$E1005, MATCH(V$5 &amp; IF(V$5 = "Vacation Leave", IFS(V$6 = "Year", "", OR(V$6 = "H1", V$6 = "H2"), " " &amp; V$6), ""), 'Allocated Leaves'!$A$2:$A1005, 0), MATCH($D430 &amp; IF($D430 = "Full-time",  " " &amp; $F430, ""), 'Allocated Leaves'!$B$1:AA$1, 0)) - H430))</f>
        <v/>
      </c>
      <c r="W430" s="52" t="str">
        <f t="array" ref="W430">IF(ISBLANK($B430), "", IF(AND(W$5 = "Vacation Leave", OR(AND(OR(W$6 = "H1", W$6 = "H2"), NOT(AND($D430 = "Full-time", $F430 = "Above 1 Year"))), AND(W$6 = "Year", AND($D430 = "Full-time", $F430 = "Above 1 Year")))), "N/A", INDEX('Allocated Leaves'!$B$2:$E1005, MATCH(W$5 &amp; IF(W$5 = "Vacation Leave", IFS(W$6 = "Year", "", OR(W$6 = "H1", W$6 = "H2"), " " &amp; W$6), ""), 'Allocated Leaves'!$A$2:$A1005, 0), MATCH($D430 &amp; IF($D430 = "Full-time",  " " &amp; $F430, ""), 'Allocated Leaves'!$B$1:AA$1, 0)) - I430))</f>
        <v/>
      </c>
      <c r="X430" s="51" t="str">
        <f t="array" ref="X430">IF(ISBLANK($B430), "", IF(AND(X$5 = "Vacation Leave", OR(AND(OR(X$6 = "H1", X$6 = "H2"), NOT(AND($D430 = "Full-time", $F430 = "Above 1 Year"))), AND(X$6 = "Year", AND($D430 = "Full-time", $F430 = "Above 1 Year")))), "N/A", INDEX('Allocated Leaves'!$B$2:$E1005, MATCH(X$5 &amp; IF(X$5 = "Vacation Leave", IFS(X$6 = "Year", "", OR(X$6 = "H1", X$6 = "H2"), " " &amp; X$6), ""), 'Allocated Leaves'!$A$2:$A1005, 0), MATCH($D430 &amp; IF($D430 = "Full-time",  " " &amp; $F430, ""), 'Allocated Leaves'!$B$1:AA$1, 0)) - J430))</f>
        <v/>
      </c>
      <c r="Y430" s="52" t="str">
        <f t="array" ref="Y430">IF(ISBLANK($B430), "", IF(AND(Y$5 = "Vacation Leave", OR(AND(OR(Y$6 = "H1", Y$6 = "H2"), NOT(AND($D430 = "Full-time", $F430 = "Above 1 Year"))), AND(Y$6 = "Year", AND($D430 = "Full-time", $F430 = "Above 1 Year")))), "N/A", INDEX('Allocated Leaves'!$B$2:$E1005, MATCH(Y$5 &amp; IF(Y$5 = "Vacation Leave", IFS(Y$6 = "Year", "", OR(Y$6 = "H1", Y$6 = "H2"), " " &amp; Y$6), ""), 'Allocated Leaves'!$A$2:$A1005, 0), MATCH($D430 &amp; IF($D430 = "Full-time",  " " &amp; $F430, ""), 'Allocated Leaves'!$B$1:AA$1, 0)) - K430))</f>
        <v/>
      </c>
      <c r="Z430" s="52" t="str">
        <f t="array" ref="Z430">IF(ISBLANK($B430), "", IF(AND(Z$5 = "Vacation Leave", OR(AND(OR(Z$6 = "H1", Z$6 = "H2"), NOT(AND($D430 = "Full-time", $F430 = "Above 1 Year"))), AND(Z$6 = "Year", AND($D430 = "Full-time", $F430 = "Above 1 Year")))), "N/A", INDEX('Allocated Leaves'!$B$2:$E1005, MATCH(Z$5 &amp; IF(Z$5 = "Vacation Leave", IFS(Z$6 = "Year", "", OR(Z$6 = "H1", Z$6 = "H2"), " " &amp; Z$6), ""), 'Allocated Leaves'!$A$2:$A1005, 0), MATCH($D430 &amp; IF($D430 = "Full-time",  " " &amp; $F430, ""), 'Allocated Leaves'!$B$1:AA$1, 0)) - L430))</f>
        <v/>
      </c>
      <c r="AA430" s="55" t="str">
        <f t="shared" si="3"/>
        <v/>
      </c>
    </row>
    <row r="431">
      <c r="A431" s="71"/>
      <c r="B431" s="72"/>
      <c r="C431" s="73"/>
      <c r="D431" s="74"/>
      <c r="E431" s="75"/>
      <c r="F431" s="47" t="str">
        <f t="shared" si="1"/>
        <v/>
      </c>
      <c r="G431" s="48" t="str">
        <f>IF(ISBLANK($B431), "", IF(AND(G$5 = "Vacation Leave", OR(AND(OR(G$6 = "H1", G$6 = "H2"), NOT(AND($D431 = "Full-time", $F431 = "Above 1 Year"))), AND(G$6 = "Year", AND($D431 = "Full-time", $F431 = "Above 1 Year")))), "N/A", SUMIFS('Form Responses 1'!$O$2:$O1005, 'Form Responses 1'!$B$2:$B1005, $B431, 'Form Responses 1'!$G$2:$G1005, G$5, 'Form Responses 1'!$K$2:$K1005, $D431,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1" s="48" t="str">
        <f>IF(ISBLANK($B431), "", IF(AND(H$5 = "Vacation Leave", OR(AND(OR(H$6 = "H1", H$6 = "H2"), NOT(AND($D431 = "Full-time", $F431 = "Above 1 Year"))), AND(H$6 = "Year", AND($D431 = "Full-time", $F431 = "Above 1 Year")))), "N/A", SUMIFS('Form Responses 1'!$O$2:$O1005, 'Form Responses 1'!$B$2:$B1005, $B431, 'Form Responses 1'!$G$2:$G1005, H$5, 'Form Responses 1'!$K$2:$K1005, $D431,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1" s="49" t="str">
        <f>IF(ISBLANK($B431), "", IF(AND(I$5 = "Vacation Leave", OR(AND(OR(I$6 = "H1", I$6 = "H2"), NOT(AND($D431 = "Full-time", $F431 = "Above 1 Year"))), AND(I$6 = "Year", AND($D431 = "Full-time", $F431 = "Above 1 Year")))), "N/A", SUMIFS('Form Responses 1'!$O$2:$O1005, 'Form Responses 1'!$B$2:$B1005, $B431, 'Form Responses 1'!$G$2:$G1005, I$5, 'Form Responses 1'!$K$2:$K1005, $D431,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1" s="48" t="str">
        <f>IF(ISBLANK($B431), "", IF(AND(J$5 = "Vacation Leave", OR(AND(OR(J$6 = "H1", J$6 = "H2"), NOT(AND($D431 = "Full-time", $F431 = "Above 1 Year"))), AND(J$6 = "Year", AND($D431 = "Full-time", $F431 = "Above 1 Year")))), "N/A", SUMIFS('Form Responses 1'!$O$2:$O1005, 'Form Responses 1'!$B$2:$B1005, $B431, 'Form Responses 1'!$G$2:$G1005, J$5, 'Form Responses 1'!$K$2:$K1005, $D431,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1" s="48" t="str">
        <f>IF(ISBLANK($B431), "", IF(AND(K$5 = "Vacation Leave", OR(AND(OR(K$6 = "H1", K$6 = "H2"), NOT(AND($D431 = "Full-time", $F431 = "Above 1 Year"))), AND(K$6 = "Year", AND($D431 = "Full-time", $F431 = "Above 1 Year")))), "N/A", SUMIFS('Form Responses 1'!$O$2:$O1005, 'Form Responses 1'!$B$2:$B1005, $B431, 'Form Responses 1'!$G$2:$G1005, K$5, 'Form Responses 1'!$K$2:$K1005, $D431,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1" s="48" t="str">
        <f>IF(ISBLANK($B431), "", IF(AND(L$5 = "Vacation Leave", OR(AND(OR(L$6 = "H1", L$6 = "H2"), NOT(AND($D431 = "Full-time", $F431 = "Above 1 Year"))), AND(L$6 = "Year", AND($D431 = "Full-time", $F431 = "Above 1 Year")))), "N/A", SUMIFS('Form Responses 1'!$O$2:$O1005, 'Form Responses 1'!$B$2:$B1005, $B431, 'Form Responses 1'!$G$2:$G1005, L$5, 'Form Responses 1'!$K$2:$K1005, $D431,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1" s="48" t="str">
        <f>IF(ISBLANK($B431), "", IF(AND(M$5 = "Vacation Leave", OR(AND(OR(M$6 = "H1", M$6 = "H2"), NOT(AND($D431 = "Full-time", $F431 = "Above 1 Year"))), AND(M$6 = "Year", AND($D431 = "Full-time", $F431 = "Above 1 Year")))), "N/A", SUMIFS('Form Responses 1'!$O$2:$O1005, 'Form Responses 1'!$B$2:$B1005, $B431, 'Form Responses 1'!$G$2:$G1005, M$5, 'Form Responses 1'!$K$2:$K1005, $D431,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1" s="48" t="str">
        <f>IF(ISBLANK($B431), "", IF(AND(N$5 = "Vacation Leave", OR(AND(OR(N$6 = "H1", N$6 = "H2"), NOT(AND($D431 = "Full-time", $F431 = "Above 1 Year"))), AND(N$6 = "Year", AND($D431 = "Full-time", $F431 = "Above 1 Year")))), "N/A", SUMIFS('Form Responses 1'!$O$2:$O1005, 'Form Responses 1'!$B$2:$B1005, $B431, 'Form Responses 1'!$G$2:$G1005, N$5, 'Form Responses 1'!$K$2:$K1005, $D431,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1" s="48" t="str">
        <f>IF(ISBLANK($B431), "", IF(AND(O$5 = "Vacation Leave", OR(AND(OR(O$6 = "H1", O$6 = "H2"), NOT(AND($D431 = "Full-time", $F431 = "Above 1 Year"))), AND(O$6 = "Year", AND($D431 = "Full-time", $F431 = "Above 1 Year")))), "N/A", SUMIFS('Form Responses 1'!$O$2:$O1005, 'Form Responses 1'!$B$2:$B1005, $B431, 'Form Responses 1'!$G$2:$G1005, O$5, 'Form Responses 1'!$K$2:$K1005, $D431,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1" s="48" t="str">
        <f>IF(ISBLANK($B431), "", IF(AND(P$5 = "Vacation Leave", OR(AND(OR(P$6 = "H1", P$6 = "H2"), NOT(AND($D431 = "Full-time", $F431 = "Above 1 Year"))), AND(P$6 = "Year", AND($D431 = "Full-time", $F431 = "Above 1 Year")))), "N/A", SUMIFS('Form Responses 1'!$O$2:$O1005, 'Form Responses 1'!$B$2:$B1005, $B431, 'Form Responses 1'!$G$2:$G1005, P$5, 'Form Responses 1'!$K$2:$K1005, $D431,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1" s="48" t="str">
        <f>IF(ISBLANK($B431), "", IF(AND(Q$5 = "Vacation Leave", OR(AND(OR(Q$6 = "H1", Q$6 = "H2"), NOT(AND($D431 = "Full-time", $F431 = "Above 1 Year"))), AND(Q$6 = "Year", AND($D431 = "Full-time", $F431 = "Above 1 Year")))), "N/A", SUMIFS('Form Responses 1'!$O$2:$O1005, 'Form Responses 1'!$B$2:$B1005, $B431, 'Form Responses 1'!$G$2:$G1005, Q$5, 'Form Responses 1'!$K$2:$K1005, $D431,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1" s="48" t="str">
        <f>IF(ISBLANK($B431), "", IF(AND(R$5 = "Vacation Leave", OR(AND(OR(R$6 = "H1", R$6 = "H2"), NOT(AND($D431 = "Full-time", $F431 = "Above 1 Year"))), AND(R$6 = "Year", AND($D431 = "Full-time", $F431 = "Above 1 Year")))), "N/A", SUMIFS('Form Responses 1'!$O$2:$O1005, 'Form Responses 1'!$B$2:$B1005, $B431, 'Form Responses 1'!$G$2:$G1005, R$5, 'Form Responses 1'!$K$2:$K1005, $D431,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1" s="48" t="str">
        <f>IF(ISBLANK($B431), "", IF(AND(S$5 = "Vacation Leave", OR(AND(OR(S$6 = "H1", S$6 = "H2"), NOT(AND($D431 = "Full-time", $F431 = "Above 1 Year"))), AND(S$6 = "Year", AND($D431 = "Full-time", $F431 = "Above 1 Year")))), "N/A", SUMIFS('Form Responses 1'!$O$2:$O1005, 'Form Responses 1'!$B$2:$B1005, $B431, 'Form Responses 1'!$G$2:$G1005, S$5, 'Form Responses 1'!$K$2:$K1005, $D431,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1" s="50" t="str">
        <f t="shared" si="2"/>
        <v/>
      </c>
      <c r="U431" s="51" t="str">
        <f t="array" ref="U431">IF(ISBLANK($B431), "", IF(AND(U$5 = "Vacation Leave", OR(AND(OR(U$6 = "H1", U$6 = "H2"), NOT(AND($D431 = "Full-time", $F431 = "Above 1 Year"))), AND(U$6 = "Year", AND($D431 = "Full-time", $F431 = "Above 1 Year")))), "N/A", INDEX('Allocated Leaves'!$B$2:$E1005, MATCH(U$5 &amp; IF(U$5 = "Vacation Leave", IFS(U$6 = "Year", "", OR(U$6 = "H1", U$6 = "H2"), " " &amp; U$6), ""), 'Allocated Leaves'!$A$2:$A1005, 0), MATCH($D431 &amp; IF($D431 = "Full-time",  " " &amp; $F431, ""), 'Allocated Leaves'!$B$1:AA$1, 0)) - G431))</f>
        <v/>
      </c>
      <c r="V431" s="52" t="str">
        <f t="array" ref="V431">IF(ISBLANK($B431), "", IF(AND(V$5 = "Vacation Leave", OR(AND(OR(V$6 = "H1", V$6 = "H2"), NOT(AND($D431 = "Full-time", $F431 = "Above 1 Year"))), AND(V$6 = "Year", AND($D431 = "Full-time", $F431 = "Above 1 Year")))), "N/A", INDEX('Allocated Leaves'!$B$2:$E1005, MATCH(V$5 &amp; IF(V$5 = "Vacation Leave", IFS(V$6 = "Year", "", OR(V$6 = "H1", V$6 = "H2"), " " &amp; V$6), ""), 'Allocated Leaves'!$A$2:$A1005, 0), MATCH($D431 &amp; IF($D431 = "Full-time",  " " &amp; $F431, ""), 'Allocated Leaves'!$B$1:AA$1, 0)) - H431))</f>
        <v/>
      </c>
      <c r="W431" s="52" t="str">
        <f t="array" ref="W431">IF(ISBLANK($B431), "", IF(AND(W$5 = "Vacation Leave", OR(AND(OR(W$6 = "H1", W$6 = "H2"), NOT(AND($D431 = "Full-time", $F431 = "Above 1 Year"))), AND(W$6 = "Year", AND($D431 = "Full-time", $F431 = "Above 1 Year")))), "N/A", INDEX('Allocated Leaves'!$B$2:$E1005, MATCH(W$5 &amp; IF(W$5 = "Vacation Leave", IFS(W$6 = "Year", "", OR(W$6 = "H1", W$6 = "H2"), " " &amp; W$6), ""), 'Allocated Leaves'!$A$2:$A1005, 0), MATCH($D431 &amp; IF($D431 = "Full-time",  " " &amp; $F431, ""), 'Allocated Leaves'!$B$1:AA$1, 0)) - I431))</f>
        <v/>
      </c>
      <c r="X431" s="51" t="str">
        <f t="array" ref="X431">IF(ISBLANK($B431), "", IF(AND(X$5 = "Vacation Leave", OR(AND(OR(X$6 = "H1", X$6 = "H2"), NOT(AND($D431 = "Full-time", $F431 = "Above 1 Year"))), AND(X$6 = "Year", AND($D431 = "Full-time", $F431 = "Above 1 Year")))), "N/A", INDEX('Allocated Leaves'!$B$2:$E1005, MATCH(X$5 &amp; IF(X$5 = "Vacation Leave", IFS(X$6 = "Year", "", OR(X$6 = "H1", X$6 = "H2"), " " &amp; X$6), ""), 'Allocated Leaves'!$A$2:$A1005, 0), MATCH($D431 &amp; IF($D431 = "Full-time",  " " &amp; $F431, ""), 'Allocated Leaves'!$B$1:AA$1, 0)) - J431))</f>
        <v/>
      </c>
      <c r="Y431" s="52" t="str">
        <f t="array" ref="Y431">IF(ISBLANK($B431), "", IF(AND(Y$5 = "Vacation Leave", OR(AND(OR(Y$6 = "H1", Y$6 = "H2"), NOT(AND($D431 = "Full-time", $F431 = "Above 1 Year"))), AND(Y$6 = "Year", AND($D431 = "Full-time", $F431 = "Above 1 Year")))), "N/A", INDEX('Allocated Leaves'!$B$2:$E1005, MATCH(Y$5 &amp; IF(Y$5 = "Vacation Leave", IFS(Y$6 = "Year", "", OR(Y$6 = "H1", Y$6 = "H2"), " " &amp; Y$6), ""), 'Allocated Leaves'!$A$2:$A1005, 0), MATCH($D431 &amp; IF($D431 = "Full-time",  " " &amp; $F431, ""), 'Allocated Leaves'!$B$1:AA$1, 0)) - K431))</f>
        <v/>
      </c>
      <c r="Z431" s="52" t="str">
        <f t="array" ref="Z431">IF(ISBLANK($B431), "", IF(AND(Z$5 = "Vacation Leave", OR(AND(OR(Z$6 = "H1", Z$6 = "H2"), NOT(AND($D431 = "Full-time", $F431 = "Above 1 Year"))), AND(Z$6 = "Year", AND($D431 = "Full-time", $F431 = "Above 1 Year")))), "N/A", INDEX('Allocated Leaves'!$B$2:$E1005, MATCH(Z$5 &amp; IF(Z$5 = "Vacation Leave", IFS(Z$6 = "Year", "", OR(Z$6 = "H1", Z$6 = "H2"), " " &amp; Z$6), ""), 'Allocated Leaves'!$A$2:$A1005, 0), MATCH($D431 &amp; IF($D431 = "Full-time",  " " &amp; $F431, ""), 'Allocated Leaves'!$B$1:AA$1, 0)) - L431))</f>
        <v/>
      </c>
      <c r="AA431" s="55" t="str">
        <f t="shared" si="3"/>
        <v/>
      </c>
    </row>
    <row r="432">
      <c r="A432" s="71"/>
      <c r="B432" s="72"/>
      <c r="C432" s="73"/>
      <c r="D432" s="74"/>
      <c r="E432" s="75"/>
      <c r="F432" s="47" t="str">
        <f t="shared" si="1"/>
        <v/>
      </c>
      <c r="G432" s="48" t="str">
        <f>IF(ISBLANK($B432), "", IF(AND(G$5 = "Vacation Leave", OR(AND(OR(G$6 = "H1", G$6 = "H2"), NOT(AND($D432 = "Full-time", $F432 = "Above 1 Year"))), AND(G$6 = "Year", AND($D432 = "Full-time", $F432 = "Above 1 Year")))), "N/A", SUMIFS('Form Responses 1'!$O$2:$O1005, 'Form Responses 1'!$B$2:$B1005, $B432, 'Form Responses 1'!$G$2:$G1005, G$5, 'Form Responses 1'!$K$2:$K1005, $D432,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2" s="48" t="str">
        <f>IF(ISBLANK($B432), "", IF(AND(H$5 = "Vacation Leave", OR(AND(OR(H$6 = "H1", H$6 = "H2"), NOT(AND($D432 = "Full-time", $F432 = "Above 1 Year"))), AND(H$6 = "Year", AND($D432 = "Full-time", $F432 = "Above 1 Year")))), "N/A", SUMIFS('Form Responses 1'!$O$2:$O1005, 'Form Responses 1'!$B$2:$B1005, $B432, 'Form Responses 1'!$G$2:$G1005, H$5, 'Form Responses 1'!$K$2:$K1005, $D432,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2" s="49" t="str">
        <f>IF(ISBLANK($B432), "", IF(AND(I$5 = "Vacation Leave", OR(AND(OR(I$6 = "H1", I$6 = "H2"), NOT(AND($D432 = "Full-time", $F432 = "Above 1 Year"))), AND(I$6 = "Year", AND($D432 = "Full-time", $F432 = "Above 1 Year")))), "N/A", SUMIFS('Form Responses 1'!$O$2:$O1005, 'Form Responses 1'!$B$2:$B1005, $B432, 'Form Responses 1'!$G$2:$G1005, I$5, 'Form Responses 1'!$K$2:$K1005, $D432,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2" s="48" t="str">
        <f>IF(ISBLANK($B432), "", IF(AND(J$5 = "Vacation Leave", OR(AND(OR(J$6 = "H1", J$6 = "H2"), NOT(AND($D432 = "Full-time", $F432 = "Above 1 Year"))), AND(J$6 = "Year", AND($D432 = "Full-time", $F432 = "Above 1 Year")))), "N/A", SUMIFS('Form Responses 1'!$O$2:$O1005, 'Form Responses 1'!$B$2:$B1005, $B432, 'Form Responses 1'!$G$2:$G1005, J$5, 'Form Responses 1'!$K$2:$K1005, $D432,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2" s="48" t="str">
        <f>IF(ISBLANK($B432), "", IF(AND(K$5 = "Vacation Leave", OR(AND(OR(K$6 = "H1", K$6 = "H2"), NOT(AND($D432 = "Full-time", $F432 = "Above 1 Year"))), AND(K$6 = "Year", AND($D432 = "Full-time", $F432 = "Above 1 Year")))), "N/A", SUMIFS('Form Responses 1'!$O$2:$O1005, 'Form Responses 1'!$B$2:$B1005, $B432, 'Form Responses 1'!$G$2:$G1005, K$5, 'Form Responses 1'!$K$2:$K1005, $D432,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2" s="48" t="str">
        <f>IF(ISBLANK($B432), "", IF(AND(L$5 = "Vacation Leave", OR(AND(OR(L$6 = "H1", L$6 = "H2"), NOT(AND($D432 = "Full-time", $F432 = "Above 1 Year"))), AND(L$6 = "Year", AND($D432 = "Full-time", $F432 = "Above 1 Year")))), "N/A", SUMIFS('Form Responses 1'!$O$2:$O1005, 'Form Responses 1'!$B$2:$B1005, $B432, 'Form Responses 1'!$G$2:$G1005, L$5, 'Form Responses 1'!$K$2:$K1005, $D432,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2" s="48" t="str">
        <f>IF(ISBLANK($B432), "", IF(AND(M$5 = "Vacation Leave", OR(AND(OR(M$6 = "H1", M$6 = "H2"), NOT(AND($D432 = "Full-time", $F432 = "Above 1 Year"))), AND(M$6 = "Year", AND($D432 = "Full-time", $F432 = "Above 1 Year")))), "N/A", SUMIFS('Form Responses 1'!$O$2:$O1005, 'Form Responses 1'!$B$2:$B1005, $B432, 'Form Responses 1'!$G$2:$G1005, M$5, 'Form Responses 1'!$K$2:$K1005, $D432,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2" s="48" t="str">
        <f>IF(ISBLANK($B432), "", IF(AND(N$5 = "Vacation Leave", OR(AND(OR(N$6 = "H1", N$6 = "H2"), NOT(AND($D432 = "Full-time", $F432 = "Above 1 Year"))), AND(N$6 = "Year", AND($D432 = "Full-time", $F432 = "Above 1 Year")))), "N/A", SUMIFS('Form Responses 1'!$O$2:$O1005, 'Form Responses 1'!$B$2:$B1005, $B432, 'Form Responses 1'!$G$2:$G1005, N$5, 'Form Responses 1'!$K$2:$K1005, $D432,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2" s="48" t="str">
        <f>IF(ISBLANK($B432), "", IF(AND(O$5 = "Vacation Leave", OR(AND(OR(O$6 = "H1", O$6 = "H2"), NOT(AND($D432 = "Full-time", $F432 = "Above 1 Year"))), AND(O$6 = "Year", AND($D432 = "Full-time", $F432 = "Above 1 Year")))), "N/A", SUMIFS('Form Responses 1'!$O$2:$O1005, 'Form Responses 1'!$B$2:$B1005, $B432, 'Form Responses 1'!$G$2:$G1005, O$5, 'Form Responses 1'!$K$2:$K1005, $D432,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2" s="48" t="str">
        <f>IF(ISBLANK($B432), "", IF(AND(P$5 = "Vacation Leave", OR(AND(OR(P$6 = "H1", P$6 = "H2"), NOT(AND($D432 = "Full-time", $F432 = "Above 1 Year"))), AND(P$6 = "Year", AND($D432 = "Full-time", $F432 = "Above 1 Year")))), "N/A", SUMIFS('Form Responses 1'!$O$2:$O1005, 'Form Responses 1'!$B$2:$B1005, $B432, 'Form Responses 1'!$G$2:$G1005, P$5, 'Form Responses 1'!$K$2:$K1005, $D432,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2" s="48" t="str">
        <f>IF(ISBLANK($B432), "", IF(AND(Q$5 = "Vacation Leave", OR(AND(OR(Q$6 = "H1", Q$6 = "H2"), NOT(AND($D432 = "Full-time", $F432 = "Above 1 Year"))), AND(Q$6 = "Year", AND($D432 = "Full-time", $F432 = "Above 1 Year")))), "N/A", SUMIFS('Form Responses 1'!$O$2:$O1005, 'Form Responses 1'!$B$2:$B1005, $B432, 'Form Responses 1'!$G$2:$G1005, Q$5, 'Form Responses 1'!$K$2:$K1005, $D432,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2" s="48" t="str">
        <f>IF(ISBLANK($B432), "", IF(AND(R$5 = "Vacation Leave", OR(AND(OR(R$6 = "H1", R$6 = "H2"), NOT(AND($D432 = "Full-time", $F432 = "Above 1 Year"))), AND(R$6 = "Year", AND($D432 = "Full-time", $F432 = "Above 1 Year")))), "N/A", SUMIFS('Form Responses 1'!$O$2:$O1005, 'Form Responses 1'!$B$2:$B1005, $B432, 'Form Responses 1'!$G$2:$G1005, R$5, 'Form Responses 1'!$K$2:$K1005, $D432,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2" s="48" t="str">
        <f>IF(ISBLANK($B432), "", IF(AND(S$5 = "Vacation Leave", OR(AND(OR(S$6 = "H1", S$6 = "H2"), NOT(AND($D432 = "Full-time", $F432 = "Above 1 Year"))), AND(S$6 = "Year", AND($D432 = "Full-time", $F432 = "Above 1 Year")))), "N/A", SUMIFS('Form Responses 1'!$O$2:$O1005, 'Form Responses 1'!$B$2:$B1005, $B432, 'Form Responses 1'!$G$2:$G1005, S$5, 'Form Responses 1'!$K$2:$K1005, $D432,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2" s="50" t="str">
        <f t="shared" si="2"/>
        <v/>
      </c>
      <c r="U432" s="51" t="str">
        <f t="array" ref="U432">IF(ISBLANK($B432), "", IF(AND(U$5 = "Vacation Leave", OR(AND(OR(U$6 = "H1", U$6 = "H2"), NOT(AND($D432 = "Full-time", $F432 = "Above 1 Year"))), AND(U$6 = "Year", AND($D432 = "Full-time", $F432 = "Above 1 Year")))), "N/A", INDEX('Allocated Leaves'!$B$2:$E1005, MATCH(U$5 &amp; IF(U$5 = "Vacation Leave", IFS(U$6 = "Year", "", OR(U$6 = "H1", U$6 = "H2"), " " &amp; U$6), ""), 'Allocated Leaves'!$A$2:$A1005, 0), MATCH($D432 &amp; IF($D432 = "Full-time",  " " &amp; $F432, ""), 'Allocated Leaves'!$B$1:AA$1, 0)) - G432))</f>
        <v/>
      </c>
      <c r="V432" s="52" t="str">
        <f t="array" ref="V432">IF(ISBLANK($B432), "", IF(AND(V$5 = "Vacation Leave", OR(AND(OR(V$6 = "H1", V$6 = "H2"), NOT(AND($D432 = "Full-time", $F432 = "Above 1 Year"))), AND(V$6 = "Year", AND($D432 = "Full-time", $F432 = "Above 1 Year")))), "N/A", INDEX('Allocated Leaves'!$B$2:$E1005, MATCH(V$5 &amp; IF(V$5 = "Vacation Leave", IFS(V$6 = "Year", "", OR(V$6 = "H1", V$6 = "H2"), " " &amp; V$6), ""), 'Allocated Leaves'!$A$2:$A1005, 0), MATCH($D432 &amp; IF($D432 = "Full-time",  " " &amp; $F432, ""), 'Allocated Leaves'!$B$1:AA$1, 0)) - H432))</f>
        <v/>
      </c>
      <c r="W432" s="52" t="str">
        <f t="array" ref="W432">IF(ISBLANK($B432), "", IF(AND(W$5 = "Vacation Leave", OR(AND(OR(W$6 = "H1", W$6 = "H2"), NOT(AND($D432 = "Full-time", $F432 = "Above 1 Year"))), AND(W$6 = "Year", AND($D432 = "Full-time", $F432 = "Above 1 Year")))), "N/A", INDEX('Allocated Leaves'!$B$2:$E1005, MATCH(W$5 &amp; IF(W$5 = "Vacation Leave", IFS(W$6 = "Year", "", OR(W$6 = "H1", W$6 = "H2"), " " &amp; W$6), ""), 'Allocated Leaves'!$A$2:$A1005, 0), MATCH($D432 &amp; IF($D432 = "Full-time",  " " &amp; $F432, ""), 'Allocated Leaves'!$B$1:AA$1, 0)) - I432))</f>
        <v/>
      </c>
      <c r="X432" s="51" t="str">
        <f t="array" ref="X432">IF(ISBLANK($B432), "", IF(AND(X$5 = "Vacation Leave", OR(AND(OR(X$6 = "H1", X$6 = "H2"), NOT(AND($D432 = "Full-time", $F432 = "Above 1 Year"))), AND(X$6 = "Year", AND($D432 = "Full-time", $F432 = "Above 1 Year")))), "N/A", INDEX('Allocated Leaves'!$B$2:$E1005, MATCH(X$5 &amp; IF(X$5 = "Vacation Leave", IFS(X$6 = "Year", "", OR(X$6 = "H1", X$6 = "H2"), " " &amp; X$6), ""), 'Allocated Leaves'!$A$2:$A1005, 0), MATCH($D432 &amp; IF($D432 = "Full-time",  " " &amp; $F432, ""), 'Allocated Leaves'!$B$1:AA$1, 0)) - J432))</f>
        <v/>
      </c>
      <c r="Y432" s="52" t="str">
        <f t="array" ref="Y432">IF(ISBLANK($B432), "", IF(AND(Y$5 = "Vacation Leave", OR(AND(OR(Y$6 = "H1", Y$6 = "H2"), NOT(AND($D432 = "Full-time", $F432 = "Above 1 Year"))), AND(Y$6 = "Year", AND($D432 = "Full-time", $F432 = "Above 1 Year")))), "N/A", INDEX('Allocated Leaves'!$B$2:$E1005, MATCH(Y$5 &amp; IF(Y$5 = "Vacation Leave", IFS(Y$6 = "Year", "", OR(Y$6 = "H1", Y$6 = "H2"), " " &amp; Y$6), ""), 'Allocated Leaves'!$A$2:$A1005, 0), MATCH($D432 &amp; IF($D432 = "Full-time",  " " &amp; $F432, ""), 'Allocated Leaves'!$B$1:AA$1, 0)) - K432))</f>
        <v/>
      </c>
      <c r="Z432" s="52" t="str">
        <f t="array" ref="Z432">IF(ISBLANK($B432), "", IF(AND(Z$5 = "Vacation Leave", OR(AND(OR(Z$6 = "H1", Z$6 = "H2"), NOT(AND($D432 = "Full-time", $F432 = "Above 1 Year"))), AND(Z$6 = "Year", AND($D432 = "Full-time", $F432 = "Above 1 Year")))), "N/A", INDEX('Allocated Leaves'!$B$2:$E1005, MATCH(Z$5 &amp; IF(Z$5 = "Vacation Leave", IFS(Z$6 = "Year", "", OR(Z$6 = "H1", Z$6 = "H2"), " " &amp; Z$6), ""), 'Allocated Leaves'!$A$2:$A1005, 0), MATCH($D432 &amp; IF($D432 = "Full-time",  " " &amp; $F432, ""), 'Allocated Leaves'!$B$1:AA$1, 0)) - L432))</f>
        <v/>
      </c>
      <c r="AA432" s="55" t="str">
        <f t="shared" si="3"/>
        <v/>
      </c>
    </row>
    <row r="433">
      <c r="A433" s="71"/>
      <c r="B433" s="72"/>
      <c r="C433" s="73"/>
      <c r="D433" s="74"/>
      <c r="E433" s="75"/>
      <c r="F433" s="47" t="str">
        <f t="shared" si="1"/>
        <v/>
      </c>
      <c r="G433" s="48" t="str">
        <f>IF(ISBLANK($B433), "", IF(AND(G$5 = "Vacation Leave", OR(AND(OR(G$6 = "H1", G$6 = "H2"), NOT(AND($D433 = "Full-time", $F433 = "Above 1 Year"))), AND(G$6 = "Year", AND($D433 = "Full-time", $F433 = "Above 1 Year")))), "N/A", SUMIFS('Form Responses 1'!$O$2:$O1005, 'Form Responses 1'!$B$2:$B1005, $B433, 'Form Responses 1'!$G$2:$G1005, G$5, 'Form Responses 1'!$K$2:$K1005, $D433,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3" s="48" t="str">
        <f>IF(ISBLANK($B433), "", IF(AND(H$5 = "Vacation Leave", OR(AND(OR(H$6 = "H1", H$6 = "H2"), NOT(AND($D433 = "Full-time", $F433 = "Above 1 Year"))), AND(H$6 = "Year", AND($D433 = "Full-time", $F433 = "Above 1 Year")))), "N/A", SUMIFS('Form Responses 1'!$O$2:$O1005, 'Form Responses 1'!$B$2:$B1005, $B433, 'Form Responses 1'!$G$2:$G1005, H$5, 'Form Responses 1'!$K$2:$K1005, $D433,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3" s="49" t="str">
        <f>IF(ISBLANK($B433), "", IF(AND(I$5 = "Vacation Leave", OR(AND(OR(I$6 = "H1", I$6 = "H2"), NOT(AND($D433 = "Full-time", $F433 = "Above 1 Year"))), AND(I$6 = "Year", AND($D433 = "Full-time", $F433 = "Above 1 Year")))), "N/A", SUMIFS('Form Responses 1'!$O$2:$O1005, 'Form Responses 1'!$B$2:$B1005, $B433, 'Form Responses 1'!$G$2:$G1005, I$5, 'Form Responses 1'!$K$2:$K1005, $D433,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3" s="48" t="str">
        <f>IF(ISBLANK($B433), "", IF(AND(J$5 = "Vacation Leave", OR(AND(OR(J$6 = "H1", J$6 = "H2"), NOT(AND($D433 = "Full-time", $F433 = "Above 1 Year"))), AND(J$6 = "Year", AND($D433 = "Full-time", $F433 = "Above 1 Year")))), "N/A", SUMIFS('Form Responses 1'!$O$2:$O1005, 'Form Responses 1'!$B$2:$B1005, $B433, 'Form Responses 1'!$G$2:$G1005, J$5, 'Form Responses 1'!$K$2:$K1005, $D433,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3" s="48" t="str">
        <f>IF(ISBLANK($B433), "", IF(AND(K$5 = "Vacation Leave", OR(AND(OR(K$6 = "H1", K$6 = "H2"), NOT(AND($D433 = "Full-time", $F433 = "Above 1 Year"))), AND(K$6 = "Year", AND($D433 = "Full-time", $F433 = "Above 1 Year")))), "N/A", SUMIFS('Form Responses 1'!$O$2:$O1005, 'Form Responses 1'!$B$2:$B1005, $B433, 'Form Responses 1'!$G$2:$G1005, K$5, 'Form Responses 1'!$K$2:$K1005, $D433,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3" s="48" t="str">
        <f>IF(ISBLANK($B433), "", IF(AND(L$5 = "Vacation Leave", OR(AND(OR(L$6 = "H1", L$6 = "H2"), NOT(AND($D433 = "Full-time", $F433 = "Above 1 Year"))), AND(L$6 = "Year", AND($D433 = "Full-time", $F433 = "Above 1 Year")))), "N/A", SUMIFS('Form Responses 1'!$O$2:$O1005, 'Form Responses 1'!$B$2:$B1005, $B433, 'Form Responses 1'!$G$2:$G1005, L$5, 'Form Responses 1'!$K$2:$K1005, $D433,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3" s="48" t="str">
        <f>IF(ISBLANK($B433), "", IF(AND(M$5 = "Vacation Leave", OR(AND(OR(M$6 = "H1", M$6 = "H2"), NOT(AND($D433 = "Full-time", $F433 = "Above 1 Year"))), AND(M$6 = "Year", AND($D433 = "Full-time", $F433 = "Above 1 Year")))), "N/A", SUMIFS('Form Responses 1'!$O$2:$O1005, 'Form Responses 1'!$B$2:$B1005, $B433, 'Form Responses 1'!$G$2:$G1005, M$5, 'Form Responses 1'!$K$2:$K1005, $D433,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3" s="48" t="str">
        <f>IF(ISBLANK($B433), "", IF(AND(N$5 = "Vacation Leave", OR(AND(OR(N$6 = "H1", N$6 = "H2"), NOT(AND($D433 = "Full-time", $F433 = "Above 1 Year"))), AND(N$6 = "Year", AND($D433 = "Full-time", $F433 = "Above 1 Year")))), "N/A", SUMIFS('Form Responses 1'!$O$2:$O1005, 'Form Responses 1'!$B$2:$B1005, $B433, 'Form Responses 1'!$G$2:$G1005, N$5, 'Form Responses 1'!$K$2:$K1005, $D433,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3" s="48" t="str">
        <f>IF(ISBLANK($B433), "", IF(AND(O$5 = "Vacation Leave", OR(AND(OR(O$6 = "H1", O$6 = "H2"), NOT(AND($D433 = "Full-time", $F433 = "Above 1 Year"))), AND(O$6 = "Year", AND($D433 = "Full-time", $F433 = "Above 1 Year")))), "N/A", SUMIFS('Form Responses 1'!$O$2:$O1005, 'Form Responses 1'!$B$2:$B1005, $B433, 'Form Responses 1'!$G$2:$G1005, O$5, 'Form Responses 1'!$K$2:$K1005, $D433,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3" s="48" t="str">
        <f>IF(ISBLANK($B433), "", IF(AND(P$5 = "Vacation Leave", OR(AND(OR(P$6 = "H1", P$6 = "H2"), NOT(AND($D433 = "Full-time", $F433 = "Above 1 Year"))), AND(P$6 = "Year", AND($D433 = "Full-time", $F433 = "Above 1 Year")))), "N/A", SUMIFS('Form Responses 1'!$O$2:$O1005, 'Form Responses 1'!$B$2:$B1005, $B433, 'Form Responses 1'!$G$2:$G1005, P$5, 'Form Responses 1'!$K$2:$K1005, $D433,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3" s="48" t="str">
        <f>IF(ISBLANK($B433), "", IF(AND(Q$5 = "Vacation Leave", OR(AND(OR(Q$6 = "H1", Q$6 = "H2"), NOT(AND($D433 = "Full-time", $F433 = "Above 1 Year"))), AND(Q$6 = "Year", AND($D433 = "Full-time", $F433 = "Above 1 Year")))), "N/A", SUMIFS('Form Responses 1'!$O$2:$O1005, 'Form Responses 1'!$B$2:$B1005, $B433, 'Form Responses 1'!$G$2:$G1005, Q$5, 'Form Responses 1'!$K$2:$K1005, $D433,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3" s="48" t="str">
        <f>IF(ISBLANK($B433), "", IF(AND(R$5 = "Vacation Leave", OR(AND(OR(R$6 = "H1", R$6 = "H2"), NOT(AND($D433 = "Full-time", $F433 = "Above 1 Year"))), AND(R$6 = "Year", AND($D433 = "Full-time", $F433 = "Above 1 Year")))), "N/A", SUMIFS('Form Responses 1'!$O$2:$O1005, 'Form Responses 1'!$B$2:$B1005, $B433, 'Form Responses 1'!$G$2:$G1005, R$5, 'Form Responses 1'!$K$2:$K1005, $D433,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3" s="48" t="str">
        <f>IF(ISBLANK($B433), "", IF(AND(S$5 = "Vacation Leave", OR(AND(OR(S$6 = "H1", S$6 = "H2"), NOT(AND($D433 = "Full-time", $F433 = "Above 1 Year"))), AND(S$6 = "Year", AND($D433 = "Full-time", $F433 = "Above 1 Year")))), "N/A", SUMIFS('Form Responses 1'!$O$2:$O1005, 'Form Responses 1'!$B$2:$B1005, $B433, 'Form Responses 1'!$G$2:$G1005, S$5, 'Form Responses 1'!$K$2:$K1005, $D433,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3" s="50" t="str">
        <f t="shared" si="2"/>
        <v/>
      </c>
      <c r="U433" s="51" t="str">
        <f t="array" ref="U433">IF(ISBLANK($B433), "", IF(AND(U$5 = "Vacation Leave", OR(AND(OR(U$6 = "H1", U$6 = "H2"), NOT(AND($D433 = "Full-time", $F433 = "Above 1 Year"))), AND(U$6 = "Year", AND($D433 = "Full-time", $F433 = "Above 1 Year")))), "N/A", INDEX('Allocated Leaves'!$B$2:$E1005, MATCH(U$5 &amp; IF(U$5 = "Vacation Leave", IFS(U$6 = "Year", "", OR(U$6 = "H1", U$6 = "H2"), " " &amp; U$6), ""), 'Allocated Leaves'!$A$2:$A1005, 0), MATCH($D433 &amp; IF($D433 = "Full-time",  " " &amp; $F433, ""), 'Allocated Leaves'!$B$1:AA$1, 0)) - G433))</f>
        <v/>
      </c>
      <c r="V433" s="52" t="str">
        <f t="array" ref="V433">IF(ISBLANK($B433), "", IF(AND(V$5 = "Vacation Leave", OR(AND(OR(V$6 = "H1", V$6 = "H2"), NOT(AND($D433 = "Full-time", $F433 = "Above 1 Year"))), AND(V$6 = "Year", AND($D433 = "Full-time", $F433 = "Above 1 Year")))), "N/A", INDEX('Allocated Leaves'!$B$2:$E1005, MATCH(V$5 &amp; IF(V$5 = "Vacation Leave", IFS(V$6 = "Year", "", OR(V$6 = "H1", V$6 = "H2"), " " &amp; V$6), ""), 'Allocated Leaves'!$A$2:$A1005, 0), MATCH($D433 &amp; IF($D433 = "Full-time",  " " &amp; $F433, ""), 'Allocated Leaves'!$B$1:AA$1, 0)) - H433))</f>
        <v/>
      </c>
      <c r="W433" s="52" t="str">
        <f t="array" ref="W433">IF(ISBLANK($B433), "", IF(AND(W$5 = "Vacation Leave", OR(AND(OR(W$6 = "H1", W$6 = "H2"), NOT(AND($D433 = "Full-time", $F433 = "Above 1 Year"))), AND(W$6 = "Year", AND($D433 = "Full-time", $F433 = "Above 1 Year")))), "N/A", INDEX('Allocated Leaves'!$B$2:$E1005, MATCH(W$5 &amp; IF(W$5 = "Vacation Leave", IFS(W$6 = "Year", "", OR(W$6 = "H1", W$6 = "H2"), " " &amp; W$6), ""), 'Allocated Leaves'!$A$2:$A1005, 0), MATCH($D433 &amp; IF($D433 = "Full-time",  " " &amp; $F433, ""), 'Allocated Leaves'!$B$1:AA$1, 0)) - I433))</f>
        <v/>
      </c>
      <c r="X433" s="51" t="str">
        <f t="array" ref="X433">IF(ISBLANK($B433), "", IF(AND(X$5 = "Vacation Leave", OR(AND(OR(X$6 = "H1", X$6 = "H2"), NOT(AND($D433 = "Full-time", $F433 = "Above 1 Year"))), AND(X$6 = "Year", AND($D433 = "Full-time", $F433 = "Above 1 Year")))), "N/A", INDEX('Allocated Leaves'!$B$2:$E1005, MATCH(X$5 &amp; IF(X$5 = "Vacation Leave", IFS(X$6 = "Year", "", OR(X$6 = "H1", X$6 = "H2"), " " &amp; X$6), ""), 'Allocated Leaves'!$A$2:$A1005, 0), MATCH($D433 &amp; IF($D433 = "Full-time",  " " &amp; $F433, ""), 'Allocated Leaves'!$B$1:AA$1, 0)) - J433))</f>
        <v/>
      </c>
      <c r="Y433" s="52" t="str">
        <f t="array" ref="Y433">IF(ISBLANK($B433), "", IF(AND(Y$5 = "Vacation Leave", OR(AND(OR(Y$6 = "H1", Y$6 = "H2"), NOT(AND($D433 = "Full-time", $F433 = "Above 1 Year"))), AND(Y$6 = "Year", AND($D433 = "Full-time", $F433 = "Above 1 Year")))), "N/A", INDEX('Allocated Leaves'!$B$2:$E1005, MATCH(Y$5 &amp; IF(Y$5 = "Vacation Leave", IFS(Y$6 = "Year", "", OR(Y$6 = "H1", Y$6 = "H2"), " " &amp; Y$6), ""), 'Allocated Leaves'!$A$2:$A1005, 0), MATCH($D433 &amp; IF($D433 = "Full-time",  " " &amp; $F433, ""), 'Allocated Leaves'!$B$1:AA$1, 0)) - K433))</f>
        <v/>
      </c>
      <c r="Z433" s="52" t="str">
        <f t="array" ref="Z433">IF(ISBLANK($B433), "", IF(AND(Z$5 = "Vacation Leave", OR(AND(OR(Z$6 = "H1", Z$6 = "H2"), NOT(AND($D433 = "Full-time", $F433 = "Above 1 Year"))), AND(Z$6 = "Year", AND($D433 = "Full-time", $F433 = "Above 1 Year")))), "N/A", INDEX('Allocated Leaves'!$B$2:$E1005, MATCH(Z$5 &amp; IF(Z$5 = "Vacation Leave", IFS(Z$6 = "Year", "", OR(Z$6 = "H1", Z$6 = "H2"), " " &amp; Z$6), ""), 'Allocated Leaves'!$A$2:$A1005, 0), MATCH($D433 &amp; IF($D433 = "Full-time",  " " &amp; $F433, ""), 'Allocated Leaves'!$B$1:AA$1, 0)) - L433))</f>
        <v/>
      </c>
      <c r="AA433" s="55" t="str">
        <f t="shared" si="3"/>
        <v/>
      </c>
    </row>
    <row r="434">
      <c r="A434" s="71"/>
      <c r="B434" s="72"/>
      <c r="C434" s="73"/>
      <c r="D434" s="74"/>
      <c r="E434" s="75"/>
      <c r="F434" s="47" t="str">
        <f t="shared" si="1"/>
        <v/>
      </c>
      <c r="G434" s="48" t="str">
        <f>IF(ISBLANK($B434), "", IF(AND(G$5 = "Vacation Leave", OR(AND(OR(G$6 = "H1", G$6 = "H2"), NOT(AND($D434 = "Full-time", $F434 = "Above 1 Year"))), AND(G$6 = "Year", AND($D434 = "Full-time", $F434 = "Above 1 Year")))), "N/A", SUMIFS('Form Responses 1'!$O$2:$O1005, 'Form Responses 1'!$B$2:$B1005, $B434, 'Form Responses 1'!$G$2:$G1005, G$5, 'Form Responses 1'!$K$2:$K1005, $D434,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4" s="48" t="str">
        <f>IF(ISBLANK($B434), "", IF(AND(H$5 = "Vacation Leave", OR(AND(OR(H$6 = "H1", H$6 = "H2"), NOT(AND($D434 = "Full-time", $F434 = "Above 1 Year"))), AND(H$6 = "Year", AND($D434 = "Full-time", $F434 = "Above 1 Year")))), "N/A", SUMIFS('Form Responses 1'!$O$2:$O1005, 'Form Responses 1'!$B$2:$B1005, $B434, 'Form Responses 1'!$G$2:$G1005, H$5, 'Form Responses 1'!$K$2:$K1005, $D434,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4" s="49" t="str">
        <f>IF(ISBLANK($B434), "", IF(AND(I$5 = "Vacation Leave", OR(AND(OR(I$6 = "H1", I$6 = "H2"), NOT(AND($D434 = "Full-time", $F434 = "Above 1 Year"))), AND(I$6 = "Year", AND($D434 = "Full-time", $F434 = "Above 1 Year")))), "N/A", SUMIFS('Form Responses 1'!$O$2:$O1005, 'Form Responses 1'!$B$2:$B1005, $B434, 'Form Responses 1'!$G$2:$G1005, I$5, 'Form Responses 1'!$K$2:$K1005, $D434,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4" s="48" t="str">
        <f>IF(ISBLANK($B434), "", IF(AND(J$5 = "Vacation Leave", OR(AND(OR(J$6 = "H1", J$6 = "H2"), NOT(AND($D434 = "Full-time", $F434 = "Above 1 Year"))), AND(J$6 = "Year", AND($D434 = "Full-time", $F434 = "Above 1 Year")))), "N/A", SUMIFS('Form Responses 1'!$O$2:$O1005, 'Form Responses 1'!$B$2:$B1005, $B434, 'Form Responses 1'!$G$2:$G1005, J$5, 'Form Responses 1'!$K$2:$K1005, $D434,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4" s="48" t="str">
        <f>IF(ISBLANK($B434), "", IF(AND(K$5 = "Vacation Leave", OR(AND(OR(K$6 = "H1", K$6 = "H2"), NOT(AND($D434 = "Full-time", $F434 = "Above 1 Year"))), AND(K$6 = "Year", AND($D434 = "Full-time", $F434 = "Above 1 Year")))), "N/A", SUMIFS('Form Responses 1'!$O$2:$O1005, 'Form Responses 1'!$B$2:$B1005, $B434, 'Form Responses 1'!$G$2:$G1005, K$5, 'Form Responses 1'!$K$2:$K1005, $D434,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4" s="48" t="str">
        <f>IF(ISBLANK($B434), "", IF(AND(L$5 = "Vacation Leave", OR(AND(OR(L$6 = "H1", L$6 = "H2"), NOT(AND($D434 = "Full-time", $F434 = "Above 1 Year"))), AND(L$6 = "Year", AND($D434 = "Full-time", $F434 = "Above 1 Year")))), "N/A", SUMIFS('Form Responses 1'!$O$2:$O1005, 'Form Responses 1'!$B$2:$B1005, $B434, 'Form Responses 1'!$G$2:$G1005, L$5, 'Form Responses 1'!$K$2:$K1005, $D434,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4" s="48" t="str">
        <f>IF(ISBLANK($B434), "", IF(AND(M$5 = "Vacation Leave", OR(AND(OR(M$6 = "H1", M$6 = "H2"), NOT(AND($D434 = "Full-time", $F434 = "Above 1 Year"))), AND(M$6 = "Year", AND($D434 = "Full-time", $F434 = "Above 1 Year")))), "N/A", SUMIFS('Form Responses 1'!$O$2:$O1005, 'Form Responses 1'!$B$2:$B1005, $B434, 'Form Responses 1'!$G$2:$G1005, M$5, 'Form Responses 1'!$K$2:$K1005, $D434,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4" s="48" t="str">
        <f>IF(ISBLANK($B434), "", IF(AND(N$5 = "Vacation Leave", OR(AND(OR(N$6 = "H1", N$6 = "H2"), NOT(AND($D434 = "Full-time", $F434 = "Above 1 Year"))), AND(N$6 = "Year", AND($D434 = "Full-time", $F434 = "Above 1 Year")))), "N/A", SUMIFS('Form Responses 1'!$O$2:$O1005, 'Form Responses 1'!$B$2:$B1005, $B434, 'Form Responses 1'!$G$2:$G1005, N$5, 'Form Responses 1'!$K$2:$K1005, $D434,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4" s="48" t="str">
        <f>IF(ISBLANK($B434), "", IF(AND(O$5 = "Vacation Leave", OR(AND(OR(O$6 = "H1", O$6 = "H2"), NOT(AND($D434 = "Full-time", $F434 = "Above 1 Year"))), AND(O$6 = "Year", AND($D434 = "Full-time", $F434 = "Above 1 Year")))), "N/A", SUMIFS('Form Responses 1'!$O$2:$O1005, 'Form Responses 1'!$B$2:$B1005, $B434, 'Form Responses 1'!$G$2:$G1005, O$5, 'Form Responses 1'!$K$2:$K1005, $D434,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4" s="48" t="str">
        <f>IF(ISBLANK($B434), "", IF(AND(P$5 = "Vacation Leave", OR(AND(OR(P$6 = "H1", P$6 = "H2"), NOT(AND($D434 = "Full-time", $F434 = "Above 1 Year"))), AND(P$6 = "Year", AND($D434 = "Full-time", $F434 = "Above 1 Year")))), "N/A", SUMIFS('Form Responses 1'!$O$2:$O1005, 'Form Responses 1'!$B$2:$B1005, $B434, 'Form Responses 1'!$G$2:$G1005, P$5, 'Form Responses 1'!$K$2:$K1005, $D434,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4" s="48" t="str">
        <f>IF(ISBLANK($B434), "", IF(AND(Q$5 = "Vacation Leave", OR(AND(OR(Q$6 = "H1", Q$6 = "H2"), NOT(AND($D434 = "Full-time", $F434 = "Above 1 Year"))), AND(Q$6 = "Year", AND($D434 = "Full-time", $F434 = "Above 1 Year")))), "N/A", SUMIFS('Form Responses 1'!$O$2:$O1005, 'Form Responses 1'!$B$2:$B1005, $B434, 'Form Responses 1'!$G$2:$G1005, Q$5, 'Form Responses 1'!$K$2:$K1005, $D434,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4" s="48" t="str">
        <f>IF(ISBLANK($B434), "", IF(AND(R$5 = "Vacation Leave", OR(AND(OR(R$6 = "H1", R$6 = "H2"), NOT(AND($D434 = "Full-time", $F434 = "Above 1 Year"))), AND(R$6 = "Year", AND($D434 = "Full-time", $F434 = "Above 1 Year")))), "N/A", SUMIFS('Form Responses 1'!$O$2:$O1005, 'Form Responses 1'!$B$2:$B1005, $B434, 'Form Responses 1'!$G$2:$G1005, R$5, 'Form Responses 1'!$K$2:$K1005, $D434,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4" s="48" t="str">
        <f>IF(ISBLANK($B434), "", IF(AND(S$5 = "Vacation Leave", OR(AND(OR(S$6 = "H1", S$6 = "H2"), NOT(AND($D434 = "Full-time", $F434 = "Above 1 Year"))), AND(S$6 = "Year", AND($D434 = "Full-time", $F434 = "Above 1 Year")))), "N/A", SUMIFS('Form Responses 1'!$O$2:$O1005, 'Form Responses 1'!$B$2:$B1005, $B434, 'Form Responses 1'!$G$2:$G1005, S$5, 'Form Responses 1'!$K$2:$K1005, $D434,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4" s="50" t="str">
        <f t="shared" si="2"/>
        <v/>
      </c>
      <c r="U434" s="51" t="str">
        <f t="array" ref="U434">IF(ISBLANK($B434), "", IF(AND(U$5 = "Vacation Leave", OR(AND(OR(U$6 = "H1", U$6 = "H2"), NOT(AND($D434 = "Full-time", $F434 = "Above 1 Year"))), AND(U$6 = "Year", AND($D434 = "Full-time", $F434 = "Above 1 Year")))), "N/A", INDEX('Allocated Leaves'!$B$2:$E1005, MATCH(U$5 &amp; IF(U$5 = "Vacation Leave", IFS(U$6 = "Year", "", OR(U$6 = "H1", U$6 = "H2"), " " &amp; U$6), ""), 'Allocated Leaves'!$A$2:$A1005, 0), MATCH($D434 &amp; IF($D434 = "Full-time",  " " &amp; $F434, ""), 'Allocated Leaves'!$B$1:AA$1, 0)) - G434))</f>
        <v/>
      </c>
      <c r="V434" s="52" t="str">
        <f t="array" ref="V434">IF(ISBLANK($B434), "", IF(AND(V$5 = "Vacation Leave", OR(AND(OR(V$6 = "H1", V$6 = "H2"), NOT(AND($D434 = "Full-time", $F434 = "Above 1 Year"))), AND(V$6 = "Year", AND($D434 = "Full-time", $F434 = "Above 1 Year")))), "N/A", INDEX('Allocated Leaves'!$B$2:$E1005, MATCH(V$5 &amp; IF(V$5 = "Vacation Leave", IFS(V$6 = "Year", "", OR(V$6 = "H1", V$6 = "H2"), " " &amp; V$6), ""), 'Allocated Leaves'!$A$2:$A1005, 0), MATCH($D434 &amp; IF($D434 = "Full-time",  " " &amp; $F434, ""), 'Allocated Leaves'!$B$1:AA$1, 0)) - H434))</f>
        <v/>
      </c>
      <c r="W434" s="52" t="str">
        <f t="array" ref="W434">IF(ISBLANK($B434), "", IF(AND(W$5 = "Vacation Leave", OR(AND(OR(W$6 = "H1", W$6 = "H2"), NOT(AND($D434 = "Full-time", $F434 = "Above 1 Year"))), AND(W$6 = "Year", AND($D434 = "Full-time", $F434 = "Above 1 Year")))), "N/A", INDEX('Allocated Leaves'!$B$2:$E1005, MATCH(W$5 &amp; IF(W$5 = "Vacation Leave", IFS(W$6 = "Year", "", OR(W$6 = "H1", W$6 = "H2"), " " &amp; W$6), ""), 'Allocated Leaves'!$A$2:$A1005, 0), MATCH($D434 &amp; IF($D434 = "Full-time",  " " &amp; $F434, ""), 'Allocated Leaves'!$B$1:AA$1, 0)) - I434))</f>
        <v/>
      </c>
      <c r="X434" s="51" t="str">
        <f t="array" ref="X434">IF(ISBLANK($B434), "", IF(AND(X$5 = "Vacation Leave", OR(AND(OR(X$6 = "H1", X$6 = "H2"), NOT(AND($D434 = "Full-time", $F434 = "Above 1 Year"))), AND(X$6 = "Year", AND($D434 = "Full-time", $F434 = "Above 1 Year")))), "N/A", INDEX('Allocated Leaves'!$B$2:$E1005, MATCH(X$5 &amp; IF(X$5 = "Vacation Leave", IFS(X$6 = "Year", "", OR(X$6 = "H1", X$6 = "H2"), " " &amp; X$6), ""), 'Allocated Leaves'!$A$2:$A1005, 0), MATCH($D434 &amp; IF($D434 = "Full-time",  " " &amp; $F434, ""), 'Allocated Leaves'!$B$1:AA$1, 0)) - J434))</f>
        <v/>
      </c>
      <c r="Y434" s="52" t="str">
        <f t="array" ref="Y434">IF(ISBLANK($B434), "", IF(AND(Y$5 = "Vacation Leave", OR(AND(OR(Y$6 = "H1", Y$6 = "H2"), NOT(AND($D434 = "Full-time", $F434 = "Above 1 Year"))), AND(Y$6 = "Year", AND($D434 = "Full-time", $F434 = "Above 1 Year")))), "N/A", INDEX('Allocated Leaves'!$B$2:$E1005, MATCH(Y$5 &amp; IF(Y$5 = "Vacation Leave", IFS(Y$6 = "Year", "", OR(Y$6 = "H1", Y$6 = "H2"), " " &amp; Y$6), ""), 'Allocated Leaves'!$A$2:$A1005, 0), MATCH($D434 &amp; IF($D434 = "Full-time",  " " &amp; $F434, ""), 'Allocated Leaves'!$B$1:AA$1, 0)) - K434))</f>
        <v/>
      </c>
      <c r="Z434" s="52" t="str">
        <f t="array" ref="Z434">IF(ISBLANK($B434), "", IF(AND(Z$5 = "Vacation Leave", OR(AND(OR(Z$6 = "H1", Z$6 = "H2"), NOT(AND($D434 = "Full-time", $F434 = "Above 1 Year"))), AND(Z$6 = "Year", AND($D434 = "Full-time", $F434 = "Above 1 Year")))), "N/A", INDEX('Allocated Leaves'!$B$2:$E1005, MATCH(Z$5 &amp; IF(Z$5 = "Vacation Leave", IFS(Z$6 = "Year", "", OR(Z$6 = "H1", Z$6 = "H2"), " " &amp; Z$6), ""), 'Allocated Leaves'!$A$2:$A1005, 0), MATCH($D434 &amp; IF($D434 = "Full-time",  " " &amp; $F434, ""), 'Allocated Leaves'!$B$1:AA$1, 0)) - L434))</f>
        <v/>
      </c>
      <c r="AA434" s="55" t="str">
        <f t="shared" si="3"/>
        <v/>
      </c>
    </row>
    <row r="435">
      <c r="A435" s="71"/>
      <c r="B435" s="72"/>
      <c r="C435" s="73"/>
      <c r="D435" s="74"/>
      <c r="E435" s="75"/>
      <c r="F435" s="47" t="str">
        <f t="shared" si="1"/>
        <v/>
      </c>
      <c r="G435" s="48" t="str">
        <f>IF(ISBLANK($B435), "", IF(AND(G$5 = "Vacation Leave", OR(AND(OR(G$6 = "H1", G$6 = "H2"), NOT(AND($D435 = "Full-time", $F435 = "Above 1 Year"))), AND(G$6 = "Year", AND($D435 = "Full-time", $F435 = "Above 1 Year")))), "N/A", SUMIFS('Form Responses 1'!$O$2:$O1005, 'Form Responses 1'!$B$2:$B1005, $B435, 'Form Responses 1'!$G$2:$G1005, G$5, 'Form Responses 1'!$K$2:$K1005, $D435,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5" s="48" t="str">
        <f>IF(ISBLANK($B435), "", IF(AND(H$5 = "Vacation Leave", OR(AND(OR(H$6 = "H1", H$6 = "H2"), NOT(AND($D435 = "Full-time", $F435 = "Above 1 Year"))), AND(H$6 = "Year", AND($D435 = "Full-time", $F435 = "Above 1 Year")))), "N/A", SUMIFS('Form Responses 1'!$O$2:$O1005, 'Form Responses 1'!$B$2:$B1005, $B435, 'Form Responses 1'!$G$2:$G1005, H$5, 'Form Responses 1'!$K$2:$K1005, $D435,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5" s="49" t="str">
        <f>IF(ISBLANK($B435), "", IF(AND(I$5 = "Vacation Leave", OR(AND(OR(I$6 = "H1", I$6 = "H2"), NOT(AND($D435 = "Full-time", $F435 = "Above 1 Year"))), AND(I$6 = "Year", AND($D435 = "Full-time", $F435 = "Above 1 Year")))), "N/A", SUMIFS('Form Responses 1'!$O$2:$O1005, 'Form Responses 1'!$B$2:$B1005, $B435, 'Form Responses 1'!$G$2:$G1005, I$5, 'Form Responses 1'!$K$2:$K1005, $D435,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5" s="48" t="str">
        <f>IF(ISBLANK($B435), "", IF(AND(J$5 = "Vacation Leave", OR(AND(OR(J$6 = "H1", J$6 = "H2"), NOT(AND($D435 = "Full-time", $F435 = "Above 1 Year"))), AND(J$6 = "Year", AND($D435 = "Full-time", $F435 = "Above 1 Year")))), "N/A", SUMIFS('Form Responses 1'!$O$2:$O1005, 'Form Responses 1'!$B$2:$B1005, $B435, 'Form Responses 1'!$G$2:$G1005, J$5, 'Form Responses 1'!$K$2:$K1005, $D435,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5" s="48" t="str">
        <f>IF(ISBLANK($B435), "", IF(AND(K$5 = "Vacation Leave", OR(AND(OR(K$6 = "H1", K$6 = "H2"), NOT(AND($D435 = "Full-time", $F435 = "Above 1 Year"))), AND(K$6 = "Year", AND($D435 = "Full-time", $F435 = "Above 1 Year")))), "N/A", SUMIFS('Form Responses 1'!$O$2:$O1005, 'Form Responses 1'!$B$2:$B1005, $B435, 'Form Responses 1'!$G$2:$G1005, K$5, 'Form Responses 1'!$K$2:$K1005, $D435,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5" s="48" t="str">
        <f>IF(ISBLANK($B435), "", IF(AND(L$5 = "Vacation Leave", OR(AND(OR(L$6 = "H1", L$6 = "H2"), NOT(AND($D435 = "Full-time", $F435 = "Above 1 Year"))), AND(L$6 = "Year", AND($D435 = "Full-time", $F435 = "Above 1 Year")))), "N/A", SUMIFS('Form Responses 1'!$O$2:$O1005, 'Form Responses 1'!$B$2:$B1005, $B435, 'Form Responses 1'!$G$2:$G1005, L$5, 'Form Responses 1'!$K$2:$K1005, $D435,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5" s="48" t="str">
        <f>IF(ISBLANK($B435), "", IF(AND(M$5 = "Vacation Leave", OR(AND(OR(M$6 = "H1", M$6 = "H2"), NOT(AND($D435 = "Full-time", $F435 = "Above 1 Year"))), AND(M$6 = "Year", AND($D435 = "Full-time", $F435 = "Above 1 Year")))), "N/A", SUMIFS('Form Responses 1'!$O$2:$O1005, 'Form Responses 1'!$B$2:$B1005, $B435, 'Form Responses 1'!$G$2:$G1005, M$5, 'Form Responses 1'!$K$2:$K1005, $D435,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5" s="48" t="str">
        <f>IF(ISBLANK($B435), "", IF(AND(N$5 = "Vacation Leave", OR(AND(OR(N$6 = "H1", N$6 = "H2"), NOT(AND($D435 = "Full-time", $F435 = "Above 1 Year"))), AND(N$6 = "Year", AND($D435 = "Full-time", $F435 = "Above 1 Year")))), "N/A", SUMIFS('Form Responses 1'!$O$2:$O1005, 'Form Responses 1'!$B$2:$B1005, $B435, 'Form Responses 1'!$G$2:$G1005, N$5, 'Form Responses 1'!$K$2:$K1005, $D435,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5" s="48" t="str">
        <f>IF(ISBLANK($B435), "", IF(AND(O$5 = "Vacation Leave", OR(AND(OR(O$6 = "H1", O$6 = "H2"), NOT(AND($D435 = "Full-time", $F435 = "Above 1 Year"))), AND(O$6 = "Year", AND($D435 = "Full-time", $F435 = "Above 1 Year")))), "N/A", SUMIFS('Form Responses 1'!$O$2:$O1005, 'Form Responses 1'!$B$2:$B1005, $B435, 'Form Responses 1'!$G$2:$G1005, O$5, 'Form Responses 1'!$K$2:$K1005, $D435,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5" s="48" t="str">
        <f>IF(ISBLANK($B435), "", IF(AND(P$5 = "Vacation Leave", OR(AND(OR(P$6 = "H1", P$6 = "H2"), NOT(AND($D435 = "Full-time", $F435 = "Above 1 Year"))), AND(P$6 = "Year", AND($D435 = "Full-time", $F435 = "Above 1 Year")))), "N/A", SUMIFS('Form Responses 1'!$O$2:$O1005, 'Form Responses 1'!$B$2:$B1005, $B435, 'Form Responses 1'!$G$2:$G1005, P$5, 'Form Responses 1'!$K$2:$K1005, $D435,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5" s="48" t="str">
        <f>IF(ISBLANK($B435), "", IF(AND(Q$5 = "Vacation Leave", OR(AND(OR(Q$6 = "H1", Q$6 = "H2"), NOT(AND($D435 = "Full-time", $F435 = "Above 1 Year"))), AND(Q$6 = "Year", AND($D435 = "Full-time", $F435 = "Above 1 Year")))), "N/A", SUMIFS('Form Responses 1'!$O$2:$O1005, 'Form Responses 1'!$B$2:$B1005, $B435, 'Form Responses 1'!$G$2:$G1005, Q$5, 'Form Responses 1'!$K$2:$K1005, $D435,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5" s="48" t="str">
        <f>IF(ISBLANK($B435), "", IF(AND(R$5 = "Vacation Leave", OR(AND(OR(R$6 = "H1", R$6 = "H2"), NOT(AND($D435 = "Full-time", $F435 = "Above 1 Year"))), AND(R$6 = "Year", AND($D435 = "Full-time", $F435 = "Above 1 Year")))), "N/A", SUMIFS('Form Responses 1'!$O$2:$O1005, 'Form Responses 1'!$B$2:$B1005, $B435, 'Form Responses 1'!$G$2:$G1005, R$5, 'Form Responses 1'!$K$2:$K1005, $D435,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5" s="48" t="str">
        <f>IF(ISBLANK($B435), "", IF(AND(S$5 = "Vacation Leave", OR(AND(OR(S$6 = "H1", S$6 = "H2"), NOT(AND($D435 = "Full-time", $F435 = "Above 1 Year"))), AND(S$6 = "Year", AND($D435 = "Full-time", $F435 = "Above 1 Year")))), "N/A", SUMIFS('Form Responses 1'!$O$2:$O1005, 'Form Responses 1'!$B$2:$B1005, $B435, 'Form Responses 1'!$G$2:$G1005, S$5, 'Form Responses 1'!$K$2:$K1005, $D435,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5" s="50" t="str">
        <f t="shared" si="2"/>
        <v/>
      </c>
      <c r="U435" s="51" t="str">
        <f t="array" ref="U435">IF(ISBLANK($B435), "", IF(AND(U$5 = "Vacation Leave", OR(AND(OR(U$6 = "H1", U$6 = "H2"), NOT(AND($D435 = "Full-time", $F435 = "Above 1 Year"))), AND(U$6 = "Year", AND($D435 = "Full-time", $F435 = "Above 1 Year")))), "N/A", INDEX('Allocated Leaves'!$B$2:$E1005, MATCH(U$5 &amp; IF(U$5 = "Vacation Leave", IFS(U$6 = "Year", "", OR(U$6 = "H1", U$6 = "H2"), " " &amp; U$6), ""), 'Allocated Leaves'!$A$2:$A1005, 0), MATCH($D435 &amp; IF($D435 = "Full-time",  " " &amp; $F435, ""), 'Allocated Leaves'!$B$1:AA$1, 0)) - G435))</f>
        <v/>
      </c>
      <c r="V435" s="52" t="str">
        <f t="array" ref="V435">IF(ISBLANK($B435), "", IF(AND(V$5 = "Vacation Leave", OR(AND(OR(V$6 = "H1", V$6 = "H2"), NOT(AND($D435 = "Full-time", $F435 = "Above 1 Year"))), AND(V$6 = "Year", AND($D435 = "Full-time", $F435 = "Above 1 Year")))), "N/A", INDEX('Allocated Leaves'!$B$2:$E1005, MATCH(V$5 &amp; IF(V$5 = "Vacation Leave", IFS(V$6 = "Year", "", OR(V$6 = "H1", V$6 = "H2"), " " &amp; V$6), ""), 'Allocated Leaves'!$A$2:$A1005, 0), MATCH($D435 &amp; IF($D435 = "Full-time",  " " &amp; $F435, ""), 'Allocated Leaves'!$B$1:AA$1, 0)) - H435))</f>
        <v/>
      </c>
      <c r="W435" s="52" t="str">
        <f t="array" ref="W435">IF(ISBLANK($B435), "", IF(AND(W$5 = "Vacation Leave", OR(AND(OR(W$6 = "H1", W$6 = "H2"), NOT(AND($D435 = "Full-time", $F435 = "Above 1 Year"))), AND(W$6 = "Year", AND($D435 = "Full-time", $F435 = "Above 1 Year")))), "N/A", INDEX('Allocated Leaves'!$B$2:$E1005, MATCH(W$5 &amp; IF(W$5 = "Vacation Leave", IFS(W$6 = "Year", "", OR(W$6 = "H1", W$6 = "H2"), " " &amp; W$6), ""), 'Allocated Leaves'!$A$2:$A1005, 0), MATCH($D435 &amp; IF($D435 = "Full-time",  " " &amp; $F435, ""), 'Allocated Leaves'!$B$1:AA$1, 0)) - I435))</f>
        <v/>
      </c>
      <c r="X435" s="51" t="str">
        <f t="array" ref="X435">IF(ISBLANK($B435), "", IF(AND(X$5 = "Vacation Leave", OR(AND(OR(X$6 = "H1", X$6 = "H2"), NOT(AND($D435 = "Full-time", $F435 = "Above 1 Year"))), AND(X$6 = "Year", AND($D435 = "Full-time", $F435 = "Above 1 Year")))), "N/A", INDEX('Allocated Leaves'!$B$2:$E1005, MATCH(X$5 &amp; IF(X$5 = "Vacation Leave", IFS(X$6 = "Year", "", OR(X$6 = "H1", X$6 = "H2"), " " &amp; X$6), ""), 'Allocated Leaves'!$A$2:$A1005, 0), MATCH($D435 &amp; IF($D435 = "Full-time",  " " &amp; $F435, ""), 'Allocated Leaves'!$B$1:AA$1, 0)) - J435))</f>
        <v/>
      </c>
      <c r="Y435" s="52" t="str">
        <f t="array" ref="Y435">IF(ISBLANK($B435), "", IF(AND(Y$5 = "Vacation Leave", OR(AND(OR(Y$6 = "H1", Y$6 = "H2"), NOT(AND($D435 = "Full-time", $F435 = "Above 1 Year"))), AND(Y$6 = "Year", AND($D435 = "Full-time", $F435 = "Above 1 Year")))), "N/A", INDEX('Allocated Leaves'!$B$2:$E1005, MATCH(Y$5 &amp; IF(Y$5 = "Vacation Leave", IFS(Y$6 = "Year", "", OR(Y$6 = "H1", Y$6 = "H2"), " " &amp; Y$6), ""), 'Allocated Leaves'!$A$2:$A1005, 0), MATCH($D435 &amp; IF($D435 = "Full-time",  " " &amp; $F435, ""), 'Allocated Leaves'!$B$1:AA$1, 0)) - K435))</f>
        <v/>
      </c>
      <c r="Z435" s="52" t="str">
        <f t="array" ref="Z435">IF(ISBLANK($B435), "", IF(AND(Z$5 = "Vacation Leave", OR(AND(OR(Z$6 = "H1", Z$6 = "H2"), NOT(AND($D435 = "Full-time", $F435 = "Above 1 Year"))), AND(Z$6 = "Year", AND($D435 = "Full-time", $F435 = "Above 1 Year")))), "N/A", INDEX('Allocated Leaves'!$B$2:$E1005, MATCH(Z$5 &amp; IF(Z$5 = "Vacation Leave", IFS(Z$6 = "Year", "", OR(Z$6 = "H1", Z$6 = "H2"), " " &amp; Z$6), ""), 'Allocated Leaves'!$A$2:$A1005, 0), MATCH($D435 &amp; IF($D435 = "Full-time",  " " &amp; $F435, ""), 'Allocated Leaves'!$B$1:AA$1, 0)) - L435))</f>
        <v/>
      </c>
      <c r="AA435" s="55" t="str">
        <f t="shared" si="3"/>
        <v/>
      </c>
    </row>
    <row r="436">
      <c r="A436" s="71"/>
      <c r="B436" s="72"/>
      <c r="C436" s="73"/>
      <c r="D436" s="74"/>
      <c r="E436" s="75"/>
      <c r="F436" s="47" t="str">
        <f t="shared" si="1"/>
        <v/>
      </c>
      <c r="G436" s="48" t="str">
        <f>IF(ISBLANK($B436), "", IF(AND(G$5 = "Vacation Leave", OR(AND(OR(G$6 = "H1", G$6 = "H2"), NOT(AND($D436 = "Full-time", $F436 = "Above 1 Year"))), AND(G$6 = "Year", AND($D436 = "Full-time", $F436 = "Above 1 Year")))), "N/A", SUMIFS('Form Responses 1'!$O$2:$O1005, 'Form Responses 1'!$B$2:$B1005, $B436, 'Form Responses 1'!$G$2:$G1005, G$5, 'Form Responses 1'!$K$2:$K1005, $D436,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6" s="48" t="str">
        <f>IF(ISBLANK($B436), "", IF(AND(H$5 = "Vacation Leave", OR(AND(OR(H$6 = "H1", H$6 = "H2"), NOT(AND($D436 = "Full-time", $F436 = "Above 1 Year"))), AND(H$6 = "Year", AND($D436 = "Full-time", $F436 = "Above 1 Year")))), "N/A", SUMIFS('Form Responses 1'!$O$2:$O1005, 'Form Responses 1'!$B$2:$B1005, $B436, 'Form Responses 1'!$G$2:$G1005, H$5, 'Form Responses 1'!$K$2:$K1005, $D436,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6" s="49" t="str">
        <f>IF(ISBLANK($B436), "", IF(AND(I$5 = "Vacation Leave", OR(AND(OR(I$6 = "H1", I$6 = "H2"), NOT(AND($D436 = "Full-time", $F436 = "Above 1 Year"))), AND(I$6 = "Year", AND($D436 = "Full-time", $F436 = "Above 1 Year")))), "N/A", SUMIFS('Form Responses 1'!$O$2:$O1005, 'Form Responses 1'!$B$2:$B1005, $B436, 'Form Responses 1'!$G$2:$G1005, I$5, 'Form Responses 1'!$K$2:$K1005, $D436,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6" s="48" t="str">
        <f>IF(ISBLANK($B436), "", IF(AND(J$5 = "Vacation Leave", OR(AND(OR(J$6 = "H1", J$6 = "H2"), NOT(AND($D436 = "Full-time", $F436 = "Above 1 Year"))), AND(J$6 = "Year", AND($D436 = "Full-time", $F436 = "Above 1 Year")))), "N/A", SUMIFS('Form Responses 1'!$O$2:$O1005, 'Form Responses 1'!$B$2:$B1005, $B436, 'Form Responses 1'!$G$2:$G1005, J$5, 'Form Responses 1'!$K$2:$K1005, $D436,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6" s="48" t="str">
        <f>IF(ISBLANK($B436), "", IF(AND(K$5 = "Vacation Leave", OR(AND(OR(K$6 = "H1", K$6 = "H2"), NOT(AND($D436 = "Full-time", $F436 = "Above 1 Year"))), AND(K$6 = "Year", AND($D436 = "Full-time", $F436 = "Above 1 Year")))), "N/A", SUMIFS('Form Responses 1'!$O$2:$O1005, 'Form Responses 1'!$B$2:$B1005, $B436, 'Form Responses 1'!$G$2:$G1005, K$5, 'Form Responses 1'!$K$2:$K1005, $D436,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6" s="48" t="str">
        <f>IF(ISBLANK($B436), "", IF(AND(L$5 = "Vacation Leave", OR(AND(OR(L$6 = "H1", L$6 = "H2"), NOT(AND($D436 = "Full-time", $F436 = "Above 1 Year"))), AND(L$6 = "Year", AND($D436 = "Full-time", $F436 = "Above 1 Year")))), "N/A", SUMIFS('Form Responses 1'!$O$2:$O1005, 'Form Responses 1'!$B$2:$B1005, $B436, 'Form Responses 1'!$G$2:$G1005, L$5, 'Form Responses 1'!$K$2:$K1005, $D436,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6" s="48" t="str">
        <f>IF(ISBLANK($B436), "", IF(AND(M$5 = "Vacation Leave", OR(AND(OR(M$6 = "H1", M$6 = "H2"), NOT(AND($D436 = "Full-time", $F436 = "Above 1 Year"))), AND(M$6 = "Year", AND($D436 = "Full-time", $F436 = "Above 1 Year")))), "N/A", SUMIFS('Form Responses 1'!$O$2:$O1005, 'Form Responses 1'!$B$2:$B1005, $B436, 'Form Responses 1'!$G$2:$G1005, M$5, 'Form Responses 1'!$K$2:$K1005, $D436,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6" s="48" t="str">
        <f>IF(ISBLANK($B436), "", IF(AND(N$5 = "Vacation Leave", OR(AND(OR(N$6 = "H1", N$6 = "H2"), NOT(AND($D436 = "Full-time", $F436 = "Above 1 Year"))), AND(N$6 = "Year", AND($D436 = "Full-time", $F436 = "Above 1 Year")))), "N/A", SUMIFS('Form Responses 1'!$O$2:$O1005, 'Form Responses 1'!$B$2:$B1005, $B436, 'Form Responses 1'!$G$2:$G1005, N$5, 'Form Responses 1'!$K$2:$K1005, $D436,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6" s="48" t="str">
        <f>IF(ISBLANK($B436), "", IF(AND(O$5 = "Vacation Leave", OR(AND(OR(O$6 = "H1", O$6 = "H2"), NOT(AND($D436 = "Full-time", $F436 = "Above 1 Year"))), AND(O$6 = "Year", AND($D436 = "Full-time", $F436 = "Above 1 Year")))), "N/A", SUMIFS('Form Responses 1'!$O$2:$O1005, 'Form Responses 1'!$B$2:$B1005, $B436, 'Form Responses 1'!$G$2:$G1005, O$5, 'Form Responses 1'!$K$2:$K1005, $D436,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6" s="48" t="str">
        <f>IF(ISBLANK($B436), "", IF(AND(P$5 = "Vacation Leave", OR(AND(OR(P$6 = "H1", P$6 = "H2"), NOT(AND($D436 = "Full-time", $F436 = "Above 1 Year"))), AND(P$6 = "Year", AND($D436 = "Full-time", $F436 = "Above 1 Year")))), "N/A", SUMIFS('Form Responses 1'!$O$2:$O1005, 'Form Responses 1'!$B$2:$B1005, $B436, 'Form Responses 1'!$G$2:$G1005, P$5, 'Form Responses 1'!$K$2:$K1005, $D436,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6" s="48" t="str">
        <f>IF(ISBLANK($B436), "", IF(AND(Q$5 = "Vacation Leave", OR(AND(OR(Q$6 = "H1", Q$6 = "H2"), NOT(AND($D436 = "Full-time", $F436 = "Above 1 Year"))), AND(Q$6 = "Year", AND($D436 = "Full-time", $F436 = "Above 1 Year")))), "N/A", SUMIFS('Form Responses 1'!$O$2:$O1005, 'Form Responses 1'!$B$2:$B1005, $B436, 'Form Responses 1'!$G$2:$G1005, Q$5, 'Form Responses 1'!$K$2:$K1005, $D436,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6" s="48" t="str">
        <f>IF(ISBLANK($B436), "", IF(AND(R$5 = "Vacation Leave", OR(AND(OR(R$6 = "H1", R$6 = "H2"), NOT(AND($D436 = "Full-time", $F436 = "Above 1 Year"))), AND(R$6 = "Year", AND($D436 = "Full-time", $F436 = "Above 1 Year")))), "N/A", SUMIFS('Form Responses 1'!$O$2:$O1005, 'Form Responses 1'!$B$2:$B1005, $B436, 'Form Responses 1'!$G$2:$G1005, R$5, 'Form Responses 1'!$K$2:$K1005, $D436,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6" s="48" t="str">
        <f>IF(ISBLANK($B436), "", IF(AND(S$5 = "Vacation Leave", OR(AND(OR(S$6 = "H1", S$6 = "H2"), NOT(AND($D436 = "Full-time", $F436 = "Above 1 Year"))), AND(S$6 = "Year", AND($D436 = "Full-time", $F436 = "Above 1 Year")))), "N/A", SUMIFS('Form Responses 1'!$O$2:$O1005, 'Form Responses 1'!$B$2:$B1005, $B436, 'Form Responses 1'!$G$2:$G1005, S$5, 'Form Responses 1'!$K$2:$K1005, $D436,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6" s="50" t="str">
        <f t="shared" si="2"/>
        <v/>
      </c>
      <c r="U436" s="51" t="str">
        <f t="array" ref="U436">IF(ISBLANK($B436), "", IF(AND(U$5 = "Vacation Leave", OR(AND(OR(U$6 = "H1", U$6 = "H2"), NOT(AND($D436 = "Full-time", $F436 = "Above 1 Year"))), AND(U$6 = "Year", AND($D436 = "Full-time", $F436 = "Above 1 Year")))), "N/A", INDEX('Allocated Leaves'!$B$2:$E1005, MATCH(U$5 &amp; IF(U$5 = "Vacation Leave", IFS(U$6 = "Year", "", OR(U$6 = "H1", U$6 = "H2"), " " &amp; U$6), ""), 'Allocated Leaves'!$A$2:$A1005, 0), MATCH($D436 &amp; IF($D436 = "Full-time",  " " &amp; $F436, ""), 'Allocated Leaves'!$B$1:AA$1, 0)) - G436))</f>
        <v/>
      </c>
      <c r="V436" s="52" t="str">
        <f t="array" ref="V436">IF(ISBLANK($B436), "", IF(AND(V$5 = "Vacation Leave", OR(AND(OR(V$6 = "H1", V$6 = "H2"), NOT(AND($D436 = "Full-time", $F436 = "Above 1 Year"))), AND(V$6 = "Year", AND($D436 = "Full-time", $F436 = "Above 1 Year")))), "N/A", INDEX('Allocated Leaves'!$B$2:$E1005, MATCH(V$5 &amp; IF(V$5 = "Vacation Leave", IFS(V$6 = "Year", "", OR(V$6 = "H1", V$6 = "H2"), " " &amp; V$6), ""), 'Allocated Leaves'!$A$2:$A1005, 0), MATCH($D436 &amp; IF($D436 = "Full-time",  " " &amp; $F436, ""), 'Allocated Leaves'!$B$1:AA$1, 0)) - H436))</f>
        <v/>
      </c>
      <c r="W436" s="52" t="str">
        <f t="array" ref="W436">IF(ISBLANK($B436), "", IF(AND(W$5 = "Vacation Leave", OR(AND(OR(W$6 = "H1", W$6 = "H2"), NOT(AND($D436 = "Full-time", $F436 = "Above 1 Year"))), AND(W$6 = "Year", AND($D436 = "Full-time", $F436 = "Above 1 Year")))), "N/A", INDEX('Allocated Leaves'!$B$2:$E1005, MATCH(W$5 &amp; IF(W$5 = "Vacation Leave", IFS(W$6 = "Year", "", OR(W$6 = "H1", W$6 = "H2"), " " &amp; W$6), ""), 'Allocated Leaves'!$A$2:$A1005, 0), MATCH($D436 &amp; IF($D436 = "Full-time",  " " &amp; $F436, ""), 'Allocated Leaves'!$B$1:AA$1, 0)) - I436))</f>
        <v/>
      </c>
      <c r="X436" s="51" t="str">
        <f t="array" ref="X436">IF(ISBLANK($B436), "", IF(AND(X$5 = "Vacation Leave", OR(AND(OR(X$6 = "H1", X$6 = "H2"), NOT(AND($D436 = "Full-time", $F436 = "Above 1 Year"))), AND(X$6 = "Year", AND($D436 = "Full-time", $F436 = "Above 1 Year")))), "N/A", INDEX('Allocated Leaves'!$B$2:$E1005, MATCH(X$5 &amp; IF(X$5 = "Vacation Leave", IFS(X$6 = "Year", "", OR(X$6 = "H1", X$6 = "H2"), " " &amp; X$6), ""), 'Allocated Leaves'!$A$2:$A1005, 0), MATCH($D436 &amp; IF($D436 = "Full-time",  " " &amp; $F436, ""), 'Allocated Leaves'!$B$1:AA$1, 0)) - J436))</f>
        <v/>
      </c>
      <c r="Y436" s="52" t="str">
        <f t="array" ref="Y436">IF(ISBLANK($B436), "", IF(AND(Y$5 = "Vacation Leave", OR(AND(OR(Y$6 = "H1", Y$6 = "H2"), NOT(AND($D436 = "Full-time", $F436 = "Above 1 Year"))), AND(Y$6 = "Year", AND($D436 = "Full-time", $F436 = "Above 1 Year")))), "N/A", INDEX('Allocated Leaves'!$B$2:$E1005, MATCH(Y$5 &amp; IF(Y$5 = "Vacation Leave", IFS(Y$6 = "Year", "", OR(Y$6 = "H1", Y$6 = "H2"), " " &amp; Y$6), ""), 'Allocated Leaves'!$A$2:$A1005, 0), MATCH($D436 &amp; IF($D436 = "Full-time",  " " &amp; $F436, ""), 'Allocated Leaves'!$B$1:AA$1, 0)) - K436))</f>
        <v/>
      </c>
      <c r="Z436" s="52" t="str">
        <f t="array" ref="Z436">IF(ISBLANK($B436), "", IF(AND(Z$5 = "Vacation Leave", OR(AND(OR(Z$6 = "H1", Z$6 = "H2"), NOT(AND($D436 = "Full-time", $F436 = "Above 1 Year"))), AND(Z$6 = "Year", AND($D436 = "Full-time", $F436 = "Above 1 Year")))), "N/A", INDEX('Allocated Leaves'!$B$2:$E1005, MATCH(Z$5 &amp; IF(Z$5 = "Vacation Leave", IFS(Z$6 = "Year", "", OR(Z$6 = "H1", Z$6 = "H2"), " " &amp; Z$6), ""), 'Allocated Leaves'!$A$2:$A1005, 0), MATCH($D436 &amp; IF($D436 = "Full-time",  " " &amp; $F436, ""), 'Allocated Leaves'!$B$1:AA$1, 0)) - L436))</f>
        <v/>
      </c>
      <c r="AA436" s="55" t="str">
        <f t="shared" si="3"/>
        <v/>
      </c>
    </row>
    <row r="437">
      <c r="A437" s="71"/>
      <c r="B437" s="72"/>
      <c r="C437" s="73"/>
      <c r="D437" s="74"/>
      <c r="E437" s="75"/>
      <c r="F437" s="47" t="str">
        <f t="shared" si="1"/>
        <v/>
      </c>
      <c r="G437" s="48" t="str">
        <f>IF(ISBLANK($B437), "", IF(AND(G$5 = "Vacation Leave", OR(AND(OR(G$6 = "H1", G$6 = "H2"), NOT(AND($D437 = "Full-time", $F437 = "Above 1 Year"))), AND(G$6 = "Year", AND($D437 = "Full-time", $F437 = "Above 1 Year")))), "N/A", SUMIFS('Form Responses 1'!$O$2:$O1005, 'Form Responses 1'!$B$2:$B1005, $B437, 'Form Responses 1'!$G$2:$G1005, G$5, 'Form Responses 1'!$K$2:$K1005, $D437,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7" s="48" t="str">
        <f>IF(ISBLANK($B437), "", IF(AND(H$5 = "Vacation Leave", OR(AND(OR(H$6 = "H1", H$6 = "H2"), NOT(AND($D437 = "Full-time", $F437 = "Above 1 Year"))), AND(H$6 = "Year", AND($D437 = "Full-time", $F437 = "Above 1 Year")))), "N/A", SUMIFS('Form Responses 1'!$O$2:$O1005, 'Form Responses 1'!$B$2:$B1005, $B437, 'Form Responses 1'!$G$2:$G1005, H$5, 'Form Responses 1'!$K$2:$K1005, $D437,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7" s="49" t="str">
        <f>IF(ISBLANK($B437), "", IF(AND(I$5 = "Vacation Leave", OR(AND(OR(I$6 = "H1", I$6 = "H2"), NOT(AND($D437 = "Full-time", $F437 = "Above 1 Year"))), AND(I$6 = "Year", AND($D437 = "Full-time", $F437 = "Above 1 Year")))), "N/A", SUMIFS('Form Responses 1'!$O$2:$O1005, 'Form Responses 1'!$B$2:$B1005, $B437, 'Form Responses 1'!$G$2:$G1005, I$5, 'Form Responses 1'!$K$2:$K1005, $D437,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7" s="48" t="str">
        <f>IF(ISBLANK($B437), "", IF(AND(J$5 = "Vacation Leave", OR(AND(OR(J$6 = "H1", J$6 = "H2"), NOT(AND($D437 = "Full-time", $F437 = "Above 1 Year"))), AND(J$6 = "Year", AND($D437 = "Full-time", $F437 = "Above 1 Year")))), "N/A", SUMIFS('Form Responses 1'!$O$2:$O1005, 'Form Responses 1'!$B$2:$B1005, $B437, 'Form Responses 1'!$G$2:$G1005, J$5, 'Form Responses 1'!$K$2:$K1005, $D437,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7" s="48" t="str">
        <f>IF(ISBLANK($B437), "", IF(AND(K$5 = "Vacation Leave", OR(AND(OR(K$6 = "H1", K$6 = "H2"), NOT(AND($D437 = "Full-time", $F437 = "Above 1 Year"))), AND(K$6 = "Year", AND($D437 = "Full-time", $F437 = "Above 1 Year")))), "N/A", SUMIFS('Form Responses 1'!$O$2:$O1005, 'Form Responses 1'!$B$2:$B1005, $B437, 'Form Responses 1'!$G$2:$G1005, K$5, 'Form Responses 1'!$K$2:$K1005, $D437,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7" s="48" t="str">
        <f>IF(ISBLANK($B437), "", IF(AND(L$5 = "Vacation Leave", OR(AND(OR(L$6 = "H1", L$6 = "H2"), NOT(AND($D437 = "Full-time", $F437 = "Above 1 Year"))), AND(L$6 = "Year", AND($D437 = "Full-time", $F437 = "Above 1 Year")))), "N/A", SUMIFS('Form Responses 1'!$O$2:$O1005, 'Form Responses 1'!$B$2:$B1005, $B437, 'Form Responses 1'!$G$2:$G1005, L$5, 'Form Responses 1'!$K$2:$K1005, $D437,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7" s="48" t="str">
        <f>IF(ISBLANK($B437), "", IF(AND(M$5 = "Vacation Leave", OR(AND(OR(M$6 = "H1", M$6 = "H2"), NOT(AND($D437 = "Full-time", $F437 = "Above 1 Year"))), AND(M$6 = "Year", AND($D437 = "Full-time", $F437 = "Above 1 Year")))), "N/A", SUMIFS('Form Responses 1'!$O$2:$O1005, 'Form Responses 1'!$B$2:$B1005, $B437, 'Form Responses 1'!$G$2:$G1005, M$5, 'Form Responses 1'!$K$2:$K1005, $D437,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7" s="48" t="str">
        <f>IF(ISBLANK($B437), "", IF(AND(N$5 = "Vacation Leave", OR(AND(OR(N$6 = "H1", N$6 = "H2"), NOT(AND($D437 = "Full-time", $F437 = "Above 1 Year"))), AND(N$6 = "Year", AND($D437 = "Full-time", $F437 = "Above 1 Year")))), "N/A", SUMIFS('Form Responses 1'!$O$2:$O1005, 'Form Responses 1'!$B$2:$B1005, $B437, 'Form Responses 1'!$G$2:$G1005, N$5, 'Form Responses 1'!$K$2:$K1005, $D437,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7" s="48" t="str">
        <f>IF(ISBLANK($B437), "", IF(AND(O$5 = "Vacation Leave", OR(AND(OR(O$6 = "H1", O$6 = "H2"), NOT(AND($D437 = "Full-time", $F437 = "Above 1 Year"))), AND(O$6 = "Year", AND($D437 = "Full-time", $F437 = "Above 1 Year")))), "N/A", SUMIFS('Form Responses 1'!$O$2:$O1005, 'Form Responses 1'!$B$2:$B1005, $B437, 'Form Responses 1'!$G$2:$G1005, O$5, 'Form Responses 1'!$K$2:$K1005, $D437,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7" s="48" t="str">
        <f>IF(ISBLANK($B437), "", IF(AND(P$5 = "Vacation Leave", OR(AND(OR(P$6 = "H1", P$6 = "H2"), NOT(AND($D437 = "Full-time", $F437 = "Above 1 Year"))), AND(P$6 = "Year", AND($D437 = "Full-time", $F437 = "Above 1 Year")))), "N/A", SUMIFS('Form Responses 1'!$O$2:$O1005, 'Form Responses 1'!$B$2:$B1005, $B437, 'Form Responses 1'!$G$2:$G1005, P$5, 'Form Responses 1'!$K$2:$K1005, $D437,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7" s="48" t="str">
        <f>IF(ISBLANK($B437), "", IF(AND(Q$5 = "Vacation Leave", OR(AND(OR(Q$6 = "H1", Q$6 = "H2"), NOT(AND($D437 = "Full-time", $F437 = "Above 1 Year"))), AND(Q$6 = "Year", AND($D437 = "Full-time", $F437 = "Above 1 Year")))), "N/A", SUMIFS('Form Responses 1'!$O$2:$O1005, 'Form Responses 1'!$B$2:$B1005, $B437, 'Form Responses 1'!$G$2:$G1005, Q$5, 'Form Responses 1'!$K$2:$K1005, $D437,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7" s="48" t="str">
        <f>IF(ISBLANK($B437), "", IF(AND(R$5 = "Vacation Leave", OR(AND(OR(R$6 = "H1", R$6 = "H2"), NOT(AND($D437 = "Full-time", $F437 = "Above 1 Year"))), AND(R$6 = "Year", AND($D437 = "Full-time", $F437 = "Above 1 Year")))), "N/A", SUMIFS('Form Responses 1'!$O$2:$O1005, 'Form Responses 1'!$B$2:$B1005, $B437, 'Form Responses 1'!$G$2:$G1005, R$5, 'Form Responses 1'!$K$2:$K1005, $D437,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7" s="48" t="str">
        <f>IF(ISBLANK($B437), "", IF(AND(S$5 = "Vacation Leave", OR(AND(OR(S$6 = "H1", S$6 = "H2"), NOT(AND($D437 = "Full-time", $F437 = "Above 1 Year"))), AND(S$6 = "Year", AND($D437 = "Full-time", $F437 = "Above 1 Year")))), "N/A", SUMIFS('Form Responses 1'!$O$2:$O1005, 'Form Responses 1'!$B$2:$B1005, $B437, 'Form Responses 1'!$G$2:$G1005, S$5, 'Form Responses 1'!$K$2:$K1005, $D437,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7" s="50" t="str">
        <f t="shared" si="2"/>
        <v/>
      </c>
      <c r="U437" s="51" t="str">
        <f t="array" ref="U437">IF(ISBLANK($B437), "", IF(AND(U$5 = "Vacation Leave", OR(AND(OR(U$6 = "H1", U$6 = "H2"), NOT(AND($D437 = "Full-time", $F437 = "Above 1 Year"))), AND(U$6 = "Year", AND($D437 = "Full-time", $F437 = "Above 1 Year")))), "N/A", INDEX('Allocated Leaves'!$B$2:$E1005, MATCH(U$5 &amp; IF(U$5 = "Vacation Leave", IFS(U$6 = "Year", "", OR(U$6 = "H1", U$6 = "H2"), " " &amp; U$6), ""), 'Allocated Leaves'!$A$2:$A1005, 0), MATCH($D437 &amp; IF($D437 = "Full-time",  " " &amp; $F437, ""), 'Allocated Leaves'!$B$1:AA$1, 0)) - G437))</f>
        <v/>
      </c>
      <c r="V437" s="52" t="str">
        <f t="array" ref="V437">IF(ISBLANK($B437), "", IF(AND(V$5 = "Vacation Leave", OR(AND(OR(V$6 = "H1", V$6 = "H2"), NOT(AND($D437 = "Full-time", $F437 = "Above 1 Year"))), AND(V$6 = "Year", AND($D437 = "Full-time", $F437 = "Above 1 Year")))), "N/A", INDEX('Allocated Leaves'!$B$2:$E1005, MATCH(V$5 &amp; IF(V$5 = "Vacation Leave", IFS(V$6 = "Year", "", OR(V$6 = "H1", V$6 = "H2"), " " &amp; V$6), ""), 'Allocated Leaves'!$A$2:$A1005, 0), MATCH($D437 &amp; IF($D437 = "Full-time",  " " &amp; $F437, ""), 'Allocated Leaves'!$B$1:AA$1, 0)) - H437))</f>
        <v/>
      </c>
      <c r="W437" s="52" t="str">
        <f t="array" ref="W437">IF(ISBLANK($B437), "", IF(AND(W$5 = "Vacation Leave", OR(AND(OR(W$6 = "H1", W$6 = "H2"), NOT(AND($D437 = "Full-time", $F437 = "Above 1 Year"))), AND(W$6 = "Year", AND($D437 = "Full-time", $F437 = "Above 1 Year")))), "N/A", INDEX('Allocated Leaves'!$B$2:$E1005, MATCH(W$5 &amp; IF(W$5 = "Vacation Leave", IFS(W$6 = "Year", "", OR(W$6 = "H1", W$6 = "H2"), " " &amp; W$6), ""), 'Allocated Leaves'!$A$2:$A1005, 0), MATCH($D437 &amp; IF($D437 = "Full-time",  " " &amp; $F437, ""), 'Allocated Leaves'!$B$1:AA$1, 0)) - I437))</f>
        <v/>
      </c>
      <c r="X437" s="51" t="str">
        <f t="array" ref="X437">IF(ISBLANK($B437), "", IF(AND(X$5 = "Vacation Leave", OR(AND(OR(X$6 = "H1", X$6 = "H2"), NOT(AND($D437 = "Full-time", $F437 = "Above 1 Year"))), AND(X$6 = "Year", AND($D437 = "Full-time", $F437 = "Above 1 Year")))), "N/A", INDEX('Allocated Leaves'!$B$2:$E1005, MATCH(X$5 &amp; IF(X$5 = "Vacation Leave", IFS(X$6 = "Year", "", OR(X$6 = "H1", X$6 = "H2"), " " &amp; X$6), ""), 'Allocated Leaves'!$A$2:$A1005, 0), MATCH($D437 &amp; IF($D437 = "Full-time",  " " &amp; $F437, ""), 'Allocated Leaves'!$B$1:AA$1, 0)) - J437))</f>
        <v/>
      </c>
      <c r="Y437" s="52" t="str">
        <f t="array" ref="Y437">IF(ISBLANK($B437), "", IF(AND(Y$5 = "Vacation Leave", OR(AND(OR(Y$6 = "H1", Y$6 = "H2"), NOT(AND($D437 = "Full-time", $F437 = "Above 1 Year"))), AND(Y$6 = "Year", AND($D437 = "Full-time", $F437 = "Above 1 Year")))), "N/A", INDEX('Allocated Leaves'!$B$2:$E1005, MATCH(Y$5 &amp; IF(Y$5 = "Vacation Leave", IFS(Y$6 = "Year", "", OR(Y$6 = "H1", Y$6 = "H2"), " " &amp; Y$6), ""), 'Allocated Leaves'!$A$2:$A1005, 0), MATCH($D437 &amp; IF($D437 = "Full-time",  " " &amp; $F437, ""), 'Allocated Leaves'!$B$1:AA$1, 0)) - K437))</f>
        <v/>
      </c>
      <c r="Z437" s="52" t="str">
        <f t="array" ref="Z437">IF(ISBLANK($B437), "", IF(AND(Z$5 = "Vacation Leave", OR(AND(OR(Z$6 = "H1", Z$6 = "H2"), NOT(AND($D437 = "Full-time", $F437 = "Above 1 Year"))), AND(Z$6 = "Year", AND($D437 = "Full-time", $F437 = "Above 1 Year")))), "N/A", INDEX('Allocated Leaves'!$B$2:$E1005, MATCH(Z$5 &amp; IF(Z$5 = "Vacation Leave", IFS(Z$6 = "Year", "", OR(Z$6 = "H1", Z$6 = "H2"), " " &amp; Z$6), ""), 'Allocated Leaves'!$A$2:$A1005, 0), MATCH($D437 &amp; IF($D437 = "Full-time",  " " &amp; $F437, ""), 'Allocated Leaves'!$B$1:AA$1, 0)) - L437))</f>
        <v/>
      </c>
      <c r="AA437" s="55" t="str">
        <f t="shared" si="3"/>
        <v/>
      </c>
    </row>
    <row r="438">
      <c r="A438" s="71"/>
      <c r="B438" s="72"/>
      <c r="C438" s="73"/>
      <c r="D438" s="74"/>
      <c r="E438" s="75"/>
      <c r="F438" s="47" t="str">
        <f t="shared" si="1"/>
        <v/>
      </c>
      <c r="G438" s="48" t="str">
        <f>IF(ISBLANK($B438), "", IF(AND(G$5 = "Vacation Leave", OR(AND(OR(G$6 = "H1", G$6 = "H2"), NOT(AND($D438 = "Full-time", $F438 = "Above 1 Year"))), AND(G$6 = "Year", AND($D438 = "Full-time", $F438 = "Above 1 Year")))), "N/A", SUMIFS('Form Responses 1'!$O$2:$O1005, 'Form Responses 1'!$B$2:$B1005, $B438, 'Form Responses 1'!$G$2:$G1005, G$5, 'Form Responses 1'!$K$2:$K1005, $D438,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8" s="48" t="str">
        <f>IF(ISBLANK($B438), "", IF(AND(H$5 = "Vacation Leave", OR(AND(OR(H$6 = "H1", H$6 = "H2"), NOT(AND($D438 = "Full-time", $F438 = "Above 1 Year"))), AND(H$6 = "Year", AND($D438 = "Full-time", $F438 = "Above 1 Year")))), "N/A", SUMIFS('Form Responses 1'!$O$2:$O1005, 'Form Responses 1'!$B$2:$B1005, $B438, 'Form Responses 1'!$G$2:$G1005, H$5, 'Form Responses 1'!$K$2:$K1005, $D438,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8" s="49" t="str">
        <f>IF(ISBLANK($B438), "", IF(AND(I$5 = "Vacation Leave", OR(AND(OR(I$6 = "H1", I$6 = "H2"), NOT(AND($D438 = "Full-time", $F438 = "Above 1 Year"))), AND(I$6 = "Year", AND($D438 = "Full-time", $F438 = "Above 1 Year")))), "N/A", SUMIFS('Form Responses 1'!$O$2:$O1005, 'Form Responses 1'!$B$2:$B1005, $B438, 'Form Responses 1'!$G$2:$G1005, I$5, 'Form Responses 1'!$K$2:$K1005, $D438,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8" s="48" t="str">
        <f>IF(ISBLANK($B438), "", IF(AND(J$5 = "Vacation Leave", OR(AND(OR(J$6 = "H1", J$6 = "H2"), NOT(AND($D438 = "Full-time", $F438 = "Above 1 Year"))), AND(J$6 = "Year", AND($D438 = "Full-time", $F438 = "Above 1 Year")))), "N/A", SUMIFS('Form Responses 1'!$O$2:$O1005, 'Form Responses 1'!$B$2:$B1005, $B438, 'Form Responses 1'!$G$2:$G1005, J$5, 'Form Responses 1'!$K$2:$K1005, $D438,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8" s="48" t="str">
        <f>IF(ISBLANK($B438), "", IF(AND(K$5 = "Vacation Leave", OR(AND(OR(K$6 = "H1", K$6 = "H2"), NOT(AND($D438 = "Full-time", $F438 = "Above 1 Year"))), AND(K$6 = "Year", AND($D438 = "Full-time", $F438 = "Above 1 Year")))), "N/A", SUMIFS('Form Responses 1'!$O$2:$O1005, 'Form Responses 1'!$B$2:$B1005, $B438, 'Form Responses 1'!$G$2:$G1005, K$5, 'Form Responses 1'!$K$2:$K1005, $D438,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8" s="48" t="str">
        <f>IF(ISBLANK($B438), "", IF(AND(L$5 = "Vacation Leave", OR(AND(OR(L$6 = "H1", L$6 = "H2"), NOT(AND($D438 = "Full-time", $F438 = "Above 1 Year"))), AND(L$6 = "Year", AND($D438 = "Full-time", $F438 = "Above 1 Year")))), "N/A", SUMIFS('Form Responses 1'!$O$2:$O1005, 'Form Responses 1'!$B$2:$B1005, $B438, 'Form Responses 1'!$G$2:$G1005, L$5, 'Form Responses 1'!$K$2:$K1005, $D438,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8" s="48" t="str">
        <f>IF(ISBLANK($B438), "", IF(AND(M$5 = "Vacation Leave", OR(AND(OR(M$6 = "H1", M$6 = "H2"), NOT(AND($D438 = "Full-time", $F438 = "Above 1 Year"))), AND(M$6 = "Year", AND($D438 = "Full-time", $F438 = "Above 1 Year")))), "N/A", SUMIFS('Form Responses 1'!$O$2:$O1005, 'Form Responses 1'!$B$2:$B1005, $B438, 'Form Responses 1'!$G$2:$G1005, M$5, 'Form Responses 1'!$K$2:$K1005, $D438,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8" s="48" t="str">
        <f>IF(ISBLANK($B438), "", IF(AND(N$5 = "Vacation Leave", OR(AND(OR(N$6 = "H1", N$6 = "H2"), NOT(AND($D438 = "Full-time", $F438 = "Above 1 Year"))), AND(N$6 = "Year", AND($D438 = "Full-time", $F438 = "Above 1 Year")))), "N/A", SUMIFS('Form Responses 1'!$O$2:$O1005, 'Form Responses 1'!$B$2:$B1005, $B438, 'Form Responses 1'!$G$2:$G1005, N$5, 'Form Responses 1'!$K$2:$K1005, $D438,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8" s="48" t="str">
        <f>IF(ISBLANK($B438), "", IF(AND(O$5 = "Vacation Leave", OR(AND(OR(O$6 = "H1", O$6 = "H2"), NOT(AND($D438 = "Full-time", $F438 = "Above 1 Year"))), AND(O$6 = "Year", AND($D438 = "Full-time", $F438 = "Above 1 Year")))), "N/A", SUMIFS('Form Responses 1'!$O$2:$O1005, 'Form Responses 1'!$B$2:$B1005, $B438, 'Form Responses 1'!$G$2:$G1005, O$5, 'Form Responses 1'!$K$2:$K1005, $D438,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8" s="48" t="str">
        <f>IF(ISBLANK($B438), "", IF(AND(P$5 = "Vacation Leave", OR(AND(OR(P$6 = "H1", P$6 = "H2"), NOT(AND($D438 = "Full-time", $F438 = "Above 1 Year"))), AND(P$6 = "Year", AND($D438 = "Full-time", $F438 = "Above 1 Year")))), "N/A", SUMIFS('Form Responses 1'!$O$2:$O1005, 'Form Responses 1'!$B$2:$B1005, $B438, 'Form Responses 1'!$G$2:$G1005, P$5, 'Form Responses 1'!$K$2:$K1005, $D438,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8" s="48" t="str">
        <f>IF(ISBLANK($B438), "", IF(AND(Q$5 = "Vacation Leave", OR(AND(OR(Q$6 = "H1", Q$6 = "H2"), NOT(AND($D438 = "Full-time", $F438 = "Above 1 Year"))), AND(Q$6 = "Year", AND($D438 = "Full-time", $F438 = "Above 1 Year")))), "N/A", SUMIFS('Form Responses 1'!$O$2:$O1005, 'Form Responses 1'!$B$2:$B1005, $B438, 'Form Responses 1'!$G$2:$G1005, Q$5, 'Form Responses 1'!$K$2:$K1005, $D438,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8" s="48" t="str">
        <f>IF(ISBLANK($B438), "", IF(AND(R$5 = "Vacation Leave", OR(AND(OR(R$6 = "H1", R$6 = "H2"), NOT(AND($D438 = "Full-time", $F438 = "Above 1 Year"))), AND(R$6 = "Year", AND($D438 = "Full-time", $F438 = "Above 1 Year")))), "N/A", SUMIFS('Form Responses 1'!$O$2:$O1005, 'Form Responses 1'!$B$2:$B1005, $B438, 'Form Responses 1'!$G$2:$G1005, R$5, 'Form Responses 1'!$K$2:$K1005, $D438,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8" s="48" t="str">
        <f>IF(ISBLANK($B438), "", IF(AND(S$5 = "Vacation Leave", OR(AND(OR(S$6 = "H1", S$6 = "H2"), NOT(AND($D438 = "Full-time", $F438 = "Above 1 Year"))), AND(S$6 = "Year", AND($D438 = "Full-time", $F438 = "Above 1 Year")))), "N/A", SUMIFS('Form Responses 1'!$O$2:$O1005, 'Form Responses 1'!$B$2:$B1005, $B438, 'Form Responses 1'!$G$2:$G1005, S$5, 'Form Responses 1'!$K$2:$K1005, $D438,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8" s="50" t="str">
        <f t="shared" si="2"/>
        <v/>
      </c>
      <c r="U438" s="51" t="str">
        <f t="array" ref="U438">IF(ISBLANK($B438), "", IF(AND(U$5 = "Vacation Leave", OR(AND(OR(U$6 = "H1", U$6 = "H2"), NOT(AND($D438 = "Full-time", $F438 = "Above 1 Year"))), AND(U$6 = "Year", AND($D438 = "Full-time", $F438 = "Above 1 Year")))), "N/A", INDEX('Allocated Leaves'!$B$2:$E1005, MATCH(U$5 &amp; IF(U$5 = "Vacation Leave", IFS(U$6 = "Year", "", OR(U$6 = "H1", U$6 = "H2"), " " &amp; U$6), ""), 'Allocated Leaves'!$A$2:$A1005, 0), MATCH($D438 &amp; IF($D438 = "Full-time",  " " &amp; $F438, ""), 'Allocated Leaves'!$B$1:AA$1, 0)) - G438))</f>
        <v/>
      </c>
      <c r="V438" s="52" t="str">
        <f t="array" ref="V438">IF(ISBLANK($B438), "", IF(AND(V$5 = "Vacation Leave", OR(AND(OR(V$6 = "H1", V$6 = "H2"), NOT(AND($D438 = "Full-time", $F438 = "Above 1 Year"))), AND(V$6 = "Year", AND($D438 = "Full-time", $F438 = "Above 1 Year")))), "N/A", INDEX('Allocated Leaves'!$B$2:$E1005, MATCH(V$5 &amp; IF(V$5 = "Vacation Leave", IFS(V$6 = "Year", "", OR(V$6 = "H1", V$6 = "H2"), " " &amp; V$6), ""), 'Allocated Leaves'!$A$2:$A1005, 0), MATCH($D438 &amp; IF($D438 = "Full-time",  " " &amp; $F438, ""), 'Allocated Leaves'!$B$1:AA$1, 0)) - H438))</f>
        <v/>
      </c>
      <c r="W438" s="52" t="str">
        <f t="array" ref="W438">IF(ISBLANK($B438), "", IF(AND(W$5 = "Vacation Leave", OR(AND(OR(W$6 = "H1", W$6 = "H2"), NOT(AND($D438 = "Full-time", $F438 = "Above 1 Year"))), AND(W$6 = "Year", AND($D438 = "Full-time", $F438 = "Above 1 Year")))), "N/A", INDEX('Allocated Leaves'!$B$2:$E1005, MATCH(W$5 &amp; IF(W$5 = "Vacation Leave", IFS(W$6 = "Year", "", OR(W$6 = "H1", W$6 = "H2"), " " &amp; W$6), ""), 'Allocated Leaves'!$A$2:$A1005, 0), MATCH($D438 &amp; IF($D438 = "Full-time",  " " &amp; $F438, ""), 'Allocated Leaves'!$B$1:AA$1, 0)) - I438))</f>
        <v/>
      </c>
      <c r="X438" s="51" t="str">
        <f t="array" ref="X438">IF(ISBLANK($B438), "", IF(AND(X$5 = "Vacation Leave", OR(AND(OR(X$6 = "H1", X$6 = "H2"), NOT(AND($D438 = "Full-time", $F438 = "Above 1 Year"))), AND(X$6 = "Year", AND($D438 = "Full-time", $F438 = "Above 1 Year")))), "N/A", INDEX('Allocated Leaves'!$B$2:$E1005, MATCH(X$5 &amp; IF(X$5 = "Vacation Leave", IFS(X$6 = "Year", "", OR(X$6 = "H1", X$6 = "H2"), " " &amp; X$6), ""), 'Allocated Leaves'!$A$2:$A1005, 0), MATCH($D438 &amp; IF($D438 = "Full-time",  " " &amp; $F438, ""), 'Allocated Leaves'!$B$1:AA$1, 0)) - J438))</f>
        <v/>
      </c>
      <c r="Y438" s="52" t="str">
        <f t="array" ref="Y438">IF(ISBLANK($B438), "", IF(AND(Y$5 = "Vacation Leave", OR(AND(OR(Y$6 = "H1", Y$6 = "H2"), NOT(AND($D438 = "Full-time", $F438 = "Above 1 Year"))), AND(Y$6 = "Year", AND($D438 = "Full-time", $F438 = "Above 1 Year")))), "N/A", INDEX('Allocated Leaves'!$B$2:$E1005, MATCH(Y$5 &amp; IF(Y$5 = "Vacation Leave", IFS(Y$6 = "Year", "", OR(Y$6 = "H1", Y$6 = "H2"), " " &amp; Y$6), ""), 'Allocated Leaves'!$A$2:$A1005, 0), MATCH($D438 &amp; IF($D438 = "Full-time",  " " &amp; $F438, ""), 'Allocated Leaves'!$B$1:AA$1, 0)) - K438))</f>
        <v/>
      </c>
      <c r="Z438" s="52" t="str">
        <f t="array" ref="Z438">IF(ISBLANK($B438), "", IF(AND(Z$5 = "Vacation Leave", OR(AND(OR(Z$6 = "H1", Z$6 = "H2"), NOT(AND($D438 = "Full-time", $F438 = "Above 1 Year"))), AND(Z$6 = "Year", AND($D438 = "Full-time", $F438 = "Above 1 Year")))), "N/A", INDEX('Allocated Leaves'!$B$2:$E1005, MATCH(Z$5 &amp; IF(Z$5 = "Vacation Leave", IFS(Z$6 = "Year", "", OR(Z$6 = "H1", Z$6 = "H2"), " " &amp; Z$6), ""), 'Allocated Leaves'!$A$2:$A1005, 0), MATCH($D438 &amp; IF($D438 = "Full-time",  " " &amp; $F438, ""), 'Allocated Leaves'!$B$1:AA$1, 0)) - L438))</f>
        <v/>
      </c>
      <c r="AA438" s="55" t="str">
        <f t="shared" si="3"/>
        <v/>
      </c>
    </row>
    <row r="439">
      <c r="A439" s="71"/>
      <c r="B439" s="72"/>
      <c r="C439" s="73"/>
      <c r="D439" s="74"/>
      <c r="E439" s="75"/>
      <c r="F439" s="47" t="str">
        <f t="shared" si="1"/>
        <v/>
      </c>
      <c r="G439" s="48" t="str">
        <f>IF(ISBLANK($B439), "", IF(AND(G$5 = "Vacation Leave", OR(AND(OR(G$6 = "H1", G$6 = "H2"), NOT(AND($D439 = "Full-time", $F439 = "Above 1 Year"))), AND(G$6 = "Year", AND($D439 = "Full-time", $F439 = "Above 1 Year")))), "N/A", SUMIFS('Form Responses 1'!$O$2:$O1005, 'Form Responses 1'!$B$2:$B1005, $B439, 'Form Responses 1'!$G$2:$G1005, G$5, 'Form Responses 1'!$K$2:$K1005, $D439,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39" s="48" t="str">
        <f>IF(ISBLANK($B439), "", IF(AND(H$5 = "Vacation Leave", OR(AND(OR(H$6 = "H1", H$6 = "H2"), NOT(AND($D439 = "Full-time", $F439 = "Above 1 Year"))), AND(H$6 = "Year", AND($D439 = "Full-time", $F439 = "Above 1 Year")))), "N/A", SUMIFS('Form Responses 1'!$O$2:$O1005, 'Form Responses 1'!$B$2:$B1005, $B439, 'Form Responses 1'!$G$2:$G1005, H$5, 'Form Responses 1'!$K$2:$K1005, $D439,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39" s="49" t="str">
        <f>IF(ISBLANK($B439), "", IF(AND(I$5 = "Vacation Leave", OR(AND(OR(I$6 = "H1", I$6 = "H2"), NOT(AND($D439 = "Full-time", $F439 = "Above 1 Year"))), AND(I$6 = "Year", AND($D439 = "Full-time", $F439 = "Above 1 Year")))), "N/A", SUMIFS('Form Responses 1'!$O$2:$O1005, 'Form Responses 1'!$B$2:$B1005, $B439, 'Form Responses 1'!$G$2:$G1005, I$5, 'Form Responses 1'!$K$2:$K1005, $D439,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39" s="48" t="str">
        <f>IF(ISBLANK($B439), "", IF(AND(J$5 = "Vacation Leave", OR(AND(OR(J$6 = "H1", J$6 = "H2"), NOT(AND($D439 = "Full-time", $F439 = "Above 1 Year"))), AND(J$6 = "Year", AND($D439 = "Full-time", $F439 = "Above 1 Year")))), "N/A", SUMIFS('Form Responses 1'!$O$2:$O1005, 'Form Responses 1'!$B$2:$B1005, $B439, 'Form Responses 1'!$G$2:$G1005, J$5, 'Form Responses 1'!$K$2:$K1005, $D439,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39" s="48" t="str">
        <f>IF(ISBLANK($B439), "", IF(AND(K$5 = "Vacation Leave", OR(AND(OR(K$6 = "H1", K$6 = "H2"), NOT(AND($D439 = "Full-time", $F439 = "Above 1 Year"))), AND(K$6 = "Year", AND($D439 = "Full-time", $F439 = "Above 1 Year")))), "N/A", SUMIFS('Form Responses 1'!$O$2:$O1005, 'Form Responses 1'!$B$2:$B1005, $B439, 'Form Responses 1'!$G$2:$G1005, K$5, 'Form Responses 1'!$K$2:$K1005, $D439,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39" s="48" t="str">
        <f>IF(ISBLANK($B439), "", IF(AND(L$5 = "Vacation Leave", OR(AND(OR(L$6 = "H1", L$6 = "H2"), NOT(AND($D439 = "Full-time", $F439 = "Above 1 Year"))), AND(L$6 = "Year", AND($D439 = "Full-time", $F439 = "Above 1 Year")))), "N/A", SUMIFS('Form Responses 1'!$O$2:$O1005, 'Form Responses 1'!$B$2:$B1005, $B439, 'Form Responses 1'!$G$2:$G1005, L$5, 'Form Responses 1'!$K$2:$K1005, $D439,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39" s="48" t="str">
        <f>IF(ISBLANK($B439), "", IF(AND(M$5 = "Vacation Leave", OR(AND(OR(M$6 = "H1", M$6 = "H2"), NOT(AND($D439 = "Full-time", $F439 = "Above 1 Year"))), AND(M$6 = "Year", AND($D439 = "Full-time", $F439 = "Above 1 Year")))), "N/A", SUMIFS('Form Responses 1'!$O$2:$O1005, 'Form Responses 1'!$B$2:$B1005, $B439, 'Form Responses 1'!$G$2:$G1005, M$5, 'Form Responses 1'!$K$2:$K1005, $D439,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39" s="48" t="str">
        <f>IF(ISBLANK($B439), "", IF(AND(N$5 = "Vacation Leave", OR(AND(OR(N$6 = "H1", N$6 = "H2"), NOT(AND($D439 = "Full-time", $F439 = "Above 1 Year"))), AND(N$6 = "Year", AND($D439 = "Full-time", $F439 = "Above 1 Year")))), "N/A", SUMIFS('Form Responses 1'!$O$2:$O1005, 'Form Responses 1'!$B$2:$B1005, $B439, 'Form Responses 1'!$G$2:$G1005, N$5, 'Form Responses 1'!$K$2:$K1005, $D439,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39" s="48" t="str">
        <f>IF(ISBLANK($B439), "", IF(AND(O$5 = "Vacation Leave", OR(AND(OR(O$6 = "H1", O$6 = "H2"), NOT(AND($D439 = "Full-time", $F439 = "Above 1 Year"))), AND(O$6 = "Year", AND($D439 = "Full-time", $F439 = "Above 1 Year")))), "N/A", SUMIFS('Form Responses 1'!$O$2:$O1005, 'Form Responses 1'!$B$2:$B1005, $B439, 'Form Responses 1'!$G$2:$G1005, O$5, 'Form Responses 1'!$K$2:$K1005, $D439,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39" s="48" t="str">
        <f>IF(ISBLANK($B439), "", IF(AND(P$5 = "Vacation Leave", OR(AND(OR(P$6 = "H1", P$6 = "H2"), NOT(AND($D439 = "Full-time", $F439 = "Above 1 Year"))), AND(P$6 = "Year", AND($D439 = "Full-time", $F439 = "Above 1 Year")))), "N/A", SUMIFS('Form Responses 1'!$O$2:$O1005, 'Form Responses 1'!$B$2:$B1005, $B439, 'Form Responses 1'!$G$2:$G1005, P$5, 'Form Responses 1'!$K$2:$K1005, $D439,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39" s="48" t="str">
        <f>IF(ISBLANK($B439), "", IF(AND(Q$5 = "Vacation Leave", OR(AND(OR(Q$6 = "H1", Q$6 = "H2"), NOT(AND($D439 = "Full-time", $F439 = "Above 1 Year"))), AND(Q$6 = "Year", AND($D439 = "Full-time", $F439 = "Above 1 Year")))), "N/A", SUMIFS('Form Responses 1'!$O$2:$O1005, 'Form Responses 1'!$B$2:$B1005, $B439, 'Form Responses 1'!$G$2:$G1005, Q$5, 'Form Responses 1'!$K$2:$K1005, $D439,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39" s="48" t="str">
        <f>IF(ISBLANK($B439), "", IF(AND(R$5 = "Vacation Leave", OR(AND(OR(R$6 = "H1", R$6 = "H2"), NOT(AND($D439 = "Full-time", $F439 = "Above 1 Year"))), AND(R$6 = "Year", AND($D439 = "Full-time", $F439 = "Above 1 Year")))), "N/A", SUMIFS('Form Responses 1'!$O$2:$O1005, 'Form Responses 1'!$B$2:$B1005, $B439, 'Form Responses 1'!$G$2:$G1005, R$5, 'Form Responses 1'!$K$2:$K1005, $D439,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39" s="48" t="str">
        <f>IF(ISBLANK($B439), "", IF(AND(S$5 = "Vacation Leave", OR(AND(OR(S$6 = "H1", S$6 = "H2"), NOT(AND($D439 = "Full-time", $F439 = "Above 1 Year"))), AND(S$6 = "Year", AND($D439 = "Full-time", $F439 = "Above 1 Year")))), "N/A", SUMIFS('Form Responses 1'!$O$2:$O1005, 'Form Responses 1'!$B$2:$B1005, $B439, 'Form Responses 1'!$G$2:$G1005, S$5, 'Form Responses 1'!$K$2:$K1005, $D439,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39" s="50" t="str">
        <f t="shared" si="2"/>
        <v/>
      </c>
      <c r="U439" s="51" t="str">
        <f t="array" ref="U439">IF(ISBLANK($B439), "", IF(AND(U$5 = "Vacation Leave", OR(AND(OR(U$6 = "H1", U$6 = "H2"), NOT(AND($D439 = "Full-time", $F439 = "Above 1 Year"))), AND(U$6 = "Year", AND($D439 = "Full-time", $F439 = "Above 1 Year")))), "N/A", INDEX('Allocated Leaves'!$B$2:$E1005, MATCH(U$5 &amp; IF(U$5 = "Vacation Leave", IFS(U$6 = "Year", "", OR(U$6 = "H1", U$6 = "H2"), " " &amp; U$6), ""), 'Allocated Leaves'!$A$2:$A1005, 0), MATCH($D439 &amp; IF($D439 = "Full-time",  " " &amp; $F439, ""), 'Allocated Leaves'!$B$1:AA$1, 0)) - G439))</f>
        <v/>
      </c>
      <c r="V439" s="52" t="str">
        <f t="array" ref="V439">IF(ISBLANK($B439), "", IF(AND(V$5 = "Vacation Leave", OR(AND(OR(V$6 = "H1", V$6 = "H2"), NOT(AND($D439 = "Full-time", $F439 = "Above 1 Year"))), AND(V$6 = "Year", AND($D439 = "Full-time", $F439 = "Above 1 Year")))), "N/A", INDEX('Allocated Leaves'!$B$2:$E1005, MATCH(V$5 &amp; IF(V$5 = "Vacation Leave", IFS(V$6 = "Year", "", OR(V$6 = "H1", V$6 = "H2"), " " &amp; V$6), ""), 'Allocated Leaves'!$A$2:$A1005, 0), MATCH($D439 &amp; IF($D439 = "Full-time",  " " &amp; $F439, ""), 'Allocated Leaves'!$B$1:AA$1, 0)) - H439))</f>
        <v/>
      </c>
      <c r="W439" s="52" t="str">
        <f t="array" ref="W439">IF(ISBLANK($B439), "", IF(AND(W$5 = "Vacation Leave", OR(AND(OR(W$6 = "H1", W$6 = "H2"), NOT(AND($D439 = "Full-time", $F439 = "Above 1 Year"))), AND(W$6 = "Year", AND($D439 = "Full-time", $F439 = "Above 1 Year")))), "N/A", INDEX('Allocated Leaves'!$B$2:$E1005, MATCH(W$5 &amp; IF(W$5 = "Vacation Leave", IFS(W$6 = "Year", "", OR(W$6 = "H1", W$6 = "H2"), " " &amp; W$6), ""), 'Allocated Leaves'!$A$2:$A1005, 0), MATCH($D439 &amp; IF($D439 = "Full-time",  " " &amp; $F439, ""), 'Allocated Leaves'!$B$1:AA$1, 0)) - I439))</f>
        <v/>
      </c>
      <c r="X439" s="51" t="str">
        <f t="array" ref="X439">IF(ISBLANK($B439), "", IF(AND(X$5 = "Vacation Leave", OR(AND(OR(X$6 = "H1", X$6 = "H2"), NOT(AND($D439 = "Full-time", $F439 = "Above 1 Year"))), AND(X$6 = "Year", AND($D439 = "Full-time", $F439 = "Above 1 Year")))), "N/A", INDEX('Allocated Leaves'!$B$2:$E1005, MATCH(X$5 &amp; IF(X$5 = "Vacation Leave", IFS(X$6 = "Year", "", OR(X$6 = "H1", X$6 = "H2"), " " &amp; X$6), ""), 'Allocated Leaves'!$A$2:$A1005, 0), MATCH($D439 &amp; IF($D439 = "Full-time",  " " &amp; $F439, ""), 'Allocated Leaves'!$B$1:AA$1, 0)) - J439))</f>
        <v/>
      </c>
      <c r="Y439" s="52" t="str">
        <f t="array" ref="Y439">IF(ISBLANK($B439), "", IF(AND(Y$5 = "Vacation Leave", OR(AND(OR(Y$6 = "H1", Y$6 = "H2"), NOT(AND($D439 = "Full-time", $F439 = "Above 1 Year"))), AND(Y$6 = "Year", AND($D439 = "Full-time", $F439 = "Above 1 Year")))), "N/A", INDEX('Allocated Leaves'!$B$2:$E1005, MATCH(Y$5 &amp; IF(Y$5 = "Vacation Leave", IFS(Y$6 = "Year", "", OR(Y$6 = "H1", Y$6 = "H2"), " " &amp; Y$6), ""), 'Allocated Leaves'!$A$2:$A1005, 0), MATCH($D439 &amp; IF($D439 = "Full-time",  " " &amp; $F439, ""), 'Allocated Leaves'!$B$1:AA$1, 0)) - K439))</f>
        <v/>
      </c>
      <c r="Z439" s="52" t="str">
        <f t="array" ref="Z439">IF(ISBLANK($B439), "", IF(AND(Z$5 = "Vacation Leave", OR(AND(OR(Z$6 = "H1", Z$6 = "H2"), NOT(AND($D439 = "Full-time", $F439 = "Above 1 Year"))), AND(Z$6 = "Year", AND($D439 = "Full-time", $F439 = "Above 1 Year")))), "N/A", INDEX('Allocated Leaves'!$B$2:$E1005, MATCH(Z$5 &amp; IF(Z$5 = "Vacation Leave", IFS(Z$6 = "Year", "", OR(Z$6 = "H1", Z$6 = "H2"), " " &amp; Z$6), ""), 'Allocated Leaves'!$A$2:$A1005, 0), MATCH($D439 &amp; IF($D439 = "Full-time",  " " &amp; $F439, ""), 'Allocated Leaves'!$B$1:AA$1, 0)) - L439))</f>
        <v/>
      </c>
      <c r="AA439" s="55" t="str">
        <f t="shared" si="3"/>
        <v/>
      </c>
    </row>
    <row r="440">
      <c r="A440" s="71"/>
      <c r="B440" s="72"/>
      <c r="C440" s="73"/>
      <c r="D440" s="74"/>
      <c r="E440" s="75"/>
      <c r="F440" s="47" t="str">
        <f t="shared" si="1"/>
        <v/>
      </c>
      <c r="G440" s="48" t="str">
        <f>IF(ISBLANK($B440), "", IF(AND(G$5 = "Vacation Leave", OR(AND(OR(G$6 = "H1", G$6 = "H2"), NOT(AND($D440 = "Full-time", $F440 = "Above 1 Year"))), AND(G$6 = "Year", AND($D440 = "Full-time", $F440 = "Above 1 Year")))), "N/A", SUMIFS('Form Responses 1'!$O$2:$O1005, 'Form Responses 1'!$B$2:$B1005, $B440, 'Form Responses 1'!$G$2:$G1005, G$5, 'Form Responses 1'!$K$2:$K1005, $D440,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0" s="48" t="str">
        <f>IF(ISBLANK($B440), "", IF(AND(H$5 = "Vacation Leave", OR(AND(OR(H$6 = "H1", H$6 = "H2"), NOT(AND($D440 = "Full-time", $F440 = "Above 1 Year"))), AND(H$6 = "Year", AND($D440 = "Full-time", $F440 = "Above 1 Year")))), "N/A", SUMIFS('Form Responses 1'!$O$2:$O1005, 'Form Responses 1'!$B$2:$B1005, $B440, 'Form Responses 1'!$G$2:$G1005, H$5, 'Form Responses 1'!$K$2:$K1005, $D440,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0" s="49" t="str">
        <f>IF(ISBLANK($B440), "", IF(AND(I$5 = "Vacation Leave", OR(AND(OR(I$6 = "H1", I$6 = "H2"), NOT(AND($D440 = "Full-time", $F440 = "Above 1 Year"))), AND(I$6 = "Year", AND($D440 = "Full-time", $F440 = "Above 1 Year")))), "N/A", SUMIFS('Form Responses 1'!$O$2:$O1005, 'Form Responses 1'!$B$2:$B1005, $B440, 'Form Responses 1'!$G$2:$G1005, I$5, 'Form Responses 1'!$K$2:$K1005, $D440,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0" s="48" t="str">
        <f>IF(ISBLANK($B440), "", IF(AND(J$5 = "Vacation Leave", OR(AND(OR(J$6 = "H1", J$6 = "H2"), NOT(AND($D440 = "Full-time", $F440 = "Above 1 Year"))), AND(J$6 = "Year", AND($D440 = "Full-time", $F440 = "Above 1 Year")))), "N/A", SUMIFS('Form Responses 1'!$O$2:$O1005, 'Form Responses 1'!$B$2:$B1005, $B440, 'Form Responses 1'!$G$2:$G1005, J$5, 'Form Responses 1'!$K$2:$K1005, $D440,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0" s="48" t="str">
        <f>IF(ISBLANK($B440), "", IF(AND(K$5 = "Vacation Leave", OR(AND(OR(K$6 = "H1", K$6 = "H2"), NOT(AND($D440 = "Full-time", $F440 = "Above 1 Year"))), AND(K$6 = "Year", AND($D440 = "Full-time", $F440 = "Above 1 Year")))), "N/A", SUMIFS('Form Responses 1'!$O$2:$O1005, 'Form Responses 1'!$B$2:$B1005, $B440, 'Form Responses 1'!$G$2:$G1005, K$5, 'Form Responses 1'!$K$2:$K1005, $D440,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0" s="48" t="str">
        <f>IF(ISBLANK($B440), "", IF(AND(L$5 = "Vacation Leave", OR(AND(OR(L$6 = "H1", L$6 = "H2"), NOT(AND($D440 = "Full-time", $F440 = "Above 1 Year"))), AND(L$6 = "Year", AND($D440 = "Full-time", $F440 = "Above 1 Year")))), "N/A", SUMIFS('Form Responses 1'!$O$2:$O1005, 'Form Responses 1'!$B$2:$B1005, $B440, 'Form Responses 1'!$G$2:$G1005, L$5, 'Form Responses 1'!$K$2:$K1005, $D440,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0" s="48" t="str">
        <f>IF(ISBLANK($B440), "", IF(AND(M$5 = "Vacation Leave", OR(AND(OR(M$6 = "H1", M$6 = "H2"), NOT(AND($D440 = "Full-time", $F440 = "Above 1 Year"))), AND(M$6 = "Year", AND($D440 = "Full-time", $F440 = "Above 1 Year")))), "N/A", SUMIFS('Form Responses 1'!$O$2:$O1005, 'Form Responses 1'!$B$2:$B1005, $B440, 'Form Responses 1'!$G$2:$G1005, M$5, 'Form Responses 1'!$K$2:$K1005, $D440,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0" s="48" t="str">
        <f>IF(ISBLANK($B440), "", IF(AND(N$5 = "Vacation Leave", OR(AND(OR(N$6 = "H1", N$6 = "H2"), NOT(AND($D440 = "Full-time", $F440 = "Above 1 Year"))), AND(N$6 = "Year", AND($D440 = "Full-time", $F440 = "Above 1 Year")))), "N/A", SUMIFS('Form Responses 1'!$O$2:$O1005, 'Form Responses 1'!$B$2:$B1005, $B440, 'Form Responses 1'!$G$2:$G1005, N$5, 'Form Responses 1'!$K$2:$K1005, $D440,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0" s="48" t="str">
        <f>IF(ISBLANK($B440), "", IF(AND(O$5 = "Vacation Leave", OR(AND(OR(O$6 = "H1", O$6 = "H2"), NOT(AND($D440 = "Full-time", $F440 = "Above 1 Year"))), AND(O$6 = "Year", AND($D440 = "Full-time", $F440 = "Above 1 Year")))), "N/A", SUMIFS('Form Responses 1'!$O$2:$O1005, 'Form Responses 1'!$B$2:$B1005, $B440, 'Form Responses 1'!$G$2:$G1005, O$5, 'Form Responses 1'!$K$2:$K1005, $D440,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0" s="48" t="str">
        <f>IF(ISBLANK($B440), "", IF(AND(P$5 = "Vacation Leave", OR(AND(OR(P$6 = "H1", P$6 = "H2"), NOT(AND($D440 = "Full-time", $F440 = "Above 1 Year"))), AND(P$6 = "Year", AND($D440 = "Full-time", $F440 = "Above 1 Year")))), "N/A", SUMIFS('Form Responses 1'!$O$2:$O1005, 'Form Responses 1'!$B$2:$B1005, $B440, 'Form Responses 1'!$G$2:$G1005, P$5, 'Form Responses 1'!$K$2:$K1005, $D440,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0" s="48" t="str">
        <f>IF(ISBLANK($B440), "", IF(AND(Q$5 = "Vacation Leave", OR(AND(OR(Q$6 = "H1", Q$6 = "H2"), NOT(AND($D440 = "Full-time", $F440 = "Above 1 Year"))), AND(Q$6 = "Year", AND($D440 = "Full-time", $F440 = "Above 1 Year")))), "N/A", SUMIFS('Form Responses 1'!$O$2:$O1005, 'Form Responses 1'!$B$2:$B1005, $B440, 'Form Responses 1'!$G$2:$G1005, Q$5, 'Form Responses 1'!$K$2:$K1005, $D440,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0" s="48" t="str">
        <f>IF(ISBLANK($B440), "", IF(AND(R$5 = "Vacation Leave", OR(AND(OR(R$6 = "H1", R$6 = "H2"), NOT(AND($D440 = "Full-time", $F440 = "Above 1 Year"))), AND(R$6 = "Year", AND($D440 = "Full-time", $F440 = "Above 1 Year")))), "N/A", SUMIFS('Form Responses 1'!$O$2:$O1005, 'Form Responses 1'!$B$2:$B1005, $B440, 'Form Responses 1'!$G$2:$G1005, R$5, 'Form Responses 1'!$K$2:$K1005, $D440,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0" s="48" t="str">
        <f>IF(ISBLANK($B440), "", IF(AND(S$5 = "Vacation Leave", OR(AND(OR(S$6 = "H1", S$6 = "H2"), NOT(AND($D440 = "Full-time", $F440 = "Above 1 Year"))), AND(S$6 = "Year", AND($D440 = "Full-time", $F440 = "Above 1 Year")))), "N/A", SUMIFS('Form Responses 1'!$O$2:$O1005, 'Form Responses 1'!$B$2:$B1005, $B440, 'Form Responses 1'!$G$2:$G1005, S$5, 'Form Responses 1'!$K$2:$K1005, $D440,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0" s="50" t="str">
        <f t="shared" si="2"/>
        <v/>
      </c>
      <c r="U440" s="51" t="str">
        <f t="array" ref="U440">IF(ISBLANK($B440), "", IF(AND(U$5 = "Vacation Leave", OR(AND(OR(U$6 = "H1", U$6 = "H2"), NOT(AND($D440 = "Full-time", $F440 = "Above 1 Year"))), AND(U$6 = "Year", AND($D440 = "Full-time", $F440 = "Above 1 Year")))), "N/A", INDEX('Allocated Leaves'!$B$2:$E1005, MATCH(U$5 &amp; IF(U$5 = "Vacation Leave", IFS(U$6 = "Year", "", OR(U$6 = "H1", U$6 = "H2"), " " &amp; U$6), ""), 'Allocated Leaves'!$A$2:$A1005, 0), MATCH($D440 &amp; IF($D440 = "Full-time",  " " &amp; $F440, ""), 'Allocated Leaves'!$B$1:AA$1, 0)) - G440))</f>
        <v/>
      </c>
      <c r="V440" s="52" t="str">
        <f t="array" ref="V440">IF(ISBLANK($B440), "", IF(AND(V$5 = "Vacation Leave", OR(AND(OR(V$6 = "H1", V$6 = "H2"), NOT(AND($D440 = "Full-time", $F440 = "Above 1 Year"))), AND(V$6 = "Year", AND($D440 = "Full-time", $F440 = "Above 1 Year")))), "N/A", INDEX('Allocated Leaves'!$B$2:$E1005, MATCH(V$5 &amp; IF(V$5 = "Vacation Leave", IFS(V$6 = "Year", "", OR(V$6 = "H1", V$6 = "H2"), " " &amp; V$6), ""), 'Allocated Leaves'!$A$2:$A1005, 0), MATCH($D440 &amp; IF($D440 = "Full-time",  " " &amp; $F440, ""), 'Allocated Leaves'!$B$1:AA$1, 0)) - H440))</f>
        <v/>
      </c>
      <c r="W440" s="52" t="str">
        <f t="array" ref="W440">IF(ISBLANK($B440), "", IF(AND(W$5 = "Vacation Leave", OR(AND(OR(W$6 = "H1", W$6 = "H2"), NOT(AND($D440 = "Full-time", $F440 = "Above 1 Year"))), AND(W$6 = "Year", AND($D440 = "Full-time", $F440 = "Above 1 Year")))), "N/A", INDEX('Allocated Leaves'!$B$2:$E1005, MATCH(W$5 &amp; IF(W$5 = "Vacation Leave", IFS(W$6 = "Year", "", OR(W$6 = "H1", W$6 = "H2"), " " &amp; W$6), ""), 'Allocated Leaves'!$A$2:$A1005, 0), MATCH($D440 &amp; IF($D440 = "Full-time",  " " &amp; $F440, ""), 'Allocated Leaves'!$B$1:AA$1, 0)) - I440))</f>
        <v/>
      </c>
      <c r="X440" s="51" t="str">
        <f t="array" ref="X440">IF(ISBLANK($B440), "", IF(AND(X$5 = "Vacation Leave", OR(AND(OR(X$6 = "H1", X$6 = "H2"), NOT(AND($D440 = "Full-time", $F440 = "Above 1 Year"))), AND(X$6 = "Year", AND($D440 = "Full-time", $F440 = "Above 1 Year")))), "N/A", INDEX('Allocated Leaves'!$B$2:$E1005, MATCH(X$5 &amp; IF(X$5 = "Vacation Leave", IFS(X$6 = "Year", "", OR(X$6 = "H1", X$6 = "H2"), " " &amp; X$6), ""), 'Allocated Leaves'!$A$2:$A1005, 0), MATCH($D440 &amp; IF($D440 = "Full-time",  " " &amp; $F440, ""), 'Allocated Leaves'!$B$1:AA$1, 0)) - J440))</f>
        <v/>
      </c>
      <c r="Y440" s="52" t="str">
        <f t="array" ref="Y440">IF(ISBLANK($B440), "", IF(AND(Y$5 = "Vacation Leave", OR(AND(OR(Y$6 = "H1", Y$6 = "H2"), NOT(AND($D440 = "Full-time", $F440 = "Above 1 Year"))), AND(Y$6 = "Year", AND($D440 = "Full-time", $F440 = "Above 1 Year")))), "N/A", INDEX('Allocated Leaves'!$B$2:$E1005, MATCH(Y$5 &amp; IF(Y$5 = "Vacation Leave", IFS(Y$6 = "Year", "", OR(Y$6 = "H1", Y$6 = "H2"), " " &amp; Y$6), ""), 'Allocated Leaves'!$A$2:$A1005, 0), MATCH($D440 &amp; IF($D440 = "Full-time",  " " &amp; $F440, ""), 'Allocated Leaves'!$B$1:AA$1, 0)) - K440))</f>
        <v/>
      </c>
      <c r="Z440" s="52" t="str">
        <f t="array" ref="Z440">IF(ISBLANK($B440), "", IF(AND(Z$5 = "Vacation Leave", OR(AND(OR(Z$6 = "H1", Z$6 = "H2"), NOT(AND($D440 = "Full-time", $F440 = "Above 1 Year"))), AND(Z$6 = "Year", AND($D440 = "Full-time", $F440 = "Above 1 Year")))), "N/A", INDEX('Allocated Leaves'!$B$2:$E1005, MATCH(Z$5 &amp; IF(Z$5 = "Vacation Leave", IFS(Z$6 = "Year", "", OR(Z$6 = "H1", Z$6 = "H2"), " " &amp; Z$6), ""), 'Allocated Leaves'!$A$2:$A1005, 0), MATCH($D440 &amp; IF($D440 = "Full-time",  " " &amp; $F440, ""), 'Allocated Leaves'!$B$1:AA$1, 0)) - L440))</f>
        <v/>
      </c>
      <c r="AA440" s="55" t="str">
        <f t="shared" si="3"/>
        <v/>
      </c>
    </row>
    <row r="441">
      <c r="A441" s="71"/>
      <c r="B441" s="72"/>
      <c r="C441" s="73"/>
      <c r="D441" s="74"/>
      <c r="E441" s="75"/>
      <c r="F441" s="47" t="str">
        <f t="shared" si="1"/>
        <v/>
      </c>
      <c r="G441" s="48" t="str">
        <f>IF(ISBLANK($B441), "", IF(AND(G$5 = "Vacation Leave", OR(AND(OR(G$6 = "H1", G$6 = "H2"), NOT(AND($D441 = "Full-time", $F441 = "Above 1 Year"))), AND(G$6 = "Year", AND($D441 = "Full-time", $F441 = "Above 1 Year")))), "N/A", SUMIFS('Form Responses 1'!$O$2:$O1005, 'Form Responses 1'!$B$2:$B1005, $B441, 'Form Responses 1'!$G$2:$G1005, G$5, 'Form Responses 1'!$K$2:$K1005, $D441,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1" s="48" t="str">
        <f>IF(ISBLANK($B441), "", IF(AND(H$5 = "Vacation Leave", OR(AND(OR(H$6 = "H1", H$6 = "H2"), NOT(AND($D441 = "Full-time", $F441 = "Above 1 Year"))), AND(H$6 = "Year", AND($D441 = "Full-time", $F441 = "Above 1 Year")))), "N/A", SUMIFS('Form Responses 1'!$O$2:$O1005, 'Form Responses 1'!$B$2:$B1005, $B441, 'Form Responses 1'!$G$2:$G1005, H$5, 'Form Responses 1'!$K$2:$K1005, $D441,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1" s="49" t="str">
        <f>IF(ISBLANK($B441), "", IF(AND(I$5 = "Vacation Leave", OR(AND(OR(I$6 = "H1", I$6 = "H2"), NOT(AND($D441 = "Full-time", $F441 = "Above 1 Year"))), AND(I$6 = "Year", AND($D441 = "Full-time", $F441 = "Above 1 Year")))), "N/A", SUMIFS('Form Responses 1'!$O$2:$O1005, 'Form Responses 1'!$B$2:$B1005, $B441, 'Form Responses 1'!$G$2:$G1005, I$5, 'Form Responses 1'!$K$2:$K1005, $D441,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1" s="48" t="str">
        <f>IF(ISBLANK($B441), "", IF(AND(J$5 = "Vacation Leave", OR(AND(OR(J$6 = "H1", J$6 = "H2"), NOT(AND($D441 = "Full-time", $F441 = "Above 1 Year"))), AND(J$6 = "Year", AND($D441 = "Full-time", $F441 = "Above 1 Year")))), "N/A", SUMIFS('Form Responses 1'!$O$2:$O1005, 'Form Responses 1'!$B$2:$B1005, $B441, 'Form Responses 1'!$G$2:$G1005, J$5, 'Form Responses 1'!$K$2:$K1005, $D441,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1" s="48" t="str">
        <f>IF(ISBLANK($B441), "", IF(AND(K$5 = "Vacation Leave", OR(AND(OR(K$6 = "H1", K$6 = "H2"), NOT(AND($D441 = "Full-time", $F441 = "Above 1 Year"))), AND(K$6 = "Year", AND($D441 = "Full-time", $F441 = "Above 1 Year")))), "N/A", SUMIFS('Form Responses 1'!$O$2:$O1005, 'Form Responses 1'!$B$2:$B1005, $B441, 'Form Responses 1'!$G$2:$G1005, K$5, 'Form Responses 1'!$K$2:$K1005, $D441,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1" s="48" t="str">
        <f>IF(ISBLANK($B441), "", IF(AND(L$5 = "Vacation Leave", OR(AND(OR(L$6 = "H1", L$6 = "H2"), NOT(AND($D441 = "Full-time", $F441 = "Above 1 Year"))), AND(L$6 = "Year", AND($D441 = "Full-time", $F441 = "Above 1 Year")))), "N/A", SUMIFS('Form Responses 1'!$O$2:$O1005, 'Form Responses 1'!$B$2:$B1005, $B441, 'Form Responses 1'!$G$2:$G1005, L$5, 'Form Responses 1'!$K$2:$K1005, $D441,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1" s="48" t="str">
        <f>IF(ISBLANK($B441), "", IF(AND(M$5 = "Vacation Leave", OR(AND(OR(M$6 = "H1", M$6 = "H2"), NOT(AND($D441 = "Full-time", $F441 = "Above 1 Year"))), AND(M$6 = "Year", AND($D441 = "Full-time", $F441 = "Above 1 Year")))), "N/A", SUMIFS('Form Responses 1'!$O$2:$O1005, 'Form Responses 1'!$B$2:$B1005, $B441, 'Form Responses 1'!$G$2:$G1005, M$5, 'Form Responses 1'!$K$2:$K1005, $D441,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1" s="48" t="str">
        <f>IF(ISBLANK($B441), "", IF(AND(N$5 = "Vacation Leave", OR(AND(OR(N$6 = "H1", N$6 = "H2"), NOT(AND($D441 = "Full-time", $F441 = "Above 1 Year"))), AND(N$6 = "Year", AND($D441 = "Full-time", $F441 = "Above 1 Year")))), "N/A", SUMIFS('Form Responses 1'!$O$2:$O1005, 'Form Responses 1'!$B$2:$B1005, $B441, 'Form Responses 1'!$G$2:$G1005, N$5, 'Form Responses 1'!$K$2:$K1005, $D441,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1" s="48" t="str">
        <f>IF(ISBLANK($B441), "", IF(AND(O$5 = "Vacation Leave", OR(AND(OR(O$6 = "H1", O$6 = "H2"), NOT(AND($D441 = "Full-time", $F441 = "Above 1 Year"))), AND(O$6 = "Year", AND($D441 = "Full-time", $F441 = "Above 1 Year")))), "N/A", SUMIFS('Form Responses 1'!$O$2:$O1005, 'Form Responses 1'!$B$2:$B1005, $B441, 'Form Responses 1'!$G$2:$G1005, O$5, 'Form Responses 1'!$K$2:$K1005, $D441,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1" s="48" t="str">
        <f>IF(ISBLANK($B441), "", IF(AND(P$5 = "Vacation Leave", OR(AND(OR(P$6 = "H1", P$6 = "H2"), NOT(AND($D441 = "Full-time", $F441 = "Above 1 Year"))), AND(P$6 = "Year", AND($D441 = "Full-time", $F441 = "Above 1 Year")))), "N/A", SUMIFS('Form Responses 1'!$O$2:$O1005, 'Form Responses 1'!$B$2:$B1005, $B441, 'Form Responses 1'!$G$2:$G1005, P$5, 'Form Responses 1'!$K$2:$K1005, $D441,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1" s="48" t="str">
        <f>IF(ISBLANK($B441), "", IF(AND(Q$5 = "Vacation Leave", OR(AND(OR(Q$6 = "H1", Q$6 = "H2"), NOT(AND($D441 = "Full-time", $F441 = "Above 1 Year"))), AND(Q$6 = "Year", AND($D441 = "Full-time", $F441 = "Above 1 Year")))), "N/A", SUMIFS('Form Responses 1'!$O$2:$O1005, 'Form Responses 1'!$B$2:$B1005, $B441, 'Form Responses 1'!$G$2:$G1005, Q$5, 'Form Responses 1'!$K$2:$K1005, $D441,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1" s="48" t="str">
        <f>IF(ISBLANK($B441), "", IF(AND(R$5 = "Vacation Leave", OR(AND(OR(R$6 = "H1", R$6 = "H2"), NOT(AND($D441 = "Full-time", $F441 = "Above 1 Year"))), AND(R$6 = "Year", AND($D441 = "Full-time", $F441 = "Above 1 Year")))), "N/A", SUMIFS('Form Responses 1'!$O$2:$O1005, 'Form Responses 1'!$B$2:$B1005, $B441, 'Form Responses 1'!$G$2:$G1005, R$5, 'Form Responses 1'!$K$2:$K1005, $D441,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1" s="48" t="str">
        <f>IF(ISBLANK($B441), "", IF(AND(S$5 = "Vacation Leave", OR(AND(OR(S$6 = "H1", S$6 = "H2"), NOT(AND($D441 = "Full-time", $F441 = "Above 1 Year"))), AND(S$6 = "Year", AND($D441 = "Full-time", $F441 = "Above 1 Year")))), "N/A", SUMIFS('Form Responses 1'!$O$2:$O1005, 'Form Responses 1'!$B$2:$B1005, $B441, 'Form Responses 1'!$G$2:$G1005, S$5, 'Form Responses 1'!$K$2:$K1005, $D441,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1" s="50" t="str">
        <f t="shared" si="2"/>
        <v/>
      </c>
      <c r="U441" s="51" t="str">
        <f t="array" ref="U441">IF(ISBLANK($B441), "", IF(AND(U$5 = "Vacation Leave", OR(AND(OR(U$6 = "H1", U$6 = "H2"), NOT(AND($D441 = "Full-time", $F441 = "Above 1 Year"))), AND(U$6 = "Year", AND($D441 = "Full-time", $F441 = "Above 1 Year")))), "N/A", INDEX('Allocated Leaves'!$B$2:$E1005, MATCH(U$5 &amp; IF(U$5 = "Vacation Leave", IFS(U$6 = "Year", "", OR(U$6 = "H1", U$6 = "H2"), " " &amp; U$6), ""), 'Allocated Leaves'!$A$2:$A1005, 0), MATCH($D441 &amp; IF($D441 = "Full-time",  " " &amp; $F441, ""), 'Allocated Leaves'!$B$1:AA$1, 0)) - G441))</f>
        <v/>
      </c>
      <c r="V441" s="52" t="str">
        <f t="array" ref="V441">IF(ISBLANK($B441), "", IF(AND(V$5 = "Vacation Leave", OR(AND(OR(V$6 = "H1", V$6 = "H2"), NOT(AND($D441 = "Full-time", $F441 = "Above 1 Year"))), AND(V$6 = "Year", AND($D441 = "Full-time", $F441 = "Above 1 Year")))), "N/A", INDEX('Allocated Leaves'!$B$2:$E1005, MATCH(V$5 &amp; IF(V$5 = "Vacation Leave", IFS(V$6 = "Year", "", OR(V$6 = "H1", V$6 = "H2"), " " &amp; V$6), ""), 'Allocated Leaves'!$A$2:$A1005, 0), MATCH($D441 &amp; IF($D441 = "Full-time",  " " &amp; $F441, ""), 'Allocated Leaves'!$B$1:AA$1, 0)) - H441))</f>
        <v/>
      </c>
      <c r="W441" s="52" t="str">
        <f t="array" ref="W441">IF(ISBLANK($B441), "", IF(AND(W$5 = "Vacation Leave", OR(AND(OR(W$6 = "H1", W$6 = "H2"), NOT(AND($D441 = "Full-time", $F441 = "Above 1 Year"))), AND(W$6 = "Year", AND($D441 = "Full-time", $F441 = "Above 1 Year")))), "N/A", INDEX('Allocated Leaves'!$B$2:$E1005, MATCH(W$5 &amp; IF(W$5 = "Vacation Leave", IFS(W$6 = "Year", "", OR(W$6 = "H1", W$6 = "H2"), " " &amp; W$6), ""), 'Allocated Leaves'!$A$2:$A1005, 0), MATCH($D441 &amp; IF($D441 = "Full-time",  " " &amp; $F441, ""), 'Allocated Leaves'!$B$1:AA$1, 0)) - I441))</f>
        <v/>
      </c>
      <c r="X441" s="51" t="str">
        <f t="array" ref="X441">IF(ISBLANK($B441), "", IF(AND(X$5 = "Vacation Leave", OR(AND(OR(X$6 = "H1", X$6 = "H2"), NOT(AND($D441 = "Full-time", $F441 = "Above 1 Year"))), AND(X$6 = "Year", AND($D441 = "Full-time", $F441 = "Above 1 Year")))), "N/A", INDEX('Allocated Leaves'!$B$2:$E1005, MATCH(X$5 &amp; IF(X$5 = "Vacation Leave", IFS(X$6 = "Year", "", OR(X$6 = "H1", X$6 = "H2"), " " &amp; X$6), ""), 'Allocated Leaves'!$A$2:$A1005, 0), MATCH($D441 &amp; IF($D441 = "Full-time",  " " &amp; $F441, ""), 'Allocated Leaves'!$B$1:AA$1, 0)) - J441))</f>
        <v/>
      </c>
      <c r="Y441" s="52" t="str">
        <f t="array" ref="Y441">IF(ISBLANK($B441), "", IF(AND(Y$5 = "Vacation Leave", OR(AND(OR(Y$6 = "H1", Y$6 = "H2"), NOT(AND($D441 = "Full-time", $F441 = "Above 1 Year"))), AND(Y$6 = "Year", AND($D441 = "Full-time", $F441 = "Above 1 Year")))), "N/A", INDEX('Allocated Leaves'!$B$2:$E1005, MATCH(Y$5 &amp; IF(Y$5 = "Vacation Leave", IFS(Y$6 = "Year", "", OR(Y$6 = "H1", Y$6 = "H2"), " " &amp; Y$6), ""), 'Allocated Leaves'!$A$2:$A1005, 0), MATCH($D441 &amp; IF($D441 = "Full-time",  " " &amp; $F441, ""), 'Allocated Leaves'!$B$1:AA$1, 0)) - K441))</f>
        <v/>
      </c>
      <c r="Z441" s="52" t="str">
        <f t="array" ref="Z441">IF(ISBLANK($B441), "", IF(AND(Z$5 = "Vacation Leave", OR(AND(OR(Z$6 = "H1", Z$6 = "H2"), NOT(AND($D441 = "Full-time", $F441 = "Above 1 Year"))), AND(Z$6 = "Year", AND($D441 = "Full-time", $F441 = "Above 1 Year")))), "N/A", INDEX('Allocated Leaves'!$B$2:$E1005, MATCH(Z$5 &amp; IF(Z$5 = "Vacation Leave", IFS(Z$6 = "Year", "", OR(Z$6 = "H1", Z$6 = "H2"), " " &amp; Z$6), ""), 'Allocated Leaves'!$A$2:$A1005, 0), MATCH($D441 &amp; IF($D441 = "Full-time",  " " &amp; $F441, ""), 'Allocated Leaves'!$B$1:AA$1, 0)) - L441))</f>
        <v/>
      </c>
      <c r="AA441" s="55" t="str">
        <f t="shared" si="3"/>
        <v/>
      </c>
    </row>
    <row r="442">
      <c r="A442" s="71"/>
      <c r="B442" s="72"/>
      <c r="C442" s="73"/>
      <c r="D442" s="74"/>
      <c r="E442" s="75"/>
      <c r="F442" s="47" t="str">
        <f t="shared" si="1"/>
        <v/>
      </c>
      <c r="G442" s="48" t="str">
        <f>IF(ISBLANK($B442), "", IF(AND(G$5 = "Vacation Leave", OR(AND(OR(G$6 = "H1", G$6 = "H2"), NOT(AND($D442 = "Full-time", $F442 = "Above 1 Year"))), AND(G$6 = "Year", AND($D442 = "Full-time", $F442 = "Above 1 Year")))), "N/A", SUMIFS('Form Responses 1'!$O$2:$O1005, 'Form Responses 1'!$B$2:$B1005, $B442, 'Form Responses 1'!$G$2:$G1005, G$5, 'Form Responses 1'!$K$2:$K1005, $D442,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2" s="48" t="str">
        <f>IF(ISBLANK($B442), "", IF(AND(H$5 = "Vacation Leave", OR(AND(OR(H$6 = "H1", H$6 = "H2"), NOT(AND($D442 = "Full-time", $F442 = "Above 1 Year"))), AND(H$6 = "Year", AND($D442 = "Full-time", $F442 = "Above 1 Year")))), "N/A", SUMIFS('Form Responses 1'!$O$2:$O1005, 'Form Responses 1'!$B$2:$B1005, $B442, 'Form Responses 1'!$G$2:$G1005, H$5, 'Form Responses 1'!$K$2:$K1005, $D442,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2" s="49" t="str">
        <f>IF(ISBLANK($B442), "", IF(AND(I$5 = "Vacation Leave", OR(AND(OR(I$6 = "H1", I$6 = "H2"), NOT(AND($D442 = "Full-time", $F442 = "Above 1 Year"))), AND(I$6 = "Year", AND($D442 = "Full-time", $F442 = "Above 1 Year")))), "N/A", SUMIFS('Form Responses 1'!$O$2:$O1005, 'Form Responses 1'!$B$2:$B1005, $B442, 'Form Responses 1'!$G$2:$G1005, I$5, 'Form Responses 1'!$K$2:$K1005, $D442,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2" s="48" t="str">
        <f>IF(ISBLANK($B442), "", IF(AND(J$5 = "Vacation Leave", OR(AND(OR(J$6 = "H1", J$6 = "H2"), NOT(AND($D442 = "Full-time", $F442 = "Above 1 Year"))), AND(J$6 = "Year", AND($D442 = "Full-time", $F442 = "Above 1 Year")))), "N/A", SUMIFS('Form Responses 1'!$O$2:$O1005, 'Form Responses 1'!$B$2:$B1005, $B442, 'Form Responses 1'!$G$2:$G1005, J$5, 'Form Responses 1'!$K$2:$K1005, $D442,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2" s="48" t="str">
        <f>IF(ISBLANK($B442), "", IF(AND(K$5 = "Vacation Leave", OR(AND(OR(K$6 = "H1", K$6 = "H2"), NOT(AND($D442 = "Full-time", $F442 = "Above 1 Year"))), AND(K$6 = "Year", AND($D442 = "Full-time", $F442 = "Above 1 Year")))), "N/A", SUMIFS('Form Responses 1'!$O$2:$O1005, 'Form Responses 1'!$B$2:$B1005, $B442, 'Form Responses 1'!$G$2:$G1005, K$5, 'Form Responses 1'!$K$2:$K1005, $D442,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2" s="48" t="str">
        <f>IF(ISBLANK($B442), "", IF(AND(L$5 = "Vacation Leave", OR(AND(OR(L$6 = "H1", L$6 = "H2"), NOT(AND($D442 = "Full-time", $F442 = "Above 1 Year"))), AND(L$6 = "Year", AND($D442 = "Full-time", $F442 = "Above 1 Year")))), "N/A", SUMIFS('Form Responses 1'!$O$2:$O1005, 'Form Responses 1'!$B$2:$B1005, $B442, 'Form Responses 1'!$G$2:$G1005, L$5, 'Form Responses 1'!$K$2:$K1005, $D442,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2" s="48" t="str">
        <f>IF(ISBLANK($B442), "", IF(AND(M$5 = "Vacation Leave", OR(AND(OR(M$6 = "H1", M$6 = "H2"), NOT(AND($D442 = "Full-time", $F442 = "Above 1 Year"))), AND(M$6 = "Year", AND($D442 = "Full-time", $F442 = "Above 1 Year")))), "N/A", SUMIFS('Form Responses 1'!$O$2:$O1005, 'Form Responses 1'!$B$2:$B1005, $B442, 'Form Responses 1'!$G$2:$G1005, M$5, 'Form Responses 1'!$K$2:$K1005, $D442,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2" s="48" t="str">
        <f>IF(ISBLANK($B442), "", IF(AND(N$5 = "Vacation Leave", OR(AND(OR(N$6 = "H1", N$6 = "H2"), NOT(AND($D442 = "Full-time", $F442 = "Above 1 Year"))), AND(N$6 = "Year", AND($D442 = "Full-time", $F442 = "Above 1 Year")))), "N/A", SUMIFS('Form Responses 1'!$O$2:$O1005, 'Form Responses 1'!$B$2:$B1005, $B442, 'Form Responses 1'!$G$2:$G1005, N$5, 'Form Responses 1'!$K$2:$K1005, $D442,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2" s="48" t="str">
        <f>IF(ISBLANK($B442), "", IF(AND(O$5 = "Vacation Leave", OR(AND(OR(O$6 = "H1", O$6 = "H2"), NOT(AND($D442 = "Full-time", $F442 = "Above 1 Year"))), AND(O$6 = "Year", AND($D442 = "Full-time", $F442 = "Above 1 Year")))), "N/A", SUMIFS('Form Responses 1'!$O$2:$O1005, 'Form Responses 1'!$B$2:$B1005, $B442, 'Form Responses 1'!$G$2:$G1005, O$5, 'Form Responses 1'!$K$2:$K1005, $D442,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2" s="48" t="str">
        <f>IF(ISBLANK($B442), "", IF(AND(P$5 = "Vacation Leave", OR(AND(OR(P$6 = "H1", P$6 = "H2"), NOT(AND($D442 = "Full-time", $F442 = "Above 1 Year"))), AND(P$6 = "Year", AND($D442 = "Full-time", $F442 = "Above 1 Year")))), "N/A", SUMIFS('Form Responses 1'!$O$2:$O1005, 'Form Responses 1'!$B$2:$B1005, $B442, 'Form Responses 1'!$G$2:$G1005, P$5, 'Form Responses 1'!$K$2:$K1005, $D442,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2" s="48" t="str">
        <f>IF(ISBLANK($B442), "", IF(AND(Q$5 = "Vacation Leave", OR(AND(OR(Q$6 = "H1", Q$6 = "H2"), NOT(AND($D442 = "Full-time", $F442 = "Above 1 Year"))), AND(Q$6 = "Year", AND($D442 = "Full-time", $F442 = "Above 1 Year")))), "N/A", SUMIFS('Form Responses 1'!$O$2:$O1005, 'Form Responses 1'!$B$2:$B1005, $B442, 'Form Responses 1'!$G$2:$G1005, Q$5, 'Form Responses 1'!$K$2:$K1005, $D442,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2" s="48" t="str">
        <f>IF(ISBLANK($B442), "", IF(AND(R$5 = "Vacation Leave", OR(AND(OR(R$6 = "H1", R$6 = "H2"), NOT(AND($D442 = "Full-time", $F442 = "Above 1 Year"))), AND(R$6 = "Year", AND($D442 = "Full-time", $F442 = "Above 1 Year")))), "N/A", SUMIFS('Form Responses 1'!$O$2:$O1005, 'Form Responses 1'!$B$2:$B1005, $B442, 'Form Responses 1'!$G$2:$G1005, R$5, 'Form Responses 1'!$K$2:$K1005, $D442,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2" s="48" t="str">
        <f>IF(ISBLANK($B442), "", IF(AND(S$5 = "Vacation Leave", OR(AND(OR(S$6 = "H1", S$6 = "H2"), NOT(AND($D442 = "Full-time", $F442 = "Above 1 Year"))), AND(S$6 = "Year", AND($D442 = "Full-time", $F442 = "Above 1 Year")))), "N/A", SUMIFS('Form Responses 1'!$O$2:$O1005, 'Form Responses 1'!$B$2:$B1005, $B442, 'Form Responses 1'!$G$2:$G1005, S$5, 'Form Responses 1'!$K$2:$K1005, $D442,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2" s="50" t="str">
        <f t="shared" si="2"/>
        <v/>
      </c>
      <c r="U442" s="51" t="str">
        <f t="array" ref="U442">IF(ISBLANK($B442), "", IF(AND(U$5 = "Vacation Leave", OR(AND(OR(U$6 = "H1", U$6 = "H2"), NOT(AND($D442 = "Full-time", $F442 = "Above 1 Year"))), AND(U$6 = "Year", AND($D442 = "Full-time", $F442 = "Above 1 Year")))), "N/A", INDEX('Allocated Leaves'!$B$2:$E1005, MATCH(U$5 &amp; IF(U$5 = "Vacation Leave", IFS(U$6 = "Year", "", OR(U$6 = "H1", U$6 = "H2"), " " &amp; U$6), ""), 'Allocated Leaves'!$A$2:$A1005, 0), MATCH($D442 &amp; IF($D442 = "Full-time",  " " &amp; $F442, ""), 'Allocated Leaves'!$B$1:AA$1, 0)) - G442))</f>
        <v/>
      </c>
      <c r="V442" s="52" t="str">
        <f t="array" ref="V442">IF(ISBLANK($B442), "", IF(AND(V$5 = "Vacation Leave", OR(AND(OR(V$6 = "H1", V$6 = "H2"), NOT(AND($D442 = "Full-time", $F442 = "Above 1 Year"))), AND(V$6 = "Year", AND($D442 = "Full-time", $F442 = "Above 1 Year")))), "N/A", INDEX('Allocated Leaves'!$B$2:$E1005, MATCH(V$5 &amp; IF(V$5 = "Vacation Leave", IFS(V$6 = "Year", "", OR(V$6 = "H1", V$6 = "H2"), " " &amp; V$6), ""), 'Allocated Leaves'!$A$2:$A1005, 0), MATCH($D442 &amp; IF($D442 = "Full-time",  " " &amp; $F442, ""), 'Allocated Leaves'!$B$1:AA$1, 0)) - H442))</f>
        <v/>
      </c>
      <c r="W442" s="52" t="str">
        <f t="array" ref="W442">IF(ISBLANK($B442), "", IF(AND(W$5 = "Vacation Leave", OR(AND(OR(W$6 = "H1", W$6 = "H2"), NOT(AND($D442 = "Full-time", $F442 = "Above 1 Year"))), AND(W$6 = "Year", AND($D442 = "Full-time", $F442 = "Above 1 Year")))), "N/A", INDEX('Allocated Leaves'!$B$2:$E1005, MATCH(W$5 &amp; IF(W$5 = "Vacation Leave", IFS(W$6 = "Year", "", OR(W$6 = "H1", W$6 = "H2"), " " &amp; W$6), ""), 'Allocated Leaves'!$A$2:$A1005, 0), MATCH($D442 &amp; IF($D442 = "Full-time",  " " &amp; $F442, ""), 'Allocated Leaves'!$B$1:AA$1, 0)) - I442))</f>
        <v/>
      </c>
      <c r="X442" s="51" t="str">
        <f t="array" ref="X442">IF(ISBLANK($B442), "", IF(AND(X$5 = "Vacation Leave", OR(AND(OR(X$6 = "H1", X$6 = "H2"), NOT(AND($D442 = "Full-time", $F442 = "Above 1 Year"))), AND(X$6 = "Year", AND($D442 = "Full-time", $F442 = "Above 1 Year")))), "N/A", INDEX('Allocated Leaves'!$B$2:$E1005, MATCH(X$5 &amp; IF(X$5 = "Vacation Leave", IFS(X$6 = "Year", "", OR(X$6 = "H1", X$6 = "H2"), " " &amp; X$6), ""), 'Allocated Leaves'!$A$2:$A1005, 0), MATCH($D442 &amp; IF($D442 = "Full-time",  " " &amp; $F442, ""), 'Allocated Leaves'!$B$1:AA$1, 0)) - J442))</f>
        <v/>
      </c>
      <c r="Y442" s="52" t="str">
        <f t="array" ref="Y442">IF(ISBLANK($B442), "", IF(AND(Y$5 = "Vacation Leave", OR(AND(OR(Y$6 = "H1", Y$6 = "H2"), NOT(AND($D442 = "Full-time", $F442 = "Above 1 Year"))), AND(Y$6 = "Year", AND($D442 = "Full-time", $F442 = "Above 1 Year")))), "N/A", INDEX('Allocated Leaves'!$B$2:$E1005, MATCH(Y$5 &amp; IF(Y$5 = "Vacation Leave", IFS(Y$6 = "Year", "", OR(Y$6 = "H1", Y$6 = "H2"), " " &amp; Y$6), ""), 'Allocated Leaves'!$A$2:$A1005, 0), MATCH($D442 &amp; IF($D442 = "Full-time",  " " &amp; $F442, ""), 'Allocated Leaves'!$B$1:AA$1, 0)) - K442))</f>
        <v/>
      </c>
      <c r="Z442" s="52" t="str">
        <f t="array" ref="Z442">IF(ISBLANK($B442), "", IF(AND(Z$5 = "Vacation Leave", OR(AND(OR(Z$6 = "H1", Z$6 = "H2"), NOT(AND($D442 = "Full-time", $F442 = "Above 1 Year"))), AND(Z$6 = "Year", AND($D442 = "Full-time", $F442 = "Above 1 Year")))), "N/A", INDEX('Allocated Leaves'!$B$2:$E1005, MATCH(Z$5 &amp; IF(Z$5 = "Vacation Leave", IFS(Z$6 = "Year", "", OR(Z$6 = "H1", Z$6 = "H2"), " " &amp; Z$6), ""), 'Allocated Leaves'!$A$2:$A1005, 0), MATCH($D442 &amp; IF($D442 = "Full-time",  " " &amp; $F442, ""), 'Allocated Leaves'!$B$1:AA$1, 0)) - L442))</f>
        <v/>
      </c>
      <c r="AA442" s="55" t="str">
        <f t="shared" si="3"/>
        <v/>
      </c>
    </row>
    <row r="443">
      <c r="A443" s="71"/>
      <c r="B443" s="72"/>
      <c r="C443" s="73"/>
      <c r="D443" s="74"/>
      <c r="E443" s="75"/>
      <c r="F443" s="47" t="str">
        <f t="shared" si="1"/>
        <v/>
      </c>
      <c r="G443" s="48" t="str">
        <f>IF(ISBLANK($B443), "", IF(AND(G$5 = "Vacation Leave", OR(AND(OR(G$6 = "H1", G$6 = "H2"), NOT(AND($D443 = "Full-time", $F443 = "Above 1 Year"))), AND(G$6 = "Year", AND($D443 = "Full-time", $F443 = "Above 1 Year")))), "N/A", SUMIFS('Form Responses 1'!$O$2:$O1005, 'Form Responses 1'!$B$2:$B1005, $B443, 'Form Responses 1'!$G$2:$G1005, G$5, 'Form Responses 1'!$K$2:$K1005, $D443,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3" s="48" t="str">
        <f>IF(ISBLANK($B443), "", IF(AND(H$5 = "Vacation Leave", OR(AND(OR(H$6 = "H1", H$6 = "H2"), NOT(AND($D443 = "Full-time", $F443 = "Above 1 Year"))), AND(H$6 = "Year", AND($D443 = "Full-time", $F443 = "Above 1 Year")))), "N/A", SUMIFS('Form Responses 1'!$O$2:$O1005, 'Form Responses 1'!$B$2:$B1005, $B443, 'Form Responses 1'!$G$2:$G1005, H$5, 'Form Responses 1'!$K$2:$K1005, $D443,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3" s="49" t="str">
        <f>IF(ISBLANK($B443), "", IF(AND(I$5 = "Vacation Leave", OR(AND(OR(I$6 = "H1", I$6 = "H2"), NOT(AND($D443 = "Full-time", $F443 = "Above 1 Year"))), AND(I$6 = "Year", AND($D443 = "Full-time", $F443 = "Above 1 Year")))), "N/A", SUMIFS('Form Responses 1'!$O$2:$O1005, 'Form Responses 1'!$B$2:$B1005, $B443, 'Form Responses 1'!$G$2:$G1005, I$5, 'Form Responses 1'!$K$2:$K1005, $D443,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3" s="48" t="str">
        <f>IF(ISBLANK($B443), "", IF(AND(J$5 = "Vacation Leave", OR(AND(OR(J$6 = "H1", J$6 = "H2"), NOT(AND($D443 = "Full-time", $F443 = "Above 1 Year"))), AND(J$6 = "Year", AND($D443 = "Full-time", $F443 = "Above 1 Year")))), "N/A", SUMIFS('Form Responses 1'!$O$2:$O1005, 'Form Responses 1'!$B$2:$B1005, $B443, 'Form Responses 1'!$G$2:$G1005, J$5, 'Form Responses 1'!$K$2:$K1005, $D443,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3" s="48" t="str">
        <f>IF(ISBLANK($B443), "", IF(AND(K$5 = "Vacation Leave", OR(AND(OR(K$6 = "H1", K$6 = "H2"), NOT(AND($D443 = "Full-time", $F443 = "Above 1 Year"))), AND(K$6 = "Year", AND($D443 = "Full-time", $F443 = "Above 1 Year")))), "N/A", SUMIFS('Form Responses 1'!$O$2:$O1005, 'Form Responses 1'!$B$2:$B1005, $B443, 'Form Responses 1'!$G$2:$G1005, K$5, 'Form Responses 1'!$K$2:$K1005, $D443,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3" s="48" t="str">
        <f>IF(ISBLANK($B443), "", IF(AND(L$5 = "Vacation Leave", OR(AND(OR(L$6 = "H1", L$6 = "H2"), NOT(AND($D443 = "Full-time", $F443 = "Above 1 Year"))), AND(L$6 = "Year", AND($D443 = "Full-time", $F443 = "Above 1 Year")))), "N/A", SUMIFS('Form Responses 1'!$O$2:$O1005, 'Form Responses 1'!$B$2:$B1005, $B443, 'Form Responses 1'!$G$2:$G1005, L$5, 'Form Responses 1'!$K$2:$K1005, $D443,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3" s="48" t="str">
        <f>IF(ISBLANK($B443), "", IF(AND(M$5 = "Vacation Leave", OR(AND(OR(M$6 = "H1", M$6 = "H2"), NOT(AND($D443 = "Full-time", $F443 = "Above 1 Year"))), AND(M$6 = "Year", AND($D443 = "Full-time", $F443 = "Above 1 Year")))), "N/A", SUMIFS('Form Responses 1'!$O$2:$O1005, 'Form Responses 1'!$B$2:$B1005, $B443, 'Form Responses 1'!$G$2:$G1005, M$5, 'Form Responses 1'!$K$2:$K1005, $D443,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3" s="48" t="str">
        <f>IF(ISBLANK($B443), "", IF(AND(N$5 = "Vacation Leave", OR(AND(OR(N$6 = "H1", N$6 = "H2"), NOT(AND($D443 = "Full-time", $F443 = "Above 1 Year"))), AND(N$6 = "Year", AND($D443 = "Full-time", $F443 = "Above 1 Year")))), "N/A", SUMIFS('Form Responses 1'!$O$2:$O1005, 'Form Responses 1'!$B$2:$B1005, $B443, 'Form Responses 1'!$G$2:$G1005, N$5, 'Form Responses 1'!$K$2:$K1005, $D443,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3" s="48" t="str">
        <f>IF(ISBLANK($B443), "", IF(AND(O$5 = "Vacation Leave", OR(AND(OR(O$6 = "H1", O$6 = "H2"), NOT(AND($D443 = "Full-time", $F443 = "Above 1 Year"))), AND(O$6 = "Year", AND($D443 = "Full-time", $F443 = "Above 1 Year")))), "N/A", SUMIFS('Form Responses 1'!$O$2:$O1005, 'Form Responses 1'!$B$2:$B1005, $B443, 'Form Responses 1'!$G$2:$G1005, O$5, 'Form Responses 1'!$K$2:$K1005, $D443,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3" s="48" t="str">
        <f>IF(ISBLANK($B443), "", IF(AND(P$5 = "Vacation Leave", OR(AND(OR(P$6 = "H1", P$6 = "H2"), NOT(AND($D443 = "Full-time", $F443 = "Above 1 Year"))), AND(P$6 = "Year", AND($D443 = "Full-time", $F443 = "Above 1 Year")))), "N/A", SUMIFS('Form Responses 1'!$O$2:$O1005, 'Form Responses 1'!$B$2:$B1005, $B443, 'Form Responses 1'!$G$2:$G1005, P$5, 'Form Responses 1'!$K$2:$K1005, $D443,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3" s="48" t="str">
        <f>IF(ISBLANK($B443), "", IF(AND(Q$5 = "Vacation Leave", OR(AND(OR(Q$6 = "H1", Q$6 = "H2"), NOT(AND($D443 = "Full-time", $F443 = "Above 1 Year"))), AND(Q$6 = "Year", AND($D443 = "Full-time", $F443 = "Above 1 Year")))), "N/A", SUMIFS('Form Responses 1'!$O$2:$O1005, 'Form Responses 1'!$B$2:$B1005, $B443, 'Form Responses 1'!$G$2:$G1005, Q$5, 'Form Responses 1'!$K$2:$K1005, $D443,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3" s="48" t="str">
        <f>IF(ISBLANK($B443), "", IF(AND(R$5 = "Vacation Leave", OR(AND(OR(R$6 = "H1", R$6 = "H2"), NOT(AND($D443 = "Full-time", $F443 = "Above 1 Year"))), AND(R$6 = "Year", AND($D443 = "Full-time", $F443 = "Above 1 Year")))), "N/A", SUMIFS('Form Responses 1'!$O$2:$O1005, 'Form Responses 1'!$B$2:$B1005, $B443, 'Form Responses 1'!$G$2:$G1005, R$5, 'Form Responses 1'!$K$2:$K1005, $D443,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3" s="48" t="str">
        <f>IF(ISBLANK($B443), "", IF(AND(S$5 = "Vacation Leave", OR(AND(OR(S$6 = "H1", S$6 = "H2"), NOT(AND($D443 = "Full-time", $F443 = "Above 1 Year"))), AND(S$6 = "Year", AND($D443 = "Full-time", $F443 = "Above 1 Year")))), "N/A", SUMIFS('Form Responses 1'!$O$2:$O1005, 'Form Responses 1'!$B$2:$B1005, $B443, 'Form Responses 1'!$G$2:$G1005, S$5, 'Form Responses 1'!$K$2:$K1005, $D443,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3" s="50" t="str">
        <f t="shared" si="2"/>
        <v/>
      </c>
      <c r="U443" s="51" t="str">
        <f t="array" ref="U443">IF(ISBLANK($B443), "", IF(AND(U$5 = "Vacation Leave", OR(AND(OR(U$6 = "H1", U$6 = "H2"), NOT(AND($D443 = "Full-time", $F443 = "Above 1 Year"))), AND(U$6 = "Year", AND($D443 = "Full-time", $F443 = "Above 1 Year")))), "N/A", INDEX('Allocated Leaves'!$B$2:$E1005, MATCH(U$5 &amp; IF(U$5 = "Vacation Leave", IFS(U$6 = "Year", "", OR(U$6 = "H1", U$6 = "H2"), " " &amp; U$6), ""), 'Allocated Leaves'!$A$2:$A1005, 0), MATCH($D443 &amp; IF($D443 = "Full-time",  " " &amp; $F443, ""), 'Allocated Leaves'!$B$1:AA$1, 0)) - G443))</f>
        <v/>
      </c>
      <c r="V443" s="52" t="str">
        <f t="array" ref="V443">IF(ISBLANK($B443), "", IF(AND(V$5 = "Vacation Leave", OR(AND(OR(V$6 = "H1", V$6 = "H2"), NOT(AND($D443 = "Full-time", $F443 = "Above 1 Year"))), AND(V$6 = "Year", AND($D443 = "Full-time", $F443 = "Above 1 Year")))), "N/A", INDEX('Allocated Leaves'!$B$2:$E1005, MATCH(V$5 &amp; IF(V$5 = "Vacation Leave", IFS(V$6 = "Year", "", OR(V$6 = "H1", V$6 = "H2"), " " &amp; V$6), ""), 'Allocated Leaves'!$A$2:$A1005, 0), MATCH($D443 &amp; IF($D443 = "Full-time",  " " &amp; $F443, ""), 'Allocated Leaves'!$B$1:AA$1, 0)) - H443))</f>
        <v/>
      </c>
      <c r="W443" s="52" t="str">
        <f t="array" ref="W443">IF(ISBLANK($B443), "", IF(AND(W$5 = "Vacation Leave", OR(AND(OR(W$6 = "H1", W$6 = "H2"), NOT(AND($D443 = "Full-time", $F443 = "Above 1 Year"))), AND(W$6 = "Year", AND($D443 = "Full-time", $F443 = "Above 1 Year")))), "N/A", INDEX('Allocated Leaves'!$B$2:$E1005, MATCH(W$5 &amp; IF(W$5 = "Vacation Leave", IFS(W$6 = "Year", "", OR(W$6 = "H1", W$6 = "H2"), " " &amp; W$6), ""), 'Allocated Leaves'!$A$2:$A1005, 0), MATCH($D443 &amp; IF($D443 = "Full-time",  " " &amp; $F443, ""), 'Allocated Leaves'!$B$1:AA$1, 0)) - I443))</f>
        <v/>
      </c>
      <c r="X443" s="51" t="str">
        <f t="array" ref="X443">IF(ISBLANK($B443), "", IF(AND(X$5 = "Vacation Leave", OR(AND(OR(X$6 = "H1", X$6 = "H2"), NOT(AND($D443 = "Full-time", $F443 = "Above 1 Year"))), AND(X$6 = "Year", AND($D443 = "Full-time", $F443 = "Above 1 Year")))), "N/A", INDEX('Allocated Leaves'!$B$2:$E1005, MATCH(X$5 &amp; IF(X$5 = "Vacation Leave", IFS(X$6 = "Year", "", OR(X$6 = "H1", X$6 = "H2"), " " &amp; X$6), ""), 'Allocated Leaves'!$A$2:$A1005, 0), MATCH($D443 &amp; IF($D443 = "Full-time",  " " &amp; $F443, ""), 'Allocated Leaves'!$B$1:AA$1, 0)) - J443))</f>
        <v/>
      </c>
      <c r="Y443" s="52" t="str">
        <f t="array" ref="Y443">IF(ISBLANK($B443), "", IF(AND(Y$5 = "Vacation Leave", OR(AND(OR(Y$6 = "H1", Y$6 = "H2"), NOT(AND($D443 = "Full-time", $F443 = "Above 1 Year"))), AND(Y$6 = "Year", AND($D443 = "Full-time", $F443 = "Above 1 Year")))), "N/A", INDEX('Allocated Leaves'!$B$2:$E1005, MATCH(Y$5 &amp; IF(Y$5 = "Vacation Leave", IFS(Y$6 = "Year", "", OR(Y$6 = "H1", Y$6 = "H2"), " " &amp; Y$6), ""), 'Allocated Leaves'!$A$2:$A1005, 0), MATCH($D443 &amp; IF($D443 = "Full-time",  " " &amp; $F443, ""), 'Allocated Leaves'!$B$1:AA$1, 0)) - K443))</f>
        <v/>
      </c>
      <c r="Z443" s="52" t="str">
        <f t="array" ref="Z443">IF(ISBLANK($B443), "", IF(AND(Z$5 = "Vacation Leave", OR(AND(OR(Z$6 = "H1", Z$6 = "H2"), NOT(AND($D443 = "Full-time", $F443 = "Above 1 Year"))), AND(Z$6 = "Year", AND($D443 = "Full-time", $F443 = "Above 1 Year")))), "N/A", INDEX('Allocated Leaves'!$B$2:$E1005, MATCH(Z$5 &amp; IF(Z$5 = "Vacation Leave", IFS(Z$6 = "Year", "", OR(Z$6 = "H1", Z$6 = "H2"), " " &amp; Z$6), ""), 'Allocated Leaves'!$A$2:$A1005, 0), MATCH($D443 &amp; IF($D443 = "Full-time",  " " &amp; $F443, ""), 'Allocated Leaves'!$B$1:AA$1, 0)) - L443))</f>
        <v/>
      </c>
      <c r="AA443" s="55" t="str">
        <f t="shared" si="3"/>
        <v/>
      </c>
    </row>
    <row r="444">
      <c r="A444" s="71"/>
      <c r="B444" s="72"/>
      <c r="C444" s="73"/>
      <c r="D444" s="74"/>
      <c r="E444" s="75"/>
      <c r="F444" s="47" t="str">
        <f t="shared" si="1"/>
        <v/>
      </c>
      <c r="G444" s="48" t="str">
        <f>IF(ISBLANK($B444), "", IF(AND(G$5 = "Vacation Leave", OR(AND(OR(G$6 = "H1", G$6 = "H2"), NOT(AND($D444 = "Full-time", $F444 = "Above 1 Year"))), AND(G$6 = "Year", AND($D444 = "Full-time", $F444 = "Above 1 Year")))), "N/A", SUMIFS('Form Responses 1'!$O$2:$O1005, 'Form Responses 1'!$B$2:$B1005, $B444, 'Form Responses 1'!$G$2:$G1005, G$5, 'Form Responses 1'!$K$2:$K1005, $D444,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4" s="48" t="str">
        <f>IF(ISBLANK($B444), "", IF(AND(H$5 = "Vacation Leave", OR(AND(OR(H$6 = "H1", H$6 = "H2"), NOT(AND($D444 = "Full-time", $F444 = "Above 1 Year"))), AND(H$6 = "Year", AND($D444 = "Full-time", $F444 = "Above 1 Year")))), "N/A", SUMIFS('Form Responses 1'!$O$2:$O1005, 'Form Responses 1'!$B$2:$B1005, $B444, 'Form Responses 1'!$G$2:$G1005, H$5, 'Form Responses 1'!$K$2:$K1005, $D444,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4" s="49" t="str">
        <f>IF(ISBLANK($B444), "", IF(AND(I$5 = "Vacation Leave", OR(AND(OR(I$6 = "H1", I$6 = "H2"), NOT(AND($D444 = "Full-time", $F444 = "Above 1 Year"))), AND(I$6 = "Year", AND($D444 = "Full-time", $F444 = "Above 1 Year")))), "N/A", SUMIFS('Form Responses 1'!$O$2:$O1005, 'Form Responses 1'!$B$2:$B1005, $B444, 'Form Responses 1'!$G$2:$G1005, I$5, 'Form Responses 1'!$K$2:$K1005, $D444,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4" s="48" t="str">
        <f>IF(ISBLANK($B444), "", IF(AND(J$5 = "Vacation Leave", OR(AND(OR(J$6 = "H1", J$6 = "H2"), NOT(AND($D444 = "Full-time", $F444 = "Above 1 Year"))), AND(J$6 = "Year", AND($D444 = "Full-time", $F444 = "Above 1 Year")))), "N/A", SUMIFS('Form Responses 1'!$O$2:$O1005, 'Form Responses 1'!$B$2:$B1005, $B444, 'Form Responses 1'!$G$2:$G1005, J$5, 'Form Responses 1'!$K$2:$K1005, $D444,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4" s="48" t="str">
        <f>IF(ISBLANK($B444), "", IF(AND(K$5 = "Vacation Leave", OR(AND(OR(K$6 = "H1", K$6 = "H2"), NOT(AND($D444 = "Full-time", $F444 = "Above 1 Year"))), AND(K$6 = "Year", AND($D444 = "Full-time", $F444 = "Above 1 Year")))), "N/A", SUMIFS('Form Responses 1'!$O$2:$O1005, 'Form Responses 1'!$B$2:$B1005, $B444, 'Form Responses 1'!$G$2:$G1005, K$5, 'Form Responses 1'!$K$2:$K1005, $D444,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4" s="48" t="str">
        <f>IF(ISBLANK($B444), "", IF(AND(L$5 = "Vacation Leave", OR(AND(OR(L$6 = "H1", L$6 = "H2"), NOT(AND($D444 = "Full-time", $F444 = "Above 1 Year"))), AND(L$6 = "Year", AND($D444 = "Full-time", $F444 = "Above 1 Year")))), "N/A", SUMIFS('Form Responses 1'!$O$2:$O1005, 'Form Responses 1'!$B$2:$B1005, $B444, 'Form Responses 1'!$G$2:$G1005, L$5, 'Form Responses 1'!$K$2:$K1005, $D444,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4" s="48" t="str">
        <f>IF(ISBLANK($B444), "", IF(AND(M$5 = "Vacation Leave", OR(AND(OR(M$6 = "H1", M$6 = "H2"), NOT(AND($D444 = "Full-time", $F444 = "Above 1 Year"))), AND(M$6 = "Year", AND($D444 = "Full-time", $F444 = "Above 1 Year")))), "N/A", SUMIFS('Form Responses 1'!$O$2:$O1005, 'Form Responses 1'!$B$2:$B1005, $B444, 'Form Responses 1'!$G$2:$G1005, M$5, 'Form Responses 1'!$K$2:$K1005, $D444,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4" s="48" t="str">
        <f>IF(ISBLANK($B444), "", IF(AND(N$5 = "Vacation Leave", OR(AND(OR(N$6 = "H1", N$6 = "H2"), NOT(AND($D444 = "Full-time", $F444 = "Above 1 Year"))), AND(N$6 = "Year", AND($D444 = "Full-time", $F444 = "Above 1 Year")))), "N/A", SUMIFS('Form Responses 1'!$O$2:$O1005, 'Form Responses 1'!$B$2:$B1005, $B444, 'Form Responses 1'!$G$2:$G1005, N$5, 'Form Responses 1'!$K$2:$K1005, $D444,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4" s="48" t="str">
        <f>IF(ISBLANK($B444), "", IF(AND(O$5 = "Vacation Leave", OR(AND(OR(O$6 = "H1", O$6 = "H2"), NOT(AND($D444 = "Full-time", $F444 = "Above 1 Year"))), AND(O$6 = "Year", AND($D444 = "Full-time", $F444 = "Above 1 Year")))), "N/A", SUMIFS('Form Responses 1'!$O$2:$O1005, 'Form Responses 1'!$B$2:$B1005, $B444, 'Form Responses 1'!$G$2:$G1005, O$5, 'Form Responses 1'!$K$2:$K1005, $D444,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4" s="48" t="str">
        <f>IF(ISBLANK($B444), "", IF(AND(P$5 = "Vacation Leave", OR(AND(OR(P$6 = "H1", P$6 = "H2"), NOT(AND($D444 = "Full-time", $F444 = "Above 1 Year"))), AND(P$6 = "Year", AND($D444 = "Full-time", $F444 = "Above 1 Year")))), "N/A", SUMIFS('Form Responses 1'!$O$2:$O1005, 'Form Responses 1'!$B$2:$B1005, $B444, 'Form Responses 1'!$G$2:$G1005, P$5, 'Form Responses 1'!$K$2:$K1005, $D444,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4" s="48" t="str">
        <f>IF(ISBLANK($B444), "", IF(AND(Q$5 = "Vacation Leave", OR(AND(OR(Q$6 = "H1", Q$6 = "H2"), NOT(AND($D444 = "Full-time", $F444 = "Above 1 Year"))), AND(Q$6 = "Year", AND($D444 = "Full-time", $F444 = "Above 1 Year")))), "N/A", SUMIFS('Form Responses 1'!$O$2:$O1005, 'Form Responses 1'!$B$2:$B1005, $B444, 'Form Responses 1'!$G$2:$G1005, Q$5, 'Form Responses 1'!$K$2:$K1005, $D444,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4" s="48" t="str">
        <f>IF(ISBLANK($B444), "", IF(AND(R$5 = "Vacation Leave", OR(AND(OR(R$6 = "H1", R$6 = "H2"), NOT(AND($D444 = "Full-time", $F444 = "Above 1 Year"))), AND(R$6 = "Year", AND($D444 = "Full-time", $F444 = "Above 1 Year")))), "N/A", SUMIFS('Form Responses 1'!$O$2:$O1005, 'Form Responses 1'!$B$2:$B1005, $B444, 'Form Responses 1'!$G$2:$G1005, R$5, 'Form Responses 1'!$K$2:$K1005, $D444,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4" s="48" t="str">
        <f>IF(ISBLANK($B444), "", IF(AND(S$5 = "Vacation Leave", OR(AND(OR(S$6 = "H1", S$6 = "H2"), NOT(AND($D444 = "Full-time", $F444 = "Above 1 Year"))), AND(S$6 = "Year", AND($D444 = "Full-time", $F444 = "Above 1 Year")))), "N/A", SUMIFS('Form Responses 1'!$O$2:$O1005, 'Form Responses 1'!$B$2:$B1005, $B444, 'Form Responses 1'!$G$2:$G1005, S$5, 'Form Responses 1'!$K$2:$K1005, $D444,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4" s="50" t="str">
        <f t="shared" si="2"/>
        <v/>
      </c>
      <c r="U444" s="51" t="str">
        <f t="array" ref="U444">IF(ISBLANK($B444), "", IF(AND(U$5 = "Vacation Leave", OR(AND(OR(U$6 = "H1", U$6 = "H2"), NOT(AND($D444 = "Full-time", $F444 = "Above 1 Year"))), AND(U$6 = "Year", AND($D444 = "Full-time", $F444 = "Above 1 Year")))), "N/A", INDEX('Allocated Leaves'!$B$2:$E1005, MATCH(U$5 &amp; IF(U$5 = "Vacation Leave", IFS(U$6 = "Year", "", OR(U$6 = "H1", U$6 = "H2"), " " &amp; U$6), ""), 'Allocated Leaves'!$A$2:$A1005, 0), MATCH($D444 &amp; IF($D444 = "Full-time",  " " &amp; $F444, ""), 'Allocated Leaves'!$B$1:AA$1, 0)) - G444))</f>
        <v/>
      </c>
      <c r="V444" s="52" t="str">
        <f t="array" ref="V444">IF(ISBLANK($B444), "", IF(AND(V$5 = "Vacation Leave", OR(AND(OR(V$6 = "H1", V$6 = "H2"), NOT(AND($D444 = "Full-time", $F444 = "Above 1 Year"))), AND(V$6 = "Year", AND($D444 = "Full-time", $F444 = "Above 1 Year")))), "N/A", INDEX('Allocated Leaves'!$B$2:$E1005, MATCH(V$5 &amp; IF(V$5 = "Vacation Leave", IFS(V$6 = "Year", "", OR(V$6 = "H1", V$6 = "H2"), " " &amp; V$6), ""), 'Allocated Leaves'!$A$2:$A1005, 0), MATCH($D444 &amp; IF($D444 = "Full-time",  " " &amp; $F444, ""), 'Allocated Leaves'!$B$1:AA$1, 0)) - H444))</f>
        <v/>
      </c>
      <c r="W444" s="52" t="str">
        <f t="array" ref="W444">IF(ISBLANK($B444), "", IF(AND(W$5 = "Vacation Leave", OR(AND(OR(W$6 = "H1", W$6 = "H2"), NOT(AND($D444 = "Full-time", $F444 = "Above 1 Year"))), AND(W$6 = "Year", AND($D444 = "Full-time", $F444 = "Above 1 Year")))), "N/A", INDEX('Allocated Leaves'!$B$2:$E1005, MATCH(W$5 &amp; IF(W$5 = "Vacation Leave", IFS(W$6 = "Year", "", OR(W$6 = "H1", W$6 = "H2"), " " &amp; W$6), ""), 'Allocated Leaves'!$A$2:$A1005, 0), MATCH($D444 &amp; IF($D444 = "Full-time",  " " &amp; $F444, ""), 'Allocated Leaves'!$B$1:AA$1, 0)) - I444))</f>
        <v/>
      </c>
      <c r="X444" s="51" t="str">
        <f t="array" ref="X444">IF(ISBLANK($B444), "", IF(AND(X$5 = "Vacation Leave", OR(AND(OR(X$6 = "H1", X$6 = "H2"), NOT(AND($D444 = "Full-time", $F444 = "Above 1 Year"))), AND(X$6 = "Year", AND($D444 = "Full-time", $F444 = "Above 1 Year")))), "N/A", INDEX('Allocated Leaves'!$B$2:$E1005, MATCH(X$5 &amp; IF(X$5 = "Vacation Leave", IFS(X$6 = "Year", "", OR(X$6 = "H1", X$6 = "H2"), " " &amp; X$6), ""), 'Allocated Leaves'!$A$2:$A1005, 0), MATCH($D444 &amp; IF($D444 = "Full-time",  " " &amp; $F444, ""), 'Allocated Leaves'!$B$1:AA$1, 0)) - J444))</f>
        <v/>
      </c>
      <c r="Y444" s="52" t="str">
        <f t="array" ref="Y444">IF(ISBLANK($B444), "", IF(AND(Y$5 = "Vacation Leave", OR(AND(OR(Y$6 = "H1", Y$6 = "H2"), NOT(AND($D444 = "Full-time", $F444 = "Above 1 Year"))), AND(Y$6 = "Year", AND($D444 = "Full-time", $F444 = "Above 1 Year")))), "N/A", INDEX('Allocated Leaves'!$B$2:$E1005, MATCH(Y$5 &amp; IF(Y$5 = "Vacation Leave", IFS(Y$6 = "Year", "", OR(Y$6 = "H1", Y$6 = "H2"), " " &amp; Y$6), ""), 'Allocated Leaves'!$A$2:$A1005, 0), MATCH($D444 &amp; IF($D444 = "Full-time",  " " &amp; $F444, ""), 'Allocated Leaves'!$B$1:AA$1, 0)) - K444))</f>
        <v/>
      </c>
      <c r="Z444" s="52" t="str">
        <f t="array" ref="Z444">IF(ISBLANK($B444), "", IF(AND(Z$5 = "Vacation Leave", OR(AND(OR(Z$6 = "H1", Z$6 = "H2"), NOT(AND($D444 = "Full-time", $F444 = "Above 1 Year"))), AND(Z$6 = "Year", AND($D444 = "Full-time", $F444 = "Above 1 Year")))), "N/A", INDEX('Allocated Leaves'!$B$2:$E1005, MATCH(Z$5 &amp; IF(Z$5 = "Vacation Leave", IFS(Z$6 = "Year", "", OR(Z$6 = "H1", Z$6 = "H2"), " " &amp; Z$6), ""), 'Allocated Leaves'!$A$2:$A1005, 0), MATCH($D444 &amp; IF($D444 = "Full-time",  " " &amp; $F444, ""), 'Allocated Leaves'!$B$1:AA$1, 0)) - L444))</f>
        <v/>
      </c>
      <c r="AA444" s="55" t="str">
        <f t="shared" si="3"/>
        <v/>
      </c>
    </row>
    <row r="445">
      <c r="A445" s="71"/>
      <c r="B445" s="72"/>
      <c r="C445" s="73"/>
      <c r="D445" s="74"/>
      <c r="E445" s="75"/>
      <c r="F445" s="47" t="str">
        <f t="shared" si="1"/>
        <v/>
      </c>
      <c r="G445" s="48" t="str">
        <f>IF(ISBLANK($B445), "", IF(AND(G$5 = "Vacation Leave", OR(AND(OR(G$6 = "H1", G$6 = "H2"), NOT(AND($D445 = "Full-time", $F445 = "Above 1 Year"))), AND(G$6 = "Year", AND($D445 = "Full-time", $F445 = "Above 1 Year")))), "N/A", SUMIFS('Form Responses 1'!$O$2:$O1005, 'Form Responses 1'!$B$2:$B1005, $B445, 'Form Responses 1'!$G$2:$G1005, G$5, 'Form Responses 1'!$K$2:$K1005, $D445,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5" s="48" t="str">
        <f>IF(ISBLANK($B445), "", IF(AND(H$5 = "Vacation Leave", OR(AND(OR(H$6 = "H1", H$6 = "H2"), NOT(AND($D445 = "Full-time", $F445 = "Above 1 Year"))), AND(H$6 = "Year", AND($D445 = "Full-time", $F445 = "Above 1 Year")))), "N/A", SUMIFS('Form Responses 1'!$O$2:$O1005, 'Form Responses 1'!$B$2:$B1005, $B445, 'Form Responses 1'!$G$2:$G1005, H$5, 'Form Responses 1'!$K$2:$K1005, $D445,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5" s="49" t="str">
        <f>IF(ISBLANK($B445), "", IF(AND(I$5 = "Vacation Leave", OR(AND(OR(I$6 = "H1", I$6 = "H2"), NOT(AND($D445 = "Full-time", $F445 = "Above 1 Year"))), AND(I$6 = "Year", AND($D445 = "Full-time", $F445 = "Above 1 Year")))), "N/A", SUMIFS('Form Responses 1'!$O$2:$O1005, 'Form Responses 1'!$B$2:$B1005, $B445, 'Form Responses 1'!$G$2:$G1005, I$5, 'Form Responses 1'!$K$2:$K1005, $D445,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5" s="48" t="str">
        <f>IF(ISBLANK($B445), "", IF(AND(J$5 = "Vacation Leave", OR(AND(OR(J$6 = "H1", J$6 = "H2"), NOT(AND($D445 = "Full-time", $F445 = "Above 1 Year"))), AND(J$6 = "Year", AND($D445 = "Full-time", $F445 = "Above 1 Year")))), "N/A", SUMIFS('Form Responses 1'!$O$2:$O1005, 'Form Responses 1'!$B$2:$B1005, $B445, 'Form Responses 1'!$G$2:$G1005, J$5, 'Form Responses 1'!$K$2:$K1005, $D445,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5" s="48" t="str">
        <f>IF(ISBLANK($B445), "", IF(AND(K$5 = "Vacation Leave", OR(AND(OR(K$6 = "H1", K$6 = "H2"), NOT(AND($D445 = "Full-time", $F445 = "Above 1 Year"))), AND(K$6 = "Year", AND($D445 = "Full-time", $F445 = "Above 1 Year")))), "N/A", SUMIFS('Form Responses 1'!$O$2:$O1005, 'Form Responses 1'!$B$2:$B1005, $B445, 'Form Responses 1'!$G$2:$G1005, K$5, 'Form Responses 1'!$K$2:$K1005, $D445,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5" s="48" t="str">
        <f>IF(ISBLANK($B445), "", IF(AND(L$5 = "Vacation Leave", OR(AND(OR(L$6 = "H1", L$6 = "H2"), NOT(AND($D445 = "Full-time", $F445 = "Above 1 Year"))), AND(L$6 = "Year", AND($D445 = "Full-time", $F445 = "Above 1 Year")))), "N/A", SUMIFS('Form Responses 1'!$O$2:$O1005, 'Form Responses 1'!$B$2:$B1005, $B445, 'Form Responses 1'!$G$2:$G1005, L$5, 'Form Responses 1'!$K$2:$K1005, $D445,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5" s="48" t="str">
        <f>IF(ISBLANK($B445), "", IF(AND(M$5 = "Vacation Leave", OR(AND(OR(M$6 = "H1", M$6 = "H2"), NOT(AND($D445 = "Full-time", $F445 = "Above 1 Year"))), AND(M$6 = "Year", AND($D445 = "Full-time", $F445 = "Above 1 Year")))), "N/A", SUMIFS('Form Responses 1'!$O$2:$O1005, 'Form Responses 1'!$B$2:$B1005, $B445, 'Form Responses 1'!$G$2:$G1005, M$5, 'Form Responses 1'!$K$2:$K1005, $D445,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5" s="48" t="str">
        <f>IF(ISBLANK($B445), "", IF(AND(N$5 = "Vacation Leave", OR(AND(OR(N$6 = "H1", N$6 = "H2"), NOT(AND($D445 = "Full-time", $F445 = "Above 1 Year"))), AND(N$6 = "Year", AND($D445 = "Full-time", $F445 = "Above 1 Year")))), "N/A", SUMIFS('Form Responses 1'!$O$2:$O1005, 'Form Responses 1'!$B$2:$B1005, $B445, 'Form Responses 1'!$G$2:$G1005, N$5, 'Form Responses 1'!$K$2:$K1005, $D445,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5" s="48" t="str">
        <f>IF(ISBLANK($B445), "", IF(AND(O$5 = "Vacation Leave", OR(AND(OR(O$6 = "H1", O$6 = "H2"), NOT(AND($D445 = "Full-time", $F445 = "Above 1 Year"))), AND(O$6 = "Year", AND($D445 = "Full-time", $F445 = "Above 1 Year")))), "N/A", SUMIFS('Form Responses 1'!$O$2:$O1005, 'Form Responses 1'!$B$2:$B1005, $B445, 'Form Responses 1'!$G$2:$G1005, O$5, 'Form Responses 1'!$K$2:$K1005, $D445,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5" s="48" t="str">
        <f>IF(ISBLANK($B445), "", IF(AND(P$5 = "Vacation Leave", OR(AND(OR(P$6 = "H1", P$6 = "H2"), NOT(AND($D445 = "Full-time", $F445 = "Above 1 Year"))), AND(P$6 = "Year", AND($D445 = "Full-time", $F445 = "Above 1 Year")))), "N/A", SUMIFS('Form Responses 1'!$O$2:$O1005, 'Form Responses 1'!$B$2:$B1005, $B445, 'Form Responses 1'!$G$2:$G1005, P$5, 'Form Responses 1'!$K$2:$K1005, $D445,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5" s="48" t="str">
        <f>IF(ISBLANK($B445), "", IF(AND(Q$5 = "Vacation Leave", OR(AND(OR(Q$6 = "H1", Q$6 = "H2"), NOT(AND($D445 = "Full-time", $F445 = "Above 1 Year"))), AND(Q$6 = "Year", AND($D445 = "Full-time", $F445 = "Above 1 Year")))), "N/A", SUMIFS('Form Responses 1'!$O$2:$O1005, 'Form Responses 1'!$B$2:$B1005, $B445, 'Form Responses 1'!$G$2:$G1005, Q$5, 'Form Responses 1'!$K$2:$K1005, $D445,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5" s="48" t="str">
        <f>IF(ISBLANK($B445), "", IF(AND(R$5 = "Vacation Leave", OR(AND(OR(R$6 = "H1", R$6 = "H2"), NOT(AND($D445 = "Full-time", $F445 = "Above 1 Year"))), AND(R$6 = "Year", AND($D445 = "Full-time", $F445 = "Above 1 Year")))), "N/A", SUMIFS('Form Responses 1'!$O$2:$O1005, 'Form Responses 1'!$B$2:$B1005, $B445, 'Form Responses 1'!$G$2:$G1005, R$5, 'Form Responses 1'!$K$2:$K1005, $D445,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5" s="48" t="str">
        <f>IF(ISBLANK($B445), "", IF(AND(S$5 = "Vacation Leave", OR(AND(OR(S$6 = "H1", S$6 = "H2"), NOT(AND($D445 = "Full-time", $F445 = "Above 1 Year"))), AND(S$6 = "Year", AND($D445 = "Full-time", $F445 = "Above 1 Year")))), "N/A", SUMIFS('Form Responses 1'!$O$2:$O1005, 'Form Responses 1'!$B$2:$B1005, $B445, 'Form Responses 1'!$G$2:$G1005, S$5, 'Form Responses 1'!$K$2:$K1005, $D445,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5" s="50" t="str">
        <f t="shared" si="2"/>
        <v/>
      </c>
      <c r="U445" s="51" t="str">
        <f t="array" ref="U445">IF(ISBLANK($B445), "", IF(AND(U$5 = "Vacation Leave", OR(AND(OR(U$6 = "H1", U$6 = "H2"), NOT(AND($D445 = "Full-time", $F445 = "Above 1 Year"))), AND(U$6 = "Year", AND($D445 = "Full-time", $F445 = "Above 1 Year")))), "N/A", INDEX('Allocated Leaves'!$B$2:$E1005, MATCH(U$5 &amp; IF(U$5 = "Vacation Leave", IFS(U$6 = "Year", "", OR(U$6 = "H1", U$6 = "H2"), " " &amp; U$6), ""), 'Allocated Leaves'!$A$2:$A1005, 0), MATCH($D445 &amp; IF($D445 = "Full-time",  " " &amp; $F445, ""), 'Allocated Leaves'!$B$1:AA$1, 0)) - G445))</f>
        <v/>
      </c>
      <c r="V445" s="52" t="str">
        <f t="array" ref="V445">IF(ISBLANK($B445), "", IF(AND(V$5 = "Vacation Leave", OR(AND(OR(V$6 = "H1", V$6 = "H2"), NOT(AND($D445 = "Full-time", $F445 = "Above 1 Year"))), AND(V$6 = "Year", AND($D445 = "Full-time", $F445 = "Above 1 Year")))), "N/A", INDEX('Allocated Leaves'!$B$2:$E1005, MATCH(V$5 &amp; IF(V$5 = "Vacation Leave", IFS(V$6 = "Year", "", OR(V$6 = "H1", V$6 = "H2"), " " &amp; V$6), ""), 'Allocated Leaves'!$A$2:$A1005, 0), MATCH($D445 &amp; IF($D445 = "Full-time",  " " &amp; $F445, ""), 'Allocated Leaves'!$B$1:AA$1, 0)) - H445))</f>
        <v/>
      </c>
      <c r="W445" s="52" t="str">
        <f t="array" ref="W445">IF(ISBLANK($B445), "", IF(AND(W$5 = "Vacation Leave", OR(AND(OR(W$6 = "H1", W$6 = "H2"), NOT(AND($D445 = "Full-time", $F445 = "Above 1 Year"))), AND(W$6 = "Year", AND($D445 = "Full-time", $F445 = "Above 1 Year")))), "N/A", INDEX('Allocated Leaves'!$B$2:$E1005, MATCH(W$5 &amp; IF(W$5 = "Vacation Leave", IFS(W$6 = "Year", "", OR(W$6 = "H1", W$6 = "H2"), " " &amp; W$6), ""), 'Allocated Leaves'!$A$2:$A1005, 0), MATCH($D445 &amp; IF($D445 = "Full-time",  " " &amp; $F445, ""), 'Allocated Leaves'!$B$1:AA$1, 0)) - I445))</f>
        <v/>
      </c>
      <c r="X445" s="51" t="str">
        <f t="array" ref="X445">IF(ISBLANK($B445), "", IF(AND(X$5 = "Vacation Leave", OR(AND(OR(X$6 = "H1", X$6 = "H2"), NOT(AND($D445 = "Full-time", $F445 = "Above 1 Year"))), AND(X$6 = "Year", AND($D445 = "Full-time", $F445 = "Above 1 Year")))), "N/A", INDEX('Allocated Leaves'!$B$2:$E1005, MATCH(X$5 &amp; IF(X$5 = "Vacation Leave", IFS(X$6 = "Year", "", OR(X$6 = "H1", X$6 = "H2"), " " &amp; X$6), ""), 'Allocated Leaves'!$A$2:$A1005, 0), MATCH($D445 &amp; IF($D445 = "Full-time",  " " &amp; $F445, ""), 'Allocated Leaves'!$B$1:AA$1, 0)) - J445))</f>
        <v/>
      </c>
      <c r="Y445" s="52" t="str">
        <f t="array" ref="Y445">IF(ISBLANK($B445), "", IF(AND(Y$5 = "Vacation Leave", OR(AND(OR(Y$6 = "H1", Y$6 = "H2"), NOT(AND($D445 = "Full-time", $F445 = "Above 1 Year"))), AND(Y$6 = "Year", AND($D445 = "Full-time", $F445 = "Above 1 Year")))), "N/A", INDEX('Allocated Leaves'!$B$2:$E1005, MATCH(Y$5 &amp; IF(Y$5 = "Vacation Leave", IFS(Y$6 = "Year", "", OR(Y$6 = "H1", Y$6 = "H2"), " " &amp; Y$6), ""), 'Allocated Leaves'!$A$2:$A1005, 0), MATCH($D445 &amp; IF($D445 = "Full-time",  " " &amp; $F445, ""), 'Allocated Leaves'!$B$1:AA$1, 0)) - K445))</f>
        <v/>
      </c>
      <c r="Z445" s="52" t="str">
        <f t="array" ref="Z445">IF(ISBLANK($B445), "", IF(AND(Z$5 = "Vacation Leave", OR(AND(OR(Z$6 = "H1", Z$6 = "H2"), NOT(AND($D445 = "Full-time", $F445 = "Above 1 Year"))), AND(Z$6 = "Year", AND($D445 = "Full-time", $F445 = "Above 1 Year")))), "N/A", INDEX('Allocated Leaves'!$B$2:$E1005, MATCH(Z$5 &amp; IF(Z$5 = "Vacation Leave", IFS(Z$6 = "Year", "", OR(Z$6 = "H1", Z$6 = "H2"), " " &amp; Z$6), ""), 'Allocated Leaves'!$A$2:$A1005, 0), MATCH($D445 &amp; IF($D445 = "Full-time",  " " &amp; $F445, ""), 'Allocated Leaves'!$B$1:AA$1, 0)) - L445))</f>
        <v/>
      </c>
      <c r="AA445" s="55" t="str">
        <f t="shared" si="3"/>
        <v/>
      </c>
    </row>
    <row r="446">
      <c r="A446" s="71"/>
      <c r="B446" s="72"/>
      <c r="C446" s="73"/>
      <c r="D446" s="74"/>
      <c r="E446" s="75"/>
      <c r="F446" s="47" t="str">
        <f t="shared" si="1"/>
        <v/>
      </c>
      <c r="G446" s="48" t="str">
        <f>IF(ISBLANK($B446), "", IF(AND(G$5 = "Vacation Leave", OR(AND(OR(G$6 = "H1", G$6 = "H2"), NOT(AND($D446 = "Full-time", $F446 = "Above 1 Year"))), AND(G$6 = "Year", AND($D446 = "Full-time", $F446 = "Above 1 Year")))), "N/A", SUMIFS('Form Responses 1'!$O$2:$O1005, 'Form Responses 1'!$B$2:$B1005, $B446, 'Form Responses 1'!$G$2:$G1005, G$5, 'Form Responses 1'!$K$2:$K1005, $D446,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6" s="48" t="str">
        <f>IF(ISBLANK($B446), "", IF(AND(H$5 = "Vacation Leave", OR(AND(OR(H$6 = "H1", H$6 = "H2"), NOT(AND($D446 = "Full-time", $F446 = "Above 1 Year"))), AND(H$6 = "Year", AND($D446 = "Full-time", $F446 = "Above 1 Year")))), "N/A", SUMIFS('Form Responses 1'!$O$2:$O1005, 'Form Responses 1'!$B$2:$B1005, $B446, 'Form Responses 1'!$G$2:$G1005, H$5, 'Form Responses 1'!$K$2:$K1005, $D446,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6" s="49" t="str">
        <f>IF(ISBLANK($B446), "", IF(AND(I$5 = "Vacation Leave", OR(AND(OR(I$6 = "H1", I$6 = "H2"), NOT(AND($D446 = "Full-time", $F446 = "Above 1 Year"))), AND(I$6 = "Year", AND($D446 = "Full-time", $F446 = "Above 1 Year")))), "N/A", SUMIFS('Form Responses 1'!$O$2:$O1005, 'Form Responses 1'!$B$2:$B1005, $B446, 'Form Responses 1'!$G$2:$G1005, I$5, 'Form Responses 1'!$K$2:$K1005, $D446,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6" s="48" t="str">
        <f>IF(ISBLANK($B446), "", IF(AND(J$5 = "Vacation Leave", OR(AND(OR(J$6 = "H1", J$6 = "H2"), NOT(AND($D446 = "Full-time", $F446 = "Above 1 Year"))), AND(J$6 = "Year", AND($D446 = "Full-time", $F446 = "Above 1 Year")))), "N/A", SUMIFS('Form Responses 1'!$O$2:$O1005, 'Form Responses 1'!$B$2:$B1005, $B446, 'Form Responses 1'!$G$2:$G1005, J$5, 'Form Responses 1'!$K$2:$K1005, $D446,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6" s="48" t="str">
        <f>IF(ISBLANK($B446), "", IF(AND(K$5 = "Vacation Leave", OR(AND(OR(K$6 = "H1", K$6 = "H2"), NOT(AND($D446 = "Full-time", $F446 = "Above 1 Year"))), AND(K$6 = "Year", AND($D446 = "Full-time", $F446 = "Above 1 Year")))), "N/A", SUMIFS('Form Responses 1'!$O$2:$O1005, 'Form Responses 1'!$B$2:$B1005, $B446, 'Form Responses 1'!$G$2:$G1005, K$5, 'Form Responses 1'!$K$2:$K1005, $D446,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6" s="48" t="str">
        <f>IF(ISBLANK($B446), "", IF(AND(L$5 = "Vacation Leave", OR(AND(OR(L$6 = "H1", L$6 = "H2"), NOT(AND($D446 = "Full-time", $F446 = "Above 1 Year"))), AND(L$6 = "Year", AND($D446 = "Full-time", $F446 = "Above 1 Year")))), "N/A", SUMIFS('Form Responses 1'!$O$2:$O1005, 'Form Responses 1'!$B$2:$B1005, $B446, 'Form Responses 1'!$G$2:$G1005, L$5, 'Form Responses 1'!$K$2:$K1005, $D446,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6" s="48" t="str">
        <f>IF(ISBLANK($B446), "", IF(AND(M$5 = "Vacation Leave", OR(AND(OR(M$6 = "H1", M$6 = "H2"), NOT(AND($D446 = "Full-time", $F446 = "Above 1 Year"))), AND(M$6 = "Year", AND($D446 = "Full-time", $F446 = "Above 1 Year")))), "N/A", SUMIFS('Form Responses 1'!$O$2:$O1005, 'Form Responses 1'!$B$2:$B1005, $B446, 'Form Responses 1'!$G$2:$G1005, M$5, 'Form Responses 1'!$K$2:$K1005, $D446,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6" s="48" t="str">
        <f>IF(ISBLANK($B446), "", IF(AND(N$5 = "Vacation Leave", OR(AND(OR(N$6 = "H1", N$6 = "H2"), NOT(AND($D446 = "Full-time", $F446 = "Above 1 Year"))), AND(N$6 = "Year", AND($D446 = "Full-time", $F446 = "Above 1 Year")))), "N/A", SUMIFS('Form Responses 1'!$O$2:$O1005, 'Form Responses 1'!$B$2:$B1005, $B446, 'Form Responses 1'!$G$2:$G1005, N$5, 'Form Responses 1'!$K$2:$K1005, $D446,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6" s="48" t="str">
        <f>IF(ISBLANK($B446), "", IF(AND(O$5 = "Vacation Leave", OR(AND(OR(O$6 = "H1", O$6 = "H2"), NOT(AND($D446 = "Full-time", $F446 = "Above 1 Year"))), AND(O$6 = "Year", AND($D446 = "Full-time", $F446 = "Above 1 Year")))), "N/A", SUMIFS('Form Responses 1'!$O$2:$O1005, 'Form Responses 1'!$B$2:$B1005, $B446, 'Form Responses 1'!$G$2:$G1005, O$5, 'Form Responses 1'!$K$2:$K1005, $D446,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6" s="48" t="str">
        <f>IF(ISBLANK($B446), "", IF(AND(P$5 = "Vacation Leave", OR(AND(OR(P$6 = "H1", P$6 = "H2"), NOT(AND($D446 = "Full-time", $F446 = "Above 1 Year"))), AND(P$6 = "Year", AND($D446 = "Full-time", $F446 = "Above 1 Year")))), "N/A", SUMIFS('Form Responses 1'!$O$2:$O1005, 'Form Responses 1'!$B$2:$B1005, $B446, 'Form Responses 1'!$G$2:$G1005, P$5, 'Form Responses 1'!$K$2:$K1005, $D446,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6" s="48" t="str">
        <f>IF(ISBLANK($B446), "", IF(AND(Q$5 = "Vacation Leave", OR(AND(OR(Q$6 = "H1", Q$6 = "H2"), NOT(AND($D446 = "Full-time", $F446 = "Above 1 Year"))), AND(Q$6 = "Year", AND($D446 = "Full-time", $F446 = "Above 1 Year")))), "N/A", SUMIFS('Form Responses 1'!$O$2:$O1005, 'Form Responses 1'!$B$2:$B1005, $B446, 'Form Responses 1'!$G$2:$G1005, Q$5, 'Form Responses 1'!$K$2:$K1005, $D446,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6" s="48" t="str">
        <f>IF(ISBLANK($B446), "", IF(AND(R$5 = "Vacation Leave", OR(AND(OR(R$6 = "H1", R$6 = "H2"), NOT(AND($D446 = "Full-time", $F446 = "Above 1 Year"))), AND(R$6 = "Year", AND($D446 = "Full-time", $F446 = "Above 1 Year")))), "N/A", SUMIFS('Form Responses 1'!$O$2:$O1005, 'Form Responses 1'!$B$2:$B1005, $B446, 'Form Responses 1'!$G$2:$G1005, R$5, 'Form Responses 1'!$K$2:$K1005, $D446,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6" s="48" t="str">
        <f>IF(ISBLANK($B446), "", IF(AND(S$5 = "Vacation Leave", OR(AND(OR(S$6 = "H1", S$6 = "H2"), NOT(AND($D446 = "Full-time", $F446 = "Above 1 Year"))), AND(S$6 = "Year", AND($D446 = "Full-time", $F446 = "Above 1 Year")))), "N/A", SUMIFS('Form Responses 1'!$O$2:$O1005, 'Form Responses 1'!$B$2:$B1005, $B446, 'Form Responses 1'!$G$2:$G1005, S$5, 'Form Responses 1'!$K$2:$K1005, $D446,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6" s="50" t="str">
        <f t="shared" si="2"/>
        <v/>
      </c>
      <c r="U446" s="51" t="str">
        <f t="array" ref="U446">IF(ISBLANK($B446), "", IF(AND(U$5 = "Vacation Leave", OR(AND(OR(U$6 = "H1", U$6 = "H2"), NOT(AND($D446 = "Full-time", $F446 = "Above 1 Year"))), AND(U$6 = "Year", AND($D446 = "Full-time", $F446 = "Above 1 Year")))), "N/A", INDEX('Allocated Leaves'!$B$2:$E1005, MATCH(U$5 &amp; IF(U$5 = "Vacation Leave", IFS(U$6 = "Year", "", OR(U$6 = "H1", U$6 = "H2"), " " &amp; U$6), ""), 'Allocated Leaves'!$A$2:$A1005, 0), MATCH($D446 &amp; IF($D446 = "Full-time",  " " &amp; $F446, ""), 'Allocated Leaves'!$B$1:AA$1, 0)) - G446))</f>
        <v/>
      </c>
      <c r="V446" s="52" t="str">
        <f t="array" ref="V446">IF(ISBLANK($B446), "", IF(AND(V$5 = "Vacation Leave", OR(AND(OR(V$6 = "H1", V$6 = "H2"), NOT(AND($D446 = "Full-time", $F446 = "Above 1 Year"))), AND(V$6 = "Year", AND($D446 = "Full-time", $F446 = "Above 1 Year")))), "N/A", INDEX('Allocated Leaves'!$B$2:$E1005, MATCH(V$5 &amp; IF(V$5 = "Vacation Leave", IFS(V$6 = "Year", "", OR(V$6 = "H1", V$6 = "H2"), " " &amp; V$6), ""), 'Allocated Leaves'!$A$2:$A1005, 0), MATCH($D446 &amp; IF($D446 = "Full-time",  " " &amp; $F446, ""), 'Allocated Leaves'!$B$1:AA$1, 0)) - H446))</f>
        <v/>
      </c>
      <c r="W446" s="52" t="str">
        <f t="array" ref="W446">IF(ISBLANK($B446), "", IF(AND(W$5 = "Vacation Leave", OR(AND(OR(W$6 = "H1", W$6 = "H2"), NOT(AND($D446 = "Full-time", $F446 = "Above 1 Year"))), AND(W$6 = "Year", AND($D446 = "Full-time", $F446 = "Above 1 Year")))), "N/A", INDEX('Allocated Leaves'!$B$2:$E1005, MATCH(W$5 &amp; IF(W$5 = "Vacation Leave", IFS(W$6 = "Year", "", OR(W$6 = "H1", W$6 = "H2"), " " &amp; W$6), ""), 'Allocated Leaves'!$A$2:$A1005, 0), MATCH($D446 &amp; IF($D446 = "Full-time",  " " &amp; $F446, ""), 'Allocated Leaves'!$B$1:AA$1, 0)) - I446))</f>
        <v/>
      </c>
      <c r="X446" s="51" t="str">
        <f t="array" ref="X446">IF(ISBLANK($B446), "", IF(AND(X$5 = "Vacation Leave", OR(AND(OR(X$6 = "H1", X$6 = "H2"), NOT(AND($D446 = "Full-time", $F446 = "Above 1 Year"))), AND(X$6 = "Year", AND($D446 = "Full-time", $F446 = "Above 1 Year")))), "N/A", INDEX('Allocated Leaves'!$B$2:$E1005, MATCH(X$5 &amp; IF(X$5 = "Vacation Leave", IFS(X$6 = "Year", "", OR(X$6 = "H1", X$6 = "H2"), " " &amp; X$6), ""), 'Allocated Leaves'!$A$2:$A1005, 0), MATCH($D446 &amp; IF($D446 = "Full-time",  " " &amp; $F446, ""), 'Allocated Leaves'!$B$1:AA$1, 0)) - J446))</f>
        <v/>
      </c>
      <c r="Y446" s="52" t="str">
        <f t="array" ref="Y446">IF(ISBLANK($B446), "", IF(AND(Y$5 = "Vacation Leave", OR(AND(OR(Y$6 = "H1", Y$6 = "H2"), NOT(AND($D446 = "Full-time", $F446 = "Above 1 Year"))), AND(Y$6 = "Year", AND($D446 = "Full-time", $F446 = "Above 1 Year")))), "N/A", INDEX('Allocated Leaves'!$B$2:$E1005, MATCH(Y$5 &amp; IF(Y$5 = "Vacation Leave", IFS(Y$6 = "Year", "", OR(Y$6 = "H1", Y$6 = "H2"), " " &amp; Y$6), ""), 'Allocated Leaves'!$A$2:$A1005, 0), MATCH($D446 &amp; IF($D446 = "Full-time",  " " &amp; $F446, ""), 'Allocated Leaves'!$B$1:AA$1, 0)) - K446))</f>
        <v/>
      </c>
      <c r="Z446" s="52" t="str">
        <f t="array" ref="Z446">IF(ISBLANK($B446), "", IF(AND(Z$5 = "Vacation Leave", OR(AND(OR(Z$6 = "H1", Z$6 = "H2"), NOT(AND($D446 = "Full-time", $F446 = "Above 1 Year"))), AND(Z$6 = "Year", AND($D446 = "Full-time", $F446 = "Above 1 Year")))), "N/A", INDEX('Allocated Leaves'!$B$2:$E1005, MATCH(Z$5 &amp; IF(Z$5 = "Vacation Leave", IFS(Z$6 = "Year", "", OR(Z$6 = "H1", Z$6 = "H2"), " " &amp; Z$6), ""), 'Allocated Leaves'!$A$2:$A1005, 0), MATCH($D446 &amp; IF($D446 = "Full-time",  " " &amp; $F446, ""), 'Allocated Leaves'!$B$1:AA$1, 0)) - L446))</f>
        <v/>
      </c>
      <c r="AA446" s="55" t="str">
        <f t="shared" si="3"/>
        <v/>
      </c>
    </row>
    <row r="447">
      <c r="A447" s="71"/>
      <c r="B447" s="72"/>
      <c r="C447" s="73"/>
      <c r="D447" s="74"/>
      <c r="E447" s="75"/>
      <c r="F447" s="47" t="str">
        <f t="shared" si="1"/>
        <v/>
      </c>
      <c r="G447" s="48" t="str">
        <f>IF(ISBLANK($B447), "", IF(AND(G$5 = "Vacation Leave", OR(AND(OR(G$6 = "H1", G$6 = "H2"), NOT(AND($D447 = "Full-time", $F447 = "Above 1 Year"))), AND(G$6 = "Year", AND($D447 = "Full-time", $F447 = "Above 1 Year")))), "N/A", SUMIFS('Form Responses 1'!$O$2:$O1005, 'Form Responses 1'!$B$2:$B1005, $B447, 'Form Responses 1'!$G$2:$G1005, G$5, 'Form Responses 1'!$K$2:$K1005, $D447,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7" s="48" t="str">
        <f>IF(ISBLANK($B447), "", IF(AND(H$5 = "Vacation Leave", OR(AND(OR(H$6 = "H1", H$6 = "H2"), NOT(AND($D447 = "Full-time", $F447 = "Above 1 Year"))), AND(H$6 = "Year", AND($D447 = "Full-time", $F447 = "Above 1 Year")))), "N/A", SUMIFS('Form Responses 1'!$O$2:$O1005, 'Form Responses 1'!$B$2:$B1005, $B447, 'Form Responses 1'!$G$2:$G1005, H$5, 'Form Responses 1'!$K$2:$K1005, $D447,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7" s="49" t="str">
        <f>IF(ISBLANK($B447), "", IF(AND(I$5 = "Vacation Leave", OR(AND(OR(I$6 = "H1", I$6 = "H2"), NOT(AND($D447 = "Full-time", $F447 = "Above 1 Year"))), AND(I$6 = "Year", AND($D447 = "Full-time", $F447 = "Above 1 Year")))), "N/A", SUMIFS('Form Responses 1'!$O$2:$O1005, 'Form Responses 1'!$B$2:$B1005, $B447, 'Form Responses 1'!$G$2:$G1005, I$5, 'Form Responses 1'!$K$2:$K1005, $D447,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7" s="48" t="str">
        <f>IF(ISBLANK($B447), "", IF(AND(J$5 = "Vacation Leave", OR(AND(OR(J$6 = "H1", J$6 = "H2"), NOT(AND($D447 = "Full-time", $F447 = "Above 1 Year"))), AND(J$6 = "Year", AND($D447 = "Full-time", $F447 = "Above 1 Year")))), "N/A", SUMIFS('Form Responses 1'!$O$2:$O1005, 'Form Responses 1'!$B$2:$B1005, $B447, 'Form Responses 1'!$G$2:$G1005, J$5, 'Form Responses 1'!$K$2:$K1005, $D447,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7" s="48" t="str">
        <f>IF(ISBLANK($B447), "", IF(AND(K$5 = "Vacation Leave", OR(AND(OR(K$6 = "H1", K$6 = "H2"), NOT(AND($D447 = "Full-time", $F447 = "Above 1 Year"))), AND(K$6 = "Year", AND($D447 = "Full-time", $F447 = "Above 1 Year")))), "N/A", SUMIFS('Form Responses 1'!$O$2:$O1005, 'Form Responses 1'!$B$2:$B1005, $B447, 'Form Responses 1'!$G$2:$G1005, K$5, 'Form Responses 1'!$K$2:$K1005, $D447,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7" s="48" t="str">
        <f>IF(ISBLANK($B447), "", IF(AND(L$5 = "Vacation Leave", OR(AND(OR(L$6 = "H1", L$6 = "H2"), NOT(AND($D447 = "Full-time", $F447 = "Above 1 Year"))), AND(L$6 = "Year", AND($D447 = "Full-time", $F447 = "Above 1 Year")))), "N/A", SUMIFS('Form Responses 1'!$O$2:$O1005, 'Form Responses 1'!$B$2:$B1005, $B447, 'Form Responses 1'!$G$2:$G1005, L$5, 'Form Responses 1'!$K$2:$K1005, $D447,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7" s="48" t="str">
        <f>IF(ISBLANK($B447), "", IF(AND(M$5 = "Vacation Leave", OR(AND(OR(M$6 = "H1", M$6 = "H2"), NOT(AND($D447 = "Full-time", $F447 = "Above 1 Year"))), AND(M$6 = "Year", AND($D447 = "Full-time", $F447 = "Above 1 Year")))), "N/A", SUMIFS('Form Responses 1'!$O$2:$O1005, 'Form Responses 1'!$B$2:$B1005, $B447, 'Form Responses 1'!$G$2:$G1005, M$5, 'Form Responses 1'!$K$2:$K1005, $D447,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7" s="48" t="str">
        <f>IF(ISBLANK($B447), "", IF(AND(N$5 = "Vacation Leave", OR(AND(OR(N$6 = "H1", N$6 = "H2"), NOT(AND($D447 = "Full-time", $F447 = "Above 1 Year"))), AND(N$6 = "Year", AND($D447 = "Full-time", $F447 = "Above 1 Year")))), "N/A", SUMIFS('Form Responses 1'!$O$2:$O1005, 'Form Responses 1'!$B$2:$B1005, $B447, 'Form Responses 1'!$G$2:$G1005, N$5, 'Form Responses 1'!$K$2:$K1005, $D447,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7" s="48" t="str">
        <f>IF(ISBLANK($B447), "", IF(AND(O$5 = "Vacation Leave", OR(AND(OR(O$6 = "H1", O$6 = "H2"), NOT(AND($D447 = "Full-time", $F447 = "Above 1 Year"))), AND(O$6 = "Year", AND($D447 = "Full-time", $F447 = "Above 1 Year")))), "N/A", SUMIFS('Form Responses 1'!$O$2:$O1005, 'Form Responses 1'!$B$2:$B1005, $B447, 'Form Responses 1'!$G$2:$G1005, O$5, 'Form Responses 1'!$K$2:$K1005, $D447,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7" s="48" t="str">
        <f>IF(ISBLANK($B447), "", IF(AND(P$5 = "Vacation Leave", OR(AND(OR(P$6 = "H1", P$6 = "H2"), NOT(AND($D447 = "Full-time", $F447 = "Above 1 Year"))), AND(P$6 = "Year", AND($D447 = "Full-time", $F447 = "Above 1 Year")))), "N/A", SUMIFS('Form Responses 1'!$O$2:$O1005, 'Form Responses 1'!$B$2:$B1005, $B447, 'Form Responses 1'!$G$2:$G1005, P$5, 'Form Responses 1'!$K$2:$K1005, $D447,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7" s="48" t="str">
        <f>IF(ISBLANK($B447), "", IF(AND(Q$5 = "Vacation Leave", OR(AND(OR(Q$6 = "H1", Q$6 = "H2"), NOT(AND($D447 = "Full-time", $F447 = "Above 1 Year"))), AND(Q$6 = "Year", AND($D447 = "Full-time", $F447 = "Above 1 Year")))), "N/A", SUMIFS('Form Responses 1'!$O$2:$O1005, 'Form Responses 1'!$B$2:$B1005, $B447, 'Form Responses 1'!$G$2:$G1005, Q$5, 'Form Responses 1'!$K$2:$K1005, $D447,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7" s="48" t="str">
        <f>IF(ISBLANK($B447), "", IF(AND(R$5 = "Vacation Leave", OR(AND(OR(R$6 = "H1", R$6 = "H2"), NOT(AND($D447 = "Full-time", $F447 = "Above 1 Year"))), AND(R$6 = "Year", AND($D447 = "Full-time", $F447 = "Above 1 Year")))), "N/A", SUMIFS('Form Responses 1'!$O$2:$O1005, 'Form Responses 1'!$B$2:$B1005, $B447, 'Form Responses 1'!$G$2:$G1005, R$5, 'Form Responses 1'!$K$2:$K1005, $D447,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7" s="48" t="str">
        <f>IF(ISBLANK($B447), "", IF(AND(S$5 = "Vacation Leave", OR(AND(OR(S$6 = "H1", S$6 = "H2"), NOT(AND($D447 = "Full-time", $F447 = "Above 1 Year"))), AND(S$6 = "Year", AND($D447 = "Full-time", $F447 = "Above 1 Year")))), "N/A", SUMIFS('Form Responses 1'!$O$2:$O1005, 'Form Responses 1'!$B$2:$B1005, $B447, 'Form Responses 1'!$G$2:$G1005, S$5, 'Form Responses 1'!$K$2:$K1005, $D447,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7" s="50" t="str">
        <f t="shared" si="2"/>
        <v/>
      </c>
      <c r="U447" s="51" t="str">
        <f t="array" ref="U447">IF(ISBLANK($B447), "", IF(AND(U$5 = "Vacation Leave", OR(AND(OR(U$6 = "H1", U$6 = "H2"), NOT(AND($D447 = "Full-time", $F447 = "Above 1 Year"))), AND(U$6 = "Year", AND($D447 = "Full-time", $F447 = "Above 1 Year")))), "N/A", INDEX('Allocated Leaves'!$B$2:$E1005, MATCH(U$5 &amp; IF(U$5 = "Vacation Leave", IFS(U$6 = "Year", "", OR(U$6 = "H1", U$6 = "H2"), " " &amp; U$6), ""), 'Allocated Leaves'!$A$2:$A1005, 0), MATCH($D447 &amp; IF($D447 = "Full-time",  " " &amp; $F447, ""), 'Allocated Leaves'!$B$1:AA$1, 0)) - G447))</f>
        <v/>
      </c>
      <c r="V447" s="52" t="str">
        <f t="array" ref="V447">IF(ISBLANK($B447), "", IF(AND(V$5 = "Vacation Leave", OR(AND(OR(V$6 = "H1", V$6 = "H2"), NOT(AND($D447 = "Full-time", $F447 = "Above 1 Year"))), AND(V$6 = "Year", AND($D447 = "Full-time", $F447 = "Above 1 Year")))), "N/A", INDEX('Allocated Leaves'!$B$2:$E1005, MATCH(V$5 &amp; IF(V$5 = "Vacation Leave", IFS(V$6 = "Year", "", OR(V$6 = "H1", V$6 = "H2"), " " &amp; V$6), ""), 'Allocated Leaves'!$A$2:$A1005, 0), MATCH($D447 &amp; IF($D447 = "Full-time",  " " &amp; $F447, ""), 'Allocated Leaves'!$B$1:AA$1, 0)) - H447))</f>
        <v/>
      </c>
      <c r="W447" s="52" t="str">
        <f t="array" ref="W447">IF(ISBLANK($B447), "", IF(AND(W$5 = "Vacation Leave", OR(AND(OR(W$6 = "H1", W$6 = "H2"), NOT(AND($D447 = "Full-time", $F447 = "Above 1 Year"))), AND(W$6 = "Year", AND($D447 = "Full-time", $F447 = "Above 1 Year")))), "N/A", INDEX('Allocated Leaves'!$B$2:$E1005, MATCH(W$5 &amp; IF(W$5 = "Vacation Leave", IFS(W$6 = "Year", "", OR(W$6 = "H1", W$6 = "H2"), " " &amp; W$6), ""), 'Allocated Leaves'!$A$2:$A1005, 0), MATCH($D447 &amp; IF($D447 = "Full-time",  " " &amp; $F447, ""), 'Allocated Leaves'!$B$1:AA$1, 0)) - I447))</f>
        <v/>
      </c>
      <c r="X447" s="51" t="str">
        <f t="array" ref="X447">IF(ISBLANK($B447), "", IF(AND(X$5 = "Vacation Leave", OR(AND(OR(X$6 = "H1", X$6 = "H2"), NOT(AND($D447 = "Full-time", $F447 = "Above 1 Year"))), AND(X$6 = "Year", AND($D447 = "Full-time", $F447 = "Above 1 Year")))), "N/A", INDEX('Allocated Leaves'!$B$2:$E1005, MATCH(X$5 &amp; IF(X$5 = "Vacation Leave", IFS(X$6 = "Year", "", OR(X$6 = "H1", X$6 = "H2"), " " &amp; X$6), ""), 'Allocated Leaves'!$A$2:$A1005, 0), MATCH($D447 &amp; IF($D447 = "Full-time",  " " &amp; $F447, ""), 'Allocated Leaves'!$B$1:AA$1, 0)) - J447))</f>
        <v/>
      </c>
      <c r="Y447" s="52" t="str">
        <f t="array" ref="Y447">IF(ISBLANK($B447), "", IF(AND(Y$5 = "Vacation Leave", OR(AND(OR(Y$6 = "H1", Y$6 = "H2"), NOT(AND($D447 = "Full-time", $F447 = "Above 1 Year"))), AND(Y$6 = "Year", AND($D447 = "Full-time", $F447 = "Above 1 Year")))), "N/A", INDEX('Allocated Leaves'!$B$2:$E1005, MATCH(Y$5 &amp; IF(Y$5 = "Vacation Leave", IFS(Y$6 = "Year", "", OR(Y$6 = "H1", Y$6 = "H2"), " " &amp; Y$6), ""), 'Allocated Leaves'!$A$2:$A1005, 0), MATCH($D447 &amp; IF($D447 = "Full-time",  " " &amp; $F447, ""), 'Allocated Leaves'!$B$1:AA$1, 0)) - K447))</f>
        <v/>
      </c>
      <c r="Z447" s="52" t="str">
        <f t="array" ref="Z447">IF(ISBLANK($B447), "", IF(AND(Z$5 = "Vacation Leave", OR(AND(OR(Z$6 = "H1", Z$6 = "H2"), NOT(AND($D447 = "Full-time", $F447 = "Above 1 Year"))), AND(Z$6 = "Year", AND($D447 = "Full-time", $F447 = "Above 1 Year")))), "N/A", INDEX('Allocated Leaves'!$B$2:$E1005, MATCH(Z$5 &amp; IF(Z$5 = "Vacation Leave", IFS(Z$6 = "Year", "", OR(Z$6 = "H1", Z$6 = "H2"), " " &amp; Z$6), ""), 'Allocated Leaves'!$A$2:$A1005, 0), MATCH($D447 &amp; IF($D447 = "Full-time",  " " &amp; $F447, ""), 'Allocated Leaves'!$B$1:AA$1, 0)) - L447))</f>
        <v/>
      </c>
      <c r="AA447" s="55" t="str">
        <f t="shared" si="3"/>
        <v/>
      </c>
    </row>
    <row r="448">
      <c r="A448" s="71"/>
      <c r="B448" s="72"/>
      <c r="C448" s="73"/>
      <c r="D448" s="74"/>
      <c r="E448" s="75"/>
      <c r="F448" s="47" t="str">
        <f t="shared" si="1"/>
        <v/>
      </c>
      <c r="G448" s="48" t="str">
        <f>IF(ISBLANK($B448), "", IF(AND(G$5 = "Vacation Leave", OR(AND(OR(G$6 = "H1", G$6 = "H2"), NOT(AND($D448 = "Full-time", $F448 = "Above 1 Year"))), AND(G$6 = "Year", AND($D448 = "Full-time", $F448 = "Above 1 Year")))), "N/A", SUMIFS('Form Responses 1'!$O$2:$O1005, 'Form Responses 1'!$B$2:$B1005, $B448, 'Form Responses 1'!$G$2:$G1005, G$5, 'Form Responses 1'!$K$2:$K1005, $D448,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8" s="48" t="str">
        <f>IF(ISBLANK($B448), "", IF(AND(H$5 = "Vacation Leave", OR(AND(OR(H$6 = "H1", H$6 = "H2"), NOT(AND($D448 = "Full-time", $F448 = "Above 1 Year"))), AND(H$6 = "Year", AND($D448 = "Full-time", $F448 = "Above 1 Year")))), "N/A", SUMIFS('Form Responses 1'!$O$2:$O1005, 'Form Responses 1'!$B$2:$B1005, $B448, 'Form Responses 1'!$G$2:$G1005, H$5, 'Form Responses 1'!$K$2:$K1005, $D448,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8" s="49" t="str">
        <f>IF(ISBLANK($B448), "", IF(AND(I$5 = "Vacation Leave", OR(AND(OR(I$6 = "H1", I$6 = "H2"), NOT(AND($D448 = "Full-time", $F448 = "Above 1 Year"))), AND(I$6 = "Year", AND($D448 = "Full-time", $F448 = "Above 1 Year")))), "N/A", SUMIFS('Form Responses 1'!$O$2:$O1005, 'Form Responses 1'!$B$2:$B1005, $B448, 'Form Responses 1'!$G$2:$G1005, I$5, 'Form Responses 1'!$K$2:$K1005, $D448,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8" s="48" t="str">
        <f>IF(ISBLANK($B448), "", IF(AND(J$5 = "Vacation Leave", OR(AND(OR(J$6 = "H1", J$6 = "H2"), NOT(AND($D448 = "Full-time", $F448 = "Above 1 Year"))), AND(J$6 = "Year", AND($D448 = "Full-time", $F448 = "Above 1 Year")))), "N/A", SUMIFS('Form Responses 1'!$O$2:$O1005, 'Form Responses 1'!$B$2:$B1005, $B448, 'Form Responses 1'!$G$2:$G1005, J$5, 'Form Responses 1'!$K$2:$K1005, $D448,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8" s="48" t="str">
        <f>IF(ISBLANK($B448), "", IF(AND(K$5 = "Vacation Leave", OR(AND(OR(K$6 = "H1", K$6 = "H2"), NOT(AND($D448 = "Full-time", $F448 = "Above 1 Year"))), AND(K$6 = "Year", AND($D448 = "Full-time", $F448 = "Above 1 Year")))), "N/A", SUMIFS('Form Responses 1'!$O$2:$O1005, 'Form Responses 1'!$B$2:$B1005, $B448, 'Form Responses 1'!$G$2:$G1005, K$5, 'Form Responses 1'!$K$2:$K1005, $D448,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8" s="48" t="str">
        <f>IF(ISBLANK($B448), "", IF(AND(L$5 = "Vacation Leave", OR(AND(OR(L$6 = "H1", L$6 = "H2"), NOT(AND($D448 = "Full-time", $F448 = "Above 1 Year"))), AND(L$6 = "Year", AND($D448 = "Full-time", $F448 = "Above 1 Year")))), "N/A", SUMIFS('Form Responses 1'!$O$2:$O1005, 'Form Responses 1'!$B$2:$B1005, $B448, 'Form Responses 1'!$G$2:$G1005, L$5, 'Form Responses 1'!$K$2:$K1005, $D448,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8" s="48" t="str">
        <f>IF(ISBLANK($B448), "", IF(AND(M$5 = "Vacation Leave", OR(AND(OR(M$6 = "H1", M$6 = "H2"), NOT(AND($D448 = "Full-time", $F448 = "Above 1 Year"))), AND(M$6 = "Year", AND($D448 = "Full-time", $F448 = "Above 1 Year")))), "N/A", SUMIFS('Form Responses 1'!$O$2:$O1005, 'Form Responses 1'!$B$2:$B1005, $B448, 'Form Responses 1'!$G$2:$G1005, M$5, 'Form Responses 1'!$K$2:$K1005, $D448,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8" s="48" t="str">
        <f>IF(ISBLANK($B448), "", IF(AND(N$5 = "Vacation Leave", OR(AND(OR(N$6 = "H1", N$6 = "H2"), NOT(AND($D448 = "Full-time", $F448 = "Above 1 Year"))), AND(N$6 = "Year", AND($D448 = "Full-time", $F448 = "Above 1 Year")))), "N/A", SUMIFS('Form Responses 1'!$O$2:$O1005, 'Form Responses 1'!$B$2:$B1005, $B448, 'Form Responses 1'!$G$2:$G1005, N$5, 'Form Responses 1'!$K$2:$K1005, $D448,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8" s="48" t="str">
        <f>IF(ISBLANK($B448), "", IF(AND(O$5 = "Vacation Leave", OR(AND(OR(O$6 = "H1", O$6 = "H2"), NOT(AND($D448 = "Full-time", $F448 = "Above 1 Year"))), AND(O$6 = "Year", AND($D448 = "Full-time", $F448 = "Above 1 Year")))), "N/A", SUMIFS('Form Responses 1'!$O$2:$O1005, 'Form Responses 1'!$B$2:$B1005, $B448, 'Form Responses 1'!$G$2:$G1005, O$5, 'Form Responses 1'!$K$2:$K1005, $D448,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8" s="48" t="str">
        <f>IF(ISBLANK($B448), "", IF(AND(P$5 = "Vacation Leave", OR(AND(OR(P$6 = "H1", P$6 = "H2"), NOT(AND($D448 = "Full-time", $F448 = "Above 1 Year"))), AND(P$6 = "Year", AND($D448 = "Full-time", $F448 = "Above 1 Year")))), "N/A", SUMIFS('Form Responses 1'!$O$2:$O1005, 'Form Responses 1'!$B$2:$B1005, $B448, 'Form Responses 1'!$G$2:$G1005, P$5, 'Form Responses 1'!$K$2:$K1005, $D448,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8" s="48" t="str">
        <f>IF(ISBLANK($B448), "", IF(AND(Q$5 = "Vacation Leave", OR(AND(OR(Q$6 = "H1", Q$6 = "H2"), NOT(AND($D448 = "Full-time", $F448 = "Above 1 Year"))), AND(Q$6 = "Year", AND($D448 = "Full-time", $F448 = "Above 1 Year")))), "N/A", SUMIFS('Form Responses 1'!$O$2:$O1005, 'Form Responses 1'!$B$2:$B1005, $B448, 'Form Responses 1'!$G$2:$G1005, Q$5, 'Form Responses 1'!$K$2:$K1005, $D448,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8" s="48" t="str">
        <f>IF(ISBLANK($B448), "", IF(AND(R$5 = "Vacation Leave", OR(AND(OR(R$6 = "H1", R$6 = "H2"), NOT(AND($D448 = "Full-time", $F448 = "Above 1 Year"))), AND(R$6 = "Year", AND($D448 = "Full-time", $F448 = "Above 1 Year")))), "N/A", SUMIFS('Form Responses 1'!$O$2:$O1005, 'Form Responses 1'!$B$2:$B1005, $B448, 'Form Responses 1'!$G$2:$G1005, R$5, 'Form Responses 1'!$K$2:$K1005, $D448,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8" s="48" t="str">
        <f>IF(ISBLANK($B448), "", IF(AND(S$5 = "Vacation Leave", OR(AND(OR(S$6 = "H1", S$6 = "H2"), NOT(AND($D448 = "Full-time", $F448 = "Above 1 Year"))), AND(S$6 = "Year", AND($D448 = "Full-time", $F448 = "Above 1 Year")))), "N/A", SUMIFS('Form Responses 1'!$O$2:$O1005, 'Form Responses 1'!$B$2:$B1005, $B448, 'Form Responses 1'!$G$2:$G1005, S$5, 'Form Responses 1'!$K$2:$K1005, $D448,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8" s="50" t="str">
        <f t="shared" si="2"/>
        <v/>
      </c>
      <c r="U448" s="51" t="str">
        <f t="array" ref="U448">IF(ISBLANK($B448), "", IF(AND(U$5 = "Vacation Leave", OR(AND(OR(U$6 = "H1", U$6 = "H2"), NOT(AND($D448 = "Full-time", $F448 = "Above 1 Year"))), AND(U$6 = "Year", AND($D448 = "Full-time", $F448 = "Above 1 Year")))), "N/A", INDEX('Allocated Leaves'!$B$2:$E1005, MATCH(U$5 &amp; IF(U$5 = "Vacation Leave", IFS(U$6 = "Year", "", OR(U$6 = "H1", U$6 = "H2"), " " &amp; U$6), ""), 'Allocated Leaves'!$A$2:$A1005, 0), MATCH($D448 &amp; IF($D448 = "Full-time",  " " &amp; $F448, ""), 'Allocated Leaves'!$B$1:AA$1, 0)) - G448))</f>
        <v/>
      </c>
      <c r="V448" s="52" t="str">
        <f t="array" ref="V448">IF(ISBLANK($B448), "", IF(AND(V$5 = "Vacation Leave", OR(AND(OR(V$6 = "H1", V$6 = "H2"), NOT(AND($D448 = "Full-time", $F448 = "Above 1 Year"))), AND(V$6 = "Year", AND($D448 = "Full-time", $F448 = "Above 1 Year")))), "N/A", INDEX('Allocated Leaves'!$B$2:$E1005, MATCH(V$5 &amp; IF(V$5 = "Vacation Leave", IFS(V$6 = "Year", "", OR(V$6 = "H1", V$6 = "H2"), " " &amp; V$6), ""), 'Allocated Leaves'!$A$2:$A1005, 0), MATCH($D448 &amp; IF($D448 = "Full-time",  " " &amp; $F448, ""), 'Allocated Leaves'!$B$1:AA$1, 0)) - H448))</f>
        <v/>
      </c>
      <c r="W448" s="52" t="str">
        <f t="array" ref="W448">IF(ISBLANK($B448), "", IF(AND(W$5 = "Vacation Leave", OR(AND(OR(W$6 = "H1", W$6 = "H2"), NOT(AND($D448 = "Full-time", $F448 = "Above 1 Year"))), AND(W$6 = "Year", AND($D448 = "Full-time", $F448 = "Above 1 Year")))), "N/A", INDEX('Allocated Leaves'!$B$2:$E1005, MATCH(W$5 &amp; IF(W$5 = "Vacation Leave", IFS(W$6 = "Year", "", OR(W$6 = "H1", W$6 = "H2"), " " &amp; W$6), ""), 'Allocated Leaves'!$A$2:$A1005, 0), MATCH($D448 &amp; IF($D448 = "Full-time",  " " &amp; $F448, ""), 'Allocated Leaves'!$B$1:AA$1, 0)) - I448))</f>
        <v/>
      </c>
      <c r="X448" s="51" t="str">
        <f t="array" ref="X448">IF(ISBLANK($B448), "", IF(AND(X$5 = "Vacation Leave", OR(AND(OR(X$6 = "H1", X$6 = "H2"), NOT(AND($D448 = "Full-time", $F448 = "Above 1 Year"))), AND(X$6 = "Year", AND($D448 = "Full-time", $F448 = "Above 1 Year")))), "N/A", INDEX('Allocated Leaves'!$B$2:$E1005, MATCH(X$5 &amp; IF(X$5 = "Vacation Leave", IFS(X$6 = "Year", "", OR(X$6 = "H1", X$6 = "H2"), " " &amp; X$6), ""), 'Allocated Leaves'!$A$2:$A1005, 0), MATCH($D448 &amp; IF($D448 = "Full-time",  " " &amp; $F448, ""), 'Allocated Leaves'!$B$1:AA$1, 0)) - J448))</f>
        <v/>
      </c>
      <c r="Y448" s="52" t="str">
        <f t="array" ref="Y448">IF(ISBLANK($B448), "", IF(AND(Y$5 = "Vacation Leave", OR(AND(OR(Y$6 = "H1", Y$6 = "H2"), NOT(AND($D448 = "Full-time", $F448 = "Above 1 Year"))), AND(Y$6 = "Year", AND($D448 = "Full-time", $F448 = "Above 1 Year")))), "N/A", INDEX('Allocated Leaves'!$B$2:$E1005, MATCH(Y$5 &amp; IF(Y$5 = "Vacation Leave", IFS(Y$6 = "Year", "", OR(Y$6 = "H1", Y$6 = "H2"), " " &amp; Y$6), ""), 'Allocated Leaves'!$A$2:$A1005, 0), MATCH($D448 &amp; IF($D448 = "Full-time",  " " &amp; $F448, ""), 'Allocated Leaves'!$B$1:AA$1, 0)) - K448))</f>
        <v/>
      </c>
      <c r="Z448" s="52" t="str">
        <f t="array" ref="Z448">IF(ISBLANK($B448), "", IF(AND(Z$5 = "Vacation Leave", OR(AND(OR(Z$6 = "H1", Z$6 = "H2"), NOT(AND($D448 = "Full-time", $F448 = "Above 1 Year"))), AND(Z$6 = "Year", AND($D448 = "Full-time", $F448 = "Above 1 Year")))), "N/A", INDEX('Allocated Leaves'!$B$2:$E1005, MATCH(Z$5 &amp; IF(Z$5 = "Vacation Leave", IFS(Z$6 = "Year", "", OR(Z$6 = "H1", Z$6 = "H2"), " " &amp; Z$6), ""), 'Allocated Leaves'!$A$2:$A1005, 0), MATCH($D448 &amp; IF($D448 = "Full-time",  " " &amp; $F448, ""), 'Allocated Leaves'!$B$1:AA$1, 0)) - L448))</f>
        <v/>
      </c>
      <c r="AA448" s="55" t="str">
        <f t="shared" si="3"/>
        <v/>
      </c>
    </row>
    <row r="449">
      <c r="A449" s="71"/>
      <c r="B449" s="72"/>
      <c r="C449" s="73"/>
      <c r="D449" s="74"/>
      <c r="E449" s="75"/>
      <c r="F449" s="47" t="str">
        <f t="shared" si="1"/>
        <v/>
      </c>
      <c r="G449" s="48" t="str">
        <f>IF(ISBLANK($B449), "", IF(AND(G$5 = "Vacation Leave", OR(AND(OR(G$6 = "H1", G$6 = "H2"), NOT(AND($D449 = "Full-time", $F449 = "Above 1 Year"))), AND(G$6 = "Year", AND($D449 = "Full-time", $F449 = "Above 1 Year")))), "N/A", SUMIFS('Form Responses 1'!$O$2:$O1005, 'Form Responses 1'!$B$2:$B1005, $B449, 'Form Responses 1'!$G$2:$G1005, G$5, 'Form Responses 1'!$K$2:$K1005, $D449,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49" s="48" t="str">
        <f>IF(ISBLANK($B449), "", IF(AND(H$5 = "Vacation Leave", OR(AND(OR(H$6 = "H1", H$6 = "H2"), NOT(AND($D449 = "Full-time", $F449 = "Above 1 Year"))), AND(H$6 = "Year", AND($D449 = "Full-time", $F449 = "Above 1 Year")))), "N/A", SUMIFS('Form Responses 1'!$O$2:$O1005, 'Form Responses 1'!$B$2:$B1005, $B449, 'Form Responses 1'!$G$2:$G1005, H$5, 'Form Responses 1'!$K$2:$K1005, $D449,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49" s="49" t="str">
        <f>IF(ISBLANK($B449), "", IF(AND(I$5 = "Vacation Leave", OR(AND(OR(I$6 = "H1", I$6 = "H2"), NOT(AND($D449 = "Full-time", $F449 = "Above 1 Year"))), AND(I$6 = "Year", AND($D449 = "Full-time", $F449 = "Above 1 Year")))), "N/A", SUMIFS('Form Responses 1'!$O$2:$O1005, 'Form Responses 1'!$B$2:$B1005, $B449, 'Form Responses 1'!$G$2:$G1005, I$5, 'Form Responses 1'!$K$2:$K1005, $D449,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49" s="48" t="str">
        <f>IF(ISBLANK($B449), "", IF(AND(J$5 = "Vacation Leave", OR(AND(OR(J$6 = "H1", J$6 = "H2"), NOT(AND($D449 = "Full-time", $F449 = "Above 1 Year"))), AND(J$6 = "Year", AND($D449 = "Full-time", $F449 = "Above 1 Year")))), "N/A", SUMIFS('Form Responses 1'!$O$2:$O1005, 'Form Responses 1'!$B$2:$B1005, $B449, 'Form Responses 1'!$G$2:$G1005, J$5, 'Form Responses 1'!$K$2:$K1005, $D449,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49" s="48" t="str">
        <f>IF(ISBLANK($B449), "", IF(AND(K$5 = "Vacation Leave", OR(AND(OR(K$6 = "H1", K$6 = "H2"), NOT(AND($D449 = "Full-time", $F449 = "Above 1 Year"))), AND(K$6 = "Year", AND($D449 = "Full-time", $F449 = "Above 1 Year")))), "N/A", SUMIFS('Form Responses 1'!$O$2:$O1005, 'Form Responses 1'!$B$2:$B1005, $B449, 'Form Responses 1'!$G$2:$G1005, K$5, 'Form Responses 1'!$K$2:$K1005, $D449,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49" s="48" t="str">
        <f>IF(ISBLANK($B449), "", IF(AND(L$5 = "Vacation Leave", OR(AND(OR(L$6 = "H1", L$6 = "H2"), NOT(AND($D449 = "Full-time", $F449 = "Above 1 Year"))), AND(L$6 = "Year", AND($D449 = "Full-time", $F449 = "Above 1 Year")))), "N/A", SUMIFS('Form Responses 1'!$O$2:$O1005, 'Form Responses 1'!$B$2:$B1005, $B449, 'Form Responses 1'!$G$2:$G1005, L$5, 'Form Responses 1'!$K$2:$K1005, $D449,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49" s="48" t="str">
        <f>IF(ISBLANK($B449), "", IF(AND(M$5 = "Vacation Leave", OR(AND(OR(M$6 = "H1", M$6 = "H2"), NOT(AND($D449 = "Full-time", $F449 = "Above 1 Year"))), AND(M$6 = "Year", AND($D449 = "Full-time", $F449 = "Above 1 Year")))), "N/A", SUMIFS('Form Responses 1'!$O$2:$O1005, 'Form Responses 1'!$B$2:$B1005, $B449, 'Form Responses 1'!$G$2:$G1005, M$5, 'Form Responses 1'!$K$2:$K1005, $D449,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49" s="48" t="str">
        <f>IF(ISBLANK($B449), "", IF(AND(N$5 = "Vacation Leave", OR(AND(OR(N$6 = "H1", N$6 = "H2"), NOT(AND($D449 = "Full-time", $F449 = "Above 1 Year"))), AND(N$6 = "Year", AND($D449 = "Full-time", $F449 = "Above 1 Year")))), "N/A", SUMIFS('Form Responses 1'!$O$2:$O1005, 'Form Responses 1'!$B$2:$B1005, $B449, 'Form Responses 1'!$G$2:$G1005, N$5, 'Form Responses 1'!$K$2:$K1005, $D449,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49" s="48" t="str">
        <f>IF(ISBLANK($B449), "", IF(AND(O$5 = "Vacation Leave", OR(AND(OR(O$6 = "H1", O$6 = "H2"), NOT(AND($D449 = "Full-time", $F449 = "Above 1 Year"))), AND(O$6 = "Year", AND($D449 = "Full-time", $F449 = "Above 1 Year")))), "N/A", SUMIFS('Form Responses 1'!$O$2:$O1005, 'Form Responses 1'!$B$2:$B1005, $B449, 'Form Responses 1'!$G$2:$G1005, O$5, 'Form Responses 1'!$K$2:$K1005, $D449,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49" s="48" t="str">
        <f>IF(ISBLANK($B449), "", IF(AND(P$5 = "Vacation Leave", OR(AND(OR(P$6 = "H1", P$6 = "H2"), NOT(AND($D449 = "Full-time", $F449 = "Above 1 Year"))), AND(P$6 = "Year", AND($D449 = "Full-time", $F449 = "Above 1 Year")))), "N/A", SUMIFS('Form Responses 1'!$O$2:$O1005, 'Form Responses 1'!$B$2:$B1005, $B449, 'Form Responses 1'!$G$2:$G1005, P$5, 'Form Responses 1'!$K$2:$K1005, $D449,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49" s="48" t="str">
        <f>IF(ISBLANK($B449), "", IF(AND(Q$5 = "Vacation Leave", OR(AND(OR(Q$6 = "H1", Q$6 = "H2"), NOT(AND($D449 = "Full-time", $F449 = "Above 1 Year"))), AND(Q$6 = "Year", AND($D449 = "Full-time", $F449 = "Above 1 Year")))), "N/A", SUMIFS('Form Responses 1'!$O$2:$O1005, 'Form Responses 1'!$B$2:$B1005, $B449, 'Form Responses 1'!$G$2:$G1005, Q$5, 'Form Responses 1'!$K$2:$K1005, $D449,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49" s="48" t="str">
        <f>IF(ISBLANK($B449), "", IF(AND(R$5 = "Vacation Leave", OR(AND(OR(R$6 = "H1", R$6 = "H2"), NOT(AND($D449 = "Full-time", $F449 = "Above 1 Year"))), AND(R$6 = "Year", AND($D449 = "Full-time", $F449 = "Above 1 Year")))), "N/A", SUMIFS('Form Responses 1'!$O$2:$O1005, 'Form Responses 1'!$B$2:$B1005, $B449, 'Form Responses 1'!$G$2:$G1005, R$5, 'Form Responses 1'!$K$2:$K1005, $D449,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49" s="48" t="str">
        <f>IF(ISBLANK($B449), "", IF(AND(S$5 = "Vacation Leave", OR(AND(OR(S$6 = "H1", S$6 = "H2"), NOT(AND($D449 = "Full-time", $F449 = "Above 1 Year"))), AND(S$6 = "Year", AND($D449 = "Full-time", $F449 = "Above 1 Year")))), "N/A", SUMIFS('Form Responses 1'!$O$2:$O1005, 'Form Responses 1'!$B$2:$B1005, $B449, 'Form Responses 1'!$G$2:$G1005, S$5, 'Form Responses 1'!$K$2:$K1005, $D449,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49" s="50" t="str">
        <f t="shared" si="2"/>
        <v/>
      </c>
      <c r="U449" s="51" t="str">
        <f t="array" ref="U449">IF(ISBLANK($B449), "", IF(AND(U$5 = "Vacation Leave", OR(AND(OR(U$6 = "H1", U$6 = "H2"), NOT(AND($D449 = "Full-time", $F449 = "Above 1 Year"))), AND(U$6 = "Year", AND($D449 = "Full-time", $F449 = "Above 1 Year")))), "N/A", INDEX('Allocated Leaves'!$B$2:$E1005, MATCH(U$5 &amp; IF(U$5 = "Vacation Leave", IFS(U$6 = "Year", "", OR(U$6 = "H1", U$6 = "H2"), " " &amp; U$6), ""), 'Allocated Leaves'!$A$2:$A1005, 0), MATCH($D449 &amp; IF($D449 = "Full-time",  " " &amp; $F449, ""), 'Allocated Leaves'!$B$1:AA$1, 0)) - G449))</f>
        <v/>
      </c>
      <c r="V449" s="52" t="str">
        <f t="array" ref="V449">IF(ISBLANK($B449), "", IF(AND(V$5 = "Vacation Leave", OR(AND(OR(V$6 = "H1", V$6 = "H2"), NOT(AND($D449 = "Full-time", $F449 = "Above 1 Year"))), AND(V$6 = "Year", AND($D449 = "Full-time", $F449 = "Above 1 Year")))), "N/A", INDEX('Allocated Leaves'!$B$2:$E1005, MATCH(V$5 &amp; IF(V$5 = "Vacation Leave", IFS(V$6 = "Year", "", OR(V$6 = "H1", V$6 = "H2"), " " &amp; V$6), ""), 'Allocated Leaves'!$A$2:$A1005, 0), MATCH($D449 &amp; IF($D449 = "Full-time",  " " &amp; $F449, ""), 'Allocated Leaves'!$B$1:AA$1, 0)) - H449))</f>
        <v/>
      </c>
      <c r="W449" s="52" t="str">
        <f t="array" ref="W449">IF(ISBLANK($B449), "", IF(AND(W$5 = "Vacation Leave", OR(AND(OR(W$6 = "H1", W$6 = "H2"), NOT(AND($D449 = "Full-time", $F449 = "Above 1 Year"))), AND(W$6 = "Year", AND($D449 = "Full-time", $F449 = "Above 1 Year")))), "N/A", INDEX('Allocated Leaves'!$B$2:$E1005, MATCH(W$5 &amp; IF(W$5 = "Vacation Leave", IFS(W$6 = "Year", "", OR(W$6 = "H1", W$6 = "H2"), " " &amp; W$6), ""), 'Allocated Leaves'!$A$2:$A1005, 0), MATCH($D449 &amp; IF($D449 = "Full-time",  " " &amp; $F449, ""), 'Allocated Leaves'!$B$1:AA$1, 0)) - I449))</f>
        <v/>
      </c>
      <c r="X449" s="51" t="str">
        <f t="array" ref="X449">IF(ISBLANK($B449), "", IF(AND(X$5 = "Vacation Leave", OR(AND(OR(X$6 = "H1", X$6 = "H2"), NOT(AND($D449 = "Full-time", $F449 = "Above 1 Year"))), AND(X$6 = "Year", AND($D449 = "Full-time", $F449 = "Above 1 Year")))), "N/A", INDEX('Allocated Leaves'!$B$2:$E1005, MATCH(X$5 &amp; IF(X$5 = "Vacation Leave", IFS(X$6 = "Year", "", OR(X$6 = "H1", X$6 = "H2"), " " &amp; X$6), ""), 'Allocated Leaves'!$A$2:$A1005, 0), MATCH($D449 &amp; IF($D449 = "Full-time",  " " &amp; $F449, ""), 'Allocated Leaves'!$B$1:AA$1, 0)) - J449))</f>
        <v/>
      </c>
      <c r="Y449" s="52" t="str">
        <f t="array" ref="Y449">IF(ISBLANK($B449), "", IF(AND(Y$5 = "Vacation Leave", OR(AND(OR(Y$6 = "H1", Y$6 = "H2"), NOT(AND($D449 = "Full-time", $F449 = "Above 1 Year"))), AND(Y$6 = "Year", AND($D449 = "Full-time", $F449 = "Above 1 Year")))), "N/A", INDEX('Allocated Leaves'!$B$2:$E1005, MATCH(Y$5 &amp; IF(Y$5 = "Vacation Leave", IFS(Y$6 = "Year", "", OR(Y$6 = "H1", Y$6 = "H2"), " " &amp; Y$6), ""), 'Allocated Leaves'!$A$2:$A1005, 0), MATCH($D449 &amp; IF($D449 = "Full-time",  " " &amp; $F449, ""), 'Allocated Leaves'!$B$1:AA$1, 0)) - K449))</f>
        <v/>
      </c>
      <c r="Z449" s="52" t="str">
        <f t="array" ref="Z449">IF(ISBLANK($B449), "", IF(AND(Z$5 = "Vacation Leave", OR(AND(OR(Z$6 = "H1", Z$6 = "H2"), NOT(AND($D449 = "Full-time", $F449 = "Above 1 Year"))), AND(Z$6 = "Year", AND($D449 = "Full-time", $F449 = "Above 1 Year")))), "N/A", INDEX('Allocated Leaves'!$B$2:$E1005, MATCH(Z$5 &amp; IF(Z$5 = "Vacation Leave", IFS(Z$6 = "Year", "", OR(Z$6 = "H1", Z$6 = "H2"), " " &amp; Z$6), ""), 'Allocated Leaves'!$A$2:$A1005, 0), MATCH($D449 &amp; IF($D449 = "Full-time",  " " &amp; $F449, ""), 'Allocated Leaves'!$B$1:AA$1, 0)) - L449))</f>
        <v/>
      </c>
      <c r="AA449" s="55" t="str">
        <f t="shared" si="3"/>
        <v/>
      </c>
    </row>
    <row r="450">
      <c r="A450" s="71"/>
      <c r="B450" s="72"/>
      <c r="C450" s="73"/>
      <c r="D450" s="74"/>
      <c r="E450" s="75"/>
      <c r="F450" s="47" t="str">
        <f t="shared" si="1"/>
        <v/>
      </c>
      <c r="G450" s="48" t="str">
        <f>IF(ISBLANK($B450), "", IF(AND(G$5 = "Vacation Leave", OR(AND(OR(G$6 = "H1", G$6 = "H2"), NOT(AND($D450 = "Full-time", $F450 = "Above 1 Year"))), AND(G$6 = "Year", AND($D450 = "Full-time", $F450 = "Above 1 Year")))), "N/A", SUMIFS('Form Responses 1'!$O$2:$O1005, 'Form Responses 1'!$B$2:$B1005, $B450, 'Form Responses 1'!$G$2:$G1005, G$5, 'Form Responses 1'!$K$2:$K1005, $D450,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0" s="48" t="str">
        <f>IF(ISBLANK($B450), "", IF(AND(H$5 = "Vacation Leave", OR(AND(OR(H$6 = "H1", H$6 = "H2"), NOT(AND($D450 = "Full-time", $F450 = "Above 1 Year"))), AND(H$6 = "Year", AND($D450 = "Full-time", $F450 = "Above 1 Year")))), "N/A", SUMIFS('Form Responses 1'!$O$2:$O1005, 'Form Responses 1'!$B$2:$B1005, $B450, 'Form Responses 1'!$G$2:$G1005, H$5, 'Form Responses 1'!$K$2:$K1005, $D450,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0" s="49" t="str">
        <f>IF(ISBLANK($B450), "", IF(AND(I$5 = "Vacation Leave", OR(AND(OR(I$6 = "H1", I$6 = "H2"), NOT(AND($D450 = "Full-time", $F450 = "Above 1 Year"))), AND(I$6 = "Year", AND($D450 = "Full-time", $F450 = "Above 1 Year")))), "N/A", SUMIFS('Form Responses 1'!$O$2:$O1005, 'Form Responses 1'!$B$2:$B1005, $B450, 'Form Responses 1'!$G$2:$G1005, I$5, 'Form Responses 1'!$K$2:$K1005, $D450,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0" s="48" t="str">
        <f>IF(ISBLANK($B450), "", IF(AND(J$5 = "Vacation Leave", OR(AND(OR(J$6 = "H1", J$6 = "H2"), NOT(AND($D450 = "Full-time", $F450 = "Above 1 Year"))), AND(J$6 = "Year", AND($D450 = "Full-time", $F450 = "Above 1 Year")))), "N/A", SUMIFS('Form Responses 1'!$O$2:$O1005, 'Form Responses 1'!$B$2:$B1005, $B450, 'Form Responses 1'!$G$2:$G1005, J$5, 'Form Responses 1'!$K$2:$K1005, $D450,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0" s="48" t="str">
        <f>IF(ISBLANK($B450), "", IF(AND(K$5 = "Vacation Leave", OR(AND(OR(K$6 = "H1", K$6 = "H2"), NOT(AND($D450 = "Full-time", $F450 = "Above 1 Year"))), AND(K$6 = "Year", AND($D450 = "Full-time", $F450 = "Above 1 Year")))), "N/A", SUMIFS('Form Responses 1'!$O$2:$O1005, 'Form Responses 1'!$B$2:$B1005, $B450, 'Form Responses 1'!$G$2:$G1005, K$5, 'Form Responses 1'!$K$2:$K1005, $D450,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0" s="48" t="str">
        <f>IF(ISBLANK($B450), "", IF(AND(L$5 = "Vacation Leave", OR(AND(OR(L$6 = "H1", L$6 = "H2"), NOT(AND($D450 = "Full-time", $F450 = "Above 1 Year"))), AND(L$6 = "Year", AND($D450 = "Full-time", $F450 = "Above 1 Year")))), "N/A", SUMIFS('Form Responses 1'!$O$2:$O1005, 'Form Responses 1'!$B$2:$B1005, $B450, 'Form Responses 1'!$G$2:$G1005, L$5, 'Form Responses 1'!$K$2:$K1005, $D450,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0" s="48" t="str">
        <f>IF(ISBLANK($B450), "", IF(AND(M$5 = "Vacation Leave", OR(AND(OR(M$6 = "H1", M$6 = "H2"), NOT(AND($D450 = "Full-time", $F450 = "Above 1 Year"))), AND(M$6 = "Year", AND($D450 = "Full-time", $F450 = "Above 1 Year")))), "N/A", SUMIFS('Form Responses 1'!$O$2:$O1005, 'Form Responses 1'!$B$2:$B1005, $B450, 'Form Responses 1'!$G$2:$G1005, M$5, 'Form Responses 1'!$K$2:$K1005, $D450,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0" s="48" t="str">
        <f>IF(ISBLANK($B450), "", IF(AND(N$5 = "Vacation Leave", OR(AND(OR(N$6 = "H1", N$6 = "H2"), NOT(AND($D450 = "Full-time", $F450 = "Above 1 Year"))), AND(N$6 = "Year", AND($D450 = "Full-time", $F450 = "Above 1 Year")))), "N/A", SUMIFS('Form Responses 1'!$O$2:$O1005, 'Form Responses 1'!$B$2:$B1005, $B450, 'Form Responses 1'!$G$2:$G1005, N$5, 'Form Responses 1'!$K$2:$K1005, $D450,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0" s="48" t="str">
        <f>IF(ISBLANK($B450), "", IF(AND(O$5 = "Vacation Leave", OR(AND(OR(O$6 = "H1", O$6 = "H2"), NOT(AND($D450 = "Full-time", $F450 = "Above 1 Year"))), AND(O$6 = "Year", AND($D450 = "Full-time", $F450 = "Above 1 Year")))), "N/A", SUMIFS('Form Responses 1'!$O$2:$O1005, 'Form Responses 1'!$B$2:$B1005, $B450, 'Form Responses 1'!$G$2:$G1005, O$5, 'Form Responses 1'!$K$2:$K1005, $D450,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0" s="48" t="str">
        <f>IF(ISBLANK($B450), "", IF(AND(P$5 = "Vacation Leave", OR(AND(OR(P$6 = "H1", P$6 = "H2"), NOT(AND($D450 = "Full-time", $F450 = "Above 1 Year"))), AND(P$6 = "Year", AND($D450 = "Full-time", $F450 = "Above 1 Year")))), "N/A", SUMIFS('Form Responses 1'!$O$2:$O1005, 'Form Responses 1'!$B$2:$B1005, $B450, 'Form Responses 1'!$G$2:$G1005, P$5, 'Form Responses 1'!$K$2:$K1005, $D450,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0" s="48" t="str">
        <f>IF(ISBLANK($B450), "", IF(AND(Q$5 = "Vacation Leave", OR(AND(OR(Q$6 = "H1", Q$6 = "H2"), NOT(AND($D450 = "Full-time", $F450 = "Above 1 Year"))), AND(Q$6 = "Year", AND($D450 = "Full-time", $F450 = "Above 1 Year")))), "N/A", SUMIFS('Form Responses 1'!$O$2:$O1005, 'Form Responses 1'!$B$2:$B1005, $B450, 'Form Responses 1'!$G$2:$G1005, Q$5, 'Form Responses 1'!$K$2:$K1005, $D450,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0" s="48" t="str">
        <f>IF(ISBLANK($B450), "", IF(AND(R$5 = "Vacation Leave", OR(AND(OR(R$6 = "H1", R$6 = "H2"), NOT(AND($D450 = "Full-time", $F450 = "Above 1 Year"))), AND(R$6 = "Year", AND($D450 = "Full-time", $F450 = "Above 1 Year")))), "N/A", SUMIFS('Form Responses 1'!$O$2:$O1005, 'Form Responses 1'!$B$2:$B1005, $B450, 'Form Responses 1'!$G$2:$G1005, R$5, 'Form Responses 1'!$K$2:$K1005, $D450,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0" s="48" t="str">
        <f>IF(ISBLANK($B450), "", IF(AND(S$5 = "Vacation Leave", OR(AND(OR(S$6 = "H1", S$6 = "H2"), NOT(AND($D450 = "Full-time", $F450 = "Above 1 Year"))), AND(S$6 = "Year", AND($D450 = "Full-time", $F450 = "Above 1 Year")))), "N/A", SUMIFS('Form Responses 1'!$O$2:$O1005, 'Form Responses 1'!$B$2:$B1005, $B450, 'Form Responses 1'!$G$2:$G1005, S$5, 'Form Responses 1'!$K$2:$K1005, $D450,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0" s="50" t="str">
        <f t="shared" si="2"/>
        <v/>
      </c>
      <c r="U450" s="51" t="str">
        <f t="array" ref="U450">IF(ISBLANK($B450), "", IF(AND(U$5 = "Vacation Leave", OR(AND(OR(U$6 = "H1", U$6 = "H2"), NOT(AND($D450 = "Full-time", $F450 = "Above 1 Year"))), AND(U$6 = "Year", AND($D450 = "Full-time", $F450 = "Above 1 Year")))), "N/A", INDEX('Allocated Leaves'!$B$2:$E1005, MATCH(U$5 &amp; IF(U$5 = "Vacation Leave", IFS(U$6 = "Year", "", OR(U$6 = "H1", U$6 = "H2"), " " &amp; U$6), ""), 'Allocated Leaves'!$A$2:$A1005, 0), MATCH($D450 &amp; IF($D450 = "Full-time",  " " &amp; $F450, ""), 'Allocated Leaves'!$B$1:AA$1, 0)) - G450))</f>
        <v/>
      </c>
      <c r="V450" s="52" t="str">
        <f t="array" ref="V450">IF(ISBLANK($B450), "", IF(AND(V$5 = "Vacation Leave", OR(AND(OR(V$6 = "H1", V$6 = "H2"), NOT(AND($D450 = "Full-time", $F450 = "Above 1 Year"))), AND(V$6 = "Year", AND($D450 = "Full-time", $F450 = "Above 1 Year")))), "N/A", INDEX('Allocated Leaves'!$B$2:$E1005, MATCH(V$5 &amp; IF(V$5 = "Vacation Leave", IFS(V$6 = "Year", "", OR(V$6 = "H1", V$6 = "H2"), " " &amp; V$6), ""), 'Allocated Leaves'!$A$2:$A1005, 0), MATCH($D450 &amp; IF($D450 = "Full-time",  " " &amp; $F450, ""), 'Allocated Leaves'!$B$1:AA$1, 0)) - H450))</f>
        <v/>
      </c>
      <c r="W450" s="52" t="str">
        <f t="array" ref="W450">IF(ISBLANK($B450), "", IF(AND(W$5 = "Vacation Leave", OR(AND(OR(W$6 = "H1", W$6 = "H2"), NOT(AND($D450 = "Full-time", $F450 = "Above 1 Year"))), AND(W$6 = "Year", AND($D450 = "Full-time", $F450 = "Above 1 Year")))), "N/A", INDEX('Allocated Leaves'!$B$2:$E1005, MATCH(W$5 &amp; IF(W$5 = "Vacation Leave", IFS(W$6 = "Year", "", OR(W$6 = "H1", W$6 = "H2"), " " &amp; W$6), ""), 'Allocated Leaves'!$A$2:$A1005, 0), MATCH($D450 &amp; IF($D450 = "Full-time",  " " &amp; $F450, ""), 'Allocated Leaves'!$B$1:AA$1, 0)) - I450))</f>
        <v/>
      </c>
      <c r="X450" s="51" t="str">
        <f t="array" ref="X450">IF(ISBLANK($B450), "", IF(AND(X$5 = "Vacation Leave", OR(AND(OR(X$6 = "H1", X$6 = "H2"), NOT(AND($D450 = "Full-time", $F450 = "Above 1 Year"))), AND(X$6 = "Year", AND($D450 = "Full-time", $F450 = "Above 1 Year")))), "N/A", INDEX('Allocated Leaves'!$B$2:$E1005, MATCH(X$5 &amp; IF(X$5 = "Vacation Leave", IFS(X$6 = "Year", "", OR(X$6 = "H1", X$6 = "H2"), " " &amp; X$6), ""), 'Allocated Leaves'!$A$2:$A1005, 0), MATCH($D450 &amp; IF($D450 = "Full-time",  " " &amp; $F450, ""), 'Allocated Leaves'!$B$1:AA$1, 0)) - J450))</f>
        <v/>
      </c>
      <c r="Y450" s="52" t="str">
        <f t="array" ref="Y450">IF(ISBLANK($B450), "", IF(AND(Y$5 = "Vacation Leave", OR(AND(OR(Y$6 = "H1", Y$6 = "H2"), NOT(AND($D450 = "Full-time", $F450 = "Above 1 Year"))), AND(Y$6 = "Year", AND($D450 = "Full-time", $F450 = "Above 1 Year")))), "N/A", INDEX('Allocated Leaves'!$B$2:$E1005, MATCH(Y$5 &amp; IF(Y$5 = "Vacation Leave", IFS(Y$6 = "Year", "", OR(Y$6 = "H1", Y$6 = "H2"), " " &amp; Y$6), ""), 'Allocated Leaves'!$A$2:$A1005, 0), MATCH($D450 &amp; IF($D450 = "Full-time",  " " &amp; $F450, ""), 'Allocated Leaves'!$B$1:AA$1, 0)) - K450))</f>
        <v/>
      </c>
      <c r="Z450" s="52" t="str">
        <f t="array" ref="Z450">IF(ISBLANK($B450), "", IF(AND(Z$5 = "Vacation Leave", OR(AND(OR(Z$6 = "H1", Z$6 = "H2"), NOT(AND($D450 = "Full-time", $F450 = "Above 1 Year"))), AND(Z$6 = "Year", AND($D450 = "Full-time", $F450 = "Above 1 Year")))), "N/A", INDEX('Allocated Leaves'!$B$2:$E1005, MATCH(Z$5 &amp; IF(Z$5 = "Vacation Leave", IFS(Z$6 = "Year", "", OR(Z$6 = "H1", Z$6 = "H2"), " " &amp; Z$6), ""), 'Allocated Leaves'!$A$2:$A1005, 0), MATCH($D450 &amp; IF($D450 = "Full-time",  " " &amp; $F450, ""), 'Allocated Leaves'!$B$1:AA$1, 0)) - L450))</f>
        <v/>
      </c>
      <c r="AA450" s="55" t="str">
        <f t="shared" si="3"/>
        <v/>
      </c>
    </row>
    <row r="451">
      <c r="A451" s="71"/>
      <c r="B451" s="72"/>
      <c r="C451" s="73"/>
      <c r="D451" s="74"/>
      <c r="E451" s="75"/>
      <c r="F451" s="47" t="str">
        <f t="shared" si="1"/>
        <v/>
      </c>
      <c r="G451" s="48" t="str">
        <f>IF(ISBLANK($B451), "", IF(AND(G$5 = "Vacation Leave", OR(AND(OR(G$6 = "H1", G$6 = "H2"), NOT(AND($D451 = "Full-time", $F451 = "Above 1 Year"))), AND(G$6 = "Year", AND($D451 = "Full-time", $F451 = "Above 1 Year")))), "N/A", SUMIFS('Form Responses 1'!$O$2:$O1005, 'Form Responses 1'!$B$2:$B1005, $B451, 'Form Responses 1'!$G$2:$G1005, G$5, 'Form Responses 1'!$K$2:$K1005, $D451,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1" s="48" t="str">
        <f>IF(ISBLANK($B451), "", IF(AND(H$5 = "Vacation Leave", OR(AND(OR(H$6 = "H1", H$6 = "H2"), NOT(AND($D451 = "Full-time", $F451 = "Above 1 Year"))), AND(H$6 = "Year", AND($D451 = "Full-time", $F451 = "Above 1 Year")))), "N/A", SUMIFS('Form Responses 1'!$O$2:$O1005, 'Form Responses 1'!$B$2:$B1005, $B451, 'Form Responses 1'!$G$2:$G1005, H$5, 'Form Responses 1'!$K$2:$K1005, $D451,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1" s="49" t="str">
        <f>IF(ISBLANK($B451), "", IF(AND(I$5 = "Vacation Leave", OR(AND(OR(I$6 = "H1", I$6 = "H2"), NOT(AND($D451 = "Full-time", $F451 = "Above 1 Year"))), AND(I$6 = "Year", AND($D451 = "Full-time", $F451 = "Above 1 Year")))), "N/A", SUMIFS('Form Responses 1'!$O$2:$O1005, 'Form Responses 1'!$B$2:$B1005, $B451, 'Form Responses 1'!$G$2:$G1005, I$5, 'Form Responses 1'!$K$2:$K1005, $D451,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1" s="48" t="str">
        <f>IF(ISBLANK($B451), "", IF(AND(J$5 = "Vacation Leave", OR(AND(OR(J$6 = "H1", J$6 = "H2"), NOT(AND($D451 = "Full-time", $F451 = "Above 1 Year"))), AND(J$6 = "Year", AND($D451 = "Full-time", $F451 = "Above 1 Year")))), "N/A", SUMIFS('Form Responses 1'!$O$2:$O1005, 'Form Responses 1'!$B$2:$B1005, $B451, 'Form Responses 1'!$G$2:$G1005, J$5, 'Form Responses 1'!$K$2:$K1005, $D451,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1" s="48" t="str">
        <f>IF(ISBLANK($B451), "", IF(AND(K$5 = "Vacation Leave", OR(AND(OR(K$6 = "H1", K$6 = "H2"), NOT(AND($D451 = "Full-time", $F451 = "Above 1 Year"))), AND(K$6 = "Year", AND($D451 = "Full-time", $F451 = "Above 1 Year")))), "N/A", SUMIFS('Form Responses 1'!$O$2:$O1005, 'Form Responses 1'!$B$2:$B1005, $B451, 'Form Responses 1'!$G$2:$G1005, K$5, 'Form Responses 1'!$K$2:$K1005, $D451,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1" s="48" t="str">
        <f>IF(ISBLANK($B451), "", IF(AND(L$5 = "Vacation Leave", OR(AND(OR(L$6 = "H1", L$6 = "H2"), NOT(AND($D451 = "Full-time", $F451 = "Above 1 Year"))), AND(L$6 = "Year", AND($D451 = "Full-time", $F451 = "Above 1 Year")))), "N/A", SUMIFS('Form Responses 1'!$O$2:$O1005, 'Form Responses 1'!$B$2:$B1005, $B451, 'Form Responses 1'!$G$2:$G1005, L$5, 'Form Responses 1'!$K$2:$K1005, $D451,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1" s="48" t="str">
        <f>IF(ISBLANK($B451), "", IF(AND(M$5 = "Vacation Leave", OR(AND(OR(M$6 = "H1", M$6 = "H2"), NOT(AND($D451 = "Full-time", $F451 = "Above 1 Year"))), AND(M$6 = "Year", AND($D451 = "Full-time", $F451 = "Above 1 Year")))), "N/A", SUMIFS('Form Responses 1'!$O$2:$O1005, 'Form Responses 1'!$B$2:$B1005, $B451, 'Form Responses 1'!$G$2:$G1005, M$5, 'Form Responses 1'!$K$2:$K1005, $D451,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1" s="48" t="str">
        <f>IF(ISBLANK($B451), "", IF(AND(N$5 = "Vacation Leave", OR(AND(OR(N$6 = "H1", N$6 = "H2"), NOT(AND($D451 = "Full-time", $F451 = "Above 1 Year"))), AND(N$6 = "Year", AND($D451 = "Full-time", $F451 = "Above 1 Year")))), "N/A", SUMIFS('Form Responses 1'!$O$2:$O1005, 'Form Responses 1'!$B$2:$B1005, $B451, 'Form Responses 1'!$G$2:$G1005, N$5, 'Form Responses 1'!$K$2:$K1005, $D451,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1" s="48" t="str">
        <f>IF(ISBLANK($B451), "", IF(AND(O$5 = "Vacation Leave", OR(AND(OR(O$6 = "H1", O$6 = "H2"), NOT(AND($D451 = "Full-time", $F451 = "Above 1 Year"))), AND(O$6 = "Year", AND($D451 = "Full-time", $F451 = "Above 1 Year")))), "N/A", SUMIFS('Form Responses 1'!$O$2:$O1005, 'Form Responses 1'!$B$2:$B1005, $B451, 'Form Responses 1'!$G$2:$G1005, O$5, 'Form Responses 1'!$K$2:$K1005, $D451,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1" s="48" t="str">
        <f>IF(ISBLANK($B451), "", IF(AND(P$5 = "Vacation Leave", OR(AND(OR(P$6 = "H1", P$6 = "H2"), NOT(AND($D451 = "Full-time", $F451 = "Above 1 Year"))), AND(P$6 = "Year", AND($D451 = "Full-time", $F451 = "Above 1 Year")))), "N/A", SUMIFS('Form Responses 1'!$O$2:$O1005, 'Form Responses 1'!$B$2:$B1005, $B451, 'Form Responses 1'!$G$2:$G1005, P$5, 'Form Responses 1'!$K$2:$K1005, $D451,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1" s="48" t="str">
        <f>IF(ISBLANK($B451), "", IF(AND(Q$5 = "Vacation Leave", OR(AND(OR(Q$6 = "H1", Q$6 = "H2"), NOT(AND($D451 = "Full-time", $F451 = "Above 1 Year"))), AND(Q$6 = "Year", AND($D451 = "Full-time", $F451 = "Above 1 Year")))), "N/A", SUMIFS('Form Responses 1'!$O$2:$O1005, 'Form Responses 1'!$B$2:$B1005, $B451, 'Form Responses 1'!$G$2:$G1005, Q$5, 'Form Responses 1'!$K$2:$K1005, $D451,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1" s="48" t="str">
        <f>IF(ISBLANK($B451), "", IF(AND(R$5 = "Vacation Leave", OR(AND(OR(R$6 = "H1", R$6 = "H2"), NOT(AND($D451 = "Full-time", $F451 = "Above 1 Year"))), AND(R$6 = "Year", AND($D451 = "Full-time", $F451 = "Above 1 Year")))), "N/A", SUMIFS('Form Responses 1'!$O$2:$O1005, 'Form Responses 1'!$B$2:$B1005, $B451, 'Form Responses 1'!$G$2:$G1005, R$5, 'Form Responses 1'!$K$2:$K1005, $D451,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1" s="48" t="str">
        <f>IF(ISBLANK($B451), "", IF(AND(S$5 = "Vacation Leave", OR(AND(OR(S$6 = "H1", S$6 = "H2"), NOT(AND($D451 = "Full-time", $F451 = "Above 1 Year"))), AND(S$6 = "Year", AND($D451 = "Full-time", $F451 = "Above 1 Year")))), "N/A", SUMIFS('Form Responses 1'!$O$2:$O1005, 'Form Responses 1'!$B$2:$B1005, $B451, 'Form Responses 1'!$G$2:$G1005, S$5, 'Form Responses 1'!$K$2:$K1005, $D451,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1" s="50" t="str">
        <f t="shared" si="2"/>
        <v/>
      </c>
      <c r="U451" s="51" t="str">
        <f t="array" ref="U451">IF(ISBLANK($B451), "", IF(AND(U$5 = "Vacation Leave", OR(AND(OR(U$6 = "H1", U$6 = "H2"), NOT(AND($D451 = "Full-time", $F451 = "Above 1 Year"))), AND(U$6 = "Year", AND($D451 = "Full-time", $F451 = "Above 1 Year")))), "N/A", INDEX('Allocated Leaves'!$B$2:$E1005, MATCH(U$5 &amp; IF(U$5 = "Vacation Leave", IFS(U$6 = "Year", "", OR(U$6 = "H1", U$6 = "H2"), " " &amp; U$6), ""), 'Allocated Leaves'!$A$2:$A1005, 0), MATCH($D451 &amp; IF($D451 = "Full-time",  " " &amp; $F451, ""), 'Allocated Leaves'!$B$1:AA$1, 0)) - G451))</f>
        <v/>
      </c>
      <c r="V451" s="52" t="str">
        <f t="array" ref="V451">IF(ISBLANK($B451), "", IF(AND(V$5 = "Vacation Leave", OR(AND(OR(V$6 = "H1", V$6 = "H2"), NOT(AND($D451 = "Full-time", $F451 = "Above 1 Year"))), AND(V$6 = "Year", AND($D451 = "Full-time", $F451 = "Above 1 Year")))), "N/A", INDEX('Allocated Leaves'!$B$2:$E1005, MATCH(V$5 &amp; IF(V$5 = "Vacation Leave", IFS(V$6 = "Year", "", OR(V$6 = "H1", V$6 = "H2"), " " &amp; V$6), ""), 'Allocated Leaves'!$A$2:$A1005, 0), MATCH($D451 &amp; IF($D451 = "Full-time",  " " &amp; $F451, ""), 'Allocated Leaves'!$B$1:AA$1, 0)) - H451))</f>
        <v/>
      </c>
      <c r="W451" s="52" t="str">
        <f t="array" ref="W451">IF(ISBLANK($B451), "", IF(AND(W$5 = "Vacation Leave", OR(AND(OR(W$6 = "H1", W$6 = "H2"), NOT(AND($D451 = "Full-time", $F451 = "Above 1 Year"))), AND(W$6 = "Year", AND($D451 = "Full-time", $F451 = "Above 1 Year")))), "N/A", INDEX('Allocated Leaves'!$B$2:$E1005, MATCH(W$5 &amp; IF(W$5 = "Vacation Leave", IFS(W$6 = "Year", "", OR(W$6 = "H1", W$6 = "H2"), " " &amp; W$6), ""), 'Allocated Leaves'!$A$2:$A1005, 0), MATCH($D451 &amp; IF($D451 = "Full-time",  " " &amp; $F451, ""), 'Allocated Leaves'!$B$1:AA$1, 0)) - I451))</f>
        <v/>
      </c>
      <c r="X451" s="51" t="str">
        <f t="array" ref="X451">IF(ISBLANK($B451), "", IF(AND(X$5 = "Vacation Leave", OR(AND(OR(X$6 = "H1", X$6 = "H2"), NOT(AND($D451 = "Full-time", $F451 = "Above 1 Year"))), AND(X$6 = "Year", AND($D451 = "Full-time", $F451 = "Above 1 Year")))), "N/A", INDEX('Allocated Leaves'!$B$2:$E1005, MATCH(X$5 &amp; IF(X$5 = "Vacation Leave", IFS(X$6 = "Year", "", OR(X$6 = "H1", X$6 = "H2"), " " &amp; X$6), ""), 'Allocated Leaves'!$A$2:$A1005, 0), MATCH($D451 &amp; IF($D451 = "Full-time",  " " &amp; $F451, ""), 'Allocated Leaves'!$B$1:AA$1, 0)) - J451))</f>
        <v/>
      </c>
      <c r="Y451" s="52" t="str">
        <f t="array" ref="Y451">IF(ISBLANK($B451), "", IF(AND(Y$5 = "Vacation Leave", OR(AND(OR(Y$6 = "H1", Y$6 = "H2"), NOT(AND($D451 = "Full-time", $F451 = "Above 1 Year"))), AND(Y$6 = "Year", AND($D451 = "Full-time", $F451 = "Above 1 Year")))), "N/A", INDEX('Allocated Leaves'!$B$2:$E1005, MATCH(Y$5 &amp; IF(Y$5 = "Vacation Leave", IFS(Y$6 = "Year", "", OR(Y$6 = "H1", Y$6 = "H2"), " " &amp; Y$6), ""), 'Allocated Leaves'!$A$2:$A1005, 0), MATCH($D451 &amp; IF($D451 = "Full-time",  " " &amp; $F451, ""), 'Allocated Leaves'!$B$1:AA$1, 0)) - K451))</f>
        <v/>
      </c>
      <c r="Z451" s="52" t="str">
        <f t="array" ref="Z451">IF(ISBLANK($B451), "", IF(AND(Z$5 = "Vacation Leave", OR(AND(OR(Z$6 = "H1", Z$6 = "H2"), NOT(AND($D451 = "Full-time", $F451 = "Above 1 Year"))), AND(Z$6 = "Year", AND($D451 = "Full-time", $F451 = "Above 1 Year")))), "N/A", INDEX('Allocated Leaves'!$B$2:$E1005, MATCH(Z$5 &amp; IF(Z$5 = "Vacation Leave", IFS(Z$6 = "Year", "", OR(Z$6 = "H1", Z$6 = "H2"), " " &amp; Z$6), ""), 'Allocated Leaves'!$A$2:$A1005, 0), MATCH($D451 &amp; IF($D451 = "Full-time",  " " &amp; $F451, ""), 'Allocated Leaves'!$B$1:AA$1, 0)) - L451))</f>
        <v/>
      </c>
      <c r="AA451" s="55" t="str">
        <f t="shared" si="3"/>
        <v/>
      </c>
    </row>
    <row r="452">
      <c r="A452" s="71"/>
      <c r="B452" s="72"/>
      <c r="C452" s="73"/>
      <c r="D452" s="74"/>
      <c r="E452" s="75"/>
      <c r="F452" s="47" t="str">
        <f t="shared" si="1"/>
        <v/>
      </c>
      <c r="G452" s="48" t="str">
        <f>IF(ISBLANK($B452), "", IF(AND(G$5 = "Vacation Leave", OR(AND(OR(G$6 = "H1", G$6 = "H2"), NOT(AND($D452 = "Full-time", $F452 = "Above 1 Year"))), AND(G$6 = "Year", AND($D452 = "Full-time", $F452 = "Above 1 Year")))), "N/A", SUMIFS('Form Responses 1'!$O$2:$O1005, 'Form Responses 1'!$B$2:$B1005, $B452, 'Form Responses 1'!$G$2:$G1005, G$5, 'Form Responses 1'!$K$2:$K1005, $D452,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2" s="48" t="str">
        <f>IF(ISBLANK($B452), "", IF(AND(H$5 = "Vacation Leave", OR(AND(OR(H$6 = "H1", H$6 = "H2"), NOT(AND($D452 = "Full-time", $F452 = "Above 1 Year"))), AND(H$6 = "Year", AND($D452 = "Full-time", $F452 = "Above 1 Year")))), "N/A", SUMIFS('Form Responses 1'!$O$2:$O1005, 'Form Responses 1'!$B$2:$B1005, $B452, 'Form Responses 1'!$G$2:$G1005, H$5, 'Form Responses 1'!$K$2:$K1005, $D452,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2" s="49" t="str">
        <f>IF(ISBLANK($B452), "", IF(AND(I$5 = "Vacation Leave", OR(AND(OR(I$6 = "H1", I$6 = "H2"), NOT(AND($D452 = "Full-time", $F452 = "Above 1 Year"))), AND(I$6 = "Year", AND($D452 = "Full-time", $F452 = "Above 1 Year")))), "N/A", SUMIFS('Form Responses 1'!$O$2:$O1005, 'Form Responses 1'!$B$2:$B1005, $B452, 'Form Responses 1'!$G$2:$G1005, I$5, 'Form Responses 1'!$K$2:$K1005, $D452,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2" s="48" t="str">
        <f>IF(ISBLANK($B452), "", IF(AND(J$5 = "Vacation Leave", OR(AND(OR(J$6 = "H1", J$6 = "H2"), NOT(AND($D452 = "Full-time", $F452 = "Above 1 Year"))), AND(J$6 = "Year", AND($D452 = "Full-time", $F452 = "Above 1 Year")))), "N/A", SUMIFS('Form Responses 1'!$O$2:$O1005, 'Form Responses 1'!$B$2:$B1005, $B452, 'Form Responses 1'!$G$2:$G1005, J$5, 'Form Responses 1'!$K$2:$K1005, $D452,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2" s="48" t="str">
        <f>IF(ISBLANK($B452), "", IF(AND(K$5 = "Vacation Leave", OR(AND(OR(K$6 = "H1", K$6 = "H2"), NOT(AND($D452 = "Full-time", $F452 = "Above 1 Year"))), AND(K$6 = "Year", AND($D452 = "Full-time", $F452 = "Above 1 Year")))), "N/A", SUMIFS('Form Responses 1'!$O$2:$O1005, 'Form Responses 1'!$B$2:$B1005, $B452, 'Form Responses 1'!$G$2:$G1005, K$5, 'Form Responses 1'!$K$2:$K1005, $D452,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2" s="48" t="str">
        <f>IF(ISBLANK($B452), "", IF(AND(L$5 = "Vacation Leave", OR(AND(OR(L$6 = "H1", L$6 = "H2"), NOT(AND($D452 = "Full-time", $F452 = "Above 1 Year"))), AND(L$6 = "Year", AND($D452 = "Full-time", $F452 = "Above 1 Year")))), "N/A", SUMIFS('Form Responses 1'!$O$2:$O1005, 'Form Responses 1'!$B$2:$B1005, $B452, 'Form Responses 1'!$G$2:$G1005, L$5, 'Form Responses 1'!$K$2:$K1005, $D452,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2" s="48" t="str">
        <f>IF(ISBLANK($B452), "", IF(AND(M$5 = "Vacation Leave", OR(AND(OR(M$6 = "H1", M$6 = "H2"), NOT(AND($D452 = "Full-time", $F452 = "Above 1 Year"))), AND(M$6 = "Year", AND($D452 = "Full-time", $F452 = "Above 1 Year")))), "N/A", SUMIFS('Form Responses 1'!$O$2:$O1005, 'Form Responses 1'!$B$2:$B1005, $B452, 'Form Responses 1'!$G$2:$G1005, M$5, 'Form Responses 1'!$K$2:$K1005, $D452,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2" s="48" t="str">
        <f>IF(ISBLANK($B452), "", IF(AND(N$5 = "Vacation Leave", OR(AND(OR(N$6 = "H1", N$6 = "H2"), NOT(AND($D452 = "Full-time", $F452 = "Above 1 Year"))), AND(N$6 = "Year", AND($D452 = "Full-time", $F452 = "Above 1 Year")))), "N/A", SUMIFS('Form Responses 1'!$O$2:$O1005, 'Form Responses 1'!$B$2:$B1005, $B452, 'Form Responses 1'!$G$2:$G1005, N$5, 'Form Responses 1'!$K$2:$K1005, $D452,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2" s="48" t="str">
        <f>IF(ISBLANK($B452), "", IF(AND(O$5 = "Vacation Leave", OR(AND(OR(O$6 = "H1", O$6 = "H2"), NOT(AND($D452 = "Full-time", $F452 = "Above 1 Year"))), AND(O$6 = "Year", AND($D452 = "Full-time", $F452 = "Above 1 Year")))), "N/A", SUMIFS('Form Responses 1'!$O$2:$O1005, 'Form Responses 1'!$B$2:$B1005, $B452, 'Form Responses 1'!$G$2:$G1005, O$5, 'Form Responses 1'!$K$2:$K1005, $D452,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2" s="48" t="str">
        <f>IF(ISBLANK($B452), "", IF(AND(P$5 = "Vacation Leave", OR(AND(OR(P$6 = "H1", P$6 = "H2"), NOT(AND($D452 = "Full-time", $F452 = "Above 1 Year"))), AND(P$6 = "Year", AND($D452 = "Full-time", $F452 = "Above 1 Year")))), "N/A", SUMIFS('Form Responses 1'!$O$2:$O1005, 'Form Responses 1'!$B$2:$B1005, $B452, 'Form Responses 1'!$G$2:$G1005, P$5, 'Form Responses 1'!$K$2:$K1005, $D452,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2" s="48" t="str">
        <f>IF(ISBLANK($B452), "", IF(AND(Q$5 = "Vacation Leave", OR(AND(OR(Q$6 = "H1", Q$6 = "H2"), NOT(AND($D452 = "Full-time", $F452 = "Above 1 Year"))), AND(Q$6 = "Year", AND($D452 = "Full-time", $F452 = "Above 1 Year")))), "N/A", SUMIFS('Form Responses 1'!$O$2:$O1005, 'Form Responses 1'!$B$2:$B1005, $B452, 'Form Responses 1'!$G$2:$G1005, Q$5, 'Form Responses 1'!$K$2:$K1005, $D452,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2" s="48" t="str">
        <f>IF(ISBLANK($B452), "", IF(AND(R$5 = "Vacation Leave", OR(AND(OR(R$6 = "H1", R$6 = "H2"), NOT(AND($D452 = "Full-time", $F452 = "Above 1 Year"))), AND(R$6 = "Year", AND($D452 = "Full-time", $F452 = "Above 1 Year")))), "N/A", SUMIFS('Form Responses 1'!$O$2:$O1005, 'Form Responses 1'!$B$2:$B1005, $B452, 'Form Responses 1'!$G$2:$G1005, R$5, 'Form Responses 1'!$K$2:$K1005, $D452,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2" s="48" t="str">
        <f>IF(ISBLANK($B452), "", IF(AND(S$5 = "Vacation Leave", OR(AND(OR(S$6 = "H1", S$6 = "H2"), NOT(AND($D452 = "Full-time", $F452 = "Above 1 Year"))), AND(S$6 = "Year", AND($D452 = "Full-time", $F452 = "Above 1 Year")))), "N/A", SUMIFS('Form Responses 1'!$O$2:$O1005, 'Form Responses 1'!$B$2:$B1005, $B452, 'Form Responses 1'!$G$2:$G1005, S$5, 'Form Responses 1'!$K$2:$K1005, $D452,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2" s="50" t="str">
        <f t="shared" si="2"/>
        <v/>
      </c>
      <c r="U452" s="51" t="str">
        <f t="array" ref="U452">IF(ISBLANK($B452), "", IF(AND(U$5 = "Vacation Leave", OR(AND(OR(U$6 = "H1", U$6 = "H2"), NOT(AND($D452 = "Full-time", $F452 = "Above 1 Year"))), AND(U$6 = "Year", AND($D452 = "Full-time", $F452 = "Above 1 Year")))), "N/A", INDEX('Allocated Leaves'!$B$2:$E1005, MATCH(U$5 &amp; IF(U$5 = "Vacation Leave", IFS(U$6 = "Year", "", OR(U$6 = "H1", U$6 = "H2"), " " &amp; U$6), ""), 'Allocated Leaves'!$A$2:$A1005, 0), MATCH($D452 &amp; IF($D452 = "Full-time",  " " &amp; $F452, ""), 'Allocated Leaves'!$B$1:AA$1, 0)) - G452))</f>
        <v/>
      </c>
      <c r="V452" s="52" t="str">
        <f t="array" ref="V452">IF(ISBLANK($B452), "", IF(AND(V$5 = "Vacation Leave", OR(AND(OR(V$6 = "H1", V$6 = "H2"), NOT(AND($D452 = "Full-time", $F452 = "Above 1 Year"))), AND(V$6 = "Year", AND($D452 = "Full-time", $F452 = "Above 1 Year")))), "N/A", INDEX('Allocated Leaves'!$B$2:$E1005, MATCH(V$5 &amp; IF(V$5 = "Vacation Leave", IFS(V$6 = "Year", "", OR(V$6 = "H1", V$6 = "H2"), " " &amp; V$6), ""), 'Allocated Leaves'!$A$2:$A1005, 0), MATCH($D452 &amp; IF($D452 = "Full-time",  " " &amp; $F452, ""), 'Allocated Leaves'!$B$1:AA$1, 0)) - H452))</f>
        <v/>
      </c>
      <c r="W452" s="52" t="str">
        <f t="array" ref="W452">IF(ISBLANK($B452), "", IF(AND(W$5 = "Vacation Leave", OR(AND(OR(W$6 = "H1", W$6 = "H2"), NOT(AND($D452 = "Full-time", $F452 = "Above 1 Year"))), AND(W$6 = "Year", AND($D452 = "Full-time", $F452 = "Above 1 Year")))), "N/A", INDEX('Allocated Leaves'!$B$2:$E1005, MATCH(W$5 &amp; IF(W$5 = "Vacation Leave", IFS(W$6 = "Year", "", OR(W$6 = "H1", W$6 = "H2"), " " &amp; W$6), ""), 'Allocated Leaves'!$A$2:$A1005, 0), MATCH($D452 &amp; IF($D452 = "Full-time",  " " &amp; $F452, ""), 'Allocated Leaves'!$B$1:AA$1, 0)) - I452))</f>
        <v/>
      </c>
      <c r="X452" s="51" t="str">
        <f t="array" ref="X452">IF(ISBLANK($B452), "", IF(AND(X$5 = "Vacation Leave", OR(AND(OR(X$6 = "H1", X$6 = "H2"), NOT(AND($D452 = "Full-time", $F452 = "Above 1 Year"))), AND(X$6 = "Year", AND($D452 = "Full-time", $F452 = "Above 1 Year")))), "N/A", INDEX('Allocated Leaves'!$B$2:$E1005, MATCH(X$5 &amp; IF(X$5 = "Vacation Leave", IFS(X$6 = "Year", "", OR(X$6 = "H1", X$6 = "H2"), " " &amp; X$6), ""), 'Allocated Leaves'!$A$2:$A1005, 0), MATCH($D452 &amp; IF($D452 = "Full-time",  " " &amp; $F452, ""), 'Allocated Leaves'!$B$1:AA$1, 0)) - J452))</f>
        <v/>
      </c>
      <c r="Y452" s="52" t="str">
        <f t="array" ref="Y452">IF(ISBLANK($B452), "", IF(AND(Y$5 = "Vacation Leave", OR(AND(OR(Y$6 = "H1", Y$6 = "H2"), NOT(AND($D452 = "Full-time", $F452 = "Above 1 Year"))), AND(Y$6 = "Year", AND($D452 = "Full-time", $F452 = "Above 1 Year")))), "N/A", INDEX('Allocated Leaves'!$B$2:$E1005, MATCH(Y$5 &amp; IF(Y$5 = "Vacation Leave", IFS(Y$6 = "Year", "", OR(Y$6 = "H1", Y$6 = "H2"), " " &amp; Y$6), ""), 'Allocated Leaves'!$A$2:$A1005, 0), MATCH($D452 &amp; IF($D452 = "Full-time",  " " &amp; $F452, ""), 'Allocated Leaves'!$B$1:AA$1, 0)) - K452))</f>
        <v/>
      </c>
      <c r="Z452" s="52" t="str">
        <f t="array" ref="Z452">IF(ISBLANK($B452), "", IF(AND(Z$5 = "Vacation Leave", OR(AND(OR(Z$6 = "H1", Z$6 = "H2"), NOT(AND($D452 = "Full-time", $F452 = "Above 1 Year"))), AND(Z$6 = "Year", AND($D452 = "Full-time", $F452 = "Above 1 Year")))), "N/A", INDEX('Allocated Leaves'!$B$2:$E1005, MATCH(Z$5 &amp; IF(Z$5 = "Vacation Leave", IFS(Z$6 = "Year", "", OR(Z$6 = "H1", Z$6 = "H2"), " " &amp; Z$6), ""), 'Allocated Leaves'!$A$2:$A1005, 0), MATCH($D452 &amp; IF($D452 = "Full-time",  " " &amp; $F452, ""), 'Allocated Leaves'!$B$1:AA$1, 0)) - L452))</f>
        <v/>
      </c>
      <c r="AA452" s="55" t="str">
        <f t="shared" si="3"/>
        <v/>
      </c>
    </row>
    <row r="453">
      <c r="A453" s="71"/>
      <c r="B453" s="72"/>
      <c r="C453" s="73"/>
      <c r="D453" s="74"/>
      <c r="E453" s="75"/>
      <c r="F453" s="47" t="str">
        <f t="shared" si="1"/>
        <v/>
      </c>
      <c r="G453" s="48" t="str">
        <f>IF(ISBLANK($B453), "", IF(AND(G$5 = "Vacation Leave", OR(AND(OR(G$6 = "H1", G$6 = "H2"), NOT(AND($D453 = "Full-time", $F453 = "Above 1 Year"))), AND(G$6 = "Year", AND($D453 = "Full-time", $F453 = "Above 1 Year")))), "N/A", SUMIFS('Form Responses 1'!$O$2:$O1005, 'Form Responses 1'!$B$2:$B1005, $B453, 'Form Responses 1'!$G$2:$G1005, G$5, 'Form Responses 1'!$K$2:$K1005, $D453,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3" s="48" t="str">
        <f>IF(ISBLANK($B453), "", IF(AND(H$5 = "Vacation Leave", OR(AND(OR(H$6 = "H1", H$6 = "H2"), NOT(AND($D453 = "Full-time", $F453 = "Above 1 Year"))), AND(H$6 = "Year", AND($D453 = "Full-time", $F453 = "Above 1 Year")))), "N/A", SUMIFS('Form Responses 1'!$O$2:$O1005, 'Form Responses 1'!$B$2:$B1005, $B453, 'Form Responses 1'!$G$2:$G1005, H$5, 'Form Responses 1'!$K$2:$K1005, $D453,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3" s="49" t="str">
        <f>IF(ISBLANK($B453), "", IF(AND(I$5 = "Vacation Leave", OR(AND(OR(I$6 = "H1", I$6 = "H2"), NOT(AND($D453 = "Full-time", $F453 = "Above 1 Year"))), AND(I$6 = "Year", AND($D453 = "Full-time", $F453 = "Above 1 Year")))), "N/A", SUMIFS('Form Responses 1'!$O$2:$O1005, 'Form Responses 1'!$B$2:$B1005, $B453, 'Form Responses 1'!$G$2:$G1005, I$5, 'Form Responses 1'!$K$2:$K1005, $D453,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3" s="48" t="str">
        <f>IF(ISBLANK($B453), "", IF(AND(J$5 = "Vacation Leave", OR(AND(OR(J$6 = "H1", J$6 = "H2"), NOT(AND($D453 = "Full-time", $F453 = "Above 1 Year"))), AND(J$6 = "Year", AND($D453 = "Full-time", $F453 = "Above 1 Year")))), "N/A", SUMIFS('Form Responses 1'!$O$2:$O1005, 'Form Responses 1'!$B$2:$B1005, $B453, 'Form Responses 1'!$G$2:$G1005, J$5, 'Form Responses 1'!$K$2:$K1005, $D453,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3" s="48" t="str">
        <f>IF(ISBLANK($B453), "", IF(AND(K$5 = "Vacation Leave", OR(AND(OR(K$6 = "H1", K$6 = "H2"), NOT(AND($D453 = "Full-time", $F453 = "Above 1 Year"))), AND(K$6 = "Year", AND($D453 = "Full-time", $F453 = "Above 1 Year")))), "N/A", SUMIFS('Form Responses 1'!$O$2:$O1005, 'Form Responses 1'!$B$2:$B1005, $B453, 'Form Responses 1'!$G$2:$G1005, K$5, 'Form Responses 1'!$K$2:$K1005, $D453,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3" s="48" t="str">
        <f>IF(ISBLANK($B453), "", IF(AND(L$5 = "Vacation Leave", OR(AND(OR(L$6 = "H1", L$6 = "H2"), NOT(AND($D453 = "Full-time", $F453 = "Above 1 Year"))), AND(L$6 = "Year", AND($D453 = "Full-time", $F453 = "Above 1 Year")))), "N/A", SUMIFS('Form Responses 1'!$O$2:$O1005, 'Form Responses 1'!$B$2:$B1005, $B453, 'Form Responses 1'!$G$2:$G1005, L$5, 'Form Responses 1'!$K$2:$K1005, $D453,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3" s="48" t="str">
        <f>IF(ISBLANK($B453), "", IF(AND(M$5 = "Vacation Leave", OR(AND(OR(M$6 = "H1", M$6 = "H2"), NOT(AND($D453 = "Full-time", $F453 = "Above 1 Year"))), AND(M$6 = "Year", AND($D453 = "Full-time", $F453 = "Above 1 Year")))), "N/A", SUMIFS('Form Responses 1'!$O$2:$O1005, 'Form Responses 1'!$B$2:$B1005, $B453, 'Form Responses 1'!$G$2:$G1005, M$5, 'Form Responses 1'!$K$2:$K1005, $D453,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3" s="48" t="str">
        <f>IF(ISBLANK($B453), "", IF(AND(N$5 = "Vacation Leave", OR(AND(OR(N$6 = "H1", N$6 = "H2"), NOT(AND($D453 = "Full-time", $F453 = "Above 1 Year"))), AND(N$6 = "Year", AND($D453 = "Full-time", $F453 = "Above 1 Year")))), "N/A", SUMIFS('Form Responses 1'!$O$2:$O1005, 'Form Responses 1'!$B$2:$B1005, $B453, 'Form Responses 1'!$G$2:$G1005, N$5, 'Form Responses 1'!$K$2:$K1005, $D453,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3" s="48" t="str">
        <f>IF(ISBLANK($B453), "", IF(AND(O$5 = "Vacation Leave", OR(AND(OR(O$6 = "H1", O$6 = "H2"), NOT(AND($D453 = "Full-time", $F453 = "Above 1 Year"))), AND(O$6 = "Year", AND($D453 = "Full-time", $F453 = "Above 1 Year")))), "N/A", SUMIFS('Form Responses 1'!$O$2:$O1005, 'Form Responses 1'!$B$2:$B1005, $B453, 'Form Responses 1'!$G$2:$G1005, O$5, 'Form Responses 1'!$K$2:$K1005, $D453,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3" s="48" t="str">
        <f>IF(ISBLANK($B453), "", IF(AND(P$5 = "Vacation Leave", OR(AND(OR(P$6 = "H1", P$6 = "H2"), NOT(AND($D453 = "Full-time", $F453 = "Above 1 Year"))), AND(P$6 = "Year", AND($D453 = "Full-time", $F453 = "Above 1 Year")))), "N/A", SUMIFS('Form Responses 1'!$O$2:$O1005, 'Form Responses 1'!$B$2:$B1005, $B453, 'Form Responses 1'!$G$2:$G1005, P$5, 'Form Responses 1'!$K$2:$K1005, $D453,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3" s="48" t="str">
        <f>IF(ISBLANK($B453), "", IF(AND(Q$5 = "Vacation Leave", OR(AND(OR(Q$6 = "H1", Q$6 = "H2"), NOT(AND($D453 = "Full-time", $F453 = "Above 1 Year"))), AND(Q$6 = "Year", AND($D453 = "Full-time", $F453 = "Above 1 Year")))), "N/A", SUMIFS('Form Responses 1'!$O$2:$O1005, 'Form Responses 1'!$B$2:$B1005, $B453, 'Form Responses 1'!$G$2:$G1005, Q$5, 'Form Responses 1'!$K$2:$K1005, $D453,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3" s="48" t="str">
        <f>IF(ISBLANK($B453), "", IF(AND(R$5 = "Vacation Leave", OR(AND(OR(R$6 = "H1", R$6 = "H2"), NOT(AND($D453 = "Full-time", $F453 = "Above 1 Year"))), AND(R$6 = "Year", AND($D453 = "Full-time", $F453 = "Above 1 Year")))), "N/A", SUMIFS('Form Responses 1'!$O$2:$O1005, 'Form Responses 1'!$B$2:$B1005, $B453, 'Form Responses 1'!$G$2:$G1005, R$5, 'Form Responses 1'!$K$2:$K1005, $D453,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3" s="48" t="str">
        <f>IF(ISBLANK($B453), "", IF(AND(S$5 = "Vacation Leave", OR(AND(OR(S$6 = "H1", S$6 = "H2"), NOT(AND($D453 = "Full-time", $F453 = "Above 1 Year"))), AND(S$6 = "Year", AND($D453 = "Full-time", $F453 = "Above 1 Year")))), "N/A", SUMIFS('Form Responses 1'!$O$2:$O1005, 'Form Responses 1'!$B$2:$B1005, $B453, 'Form Responses 1'!$G$2:$G1005, S$5, 'Form Responses 1'!$K$2:$K1005, $D453,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3" s="50" t="str">
        <f t="shared" si="2"/>
        <v/>
      </c>
      <c r="U453" s="51" t="str">
        <f t="array" ref="U453">IF(ISBLANK($B453), "", IF(AND(U$5 = "Vacation Leave", OR(AND(OR(U$6 = "H1", U$6 = "H2"), NOT(AND($D453 = "Full-time", $F453 = "Above 1 Year"))), AND(U$6 = "Year", AND($D453 = "Full-time", $F453 = "Above 1 Year")))), "N/A", INDEX('Allocated Leaves'!$B$2:$E1005, MATCH(U$5 &amp; IF(U$5 = "Vacation Leave", IFS(U$6 = "Year", "", OR(U$6 = "H1", U$6 = "H2"), " " &amp; U$6), ""), 'Allocated Leaves'!$A$2:$A1005, 0), MATCH($D453 &amp; IF($D453 = "Full-time",  " " &amp; $F453, ""), 'Allocated Leaves'!$B$1:AA$1, 0)) - G453))</f>
        <v/>
      </c>
      <c r="V453" s="52" t="str">
        <f t="array" ref="V453">IF(ISBLANK($B453), "", IF(AND(V$5 = "Vacation Leave", OR(AND(OR(V$6 = "H1", V$6 = "H2"), NOT(AND($D453 = "Full-time", $F453 = "Above 1 Year"))), AND(V$6 = "Year", AND($D453 = "Full-time", $F453 = "Above 1 Year")))), "N/A", INDEX('Allocated Leaves'!$B$2:$E1005, MATCH(V$5 &amp; IF(V$5 = "Vacation Leave", IFS(V$6 = "Year", "", OR(V$6 = "H1", V$6 = "H2"), " " &amp; V$6), ""), 'Allocated Leaves'!$A$2:$A1005, 0), MATCH($D453 &amp; IF($D453 = "Full-time",  " " &amp; $F453, ""), 'Allocated Leaves'!$B$1:AA$1, 0)) - H453))</f>
        <v/>
      </c>
      <c r="W453" s="52" t="str">
        <f t="array" ref="W453">IF(ISBLANK($B453), "", IF(AND(W$5 = "Vacation Leave", OR(AND(OR(W$6 = "H1", W$6 = "H2"), NOT(AND($D453 = "Full-time", $F453 = "Above 1 Year"))), AND(W$6 = "Year", AND($D453 = "Full-time", $F453 = "Above 1 Year")))), "N/A", INDEX('Allocated Leaves'!$B$2:$E1005, MATCH(W$5 &amp; IF(W$5 = "Vacation Leave", IFS(W$6 = "Year", "", OR(W$6 = "H1", W$6 = "H2"), " " &amp; W$6), ""), 'Allocated Leaves'!$A$2:$A1005, 0), MATCH($D453 &amp; IF($D453 = "Full-time",  " " &amp; $F453, ""), 'Allocated Leaves'!$B$1:AA$1, 0)) - I453))</f>
        <v/>
      </c>
      <c r="X453" s="51" t="str">
        <f t="array" ref="X453">IF(ISBLANK($B453), "", IF(AND(X$5 = "Vacation Leave", OR(AND(OR(X$6 = "H1", X$6 = "H2"), NOT(AND($D453 = "Full-time", $F453 = "Above 1 Year"))), AND(X$6 = "Year", AND($D453 = "Full-time", $F453 = "Above 1 Year")))), "N/A", INDEX('Allocated Leaves'!$B$2:$E1005, MATCH(X$5 &amp; IF(X$5 = "Vacation Leave", IFS(X$6 = "Year", "", OR(X$6 = "H1", X$6 = "H2"), " " &amp; X$6), ""), 'Allocated Leaves'!$A$2:$A1005, 0), MATCH($D453 &amp; IF($D453 = "Full-time",  " " &amp; $F453, ""), 'Allocated Leaves'!$B$1:AA$1, 0)) - J453))</f>
        <v/>
      </c>
      <c r="Y453" s="52" t="str">
        <f t="array" ref="Y453">IF(ISBLANK($B453), "", IF(AND(Y$5 = "Vacation Leave", OR(AND(OR(Y$6 = "H1", Y$6 = "H2"), NOT(AND($D453 = "Full-time", $F453 = "Above 1 Year"))), AND(Y$6 = "Year", AND($D453 = "Full-time", $F453 = "Above 1 Year")))), "N/A", INDEX('Allocated Leaves'!$B$2:$E1005, MATCH(Y$5 &amp; IF(Y$5 = "Vacation Leave", IFS(Y$6 = "Year", "", OR(Y$6 = "H1", Y$6 = "H2"), " " &amp; Y$6), ""), 'Allocated Leaves'!$A$2:$A1005, 0), MATCH($D453 &amp; IF($D453 = "Full-time",  " " &amp; $F453, ""), 'Allocated Leaves'!$B$1:AA$1, 0)) - K453))</f>
        <v/>
      </c>
      <c r="Z453" s="52" t="str">
        <f t="array" ref="Z453">IF(ISBLANK($B453), "", IF(AND(Z$5 = "Vacation Leave", OR(AND(OR(Z$6 = "H1", Z$6 = "H2"), NOT(AND($D453 = "Full-time", $F453 = "Above 1 Year"))), AND(Z$6 = "Year", AND($D453 = "Full-time", $F453 = "Above 1 Year")))), "N/A", INDEX('Allocated Leaves'!$B$2:$E1005, MATCH(Z$5 &amp; IF(Z$5 = "Vacation Leave", IFS(Z$6 = "Year", "", OR(Z$6 = "H1", Z$6 = "H2"), " " &amp; Z$6), ""), 'Allocated Leaves'!$A$2:$A1005, 0), MATCH($D453 &amp; IF($D453 = "Full-time",  " " &amp; $F453, ""), 'Allocated Leaves'!$B$1:AA$1, 0)) - L453))</f>
        <v/>
      </c>
      <c r="AA453" s="55" t="str">
        <f t="shared" si="3"/>
        <v/>
      </c>
    </row>
    <row r="454">
      <c r="A454" s="71"/>
      <c r="B454" s="72"/>
      <c r="C454" s="73"/>
      <c r="D454" s="74"/>
      <c r="E454" s="75"/>
      <c r="F454" s="47" t="str">
        <f t="shared" si="1"/>
        <v/>
      </c>
      <c r="G454" s="48" t="str">
        <f>IF(ISBLANK($B454), "", IF(AND(G$5 = "Vacation Leave", OR(AND(OR(G$6 = "H1", G$6 = "H2"), NOT(AND($D454 = "Full-time", $F454 = "Above 1 Year"))), AND(G$6 = "Year", AND($D454 = "Full-time", $F454 = "Above 1 Year")))), "N/A", SUMIFS('Form Responses 1'!$O$2:$O1005, 'Form Responses 1'!$B$2:$B1005, $B454, 'Form Responses 1'!$G$2:$G1005, G$5, 'Form Responses 1'!$K$2:$K1005, $D454,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4" s="48" t="str">
        <f>IF(ISBLANK($B454), "", IF(AND(H$5 = "Vacation Leave", OR(AND(OR(H$6 = "H1", H$6 = "H2"), NOT(AND($D454 = "Full-time", $F454 = "Above 1 Year"))), AND(H$6 = "Year", AND($D454 = "Full-time", $F454 = "Above 1 Year")))), "N/A", SUMIFS('Form Responses 1'!$O$2:$O1005, 'Form Responses 1'!$B$2:$B1005, $B454, 'Form Responses 1'!$G$2:$G1005, H$5, 'Form Responses 1'!$K$2:$K1005, $D454,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4" s="49" t="str">
        <f>IF(ISBLANK($B454), "", IF(AND(I$5 = "Vacation Leave", OR(AND(OR(I$6 = "H1", I$6 = "H2"), NOT(AND($D454 = "Full-time", $F454 = "Above 1 Year"))), AND(I$6 = "Year", AND($D454 = "Full-time", $F454 = "Above 1 Year")))), "N/A", SUMIFS('Form Responses 1'!$O$2:$O1005, 'Form Responses 1'!$B$2:$B1005, $B454, 'Form Responses 1'!$G$2:$G1005, I$5, 'Form Responses 1'!$K$2:$K1005, $D454,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4" s="48" t="str">
        <f>IF(ISBLANK($B454), "", IF(AND(J$5 = "Vacation Leave", OR(AND(OR(J$6 = "H1", J$6 = "H2"), NOT(AND($D454 = "Full-time", $F454 = "Above 1 Year"))), AND(J$6 = "Year", AND($D454 = "Full-time", $F454 = "Above 1 Year")))), "N/A", SUMIFS('Form Responses 1'!$O$2:$O1005, 'Form Responses 1'!$B$2:$B1005, $B454, 'Form Responses 1'!$G$2:$G1005, J$5, 'Form Responses 1'!$K$2:$K1005, $D454,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4" s="48" t="str">
        <f>IF(ISBLANK($B454), "", IF(AND(K$5 = "Vacation Leave", OR(AND(OR(K$6 = "H1", K$6 = "H2"), NOT(AND($D454 = "Full-time", $F454 = "Above 1 Year"))), AND(K$6 = "Year", AND($D454 = "Full-time", $F454 = "Above 1 Year")))), "N/A", SUMIFS('Form Responses 1'!$O$2:$O1005, 'Form Responses 1'!$B$2:$B1005, $B454, 'Form Responses 1'!$G$2:$G1005, K$5, 'Form Responses 1'!$K$2:$K1005, $D454,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4" s="48" t="str">
        <f>IF(ISBLANK($B454), "", IF(AND(L$5 = "Vacation Leave", OR(AND(OR(L$6 = "H1", L$6 = "H2"), NOT(AND($D454 = "Full-time", $F454 = "Above 1 Year"))), AND(L$6 = "Year", AND($D454 = "Full-time", $F454 = "Above 1 Year")))), "N/A", SUMIFS('Form Responses 1'!$O$2:$O1005, 'Form Responses 1'!$B$2:$B1005, $B454, 'Form Responses 1'!$G$2:$G1005, L$5, 'Form Responses 1'!$K$2:$K1005, $D454,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4" s="48" t="str">
        <f>IF(ISBLANK($B454), "", IF(AND(M$5 = "Vacation Leave", OR(AND(OR(M$6 = "H1", M$6 = "H2"), NOT(AND($D454 = "Full-time", $F454 = "Above 1 Year"))), AND(M$6 = "Year", AND($D454 = "Full-time", $F454 = "Above 1 Year")))), "N/A", SUMIFS('Form Responses 1'!$O$2:$O1005, 'Form Responses 1'!$B$2:$B1005, $B454, 'Form Responses 1'!$G$2:$G1005, M$5, 'Form Responses 1'!$K$2:$K1005, $D454,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4" s="48" t="str">
        <f>IF(ISBLANK($B454), "", IF(AND(N$5 = "Vacation Leave", OR(AND(OR(N$6 = "H1", N$6 = "H2"), NOT(AND($D454 = "Full-time", $F454 = "Above 1 Year"))), AND(N$6 = "Year", AND($D454 = "Full-time", $F454 = "Above 1 Year")))), "N/A", SUMIFS('Form Responses 1'!$O$2:$O1005, 'Form Responses 1'!$B$2:$B1005, $B454, 'Form Responses 1'!$G$2:$G1005, N$5, 'Form Responses 1'!$K$2:$K1005, $D454,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4" s="48" t="str">
        <f>IF(ISBLANK($B454), "", IF(AND(O$5 = "Vacation Leave", OR(AND(OR(O$6 = "H1", O$6 = "H2"), NOT(AND($D454 = "Full-time", $F454 = "Above 1 Year"))), AND(O$6 = "Year", AND($D454 = "Full-time", $F454 = "Above 1 Year")))), "N/A", SUMIFS('Form Responses 1'!$O$2:$O1005, 'Form Responses 1'!$B$2:$B1005, $B454, 'Form Responses 1'!$G$2:$G1005, O$5, 'Form Responses 1'!$K$2:$K1005, $D454,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4" s="48" t="str">
        <f>IF(ISBLANK($B454), "", IF(AND(P$5 = "Vacation Leave", OR(AND(OR(P$6 = "H1", P$6 = "H2"), NOT(AND($D454 = "Full-time", $F454 = "Above 1 Year"))), AND(P$6 = "Year", AND($D454 = "Full-time", $F454 = "Above 1 Year")))), "N/A", SUMIFS('Form Responses 1'!$O$2:$O1005, 'Form Responses 1'!$B$2:$B1005, $B454, 'Form Responses 1'!$G$2:$G1005, P$5, 'Form Responses 1'!$K$2:$K1005, $D454,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4" s="48" t="str">
        <f>IF(ISBLANK($B454), "", IF(AND(Q$5 = "Vacation Leave", OR(AND(OR(Q$6 = "H1", Q$6 = "H2"), NOT(AND($D454 = "Full-time", $F454 = "Above 1 Year"))), AND(Q$6 = "Year", AND($D454 = "Full-time", $F454 = "Above 1 Year")))), "N/A", SUMIFS('Form Responses 1'!$O$2:$O1005, 'Form Responses 1'!$B$2:$B1005, $B454, 'Form Responses 1'!$G$2:$G1005, Q$5, 'Form Responses 1'!$K$2:$K1005, $D454,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4" s="48" t="str">
        <f>IF(ISBLANK($B454), "", IF(AND(R$5 = "Vacation Leave", OR(AND(OR(R$6 = "H1", R$6 = "H2"), NOT(AND($D454 = "Full-time", $F454 = "Above 1 Year"))), AND(R$6 = "Year", AND($D454 = "Full-time", $F454 = "Above 1 Year")))), "N/A", SUMIFS('Form Responses 1'!$O$2:$O1005, 'Form Responses 1'!$B$2:$B1005, $B454, 'Form Responses 1'!$G$2:$G1005, R$5, 'Form Responses 1'!$K$2:$K1005, $D454,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4" s="48" t="str">
        <f>IF(ISBLANK($B454), "", IF(AND(S$5 = "Vacation Leave", OR(AND(OR(S$6 = "H1", S$6 = "H2"), NOT(AND($D454 = "Full-time", $F454 = "Above 1 Year"))), AND(S$6 = "Year", AND($D454 = "Full-time", $F454 = "Above 1 Year")))), "N/A", SUMIFS('Form Responses 1'!$O$2:$O1005, 'Form Responses 1'!$B$2:$B1005, $B454, 'Form Responses 1'!$G$2:$G1005, S$5, 'Form Responses 1'!$K$2:$K1005, $D454,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4" s="50" t="str">
        <f t="shared" si="2"/>
        <v/>
      </c>
      <c r="U454" s="51" t="str">
        <f t="array" ref="U454">IF(ISBLANK($B454), "", IF(AND(U$5 = "Vacation Leave", OR(AND(OR(U$6 = "H1", U$6 = "H2"), NOT(AND($D454 = "Full-time", $F454 = "Above 1 Year"))), AND(U$6 = "Year", AND($D454 = "Full-time", $F454 = "Above 1 Year")))), "N/A", INDEX('Allocated Leaves'!$B$2:$E1005, MATCH(U$5 &amp; IF(U$5 = "Vacation Leave", IFS(U$6 = "Year", "", OR(U$6 = "H1", U$6 = "H2"), " " &amp; U$6), ""), 'Allocated Leaves'!$A$2:$A1005, 0), MATCH($D454 &amp; IF($D454 = "Full-time",  " " &amp; $F454, ""), 'Allocated Leaves'!$B$1:AA$1, 0)) - G454))</f>
        <v/>
      </c>
      <c r="V454" s="52" t="str">
        <f t="array" ref="V454">IF(ISBLANK($B454), "", IF(AND(V$5 = "Vacation Leave", OR(AND(OR(V$6 = "H1", V$6 = "H2"), NOT(AND($D454 = "Full-time", $F454 = "Above 1 Year"))), AND(V$6 = "Year", AND($D454 = "Full-time", $F454 = "Above 1 Year")))), "N/A", INDEX('Allocated Leaves'!$B$2:$E1005, MATCH(V$5 &amp; IF(V$5 = "Vacation Leave", IFS(V$6 = "Year", "", OR(V$6 = "H1", V$6 = "H2"), " " &amp; V$6), ""), 'Allocated Leaves'!$A$2:$A1005, 0), MATCH($D454 &amp; IF($D454 = "Full-time",  " " &amp; $F454, ""), 'Allocated Leaves'!$B$1:AA$1, 0)) - H454))</f>
        <v/>
      </c>
      <c r="W454" s="52" t="str">
        <f t="array" ref="W454">IF(ISBLANK($B454), "", IF(AND(W$5 = "Vacation Leave", OR(AND(OR(W$6 = "H1", W$6 = "H2"), NOT(AND($D454 = "Full-time", $F454 = "Above 1 Year"))), AND(W$6 = "Year", AND($D454 = "Full-time", $F454 = "Above 1 Year")))), "N/A", INDEX('Allocated Leaves'!$B$2:$E1005, MATCH(W$5 &amp; IF(W$5 = "Vacation Leave", IFS(W$6 = "Year", "", OR(W$6 = "H1", W$6 = "H2"), " " &amp; W$6), ""), 'Allocated Leaves'!$A$2:$A1005, 0), MATCH($D454 &amp; IF($D454 = "Full-time",  " " &amp; $F454, ""), 'Allocated Leaves'!$B$1:AA$1, 0)) - I454))</f>
        <v/>
      </c>
      <c r="X454" s="51" t="str">
        <f t="array" ref="X454">IF(ISBLANK($B454), "", IF(AND(X$5 = "Vacation Leave", OR(AND(OR(X$6 = "H1", X$6 = "H2"), NOT(AND($D454 = "Full-time", $F454 = "Above 1 Year"))), AND(X$6 = "Year", AND($D454 = "Full-time", $F454 = "Above 1 Year")))), "N/A", INDEX('Allocated Leaves'!$B$2:$E1005, MATCH(X$5 &amp; IF(X$5 = "Vacation Leave", IFS(X$6 = "Year", "", OR(X$6 = "H1", X$6 = "H2"), " " &amp; X$6), ""), 'Allocated Leaves'!$A$2:$A1005, 0), MATCH($D454 &amp; IF($D454 = "Full-time",  " " &amp; $F454, ""), 'Allocated Leaves'!$B$1:AA$1, 0)) - J454))</f>
        <v/>
      </c>
      <c r="Y454" s="52" t="str">
        <f t="array" ref="Y454">IF(ISBLANK($B454), "", IF(AND(Y$5 = "Vacation Leave", OR(AND(OR(Y$6 = "H1", Y$6 = "H2"), NOT(AND($D454 = "Full-time", $F454 = "Above 1 Year"))), AND(Y$6 = "Year", AND($D454 = "Full-time", $F454 = "Above 1 Year")))), "N/A", INDEX('Allocated Leaves'!$B$2:$E1005, MATCH(Y$5 &amp; IF(Y$5 = "Vacation Leave", IFS(Y$6 = "Year", "", OR(Y$6 = "H1", Y$6 = "H2"), " " &amp; Y$6), ""), 'Allocated Leaves'!$A$2:$A1005, 0), MATCH($D454 &amp; IF($D454 = "Full-time",  " " &amp; $F454, ""), 'Allocated Leaves'!$B$1:AA$1, 0)) - K454))</f>
        <v/>
      </c>
      <c r="Z454" s="52" t="str">
        <f t="array" ref="Z454">IF(ISBLANK($B454), "", IF(AND(Z$5 = "Vacation Leave", OR(AND(OR(Z$6 = "H1", Z$6 = "H2"), NOT(AND($D454 = "Full-time", $F454 = "Above 1 Year"))), AND(Z$6 = "Year", AND($D454 = "Full-time", $F454 = "Above 1 Year")))), "N/A", INDEX('Allocated Leaves'!$B$2:$E1005, MATCH(Z$5 &amp; IF(Z$5 = "Vacation Leave", IFS(Z$6 = "Year", "", OR(Z$6 = "H1", Z$6 = "H2"), " " &amp; Z$6), ""), 'Allocated Leaves'!$A$2:$A1005, 0), MATCH($D454 &amp; IF($D454 = "Full-time",  " " &amp; $F454, ""), 'Allocated Leaves'!$B$1:AA$1, 0)) - L454))</f>
        <v/>
      </c>
      <c r="AA454" s="55" t="str">
        <f t="shared" si="3"/>
        <v/>
      </c>
    </row>
    <row r="455">
      <c r="A455" s="71"/>
      <c r="B455" s="72"/>
      <c r="C455" s="73"/>
      <c r="D455" s="74"/>
      <c r="E455" s="75"/>
      <c r="F455" s="47" t="str">
        <f t="shared" si="1"/>
        <v/>
      </c>
      <c r="G455" s="48" t="str">
        <f>IF(ISBLANK($B455), "", IF(AND(G$5 = "Vacation Leave", OR(AND(OR(G$6 = "H1", G$6 = "H2"), NOT(AND($D455 = "Full-time", $F455 = "Above 1 Year"))), AND(G$6 = "Year", AND($D455 = "Full-time", $F455 = "Above 1 Year")))), "N/A", SUMIFS('Form Responses 1'!$O$2:$O1005, 'Form Responses 1'!$B$2:$B1005, $B455, 'Form Responses 1'!$G$2:$G1005, G$5, 'Form Responses 1'!$K$2:$K1005, $D455,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5" s="48" t="str">
        <f>IF(ISBLANK($B455), "", IF(AND(H$5 = "Vacation Leave", OR(AND(OR(H$6 = "H1", H$6 = "H2"), NOT(AND($D455 = "Full-time", $F455 = "Above 1 Year"))), AND(H$6 = "Year", AND($D455 = "Full-time", $F455 = "Above 1 Year")))), "N/A", SUMIFS('Form Responses 1'!$O$2:$O1005, 'Form Responses 1'!$B$2:$B1005, $B455, 'Form Responses 1'!$G$2:$G1005, H$5, 'Form Responses 1'!$K$2:$K1005, $D455,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5" s="49" t="str">
        <f>IF(ISBLANK($B455), "", IF(AND(I$5 = "Vacation Leave", OR(AND(OR(I$6 = "H1", I$6 = "H2"), NOT(AND($D455 = "Full-time", $F455 = "Above 1 Year"))), AND(I$6 = "Year", AND($D455 = "Full-time", $F455 = "Above 1 Year")))), "N/A", SUMIFS('Form Responses 1'!$O$2:$O1005, 'Form Responses 1'!$B$2:$B1005, $B455, 'Form Responses 1'!$G$2:$G1005, I$5, 'Form Responses 1'!$K$2:$K1005, $D455,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5" s="48" t="str">
        <f>IF(ISBLANK($B455), "", IF(AND(J$5 = "Vacation Leave", OR(AND(OR(J$6 = "H1", J$6 = "H2"), NOT(AND($D455 = "Full-time", $F455 = "Above 1 Year"))), AND(J$6 = "Year", AND($D455 = "Full-time", $F455 = "Above 1 Year")))), "N/A", SUMIFS('Form Responses 1'!$O$2:$O1005, 'Form Responses 1'!$B$2:$B1005, $B455, 'Form Responses 1'!$G$2:$G1005, J$5, 'Form Responses 1'!$K$2:$K1005, $D455,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5" s="48" t="str">
        <f>IF(ISBLANK($B455), "", IF(AND(K$5 = "Vacation Leave", OR(AND(OR(K$6 = "H1", K$6 = "H2"), NOT(AND($D455 = "Full-time", $F455 = "Above 1 Year"))), AND(K$6 = "Year", AND($D455 = "Full-time", $F455 = "Above 1 Year")))), "N/A", SUMIFS('Form Responses 1'!$O$2:$O1005, 'Form Responses 1'!$B$2:$B1005, $B455, 'Form Responses 1'!$G$2:$G1005, K$5, 'Form Responses 1'!$K$2:$K1005, $D455,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5" s="48" t="str">
        <f>IF(ISBLANK($B455), "", IF(AND(L$5 = "Vacation Leave", OR(AND(OR(L$6 = "H1", L$6 = "H2"), NOT(AND($D455 = "Full-time", $F455 = "Above 1 Year"))), AND(L$6 = "Year", AND($D455 = "Full-time", $F455 = "Above 1 Year")))), "N/A", SUMIFS('Form Responses 1'!$O$2:$O1005, 'Form Responses 1'!$B$2:$B1005, $B455, 'Form Responses 1'!$G$2:$G1005, L$5, 'Form Responses 1'!$K$2:$K1005, $D455,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5" s="48" t="str">
        <f>IF(ISBLANK($B455), "", IF(AND(M$5 = "Vacation Leave", OR(AND(OR(M$6 = "H1", M$6 = "H2"), NOT(AND($D455 = "Full-time", $F455 = "Above 1 Year"))), AND(M$6 = "Year", AND($D455 = "Full-time", $F455 = "Above 1 Year")))), "N/A", SUMIFS('Form Responses 1'!$O$2:$O1005, 'Form Responses 1'!$B$2:$B1005, $B455, 'Form Responses 1'!$G$2:$G1005, M$5, 'Form Responses 1'!$K$2:$K1005, $D455,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5" s="48" t="str">
        <f>IF(ISBLANK($B455), "", IF(AND(N$5 = "Vacation Leave", OR(AND(OR(N$6 = "H1", N$6 = "H2"), NOT(AND($D455 = "Full-time", $F455 = "Above 1 Year"))), AND(N$6 = "Year", AND($D455 = "Full-time", $F455 = "Above 1 Year")))), "N/A", SUMIFS('Form Responses 1'!$O$2:$O1005, 'Form Responses 1'!$B$2:$B1005, $B455, 'Form Responses 1'!$G$2:$G1005, N$5, 'Form Responses 1'!$K$2:$K1005, $D455,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5" s="48" t="str">
        <f>IF(ISBLANK($B455), "", IF(AND(O$5 = "Vacation Leave", OR(AND(OR(O$6 = "H1", O$6 = "H2"), NOT(AND($D455 = "Full-time", $F455 = "Above 1 Year"))), AND(O$6 = "Year", AND($D455 = "Full-time", $F455 = "Above 1 Year")))), "N/A", SUMIFS('Form Responses 1'!$O$2:$O1005, 'Form Responses 1'!$B$2:$B1005, $B455, 'Form Responses 1'!$G$2:$G1005, O$5, 'Form Responses 1'!$K$2:$K1005, $D455,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5" s="48" t="str">
        <f>IF(ISBLANK($B455), "", IF(AND(P$5 = "Vacation Leave", OR(AND(OR(P$6 = "H1", P$6 = "H2"), NOT(AND($D455 = "Full-time", $F455 = "Above 1 Year"))), AND(P$6 = "Year", AND($D455 = "Full-time", $F455 = "Above 1 Year")))), "N/A", SUMIFS('Form Responses 1'!$O$2:$O1005, 'Form Responses 1'!$B$2:$B1005, $B455, 'Form Responses 1'!$G$2:$G1005, P$5, 'Form Responses 1'!$K$2:$K1005, $D455,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5" s="48" t="str">
        <f>IF(ISBLANK($B455), "", IF(AND(Q$5 = "Vacation Leave", OR(AND(OR(Q$6 = "H1", Q$6 = "H2"), NOT(AND($D455 = "Full-time", $F455 = "Above 1 Year"))), AND(Q$6 = "Year", AND($D455 = "Full-time", $F455 = "Above 1 Year")))), "N/A", SUMIFS('Form Responses 1'!$O$2:$O1005, 'Form Responses 1'!$B$2:$B1005, $B455, 'Form Responses 1'!$G$2:$G1005, Q$5, 'Form Responses 1'!$K$2:$K1005, $D455,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5" s="48" t="str">
        <f>IF(ISBLANK($B455), "", IF(AND(R$5 = "Vacation Leave", OR(AND(OR(R$6 = "H1", R$6 = "H2"), NOT(AND($D455 = "Full-time", $F455 = "Above 1 Year"))), AND(R$6 = "Year", AND($D455 = "Full-time", $F455 = "Above 1 Year")))), "N/A", SUMIFS('Form Responses 1'!$O$2:$O1005, 'Form Responses 1'!$B$2:$B1005, $B455, 'Form Responses 1'!$G$2:$G1005, R$5, 'Form Responses 1'!$K$2:$K1005, $D455,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5" s="48" t="str">
        <f>IF(ISBLANK($B455), "", IF(AND(S$5 = "Vacation Leave", OR(AND(OR(S$6 = "H1", S$6 = "H2"), NOT(AND($D455 = "Full-time", $F455 = "Above 1 Year"))), AND(S$6 = "Year", AND($D455 = "Full-time", $F455 = "Above 1 Year")))), "N/A", SUMIFS('Form Responses 1'!$O$2:$O1005, 'Form Responses 1'!$B$2:$B1005, $B455, 'Form Responses 1'!$G$2:$G1005, S$5, 'Form Responses 1'!$K$2:$K1005, $D455,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5" s="50" t="str">
        <f t="shared" si="2"/>
        <v/>
      </c>
      <c r="U455" s="51" t="str">
        <f t="array" ref="U455">IF(ISBLANK($B455), "", IF(AND(U$5 = "Vacation Leave", OR(AND(OR(U$6 = "H1", U$6 = "H2"), NOT(AND($D455 = "Full-time", $F455 = "Above 1 Year"))), AND(U$6 = "Year", AND($D455 = "Full-time", $F455 = "Above 1 Year")))), "N/A", INDEX('Allocated Leaves'!$B$2:$E1005, MATCH(U$5 &amp; IF(U$5 = "Vacation Leave", IFS(U$6 = "Year", "", OR(U$6 = "H1", U$6 = "H2"), " " &amp; U$6), ""), 'Allocated Leaves'!$A$2:$A1005, 0), MATCH($D455 &amp; IF($D455 = "Full-time",  " " &amp; $F455, ""), 'Allocated Leaves'!$B$1:AA$1, 0)) - G455))</f>
        <v/>
      </c>
      <c r="V455" s="52" t="str">
        <f t="array" ref="V455">IF(ISBLANK($B455), "", IF(AND(V$5 = "Vacation Leave", OR(AND(OR(V$6 = "H1", V$6 = "H2"), NOT(AND($D455 = "Full-time", $F455 = "Above 1 Year"))), AND(V$6 = "Year", AND($D455 = "Full-time", $F455 = "Above 1 Year")))), "N/A", INDEX('Allocated Leaves'!$B$2:$E1005, MATCH(V$5 &amp; IF(V$5 = "Vacation Leave", IFS(V$6 = "Year", "", OR(V$6 = "H1", V$6 = "H2"), " " &amp; V$6), ""), 'Allocated Leaves'!$A$2:$A1005, 0), MATCH($D455 &amp; IF($D455 = "Full-time",  " " &amp; $F455, ""), 'Allocated Leaves'!$B$1:AA$1, 0)) - H455))</f>
        <v/>
      </c>
      <c r="W455" s="52" t="str">
        <f t="array" ref="W455">IF(ISBLANK($B455), "", IF(AND(W$5 = "Vacation Leave", OR(AND(OR(W$6 = "H1", W$6 = "H2"), NOT(AND($D455 = "Full-time", $F455 = "Above 1 Year"))), AND(W$6 = "Year", AND($D455 = "Full-time", $F455 = "Above 1 Year")))), "N/A", INDEX('Allocated Leaves'!$B$2:$E1005, MATCH(W$5 &amp; IF(W$5 = "Vacation Leave", IFS(W$6 = "Year", "", OR(W$6 = "H1", W$6 = "H2"), " " &amp; W$6), ""), 'Allocated Leaves'!$A$2:$A1005, 0), MATCH($D455 &amp; IF($D455 = "Full-time",  " " &amp; $F455, ""), 'Allocated Leaves'!$B$1:AA$1, 0)) - I455))</f>
        <v/>
      </c>
      <c r="X455" s="51" t="str">
        <f t="array" ref="X455">IF(ISBLANK($B455), "", IF(AND(X$5 = "Vacation Leave", OR(AND(OR(X$6 = "H1", X$6 = "H2"), NOT(AND($D455 = "Full-time", $F455 = "Above 1 Year"))), AND(X$6 = "Year", AND($D455 = "Full-time", $F455 = "Above 1 Year")))), "N/A", INDEX('Allocated Leaves'!$B$2:$E1005, MATCH(X$5 &amp; IF(X$5 = "Vacation Leave", IFS(X$6 = "Year", "", OR(X$6 = "H1", X$6 = "H2"), " " &amp; X$6), ""), 'Allocated Leaves'!$A$2:$A1005, 0), MATCH($D455 &amp; IF($D455 = "Full-time",  " " &amp; $F455, ""), 'Allocated Leaves'!$B$1:AA$1, 0)) - J455))</f>
        <v/>
      </c>
      <c r="Y455" s="52" t="str">
        <f t="array" ref="Y455">IF(ISBLANK($B455), "", IF(AND(Y$5 = "Vacation Leave", OR(AND(OR(Y$6 = "H1", Y$6 = "H2"), NOT(AND($D455 = "Full-time", $F455 = "Above 1 Year"))), AND(Y$6 = "Year", AND($D455 = "Full-time", $F455 = "Above 1 Year")))), "N/A", INDEX('Allocated Leaves'!$B$2:$E1005, MATCH(Y$5 &amp; IF(Y$5 = "Vacation Leave", IFS(Y$6 = "Year", "", OR(Y$6 = "H1", Y$6 = "H2"), " " &amp; Y$6), ""), 'Allocated Leaves'!$A$2:$A1005, 0), MATCH($D455 &amp; IF($D455 = "Full-time",  " " &amp; $F455, ""), 'Allocated Leaves'!$B$1:AA$1, 0)) - K455))</f>
        <v/>
      </c>
      <c r="Z455" s="52" t="str">
        <f t="array" ref="Z455">IF(ISBLANK($B455), "", IF(AND(Z$5 = "Vacation Leave", OR(AND(OR(Z$6 = "H1", Z$6 = "H2"), NOT(AND($D455 = "Full-time", $F455 = "Above 1 Year"))), AND(Z$6 = "Year", AND($D455 = "Full-time", $F455 = "Above 1 Year")))), "N/A", INDEX('Allocated Leaves'!$B$2:$E1005, MATCH(Z$5 &amp; IF(Z$5 = "Vacation Leave", IFS(Z$6 = "Year", "", OR(Z$6 = "H1", Z$6 = "H2"), " " &amp; Z$6), ""), 'Allocated Leaves'!$A$2:$A1005, 0), MATCH($D455 &amp; IF($D455 = "Full-time",  " " &amp; $F455, ""), 'Allocated Leaves'!$B$1:AA$1, 0)) - L455))</f>
        <v/>
      </c>
      <c r="AA455" s="55" t="str">
        <f t="shared" si="3"/>
        <v/>
      </c>
    </row>
    <row r="456">
      <c r="A456" s="71"/>
      <c r="B456" s="72"/>
      <c r="C456" s="73"/>
      <c r="D456" s="74"/>
      <c r="E456" s="75"/>
      <c r="F456" s="47" t="str">
        <f t="shared" si="1"/>
        <v/>
      </c>
      <c r="G456" s="48" t="str">
        <f>IF(ISBLANK($B456), "", IF(AND(G$5 = "Vacation Leave", OR(AND(OR(G$6 = "H1", G$6 = "H2"), NOT(AND($D456 = "Full-time", $F456 = "Above 1 Year"))), AND(G$6 = "Year", AND($D456 = "Full-time", $F456 = "Above 1 Year")))), "N/A", SUMIFS('Form Responses 1'!$O$2:$O1005, 'Form Responses 1'!$B$2:$B1005, $B456, 'Form Responses 1'!$G$2:$G1005, G$5, 'Form Responses 1'!$K$2:$K1005, $D456,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6" s="48" t="str">
        <f>IF(ISBLANK($B456), "", IF(AND(H$5 = "Vacation Leave", OR(AND(OR(H$6 = "H1", H$6 = "H2"), NOT(AND($D456 = "Full-time", $F456 = "Above 1 Year"))), AND(H$6 = "Year", AND($D456 = "Full-time", $F456 = "Above 1 Year")))), "N/A", SUMIFS('Form Responses 1'!$O$2:$O1005, 'Form Responses 1'!$B$2:$B1005, $B456, 'Form Responses 1'!$G$2:$G1005, H$5, 'Form Responses 1'!$K$2:$K1005, $D456,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6" s="49" t="str">
        <f>IF(ISBLANK($B456), "", IF(AND(I$5 = "Vacation Leave", OR(AND(OR(I$6 = "H1", I$6 = "H2"), NOT(AND($D456 = "Full-time", $F456 = "Above 1 Year"))), AND(I$6 = "Year", AND($D456 = "Full-time", $F456 = "Above 1 Year")))), "N/A", SUMIFS('Form Responses 1'!$O$2:$O1005, 'Form Responses 1'!$B$2:$B1005, $B456, 'Form Responses 1'!$G$2:$G1005, I$5, 'Form Responses 1'!$K$2:$K1005, $D456,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6" s="48" t="str">
        <f>IF(ISBLANK($B456), "", IF(AND(J$5 = "Vacation Leave", OR(AND(OR(J$6 = "H1", J$6 = "H2"), NOT(AND($D456 = "Full-time", $F456 = "Above 1 Year"))), AND(J$6 = "Year", AND($D456 = "Full-time", $F456 = "Above 1 Year")))), "N/A", SUMIFS('Form Responses 1'!$O$2:$O1005, 'Form Responses 1'!$B$2:$B1005, $B456, 'Form Responses 1'!$G$2:$G1005, J$5, 'Form Responses 1'!$K$2:$K1005, $D456,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6" s="48" t="str">
        <f>IF(ISBLANK($B456), "", IF(AND(K$5 = "Vacation Leave", OR(AND(OR(K$6 = "H1", K$6 = "H2"), NOT(AND($D456 = "Full-time", $F456 = "Above 1 Year"))), AND(K$6 = "Year", AND($D456 = "Full-time", $F456 = "Above 1 Year")))), "N/A", SUMIFS('Form Responses 1'!$O$2:$O1005, 'Form Responses 1'!$B$2:$B1005, $B456, 'Form Responses 1'!$G$2:$G1005, K$5, 'Form Responses 1'!$K$2:$K1005, $D456,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6" s="48" t="str">
        <f>IF(ISBLANK($B456), "", IF(AND(L$5 = "Vacation Leave", OR(AND(OR(L$6 = "H1", L$6 = "H2"), NOT(AND($D456 = "Full-time", $F456 = "Above 1 Year"))), AND(L$6 = "Year", AND($D456 = "Full-time", $F456 = "Above 1 Year")))), "N/A", SUMIFS('Form Responses 1'!$O$2:$O1005, 'Form Responses 1'!$B$2:$B1005, $B456, 'Form Responses 1'!$G$2:$G1005, L$5, 'Form Responses 1'!$K$2:$K1005, $D456,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6" s="48" t="str">
        <f>IF(ISBLANK($B456), "", IF(AND(M$5 = "Vacation Leave", OR(AND(OR(M$6 = "H1", M$6 = "H2"), NOT(AND($D456 = "Full-time", $F456 = "Above 1 Year"))), AND(M$6 = "Year", AND($D456 = "Full-time", $F456 = "Above 1 Year")))), "N/A", SUMIFS('Form Responses 1'!$O$2:$O1005, 'Form Responses 1'!$B$2:$B1005, $B456, 'Form Responses 1'!$G$2:$G1005, M$5, 'Form Responses 1'!$K$2:$K1005, $D456,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6" s="48" t="str">
        <f>IF(ISBLANK($B456), "", IF(AND(N$5 = "Vacation Leave", OR(AND(OR(N$6 = "H1", N$6 = "H2"), NOT(AND($D456 = "Full-time", $F456 = "Above 1 Year"))), AND(N$6 = "Year", AND($D456 = "Full-time", $F456 = "Above 1 Year")))), "N/A", SUMIFS('Form Responses 1'!$O$2:$O1005, 'Form Responses 1'!$B$2:$B1005, $B456, 'Form Responses 1'!$G$2:$G1005, N$5, 'Form Responses 1'!$K$2:$K1005, $D456,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6" s="48" t="str">
        <f>IF(ISBLANK($B456), "", IF(AND(O$5 = "Vacation Leave", OR(AND(OR(O$6 = "H1", O$6 = "H2"), NOT(AND($D456 = "Full-time", $F456 = "Above 1 Year"))), AND(O$6 = "Year", AND($D456 = "Full-time", $F456 = "Above 1 Year")))), "N/A", SUMIFS('Form Responses 1'!$O$2:$O1005, 'Form Responses 1'!$B$2:$B1005, $B456, 'Form Responses 1'!$G$2:$G1005, O$5, 'Form Responses 1'!$K$2:$K1005, $D456,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6" s="48" t="str">
        <f>IF(ISBLANK($B456), "", IF(AND(P$5 = "Vacation Leave", OR(AND(OR(P$6 = "H1", P$6 = "H2"), NOT(AND($D456 = "Full-time", $F456 = "Above 1 Year"))), AND(P$6 = "Year", AND($D456 = "Full-time", $F456 = "Above 1 Year")))), "N/A", SUMIFS('Form Responses 1'!$O$2:$O1005, 'Form Responses 1'!$B$2:$B1005, $B456, 'Form Responses 1'!$G$2:$G1005, P$5, 'Form Responses 1'!$K$2:$K1005, $D456,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6" s="48" t="str">
        <f>IF(ISBLANK($B456), "", IF(AND(Q$5 = "Vacation Leave", OR(AND(OR(Q$6 = "H1", Q$6 = "H2"), NOT(AND($D456 = "Full-time", $F456 = "Above 1 Year"))), AND(Q$6 = "Year", AND($D456 = "Full-time", $F456 = "Above 1 Year")))), "N/A", SUMIFS('Form Responses 1'!$O$2:$O1005, 'Form Responses 1'!$B$2:$B1005, $B456, 'Form Responses 1'!$G$2:$G1005, Q$5, 'Form Responses 1'!$K$2:$K1005, $D456,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6" s="48" t="str">
        <f>IF(ISBLANK($B456), "", IF(AND(R$5 = "Vacation Leave", OR(AND(OR(R$6 = "H1", R$6 = "H2"), NOT(AND($D456 = "Full-time", $F456 = "Above 1 Year"))), AND(R$6 = "Year", AND($D456 = "Full-time", $F456 = "Above 1 Year")))), "N/A", SUMIFS('Form Responses 1'!$O$2:$O1005, 'Form Responses 1'!$B$2:$B1005, $B456, 'Form Responses 1'!$G$2:$G1005, R$5, 'Form Responses 1'!$K$2:$K1005, $D456,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6" s="48" t="str">
        <f>IF(ISBLANK($B456), "", IF(AND(S$5 = "Vacation Leave", OR(AND(OR(S$6 = "H1", S$6 = "H2"), NOT(AND($D456 = "Full-time", $F456 = "Above 1 Year"))), AND(S$6 = "Year", AND($D456 = "Full-time", $F456 = "Above 1 Year")))), "N/A", SUMIFS('Form Responses 1'!$O$2:$O1005, 'Form Responses 1'!$B$2:$B1005, $B456, 'Form Responses 1'!$G$2:$G1005, S$5, 'Form Responses 1'!$K$2:$K1005, $D456,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6" s="50" t="str">
        <f t="shared" si="2"/>
        <v/>
      </c>
      <c r="U456" s="51" t="str">
        <f t="array" ref="U456">IF(ISBLANK($B456), "", IF(AND(U$5 = "Vacation Leave", OR(AND(OR(U$6 = "H1", U$6 = "H2"), NOT(AND($D456 = "Full-time", $F456 = "Above 1 Year"))), AND(U$6 = "Year", AND($D456 = "Full-time", $F456 = "Above 1 Year")))), "N/A", INDEX('Allocated Leaves'!$B$2:$E1005, MATCH(U$5 &amp; IF(U$5 = "Vacation Leave", IFS(U$6 = "Year", "", OR(U$6 = "H1", U$6 = "H2"), " " &amp; U$6), ""), 'Allocated Leaves'!$A$2:$A1005, 0), MATCH($D456 &amp; IF($D456 = "Full-time",  " " &amp; $F456, ""), 'Allocated Leaves'!$B$1:AA$1, 0)) - G456))</f>
        <v/>
      </c>
      <c r="V456" s="52" t="str">
        <f t="array" ref="V456">IF(ISBLANK($B456), "", IF(AND(V$5 = "Vacation Leave", OR(AND(OR(V$6 = "H1", V$6 = "H2"), NOT(AND($D456 = "Full-time", $F456 = "Above 1 Year"))), AND(V$6 = "Year", AND($D456 = "Full-time", $F456 = "Above 1 Year")))), "N/A", INDEX('Allocated Leaves'!$B$2:$E1005, MATCH(V$5 &amp; IF(V$5 = "Vacation Leave", IFS(V$6 = "Year", "", OR(V$6 = "H1", V$6 = "H2"), " " &amp; V$6), ""), 'Allocated Leaves'!$A$2:$A1005, 0), MATCH($D456 &amp; IF($D456 = "Full-time",  " " &amp; $F456, ""), 'Allocated Leaves'!$B$1:AA$1, 0)) - H456))</f>
        <v/>
      </c>
      <c r="W456" s="52" t="str">
        <f t="array" ref="W456">IF(ISBLANK($B456), "", IF(AND(W$5 = "Vacation Leave", OR(AND(OR(W$6 = "H1", W$6 = "H2"), NOT(AND($D456 = "Full-time", $F456 = "Above 1 Year"))), AND(W$6 = "Year", AND($D456 = "Full-time", $F456 = "Above 1 Year")))), "N/A", INDEX('Allocated Leaves'!$B$2:$E1005, MATCH(W$5 &amp; IF(W$5 = "Vacation Leave", IFS(W$6 = "Year", "", OR(W$6 = "H1", W$6 = "H2"), " " &amp; W$6), ""), 'Allocated Leaves'!$A$2:$A1005, 0), MATCH($D456 &amp; IF($D456 = "Full-time",  " " &amp; $F456, ""), 'Allocated Leaves'!$B$1:AA$1, 0)) - I456))</f>
        <v/>
      </c>
      <c r="X456" s="51" t="str">
        <f t="array" ref="X456">IF(ISBLANK($B456), "", IF(AND(X$5 = "Vacation Leave", OR(AND(OR(X$6 = "H1", X$6 = "H2"), NOT(AND($D456 = "Full-time", $F456 = "Above 1 Year"))), AND(X$6 = "Year", AND($D456 = "Full-time", $F456 = "Above 1 Year")))), "N/A", INDEX('Allocated Leaves'!$B$2:$E1005, MATCH(X$5 &amp; IF(X$5 = "Vacation Leave", IFS(X$6 = "Year", "", OR(X$6 = "H1", X$6 = "H2"), " " &amp; X$6), ""), 'Allocated Leaves'!$A$2:$A1005, 0), MATCH($D456 &amp; IF($D456 = "Full-time",  " " &amp; $F456, ""), 'Allocated Leaves'!$B$1:AA$1, 0)) - J456))</f>
        <v/>
      </c>
      <c r="Y456" s="52" t="str">
        <f t="array" ref="Y456">IF(ISBLANK($B456), "", IF(AND(Y$5 = "Vacation Leave", OR(AND(OR(Y$6 = "H1", Y$6 = "H2"), NOT(AND($D456 = "Full-time", $F456 = "Above 1 Year"))), AND(Y$6 = "Year", AND($D456 = "Full-time", $F456 = "Above 1 Year")))), "N/A", INDEX('Allocated Leaves'!$B$2:$E1005, MATCH(Y$5 &amp; IF(Y$5 = "Vacation Leave", IFS(Y$6 = "Year", "", OR(Y$6 = "H1", Y$6 = "H2"), " " &amp; Y$6), ""), 'Allocated Leaves'!$A$2:$A1005, 0), MATCH($D456 &amp; IF($D456 = "Full-time",  " " &amp; $F456, ""), 'Allocated Leaves'!$B$1:AA$1, 0)) - K456))</f>
        <v/>
      </c>
      <c r="Z456" s="52" t="str">
        <f t="array" ref="Z456">IF(ISBLANK($B456), "", IF(AND(Z$5 = "Vacation Leave", OR(AND(OR(Z$6 = "H1", Z$6 = "H2"), NOT(AND($D456 = "Full-time", $F456 = "Above 1 Year"))), AND(Z$6 = "Year", AND($D456 = "Full-time", $F456 = "Above 1 Year")))), "N/A", INDEX('Allocated Leaves'!$B$2:$E1005, MATCH(Z$5 &amp; IF(Z$5 = "Vacation Leave", IFS(Z$6 = "Year", "", OR(Z$6 = "H1", Z$6 = "H2"), " " &amp; Z$6), ""), 'Allocated Leaves'!$A$2:$A1005, 0), MATCH($D456 &amp; IF($D456 = "Full-time",  " " &amp; $F456, ""), 'Allocated Leaves'!$B$1:AA$1, 0)) - L456))</f>
        <v/>
      </c>
      <c r="AA456" s="55" t="str">
        <f t="shared" si="3"/>
        <v/>
      </c>
    </row>
    <row r="457">
      <c r="A457" s="71"/>
      <c r="B457" s="72"/>
      <c r="C457" s="73"/>
      <c r="D457" s="74"/>
      <c r="E457" s="75"/>
      <c r="F457" s="47" t="str">
        <f t="shared" si="1"/>
        <v/>
      </c>
      <c r="G457" s="48" t="str">
        <f>IF(ISBLANK($B457), "", IF(AND(G$5 = "Vacation Leave", OR(AND(OR(G$6 = "H1", G$6 = "H2"), NOT(AND($D457 = "Full-time", $F457 = "Above 1 Year"))), AND(G$6 = "Year", AND($D457 = "Full-time", $F457 = "Above 1 Year")))), "N/A", SUMIFS('Form Responses 1'!$O$2:$O1005, 'Form Responses 1'!$B$2:$B1005, $B457, 'Form Responses 1'!$G$2:$G1005, G$5, 'Form Responses 1'!$K$2:$K1005, $D457,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7" s="48" t="str">
        <f>IF(ISBLANK($B457), "", IF(AND(H$5 = "Vacation Leave", OR(AND(OR(H$6 = "H1", H$6 = "H2"), NOT(AND($D457 = "Full-time", $F457 = "Above 1 Year"))), AND(H$6 = "Year", AND($D457 = "Full-time", $F457 = "Above 1 Year")))), "N/A", SUMIFS('Form Responses 1'!$O$2:$O1005, 'Form Responses 1'!$B$2:$B1005, $B457, 'Form Responses 1'!$G$2:$G1005, H$5, 'Form Responses 1'!$K$2:$K1005, $D457,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7" s="49" t="str">
        <f>IF(ISBLANK($B457), "", IF(AND(I$5 = "Vacation Leave", OR(AND(OR(I$6 = "H1", I$6 = "H2"), NOT(AND($D457 = "Full-time", $F457 = "Above 1 Year"))), AND(I$6 = "Year", AND($D457 = "Full-time", $F457 = "Above 1 Year")))), "N/A", SUMIFS('Form Responses 1'!$O$2:$O1005, 'Form Responses 1'!$B$2:$B1005, $B457, 'Form Responses 1'!$G$2:$G1005, I$5, 'Form Responses 1'!$K$2:$K1005, $D457,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7" s="48" t="str">
        <f>IF(ISBLANK($B457), "", IF(AND(J$5 = "Vacation Leave", OR(AND(OR(J$6 = "H1", J$6 = "H2"), NOT(AND($D457 = "Full-time", $F457 = "Above 1 Year"))), AND(J$6 = "Year", AND($D457 = "Full-time", $F457 = "Above 1 Year")))), "N/A", SUMIFS('Form Responses 1'!$O$2:$O1005, 'Form Responses 1'!$B$2:$B1005, $B457, 'Form Responses 1'!$G$2:$G1005, J$5, 'Form Responses 1'!$K$2:$K1005, $D457,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7" s="48" t="str">
        <f>IF(ISBLANK($B457), "", IF(AND(K$5 = "Vacation Leave", OR(AND(OR(K$6 = "H1", K$6 = "H2"), NOT(AND($D457 = "Full-time", $F457 = "Above 1 Year"))), AND(K$6 = "Year", AND($D457 = "Full-time", $F457 = "Above 1 Year")))), "N/A", SUMIFS('Form Responses 1'!$O$2:$O1005, 'Form Responses 1'!$B$2:$B1005, $B457, 'Form Responses 1'!$G$2:$G1005, K$5, 'Form Responses 1'!$K$2:$K1005, $D457,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7" s="48" t="str">
        <f>IF(ISBLANK($B457), "", IF(AND(L$5 = "Vacation Leave", OR(AND(OR(L$6 = "H1", L$6 = "H2"), NOT(AND($D457 = "Full-time", $F457 = "Above 1 Year"))), AND(L$6 = "Year", AND($D457 = "Full-time", $F457 = "Above 1 Year")))), "N/A", SUMIFS('Form Responses 1'!$O$2:$O1005, 'Form Responses 1'!$B$2:$B1005, $B457, 'Form Responses 1'!$G$2:$G1005, L$5, 'Form Responses 1'!$K$2:$K1005, $D457,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7" s="48" t="str">
        <f>IF(ISBLANK($B457), "", IF(AND(M$5 = "Vacation Leave", OR(AND(OR(M$6 = "H1", M$6 = "H2"), NOT(AND($D457 = "Full-time", $F457 = "Above 1 Year"))), AND(M$6 = "Year", AND($D457 = "Full-time", $F457 = "Above 1 Year")))), "N/A", SUMIFS('Form Responses 1'!$O$2:$O1005, 'Form Responses 1'!$B$2:$B1005, $B457, 'Form Responses 1'!$G$2:$G1005, M$5, 'Form Responses 1'!$K$2:$K1005, $D457,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7" s="48" t="str">
        <f>IF(ISBLANK($B457), "", IF(AND(N$5 = "Vacation Leave", OR(AND(OR(N$6 = "H1", N$6 = "H2"), NOT(AND($D457 = "Full-time", $F457 = "Above 1 Year"))), AND(N$6 = "Year", AND($D457 = "Full-time", $F457 = "Above 1 Year")))), "N/A", SUMIFS('Form Responses 1'!$O$2:$O1005, 'Form Responses 1'!$B$2:$B1005, $B457, 'Form Responses 1'!$G$2:$G1005, N$5, 'Form Responses 1'!$K$2:$K1005, $D457,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7" s="48" t="str">
        <f>IF(ISBLANK($B457), "", IF(AND(O$5 = "Vacation Leave", OR(AND(OR(O$6 = "H1", O$6 = "H2"), NOT(AND($D457 = "Full-time", $F457 = "Above 1 Year"))), AND(O$6 = "Year", AND($D457 = "Full-time", $F457 = "Above 1 Year")))), "N/A", SUMIFS('Form Responses 1'!$O$2:$O1005, 'Form Responses 1'!$B$2:$B1005, $B457, 'Form Responses 1'!$G$2:$G1005, O$5, 'Form Responses 1'!$K$2:$K1005, $D457,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7" s="48" t="str">
        <f>IF(ISBLANK($B457), "", IF(AND(P$5 = "Vacation Leave", OR(AND(OR(P$6 = "H1", P$6 = "H2"), NOT(AND($D457 = "Full-time", $F457 = "Above 1 Year"))), AND(P$6 = "Year", AND($D457 = "Full-time", $F457 = "Above 1 Year")))), "N/A", SUMIFS('Form Responses 1'!$O$2:$O1005, 'Form Responses 1'!$B$2:$B1005, $B457, 'Form Responses 1'!$G$2:$G1005, P$5, 'Form Responses 1'!$K$2:$K1005, $D457,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7" s="48" t="str">
        <f>IF(ISBLANK($B457), "", IF(AND(Q$5 = "Vacation Leave", OR(AND(OR(Q$6 = "H1", Q$6 = "H2"), NOT(AND($D457 = "Full-time", $F457 = "Above 1 Year"))), AND(Q$6 = "Year", AND($D457 = "Full-time", $F457 = "Above 1 Year")))), "N/A", SUMIFS('Form Responses 1'!$O$2:$O1005, 'Form Responses 1'!$B$2:$B1005, $B457, 'Form Responses 1'!$G$2:$G1005, Q$5, 'Form Responses 1'!$K$2:$K1005, $D457,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7" s="48" t="str">
        <f>IF(ISBLANK($B457), "", IF(AND(R$5 = "Vacation Leave", OR(AND(OR(R$6 = "H1", R$6 = "H2"), NOT(AND($D457 = "Full-time", $F457 = "Above 1 Year"))), AND(R$6 = "Year", AND($D457 = "Full-time", $F457 = "Above 1 Year")))), "N/A", SUMIFS('Form Responses 1'!$O$2:$O1005, 'Form Responses 1'!$B$2:$B1005, $B457, 'Form Responses 1'!$G$2:$G1005, R$5, 'Form Responses 1'!$K$2:$K1005, $D457,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7" s="48" t="str">
        <f>IF(ISBLANK($B457), "", IF(AND(S$5 = "Vacation Leave", OR(AND(OR(S$6 = "H1", S$6 = "H2"), NOT(AND($D457 = "Full-time", $F457 = "Above 1 Year"))), AND(S$6 = "Year", AND($D457 = "Full-time", $F457 = "Above 1 Year")))), "N/A", SUMIFS('Form Responses 1'!$O$2:$O1005, 'Form Responses 1'!$B$2:$B1005, $B457, 'Form Responses 1'!$G$2:$G1005, S$5, 'Form Responses 1'!$K$2:$K1005, $D457,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7" s="50" t="str">
        <f t="shared" si="2"/>
        <v/>
      </c>
      <c r="U457" s="51" t="str">
        <f t="array" ref="U457">IF(ISBLANK($B457), "", IF(AND(U$5 = "Vacation Leave", OR(AND(OR(U$6 = "H1", U$6 = "H2"), NOT(AND($D457 = "Full-time", $F457 = "Above 1 Year"))), AND(U$6 = "Year", AND($D457 = "Full-time", $F457 = "Above 1 Year")))), "N/A", INDEX('Allocated Leaves'!$B$2:$E1005, MATCH(U$5 &amp; IF(U$5 = "Vacation Leave", IFS(U$6 = "Year", "", OR(U$6 = "H1", U$6 = "H2"), " " &amp; U$6), ""), 'Allocated Leaves'!$A$2:$A1005, 0), MATCH($D457 &amp; IF($D457 = "Full-time",  " " &amp; $F457, ""), 'Allocated Leaves'!$B$1:AA$1, 0)) - G457))</f>
        <v/>
      </c>
      <c r="V457" s="52" t="str">
        <f t="array" ref="V457">IF(ISBLANK($B457), "", IF(AND(V$5 = "Vacation Leave", OR(AND(OR(V$6 = "H1", V$6 = "H2"), NOT(AND($D457 = "Full-time", $F457 = "Above 1 Year"))), AND(V$6 = "Year", AND($D457 = "Full-time", $F457 = "Above 1 Year")))), "N/A", INDEX('Allocated Leaves'!$B$2:$E1005, MATCH(V$5 &amp; IF(V$5 = "Vacation Leave", IFS(V$6 = "Year", "", OR(V$6 = "H1", V$6 = "H2"), " " &amp; V$6), ""), 'Allocated Leaves'!$A$2:$A1005, 0), MATCH($D457 &amp; IF($D457 = "Full-time",  " " &amp; $F457, ""), 'Allocated Leaves'!$B$1:AA$1, 0)) - H457))</f>
        <v/>
      </c>
      <c r="W457" s="52" t="str">
        <f t="array" ref="W457">IF(ISBLANK($B457), "", IF(AND(W$5 = "Vacation Leave", OR(AND(OR(W$6 = "H1", W$6 = "H2"), NOT(AND($D457 = "Full-time", $F457 = "Above 1 Year"))), AND(W$6 = "Year", AND($D457 = "Full-time", $F457 = "Above 1 Year")))), "N/A", INDEX('Allocated Leaves'!$B$2:$E1005, MATCH(W$5 &amp; IF(W$5 = "Vacation Leave", IFS(W$6 = "Year", "", OR(W$6 = "H1", W$6 = "H2"), " " &amp; W$6), ""), 'Allocated Leaves'!$A$2:$A1005, 0), MATCH($D457 &amp; IF($D457 = "Full-time",  " " &amp; $F457, ""), 'Allocated Leaves'!$B$1:AA$1, 0)) - I457))</f>
        <v/>
      </c>
      <c r="X457" s="51" t="str">
        <f t="array" ref="X457">IF(ISBLANK($B457), "", IF(AND(X$5 = "Vacation Leave", OR(AND(OR(X$6 = "H1", X$6 = "H2"), NOT(AND($D457 = "Full-time", $F457 = "Above 1 Year"))), AND(X$6 = "Year", AND($D457 = "Full-time", $F457 = "Above 1 Year")))), "N/A", INDEX('Allocated Leaves'!$B$2:$E1005, MATCH(X$5 &amp; IF(X$5 = "Vacation Leave", IFS(X$6 = "Year", "", OR(X$6 = "H1", X$6 = "H2"), " " &amp; X$6), ""), 'Allocated Leaves'!$A$2:$A1005, 0), MATCH($D457 &amp; IF($D457 = "Full-time",  " " &amp; $F457, ""), 'Allocated Leaves'!$B$1:AA$1, 0)) - J457))</f>
        <v/>
      </c>
      <c r="Y457" s="52" t="str">
        <f t="array" ref="Y457">IF(ISBLANK($B457), "", IF(AND(Y$5 = "Vacation Leave", OR(AND(OR(Y$6 = "H1", Y$6 = "H2"), NOT(AND($D457 = "Full-time", $F457 = "Above 1 Year"))), AND(Y$6 = "Year", AND($D457 = "Full-time", $F457 = "Above 1 Year")))), "N/A", INDEX('Allocated Leaves'!$B$2:$E1005, MATCH(Y$5 &amp; IF(Y$5 = "Vacation Leave", IFS(Y$6 = "Year", "", OR(Y$6 = "H1", Y$6 = "H2"), " " &amp; Y$6), ""), 'Allocated Leaves'!$A$2:$A1005, 0), MATCH($D457 &amp; IF($D457 = "Full-time",  " " &amp; $F457, ""), 'Allocated Leaves'!$B$1:AA$1, 0)) - K457))</f>
        <v/>
      </c>
      <c r="Z457" s="52" t="str">
        <f t="array" ref="Z457">IF(ISBLANK($B457), "", IF(AND(Z$5 = "Vacation Leave", OR(AND(OR(Z$6 = "H1", Z$6 = "H2"), NOT(AND($D457 = "Full-time", $F457 = "Above 1 Year"))), AND(Z$6 = "Year", AND($D457 = "Full-time", $F457 = "Above 1 Year")))), "N/A", INDEX('Allocated Leaves'!$B$2:$E1005, MATCH(Z$5 &amp; IF(Z$5 = "Vacation Leave", IFS(Z$6 = "Year", "", OR(Z$6 = "H1", Z$6 = "H2"), " " &amp; Z$6), ""), 'Allocated Leaves'!$A$2:$A1005, 0), MATCH($D457 &amp; IF($D457 = "Full-time",  " " &amp; $F457, ""), 'Allocated Leaves'!$B$1:AA$1, 0)) - L457))</f>
        <v/>
      </c>
      <c r="AA457" s="55" t="str">
        <f t="shared" si="3"/>
        <v/>
      </c>
    </row>
    <row r="458">
      <c r="A458" s="71"/>
      <c r="B458" s="72"/>
      <c r="C458" s="73"/>
      <c r="D458" s="74"/>
      <c r="E458" s="75"/>
      <c r="F458" s="47" t="str">
        <f t="shared" si="1"/>
        <v/>
      </c>
      <c r="G458" s="48" t="str">
        <f>IF(ISBLANK($B458), "", IF(AND(G$5 = "Vacation Leave", OR(AND(OR(G$6 = "H1", G$6 = "H2"), NOT(AND($D458 = "Full-time", $F458 = "Above 1 Year"))), AND(G$6 = "Year", AND($D458 = "Full-time", $F458 = "Above 1 Year")))), "N/A", SUMIFS('Form Responses 1'!$O$2:$O1005, 'Form Responses 1'!$B$2:$B1005, $B458, 'Form Responses 1'!$G$2:$G1005, G$5, 'Form Responses 1'!$K$2:$K1005, $D458,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8" s="48" t="str">
        <f>IF(ISBLANK($B458), "", IF(AND(H$5 = "Vacation Leave", OR(AND(OR(H$6 = "H1", H$6 = "H2"), NOT(AND($D458 = "Full-time", $F458 = "Above 1 Year"))), AND(H$6 = "Year", AND($D458 = "Full-time", $F458 = "Above 1 Year")))), "N/A", SUMIFS('Form Responses 1'!$O$2:$O1005, 'Form Responses 1'!$B$2:$B1005, $B458, 'Form Responses 1'!$G$2:$G1005, H$5, 'Form Responses 1'!$K$2:$K1005, $D458,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8" s="49" t="str">
        <f>IF(ISBLANK($B458), "", IF(AND(I$5 = "Vacation Leave", OR(AND(OR(I$6 = "H1", I$6 = "H2"), NOT(AND($D458 = "Full-time", $F458 = "Above 1 Year"))), AND(I$6 = "Year", AND($D458 = "Full-time", $F458 = "Above 1 Year")))), "N/A", SUMIFS('Form Responses 1'!$O$2:$O1005, 'Form Responses 1'!$B$2:$B1005, $B458, 'Form Responses 1'!$G$2:$G1005, I$5, 'Form Responses 1'!$K$2:$K1005, $D458,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8" s="48" t="str">
        <f>IF(ISBLANK($B458), "", IF(AND(J$5 = "Vacation Leave", OR(AND(OR(J$6 = "H1", J$6 = "H2"), NOT(AND($D458 = "Full-time", $F458 = "Above 1 Year"))), AND(J$6 = "Year", AND($D458 = "Full-time", $F458 = "Above 1 Year")))), "N/A", SUMIFS('Form Responses 1'!$O$2:$O1005, 'Form Responses 1'!$B$2:$B1005, $B458, 'Form Responses 1'!$G$2:$G1005, J$5, 'Form Responses 1'!$K$2:$K1005, $D458,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8" s="48" t="str">
        <f>IF(ISBLANK($B458), "", IF(AND(K$5 = "Vacation Leave", OR(AND(OR(K$6 = "H1", K$6 = "H2"), NOT(AND($D458 = "Full-time", $F458 = "Above 1 Year"))), AND(K$6 = "Year", AND($D458 = "Full-time", $F458 = "Above 1 Year")))), "N/A", SUMIFS('Form Responses 1'!$O$2:$O1005, 'Form Responses 1'!$B$2:$B1005, $B458, 'Form Responses 1'!$G$2:$G1005, K$5, 'Form Responses 1'!$K$2:$K1005, $D458,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8" s="48" t="str">
        <f>IF(ISBLANK($B458), "", IF(AND(L$5 = "Vacation Leave", OR(AND(OR(L$6 = "H1", L$6 = "H2"), NOT(AND($D458 = "Full-time", $F458 = "Above 1 Year"))), AND(L$6 = "Year", AND($D458 = "Full-time", $F458 = "Above 1 Year")))), "N/A", SUMIFS('Form Responses 1'!$O$2:$O1005, 'Form Responses 1'!$B$2:$B1005, $B458, 'Form Responses 1'!$G$2:$G1005, L$5, 'Form Responses 1'!$K$2:$K1005, $D458,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8" s="48" t="str">
        <f>IF(ISBLANK($B458), "", IF(AND(M$5 = "Vacation Leave", OR(AND(OR(M$6 = "H1", M$6 = "H2"), NOT(AND($D458 = "Full-time", $F458 = "Above 1 Year"))), AND(M$6 = "Year", AND($D458 = "Full-time", $F458 = "Above 1 Year")))), "N/A", SUMIFS('Form Responses 1'!$O$2:$O1005, 'Form Responses 1'!$B$2:$B1005, $B458, 'Form Responses 1'!$G$2:$G1005, M$5, 'Form Responses 1'!$K$2:$K1005, $D458,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8" s="48" t="str">
        <f>IF(ISBLANK($B458), "", IF(AND(N$5 = "Vacation Leave", OR(AND(OR(N$6 = "H1", N$6 = "H2"), NOT(AND($D458 = "Full-time", $F458 = "Above 1 Year"))), AND(N$6 = "Year", AND($D458 = "Full-time", $F458 = "Above 1 Year")))), "N/A", SUMIFS('Form Responses 1'!$O$2:$O1005, 'Form Responses 1'!$B$2:$B1005, $B458, 'Form Responses 1'!$G$2:$G1005, N$5, 'Form Responses 1'!$K$2:$K1005, $D458,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8" s="48" t="str">
        <f>IF(ISBLANK($B458), "", IF(AND(O$5 = "Vacation Leave", OR(AND(OR(O$6 = "H1", O$6 = "H2"), NOT(AND($D458 = "Full-time", $F458 = "Above 1 Year"))), AND(O$6 = "Year", AND($D458 = "Full-time", $F458 = "Above 1 Year")))), "N/A", SUMIFS('Form Responses 1'!$O$2:$O1005, 'Form Responses 1'!$B$2:$B1005, $B458, 'Form Responses 1'!$G$2:$G1005, O$5, 'Form Responses 1'!$K$2:$K1005, $D458,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8" s="48" t="str">
        <f>IF(ISBLANK($B458), "", IF(AND(P$5 = "Vacation Leave", OR(AND(OR(P$6 = "H1", P$6 = "H2"), NOT(AND($D458 = "Full-time", $F458 = "Above 1 Year"))), AND(P$6 = "Year", AND($D458 = "Full-time", $F458 = "Above 1 Year")))), "N/A", SUMIFS('Form Responses 1'!$O$2:$O1005, 'Form Responses 1'!$B$2:$B1005, $B458, 'Form Responses 1'!$G$2:$G1005, P$5, 'Form Responses 1'!$K$2:$K1005, $D458,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8" s="48" t="str">
        <f>IF(ISBLANK($B458), "", IF(AND(Q$5 = "Vacation Leave", OR(AND(OR(Q$6 = "H1", Q$6 = "H2"), NOT(AND($D458 = "Full-time", $F458 = "Above 1 Year"))), AND(Q$6 = "Year", AND($D458 = "Full-time", $F458 = "Above 1 Year")))), "N/A", SUMIFS('Form Responses 1'!$O$2:$O1005, 'Form Responses 1'!$B$2:$B1005, $B458, 'Form Responses 1'!$G$2:$G1005, Q$5, 'Form Responses 1'!$K$2:$K1005, $D458,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8" s="48" t="str">
        <f>IF(ISBLANK($B458), "", IF(AND(R$5 = "Vacation Leave", OR(AND(OR(R$6 = "H1", R$6 = "H2"), NOT(AND($D458 = "Full-time", $F458 = "Above 1 Year"))), AND(R$6 = "Year", AND($D458 = "Full-time", $F458 = "Above 1 Year")))), "N/A", SUMIFS('Form Responses 1'!$O$2:$O1005, 'Form Responses 1'!$B$2:$B1005, $B458, 'Form Responses 1'!$G$2:$G1005, R$5, 'Form Responses 1'!$K$2:$K1005, $D458,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8" s="48" t="str">
        <f>IF(ISBLANK($B458), "", IF(AND(S$5 = "Vacation Leave", OR(AND(OR(S$6 = "H1", S$6 = "H2"), NOT(AND($D458 = "Full-time", $F458 = "Above 1 Year"))), AND(S$6 = "Year", AND($D458 = "Full-time", $F458 = "Above 1 Year")))), "N/A", SUMIFS('Form Responses 1'!$O$2:$O1005, 'Form Responses 1'!$B$2:$B1005, $B458, 'Form Responses 1'!$G$2:$G1005, S$5, 'Form Responses 1'!$K$2:$K1005, $D458,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8" s="50" t="str">
        <f t="shared" si="2"/>
        <v/>
      </c>
      <c r="U458" s="51" t="str">
        <f t="array" ref="U458">IF(ISBLANK($B458), "", IF(AND(U$5 = "Vacation Leave", OR(AND(OR(U$6 = "H1", U$6 = "H2"), NOT(AND($D458 = "Full-time", $F458 = "Above 1 Year"))), AND(U$6 = "Year", AND($D458 = "Full-time", $F458 = "Above 1 Year")))), "N/A", INDEX('Allocated Leaves'!$B$2:$E1005, MATCH(U$5 &amp; IF(U$5 = "Vacation Leave", IFS(U$6 = "Year", "", OR(U$6 = "H1", U$6 = "H2"), " " &amp; U$6), ""), 'Allocated Leaves'!$A$2:$A1005, 0), MATCH($D458 &amp; IF($D458 = "Full-time",  " " &amp; $F458, ""), 'Allocated Leaves'!$B$1:AA$1, 0)) - G458))</f>
        <v/>
      </c>
      <c r="V458" s="52" t="str">
        <f t="array" ref="V458">IF(ISBLANK($B458), "", IF(AND(V$5 = "Vacation Leave", OR(AND(OR(V$6 = "H1", V$6 = "H2"), NOT(AND($D458 = "Full-time", $F458 = "Above 1 Year"))), AND(V$6 = "Year", AND($D458 = "Full-time", $F458 = "Above 1 Year")))), "N/A", INDEX('Allocated Leaves'!$B$2:$E1005, MATCH(V$5 &amp; IF(V$5 = "Vacation Leave", IFS(V$6 = "Year", "", OR(V$6 = "H1", V$6 = "H2"), " " &amp; V$6), ""), 'Allocated Leaves'!$A$2:$A1005, 0), MATCH($D458 &amp; IF($D458 = "Full-time",  " " &amp; $F458, ""), 'Allocated Leaves'!$B$1:AA$1, 0)) - H458))</f>
        <v/>
      </c>
      <c r="W458" s="52" t="str">
        <f t="array" ref="W458">IF(ISBLANK($B458), "", IF(AND(W$5 = "Vacation Leave", OR(AND(OR(W$6 = "H1", W$6 = "H2"), NOT(AND($D458 = "Full-time", $F458 = "Above 1 Year"))), AND(W$6 = "Year", AND($D458 = "Full-time", $F458 = "Above 1 Year")))), "N/A", INDEX('Allocated Leaves'!$B$2:$E1005, MATCH(W$5 &amp; IF(W$5 = "Vacation Leave", IFS(W$6 = "Year", "", OR(W$6 = "H1", W$6 = "H2"), " " &amp; W$6), ""), 'Allocated Leaves'!$A$2:$A1005, 0), MATCH($D458 &amp; IF($D458 = "Full-time",  " " &amp; $F458, ""), 'Allocated Leaves'!$B$1:AA$1, 0)) - I458))</f>
        <v/>
      </c>
      <c r="X458" s="51" t="str">
        <f t="array" ref="X458">IF(ISBLANK($B458), "", IF(AND(X$5 = "Vacation Leave", OR(AND(OR(X$6 = "H1", X$6 = "H2"), NOT(AND($D458 = "Full-time", $F458 = "Above 1 Year"))), AND(X$6 = "Year", AND($D458 = "Full-time", $F458 = "Above 1 Year")))), "N/A", INDEX('Allocated Leaves'!$B$2:$E1005, MATCH(X$5 &amp; IF(X$5 = "Vacation Leave", IFS(X$6 = "Year", "", OR(X$6 = "H1", X$6 = "H2"), " " &amp; X$6), ""), 'Allocated Leaves'!$A$2:$A1005, 0), MATCH($D458 &amp; IF($D458 = "Full-time",  " " &amp; $F458, ""), 'Allocated Leaves'!$B$1:AA$1, 0)) - J458))</f>
        <v/>
      </c>
      <c r="Y458" s="52" t="str">
        <f t="array" ref="Y458">IF(ISBLANK($B458), "", IF(AND(Y$5 = "Vacation Leave", OR(AND(OR(Y$6 = "H1", Y$6 = "H2"), NOT(AND($D458 = "Full-time", $F458 = "Above 1 Year"))), AND(Y$6 = "Year", AND($D458 = "Full-time", $F458 = "Above 1 Year")))), "N/A", INDEX('Allocated Leaves'!$B$2:$E1005, MATCH(Y$5 &amp; IF(Y$5 = "Vacation Leave", IFS(Y$6 = "Year", "", OR(Y$6 = "H1", Y$6 = "H2"), " " &amp; Y$6), ""), 'Allocated Leaves'!$A$2:$A1005, 0), MATCH($D458 &amp; IF($D458 = "Full-time",  " " &amp; $F458, ""), 'Allocated Leaves'!$B$1:AA$1, 0)) - K458))</f>
        <v/>
      </c>
      <c r="Z458" s="52" t="str">
        <f t="array" ref="Z458">IF(ISBLANK($B458), "", IF(AND(Z$5 = "Vacation Leave", OR(AND(OR(Z$6 = "H1", Z$6 = "H2"), NOT(AND($D458 = "Full-time", $F458 = "Above 1 Year"))), AND(Z$6 = "Year", AND($D458 = "Full-time", $F458 = "Above 1 Year")))), "N/A", INDEX('Allocated Leaves'!$B$2:$E1005, MATCH(Z$5 &amp; IF(Z$5 = "Vacation Leave", IFS(Z$6 = "Year", "", OR(Z$6 = "H1", Z$6 = "H2"), " " &amp; Z$6), ""), 'Allocated Leaves'!$A$2:$A1005, 0), MATCH($D458 &amp; IF($D458 = "Full-time",  " " &amp; $F458, ""), 'Allocated Leaves'!$B$1:AA$1, 0)) - L458))</f>
        <v/>
      </c>
      <c r="AA458" s="55" t="str">
        <f t="shared" si="3"/>
        <v/>
      </c>
    </row>
    <row r="459">
      <c r="A459" s="71"/>
      <c r="B459" s="72"/>
      <c r="C459" s="73"/>
      <c r="D459" s="74"/>
      <c r="E459" s="75"/>
      <c r="F459" s="47" t="str">
        <f t="shared" si="1"/>
        <v/>
      </c>
      <c r="G459" s="48" t="str">
        <f>IF(ISBLANK($B459), "", IF(AND(G$5 = "Vacation Leave", OR(AND(OR(G$6 = "H1", G$6 = "H2"), NOT(AND($D459 = "Full-time", $F459 = "Above 1 Year"))), AND(G$6 = "Year", AND($D459 = "Full-time", $F459 = "Above 1 Year")))), "N/A", SUMIFS('Form Responses 1'!$O$2:$O1005, 'Form Responses 1'!$B$2:$B1005, $B459, 'Form Responses 1'!$G$2:$G1005, G$5, 'Form Responses 1'!$K$2:$K1005, $D459,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59" s="48" t="str">
        <f>IF(ISBLANK($B459), "", IF(AND(H$5 = "Vacation Leave", OR(AND(OR(H$6 = "H1", H$6 = "H2"), NOT(AND($D459 = "Full-time", $F459 = "Above 1 Year"))), AND(H$6 = "Year", AND($D459 = "Full-time", $F459 = "Above 1 Year")))), "N/A", SUMIFS('Form Responses 1'!$O$2:$O1005, 'Form Responses 1'!$B$2:$B1005, $B459, 'Form Responses 1'!$G$2:$G1005, H$5, 'Form Responses 1'!$K$2:$K1005, $D459,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59" s="49" t="str">
        <f>IF(ISBLANK($B459), "", IF(AND(I$5 = "Vacation Leave", OR(AND(OR(I$6 = "H1", I$6 = "H2"), NOT(AND($D459 = "Full-time", $F459 = "Above 1 Year"))), AND(I$6 = "Year", AND($D459 = "Full-time", $F459 = "Above 1 Year")))), "N/A", SUMIFS('Form Responses 1'!$O$2:$O1005, 'Form Responses 1'!$B$2:$B1005, $B459, 'Form Responses 1'!$G$2:$G1005, I$5, 'Form Responses 1'!$K$2:$K1005, $D459,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59" s="48" t="str">
        <f>IF(ISBLANK($B459), "", IF(AND(J$5 = "Vacation Leave", OR(AND(OR(J$6 = "H1", J$6 = "H2"), NOT(AND($D459 = "Full-time", $F459 = "Above 1 Year"))), AND(J$6 = "Year", AND($D459 = "Full-time", $F459 = "Above 1 Year")))), "N/A", SUMIFS('Form Responses 1'!$O$2:$O1005, 'Form Responses 1'!$B$2:$B1005, $B459, 'Form Responses 1'!$G$2:$G1005, J$5, 'Form Responses 1'!$K$2:$K1005, $D459,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59" s="48" t="str">
        <f>IF(ISBLANK($B459), "", IF(AND(K$5 = "Vacation Leave", OR(AND(OR(K$6 = "H1", K$6 = "H2"), NOT(AND($D459 = "Full-time", $F459 = "Above 1 Year"))), AND(K$6 = "Year", AND($D459 = "Full-time", $F459 = "Above 1 Year")))), "N/A", SUMIFS('Form Responses 1'!$O$2:$O1005, 'Form Responses 1'!$B$2:$B1005, $B459, 'Form Responses 1'!$G$2:$G1005, K$5, 'Form Responses 1'!$K$2:$K1005, $D459,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59" s="48" t="str">
        <f>IF(ISBLANK($B459), "", IF(AND(L$5 = "Vacation Leave", OR(AND(OR(L$6 = "H1", L$6 = "H2"), NOT(AND($D459 = "Full-time", $F459 = "Above 1 Year"))), AND(L$6 = "Year", AND($D459 = "Full-time", $F459 = "Above 1 Year")))), "N/A", SUMIFS('Form Responses 1'!$O$2:$O1005, 'Form Responses 1'!$B$2:$B1005, $B459, 'Form Responses 1'!$G$2:$G1005, L$5, 'Form Responses 1'!$K$2:$K1005, $D459,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59" s="48" t="str">
        <f>IF(ISBLANK($B459), "", IF(AND(M$5 = "Vacation Leave", OR(AND(OR(M$6 = "H1", M$6 = "H2"), NOT(AND($D459 = "Full-time", $F459 = "Above 1 Year"))), AND(M$6 = "Year", AND($D459 = "Full-time", $F459 = "Above 1 Year")))), "N/A", SUMIFS('Form Responses 1'!$O$2:$O1005, 'Form Responses 1'!$B$2:$B1005, $B459, 'Form Responses 1'!$G$2:$G1005, M$5, 'Form Responses 1'!$K$2:$K1005, $D459,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59" s="48" t="str">
        <f>IF(ISBLANK($B459), "", IF(AND(N$5 = "Vacation Leave", OR(AND(OR(N$6 = "H1", N$6 = "H2"), NOT(AND($D459 = "Full-time", $F459 = "Above 1 Year"))), AND(N$6 = "Year", AND($D459 = "Full-time", $F459 = "Above 1 Year")))), "N/A", SUMIFS('Form Responses 1'!$O$2:$O1005, 'Form Responses 1'!$B$2:$B1005, $B459, 'Form Responses 1'!$G$2:$G1005, N$5, 'Form Responses 1'!$K$2:$K1005, $D459,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59" s="48" t="str">
        <f>IF(ISBLANK($B459), "", IF(AND(O$5 = "Vacation Leave", OR(AND(OR(O$6 = "H1", O$6 = "H2"), NOT(AND($D459 = "Full-time", $F459 = "Above 1 Year"))), AND(O$6 = "Year", AND($D459 = "Full-time", $F459 = "Above 1 Year")))), "N/A", SUMIFS('Form Responses 1'!$O$2:$O1005, 'Form Responses 1'!$B$2:$B1005, $B459, 'Form Responses 1'!$G$2:$G1005, O$5, 'Form Responses 1'!$K$2:$K1005, $D459,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59" s="48" t="str">
        <f>IF(ISBLANK($B459), "", IF(AND(P$5 = "Vacation Leave", OR(AND(OR(P$6 = "H1", P$6 = "H2"), NOT(AND($D459 = "Full-time", $F459 = "Above 1 Year"))), AND(P$6 = "Year", AND($D459 = "Full-time", $F459 = "Above 1 Year")))), "N/A", SUMIFS('Form Responses 1'!$O$2:$O1005, 'Form Responses 1'!$B$2:$B1005, $B459, 'Form Responses 1'!$G$2:$G1005, P$5, 'Form Responses 1'!$K$2:$K1005, $D459,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59" s="48" t="str">
        <f>IF(ISBLANK($B459), "", IF(AND(Q$5 = "Vacation Leave", OR(AND(OR(Q$6 = "H1", Q$6 = "H2"), NOT(AND($D459 = "Full-time", $F459 = "Above 1 Year"))), AND(Q$6 = "Year", AND($D459 = "Full-time", $F459 = "Above 1 Year")))), "N/A", SUMIFS('Form Responses 1'!$O$2:$O1005, 'Form Responses 1'!$B$2:$B1005, $B459, 'Form Responses 1'!$G$2:$G1005, Q$5, 'Form Responses 1'!$K$2:$K1005, $D459,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59" s="48" t="str">
        <f>IF(ISBLANK($B459), "", IF(AND(R$5 = "Vacation Leave", OR(AND(OR(R$6 = "H1", R$6 = "H2"), NOT(AND($D459 = "Full-time", $F459 = "Above 1 Year"))), AND(R$6 = "Year", AND($D459 = "Full-time", $F459 = "Above 1 Year")))), "N/A", SUMIFS('Form Responses 1'!$O$2:$O1005, 'Form Responses 1'!$B$2:$B1005, $B459, 'Form Responses 1'!$G$2:$G1005, R$5, 'Form Responses 1'!$K$2:$K1005, $D459,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59" s="48" t="str">
        <f>IF(ISBLANK($B459), "", IF(AND(S$5 = "Vacation Leave", OR(AND(OR(S$6 = "H1", S$6 = "H2"), NOT(AND($D459 = "Full-time", $F459 = "Above 1 Year"))), AND(S$6 = "Year", AND($D459 = "Full-time", $F459 = "Above 1 Year")))), "N/A", SUMIFS('Form Responses 1'!$O$2:$O1005, 'Form Responses 1'!$B$2:$B1005, $B459, 'Form Responses 1'!$G$2:$G1005, S$5, 'Form Responses 1'!$K$2:$K1005, $D459,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59" s="50" t="str">
        <f t="shared" si="2"/>
        <v/>
      </c>
      <c r="U459" s="51" t="str">
        <f t="array" ref="U459">IF(ISBLANK($B459), "", IF(AND(U$5 = "Vacation Leave", OR(AND(OR(U$6 = "H1", U$6 = "H2"), NOT(AND($D459 = "Full-time", $F459 = "Above 1 Year"))), AND(U$6 = "Year", AND($D459 = "Full-time", $F459 = "Above 1 Year")))), "N/A", INDEX('Allocated Leaves'!$B$2:$E1005, MATCH(U$5 &amp; IF(U$5 = "Vacation Leave", IFS(U$6 = "Year", "", OR(U$6 = "H1", U$6 = "H2"), " " &amp; U$6), ""), 'Allocated Leaves'!$A$2:$A1005, 0), MATCH($D459 &amp; IF($D459 = "Full-time",  " " &amp; $F459, ""), 'Allocated Leaves'!$B$1:AA$1, 0)) - G459))</f>
        <v/>
      </c>
      <c r="V459" s="52" t="str">
        <f t="array" ref="V459">IF(ISBLANK($B459), "", IF(AND(V$5 = "Vacation Leave", OR(AND(OR(V$6 = "H1", V$6 = "H2"), NOT(AND($D459 = "Full-time", $F459 = "Above 1 Year"))), AND(V$6 = "Year", AND($D459 = "Full-time", $F459 = "Above 1 Year")))), "N/A", INDEX('Allocated Leaves'!$B$2:$E1005, MATCH(V$5 &amp; IF(V$5 = "Vacation Leave", IFS(V$6 = "Year", "", OR(V$6 = "H1", V$6 = "H2"), " " &amp; V$6), ""), 'Allocated Leaves'!$A$2:$A1005, 0), MATCH($D459 &amp; IF($D459 = "Full-time",  " " &amp; $F459, ""), 'Allocated Leaves'!$B$1:AA$1, 0)) - H459))</f>
        <v/>
      </c>
      <c r="W459" s="52" t="str">
        <f t="array" ref="W459">IF(ISBLANK($B459), "", IF(AND(W$5 = "Vacation Leave", OR(AND(OR(W$6 = "H1", W$6 = "H2"), NOT(AND($D459 = "Full-time", $F459 = "Above 1 Year"))), AND(W$6 = "Year", AND($D459 = "Full-time", $F459 = "Above 1 Year")))), "N/A", INDEX('Allocated Leaves'!$B$2:$E1005, MATCH(W$5 &amp; IF(W$5 = "Vacation Leave", IFS(W$6 = "Year", "", OR(W$6 = "H1", W$6 = "H2"), " " &amp; W$6), ""), 'Allocated Leaves'!$A$2:$A1005, 0), MATCH($D459 &amp; IF($D459 = "Full-time",  " " &amp; $F459, ""), 'Allocated Leaves'!$B$1:AA$1, 0)) - I459))</f>
        <v/>
      </c>
      <c r="X459" s="51" t="str">
        <f t="array" ref="X459">IF(ISBLANK($B459), "", IF(AND(X$5 = "Vacation Leave", OR(AND(OR(X$6 = "H1", X$6 = "H2"), NOT(AND($D459 = "Full-time", $F459 = "Above 1 Year"))), AND(X$6 = "Year", AND($D459 = "Full-time", $F459 = "Above 1 Year")))), "N/A", INDEX('Allocated Leaves'!$B$2:$E1005, MATCH(X$5 &amp; IF(X$5 = "Vacation Leave", IFS(X$6 = "Year", "", OR(X$6 = "H1", X$6 = "H2"), " " &amp; X$6), ""), 'Allocated Leaves'!$A$2:$A1005, 0), MATCH($D459 &amp; IF($D459 = "Full-time",  " " &amp; $F459, ""), 'Allocated Leaves'!$B$1:AA$1, 0)) - J459))</f>
        <v/>
      </c>
      <c r="Y459" s="52" t="str">
        <f t="array" ref="Y459">IF(ISBLANK($B459), "", IF(AND(Y$5 = "Vacation Leave", OR(AND(OR(Y$6 = "H1", Y$6 = "H2"), NOT(AND($D459 = "Full-time", $F459 = "Above 1 Year"))), AND(Y$6 = "Year", AND($D459 = "Full-time", $F459 = "Above 1 Year")))), "N/A", INDEX('Allocated Leaves'!$B$2:$E1005, MATCH(Y$5 &amp; IF(Y$5 = "Vacation Leave", IFS(Y$6 = "Year", "", OR(Y$6 = "H1", Y$6 = "H2"), " " &amp; Y$6), ""), 'Allocated Leaves'!$A$2:$A1005, 0), MATCH($D459 &amp; IF($D459 = "Full-time",  " " &amp; $F459, ""), 'Allocated Leaves'!$B$1:AA$1, 0)) - K459))</f>
        <v/>
      </c>
      <c r="Z459" s="52" t="str">
        <f t="array" ref="Z459">IF(ISBLANK($B459), "", IF(AND(Z$5 = "Vacation Leave", OR(AND(OR(Z$6 = "H1", Z$6 = "H2"), NOT(AND($D459 = "Full-time", $F459 = "Above 1 Year"))), AND(Z$6 = "Year", AND($D459 = "Full-time", $F459 = "Above 1 Year")))), "N/A", INDEX('Allocated Leaves'!$B$2:$E1005, MATCH(Z$5 &amp; IF(Z$5 = "Vacation Leave", IFS(Z$6 = "Year", "", OR(Z$6 = "H1", Z$6 = "H2"), " " &amp; Z$6), ""), 'Allocated Leaves'!$A$2:$A1005, 0), MATCH($D459 &amp; IF($D459 = "Full-time",  " " &amp; $F459, ""), 'Allocated Leaves'!$B$1:AA$1, 0)) - L459))</f>
        <v/>
      </c>
      <c r="AA459" s="55" t="str">
        <f t="shared" si="3"/>
        <v/>
      </c>
    </row>
    <row r="460">
      <c r="A460" s="71"/>
      <c r="B460" s="72"/>
      <c r="C460" s="73"/>
      <c r="D460" s="74"/>
      <c r="E460" s="75"/>
      <c r="F460" s="47" t="str">
        <f t="shared" si="1"/>
        <v/>
      </c>
      <c r="G460" s="48" t="str">
        <f>IF(ISBLANK($B460), "", IF(AND(G$5 = "Vacation Leave", OR(AND(OR(G$6 = "H1", G$6 = "H2"), NOT(AND($D460 = "Full-time", $F460 = "Above 1 Year"))), AND(G$6 = "Year", AND($D460 = "Full-time", $F460 = "Above 1 Year")))), "N/A", SUMIFS('Form Responses 1'!$O$2:$O1005, 'Form Responses 1'!$B$2:$B1005, $B460, 'Form Responses 1'!$G$2:$G1005, G$5, 'Form Responses 1'!$K$2:$K1005, $D460,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0" s="48" t="str">
        <f>IF(ISBLANK($B460), "", IF(AND(H$5 = "Vacation Leave", OR(AND(OR(H$6 = "H1", H$6 = "H2"), NOT(AND($D460 = "Full-time", $F460 = "Above 1 Year"))), AND(H$6 = "Year", AND($D460 = "Full-time", $F460 = "Above 1 Year")))), "N/A", SUMIFS('Form Responses 1'!$O$2:$O1005, 'Form Responses 1'!$B$2:$B1005, $B460, 'Form Responses 1'!$G$2:$G1005, H$5, 'Form Responses 1'!$K$2:$K1005, $D460,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0" s="49" t="str">
        <f>IF(ISBLANK($B460), "", IF(AND(I$5 = "Vacation Leave", OR(AND(OR(I$6 = "H1", I$6 = "H2"), NOT(AND($D460 = "Full-time", $F460 = "Above 1 Year"))), AND(I$6 = "Year", AND($D460 = "Full-time", $F460 = "Above 1 Year")))), "N/A", SUMIFS('Form Responses 1'!$O$2:$O1005, 'Form Responses 1'!$B$2:$B1005, $B460, 'Form Responses 1'!$G$2:$G1005, I$5, 'Form Responses 1'!$K$2:$K1005, $D460,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0" s="48" t="str">
        <f>IF(ISBLANK($B460), "", IF(AND(J$5 = "Vacation Leave", OR(AND(OR(J$6 = "H1", J$6 = "H2"), NOT(AND($D460 = "Full-time", $F460 = "Above 1 Year"))), AND(J$6 = "Year", AND($D460 = "Full-time", $F460 = "Above 1 Year")))), "N/A", SUMIFS('Form Responses 1'!$O$2:$O1005, 'Form Responses 1'!$B$2:$B1005, $B460, 'Form Responses 1'!$G$2:$G1005, J$5, 'Form Responses 1'!$K$2:$K1005, $D460,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0" s="48" t="str">
        <f>IF(ISBLANK($B460), "", IF(AND(K$5 = "Vacation Leave", OR(AND(OR(K$6 = "H1", K$6 = "H2"), NOT(AND($D460 = "Full-time", $F460 = "Above 1 Year"))), AND(K$6 = "Year", AND($D460 = "Full-time", $F460 = "Above 1 Year")))), "N/A", SUMIFS('Form Responses 1'!$O$2:$O1005, 'Form Responses 1'!$B$2:$B1005, $B460, 'Form Responses 1'!$G$2:$G1005, K$5, 'Form Responses 1'!$K$2:$K1005, $D460,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0" s="48" t="str">
        <f>IF(ISBLANK($B460), "", IF(AND(L$5 = "Vacation Leave", OR(AND(OR(L$6 = "H1", L$6 = "H2"), NOT(AND($D460 = "Full-time", $F460 = "Above 1 Year"))), AND(L$6 = "Year", AND($D460 = "Full-time", $F460 = "Above 1 Year")))), "N/A", SUMIFS('Form Responses 1'!$O$2:$O1005, 'Form Responses 1'!$B$2:$B1005, $B460, 'Form Responses 1'!$G$2:$G1005, L$5, 'Form Responses 1'!$K$2:$K1005, $D460,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0" s="48" t="str">
        <f>IF(ISBLANK($B460), "", IF(AND(M$5 = "Vacation Leave", OR(AND(OR(M$6 = "H1", M$6 = "H2"), NOT(AND($D460 = "Full-time", $F460 = "Above 1 Year"))), AND(M$6 = "Year", AND($D460 = "Full-time", $F460 = "Above 1 Year")))), "N/A", SUMIFS('Form Responses 1'!$O$2:$O1005, 'Form Responses 1'!$B$2:$B1005, $B460, 'Form Responses 1'!$G$2:$G1005, M$5, 'Form Responses 1'!$K$2:$K1005, $D460,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0" s="48" t="str">
        <f>IF(ISBLANK($B460), "", IF(AND(N$5 = "Vacation Leave", OR(AND(OR(N$6 = "H1", N$6 = "H2"), NOT(AND($D460 = "Full-time", $F460 = "Above 1 Year"))), AND(N$6 = "Year", AND($D460 = "Full-time", $F460 = "Above 1 Year")))), "N/A", SUMIFS('Form Responses 1'!$O$2:$O1005, 'Form Responses 1'!$B$2:$B1005, $B460, 'Form Responses 1'!$G$2:$G1005, N$5, 'Form Responses 1'!$K$2:$K1005, $D460,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0" s="48" t="str">
        <f>IF(ISBLANK($B460), "", IF(AND(O$5 = "Vacation Leave", OR(AND(OR(O$6 = "H1", O$6 = "H2"), NOT(AND($D460 = "Full-time", $F460 = "Above 1 Year"))), AND(O$6 = "Year", AND($D460 = "Full-time", $F460 = "Above 1 Year")))), "N/A", SUMIFS('Form Responses 1'!$O$2:$O1005, 'Form Responses 1'!$B$2:$B1005, $B460, 'Form Responses 1'!$G$2:$G1005, O$5, 'Form Responses 1'!$K$2:$K1005, $D460,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0" s="48" t="str">
        <f>IF(ISBLANK($B460), "", IF(AND(P$5 = "Vacation Leave", OR(AND(OR(P$6 = "H1", P$6 = "H2"), NOT(AND($D460 = "Full-time", $F460 = "Above 1 Year"))), AND(P$6 = "Year", AND($D460 = "Full-time", $F460 = "Above 1 Year")))), "N/A", SUMIFS('Form Responses 1'!$O$2:$O1005, 'Form Responses 1'!$B$2:$B1005, $B460, 'Form Responses 1'!$G$2:$G1005, P$5, 'Form Responses 1'!$K$2:$K1005, $D460,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0" s="48" t="str">
        <f>IF(ISBLANK($B460), "", IF(AND(Q$5 = "Vacation Leave", OR(AND(OR(Q$6 = "H1", Q$6 = "H2"), NOT(AND($D460 = "Full-time", $F460 = "Above 1 Year"))), AND(Q$6 = "Year", AND($D460 = "Full-time", $F460 = "Above 1 Year")))), "N/A", SUMIFS('Form Responses 1'!$O$2:$O1005, 'Form Responses 1'!$B$2:$B1005, $B460, 'Form Responses 1'!$G$2:$G1005, Q$5, 'Form Responses 1'!$K$2:$K1005, $D460,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0" s="48" t="str">
        <f>IF(ISBLANK($B460), "", IF(AND(R$5 = "Vacation Leave", OR(AND(OR(R$6 = "H1", R$6 = "H2"), NOT(AND($D460 = "Full-time", $F460 = "Above 1 Year"))), AND(R$6 = "Year", AND($D460 = "Full-time", $F460 = "Above 1 Year")))), "N/A", SUMIFS('Form Responses 1'!$O$2:$O1005, 'Form Responses 1'!$B$2:$B1005, $B460, 'Form Responses 1'!$G$2:$G1005, R$5, 'Form Responses 1'!$K$2:$K1005, $D460,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0" s="48" t="str">
        <f>IF(ISBLANK($B460), "", IF(AND(S$5 = "Vacation Leave", OR(AND(OR(S$6 = "H1", S$6 = "H2"), NOT(AND($D460 = "Full-time", $F460 = "Above 1 Year"))), AND(S$6 = "Year", AND($D460 = "Full-time", $F460 = "Above 1 Year")))), "N/A", SUMIFS('Form Responses 1'!$O$2:$O1005, 'Form Responses 1'!$B$2:$B1005, $B460, 'Form Responses 1'!$G$2:$G1005, S$5, 'Form Responses 1'!$K$2:$K1005, $D460,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0" s="50" t="str">
        <f t="shared" si="2"/>
        <v/>
      </c>
      <c r="U460" s="51" t="str">
        <f t="array" ref="U460">IF(ISBLANK($B460), "", IF(AND(U$5 = "Vacation Leave", OR(AND(OR(U$6 = "H1", U$6 = "H2"), NOT(AND($D460 = "Full-time", $F460 = "Above 1 Year"))), AND(U$6 = "Year", AND($D460 = "Full-time", $F460 = "Above 1 Year")))), "N/A", INDEX('Allocated Leaves'!$B$2:$E1005, MATCH(U$5 &amp; IF(U$5 = "Vacation Leave", IFS(U$6 = "Year", "", OR(U$6 = "H1", U$6 = "H2"), " " &amp; U$6), ""), 'Allocated Leaves'!$A$2:$A1005, 0), MATCH($D460 &amp; IF($D460 = "Full-time",  " " &amp; $F460, ""), 'Allocated Leaves'!$B$1:AA$1, 0)) - G460))</f>
        <v/>
      </c>
      <c r="V460" s="52" t="str">
        <f t="array" ref="V460">IF(ISBLANK($B460), "", IF(AND(V$5 = "Vacation Leave", OR(AND(OR(V$6 = "H1", V$6 = "H2"), NOT(AND($D460 = "Full-time", $F460 = "Above 1 Year"))), AND(V$6 = "Year", AND($D460 = "Full-time", $F460 = "Above 1 Year")))), "N/A", INDEX('Allocated Leaves'!$B$2:$E1005, MATCH(V$5 &amp; IF(V$5 = "Vacation Leave", IFS(V$6 = "Year", "", OR(V$6 = "H1", V$6 = "H2"), " " &amp; V$6), ""), 'Allocated Leaves'!$A$2:$A1005, 0), MATCH($D460 &amp; IF($D460 = "Full-time",  " " &amp; $F460, ""), 'Allocated Leaves'!$B$1:AA$1, 0)) - H460))</f>
        <v/>
      </c>
      <c r="W460" s="52" t="str">
        <f t="array" ref="W460">IF(ISBLANK($B460), "", IF(AND(W$5 = "Vacation Leave", OR(AND(OR(W$6 = "H1", W$6 = "H2"), NOT(AND($D460 = "Full-time", $F460 = "Above 1 Year"))), AND(W$6 = "Year", AND($D460 = "Full-time", $F460 = "Above 1 Year")))), "N/A", INDEX('Allocated Leaves'!$B$2:$E1005, MATCH(W$5 &amp; IF(W$5 = "Vacation Leave", IFS(W$6 = "Year", "", OR(W$6 = "H1", W$6 = "H2"), " " &amp; W$6), ""), 'Allocated Leaves'!$A$2:$A1005, 0), MATCH($D460 &amp; IF($D460 = "Full-time",  " " &amp; $F460, ""), 'Allocated Leaves'!$B$1:AA$1, 0)) - I460))</f>
        <v/>
      </c>
      <c r="X460" s="51" t="str">
        <f t="array" ref="X460">IF(ISBLANK($B460), "", IF(AND(X$5 = "Vacation Leave", OR(AND(OR(X$6 = "H1", X$6 = "H2"), NOT(AND($D460 = "Full-time", $F460 = "Above 1 Year"))), AND(X$6 = "Year", AND($D460 = "Full-time", $F460 = "Above 1 Year")))), "N/A", INDEX('Allocated Leaves'!$B$2:$E1005, MATCH(X$5 &amp; IF(X$5 = "Vacation Leave", IFS(X$6 = "Year", "", OR(X$6 = "H1", X$6 = "H2"), " " &amp; X$6), ""), 'Allocated Leaves'!$A$2:$A1005, 0), MATCH($D460 &amp; IF($D460 = "Full-time",  " " &amp; $F460, ""), 'Allocated Leaves'!$B$1:AA$1, 0)) - J460))</f>
        <v/>
      </c>
      <c r="Y460" s="52" t="str">
        <f t="array" ref="Y460">IF(ISBLANK($B460), "", IF(AND(Y$5 = "Vacation Leave", OR(AND(OR(Y$6 = "H1", Y$6 = "H2"), NOT(AND($D460 = "Full-time", $F460 = "Above 1 Year"))), AND(Y$6 = "Year", AND($D460 = "Full-time", $F460 = "Above 1 Year")))), "N/A", INDEX('Allocated Leaves'!$B$2:$E1005, MATCH(Y$5 &amp; IF(Y$5 = "Vacation Leave", IFS(Y$6 = "Year", "", OR(Y$6 = "H1", Y$6 = "H2"), " " &amp; Y$6), ""), 'Allocated Leaves'!$A$2:$A1005, 0), MATCH($D460 &amp; IF($D460 = "Full-time",  " " &amp; $F460, ""), 'Allocated Leaves'!$B$1:AA$1, 0)) - K460))</f>
        <v/>
      </c>
      <c r="Z460" s="52" t="str">
        <f t="array" ref="Z460">IF(ISBLANK($B460), "", IF(AND(Z$5 = "Vacation Leave", OR(AND(OR(Z$6 = "H1", Z$6 = "H2"), NOT(AND($D460 = "Full-time", $F460 = "Above 1 Year"))), AND(Z$6 = "Year", AND($D460 = "Full-time", $F460 = "Above 1 Year")))), "N/A", INDEX('Allocated Leaves'!$B$2:$E1005, MATCH(Z$5 &amp; IF(Z$5 = "Vacation Leave", IFS(Z$6 = "Year", "", OR(Z$6 = "H1", Z$6 = "H2"), " " &amp; Z$6), ""), 'Allocated Leaves'!$A$2:$A1005, 0), MATCH($D460 &amp; IF($D460 = "Full-time",  " " &amp; $F460, ""), 'Allocated Leaves'!$B$1:AA$1, 0)) - L460))</f>
        <v/>
      </c>
      <c r="AA460" s="55" t="str">
        <f t="shared" si="3"/>
        <v/>
      </c>
    </row>
    <row r="461">
      <c r="A461" s="71"/>
      <c r="B461" s="72"/>
      <c r="C461" s="73"/>
      <c r="D461" s="74"/>
      <c r="E461" s="75"/>
      <c r="F461" s="47" t="str">
        <f t="shared" si="1"/>
        <v/>
      </c>
      <c r="G461" s="48" t="str">
        <f>IF(ISBLANK($B461), "", IF(AND(G$5 = "Vacation Leave", OR(AND(OR(G$6 = "H1", G$6 = "H2"), NOT(AND($D461 = "Full-time", $F461 = "Above 1 Year"))), AND(G$6 = "Year", AND($D461 = "Full-time", $F461 = "Above 1 Year")))), "N/A", SUMIFS('Form Responses 1'!$O$2:$O1005, 'Form Responses 1'!$B$2:$B1005, $B461, 'Form Responses 1'!$G$2:$G1005, G$5, 'Form Responses 1'!$K$2:$K1005, $D461,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1" s="48" t="str">
        <f>IF(ISBLANK($B461), "", IF(AND(H$5 = "Vacation Leave", OR(AND(OR(H$6 = "H1", H$6 = "H2"), NOT(AND($D461 = "Full-time", $F461 = "Above 1 Year"))), AND(H$6 = "Year", AND($D461 = "Full-time", $F461 = "Above 1 Year")))), "N/A", SUMIFS('Form Responses 1'!$O$2:$O1005, 'Form Responses 1'!$B$2:$B1005, $B461, 'Form Responses 1'!$G$2:$G1005, H$5, 'Form Responses 1'!$K$2:$K1005, $D461,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1" s="49" t="str">
        <f>IF(ISBLANK($B461), "", IF(AND(I$5 = "Vacation Leave", OR(AND(OR(I$6 = "H1", I$6 = "H2"), NOT(AND($D461 = "Full-time", $F461 = "Above 1 Year"))), AND(I$6 = "Year", AND($D461 = "Full-time", $F461 = "Above 1 Year")))), "N/A", SUMIFS('Form Responses 1'!$O$2:$O1005, 'Form Responses 1'!$B$2:$B1005, $B461, 'Form Responses 1'!$G$2:$G1005, I$5, 'Form Responses 1'!$K$2:$K1005, $D461,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1" s="48" t="str">
        <f>IF(ISBLANK($B461), "", IF(AND(J$5 = "Vacation Leave", OR(AND(OR(J$6 = "H1", J$6 = "H2"), NOT(AND($D461 = "Full-time", $F461 = "Above 1 Year"))), AND(J$6 = "Year", AND($D461 = "Full-time", $F461 = "Above 1 Year")))), "N/A", SUMIFS('Form Responses 1'!$O$2:$O1005, 'Form Responses 1'!$B$2:$B1005, $B461, 'Form Responses 1'!$G$2:$G1005, J$5, 'Form Responses 1'!$K$2:$K1005, $D461,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1" s="48" t="str">
        <f>IF(ISBLANK($B461), "", IF(AND(K$5 = "Vacation Leave", OR(AND(OR(K$6 = "H1", K$6 = "H2"), NOT(AND($D461 = "Full-time", $F461 = "Above 1 Year"))), AND(K$6 = "Year", AND($D461 = "Full-time", $F461 = "Above 1 Year")))), "N/A", SUMIFS('Form Responses 1'!$O$2:$O1005, 'Form Responses 1'!$B$2:$B1005, $B461, 'Form Responses 1'!$G$2:$G1005, K$5, 'Form Responses 1'!$K$2:$K1005, $D461,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1" s="48" t="str">
        <f>IF(ISBLANK($B461), "", IF(AND(L$5 = "Vacation Leave", OR(AND(OR(L$6 = "H1", L$6 = "H2"), NOT(AND($D461 = "Full-time", $F461 = "Above 1 Year"))), AND(L$6 = "Year", AND($D461 = "Full-time", $F461 = "Above 1 Year")))), "N/A", SUMIFS('Form Responses 1'!$O$2:$O1005, 'Form Responses 1'!$B$2:$B1005, $B461, 'Form Responses 1'!$G$2:$G1005, L$5, 'Form Responses 1'!$K$2:$K1005, $D461,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1" s="48" t="str">
        <f>IF(ISBLANK($B461), "", IF(AND(M$5 = "Vacation Leave", OR(AND(OR(M$6 = "H1", M$6 = "H2"), NOT(AND($D461 = "Full-time", $F461 = "Above 1 Year"))), AND(M$6 = "Year", AND($D461 = "Full-time", $F461 = "Above 1 Year")))), "N/A", SUMIFS('Form Responses 1'!$O$2:$O1005, 'Form Responses 1'!$B$2:$B1005, $B461, 'Form Responses 1'!$G$2:$G1005, M$5, 'Form Responses 1'!$K$2:$K1005, $D461,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1" s="48" t="str">
        <f>IF(ISBLANK($B461), "", IF(AND(N$5 = "Vacation Leave", OR(AND(OR(N$6 = "H1", N$6 = "H2"), NOT(AND($D461 = "Full-time", $F461 = "Above 1 Year"))), AND(N$6 = "Year", AND($D461 = "Full-time", $F461 = "Above 1 Year")))), "N/A", SUMIFS('Form Responses 1'!$O$2:$O1005, 'Form Responses 1'!$B$2:$B1005, $B461, 'Form Responses 1'!$G$2:$G1005, N$5, 'Form Responses 1'!$K$2:$K1005, $D461,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1" s="48" t="str">
        <f>IF(ISBLANK($B461), "", IF(AND(O$5 = "Vacation Leave", OR(AND(OR(O$6 = "H1", O$6 = "H2"), NOT(AND($D461 = "Full-time", $F461 = "Above 1 Year"))), AND(O$6 = "Year", AND($D461 = "Full-time", $F461 = "Above 1 Year")))), "N/A", SUMIFS('Form Responses 1'!$O$2:$O1005, 'Form Responses 1'!$B$2:$B1005, $B461, 'Form Responses 1'!$G$2:$G1005, O$5, 'Form Responses 1'!$K$2:$K1005, $D461,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1" s="48" t="str">
        <f>IF(ISBLANK($B461), "", IF(AND(P$5 = "Vacation Leave", OR(AND(OR(P$6 = "H1", P$6 = "H2"), NOT(AND($D461 = "Full-time", $F461 = "Above 1 Year"))), AND(P$6 = "Year", AND($D461 = "Full-time", $F461 = "Above 1 Year")))), "N/A", SUMIFS('Form Responses 1'!$O$2:$O1005, 'Form Responses 1'!$B$2:$B1005, $B461, 'Form Responses 1'!$G$2:$G1005, P$5, 'Form Responses 1'!$K$2:$K1005, $D461,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1" s="48" t="str">
        <f>IF(ISBLANK($B461), "", IF(AND(Q$5 = "Vacation Leave", OR(AND(OR(Q$6 = "H1", Q$6 = "H2"), NOT(AND($D461 = "Full-time", $F461 = "Above 1 Year"))), AND(Q$6 = "Year", AND($D461 = "Full-time", $F461 = "Above 1 Year")))), "N/A", SUMIFS('Form Responses 1'!$O$2:$O1005, 'Form Responses 1'!$B$2:$B1005, $B461, 'Form Responses 1'!$G$2:$G1005, Q$5, 'Form Responses 1'!$K$2:$K1005, $D461,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1" s="48" t="str">
        <f>IF(ISBLANK($B461), "", IF(AND(R$5 = "Vacation Leave", OR(AND(OR(R$6 = "H1", R$6 = "H2"), NOT(AND($D461 = "Full-time", $F461 = "Above 1 Year"))), AND(R$6 = "Year", AND($D461 = "Full-time", $F461 = "Above 1 Year")))), "N/A", SUMIFS('Form Responses 1'!$O$2:$O1005, 'Form Responses 1'!$B$2:$B1005, $B461, 'Form Responses 1'!$G$2:$G1005, R$5, 'Form Responses 1'!$K$2:$K1005, $D461,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1" s="48" t="str">
        <f>IF(ISBLANK($B461), "", IF(AND(S$5 = "Vacation Leave", OR(AND(OR(S$6 = "H1", S$6 = "H2"), NOT(AND($D461 = "Full-time", $F461 = "Above 1 Year"))), AND(S$6 = "Year", AND($D461 = "Full-time", $F461 = "Above 1 Year")))), "N/A", SUMIFS('Form Responses 1'!$O$2:$O1005, 'Form Responses 1'!$B$2:$B1005, $B461, 'Form Responses 1'!$G$2:$G1005, S$5, 'Form Responses 1'!$K$2:$K1005, $D461,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1" s="50" t="str">
        <f t="shared" si="2"/>
        <v/>
      </c>
      <c r="U461" s="51" t="str">
        <f t="array" ref="U461">IF(ISBLANK($B461), "", IF(AND(U$5 = "Vacation Leave", OR(AND(OR(U$6 = "H1", U$6 = "H2"), NOT(AND($D461 = "Full-time", $F461 = "Above 1 Year"))), AND(U$6 = "Year", AND($D461 = "Full-time", $F461 = "Above 1 Year")))), "N/A", INDEX('Allocated Leaves'!$B$2:$E1005, MATCH(U$5 &amp; IF(U$5 = "Vacation Leave", IFS(U$6 = "Year", "", OR(U$6 = "H1", U$6 = "H2"), " " &amp; U$6), ""), 'Allocated Leaves'!$A$2:$A1005, 0), MATCH($D461 &amp; IF($D461 = "Full-time",  " " &amp; $F461, ""), 'Allocated Leaves'!$B$1:AA$1, 0)) - G461))</f>
        <v/>
      </c>
      <c r="V461" s="52" t="str">
        <f t="array" ref="V461">IF(ISBLANK($B461), "", IF(AND(V$5 = "Vacation Leave", OR(AND(OR(V$6 = "H1", V$6 = "H2"), NOT(AND($D461 = "Full-time", $F461 = "Above 1 Year"))), AND(V$6 = "Year", AND($D461 = "Full-time", $F461 = "Above 1 Year")))), "N/A", INDEX('Allocated Leaves'!$B$2:$E1005, MATCH(V$5 &amp; IF(V$5 = "Vacation Leave", IFS(V$6 = "Year", "", OR(V$6 = "H1", V$6 = "H2"), " " &amp; V$6), ""), 'Allocated Leaves'!$A$2:$A1005, 0), MATCH($D461 &amp; IF($D461 = "Full-time",  " " &amp; $F461, ""), 'Allocated Leaves'!$B$1:AA$1, 0)) - H461))</f>
        <v/>
      </c>
      <c r="W461" s="52" t="str">
        <f t="array" ref="W461">IF(ISBLANK($B461), "", IF(AND(W$5 = "Vacation Leave", OR(AND(OR(W$6 = "H1", W$6 = "H2"), NOT(AND($D461 = "Full-time", $F461 = "Above 1 Year"))), AND(W$6 = "Year", AND($D461 = "Full-time", $F461 = "Above 1 Year")))), "N/A", INDEX('Allocated Leaves'!$B$2:$E1005, MATCH(W$5 &amp; IF(W$5 = "Vacation Leave", IFS(W$6 = "Year", "", OR(W$6 = "H1", W$6 = "H2"), " " &amp; W$6), ""), 'Allocated Leaves'!$A$2:$A1005, 0), MATCH($D461 &amp; IF($D461 = "Full-time",  " " &amp; $F461, ""), 'Allocated Leaves'!$B$1:AA$1, 0)) - I461))</f>
        <v/>
      </c>
      <c r="X461" s="51" t="str">
        <f t="array" ref="X461">IF(ISBLANK($B461), "", IF(AND(X$5 = "Vacation Leave", OR(AND(OR(X$6 = "H1", X$6 = "H2"), NOT(AND($D461 = "Full-time", $F461 = "Above 1 Year"))), AND(X$6 = "Year", AND($D461 = "Full-time", $F461 = "Above 1 Year")))), "N/A", INDEX('Allocated Leaves'!$B$2:$E1005, MATCH(X$5 &amp; IF(X$5 = "Vacation Leave", IFS(X$6 = "Year", "", OR(X$6 = "H1", X$6 = "H2"), " " &amp; X$6), ""), 'Allocated Leaves'!$A$2:$A1005, 0), MATCH($D461 &amp; IF($D461 = "Full-time",  " " &amp; $F461, ""), 'Allocated Leaves'!$B$1:AA$1, 0)) - J461))</f>
        <v/>
      </c>
      <c r="Y461" s="52" t="str">
        <f t="array" ref="Y461">IF(ISBLANK($B461), "", IF(AND(Y$5 = "Vacation Leave", OR(AND(OR(Y$6 = "H1", Y$6 = "H2"), NOT(AND($D461 = "Full-time", $F461 = "Above 1 Year"))), AND(Y$6 = "Year", AND($D461 = "Full-time", $F461 = "Above 1 Year")))), "N/A", INDEX('Allocated Leaves'!$B$2:$E1005, MATCH(Y$5 &amp; IF(Y$5 = "Vacation Leave", IFS(Y$6 = "Year", "", OR(Y$6 = "H1", Y$6 = "H2"), " " &amp; Y$6), ""), 'Allocated Leaves'!$A$2:$A1005, 0), MATCH($D461 &amp; IF($D461 = "Full-time",  " " &amp; $F461, ""), 'Allocated Leaves'!$B$1:AA$1, 0)) - K461))</f>
        <v/>
      </c>
      <c r="Z461" s="52" t="str">
        <f t="array" ref="Z461">IF(ISBLANK($B461), "", IF(AND(Z$5 = "Vacation Leave", OR(AND(OR(Z$6 = "H1", Z$6 = "H2"), NOT(AND($D461 = "Full-time", $F461 = "Above 1 Year"))), AND(Z$6 = "Year", AND($D461 = "Full-time", $F461 = "Above 1 Year")))), "N/A", INDEX('Allocated Leaves'!$B$2:$E1005, MATCH(Z$5 &amp; IF(Z$5 = "Vacation Leave", IFS(Z$6 = "Year", "", OR(Z$6 = "H1", Z$6 = "H2"), " " &amp; Z$6), ""), 'Allocated Leaves'!$A$2:$A1005, 0), MATCH($D461 &amp; IF($D461 = "Full-time",  " " &amp; $F461, ""), 'Allocated Leaves'!$B$1:AA$1, 0)) - L461))</f>
        <v/>
      </c>
      <c r="AA461" s="55" t="str">
        <f t="shared" si="3"/>
        <v/>
      </c>
    </row>
    <row r="462">
      <c r="A462" s="71"/>
      <c r="B462" s="72"/>
      <c r="C462" s="73"/>
      <c r="D462" s="74"/>
      <c r="E462" s="75"/>
      <c r="F462" s="47" t="str">
        <f t="shared" si="1"/>
        <v/>
      </c>
      <c r="G462" s="48" t="str">
        <f>IF(ISBLANK($B462), "", IF(AND(G$5 = "Vacation Leave", OR(AND(OR(G$6 = "H1", G$6 = "H2"), NOT(AND($D462 = "Full-time", $F462 = "Above 1 Year"))), AND(G$6 = "Year", AND($D462 = "Full-time", $F462 = "Above 1 Year")))), "N/A", SUMIFS('Form Responses 1'!$O$2:$O1005, 'Form Responses 1'!$B$2:$B1005, $B462, 'Form Responses 1'!$G$2:$G1005, G$5, 'Form Responses 1'!$K$2:$K1005, $D462,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2" s="48" t="str">
        <f>IF(ISBLANK($B462), "", IF(AND(H$5 = "Vacation Leave", OR(AND(OR(H$6 = "H1", H$6 = "H2"), NOT(AND($D462 = "Full-time", $F462 = "Above 1 Year"))), AND(H$6 = "Year", AND($D462 = "Full-time", $F462 = "Above 1 Year")))), "N/A", SUMIFS('Form Responses 1'!$O$2:$O1005, 'Form Responses 1'!$B$2:$B1005, $B462, 'Form Responses 1'!$G$2:$G1005, H$5, 'Form Responses 1'!$K$2:$K1005, $D462,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2" s="49" t="str">
        <f>IF(ISBLANK($B462), "", IF(AND(I$5 = "Vacation Leave", OR(AND(OR(I$6 = "H1", I$6 = "H2"), NOT(AND($D462 = "Full-time", $F462 = "Above 1 Year"))), AND(I$6 = "Year", AND($D462 = "Full-time", $F462 = "Above 1 Year")))), "N/A", SUMIFS('Form Responses 1'!$O$2:$O1005, 'Form Responses 1'!$B$2:$B1005, $B462, 'Form Responses 1'!$G$2:$G1005, I$5, 'Form Responses 1'!$K$2:$K1005, $D462,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2" s="48" t="str">
        <f>IF(ISBLANK($B462), "", IF(AND(J$5 = "Vacation Leave", OR(AND(OR(J$6 = "H1", J$6 = "H2"), NOT(AND($D462 = "Full-time", $F462 = "Above 1 Year"))), AND(J$6 = "Year", AND($D462 = "Full-time", $F462 = "Above 1 Year")))), "N/A", SUMIFS('Form Responses 1'!$O$2:$O1005, 'Form Responses 1'!$B$2:$B1005, $B462, 'Form Responses 1'!$G$2:$G1005, J$5, 'Form Responses 1'!$K$2:$K1005, $D462,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2" s="48" t="str">
        <f>IF(ISBLANK($B462), "", IF(AND(K$5 = "Vacation Leave", OR(AND(OR(K$6 = "H1", K$6 = "H2"), NOT(AND($D462 = "Full-time", $F462 = "Above 1 Year"))), AND(K$6 = "Year", AND($D462 = "Full-time", $F462 = "Above 1 Year")))), "N/A", SUMIFS('Form Responses 1'!$O$2:$O1005, 'Form Responses 1'!$B$2:$B1005, $B462, 'Form Responses 1'!$G$2:$G1005, K$5, 'Form Responses 1'!$K$2:$K1005, $D462,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2" s="48" t="str">
        <f>IF(ISBLANK($B462), "", IF(AND(L$5 = "Vacation Leave", OR(AND(OR(L$6 = "H1", L$6 = "H2"), NOT(AND($D462 = "Full-time", $F462 = "Above 1 Year"))), AND(L$6 = "Year", AND($D462 = "Full-time", $F462 = "Above 1 Year")))), "N/A", SUMIFS('Form Responses 1'!$O$2:$O1005, 'Form Responses 1'!$B$2:$B1005, $B462, 'Form Responses 1'!$G$2:$G1005, L$5, 'Form Responses 1'!$K$2:$K1005, $D462,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2" s="48" t="str">
        <f>IF(ISBLANK($B462), "", IF(AND(M$5 = "Vacation Leave", OR(AND(OR(M$6 = "H1", M$6 = "H2"), NOT(AND($D462 = "Full-time", $F462 = "Above 1 Year"))), AND(M$6 = "Year", AND($D462 = "Full-time", $F462 = "Above 1 Year")))), "N/A", SUMIFS('Form Responses 1'!$O$2:$O1005, 'Form Responses 1'!$B$2:$B1005, $B462, 'Form Responses 1'!$G$2:$G1005, M$5, 'Form Responses 1'!$K$2:$K1005, $D462,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2" s="48" t="str">
        <f>IF(ISBLANK($B462), "", IF(AND(N$5 = "Vacation Leave", OR(AND(OR(N$6 = "H1", N$6 = "H2"), NOT(AND($D462 = "Full-time", $F462 = "Above 1 Year"))), AND(N$6 = "Year", AND($D462 = "Full-time", $F462 = "Above 1 Year")))), "N/A", SUMIFS('Form Responses 1'!$O$2:$O1005, 'Form Responses 1'!$B$2:$B1005, $B462, 'Form Responses 1'!$G$2:$G1005, N$5, 'Form Responses 1'!$K$2:$K1005, $D462,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2" s="48" t="str">
        <f>IF(ISBLANK($B462), "", IF(AND(O$5 = "Vacation Leave", OR(AND(OR(O$6 = "H1", O$6 = "H2"), NOT(AND($D462 = "Full-time", $F462 = "Above 1 Year"))), AND(O$6 = "Year", AND($D462 = "Full-time", $F462 = "Above 1 Year")))), "N/A", SUMIFS('Form Responses 1'!$O$2:$O1005, 'Form Responses 1'!$B$2:$B1005, $B462, 'Form Responses 1'!$G$2:$G1005, O$5, 'Form Responses 1'!$K$2:$K1005, $D462,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2" s="48" t="str">
        <f>IF(ISBLANK($B462), "", IF(AND(P$5 = "Vacation Leave", OR(AND(OR(P$6 = "H1", P$6 = "H2"), NOT(AND($D462 = "Full-time", $F462 = "Above 1 Year"))), AND(P$6 = "Year", AND($D462 = "Full-time", $F462 = "Above 1 Year")))), "N/A", SUMIFS('Form Responses 1'!$O$2:$O1005, 'Form Responses 1'!$B$2:$B1005, $B462, 'Form Responses 1'!$G$2:$G1005, P$5, 'Form Responses 1'!$K$2:$K1005, $D462,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2" s="48" t="str">
        <f>IF(ISBLANK($B462), "", IF(AND(Q$5 = "Vacation Leave", OR(AND(OR(Q$6 = "H1", Q$6 = "H2"), NOT(AND($D462 = "Full-time", $F462 = "Above 1 Year"))), AND(Q$6 = "Year", AND($D462 = "Full-time", $F462 = "Above 1 Year")))), "N/A", SUMIFS('Form Responses 1'!$O$2:$O1005, 'Form Responses 1'!$B$2:$B1005, $B462, 'Form Responses 1'!$G$2:$G1005, Q$5, 'Form Responses 1'!$K$2:$K1005, $D462,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2" s="48" t="str">
        <f>IF(ISBLANK($B462), "", IF(AND(R$5 = "Vacation Leave", OR(AND(OR(R$6 = "H1", R$6 = "H2"), NOT(AND($D462 = "Full-time", $F462 = "Above 1 Year"))), AND(R$6 = "Year", AND($D462 = "Full-time", $F462 = "Above 1 Year")))), "N/A", SUMIFS('Form Responses 1'!$O$2:$O1005, 'Form Responses 1'!$B$2:$B1005, $B462, 'Form Responses 1'!$G$2:$G1005, R$5, 'Form Responses 1'!$K$2:$K1005, $D462,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2" s="48" t="str">
        <f>IF(ISBLANK($B462), "", IF(AND(S$5 = "Vacation Leave", OR(AND(OR(S$6 = "H1", S$6 = "H2"), NOT(AND($D462 = "Full-time", $F462 = "Above 1 Year"))), AND(S$6 = "Year", AND($D462 = "Full-time", $F462 = "Above 1 Year")))), "N/A", SUMIFS('Form Responses 1'!$O$2:$O1005, 'Form Responses 1'!$B$2:$B1005, $B462, 'Form Responses 1'!$G$2:$G1005, S$5, 'Form Responses 1'!$K$2:$K1005, $D462,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2" s="50" t="str">
        <f t="shared" si="2"/>
        <v/>
      </c>
      <c r="U462" s="51" t="str">
        <f t="array" ref="U462">IF(ISBLANK($B462), "", IF(AND(U$5 = "Vacation Leave", OR(AND(OR(U$6 = "H1", U$6 = "H2"), NOT(AND($D462 = "Full-time", $F462 = "Above 1 Year"))), AND(U$6 = "Year", AND($D462 = "Full-time", $F462 = "Above 1 Year")))), "N/A", INDEX('Allocated Leaves'!$B$2:$E1005, MATCH(U$5 &amp; IF(U$5 = "Vacation Leave", IFS(U$6 = "Year", "", OR(U$6 = "H1", U$6 = "H2"), " " &amp; U$6), ""), 'Allocated Leaves'!$A$2:$A1005, 0), MATCH($D462 &amp; IF($D462 = "Full-time",  " " &amp; $F462, ""), 'Allocated Leaves'!$B$1:AA$1, 0)) - G462))</f>
        <v/>
      </c>
      <c r="V462" s="52" t="str">
        <f t="array" ref="V462">IF(ISBLANK($B462), "", IF(AND(V$5 = "Vacation Leave", OR(AND(OR(V$6 = "H1", V$6 = "H2"), NOT(AND($D462 = "Full-time", $F462 = "Above 1 Year"))), AND(V$6 = "Year", AND($D462 = "Full-time", $F462 = "Above 1 Year")))), "N/A", INDEX('Allocated Leaves'!$B$2:$E1005, MATCH(V$5 &amp; IF(V$5 = "Vacation Leave", IFS(V$6 = "Year", "", OR(V$6 = "H1", V$6 = "H2"), " " &amp; V$6), ""), 'Allocated Leaves'!$A$2:$A1005, 0), MATCH($D462 &amp; IF($D462 = "Full-time",  " " &amp; $F462, ""), 'Allocated Leaves'!$B$1:AA$1, 0)) - H462))</f>
        <v/>
      </c>
      <c r="W462" s="52" t="str">
        <f t="array" ref="W462">IF(ISBLANK($B462), "", IF(AND(W$5 = "Vacation Leave", OR(AND(OR(W$6 = "H1", W$6 = "H2"), NOT(AND($D462 = "Full-time", $F462 = "Above 1 Year"))), AND(W$6 = "Year", AND($D462 = "Full-time", $F462 = "Above 1 Year")))), "N/A", INDEX('Allocated Leaves'!$B$2:$E1005, MATCH(W$5 &amp; IF(W$5 = "Vacation Leave", IFS(W$6 = "Year", "", OR(W$6 = "H1", W$6 = "H2"), " " &amp; W$6), ""), 'Allocated Leaves'!$A$2:$A1005, 0), MATCH($D462 &amp; IF($D462 = "Full-time",  " " &amp; $F462, ""), 'Allocated Leaves'!$B$1:AA$1, 0)) - I462))</f>
        <v/>
      </c>
      <c r="X462" s="51" t="str">
        <f t="array" ref="X462">IF(ISBLANK($B462), "", IF(AND(X$5 = "Vacation Leave", OR(AND(OR(X$6 = "H1", X$6 = "H2"), NOT(AND($D462 = "Full-time", $F462 = "Above 1 Year"))), AND(X$6 = "Year", AND($D462 = "Full-time", $F462 = "Above 1 Year")))), "N/A", INDEX('Allocated Leaves'!$B$2:$E1005, MATCH(X$5 &amp; IF(X$5 = "Vacation Leave", IFS(X$6 = "Year", "", OR(X$6 = "H1", X$6 = "H2"), " " &amp; X$6), ""), 'Allocated Leaves'!$A$2:$A1005, 0), MATCH($D462 &amp; IF($D462 = "Full-time",  " " &amp; $F462, ""), 'Allocated Leaves'!$B$1:AA$1, 0)) - J462))</f>
        <v/>
      </c>
      <c r="Y462" s="52" t="str">
        <f t="array" ref="Y462">IF(ISBLANK($B462), "", IF(AND(Y$5 = "Vacation Leave", OR(AND(OR(Y$6 = "H1", Y$6 = "H2"), NOT(AND($D462 = "Full-time", $F462 = "Above 1 Year"))), AND(Y$6 = "Year", AND($D462 = "Full-time", $F462 = "Above 1 Year")))), "N/A", INDEX('Allocated Leaves'!$B$2:$E1005, MATCH(Y$5 &amp; IF(Y$5 = "Vacation Leave", IFS(Y$6 = "Year", "", OR(Y$6 = "H1", Y$6 = "H2"), " " &amp; Y$6), ""), 'Allocated Leaves'!$A$2:$A1005, 0), MATCH($D462 &amp; IF($D462 = "Full-time",  " " &amp; $F462, ""), 'Allocated Leaves'!$B$1:AA$1, 0)) - K462))</f>
        <v/>
      </c>
      <c r="Z462" s="52" t="str">
        <f t="array" ref="Z462">IF(ISBLANK($B462), "", IF(AND(Z$5 = "Vacation Leave", OR(AND(OR(Z$6 = "H1", Z$6 = "H2"), NOT(AND($D462 = "Full-time", $F462 = "Above 1 Year"))), AND(Z$6 = "Year", AND($D462 = "Full-time", $F462 = "Above 1 Year")))), "N/A", INDEX('Allocated Leaves'!$B$2:$E1005, MATCH(Z$5 &amp; IF(Z$5 = "Vacation Leave", IFS(Z$6 = "Year", "", OR(Z$6 = "H1", Z$6 = "H2"), " " &amp; Z$6), ""), 'Allocated Leaves'!$A$2:$A1005, 0), MATCH($D462 &amp; IF($D462 = "Full-time",  " " &amp; $F462, ""), 'Allocated Leaves'!$B$1:AA$1, 0)) - L462))</f>
        <v/>
      </c>
      <c r="AA462" s="55" t="str">
        <f t="shared" si="3"/>
        <v/>
      </c>
    </row>
    <row r="463">
      <c r="A463" s="71"/>
      <c r="B463" s="72"/>
      <c r="C463" s="73"/>
      <c r="D463" s="74"/>
      <c r="E463" s="75"/>
      <c r="F463" s="47" t="str">
        <f t="shared" si="1"/>
        <v/>
      </c>
      <c r="G463" s="48" t="str">
        <f>IF(ISBLANK($B463), "", IF(AND(G$5 = "Vacation Leave", OR(AND(OR(G$6 = "H1", G$6 = "H2"), NOT(AND($D463 = "Full-time", $F463 = "Above 1 Year"))), AND(G$6 = "Year", AND($D463 = "Full-time", $F463 = "Above 1 Year")))), "N/A", SUMIFS('Form Responses 1'!$O$2:$O1005, 'Form Responses 1'!$B$2:$B1005, $B463, 'Form Responses 1'!$G$2:$G1005, G$5, 'Form Responses 1'!$K$2:$K1005, $D463,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3" s="48" t="str">
        <f>IF(ISBLANK($B463), "", IF(AND(H$5 = "Vacation Leave", OR(AND(OR(H$6 = "H1", H$6 = "H2"), NOT(AND($D463 = "Full-time", $F463 = "Above 1 Year"))), AND(H$6 = "Year", AND($D463 = "Full-time", $F463 = "Above 1 Year")))), "N/A", SUMIFS('Form Responses 1'!$O$2:$O1005, 'Form Responses 1'!$B$2:$B1005, $B463, 'Form Responses 1'!$G$2:$G1005, H$5, 'Form Responses 1'!$K$2:$K1005, $D463,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3" s="49" t="str">
        <f>IF(ISBLANK($B463), "", IF(AND(I$5 = "Vacation Leave", OR(AND(OR(I$6 = "H1", I$6 = "H2"), NOT(AND($D463 = "Full-time", $F463 = "Above 1 Year"))), AND(I$6 = "Year", AND($D463 = "Full-time", $F463 = "Above 1 Year")))), "N/A", SUMIFS('Form Responses 1'!$O$2:$O1005, 'Form Responses 1'!$B$2:$B1005, $B463, 'Form Responses 1'!$G$2:$G1005, I$5, 'Form Responses 1'!$K$2:$K1005, $D463,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3" s="48" t="str">
        <f>IF(ISBLANK($B463), "", IF(AND(J$5 = "Vacation Leave", OR(AND(OR(J$6 = "H1", J$6 = "H2"), NOT(AND($D463 = "Full-time", $F463 = "Above 1 Year"))), AND(J$6 = "Year", AND($D463 = "Full-time", $F463 = "Above 1 Year")))), "N/A", SUMIFS('Form Responses 1'!$O$2:$O1005, 'Form Responses 1'!$B$2:$B1005, $B463, 'Form Responses 1'!$G$2:$G1005, J$5, 'Form Responses 1'!$K$2:$K1005, $D463,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3" s="48" t="str">
        <f>IF(ISBLANK($B463), "", IF(AND(K$5 = "Vacation Leave", OR(AND(OR(K$6 = "H1", K$6 = "H2"), NOT(AND($D463 = "Full-time", $F463 = "Above 1 Year"))), AND(K$6 = "Year", AND($D463 = "Full-time", $F463 = "Above 1 Year")))), "N/A", SUMIFS('Form Responses 1'!$O$2:$O1005, 'Form Responses 1'!$B$2:$B1005, $B463, 'Form Responses 1'!$G$2:$G1005, K$5, 'Form Responses 1'!$K$2:$K1005, $D463,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3" s="48" t="str">
        <f>IF(ISBLANK($B463), "", IF(AND(L$5 = "Vacation Leave", OR(AND(OR(L$6 = "H1", L$6 = "H2"), NOT(AND($D463 = "Full-time", $F463 = "Above 1 Year"))), AND(L$6 = "Year", AND($D463 = "Full-time", $F463 = "Above 1 Year")))), "N/A", SUMIFS('Form Responses 1'!$O$2:$O1005, 'Form Responses 1'!$B$2:$B1005, $B463, 'Form Responses 1'!$G$2:$G1005, L$5, 'Form Responses 1'!$K$2:$K1005, $D463,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3" s="48" t="str">
        <f>IF(ISBLANK($B463), "", IF(AND(M$5 = "Vacation Leave", OR(AND(OR(M$6 = "H1", M$6 = "H2"), NOT(AND($D463 = "Full-time", $F463 = "Above 1 Year"))), AND(M$6 = "Year", AND($D463 = "Full-time", $F463 = "Above 1 Year")))), "N/A", SUMIFS('Form Responses 1'!$O$2:$O1005, 'Form Responses 1'!$B$2:$B1005, $B463, 'Form Responses 1'!$G$2:$G1005, M$5, 'Form Responses 1'!$K$2:$K1005, $D463,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3" s="48" t="str">
        <f>IF(ISBLANK($B463), "", IF(AND(N$5 = "Vacation Leave", OR(AND(OR(N$6 = "H1", N$6 = "H2"), NOT(AND($D463 = "Full-time", $F463 = "Above 1 Year"))), AND(N$6 = "Year", AND($D463 = "Full-time", $F463 = "Above 1 Year")))), "N/A", SUMIFS('Form Responses 1'!$O$2:$O1005, 'Form Responses 1'!$B$2:$B1005, $B463, 'Form Responses 1'!$G$2:$G1005, N$5, 'Form Responses 1'!$K$2:$K1005, $D463,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3" s="48" t="str">
        <f>IF(ISBLANK($B463), "", IF(AND(O$5 = "Vacation Leave", OR(AND(OR(O$6 = "H1", O$6 = "H2"), NOT(AND($D463 = "Full-time", $F463 = "Above 1 Year"))), AND(O$6 = "Year", AND($D463 = "Full-time", $F463 = "Above 1 Year")))), "N/A", SUMIFS('Form Responses 1'!$O$2:$O1005, 'Form Responses 1'!$B$2:$B1005, $B463, 'Form Responses 1'!$G$2:$G1005, O$5, 'Form Responses 1'!$K$2:$K1005, $D463,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3" s="48" t="str">
        <f>IF(ISBLANK($B463), "", IF(AND(P$5 = "Vacation Leave", OR(AND(OR(P$6 = "H1", P$6 = "H2"), NOT(AND($D463 = "Full-time", $F463 = "Above 1 Year"))), AND(P$6 = "Year", AND($D463 = "Full-time", $F463 = "Above 1 Year")))), "N/A", SUMIFS('Form Responses 1'!$O$2:$O1005, 'Form Responses 1'!$B$2:$B1005, $B463, 'Form Responses 1'!$G$2:$G1005, P$5, 'Form Responses 1'!$K$2:$K1005, $D463,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3" s="48" t="str">
        <f>IF(ISBLANK($B463), "", IF(AND(Q$5 = "Vacation Leave", OR(AND(OR(Q$6 = "H1", Q$6 = "H2"), NOT(AND($D463 = "Full-time", $F463 = "Above 1 Year"))), AND(Q$6 = "Year", AND($D463 = "Full-time", $F463 = "Above 1 Year")))), "N/A", SUMIFS('Form Responses 1'!$O$2:$O1005, 'Form Responses 1'!$B$2:$B1005, $B463, 'Form Responses 1'!$G$2:$G1005, Q$5, 'Form Responses 1'!$K$2:$K1005, $D463,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3" s="48" t="str">
        <f>IF(ISBLANK($B463), "", IF(AND(R$5 = "Vacation Leave", OR(AND(OR(R$6 = "H1", R$6 = "H2"), NOT(AND($D463 = "Full-time", $F463 = "Above 1 Year"))), AND(R$6 = "Year", AND($D463 = "Full-time", $F463 = "Above 1 Year")))), "N/A", SUMIFS('Form Responses 1'!$O$2:$O1005, 'Form Responses 1'!$B$2:$B1005, $B463, 'Form Responses 1'!$G$2:$G1005, R$5, 'Form Responses 1'!$K$2:$K1005, $D463,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3" s="48" t="str">
        <f>IF(ISBLANK($B463), "", IF(AND(S$5 = "Vacation Leave", OR(AND(OR(S$6 = "H1", S$6 = "H2"), NOT(AND($D463 = "Full-time", $F463 = "Above 1 Year"))), AND(S$6 = "Year", AND($D463 = "Full-time", $F463 = "Above 1 Year")))), "N/A", SUMIFS('Form Responses 1'!$O$2:$O1005, 'Form Responses 1'!$B$2:$B1005, $B463, 'Form Responses 1'!$G$2:$G1005, S$5, 'Form Responses 1'!$K$2:$K1005, $D463,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3" s="50" t="str">
        <f t="shared" si="2"/>
        <v/>
      </c>
      <c r="U463" s="51" t="str">
        <f t="array" ref="U463">IF(ISBLANK($B463), "", IF(AND(U$5 = "Vacation Leave", OR(AND(OR(U$6 = "H1", U$6 = "H2"), NOT(AND($D463 = "Full-time", $F463 = "Above 1 Year"))), AND(U$6 = "Year", AND($D463 = "Full-time", $F463 = "Above 1 Year")))), "N/A", INDEX('Allocated Leaves'!$B$2:$E1005, MATCH(U$5 &amp; IF(U$5 = "Vacation Leave", IFS(U$6 = "Year", "", OR(U$6 = "H1", U$6 = "H2"), " " &amp; U$6), ""), 'Allocated Leaves'!$A$2:$A1005, 0), MATCH($D463 &amp; IF($D463 = "Full-time",  " " &amp; $F463, ""), 'Allocated Leaves'!$B$1:AA$1, 0)) - G463))</f>
        <v/>
      </c>
      <c r="V463" s="52" t="str">
        <f t="array" ref="V463">IF(ISBLANK($B463), "", IF(AND(V$5 = "Vacation Leave", OR(AND(OR(V$6 = "H1", V$6 = "H2"), NOT(AND($D463 = "Full-time", $F463 = "Above 1 Year"))), AND(V$6 = "Year", AND($D463 = "Full-time", $F463 = "Above 1 Year")))), "N/A", INDEX('Allocated Leaves'!$B$2:$E1005, MATCH(V$5 &amp; IF(V$5 = "Vacation Leave", IFS(V$6 = "Year", "", OR(V$6 = "H1", V$6 = "H2"), " " &amp; V$6), ""), 'Allocated Leaves'!$A$2:$A1005, 0), MATCH($D463 &amp; IF($D463 = "Full-time",  " " &amp; $F463, ""), 'Allocated Leaves'!$B$1:AA$1, 0)) - H463))</f>
        <v/>
      </c>
      <c r="W463" s="52" t="str">
        <f t="array" ref="W463">IF(ISBLANK($B463), "", IF(AND(W$5 = "Vacation Leave", OR(AND(OR(W$6 = "H1", W$6 = "H2"), NOT(AND($D463 = "Full-time", $F463 = "Above 1 Year"))), AND(W$6 = "Year", AND($D463 = "Full-time", $F463 = "Above 1 Year")))), "N/A", INDEX('Allocated Leaves'!$B$2:$E1005, MATCH(W$5 &amp; IF(W$5 = "Vacation Leave", IFS(W$6 = "Year", "", OR(W$6 = "H1", W$6 = "H2"), " " &amp; W$6), ""), 'Allocated Leaves'!$A$2:$A1005, 0), MATCH($D463 &amp; IF($D463 = "Full-time",  " " &amp; $F463, ""), 'Allocated Leaves'!$B$1:AA$1, 0)) - I463))</f>
        <v/>
      </c>
      <c r="X463" s="51" t="str">
        <f t="array" ref="X463">IF(ISBLANK($B463), "", IF(AND(X$5 = "Vacation Leave", OR(AND(OR(X$6 = "H1", X$6 = "H2"), NOT(AND($D463 = "Full-time", $F463 = "Above 1 Year"))), AND(X$6 = "Year", AND($D463 = "Full-time", $F463 = "Above 1 Year")))), "N/A", INDEX('Allocated Leaves'!$B$2:$E1005, MATCH(X$5 &amp; IF(X$5 = "Vacation Leave", IFS(X$6 = "Year", "", OR(X$6 = "H1", X$6 = "H2"), " " &amp; X$6), ""), 'Allocated Leaves'!$A$2:$A1005, 0), MATCH($D463 &amp; IF($D463 = "Full-time",  " " &amp; $F463, ""), 'Allocated Leaves'!$B$1:AA$1, 0)) - J463))</f>
        <v/>
      </c>
      <c r="Y463" s="52" t="str">
        <f t="array" ref="Y463">IF(ISBLANK($B463), "", IF(AND(Y$5 = "Vacation Leave", OR(AND(OR(Y$6 = "H1", Y$6 = "H2"), NOT(AND($D463 = "Full-time", $F463 = "Above 1 Year"))), AND(Y$6 = "Year", AND($D463 = "Full-time", $F463 = "Above 1 Year")))), "N/A", INDEX('Allocated Leaves'!$B$2:$E1005, MATCH(Y$5 &amp; IF(Y$5 = "Vacation Leave", IFS(Y$6 = "Year", "", OR(Y$6 = "H1", Y$6 = "H2"), " " &amp; Y$6), ""), 'Allocated Leaves'!$A$2:$A1005, 0), MATCH($D463 &amp; IF($D463 = "Full-time",  " " &amp; $F463, ""), 'Allocated Leaves'!$B$1:AA$1, 0)) - K463))</f>
        <v/>
      </c>
      <c r="Z463" s="52" t="str">
        <f t="array" ref="Z463">IF(ISBLANK($B463), "", IF(AND(Z$5 = "Vacation Leave", OR(AND(OR(Z$6 = "H1", Z$6 = "H2"), NOT(AND($D463 = "Full-time", $F463 = "Above 1 Year"))), AND(Z$6 = "Year", AND($D463 = "Full-time", $F463 = "Above 1 Year")))), "N/A", INDEX('Allocated Leaves'!$B$2:$E1005, MATCH(Z$5 &amp; IF(Z$5 = "Vacation Leave", IFS(Z$6 = "Year", "", OR(Z$6 = "H1", Z$6 = "H2"), " " &amp; Z$6), ""), 'Allocated Leaves'!$A$2:$A1005, 0), MATCH($D463 &amp; IF($D463 = "Full-time",  " " &amp; $F463, ""), 'Allocated Leaves'!$B$1:AA$1, 0)) - L463))</f>
        <v/>
      </c>
      <c r="AA463" s="55" t="str">
        <f t="shared" si="3"/>
        <v/>
      </c>
    </row>
    <row r="464">
      <c r="A464" s="71"/>
      <c r="B464" s="72"/>
      <c r="C464" s="73"/>
      <c r="D464" s="74"/>
      <c r="E464" s="75"/>
      <c r="F464" s="47" t="str">
        <f t="shared" si="1"/>
        <v/>
      </c>
      <c r="G464" s="48" t="str">
        <f>IF(ISBLANK($B464), "", IF(AND(G$5 = "Vacation Leave", OR(AND(OR(G$6 = "H1", G$6 = "H2"), NOT(AND($D464 = "Full-time", $F464 = "Above 1 Year"))), AND(G$6 = "Year", AND($D464 = "Full-time", $F464 = "Above 1 Year")))), "N/A", SUMIFS('Form Responses 1'!$O$2:$O1005, 'Form Responses 1'!$B$2:$B1005, $B464, 'Form Responses 1'!$G$2:$G1005, G$5, 'Form Responses 1'!$K$2:$K1005, $D464,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4" s="48" t="str">
        <f>IF(ISBLANK($B464), "", IF(AND(H$5 = "Vacation Leave", OR(AND(OR(H$6 = "H1", H$6 = "H2"), NOT(AND($D464 = "Full-time", $F464 = "Above 1 Year"))), AND(H$6 = "Year", AND($D464 = "Full-time", $F464 = "Above 1 Year")))), "N/A", SUMIFS('Form Responses 1'!$O$2:$O1005, 'Form Responses 1'!$B$2:$B1005, $B464, 'Form Responses 1'!$G$2:$G1005, H$5, 'Form Responses 1'!$K$2:$K1005, $D464,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4" s="49" t="str">
        <f>IF(ISBLANK($B464), "", IF(AND(I$5 = "Vacation Leave", OR(AND(OR(I$6 = "H1", I$6 = "H2"), NOT(AND($D464 = "Full-time", $F464 = "Above 1 Year"))), AND(I$6 = "Year", AND($D464 = "Full-time", $F464 = "Above 1 Year")))), "N/A", SUMIFS('Form Responses 1'!$O$2:$O1005, 'Form Responses 1'!$B$2:$B1005, $B464, 'Form Responses 1'!$G$2:$G1005, I$5, 'Form Responses 1'!$K$2:$K1005, $D464,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4" s="48" t="str">
        <f>IF(ISBLANK($B464), "", IF(AND(J$5 = "Vacation Leave", OR(AND(OR(J$6 = "H1", J$6 = "H2"), NOT(AND($D464 = "Full-time", $F464 = "Above 1 Year"))), AND(J$6 = "Year", AND($D464 = "Full-time", $F464 = "Above 1 Year")))), "N/A", SUMIFS('Form Responses 1'!$O$2:$O1005, 'Form Responses 1'!$B$2:$B1005, $B464, 'Form Responses 1'!$G$2:$G1005, J$5, 'Form Responses 1'!$K$2:$K1005, $D464,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4" s="48" t="str">
        <f>IF(ISBLANK($B464), "", IF(AND(K$5 = "Vacation Leave", OR(AND(OR(K$6 = "H1", K$6 = "H2"), NOT(AND($D464 = "Full-time", $F464 = "Above 1 Year"))), AND(K$6 = "Year", AND($D464 = "Full-time", $F464 = "Above 1 Year")))), "N/A", SUMIFS('Form Responses 1'!$O$2:$O1005, 'Form Responses 1'!$B$2:$B1005, $B464, 'Form Responses 1'!$G$2:$G1005, K$5, 'Form Responses 1'!$K$2:$K1005, $D464,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4" s="48" t="str">
        <f>IF(ISBLANK($B464), "", IF(AND(L$5 = "Vacation Leave", OR(AND(OR(L$6 = "H1", L$6 = "H2"), NOT(AND($D464 = "Full-time", $F464 = "Above 1 Year"))), AND(L$6 = "Year", AND($D464 = "Full-time", $F464 = "Above 1 Year")))), "N/A", SUMIFS('Form Responses 1'!$O$2:$O1005, 'Form Responses 1'!$B$2:$B1005, $B464, 'Form Responses 1'!$G$2:$G1005, L$5, 'Form Responses 1'!$K$2:$K1005, $D464,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4" s="48" t="str">
        <f>IF(ISBLANK($B464), "", IF(AND(M$5 = "Vacation Leave", OR(AND(OR(M$6 = "H1", M$6 = "H2"), NOT(AND($D464 = "Full-time", $F464 = "Above 1 Year"))), AND(M$6 = "Year", AND($D464 = "Full-time", $F464 = "Above 1 Year")))), "N/A", SUMIFS('Form Responses 1'!$O$2:$O1005, 'Form Responses 1'!$B$2:$B1005, $B464, 'Form Responses 1'!$G$2:$G1005, M$5, 'Form Responses 1'!$K$2:$K1005, $D464,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4" s="48" t="str">
        <f>IF(ISBLANK($B464), "", IF(AND(N$5 = "Vacation Leave", OR(AND(OR(N$6 = "H1", N$6 = "H2"), NOT(AND($D464 = "Full-time", $F464 = "Above 1 Year"))), AND(N$6 = "Year", AND($D464 = "Full-time", $F464 = "Above 1 Year")))), "N/A", SUMIFS('Form Responses 1'!$O$2:$O1005, 'Form Responses 1'!$B$2:$B1005, $B464, 'Form Responses 1'!$G$2:$G1005, N$5, 'Form Responses 1'!$K$2:$K1005, $D464,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4" s="48" t="str">
        <f>IF(ISBLANK($B464), "", IF(AND(O$5 = "Vacation Leave", OR(AND(OR(O$6 = "H1", O$6 = "H2"), NOT(AND($D464 = "Full-time", $F464 = "Above 1 Year"))), AND(O$6 = "Year", AND($D464 = "Full-time", $F464 = "Above 1 Year")))), "N/A", SUMIFS('Form Responses 1'!$O$2:$O1005, 'Form Responses 1'!$B$2:$B1005, $B464, 'Form Responses 1'!$G$2:$G1005, O$5, 'Form Responses 1'!$K$2:$K1005, $D464,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4" s="48" t="str">
        <f>IF(ISBLANK($B464), "", IF(AND(P$5 = "Vacation Leave", OR(AND(OR(P$6 = "H1", P$6 = "H2"), NOT(AND($D464 = "Full-time", $F464 = "Above 1 Year"))), AND(P$6 = "Year", AND($D464 = "Full-time", $F464 = "Above 1 Year")))), "N/A", SUMIFS('Form Responses 1'!$O$2:$O1005, 'Form Responses 1'!$B$2:$B1005, $B464, 'Form Responses 1'!$G$2:$G1005, P$5, 'Form Responses 1'!$K$2:$K1005, $D464,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4" s="48" t="str">
        <f>IF(ISBLANK($B464), "", IF(AND(Q$5 = "Vacation Leave", OR(AND(OR(Q$6 = "H1", Q$6 = "H2"), NOT(AND($D464 = "Full-time", $F464 = "Above 1 Year"))), AND(Q$6 = "Year", AND($D464 = "Full-time", $F464 = "Above 1 Year")))), "N/A", SUMIFS('Form Responses 1'!$O$2:$O1005, 'Form Responses 1'!$B$2:$B1005, $B464, 'Form Responses 1'!$G$2:$G1005, Q$5, 'Form Responses 1'!$K$2:$K1005, $D464,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4" s="48" t="str">
        <f>IF(ISBLANK($B464), "", IF(AND(R$5 = "Vacation Leave", OR(AND(OR(R$6 = "H1", R$6 = "H2"), NOT(AND($D464 = "Full-time", $F464 = "Above 1 Year"))), AND(R$6 = "Year", AND($D464 = "Full-time", $F464 = "Above 1 Year")))), "N/A", SUMIFS('Form Responses 1'!$O$2:$O1005, 'Form Responses 1'!$B$2:$B1005, $B464, 'Form Responses 1'!$G$2:$G1005, R$5, 'Form Responses 1'!$K$2:$K1005, $D464,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4" s="48" t="str">
        <f>IF(ISBLANK($B464), "", IF(AND(S$5 = "Vacation Leave", OR(AND(OR(S$6 = "H1", S$6 = "H2"), NOT(AND($D464 = "Full-time", $F464 = "Above 1 Year"))), AND(S$6 = "Year", AND($D464 = "Full-time", $F464 = "Above 1 Year")))), "N/A", SUMIFS('Form Responses 1'!$O$2:$O1005, 'Form Responses 1'!$B$2:$B1005, $B464, 'Form Responses 1'!$G$2:$G1005, S$5, 'Form Responses 1'!$K$2:$K1005, $D464,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4" s="50" t="str">
        <f t="shared" si="2"/>
        <v/>
      </c>
      <c r="U464" s="51" t="str">
        <f t="array" ref="U464">IF(ISBLANK($B464), "", IF(AND(U$5 = "Vacation Leave", OR(AND(OR(U$6 = "H1", U$6 = "H2"), NOT(AND($D464 = "Full-time", $F464 = "Above 1 Year"))), AND(U$6 = "Year", AND($D464 = "Full-time", $F464 = "Above 1 Year")))), "N/A", INDEX('Allocated Leaves'!$B$2:$E1005, MATCH(U$5 &amp; IF(U$5 = "Vacation Leave", IFS(U$6 = "Year", "", OR(U$6 = "H1", U$6 = "H2"), " " &amp; U$6), ""), 'Allocated Leaves'!$A$2:$A1005, 0), MATCH($D464 &amp; IF($D464 = "Full-time",  " " &amp; $F464, ""), 'Allocated Leaves'!$B$1:AA$1, 0)) - G464))</f>
        <v/>
      </c>
      <c r="V464" s="52" t="str">
        <f t="array" ref="V464">IF(ISBLANK($B464), "", IF(AND(V$5 = "Vacation Leave", OR(AND(OR(V$6 = "H1", V$6 = "H2"), NOT(AND($D464 = "Full-time", $F464 = "Above 1 Year"))), AND(V$6 = "Year", AND($D464 = "Full-time", $F464 = "Above 1 Year")))), "N/A", INDEX('Allocated Leaves'!$B$2:$E1005, MATCH(V$5 &amp; IF(V$5 = "Vacation Leave", IFS(V$6 = "Year", "", OR(V$6 = "H1", V$6 = "H2"), " " &amp; V$6), ""), 'Allocated Leaves'!$A$2:$A1005, 0), MATCH($D464 &amp; IF($D464 = "Full-time",  " " &amp; $F464, ""), 'Allocated Leaves'!$B$1:AA$1, 0)) - H464))</f>
        <v/>
      </c>
      <c r="W464" s="52" t="str">
        <f t="array" ref="W464">IF(ISBLANK($B464), "", IF(AND(W$5 = "Vacation Leave", OR(AND(OR(W$6 = "H1", W$6 = "H2"), NOT(AND($D464 = "Full-time", $F464 = "Above 1 Year"))), AND(W$6 = "Year", AND($D464 = "Full-time", $F464 = "Above 1 Year")))), "N/A", INDEX('Allocated Leaves'!$B$2:$E1005, MATCH(W$5 &amp; IF(W$5 = "Vacation Leave", IFS(W$6 = "Year", "", OR(W$6 = "H1", W$6 = "H2"), " " &amp; W$6), ""), 'Allocated Leaves'!$A$2:$A1005, 0), MATCH($D464 &amp; IF($D464 = "Full-time",  " " &amp; $F464, ""), 'Allocated Leaves'!$B$1:AA$1, 0)) - I464))</f>
        <v/>
      </c>
      <c r="X464" s="51" t="str">
        <f t="array" ref="X464">IF(ISBLANK($B464), "", IF(AND(X$5 = "Vacation Leave", OR(AND(OR(X$6 = "H1", X$6 = "H2"), NOT(AND($D464 = "Full-time", $F464 = "Above 1 Year"))), AND(X$6 = "Year", AND($D464 = "Full-time", $F464 = "Above 1 Year")))), "N/A", INDEX('Allocated Leaves'!$B$2:$E1005, MATCH(X$5 &amp; IF(X$5 = "Vacation Leave", IFS(X$6 = "Year", "", OR(X$6 = "H1", X$6 = "H2"), " " &amp; X$6), ""), 'Allocated Leaves'!$A$2:$A1005, 0), MATCH($D464 &amp; IF($D464 = "Full-time",  " " &amp; $F464, ""), 'Allocated Leaves'!$B$1:AA$1, 0)) - J464))</f>
        <v/>
      </c>
      <c r="Y464" s="52" t="str">
        <f t="array" ref="Y464">IF(ISBLANK($B464), "", IF(AND(Y$5 = "Vacation Leave", OR(AND(OR(Y$6 = "H1", Y$6 = "H2"), NOT(AND($D464 = "Full-time", $F464 = "Above 1 Year"))), AND(Y$6 = "Year", AND($D464 = "Full-time", $F464 = "Above 1 Year")))), "N/A", INDEX('Allocated Leaves'!$B$2:$E1005, MATCH(Y$5 &amp; IF(Y$5 = "Vacation Leave", IFS(Y$6 = "Year", "", OR(Y$6 = "H1", Y$6 = "H2"), " " &amp; Y$6), ""), 'Allocated Leaves'!$A$2:$A1005, 0), MATCH($D464 &amp; IF($D464 = "Full-time",  " " &amp; $F464, ""), 'Allocated Leaves'!$B$1:AA$1, 0)) - K464))</f>
        <v/>
      </c>
      <c r="Z464" s="52" t="str">
        <f t="array" ref="Z464">IF(ISBLANK($B464), "", IF(AND(Z$5 = "Vacation Leave", OR(AND(OR(Z$6 = "H1", Z$6 = "H2"), NOT(AND($D464 = "Full-time", $F464 = "Above 1 Year"))), AND(Z$6 = "Year", AND($D464 = "Full-time", $F464 = "Above 1 Year")))), "N/A", INDEX('Allocated Leaves'!$B$2:$E1005, MATCH(Z$5 &amp; IF(Z$5 = "Vacation Leave", IFS(Z$6 = "Year", "", OR(Z$6 = "H1", Z$6 = "H2"), " " &amp; Z$6), ""), 'Allocated Leaves'!$A$2:$A1005, 0), MATCH($D464 &amp; IF($D464 = "Full-time",  " " &amp; $F464, ""), 'Allocated Leaves'!$B$1:AA$1, 0)) - L464))</f>
        <v/>
      </c>
      <c r="AA464" s="55" t="str">
        <f t="shared" si="3"/>
        <v/>
      </c>
    </row>
    <row r="465">
      <c r="A465" s="71"/>
      <c r="B465" s="72"/>
      <c r="C465" s="73"/>
      <c r="D465" s="74"/>
      <c r="E465" s="75"/>
      <c r="F465" s="47" t="str">
        <f t="shared" si="1"/>
        <v/>
      </c>
      <c r="G465" s="48" t="str">
        <f>IF(ISBLANK($B465), "", IF(AND(G$5 = "Vacation Leave", OR(AND(OR(G$6 = "H1", G$6 = "H2"), NOT(AND($D465 = "Full-time", $F465 = "Above 1 Year"))), AND(G$6 = "Year", AND($D465 = "Full-time", $F465 = "Above 1 Year")))), "N/A", SUMIFS('Form Responses 1'!$O$2:$O1005, 'Form Responses 1'!$B$2:$B1005, $B465, 'Form Responses 1'!$G$2:$G1005, G$5, 'Form Responses 1'!$K$2:$K1005, $D465,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5" s="48" t="str">
        <f>IF(ISBLANK($B465), "", IF(AND(H$5 = "Vacation Leave", OR(AND(OR(H$6 = "H1", H$6 = "H2"), NOT(AND($D465 = "Full-time", $F465 = "Above 1 Year"))), AND(H$6 = "Year", AND($D465 = "Full-time", $F465 = "Above 1 Year")))), "N/A", SUMIFS('Form Responses 1'!$O$2:$O1005, 'Form Responses 1'!$B$2:$B1005, $B465, 'Form Responses 1'!$G$2:$G1005, H$5, 'Form Responses 1'!$K$2:$K1005, $D465,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5" s="49" t="str">
        <f>IF(ISBLANK($B465), "", IF(AND(I$5 = "Vacation Leave", OR(AND(OR(I$6 = "H1", I$6 = "H2"), NOT(AND($D465 = "Full-time", $F465 = "Above 1 Year"))), AND(I$6 = "Year", AND($D465 = "Full-time", $F465 = "Above 1 Year")))), "N/A", SUMIFS('Form Responses 1'!$O$2:$O1005, 'Form Responses 1'!$B$2:$B1005, $B465, 'Form Responses 1'!$G$2:$G1005, I$5, 'Form Responses 1'!$K$2:$K1005, $D465,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5" s="48" t="str">
        <f>IF(ISBLANK($B465), "", IF(AND(J$5 = "Vacation Leave", OR(AND(OR(J$6 = "H1", J$6 = "H2"), NOT(AND($D465 = "Full-time", $F465 = "Above 1 Year"))), AND(J$6 = "Year", AND($D465 = "Full-time", $F465 = "Above 1 Year")))), "N/A", SUMIFS('Form Responses 1'!$O$2:$O1005, 'Form Responses 1'!$B$2:$B1005, $B465, 'Form Responses 1'!$G$2:$G1005, J$5, 'Form Responses 1'!$K$2:$K1005, $D465,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5" s="48" t="str">
        <f>IF(ISBLANK($B465), "", IF(AND(K$5 = "Vacation Leave", OR(AND(OR(K$6 = "H1", K$6 = "H2"), NOT(AND($D465 = "Full-time", $F465 = "Above 1 Year"))), AND(K$6 = "Year", AND($D465 = "Full-time", $F465 = "Above 1 Year")))), "N/A", SUMIFS('Form Responses 1'!$O$2:$O1005, 'Form Responses 1'!$B$2:$B1005, $B465, 'Form Responses 1'!$G$2:$G1005, K$5, 'Form Responses 1'!$K$2:$K1005, $D465,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5" s="48" t="str">
        <f>IF(ISBLANK($B465), "", IF(AND(L$5 = "Vacation Leave", OR(AND(OR(L$6 = "H1", L$6 = "H2"), NOT(AND($D465 = "Full-time", $F465 = "Above 1 Year"))), AND(L$6 = "Year", AND($D465 = "Full-time", $F465 = "Above 1 Year")))), "N/A", SUMIFS('Form Responses 1'!$O$2:$O1005, 'Form Responses 1'!$B$2:$B1005, $B465, 'Form Responses 1'!$G$2:$G1005, L$5, 'Form Responses 1'!$K$2:$K1005, $D465,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5" s="48" t="str">
        <f>IF(ISBLANK($B465), "", IF(AND(M$5 = "Vacation Leave", OR(AND(OR(M$6 = "H1", M$6 = "H2"), NOT(AND($D465 = "Full-time", $F465 = "Above 1 Year"))), AND(M$6 = "Year", AND($D465 = "Full-time", $F465 = "Above 1 Year")))), "N/A", SUMIFS('Form Responses 1'!$O$2:$O1005, 'Form Responses 1'!$B$2:$B1005, $B465, 'Form Responses 1'!$G$2:$G1005, M$5, 'Form Responses 1'!$K$2:$K1005, $D465,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5" s="48" t="str">
        <f>IF(ISBLANK($B465), "", IF(AND(N$5 = "Vacation Leave", OR(AND(OR(N$6 = "H1", N$6 = "H2"), NOT(AND($D465 = "Full-time", $F465 = "Above 1 Year"))), AND(N$6 = "Year", AND($D465 = "Full-time", $F465 = "Above 1 Year")))), "N/A", SUMIFS('Form Responses 1'!$O$2:$O1005, 'Form Responses 1'!$B$2:$B1005, $B465, 'Form Responses 1'!$G$2:$G1005, N$5, 'Form Responses 1'!$K$2:$K1005, $D465,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5" s="48" t="str">
        <f>IF(ISBLANK($B465), "", IF(AND(O$5 = "Vacation Leave", OR(AND(OR(O$6 = "H1", O$6 = "H2"), NOT(AND($D465 = "Full-time", $F465 = "Above 1 Year"))), AND(O$6 = "Year", AND($D465 = "Full-time", $F465 = "Above 1 Year")))), "N/A", SUMIFS('Form Responses 1'!$O$2:$O1005, 'Form Responses 1'!$B$2:$B1005, $B465, 'Form Responses 1'!$G$2:$G1005, O$5, 'Form Responses 1'!$K$2:$K1005, $D465,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5" s="48" t="str">
        <f>IF(ISBLANK($B465), "", IF(AND(P$5 = "Vacation Leave", OR(AND(OR(P$6 = "H1", P$6 = "H2"), NOT(AND($D465 = "Full-time", $F465 = "Above 1 Year"))), AND(P$6 = "Year", AND($D465 = "Full-time", $F465 = "Above 1 Year")))), "N/A", SUMIFS('Form Responses 1'!$O$2:$O1005, 'Form Responses 1'!$B$2:$B1005, $B465, 'Form Responses 1'!$G$2:$G1005, P$5, 'Form Responses 1'!$K$2:$K1005, $D465,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5" s="48" t="str">
        <f>IF(ISBLANK($B465), "", IF(AND(Q$5 = "Vacation Leave", OR(AND(OR(Q$6 = "H1", Q$6 = "H2"), NOT(AND($D465 = "Full-time", $F465 = "Above 1 Year"))), AND(Q$6 = "Year", AND($D465 = "Full-time", $F465 = "Above 1 Year")))), "N/A", SUMIFS('Form Responses 1'!$O$2:$O1005, 'Form Responses 1'!$B$2:$B1005, $B465, 'Form Responses 1'!$G$2:$G1005, Q$5, 'Form Responses 1'!$K$2:$K1005, $D465,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5" s="48" t="str">
        <f>IF(ISBLANK($B465), "", IF(AND(R$5 = "Vacation Leave", OR(AND(OR(R$6 = "H1", R$6 = "H2"), NOT(AND($D465 = "Full-time", $F465 = "Above 1 Year"))), AND(R$6 = "Year", AND($D465 = "Full-time", $F465 = "Above 1 Year")))), "N/A", SUMIFS('Form Responses 1'!$O$2:$O1005, 'Form Responses 1'!$B$2:$B1005, $B465, 'Form Responses 1'!$G$2:$G1005, R$5, 'Form Responses 1'!$K$2:$K1005, $D465,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5" s="48" t="str">
        <f>IF(ISBLANK($B465), "", IF(AND(S$5 = "Vacation Leave", OR(AND(OR(S$6 = "H1", S$6 = "H2"), NOT(AND($D465 = "Full-time", $F465 = "Above 1 Year"))), AND(S$6 = "Year", AND($D465 = "Full-time", $F465 = "Above 1 Year")))), "N/A", SUMIFS('Form Responses 1'!$O$2:$O1005, 'Form Responses 1'!$B$2:$B1005, $B465, 'Form Responses 1'!$G$2:$G1005, S$5, 'Form Responses 1'!$K$2:$K1005, $D465,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5" s="50" t="str">
        <f t="shared" si="2"/>
        <v/>
      </c>
      <c r="U465" s="51" t="str">
        <f t="array" ref="U465">IF(ISBLANK($B465), "", IF(AND(U$5 = "Vacation Leave", OR(AND(OR(U$6 = "H1", U$6 = "H2"), NOT(AND($D465 = "Full-time", $F465 = "Above 1 Year"))), AND(U$6 = "Year", AND($D465 = "Full-time", $F465 = "Above 1 Year")))), "N/A", INDEX('Allocated Leaves'!$B$2:$E1005, MATCH(U$5 &amp; IF(U$5 = "Vacation Leave", IFS(U$6 = "Year", "", OR(U$6 = "H1", U$6 = "H2"), " " &amp; U$6), ""), 'Allocated Leaves'!$A$2:$A1005, 0), MATCH($D465 &amp; IF($D465 = "Full-time",  " " &amp; $F465, ""), 'Allocated Leaves'!$B$1:AA$1, 0)) - G465))</f>
        <v/>
      </c>
      <c r="V465" s="52" t="str">
        <f t="array" ref="V465">IF(ISBLANK($B465), "", IF(AND(V$5 = "Vacation Leave", OR(AND(OR(V$6 = "H1", V$6 = "H2"), NOT(AND($D465 = "Full-time", $F465 = "Above 1 Year"))), AND(V$6 = "Year", AND($D465 = "Full-time", $F465 = "Above 1 Year")))), "N/A", INDEX('Allocated Leaves'!$B$2:$E1005, MATCH(V$5 &amp; IF(V$5 = "Vacation Leave", IFS(V$6 = "Year", "", OR(V$6 = "H1", V$6 = "H2"), " " &amp; V$6), ""), 'Allocated Leaves'!$A$2:$A1005, 0), MATCH($D465 &amp; IF($D465 = "Full-time",  " " &amp; $F465, ""), 'Allocated Leaves'!$B$1:AA$1, 0)) - H465))</f>
        <v/>
      </c>
      <c r="W465" s="52" t="str">
        <f t="array" ref="W465">IF(ISBLANK($B465), "", IF(AND(W$5 = "Vacation Leave", OR(AND(OR(W$6 = "H1", W$6 = "H2"), NOT(AND($D465 = "Full-time", $F465 = "Above 1 Year"))), AND(W$6 = "Year", AND($D465 = "Full-time", $F465 = "Above 1 Year")))), "N/A", INDEX('Allocated Leaves'!$B$2:$E1005, MATCH(W$5 &amp; IF(W$5 = "Vacation Leave", IFS(W$6 = "Year", "", OR(W$6 = "H1", W$6 = "H2"), " " &amp; W$6), ""), 'Allocated Leaves'!$A$2:$A1005, 0), MATCH($D465 &amp; IF($D465 = "Full-time",  " " &amp; $F465, ""), 'Allocated Leaves'!$B$1:AA$1, 0)) - I465))</f>
        <v/>
      </c>
      <c r="X465" s="51" t="str">
        <f t="array" ref="X465">IF(ISBLANK($B465), "", IF(AND(X$5 = "Vacation Leave", OR(AND(OR(X$6 = "H1", X$6 = "H2"), NOT(AND($D465 = "Full-time", $F465 = "Above 1 Year"))), AND(X$6 = "Year", AND($D465 = "Full-time", $F465 = "Above 1 Year")))), "N/A", INDEX('Allocated Leaves'!$B$2:$E1005, MATCH(X$5 &amp; IF(X$5 = "Vacation Leave", IFS(X$6 = "Year", "", OR(X$6 = "H1", X$6 = "H2"), " " &amp; X$6), ""), 'Allocated Leaves'!$A$2:$A1005, 0), MATCH($D465 &amp; IF($D465 = "Full-time",  " " &amp; $F465, ""), 'Allocated Leaves'!$B$1:AA$1, 0)) - J465))</f>
        <v/>
      </c>
      <c r="Y465" s="52" t="str">
        <f t="array" ref="Y465">IF(ISBLANK($B465), "", IF(AND(Y$5 = "Vacation Leave", OR(AND(OR(Y$6 = "H1", Y$6 = "H2"), NOT(AND($D465 = "Full-time", $F465 = "Above 1 Year"))), AND(Y$6 = "Year", AND($D465 = "Full-time", $F465 = "Above 1 Year")))), "N/A", INDEX('Allocated Leaves'!$B$2:$E1005, MATCH(Y$5 &amp; IF(Y$5 = "Vacation Leave", IFS(Y$6 = "Year", "", OR(Y$6 = "H1", Y$6 = "H2"), " " &amp; Y$6), ""), 'Allocated Leaves'!$A$2:$A1005, 0), MATCH($D465 &amp; IF($D465 = "Full-time",  " " &amp; $F465, ""), 'Allocated Leaves'!$B$1:AA$1, 0)) - K465))</f>
        <v/>
      </c>
      <c r="Z465" s="52" t="str">
        <f t="array" ref="Z465">IF(ISBLANK($B465), "", IF(AND(Z$5 = "Vacation Leave", OR(AND(OR(Z$6 = "H1", Z$6 = "H2"), NOT(AND($D465 = "Full-time", $F465 = "Above 1 Year"))), AND(Z$6 = "Year", AND($D465 = "Full-time", $F465 = "Above 1 Year")))), "N/A", INDEX('Allocated Leaves'!$B$2:$E1005, MATCH(Z$5 &amp; IF(Z$5 = "Vacation Leave", IFS(Z$6 = "Year", "", OR(Z$6 = "H1", Z$6 = "H2"), " " &amp; Z$6), ""), 'Allocated Leaves'!$A$2:$A1005, 0), MATCH($D465 &amp; IF($D465 = "Full-time",  " " &amp; $F465, ""), 'Allocated Leaves'!$B$1:AA$1, 0)) - L465))</f>
        <v/>
      </c>
      <c r="AA465" s="55" t="str">
        <f t="shared" si="3"/>
        <v/>
      </c>
    </row>
    <row r="466">
      <c r="A466" s="71"/>
      <c r="B466" s="72"/>
      <c r="C466" s="73"/>
      <c r="D466" s="74"/>
      <c r="E466" s="75"/>
      <c r="F466" s="47" t="str">
        <f t="shared" si="1"/>
        <v/>
      </c>
      <c r="G466" s="48" t="str">
        <f>IF(ISBLANK($B466), "", IF(AND(G$5 = "Vacation Leave", OR(AND(OR(G$6 = "H1", G$6 = "H2"), NOT(AND($D466 = "Full-time", $F466 = "Above 1 Year"))), AND(G$6 = "Year", AND($D466 = "Full-time", $F466 = "Above 1 Year")))), "N/A", SUMIFS('Form Responses 1'!$O$2:$O1005, 'Form Responses 1'!$B$2:$B1005, $B466, 'Form Responses 1'!$G$2:$G1005, G$5, 'Form Responses 1'!$K$2:$K1005, $D466,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6" s="48" t="str">
        <f>IF(ISBLANK($B466), "", IF(AND(H$5 = "Vacation Leave", OR(AND(OR(H$6 = "H1", H$6 = "H2"), NOT(AND($D466 = "Full-time", $F466 = "Above 1 Year"))), AND(H$6 = "Year", AND($D466 = "Full-time", $F466 = "Above 1 Year")))), "N/A", SUMIFS('Form Responses 1'!$O$2:$O1005, 'Form Responses 1'!$B$2:$B1005, $B466, 'Form Responses 1'!$G$2:$G1005, H$5, 'Form Responses 1'!$K$2:$K1005, $D466,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6" s="49" t="str">
        <f>IF(ISBLANK($B466), "", IF(AND(I$5 = "Vacation Leave", OR(AND(OR(I$6 = "H1", I$6 = "H2"), NOT(AND($D466 = "Full-time", $F466 = "Above 1 Year"))), AND(I$6 = "Year", AND($D466 = "Full-time", $F466 = "Above 1 Year")))), "N/A", SUMIFS('Form Responses 1'!$O$2:$O1005, 'Form Responses 1'!$B$2:$B1005, $B466, 'Form Responses 1'!$G$2:$G1005, I$5, 'Form Responses 1'!$K$2:$K1005, $D466,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6" s="48" t="str">
        <f>IF(ISBLANK($B466), "", IF(AND(J$5 = "Vacation Leave", OR(AND(OR(J$6 = "H1", J$6 = "H2"), NOT(AND($D466 = "Full-time", $F466 = "Above 1 Year"))), AND(J$6 = "Year", AND($D466 = "Full-time", $F466 = "Above 1 Year")))), "N/A", SUMIFS('Form Responses 1'!$O$2:$O1005, 'Form Responses 1'!$B$2:$B1005, $B466, 'Form Responses 1'!$G$2:$G1005, J$5, 'Form Responses 1'!$K$2:$K1005, $D466,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6" s="48" t="str">
        <f>IF(ISBLANK($B466), "", IF(AND(K$5 = "Vacation Leave", OR(AND(OR(K$6 = "H1", K$6 = "H2"), NOT(AND($D466 = "Full-time", $F466 = "Above 1 Year"))), AND(K$6 = "Year", AND($D466 = "Full-time", $F466 = "Above 1 Year")))), "N/A", SUMIFS('Form Responses 1'!$O$2:$O1005, 'Form Responses 1'!$B$2:$B1005, $B466, 'Form Responses 1'!$G$2:$G1005, K$5, 'Form Responses 1'!$K$2:$K1005, $D466,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6" s="48" t="str">
        <f>IF(ISBLANK($B466), "", IF(AND(L$5 = "Vacation Leave", OR(AND(OR(L$6 = "H1", L$6 = "H2"), NOT(AND($D466 = "Full-time", $F466 = "Above 1 Year"))), AND(L$6 = "Year", AND($D466 = "Full-time", $F466 = "Above 1 Year")))), "N/A", SUMIFS('Form Responses 1'!$O$2:$O1005, 'Form Responses 1'!$B$2:$B1005, $B466, 'Form Responses 1'!$G$2:$G1005, L$5, 'Form Responses 1'!$K$2:$K1005, $D466,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6" s="48" t="str">
        <f>IF(ISBLANK($B466), "", IF(AND(M$5 = "Vacation Leave", OR(AND(OR(M$6 = "H1", M$6 = "H2"), NOT(AND($D466 = "Full-time", $F466 = "Above 1 Year"))), AND(M$6 = "Year", AND($D466 = "Full-time", $F466 = "Above 1 Year")))), "N/A", SUMIFS('Form Responses 1'!$O$2:$O1005, 'Form Responses 1'!$B$2:$B1005, $B466, 'Form Responses 1'!$G$2:$G1005, M$5, 'Form Responses 1'!$K$2:$K1005, $D466,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6" s="48" t="str">
        <f>IF(ISBLANK($B466), "", IF(AND(N$5 = "Vacation Leave", OR(AND(OR(N$6 = "H1", N$6 = "H2"), NOT(AND($D466 = "Full-time", $F466 = "Above 1 Year"))), AND(N$6 = "Year", AND($D466 = "Full-time", $F466 = "Above 1 Year")))), "N/A", SUMIFS('Form Responses 1'!$O$2:$O1005, 'Form Responses 1'!$B$2:$B1005, $B466, 'Form Responses 1'!$G$2:$G1005, N$5, 'Form Responses 1'!$K$2:$K1005, $D466,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6" s="48" t="str">
        <f>IF(ISBLANK($B466), "", IF(AND(O$5 = "Vacation Leave", OR(AND(OR(O$6 = "H1", O$6 = "H2"), NOT(AND($D466 = "Full-time", $F466 = "Above 1 Year"))), AND(O$6 = "Year", AND($D466 = "Full-time", $F466 = "Above 1 Year")))), "N/A", SUMIFS('Form Responses 1'!$O$2:$O1005, 'Form Responses 1'!$B$2:$B1005, $B466, 'Form Responses 1'!$G$2:$G1005, O$5, 'Form Responses 1'!$K$2:$K1005, $D466,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6" s="48" t="str">
        <f>IF(ISBLANK($B466), "", IF(AND(P$5 = "Vacation Leave", OR(AND(OR(P$6 = "H1", P$6 = "H2"), NOT(AND($D466 = "Full-time", $F466 = "Above 1 Year"))), AND(P$6 = "Year", AND($D466 = "Full-time", $F466 = "Above 1 Year")))), "N/A", SUMIFS('Form Responses 1'!$O$2:$O1005, 'Form Responses 1'!$B$2:$B1005, $B466, 'Form Responses 1'!$G$2:$G1005, P$5, 'Form Responses 1'!$K$2:$K1005, $D466,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6" s="48" t="str">
        <f>IF(ISBLANK($B466), "", IF(AND(Q$5 = "Vacation Leave", OR(AND(OR(Q$6 = "H1", Q$6 = "H2"), NOT(AND($D466 = "Full-time", $F466 = "Above 1 Year"))), AND(Q$6 = "Year", AND($D466 = "Full-time", $F466 = "Above 1 Year")))), "N/A", SUMIFS('Form Responses 1'!$O$2:$O1005, 'Form Responses 1'!$B$2:$B1005, $B466, 'Form Responses 1'!$G$2:$G1005, Q$5, 'Form Responses 1'!$K$2:$K1005, $D466,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6" s="48" t="str">
        <f>IF(ISBLANK($B466), "", IF(AND(R$5 = "Vacation Leave", OR(AND(OR(R$6 = "H1", R$6 = "H2"), NOT(AND($D466 = "Full-time", $F466 = "Above 1 Year"))), AND(R$6 = "Year", AND($D466 = "Full-time", $F466 = "Above 1 Year")))), "N/A", SUMIFS('Form Responses 1'!$O$2:$O1005, 'Form Responses 1'!$B$2:$B1005, $B466, 'Form Responses 1'!$G$2:$G1005, R$5, 'Form Responses 1'!$K$2:$K1005, $D466,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6" s="48" t="str">
        <f>IF(ISBLANK($B466), "", IF(AND(S$5 = "Vacation Leave", OR(AND(OR(S$6 = "H1", S$6 = "H2"), NOT(AND($D466 = "Full-time", $F466 = "Above 1 Year"))), AND(S$6 = "Year", AND($D466 = "Full-time", $F466 = "Above 1 Year")))), "N/A", SUMIFS('Form Responses 1'!$O$2:$O1005, 'Form Responses 1'!$B$2:$B1005, $B466, 'Form Responses 1'!$G$2:$G1005, S$5, 'Form Responses 1'!$K$2:$K1005, $D466,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6" s="50" t="str">
        <f t="shared" si="2"/>
        <v/>
      </c>
      <c r="U466" s="51" t="str">
        <f t="array" ref="U466">IF(ISBLANK($B466), "", IF(AND(U$5 = "Vacation Leave", OR(AND(OR(U$6 = "H1", U$6 = "H2"), NOT(AND($D466 = "Full-time", $F466 = "Above 1 Year"))), AND(U$6 = "Year", AND($D466 = "Full-time", $F466 = "Above 1 Year")))), "N/A", INDEX('Allocated Leaves'!$B$2:$E1005, MATCH(U$5 &amp; IF(U$5 = "Vacation Leave", IFS(U$6 = "Year", "", OR(U$6 = "H1", U$6 = "H2"), " " &amp; U$6), ""), 'Allocated Leaves'!$A$2:$A1005, 0), MATCH($D466 &amp; IF($D466 = "Full-time",  " " &amp; $F466, ""), 'Allocated Leaves'!$B$1:AA$1, 0)) - G466))</f>
        <v/>
      </c>
      <c r="V466" s="52" t="str">
        <f t="array" ref="V466">IF(ISBLANK($B466), "", IF(AND(V$5 = "Vacation Leave", OR(AND(OR(V$6 = "H1", V$6 = "H2"), NOT(AND($D466 = "Full-time", $F466 = "Above 1 Year"))), AND(V$6 = "Year", AND($D466 = "Full-time", $F466 = "Above 1 Year")))), "N/A", INDEX('Allocated Leaves'!$B$2:$E1005, MATCH(V$5 &amp; IF(V$5 = "Vacation Leave", IFS(V$6 = "Year", "", OR(V$6 = "H1", V$6 = "H2"), " " &amp; V$6), ""), 'Allocated Leaves'!$A$2:$A1005, 0), MATCH($D466 &amp; IF($D466 = "Full-time",  " " &amp; $F466, ""), 'Allocated Leaves'!$B$1:AA$1, 0)) - H466))</f>
        <v/>
      </c>
      <c r="W466" s="52" t="str">
        <f t="array" ref="W466">IF(ISBLANK($B466), "", IF(AND(W$5 = "Vacation Leave", OR(AND(OR(W$6 = "H1", W$6 = "H2"), NOT(AND($D466 = "Full-time", $F466 = "Above 1 Year"))), AND(W$6 = "Year", AND($D466 = "Full-time", $F466 = "Above 1 Year")))), "N/A", INDEX('Allocated Leaves'!$B$2:$E1005, MATCH(W$5 &amp; IF(W$5 = "Vacation Leave", IFS(W$6 = "Year", "", OR(W$6 = "H1", W$6 = "H2"), " " &amp; W$6), ""), 'Allocated Leaves'!$A$2:$A1005, 0), MATCH($D466 &amp; IF($D466 = "Full-time",  " " &amp; $F466, ""), 'Allocated Leaves'!$B$1:AA$1, 0)) - I466))</f>
        <v/>
      </c>
      <c r="X466" s="51" t="str">
        <f t="array" ref="X466">IF(ISBLANK($B466), "", IF(AND(X$5 = "Vacation Leave", OR(AND(OR(X$6 = "H1", X$6 = "H2"), NOT(AND($D466 = "Full-time", $F466 = "Above 1 Year"))), AND(X$6 = "Year", AND($D466 = "Full-time", $F466 = "Above 1 Year")))), "N/A", INDEX('Allocated Leaves'!$B$2:$E1005, MATCH(X$5 &amp; IF(X$5 = "Vacation Leave", IFS(X$6 = "Year", "", OR(X$6 = "H1", X$6 = "H2"), " " &amp; X$6), ""), 'Allocated Leaves'!$A$2:$A1005, 0), MATCH($D466 &amp; IF($D466 = "Full-time",  " " &amp; $F466, ""), 'Allocated Leaves'!$B$1:AA$1, 0)) - J466))</f>
        <v/>
      </c>
      <c r="Y466" s="52" t="str">
        <f t="array" ref="Y466">IF(ISBLANK($B466), "", IF(AND(Y$5 = "Vacation Leave", OR(AND(OR(Y$6 = "H1", Y$6 = "H2"), NOT(AND($D466 = "Full-time", $F466 = "Above 1 Year"))), AND(Y$6 = "Year", AND($D466 = "Full-time", $F466 = "Above 1 Year")))), "N/A", INDEX('Allocated Leaves'!$B$2:$E1005, MATCH(Y$5 &amp; IF(Y$5 = "Vacation Leave", IFS(Y$6 = "Year", "", OR(Y$6 = "H1", Y$6 = "H2"), " " &amp; Y$6), ""), 'Allocated Leaves'!$A$2:$A1005, 0), MATCH($D466 &amp; IF($D466 = "Full-time",  " " &amp; $F466, ""), 'Allocated Leaves'!$B$1:AA$1, 0)) - K466))</f>
        <v/>
      </c>
      <c r="Z466" s="52" t="str">
        <f t="array" ref="Z466">IF(ISBLANK($B466), "", IF(AND(Z$5 = "Vacation Leave", OR(AND(OR(Z$6 = "H1", Z$6 = "H2"), NOT(AND($D466 = "Full-time", $F466 = "Above 1 Year"))), AND(Z$6 = "Year", AND($D466 = "Full-time", $F466 = "Above 1 Year")))), "N/A", INDEX('Allocated Leaves'!$B$2:$E1005, MATCH(Z$5 &amp; IF(Z$5 = "Vacation Leave", IFS(Z$6 = "Year", "", OR(Z$6 = "H1", Z$6 = "H2"), " " &amp; Z$6), ""), 'Allocated Leaves'!$A$2:$A1005, 0), MATCH($D466 &amp; IF($D466 = "Full-time",  " " &amp; $F466, ""), 'Allocated Leaves'!$B$1:AA$1, 0)) - L466))</f>
        <v/>
      </c>
      <c r="AA466" s="55" t="str">
        <f t="shared" si="3"/>
        <v/>
      </c>
    </row>
    <row r="467">
      <c r="A467" s="71"/>
      <c r="B467" s="72"/>
      <c r="C467" s="73"/>
      <c r="D467" s="74"/>
      <c r="E467" s="75"/>
      <c r="F467" s="47" t="str">
        <f t="shared" si="1"/>
        <v/>
      </c>
      <c r="G467" s="48" t="str">
        <f>IF(ISBLANK($B467), "", IF(AND(G$5 = "Vacation Leave", OR(AND(OR(G$6 = "H1", G$6 = "H2"), NOT(AND($D467 = "Full-time", $F467 = "Above 1 Year"))), AND(G$6 = "Year", AND($D467 = "Full-time", $F467 = "Above 1 Year")))), "N/A", SUMIFS('Form Responses 1'!$O$2:$O1005, 'Form Responses 1'!$B$2:$B1005, $B467, 'Form Responses 1'!$G$2:$G1005, G$5, 'Form Responses 1'!$K$2:$K1005, $D467,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7" s="48" t="str">
        <f>IF(ISBLANK($B467), "", IF(AND(H$5 = "Vacation Leave", OR(AND(OR(H$6 = "H1", H$6 = "H2"), NOT(AND($D467 = "Full-time", $F467 = "Above 1 Year"))), AND(H$6 = "Year", AND($D467 = "Full-time", $F467 = "Above 1 Year")))), "N/A", SUMIFS('Form Responses 1'!$O$2:$O1005, 'Form Responses 1'!$B$2:$B1005, $B467, 'Form Responses 1'!$G$2:$G1005, H$5, 'Form Responses 1'!$K$2:$K1005, $D467,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7" s="49" t="str">
        <f>IF(ISBLANK($B467), "", IF(AND(I$5 = "Vacation Leave", OR(AND(OR(I$6 = "H1", I$6 = "H2"), NOT(AND($D467 = "Full-time", $F467 = "Above 1 Year"))), AND(I$6 = "Year", AND($D467 = "Full-time", $F467 = "Above 1 Year")))), "N/A", SUMIFS('Form Responses 1'!$O$2:$O1005, 'Form Responses 1'!$B$2:$B1005, $B467, 'Form Responses 1'!$G$2:$G1005, I$5, 'Form Responses 1'!$K$2:$K1005, $D467,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7" s="48" t="str">
        <f>IF(ISBLANK($B467), "", IF(AND(J$5 = "Vacation Leave", OR(AND(OR(J$6 = "H1", J$6 = "H2"), NOT(AND($D467 = "Full-time", $F467 = "Above 1 Year"))), AND(J$6 = "Year", AND($D467 = "Full-time", $F467 = "Above 1 Year")))), "N/A", SUMIFS('Form Responses 1'!$O$2:$O1005, 'Form Responses 1'!$B$2:$B1005, $B467, 'Form Responses 1'!$G$2:$G1005, J$5, 'Form Responses 1'!$K$2:$K1005, $D467,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7" s="48" t="str">
        <f>IF(ISBLANK($B467), "", IF(AND(K$5 = "Vacation Leave", OR(AND(OR(K$6 = "H1", K$6 = "H2"), NOT(AND($D467 = "Full-time", $F467 = "Above 1 Year"))), AND(K$6 = "Year", AND($D467 = "Full-time", $F467 = "Above 1 Year")))), "N/A", SUMIFS('Form Responses 1'!$O$2:$O1005, 'Form Responses 1'!$B$2:$B1005, $B467, 'Form Responses 1'!$G$2:$G1005, K$5, 'Form Responses 1'!$K$2:$K1005, $D467,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7" s="48" t="str">
        <f>IF(ISBLANK($B467), "", IF(AND(L$5 = "Vacation Leave", OR(AND(OR(L$6 = "H1", L$6 = "H2"), NOT(AND($D467 = "Full-time", $F467 = "Above 1 Year"))), AND(L$6 = "Year", AND($D467 = "Full-time", $F467 = "Above 1 Year")))), "N/A", SUMIFS('Form Responses 1'!$O$2:$O1005, 'Form Responses 1'!$B$2:$B1005, $B467, 'Form Responses 1'!$G$2:$G1005, L$5, 'Form Responses 1'!$K$2:$K1005, $D467,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7" s="48" t="str">
        <f>IF(ISBLANK($B467), "", IF(AND(M$5 = "Vacation Leave", OR(AND(OR(M$6 = "H1", M$6 = "H2"), NOT(AND($D467 = "Full-time", $F467 = "Above 1 Year"))), AND(M$6 = "Year", AND($D467 = "Full-time", $F467 = "Above 1 Year")))), "N/A", SUMIFS('Form Responses 1'!$O$2:$O1005, 'Form Responses 1'!$B$2:$B1005, $B467, 'Form Responses 1'!$G$2:$G1005, M$5, 'Form Responses 1'!$K$2:$K1005, $D467,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7" s="48" t="str">
        <f>IF(ISBLANK($B467), "", IF(AND(N$5 = "Vacation Leave", OR(AND(OR(N$6 = "H1", N$6 = "H2"), NOT(AND($D467 = "Full-time", $F467 = "Above 1 Year"))), AND(N$6 = "Year", AND($D467 = "Full-time", $F467 = "Above 1 Year")))), "N/A", SUMIFS('Form Responses 1'!$O$2:$O1005, 'Form Responses 1'!$B$2:$B1005, $B467, 'Form Responses 1'!$G$2:$G1005, N$5, 'Form Responses 1'!$K$2:$K1005, $D467,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7" s="48" t="str">
        <f>IF(ISBLANK($B467), "", IF(AND(O$5 = "Vacation Leave", OR(AND(OR(O$6 = "H1", O$6 = "H2"), NOT(AND($D467 = "Full-time", $F467 = "Above 1 Year"))), AND(O$6 = "Year", AND($D467 = "Full-time", $F467 = "Above 1 Year")))), "N/A", SUMIFS('Form Responses 1'!$O$2:$O1005, 'Form Responses 1'!$B$2:$B1005, $B467, 'Form Responses 1'!$G$2:$G1005, O$5, 'Form Responses 1'!$K$2:$K1005, $D467,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7" s="48" t="str">
        <f>IF(ISBLANK($B467), "", IF(AND(P$5 = "Vacation Leave", OR(AND(OR(P$6 = "H1", P$6 = "H2"), NOT(AND($D467 = "Full-time", $F467 = "Above 1 Year"))), AND(P$6 = "Year", AND($D467 = "Full-time", $F467 = "Above 1 Year")))), "N/A", SUMIFS('Form Responses 1'!$O$2:$O1005, 'Form Responses 1'!$B$2:$B1005, $B467, 'Form Responses 1'!$G$2:$G1005, P$5, 'Form Responses 1'!$K$2:$K1005, $D467,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7" s="48" t="str">
        <f>IF(ISBLANK($B467), "", IF(AND(Q$5 = "Vacation Leave", OR(AND(OR(Q$6 = "H1", Q$6 = "H2"), NOT(AND($D467 = "Full-time", $F467 = "Above 1 Year"))), AND(Q$6 = "Year", AND($D467 = "Full-time", $F467 = "Above 1 Year")))), "N/A", SUMIFS('Form Responses 1'!$O$2:$O1005, 'Form Responses 1'!$B$2:$B1005, $B467, 'Form Responses 1'!$G$2:$G1005, Q$5, 'Form Responses 1'!$K$2:$K1005, $D467,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7" s="48" t="str">
        <f>IF(ISBLANK($B467), "", IF(AND(R$5 = "Vacation Leave", OR(AND(OR(R$6 = "H1", R$6 = "H2"), NOT(AND($D467 = "Full-time", $F467 = "Above 1 Year"))), AND(R$6 = "Year", AND($D467 = "Full-time", $F467 = "Above 1 Year")))), "N/A", SUMIFS('Form Responses 1'!$O$2:$O1005, 'Form Responses 1'!$B$2:$B1005, $B467, 'Form Responses 1'!$G$2:$G1005, R$5, 'Form Responses 1'!$K$2:$K1005, $D467,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7" s="48" t="str">
        <f>IF(ISBLANK($B467), "", IF(AND(S$5 = "Vacation Leave", OR(AND(OR(S$6 = "H1", S$6 = "H2"), NOT(AND($D467 = "Full-time", $F467 = "Above 1 Year"))), AND(S$6 = "Year", AND($D467 = "Full-time", $F467 = "Above 1 Year")))), "N/A", SUMIFS('Form Responses 1'!$O$2:$O1005, 'Form Responses 1'!$B$2:$B1005, $B467, 'Form Responses 1'!$G$2:$G1005, S$5, 'Form Responses 1'!$K$2:$K1005, $D467,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7" s="50" t="str">
        <f t="shared" si="2"/>
        <v/>
      </c>
      <c r="U467" s="51" t="str">
        <f t="array" ref="U467">IF(ISBLANK($B467), "", IF(AND(U$5 = "Vacation Leave", OR(AND(OR(U$6 = "H1", U$6 = "H2"), NOT(AND($D467 = "Full-time", $F467 = "Above 1 Year"))), AND(U$6 = "Year", AND($D467 = "Full-time", $F467 = "Above 1 Year")))), "N/A", INDEX('Allocated Leaves'!$B$2:$E1005, MATCH(U$5 &amp; IF(U$5 = "Vacation Leave", IFS(U$6 = "Year", "", OR(U$6 = "H1", U$6 = "H2"), " " &amp; U$6), ""), 'Allocated Leaves'!$A$2:$A1005, 0), MATCH($D467 &amp; IF($D467 = "Full-time",  " " &amp; $F467, ""), 'Allocated Leaves'!$B$1:AA$1, 0)) - G467))</f>
        <v/>
      </c>
      <c r="V467" s="52" t="str">
        <f t="array" ref="V467">IF(ISBLANK($B467), "", IF(AND(V$5 = "Vacation Leave", OR(AND(OR(V$6 = "H1", V$6 = "H2"), NOT(AND($D467 = "Full-time", $F467 = "Above 1 Year"))), AND(V$6 = "Year", AND($D467 = "Full-time", $F467 = "Above 1 Year")))), "N/A", INDEX('Allocated Leaves'!$B$2:$E1005, MATCH(V$5 &amp; IF(V$5 = "Vacation Leave", IFS(V$6 = "Year", "", OR(V$6 = "H1", V$6 = "H2"), " " &amp; V$6), ""), 'Allocated Leaves'!$A$2:$A1005, 0), MATCH($D467 &amp; IF($D467 = "Full-time",  " " &amp; $F467, ""), 'Allocated Leaves'!$B$1:AA$1, 0)) - H467))</f>
        <v/>
      </c>
      <c r="W467" s="52" t="str">
        <f t="array" ref="W467">IF(ISBLANK($B467), "", IF(AND(W$5 = "Vacation Leave", OR(AND(OR(W$6 = "H1", W$6 = "H2"), NOT(AND($D467 = "Full-time", $F467 = "Above 1 Year"))), AND(W$6 = "Year", AND($D467 = "Full-time", $F467 = "Above 1 Year")))), "N/A", INDEX('Allocated Leaves'!$B$2:$E1005, MATCH(W$5 &amp; IF(W$5 = "Vacation Leave", IFS(W$6 = "Year", "", OR(W$6 = "H1", W$6 = "H2"), " " &amp; W$6), ""), 'Allocated Leaves'!$A$2:$A1005, 0), MATCH($D467 &amp; IF($D467 = "Full-time",  " " &amp; $F467, ""), 'Allocated Leaves'!$B$1:AA$1, 0)) - I467))</f>
        <v/>
      </c>
      <c r="X467" s="51" t="str">
        <f t="array" ref="X467">IF(ISBLANK($B467), "", IF(AND(X$5 = "Vacation Leave", OR(AND(OR(X$6 = "H1", X$6 = "H2"), NOT(AND($D467 = "Full-time", $F467 = "Above 1 Year"))), AND(X$6 = "Year", AND($D467 = "Full-time", $F467 = "Above 1 Year")))), "N/A", INDEX('Allocated Leaves'!$B$2:$E1005, MATCH(X$5 &amp; IF(X$5 = "Vacation Leave", IFS(X$6 = "Year", "", OR(X$6 = "H1", X$6 = "H2"), " " &amp; X$6), ""), 'Allocated Leaves'!$A$2:$A1005, 0), MATCH($D467 &amp; IF($D467 = "Full-time",  " " &amp; $F467, ""), 'Allocated Leaves'!$B$1:AA$1, 0)) - J467))</f>
        <v/>
      </c>
      <c r="Y467" s="52" t="str">
        <f t="array" ref="Y467">IF(ISBLANK($B467), "", IF(AND(Y$5 = "Vacation Leave", OR(AND(OR(Y$6 = "H1", Y$6 = "H2"), NOT(AND($D467 = "Full-time", $F467 = "Above 1 Year"))), AND(Y$6 = "Year", AND($D467 = "Full-time", $F467 = "Above 1 Year")))), "N/A", INDEX('Allocated Leaves'!$B$2:$E1005, MATCH(Y$5 &amp; IF(Y$5 = "Vacation Leave", IFS(Y$6 = "Year", "", OR(Y$6 = "H1", Y$6 = "H2"), " " &amp; Y$6), ""), 'Allocated Leaves'!$A$2:$A1005, 0), MATCH($D467 &amp; IF($D467 = "Full-time",  " " &amp; $F467, ""), 'Allocated Leaves'!$B$1:AA$1, 0)) - K467))</f>
        <v/>
      </c>
      <c r="Z467" s="52" t="str">
        <f t="array" ref="Z467">IF(ISBLANK($B467), "", IF(AND(Z$5 = "Vacation Leave", OR(AND(OR(Z$6 = "H1", Z$6 = "H2"), NOT(AND($D467 = "Full-time", $F467 = "Above 1 Year"))), AND(Z$6 = "Year", AND($D467 = "Full-time", $F467 = "Above 1 Year")))), "N/A", INDEX('Allocated Leaves'!$B$2:$E1005, MATCH(Z$5 &amp; IF(Z$5 = "Vacation Leave", IFS(Z$6 = "Year", "", OR(Z$6 = "H1", Z$6 = "H2"), " " &amp; Z$6), ""), 'Allocated Leaves'!$A$2:$A1005, 0), MATCH($D467 &amp; IF($D467 = "Full-time",  " " &amp; $F467, ""), 'Allocated Leaves'!$B$1:AA$1, 0)) - L467))</f>
        <v/>
      </c>
      <c r="AA467" s="55" t="str">
        <f t="shared" si="3"/>
        <v/>
      </c>
    </row>
    <row r="468">
      <c r="A468" s="71"/>
      <c r="B468" s="72"/>
      <c r="C468" s="73"/>
      <c r="D468" s="74"/>
      <c r="E468" s="75"/>
      <c r="F468" s="47" t="str">
        <f t="shared" si="1"/>
        <v/>
      </c>
      <c r="G468" s="48" t="str">
        <f>IF(ISBLANK($B468), "", IF(AND(G$5 = "Vacation Leave", OR(AND(OR(G$6 = "H1", G$6 = "H2"), NOT(AND($D468 = "Full-time", $F468 = "Above 1 Year"))), AND(G$6 = "Year", AND($D468 = "Full-time", $F468 = "Above 1 Year")))), "N/A", SUMIFS('Form Responses 1'!$O$2:$O1005, 'Form Responses 1'!$B$2:$B1005, $B468, 'Form Responses 1'!$G$2:$G1005, G$5, 'Form Responses 1'!$K$2:$K1005, $D468,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8" s="48" t="str">
        <f>IF(ISBLANK($B468), "", IF(AND(H$5 = "Vacation Leave", OR(AND(OR(H$6 = "H1", H$6 = "H2"), NOT(AND($D468 = "Full-time", $F468 = "Above 1 Year"))), AND(H$6 = "Year", AND($D468 = "Full-time", $F468 = "Above 1 Year")))), "N/A", SUMIFS('Form Responses 1'!$O$2:$O1005, 'Form Responses 1'!$B$2:$B1005, $B468, 'Form Responses 1'!$G$2:$G1005, H$5, 'Form Responses 1'!$K$2:$K1005, $D468,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8" s="49" t="str">
        <f>IF(ISBLANK($B468), "", IF(AND(I$5 = "Vacation Leave", OR(AND(OR(I$6 = "H1", I$6 = "H2"), NOT(AND($D468 = "Full-time", $F468 = "Above 1 Year"))), AND(I$6 = "Year", AND($D468 = "Full-time", $F468 = "Above 1 Year")))), "N/A", SUMIFS('Form Responses 1'!$O$2:$O1005, 'Form Responses 1'!$B$2:$B1005, $B468, 'Form Responses 1'!$G$2:$G1005, I$5, 'Form Responses 1'!$K$2:$K1005, $D468,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8" s="48" t="str">
        <f>IF(ISBLANK($B468), "", IF(AND(J$5 = "Vacation Leave", OR(AND(OR(J$6 = "H1", J$6 = "H2"), NOT(AND($D468 = "Full-time", $F468 = "Above 1 Year"))), AND(J$6 = "Year", AND($D468 = "Full-time", $F468 = "Above 1 Year")))), "N/A", SUMIFS('Form Responses 1'!$O$2:$O1005, 'Form Responses 1'!$B$2:$B1005, $B468, 'Form Responses 1'!$G$2:$G1005, J$5, 'Form Responses 1'!$K$2:$K1005, $D468,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8" s="48" t="str">
        <f>IF(ISBLANK($B468), "", IF(AND(K$5 = "Vacation Leave", OR(AND(OR(K$6 = "H1", K$6 = "H2"), NOT(AND($D468 = "Full-time", $F468 = "Above 1 Year"))), AND(K$6 = "Year", AND($D468 = "Full-time", $F468 = "Above 1 Year")))), "N/A", SUMIFS('Form Responses 1'!$O$2:$O1005, 'Form Responses 1'!$B$2:$B1005, $B468, 'Form Responses 1'!$G$2:$G1005, K$5, 'Form Responses 1'!$K$2:$K1005, $D468,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8" s="48" t="str">
        <f>IF(ISBLANK($B468), "", IF(AND(L$5 = "Vacation Leave", OR(AND(OR(L$6 = "H1", L$6 = "H2"), NOT(AND($D468 = "Full-time", $F468 = "Above 1 Year"))), AND(L$6 = "Year", AND($D468 = "Full-time", $F468 = "Above 1 Year")))), "N/A", SUMIFS('Form Responses 1'!$O$2:$O1005, 'Form Responses 1'!$B$2:$B1005, $B468, 'Form Responses 1'!$G$2:$G1005, L$5, 'Form Responses 1'!$K$2:$K1005, $D468,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8" s="48" t="str">
        <f>IF(ISBLANK($B468), "", IF(AND(M$5 = "Vacation Leave", OR(AND(OR(M$6 = "H1", M$6 = "H2"), NOT(AND($D468 = "Full-time", $F468 = "Above 1 Year"))), AND(M$6 = "Year", AND($D468 = "Full-time", $F468 = "Above 1 Year")))), "N/A", SUMIFS('Form Responses 1'!$O$2:$O1005, 'Form Responses 1'!$B$2:$B1005, $B468, 'Form Responses 1'!$G$2:$G1005, M$5, 'Form Responses 1'!$K$2:$K1005, $D468,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8" s="48" t="str">
        <f>IF(ISBLANK($B468), "", IF(AND(N$5 = "Vacation Leave", OR(AND(OR(N$6 = "H1", N$6 = "H2"), NOT(AND($D468 = "Full-time", $F468 = "Above 1 Year"))), AND(N$6 = "Year", AND($D468 = "Full-time", $F468 = "Above 1 Year")))), "N/A", SUMIFS('Form Responses 1'!$O$2:$O1005, 'Form Responses 1'!$B$2:$B1005, $B468, 'Form Responses 1'!$G$2:$G1005, N$5, 'Form Responses 1'!$K$2:$K1005, $D468,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8" s="48" t="str">
        <f>IF(ISBLANK($B468), "", IF(AND(O$5 = "Vacation Leave", OR(AND(OR(O$6 = "H1", O$6 = "H2"), NOT(AND($D468 = "Full-time", $F468 = "Above 1 Year"))), AND(O$6 = "Year", AND($D468 = "Full-time", $F468 = "Above 1 Year")))), "N/A", SUMIFS('Form Responses 1'!$O$2:$O1005, 'Form Responses 1'!$B$2:$B1005, $B468, 'Form Responses 1'!$G$2:$G1005, O$5, 'Form Responses 1'!$K$2:$K1005, $D468,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8" s="48" t="str">
        <f>IF(ISBLANK($B468), "", IF(AND(P$5 = "Vacation Leave", OR(AND(OR(P$6 = "H1", P$6 = "H2"), NOT(AND($D468 = "Full-time", $F468 = "Above 1 Year"))), AND(P$6 = "Year", AND($D468 = "Full-time", $F468 = "Above 1 Year")))), "N/A", SUMIFS('Form Responses 1'!$O$2:$O1005, 'Form Responses 1'!$B$2:$B1005, $B468, 'Form Responses 1'!$G$2:$G1005, P$5, 'Form Responses 1'!$K$2:$K1005, $D468,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8" s="48" t="str">
        <f>IF(ISBLANK($B468), "", IF(AND(Q$5 = "Vacation Leave", OR(AND(OR(Q$6 = "H1", Q$6 = "H2"), NOT(AND($D468 = "Full-time", $F468 = "Above 1 Year"))), AND(Q$6 = "Year", AND($D468 = "Full-time", $F468 = "Above 1 Year")))), "N/A", SUMIFS('Form Responses 1'!$O$2:$O1005, 'Form Responses 1'!$B$2:$B1005, $B468, 'Form Responses 1'!$G$2:$G1005, Q$5, 'Form Responses 1'!$K$2:$K1005, $D468,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8" s="48" t="str">
        <f>IF(ISBLANK($B468), "", IF(AND(R$5 = "Vacation Leave", OR(AND(OR(R$6 = "H1", R$6 = "H2"), NOT(AND($D468 = "Full-time", $F468 = "Above 1 Year"))), AND(R$6 = "Year", AND($D468 = "Full-time", $F468 = "Above 1 Year")))), "N/A", SUMIFS('Form Responses 1'!$O$2:$O1005, 'Form Responses 1'!$B$2:$B1005, $B468, 'Form Responses 1'!$G$2:$G1005, R$5, 'Form Responses 1'!$K$2:$K1005, $D468,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8" s="48" t="str">
        <f>IF(ISBLANK($B468), "", IF(AND(S$5 = "Vacation Leave", OR(AND(OR(S$6 = "H1", S$6 = "H2"), NOT(AND($D468 = "Full-time", $F468 = "Above 1 Year"))), AND(S$6 = "Year", AND($D468 = "Full-time", $F468 = "Above 1 Year")))), "N/A", SUMIFS('Form Responses 1'!$O$2:$O1005, 'Form Responses 1'!$B$2:$B1005, $B468, 'Form Responses 1'!$G$2:$G1005, S$5, 'Form Responses 1'!$K$2:$K1005, $D468,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8" s="50" t="str">
        <f t="shared" si="2"/>
        <v/>
      </c>
      <c r="U468" s="51" t="str">
        <f t="array" ref="U468">IF(ISBLANK($B468), "", IF(AND(U$5 = "Vacation Leave", OR(AND(OR(U$6 = "H1", U$6 = "H2"), NOT(AND($D468 = "Full-time", $F468 = "Above 1 Year"))), AND(U$6 = "Year", AND($D468 = "Full-time", $F468 = "Above 1 Year")))), "N/A", INDEX('Allocated Leaves'!$B$2:$E1005, MATCH(U$5 &amp; IF(U$5 = "Vacation Leave", IFS(U$6 = "Year", "", OR(U$6 = "H1", U$6 = "H2"), " " &amp; U$6), ""), 'Allocated Leaves'!$A$2:$A1005, 0), MATCH($D468 &amp; IF($D468 = "Full-time",  " " &amp; $F468, ""), 'Allocated Leaves'!$B$1:AA$1, 0)) - G468))</f>
        <v/>
      </c>
      <c r="V468" s="52" t="str">
        <f t="array" ref="V468">IF(ISBLANK($B468), "", IF(AND(V$5 = "Vacation Leave", OR(AND(OR(V$6 = "H1", V$6 = "H2"), NOT(AND($D468 = "Full-time", $F468 = "Above 1 Year"))), AND(V$6 = "Year", AND($D468 = "Full-time", $F468 = "Above 1 Year")))), "N/A", INDEX('Allocated Leaves'!$B$2:$E1005, MATCH(V$5 &amp; IF(V$5 = "Vacation Leave", IFS(V$6 = "Year", "", OR(V$6 = "H1", V$6 = "H2"), " " &amp; V$6), ""), 'Allocated Leaves'!$A$2:$A1005, 0), MATCH($D468 &amp; IF($D468 = "Full-time",  " " &amp; $F468, ""), 'Allocated Leaves'!$B$1:AA$1, 0)) - H468))</f>
        <v/>
      </c>
      <c r="W468" s="52" t="str">
        <f t="array" ref="W468">IF(ISBLANK($B468), "", IF(AND(W$5 = "Vacation Leave", OR(AND(OR(W$6 = "H1", W$6 = "H2"), NOT(AND($D468 = "Full-time", $F468 = "Above 1 Year"))), AND(W$6 = "Year", AND($D468 = "Full-time", $F468 = "Above 1 Year")))), "N/A", INDEX('Allocated Leaves'!$B$2:$E1005, MATCH(W$5 &amp; IF(W$5 = "Vacation Leave", IFS(W$6 = "Year", "", OR(W$6 = "H1", W$6 = "H2"), " " &amp; W$6), ""), 'Allocated Leaves'!$A$2:$A1005, 0), MATCH($D468 &amp; IF($D468 = "Full-time",  " " &amp; $F468, ""), 'Allocated Leaves'!$B$1:AA$1, 0)) - I468))</f>
        <v/>
      </c>
      <c r="X468" s="51" t="str">
        <f t="array" ref="X468">IF(ISBLANK($B468), "", IF(AND(X$5 = "Vacation Leave", OR(AND(OR(X$6 = "H1", X$6 = "H2"), NOT(AND($D468 = "Full-time", $F468 = "Above 1 Year"))), AND(X$6 = "Year", AND($D468 = "Full-time", $F468 = "Above 1 Year")))), "N/A", INDEX('Allocated Leaves'!$B$2:$E1005, MATCH(X$5 &amp; IF(X$5 = "Vacation Leave", IFS(X$6 = "Year", "", OR(X$6 = "H1", X$6 = "H2"), " " &amp; X$6), ""), 'Allocated Leaves'!$A$2:$A1005, 0), MATCH($D468 &amp; IF($D468 = "Full-time",  " " &amp; $F468, ""), 'Allocated Leaves'!$B$1:AA$1, 0)) - J468))</f>
        <v/>
      </c>
      <c r="Y468" s="52" t="str">
        <f t="array" ref="Y468">IF(ISBLANK($B468), "", IF(AND(Y$5 = "Vacation Leave", OR(AND(OR(Y$6 = "H1", Y$6 = "H2"), NOT(AND($D468 = "Full-time", $F468 = "Above 1 Year"))), AND(Y$6 = "Year", AND($D468 = "Full-time", $F468 = "Above 1 Year")))), "N/A", INDEX('Allocated Leaves'!$B$2:$E1005, MATCH(Y$5 &amp; IF(Y$5 = "Vacation Leave", IFS(Y$6 = "Year", "", OR(Y$6 = "H1", Y$6 = "H2"), " " &amp; Y$6), ""), 'Allocated Leaves'!$A$2:$A1005, 0), MATCH($D468 &amp; IF($D468 = "Full-time",  " " &amp; $F468, ""), 'Allocated Leaves'!$B$1:AA$1, 0)) - K468))</f>
        <v/>
      </c>
      <c r="Z468" s="52" t="str">
        <f t="array" ref="Z468">IF(ISBLANK($B468), "", IF(AND(Z$5 = "Vacation Leave", OR(AND(OR(Z$6 = "H1", Z$6 = "H2"), NOT(AND($D468 = "Full-time", $F468 = "Above 1 Year"))), AND(Z$6 = "Year", AND($D468 = "Full-time", $F468 = "Above 1 Year")))), "N/A", INDEX('Allocated Leaves'!$B$2:$E1005, MATCH(Z$5 &amp; IF(Z$5 = "Vacation Leave", IFS(Z$6 = "Year", "", OR(Z$6 = "H1", Z$6 = "H2"), " " &amp; Z$6), ""), 'Allocated Leaves'!$A$2:$A1005, 0), MATCH($D468 &amp; IF($D468 = "Full-time",  " " &amp; $F468, ""), 'Allocated Leaves'!$B$1:AA$1, 0)) - L468))</f>
        <v/>
      </c>
      <c r="AA468" s="55" t="str">
        <f t="shared" si="3"/>
        <v/>
      </c>
    </row>
    <row r="469">
      <c r="A469" s="71"/>
      <c r="B469" s="72"/>
      <c r="C469" s="73"/>
      <c r="D469" s="74"/>
      <c r="E469" s="75"/>
      <c r="F469" s="47" t="str">
        <f t="shared" si="1"/>
        <v/>
      </c>
      <c r="G469" s="48" t="str">
        <f>IF(ISBLANK($B469), "", IF(AND(G$5 = "Vacation Leave", OR(AND(OR(G$6 = "H1", G$6 = "H2"), NOT(AND($D469 = "Full-time", $F469 = "Above 1 Year"))), AND(G$6 = "Year", AND($D469 = "Full-time", $F469 = "Above 1 Year")))), "N/A", SUMIFS('Form Responses 1'!$O$2:$O1005, 'Form Responses 1'!$B$2:$B1005, $B469, 'Form Responses 1'!$G$2:$G1005, G$5, 'Form Responses 1'!$K$2:$K1005, $D469,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69" s="48" t="str">
        <f>IF(ISBLANK($B469), "", IF(AND(H$5 = "Vacation Leave", OR(AND(OR(H$6 = "H1", H$6 = "H2"), NOT(AND($D469 = "Full-time", $F469 = "Above 1 Year"))), AND(H$6 = "Year", AND($D469 = "Full-time", $F469 = "Above 1 Year")))), "N/A", SUMIFS('Form Responses 1'!$O$2:$O1005, 'Form Responses 1'!$B$2:$B1005, $B469, 'Form Responses 1'!$G$2:$G1005, H$5, 'Form Responses 1'!$K$2:$K1005, $D469,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69" s="49" t="str">
        <f>IF(ISBLANK($B469), "", IF(AND(I$5 = "Vacation Leave", OR(AND(OR(I$6 = "H1", I$6 = "H2"), NOT(AND($D469 = "Full-time", $F469 = "Above 1 Year"))), AND(I$6 = "Year", AND($D469 = "Full-time", $F469 = "Above 1 Year")))), "N/A", SUMIFS('Form Responses 1'!$O$2:$O1005, 'Form Responses 1'!$B$2:$B1005, $B469, 'Form Responses 1'!$G$2:$G1005, I$5, 'Form Responses 1'!$K$2:$K1005, $D469,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69" s="48" t="str">
        <f>IF(ISBLANK($B469), "", IF(AND(J$5 = "Vacation Leave", OR(AND(OR(J$6 = "H1", J$6 = "H2"), NOT(AND($D469 = "Full-time", $F469 = "Above 1 Year"))), AND(J$6 = "Year", AND($D469 = "Full-time", $F469 = "Above 1 Year")))), "N/A", SUMIFS('Form Responses 1'!$O$2:$O1005, 'Form Responses 1'!$B$2:$B1005, $B469, 'Form Responses 1'!$G$2:$G1005, J$5, 'Form Responses 1'!$K$2:$K1005, $D469,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69" s="48" t="str">
        <f>IF(ISBLANK($B469), "", IF(AND(K$5 = "Vacation Leave", OR(AND(OR(K$6 = "H1", K$6 = "H2"), NOT(AND($D469 = "Full-time", $F469 = "Above 1 Year"))), AND(K$6 = "Year", AND($D469 = "Full-time", $F469 = "Above 1 Year")))), "N/A", SUMIFS('Form Responses 1'!$O$2:$O1005, 'Form Responses 1'!$B$2:$B1005, $B469, 'Form Responses 1'!$G$2:$G1005, K$5, 'Form Responses 1'!$K$2:$K1005, $D469,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69" s="48" t="str">
        <f>IF(ISBLANK($B469), "", IF(AND(L$5 = "Vacation Leave", OR(AND(OR(L$6 = "H1", L$6 = "H2"), NOT(AND($D469 = "Full-time", $F469 = "Above 1 Year"))), AND(L$6 = "Year", AND($D469 = "Full-time", $F469 = "Above 1 Year")))), "N/A", SUMIFS('Form Responses 1'!$O$2:$O1005, 'Form Responses 1'!$B$2:$B1005, $B469, 'Form Responses 1'!$G$2:$G1005, L$5, 'Form Responses 1'!$K$2:$K1005, $D469,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69" s="48" t="str">
        <f>IF(ISBLANK($B469), "", IF(AND(M$5 = "Vacation Leave", OR(AND(OR(M$6 = "H1", M$6 = "H2"), NOT(AND($D469 = "Full-time", $F469 = "Above 1 Year"))), AND(M$6 = "Year", AND($D469 = "Full-time", $F469 = "Above 1 Year")))), "N/A", SUMIFS('Form Responses 1'!$O$2:$O1005, 'Form Responses 1'!$B$2:$B1005, $B469, 'Form Responses 1'!$G$2:$G1005, M$5, 'Form Responses 1'!$K$2:$K1005, $D469,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69" s="48" t="str">
        <f>IF(ISBLANK($B469), "", IF(AND(N$5 = "Vacation Leave", OR(AND(OR(N$6 = "H1", N$6 = "H2"), NOT(AND($D469 = "Full-time", $F469 = "Above 1 Year"))), AND(N$6 = "Year", AND($D469 = "Full-time", $F469 = "Above 1 Year")))), "N/A", SUMIFS('Form Responses 1'!$O$2:$O1005, 'Form Responses 1'!$B$2:$B1005, $B469, 'Form Responses 1'!$G$2:$G1005, N$5, 'Form Responses 1'!$K$2:$K1005, $D469,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69" s="48" t="str">
        <f>IF(ISBLANK($B469), "", IF(AND(O$5 = "Vacation Leave", OR(AND(OR(O$6 = "H1", O$6 = "H2"), NOT(AND($D469 = "Full-time", $F469 = "Above 1 Year"))), AND(O$6 = "Year", AND($D469 = "Full-time", $F469 = "Above 1 Year")))), "N/A", SUMIFS('Form Responses 1'!$O$2:$O1005, 'Form Responses 1'!$B$2:$B1005, $B469, 'Form Responses 1'!$G$2:$G1005, O$5, 'Form Responses 1'!$K$2:$K1005, $D469,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69" s="48" t="str">
        <f>IF(ISBLANK($B469), "", IF(AND(P$5 = "Vacation Leave", OR(AND(OR(P$6 = "H1", P$6 = "H2"), NOT(AND($D469 = "Full-time", $F469 = "Above 1 Year"))), AND(P$6 = "Year", AND($D469 = "Full-time", $F469 = "Above 1 Year")))), "N/A", SUMIFS('Form Responses 1'!$O$2:$O1005, 'Form Responses 1'!$B$2:$B1005, $B469, 'Form Responses 1'!$G$2:$G1005, P$5, 'Form Responses 1'!$K$2:$K1005, $D469,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69" s="48" t="str">
        <f>IF(ISBLANK($B469), "", IF(AND(Q$5 = "Vacation Leave", OR(AND(OR(Q$6 = "H1", Q$6 = "H2"), NOT(AND($D469 = "Full-time", $F469 = "Above 1 Year"))), AND(Q$6 = "Year", AND($D469 = "Full-time", $F469 = "Above 1 Year")))), "N/A", SUMIFS('Form Responses 1'!$O$2:$O1005, 'Form Responses 1'!$B$2:$B1005, $B469, 'Form Responses 1'!$G$2:$G1005, Q$5, 'Form Responses 1'!$K$2:$K1005, $D469,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69" s="48" t="str">
        <f>IF(ISBLANK($B469), "", IF(AND(R$5 = "Vacation Leave", OR(AND(OR(R$6 = "H1", R$6 = "H2"), NOT(AND($D469 = "Full-time", $F469 = "Above 1 Year"))), AND(R$6 = "Year", AND($D469 = "Full-time", $F469 = "Above 1 Year")))), "N/A", SUMIFS('Form Responses 1'!$O$2:$O1005, 'Form Responses 1'!$B$2:$B1005, $B469, 'Form Responses 1'!$G$2:$G1005, R$5, 'Form Responses 1'!$K$2:$K1005, $D469,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69" s="48" t="str">
        <f>IF(ISBLANK($B469), "", IF(AND(S$5 = "Vacation Leave", OR(AND(OR(S$6 = "H1", S$6 = "H2"), NOT(AND($D469 = "Full-time", $F469 = "Above 1 Year"))), AND(S$6 = "Year", AND($D469 = "Full-time", $F469 = "Above 1 Year")))), "N/A", SUMIFS('Form Responses 1'!$O$2:$O1005, 'Form Responses 1'!$B$2:$B1005, $B469, 'Form Responses 1'!$G$2:$G1005, S$5, 'Form Responses 1'!$K$2:$K1005, $D469,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69" s="50" t="str">
        <f t="shared" si="2"/>
        <v/>
      </c>
      <c r="U469" s="51" t="str">
        <f t="array" ref="U469">IF(ISBLANK($B469), "", IF(AND(U$5 = "Vacation Leave", OR(AND(OR(U$6 = "H1", U$6 = "H2"), NOT(AND($D469 = "Full-time", $F469 = "Above 1 Year"))), AND(U$6 = "Year", AND($D469 = "Full-time", $F469 = "Above 1 Year")))), "N/A", INDEX('Allocated Leaves'!$B$2:$E1005, MATCH(U$5 &amp; IF(U$5 = "Vacation Leave", IFS(U$6 = "Year", "", OR(U$6 = "H1", U$6 = "H2"), " " &amp; U$6), ""), 'Allocated Leaves'!$A$2:$A1005, 0), MATCH($D469 &amp; IF($D469 = "Full-time",  " " &amp; $F469, ""), 'Allocated Leaves'!$B$1:AA$1, 0)) - G469))</f>
        <v/>
      </c>
      <c r="V469" s="52" t="str">
        <f t="array" ref="V469">IF(ISBLANK($B469), "", IF(AND(V$5 = "Vacation Leave", OR(AND(OR(V$6 = "H1", V$6 = "H2"), NOT(AND($D469 = "Full-time", $F469 = "Above 1 Year"))), AND(V$6 = "Year", AND($D469 = "Full-time", $F469 = "Above 1 Year")))), "N/A", INDEX('Allocated Leaves'!$B$2:$E1005, MATCH(V$5 &amp; IF(V$5 = "Vacation Leave", IFS(V$6 = "Year", "", OR(V$6 = "H1", V$6 = "H2"), " " &amp; V$6), ""), 'Allocated Leaves'!$A$2:$A1005, 0), MATCH($D469 &amp; IF($D469 = "Full-time",  " " &amp; $F469, ""), 'Allocated Leaves'!$B$1:AA$1, 0)) - H469))</f>
        <v/>
      </c>
      <c r="W469" s="52" t="str">
        <f t="array" ref="W469">IF(ISBLANK($B469), "", IF(AND(W$5 = "Vacation Leave", OR(AND(OR(W$6 = "H1", W$6 = "H2"), NOT(AND($D469 = "Full-time", $F469 = "Above 1 Year"))), AND(W$6 = "Year", AND($D469 = "Full-time", $F469 = "Above 1 Year")))), "N/A", INDEX('Allocated Leaves'!$B$2:$E1005, MATCH(W$5 &amp; IF(W$5 = "Vacation Leave", IFS(W$6 = "Year", "", OR(W$6 = "H1", W$6 = "H2"), " " &amp; W$6), ""), 'Allocated Leaves'!$A$2:$A1005, 0), MATCH($D469 &amp; IF($D469 = "Full-time",  " " &amp; $F469, ""), 'Allocated Leaves'!$B$1:AA$1, 0)) - I469))</f>
        <v/>
      </c>
      <c r="X469" s="51" t="str">
        <f t="array" ref="X469">IF(ISBLANK($B469), "", IF(AND(X$5 = "Vacation Leave", OR(AND(OR(X$6 = "H1", X$6 = "H2"), NOT(AND($D469 = "Full-time", $F469 = "Above 1 Year"))), AND(X$6 = "Year", AND($D469 = "Full-time", $F469 = "Above 1 Year")))), "N/A", INDEX('Allocated Leaves'!$B$2:$E1005, MATCH(X$5 &amp; IF(X$5 = "Vacation Leave", IFS(X$6 = "Year", "", OR(X$6 = "H1", X$6 = "H2"), " " &amp; X$6), ""), 'Allocated Leaves'!$A$2:$A1005, 0), MATCH($D469 &amp; IF($D469 = "Full-time",  " " &amp; $F469, ""), 'Allocated Leaves'!$B$1:AA$1, 0)) - J469))</f>
        <v/>
      </c>
      <c r="Y469" s="52" t="str">
        <f t="array" ref="Y469">IF(ISBLANK($B469), "", IF(AND(Y$5 = "Vacation Leave", OR(AND(OR(Y$6 = "H1", Y$6 = "H2"), NOT(AND($D469 = "Full-time", $F469 = "Above 1 Year"))), AND(Y$6 = "Year", AND($D469 = "Full-time", $F469 = "Above 1 Year")))), "N/A", INDEX('Allocated Leaves'!$B$2:$E1005, MATCH(Y$5 &amp; IF(Y$5 = "Vacation Leave", IFS(Y$6 = "Year", "", OR(Y$6 = "H1", Y$6 = "H2"), " " &amp; Y$6), ""), 'Allocated Leaves'!$A$2:$A1005, 0), MATCH($D469 &amp; IF($D469 = "Full-time",  " " &amp; $F469, ""), 'Allocated Leaves'!$B$1:AA$1, 0)) - K469))</f>
        <v/>
      </c>
      <c r="Z469" s="52" t="str">
        <f t="array" ref="Z469">IF(ISBLANK($B469), "", IF(AND(Z$5 = "Vacation Leave", OR(AND(OR(Z$6 = "H1", Z$6 = "H2"), NOT(AND($D469 = "Full-time", $F469 = "Above 1 Year"))), AND(Z$6 = "Year", AND($D469 = "Full-time", $F469 = "Above 1 Year")))), "N/A", INDEX('Allocated Leaves'!$B$2:$E1005, MATCH(Z$5 &amp; IF(Z$5 = "Vacation Leave", IFS(Z$6 = "Year", "", OR(Z$6 = "H1", Z$6 = "H2"), " " &amp; Z$6), ""), 'Allocated Leaves'!$A$2:$A1005, 0), MATCH($D469 &amp; IF($D469 = "Full-time",  " " &amp; $F469, ""), 'Allocated Leaves'!$B$1:AA$1, 0)) - L469))</f>
        <v/>
      </c>
      <c r="AA469" s="55" t="str">
        <f t="shared" si="3"/>
        <v/>
      </c>
    </row>
    <row r="470">
      <c r="A470" s="71"/>
      <c r="B470" s="72"/>
      <c r="C470" s="73"/>
      <c r="D470" s="74"/>
      <c r="E470" s="75"/>
      <c r="F470" s="47" t="str">
        <f t="shared" si="1"/>
        <v/>
      </c>
      <c r="G470" s="48" t="str">
        <f>IF(ISBLANK($B470), "", IF(AND(G$5 = "Vacation Leave", OR(AND(OR(G$6 = "H1", G$6 = "H2"), NOT(AND($D470 = "Full-time", $F470 = "Above 1 Year"))), AND(G$6 = "Year", AND($D470 = "Full-time", $F470 = "Above 1 Year")))), "N/A", SUMIFS('Form Responses 1'!$O$2:$O1005, 'Form Responses 1'!$B$2:$B1005, $B470, 'Form Responses 1'!$G$2:$G1005, G$5, 'Form Responses 1'!$K$2:$K1005, $D470,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0" s="48" t="str">
        <f>IF(ISBLANK($B470), "", IF(AND(H$5 = "Vacation Leave", OR(AND(OR(H$6 = "H1", H$6 = "H2"), NOT(AND($D470 = "Full-time", $F470 = "Above 1 Year"))), AND(H$6 = "Year", AND($D470 = "Full-time", $F470 = "Above 1 Year")))), "N/A", SUMIFS('Form Responses 1'!$O$2:$O1005, 'Form Responses 1'!$B$2:$B1005, $B470, 'Form Responses 1'!$G$2:$G1005, H$5, 'Form Responses 1'!$K$2:$K1005, $D470,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0" s="49" t="str">
        <f>IF(ISBLANK($B470), "", IF(AND(I$5 = "Vacation Leave", OR(AND(OR(I$6 = "H1", I$6 = "H2"), NOT(AND($D470 = "Full-time", $F470 = "Above 1 Year"))), AND(I$6 = "Year", AND($D470 = "Full-time", $F470 = "Above 1 Year")))), "N/A", SUMIFS('Form Responses 1'!$O$2:$O1005, 'Form Responses 1'!$B$2:$B1005, $B470, 'Form Responses 1'!$G$2:$G1005, I$5, 'Form Responses 1'!$K$2:$K1005, $D470,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0" s="48" t="str">
        <f>IF(ISBLANK($B470), "", IF(AND(J$5 = "Vacation Leave", OR(AND(OR(J$6 = "H1", J$6 = "H2"), NOT(AND($D470 = "Full-time", $F470 = "Above 1 Year"))), AND(J$6 = "Year", AND($D470 = "Full-time", $F470 = "Above 1 Year")))), "N/A", SUMIFS('Form Responses 1'!$O$2:$O1005, 'Form Responses 1'!$B$2:$B1005, $B470, 'Form Responses 1'!$G$2:$G1005, J$5, 'Form Responses 1'!$K$2:$K1005, $D470,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0" s="48" t="str">
        <f>IF(ISBLANK($B470), "", IF(AND(K$5 = "Vacation Leave", OR(AND(OR(K$6 = "H1", K$6 = "H2"), NOT(AND($D470 = "Full-time", $F470 = "Above 1 Year"))), AND(K$6 = "Year", AND($D470 = "Full-time", $F470 = "Above 1 Year")))), "N/A", SUMIFS('Form Responses 1'!$O$2:$O1005, 'Form Responses 1'!$B$2:$B1005, $B470, 'Form Responses 1'!$G$2:$G1005, K$5, 'Form Responses 1'!$K$2:$K1005, $D470,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0" s="48" t="str">
        <f>IF(ISBLANK($B470), "", IF(AND(L$5 = "Vacation Leave", OR(AND(OR(L$6 = "H1", L$6 = "H2"), NOT(AND($D470 = "Full-time", $F470 = "Above 1 Year"))), AND(L$6 = "Year", AND($D470 = "Full-time", $F470 = "Above 1 Year")))), "N/A", SUMIFS('Form Responses 1'!$O$2:$O1005, 'Form Responses 1'!$B$2:$B1005, $B470, 'Form Responses 1'!$G$2:$G1005, L$5, 'Form Responses 1'!$K$2:$K1005, $D470,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0" s="48" t="str">
        <f>IF(ISBLANK($B470), "", IF(AND(M$5 = "Vacation Leave", OR(AND(OR(M$6 = "H1", M$6 = "H2"), NOT(AND($D470 = "Full-time", $F470 = "Above 1 Year"))), AND(M$6 = "Year", AND($D470 = "Full-time", $F470 = "Above 1 Year")))), "N/A", SUMIFS('Form Responses 1'!$O$2:$O1005, 'Form Responses 1'!$B$2:$B1005, $B470, 'Form Responses 1'!$G$2:$G1005, M$5, 'Form Responses 1'!$K$2:$K1005, $D470,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0" s="48" t="str">
        <f>IF(ISBLANK($B470), "", IF(AND(N$5 = "Vacation Leave", OR(AND(OR(N$6 = "H1", N$6 = "H2"), NOT(AND($D470 = "Full-time", $F470 = "Above 1 Year"))), AND(N$6 = "Year", AND($D470 = "Full-time", $F470 = "Above 1 Year")))), "N/A", SUMIFS('Form Responses 1'!$O$2:$O1005, 'Form Responses 1'!$B$2:$B1005, $B470, 'Form Responses 1'!$G$2:$G1005, N$5, 'Form Responses 1'!$K$2:$K1005, $D470,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0" s="48" t="str">
        <f>IF(ISBLANK($B470), "", IF(AND(O$5 = "Vacation Leave", OR(AND(OR(O$6 = "H1", O$6 = "H2"), NOT(AND($D470 = "Full-time", $F470 = "Above 1 Year"))), AND(O$6 = "Year", AND($D470 = "Full-time", $F470 = "Above 1 Year")))), "N/A", SUMIFS('Form Responses 1'!$O$2:$O1005, 'Form Responses 1'!$B$2:$B1005, $B470, 'Form Responses 1'!$G$2:$G1005, O$5, 'Form Responses 1'!$K$2:$K1005, $D470,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0" s="48" t="str">
        <f>IF(ISBLANK($B470), "", IF(AND(P$5 = "Vacation Leave", OR(AND(OR(P$6 = "H1", P$6 = "H2"), NOT(AND($D470 = "Full-time", $F470 = "Above 1 Year"))), AND(P$6 = "Year", AND($D470 = "Full-time", $F470 = "Above 1 Year")))), "N/A", SUMIFS('Form Responses 1'!$O$2:$O1005, 'Form Responses 1'!$B$2:$B1005, $B470, 'Form Responses 1'!$G$2:$G1005, P$5, 'Form Responses 1'!$K$2:$K1005, $D470,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0" s="48" t="str">
        <f>IF(ISBLANK($B470), "", IF(AND(Q$5 = "Vacation Leave", OR(AND(OR(Q$6 = "H1", Q$6 = "H2"), NOT(AND($D470 = "Full-time", $F470 = "Above 1 Year"))), AND(Q$6 = "Year", AND($D470 = "Full-time", $F470 = "Above 1 Year")))), "N/A", SUMIFS('Form Responses 1'!$O$2:$O1005, 'Form Responses 1'!$B$2:$B1005, $B470, 'Form Responses 1'!$G$2:$G1005, Q$5, 'Form Responses 1'!$K$2:$K1005, $D470,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0" s="48" t="str">
        <f>IF(ISBLANK($B470), "", IF(AND(R$5 = "Vacation Leave", OR(AND(OR(R$6 = "H1", R$6 = "H2"), NOT(AND($D470 = "Full-time", $F470 = "Above 1 Year"))), AND(R$6 = "Year", AND($D470 = "Full-time", $F470 = "Above 1 Year")))), "N/A", SUMIFS('Form Responses 1'!$O$2:$O1005, 'Form Responses 1'!$B$2:$B1005, $B470, 'Form Responses 1'!$G$2:$G1005, R$5, 'Form Responses 1'!$K$2:$K1005, $D470,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0" s="48" t="str">
        <f>IF(ISBLANK($B470), "", IF(AND(S$5 = "Vacation Leave", OR(AND(OR(S$6 = "H1", S$6 = "H2"), NOT(AND($D470 = "Full-time", $F470 = "Above 1 Year"))), AND(S$6 = "Year", AND($D470 = "Full-time", $F470 = "Above 1 Year")))), "N/A", SUMIFS('Form Responses 1'!$O$2:$O1005, 'Form Responses 1'!$B$2:$B1005, $B470, 'Form Responses 1'!$G$2:$G1005, S$5, 'Form Responses 1'!$K$2:$K1005, $D470,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0" s="50" t="str">
        <f t="shared" si="2"/>
        <v/>
      </c>
      <c r="U470" s="51" t="str">
        <f t="array" ref="U470">IF(ISBLANK($B470), "", IF(AND(U$5 = "Vacation Leave", OR(AND(OR(U$6 = "H1", U$6 = "H2"), NOT(AND($D470 = "Full-time", $F470 = "Above 1 Year"))), AND(U$6 = "Year", AND($D470 = "Full-time", $F470 = "Above 1 Year")))), "N/A", INDEX('Allocated Leaves'!$B$2:$E1005, MATCH(U$5 &amp; IF(U$5 = "Vacation Leave", IFS(U$6 = "Year", "", OR(U$6 = "H1", U$6 = "H2"), " " &amp; U$6), ""), 'Allocated Leaves'!$A$2:$A1005, 0), MATCH($D470 &amp; IF($D470 = "Full-time",  " " &amp; $F470, ""), 'Allocated Leaves'!$B$1:AA$1, 0)) - G470))</f>
        <v/>
      </c>
      <c r="V470" s="52" t="str">
        <f t="array" ref="V470">IF(ISBLANK($B470), "", IF(AND(V$5 = "Vacation Leave", OR(AND(OR(V$6 = "H1", V$6 = "H2"), NOT(AND($D470 = "Full-time", $F470 = "Above 1 Year"))), AND(V$6 = "Year", AND($D470 = "Full-time", $F470 = "Above 1 Year")))), "N/A", INDEX('Allocated Leaves'!$B$2:$E1005, MATCH(V$5 &amp; IF(V$5 = "Vacation Leave", IFS(V$6 = "Year", "", OR(V$6 = "H1", V$6 = "H2"), " " &amp; V$6), ""), 'Allocated Leaves'!$A$2:$A1005, 0), MATCH($D470 &amp; IF($D470 = "Full-time",  " " &amp; $F470, ""), 'Allocated Leaves'!$B$1:AA$1, 0)) - H470))</f>
        <v/>
      </c>
      <c r="W470" s="52" t="str">
        <f t="array" ref="W470">IF(ISBLANK($B470), "", IF(AND(W$5 = "Vacation Leave", OR(AND(OR(W$6 = "H1", W$6 = "H2"), NOT(AND($D470 = "Full-time", $F470 = "Above 1 Year"))), AND(W$6 = "Year", AND($D470 = "Full-time", $F470 = "Above 1 Year")))), "N/A", INDEX('Allocated Leaves'!$B$2:$E1005, MATCH(W$5 &amp; IF(W$5 = "Vacation Leave", IFS(W$6 = "Year", "", OR(W$6 = "H1", W$6 = "H2"), " " &amp; W$6), ""), 'Allocated Leaves'!$A$2:$A1005, 0), MATCH($D470 &amp; IF($D470 = "Full-time",  " " &amp; $F470, ""), 'Allocated Leaves'!$B$1:AA$1, 0)) - I470))</f>
        <v/>
      </c>
      <c r="X470" s="51" t="str">
        <f t="array" ref="X470">IF(ISBLANK($B470), "", IF(AND(X$5 = "Vacation Leave", OR(AND(OR(X$6 = "H1", X$6 = "H2"), NOT(AND($D470 = "Full-time", $F470 = "Above 1 Year"))), AND(X$6 = "Year", AND($D470 = "Full-time", $F470 = "Above 1 Year")))), "N/A", INDEX('Allocated Leaves'!$B$2:$E1005, MATCH(X$5 &amp; IF(X$5 = "Vacation Leave", IFS(X$6 = "Year", "", OR(X$6 = "H1", X$6 = "H2"), " " &amp; X$6), ""), 'Allocated Leaves'!$A$2:$A1005, 0), MATCH($D470 &amp; IF($D470 = "Full-time",  " " &amp; $F470, ""), 'Allocated Leaves'!$B$1:AA$1, 0)) - J470))</f>
        <v/>
      </c>
      <c r="Y470" s="52" t="str">
        <f t="array" ref="Y470">IF(ISBLANK($B470), "", IF(AND(Y$5 = "Vacation Leave", OR(AND(OR(Y$6 = "H1", Y$6 = "H2"), NOT(AND($D470 = "Full-time", $F470 = "Above 1 Year"))), AND(Y$6 = "Year", AND($D470 = "Full-time", $F470 = "Above 1 Year")))), "N/A", INDEX('Allocated Leaves'!$B$2:$E1005, MATCH(Y$5 &amp; IF(Y$5 = "Vacation Leave", IFS(Y$6 = "Year", "", OR(Y$6 = "H1", Y$6 = "H2"), " " &amp; Y$6), ""), 'Allocated Leaves'!$A$2:$A1005, 0), MATCH($D470 &amp; IF($D470 = "Full-time",  " " &amp; $F470, ""), 'Allocated Leaves'!$B$1:AA$1, 0)) - K470))</f>
        <v/>
      </c>
      <c r="Z470" s="52" t="str">
        <f t="array" ref="Z470">IF(ISBLANK($B470), "", IF(AND(Z$5 = "Vacation Leave", OR(AND(OR(Z$6 = "H1", Z$6 = "H2"), NOT(AND($D470 = "Full-time", $F470 = "Above 1 Year"))), AND(Z$6 = "Year", AND($D470 = "Full-time", $F470 = "Above 1 Year")))), "N/A", INDEX('Allocated Leaves'!$B$2:$E1005, MATCH(Z$5 &amp; IF(Z$5 = "Vacation Leave", IFS(Z$6 = "Year", "", OR(Z$6 = "H1", Z$6 = "H2"), " " &amp; Z$6), ""), 'Allocated Leaves'!$A$2:$A1005, 0), MATCH($D470 &amp; IF($D470 = "Full-time",  " " &amp; $F470, ""), 'Allocated Leaves'!$B$1:AA$1, 0)) - L470))</f>
        <v/>
      </c>
      <c r="AA470" s="55" t="str">
        <f t="shared" si="3"/>
        <v/>
      </c>
    </row>
    <row r="471">
      <c r="A471" s="71"/>
      <c r="B471" s="72"/>
      <c r="C471" s="73"/>
      <c r="D471" s="74"/>
      <c r="E471" s="75"/>
      <c r="F471" s="47" t="str">
        <f t="shared" si="1"/>
        <v/>
      </c>
      <c r="G471" s="48" t="str">
        <f>IF(ISBLANK($B471), "", IF(AND(G$5 = "Vacation Leave", OR(AND(OR(G$6 = "H1", G$6 = "H2"), NOT(AND($D471 = "Full-time", $F471 = "Above 1 Year"))), AND(G$6 = "Year", AND($D471 = "Full-time", $F471 = "Above 1 Year")))), "N/A", SUMIFS('Form Responses 1'!$O$2:$O1005, 'Form Responses 1'!$B$2:$B1005, $B471, 'Form Responses 1'!$G$2:$G1005, G$5, 'Form Responses 1'!$K$2:$K1005, $D471,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1" s="48" t="str">
        <f>IF(ISBLANK($B471), "", IF(AND(H$5 = "Vacation Leave", OR(AND(OR(H$6 = "H1", H$6 = "H2"), NOT(AND($D471 = "Full-time", $F471 = "Above 1 Year"))), AND(H$6 = "Year", AND($D471 = "Full-time", $F471 = "Above 1 Year")))), "N/A", SUMIFS('Form Responses 1'!$O$2:$O1005, 'Form Responses 1'!$B$2:$B1005, $B471, 'Form Responses 1'!$G$2:$G1005, H$5, 'Form Responses 1'!$K$2:$K1005, $D471,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1" s="49" t="str">
        <f>IF(ISBLANK($B471), "", IF(AND(I$5 = "Vacation Leave", OR(AND(OR(I$6 = "H1", I$6 = "H2"), NOT(AND($D471 = "Full-time", $F471 = "Above 1 Year"))), AND(I$6 = "Year", AND($D471 = "Full-time", $F471 = "Above 1 Year")))), "N/A", SUMIFS('Form Responses 1'!$O$2:$O1005, 'Form Responses 1'!$B$2:$B1005, $B471, 'Form Responses 1'!$G$2:$G1005, I$5, 'Form Responses 1'!$K$2:$K1005, $D471,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1" s="48" t="str">
        <f>IF(ISBLANK($B471), "", IF(AND(J$5 = "Vacation Leave", OR(AND(OR(J$6 = "H1", J$6 = "H2"), NOT(AND($D471 = "Full-time", $F471 = "Above 1 Year"))), AND(J$6 = "Year", AND($D471 = "Full-time", $F471 = "Above 1 Year")))), "N/A", SUMIFS('Form Responses 1'!$O$2:$O1005, 'Form Responses 1'!$B$2:$B1005, $B471, 'Form Responses 1'!$G$2:$G1005, J$5, 'Form Responses 1'!$K$2:$K1005, $D471,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1" s="48" t="str">
        <f>IF(ISBLANK($B471), "", IF(AND(K$5 = "Vacation Leave", OR(AND(OR(K$6 = "H1", K$6 = "H2"), NOT(AND($D471 = "Full-time", $F471 = "Above 1 Year"))), AND(K$6 = "Year", AND($D471 = "Full-time", $F471 = "Above 1 Year")))), "N/A", SUMIFS('Form Responses 1'!$O$2:$O1005, 'Form Responses 1'!$B$2:$B1005, $B471, 'Form Responses 1'!$G$2:$G1005, K$5, 'Form Responses 1'!$K$2:$K1005, $D471,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1" s="48" t="str">
        <f>IF(ISBLANK($B471), "", IF(AND(L$5 = "Vacation Leave", OR(AND(OR(L$6 = "H1", L$6 = "H2"), NOT(AND($D471 = "Full-time", $F471 = "Above 1 Year"))), AND(L$6 = "Year", AND($D471 = "Full-time", $F471 = "Above 1 Year")))), "N/A", SUMIFS('Form Responses 1'!$O$2:$O1005, 'Form Responses 1'!$B$2:$B1005, $B471, 'Form Responses 1'!$G$2:$G1005, L$5, 'Form Responses 1'!$K$2:$K1005, $D471,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1" s="48" t="str">
        <f>IF(ISBLANK($B471), "", IF(AND(M$5 = "Vacation Leave", OR(AND(OR(M$6 = "H1", M$6 = "H2"), NOT(AND($D471 = "Full-time", $F471 = "Above 1 Year"))), AND(M$6 = "Year", AND($D471 = "Full-time", $F471 = "Above 1 Year")))), "N/A", SUMIFS('Form Responses 1'!$O$2:$O1005, 'Form Responses 1'!$B$2:$B1005, $B471, 'Form Responses 1'!$G$2:$G1005, M$5, 'Form Responses 1'!$K$2:$K1005, $D471,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1" s="48" t="str">
        <f>IF(ISBLANK($B471), "", IF(AND(N$5 = "Vacation Leave", OR(AND(OR(N$6 = "H1", N$6 = "H2"), NOT(AND($D471 = "Full-time", $F471 = "Above 1 Year"))), AND(N$6 = "Year", AND($D471 = "Full-time", $F471 = "Above 1 Year")))), "N/A", SUMIFS('Form Responses 1'!$O$2:$O1005, 'Form Responses 1'!$B$2:$B1005, $B471, 'Form Responses 1'!$G$2:$G1005, N$5, 'Form Responses 1'!$K$2:$K1005, $D471,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1" s="48" t="str">
        <f>IF(ISBLANK($B471), "", IF(AND(O$5 = "Vacation Leave", OR(AND(OR(O$6 = "H1", O$6 = "H2"), NOT(AND($D471 = "Full-time", $F471 = "Above 1 Year"))), AND(O$6 = "Year", AND($D471 = "Full-time", $F471 = "Above 1 Year")))), "N/A", SUMIFS('Form Responses 1'!$O$2:$O1005, 'Form Responses 1'!$B$2:$B1005, $B471, 'Form Responses 1'!$G$2:$G1005, O$5, 'Form Responses 1'!$K$2:$K1005, $D471,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1" s="48" t="str">
        <f>IF(ISBLANK($B471), "", IF(AND(P$5 = "Vacation Leave", OR(AND(OR(P$6 = "H1", P$6 = "H2"), NOT(AND($D471 = "Full-time", $F471 = "Above 1 Year"))), AND(P$6 = "Year", AND($D471 = "Full-time", $F471 = "Above 1 Year")))), "N/A", SUMIFS('Form Responses 1'!$O$2:$O1005, 'Form Responses 1'!$B$2:$B1005, $B471, 'Form Responses 1'!$G$2:$G1005, P$5, 'Form Responses 1'!$K$2:$K1005, $D471,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1" s="48" t="str">
        <f>IF(ISBLANK($B471), "", IF(AND(Q$5 = "Vacation Leave", OR(AND(OR(Q$6 = "H1", Q$6 = "H2"), NOT(AND($D471 = "Full-time", $F471 = "Above 1 Year"))), AND(Q$6 = "Year", AND($D471 = "Full-time", $F471 = "Above 1 Year")))), "N/A", SUMIFS('Form Responses 1'!$O$2:$O1005, 'Form Responses 1'!$B$2:$B1005, $B471, 'Form Responses 1'!$G$2:$G1005, Q$5, 'Form Responses 1'!$K$2:$K1005, $D471,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1" s="48" t="str">
        <f>IF(ISBLANK($B471), "", IF(AND(R$5 = "Vacation Leave", OR(AND(OR(R$6 = "H1", R$6 = "H2"), NOT(AND($D471 = "Full-time", $F471 = "Above 1 Year"))), AND(R$6 = "Year", AND($D471 = "Full-time", $F471 = "Above 1 Year")))), "N/A", SUMIFS('Form Responses 1'!$O$2:$O1005, 'Form Responses 1'!$B$2:$B1005, $B471, 'Form Responses 1'!$G$2:$G1005, R$5, 'Form Responses 1'!$K$2:$K1005, $D471,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1" s="48" t="str">
        <f>IF(ISBLANK($B471), "", IF(AND(S$5 = "Vacation Leave", OR(AND(OR(S$6 = "H1", S$6 = "H2"), NOT(AND($D471 = "Full-time", $F471 = "Above 1 Year"))), AND(S$6 = "Year", AND($D471 = "Full-time", $F471 = "Above 1 Year")))), "N/A", SUMIFS('Form Responses 1'!$O$2:$O1005, 'Form Responses 1'!$B$2:$B1005, $B471, 'Form Responses 1'!$G$2:$G1005, S$5, 'Form Responses 1'!$K$2:$K1005, $D471,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1" s="50" t="str">
        <f t="shared" si="2"/>
        <v/>
      </c>
      <c r="U471" s="51" t="str">
        <f t="array" ref="U471">IF(ISBLANK($B471), "", IF(AND(U$5 = "Vacation Leave", OR(AND(OR(U$6 = "H1", U$6 = "H2"), NOT(AND($D471 = "Full-time", $F471 = "Above 1 Year"))), AND(U$6 = "Year", AND($D471 = "Full-time", $F471 = "Above 1 Year")))), "N/A", INDEX('Allocated Leaves'!$B$2:$E1005, MATCH(U$5 &amp; IF(U$5 = "Vacation Leave", IFS(U$6 = "Year", "", OR(U$6 = "H1", U$6 = "H2"), " " &amp; U$6), ""), 'Allocated Leaves'!$A$2:$A1005, 0), MATCH($D471 &amp; IF($D471 = "Full-time",  " " &amp; $F471, ""), 'Allocated Leaves'!$B$1:AA$1, 0)) - G471))</f>
        <v/>
      </c>
      <c r="V471" s="52" t="str">
        <f t="array" ref="V471">IF(ISBLANK($B471), "", IF(AND(V$5 = "Vacation Leave", OR(AND(OR(V$6 = "H1", V$6 = "H2"), NOT(AND($D471 = "Full-time", $F471 = "Above 1 Year"))), AND(V$6 = "Year", AND($D471 = "Full-time", $F471 = "Above 1 Year")))), "N/A", INDEX('Allocated Leaves'!$B$2:$E1005, MATCH(V$5 &amp; IF(V$5 = "Vacation Leave", IFS(V$6 = "Year", "", OR(V$6 = "H1", V$6 = "H2"), " " &amp; V$6), ""), 'Allocated Leaves'!$A$2:$A1005, 0), MATCH($D471 &amp; IF($D471 = "Full-time",  " " &amp; $F471, ""), 'Allocated Leaves'!$B$1:AA$1, 0)) - H471))</f>
        <v/>
      </c>
      <c r="W471" s="52" t="str">
        <f t="array" ref="W471">IF(ISBLANK($B471), "", IF(AND(W$5 = "Vacation Leave", OR(AND(OR(W$6 = "H1", W$6 = "H2"), NOT(AND($D471 = "Full-time", $F471 = "Above 1 Year"))), AND(W$6 = "Year", AND($D471 = "Full-time", $F471 = "Above 1 Year")))), "N/A", INDEX('Allocated Leaves'!$B$2:$E1005, MATCH(W$5 &amp; IF(W$5 = "Vacation Leave", IFS(W$6 = "Year", "", OR(W$6 = "H1", W$6 = "H2"), " " &amp; W$6), ""), 'Allocated Leaves'!$A$2:$A1005, 0), MATCH($D471 &amp; IF($D471 = "Full-time",  " " &amp; $F471, ""), 'Allocated Leaves'!$B$1:AA$1, 0)) - I471))</f>
        <v/>
      </c>
      <c r="X471" s="51" t="str">
        <f t="array" ref="X471">IF(ISBLANK($B471), "", IF(AND(X$5 = "Vacation Leave", OR(AND(OR(X$6 = "H1", X$6 = "H2"), NOT(AND($D471 = "Full-time", $F471 = "Above 1 Year"))), AND(X$6 = "Year", AND($D471 = "Full-time", $F471 = "Above 1 Year")))), "N/A", INDEX('Allocated Leaves'!$B$2:$E1005, MATCH(X$5 &amp; IF(X$5 = "Vacation Leave", IFS(X$6 = "Year", "", OR(X$6 = "H1", X$6 = "H2"), " " &amp; X$6), ""), 'Allocated Leaves'!$A$2:$A1005, 0), MATCH($D471 &amp; IF($D471 = "Full-time",  " " &amp; $F471, ""), 'Allocated Leaves'!$B$1:AA$1, 0)) - J471))</f>
        <v/>
      </c>
      <c r="Y471" s="52" t="str">
        <f t="array" ref="Y471">IF(ISBLANK($B471), "", IF(AND(Y$5 = "Vacation Leave", OR(AND(OR(Y$6 = "H1", Y$6 = "H2"), NOT(AND($D471 = "Full-time", $F471 = "Above 1 Year"))), AND(Y$6 = "Year", AND($D471 = "Full-time", $F471 = "Above 1 Year")))), "N/A", INDEX('Allocated Leaves'!$B$2:$E1005, MATCH(Y$5 &amp; IF(Y$5 = "Vacation Leave", IFS(Y$6 = "Year", "", OR(Y$6 = "H1", Y$6 = "H2"), " " &amp; Y$6), ""), 'Allocated Leaves'!$A$2:$A1005, 0), MATCH($D471 &amp; IF($D471 = "Full-time",  " " &amp; $F471, ""), 'Allocated Leaves'!$B$1:AA$1, 0)) - K471))</f>
        <v/>
      </c>
      <c r="Z471" s="52" t="str">
        <f t="array" ref="Z471">IF(ISBLANK($B471), "", IF(AND(Z$5 = "Vacation Leave", OR(AND(OR(Z$6 = "H1", Z$6 = "H2"), NOT(AND($D471 = "Full-time", $F471 = "Above 1 Year"))), AND(Z$6 = "Year", AND($D471 = "Full-time", $F471 = "Above 1 Year")))), "N/A", INDEX('Allocated Leaves'!$B$2:$E1005, MATCH(Z$5 &amp; IF(Z$5 = "Vacation Leave", IFS(Z$6 = "Year", "", OR(Z$6 = "H1", Z$6 = "H2"), " " &amp; Z$6), ""), 'Allocated Leaves'!$A$2:$A1005, 0), MATCH($D471 &amp; IF($D471 = "Full-time",  " " &amp; $F471, ""), 'Allocated Leaves'!$B$1:AA$1, 0)) - L471))</f>
        <v/>
      </c>
      <c r="AA471" s="55" t="str">
        <f t="shared" si="3"/>
        <v/>
      </c>
    </row>
    <row r="472">
      <c r="A472" s="71"/>
      <c r="B472" s="72"/>
      <c r="C472" s="73"/>
      <c r="D472" s="74"/>
      <c r="E472" s="75"/>
      <c r="F472" s="47" t="str">
        <f t="shared" si="1"/>
        <v/>
      </c>
      <c r="G472" s="48" t="str">
        <f>IF(ISBLANK($B472), "", IF(AND(G$5 = "Vacation Leave", OR(AND(OR(G$6 = "H1", G$6 = "H2"), NOT(AND($D472 = "Full-time", $F472 = "Above 1 Year"))), AND(G$6 = "Year", AND($D472 = "Full-time", $F472 = "Above 1 Year")))), "N/A", SUMIFS('Form Responses 1'!$O$2:$O1005, 'Form Responses 1'!$B$2:$B1005, $B472, 'Form Responses 1'!$G$2:$G1005, G$5, 'Form Responses 1'!$K$2:$K1005, $D472,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2" s="48" t="str">
        <f>IF(ISBLANK($B472), "", IF(AND(H$5 = "Vacation Leave", OR(AND(OR(H$6 = "H1", H$6 = "H2"), NOT(AND($D472 = "Full-time", $F472 = "Above 1 Year"))), AND(H$6 = "Year", AND($D472 = "Full-time", $F472 = "Above 1 Year")))), "N/A", SUMIFS('Form Responses 1'!$O$2:$O1005, 'Form Responses 1'!$B$2:$B1005, $B472, 'Form Responses 1'!$G$2:$G1005, H$5, 'Form Responses 1'!$K$2:$K1005, $D472,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2" s="49" t="str">
        <f>IF(ISBLANK($B472), "", IF(AND(I$5 = "Vacation Leave", OR(AND(OR(I$6 = "H1", I$6 = "H2"), NOT(AND($D472 = "Full-time", $F472 = "Above 1 Year"))), AND(I$6 = "Year", AND($D472 = "Full-time", $F472 = "Above 1 Year")))), "N/A", SUMIFS('Form Responses 1'!$O$2:$O1005, 'Form Responses 1'!$B$2:$B1005, $B472, 'Form Responses 1'!$G$2:$G1005, I$5, 'Form Responses 1'!$K$2:$K1005, $D472,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2" s="48" t="str">
        <f>IF(ISBLANK($B472), "", IF(AND(J$5 = "Vacation Leave", OR(AND(OR(J$6 = "H1", J$6 = "H2"), NOT(AND($D472 = "Full-time", $F472 = "Above 1 Year"))), AND(J$6 = "Year", AND($D472 = "Full-time", $F472 = "Above 1 Year")))), "N/A", SUMIFS('Form Responses 1'!$O$2:$O1005, 'Form Responses 1'!$B$2:$B1005, $B472, 'Form Responses 1'!$G$2:$G1005, J$5, 'Form Responses 1'!$K$2:$K1005, $D472,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2" s="48" t="str">
        <f>IF(ISBLANK($B472), "", IF(AND(K$5 = "Vacation Leave", OR(AND(OR(K$6 = "H1", K$6 = "H2"), NOT(AND($D472 = "Full-time", $F472 = "Above 1 Year"))), AND(K$6 = "Year", AND($D472 = "Full-time", $F472 = "Above 1 Year")))), "N/A", SUMIFS('Form Responses 1'!$O$2:$O1005, 'Form Responses 1'!$B$2:$B1005, $B472, 'Form Responses 1'!$G$2:$G1005, K$5, 'Form Responses 1'!$K$2:$K1005, $D472,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2" s="48" t="str">
        <f>IF(ISBLANK($B472), "", IF(AND(L$5 = "Vacation Leave", OR(AND(OR(L$6 = "H1", L$6 = "H2"), NOT(AND($D472 = "Full-time", $F472 = "Above 1 Year"))), AND(L$6 = "Year", AND($D472 = "Full-time", $F472 = "Above 1 Year")))), "N/A", SUMIFS('Form Responses 1'!$O$2:$O1005, 'Form Responses 1'!$B$2:$B1005, $B472, 'Form Responses 1'!$G$2:$G1005, L$5, 'Form Responses 1'!$K$2:$K1005, $D472,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2" s="48" t="str">
        <f>IF(ISBLANK($B472), "", IF(AND(M$5 = "Vacation Leave", OR(AND(OR(M$6 = "H1", M$6 = "H2"), NOT(AND($D472 = "Full-time", $F472 = "Above 1 Year"))), AND(M$6 = "Year", AND($D472 = "Full-time", $F472 = "Above 1 Year")))), "N/A", SUMIFS('Form Responses 1'!$O$2:$O1005, 'Form Responses 1'!$B$2:$B1005, $B472, 'Form Responses 1'!$G$2:$G1005, M$5, 'Form Responses 1'!$K$2:$K1005, $D472,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2" s="48" t="str">
        <f>IF(ISBLANK($B472), "", IF(AND(N$5 = "Vacation Leave", OR(AND(OR(N$6 = "H1", N$6 = "H2"), NOT(AND($D472 = "Full-time", $F472 = "Above 1 Year"))), AND(N$6 = "Year", AND($D472 = "Full-time", $F472 = "Above 1 Year")))), "N/A", SUMIFS('Form Responses 1'!$O$2:$O1005, 'Form Responses 1'!$B$2:$B1005, $B472, 'Form Responses 1'!$G$2:$G1005, N$5, 'Form Responses 1'!$K$2:$K1005, $D472,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2" s="48" t="str">
        <f>IF(ISBLANK($B472), "", IF(AND(O$5 = "Vacation Leave", OR(AND(OR(O$6 = "H1", O$6 = "H2"), NOT(AND($D472 = "Full-time", $F472 = "Above 1 Year"))), AND(O$6 = "Year", AND($D472 = "Full-time", $F472 = "Above 1 Year")))), "N/A", SUMIFS('Form Responses 1'!$O$2:$O1005, 'Form Responses 1'!$B$2:$B1005, $B472, 'Form Responses 1'!$G$2:$G1005, O$5, 'Form Responses 1'!$K$2:$K1005, $D472,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2" s="48" t="str">
        <f>IF(ISBLANK($B472), "", IF(AND(P$5 = "Vacation Leave", OR(AND(OR(P$6 = "H1", P$6 = "H2"), NOT(AND($D472 = "Full-time", $F472 = "Above 1 Year"))), AND(P$6 = "Year", AND($D472 = "Full-time", $F472 = "Above 1 Year")))), "N/A", SUMIFS('Form Responses 1'!$O$2:$O1005, 'Form Responses 1'!$B$2:$B1005, $B472, 'Form Responses 1'!$G$2:$G1005, P$5, 'Form Responses 1'!$K$2:$K1005, $D472,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2" s="48" t="str">
        <f>IF(ISBLANK($B472), "", IF(AND(Q$5 = "Vacation Leave", OR(AND(OR(Q$6 = "H1", Q$6 = "H2"), NOT(AND($D472 = "Full-time", $F472 = "Above 1 Year"))), AND(Q$6 = "Year", AND($D472 = "Full-time", $F472 = "Above 1 Year")))), "N/A", SUMIFS('Form Responses 1'!$O$2:$O1005, 'Form Responses 1'!$B$2:$B1005, $B472, 'Form Responses 1'!$G$2:$G1005, Q$5, 'Form Responses 1'!$K$2:$K1005, $D472,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2" s="48" t="str">
        <f>IF(ISBLANK($B472), "", IF(AND(R$5 = "Vacation Leave", OR(AND(OR(R$6 = "H1", R$6 = "H2"), NOT(AND($D472 = "Full-time", $F472 = "Above 1 Year"))), AND(R$6 = "Year", AND($D472 = "Full-time", $F472 = "Above 1 Year")))), "N/A", SUMIFS('Form Responses 1'!$O$2:$O1005, 'Form Responses 1'!$B$2:$B1005, $B472, 'Form Responses 1'!$G$2:$G1005, R$5, 'Form Responses 1'!$K$2:$K1005, $D472,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2" s="48" t="str">
        <f>IF(ISBLANK($B472), "", IF(AND(S$5 = "Vacation Leave", OR(AND(OR(S$6 = "H1", S$6 = "H2"), NOT(AND($D472 = "Full-time", $F472 = "Above 1 Year"))), AND(S$6 = "Year", AND($D472 = "Full-time", $F472 = "Above 1 Year")))), "N/A", SUMIFS('Form Responses 1'!$O$2:$O1005, 'Form Responses 1'!$B$2:$B1005, $B472, 'Form Responses 1'!$G$2:$G1005, S$5, 'Form Responses 1'!$K$2:$K1005, $D472,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2" s="50" t="str">
        <f t="shared" si="2"/>
        <v/>
      </c>
      <c r="U472" s="51" t="str">
        <f t="array" ref="U472">IF(ISBLANK($B472), "", IF(AND(U$5 = "Vacation Leave", OR(AND(OR(U$6 = "H1", U$6 = "H2"), NOT(AND($D472 = "Full-time", $F472 = "Above 1 Year"))), AND(U$6 = "Year", AND($D472 = "Full-time", $F472 = "Above 1 Year")))), "N/A", INDEX('Allocated Leaves'!$B$2:$E1005, MATCH(U$5 &amp; IF(U$5 = "Vacation Leave", IFS(U$6 = "Year", "", OR(U$6 = "H1", U$6 = "H2"), " " &amp; U$6), ""), 'Allocated Leaves'!$A$2:$A1005, 0), MATCH($D472 &amp; IF($D472 = "Full-time",  " " &amp; $F472, ""), 'Allocated Leaves'!$B$1:AA$1, 0)) - G472))</f>
        <v/>
      </c>
      <c r="V472" s="52" t="str">
        <f t="array" ref="V472">IF(ISBLANK($B472), "", IF(AND(V$5 = "Vacation Leave", OR(AND(OR(V$6 = "H1", V$6 = "H2"), NOT(AND($D472 = "Full-time", $F472 = "Above 1 Year"))), AND(V$6 = "Year", AND($D472 = "Full-time", $F472 = "Above 1 Year")))), "N/A", INDEX('Allocated Leaves'!$B$2:$E1005, MATCH(V$5 &amp; IF(V$5 = "Vacation Leave", IFS(V$6 = "Year", "", OR(V$6 = "H1", V$6 = "H2"), " " &amp; V$6), ""), 'Allocated Leaves'!$A$2:$A1005, 0), MATCH($D472 &amp; IF($D472 = "Full-time",  " " &amp; $F472, ""), 'Allocated Leaves'!$B$1:AA$1, 0)) - H472))</f>
        <v/>
      </c>
      <c r="W472" s="52" t="str">
        <f t="array" ref="W472">IF(ISBLANK($B472), "", IF(AND(W$5 = "Vacation Leave", OR(AND(OR(W$6 = "H1", W$6 = "H2"), NOT(AND($D472 = "Full-time", $F472 = "Above 1 Year"))), AND(W$6 = "Year", AND($D472 = "Full-time", $F472 = "Above 1 Year")))), "N/A", INDEX('Allocated Leaves'!$B$2:$E1005, MATCH(W$5 &amp; IF(W$5 = "Vacation Leave", IFS(W$6 = "Year", "", OR(W$6 = "H1", W$6 = "H2"), " " &amp; W$6), ""), 'Allocated Leaves'!$A$2:$A1005, 0), MATCH($D472 &amp; IF($D472 = "Full-time",  " " &amp; $F472, ""), 'Allocated Leaves'!$B$1:AA$1, 0)) - I472))</f>
        <v/>
      </c>
      <c r="X472" s="51" t="str">
        <f t="array" ref="X472">IF(ISBLANK($B472), "", IF(AND(X$5 = "Vacation Leave", OR(AND(OR(X$6 = "H1", X$6 = "H2"), NOT(AND($D472 = "Full-time", $F472 = "Above 1 Year"))), AND(X$6 = "Year", AND($D472 = "Full-time", $F472 = "Above 1 Year")))), "N/A", INDEX('Allocated Leaves'!$B$2:$E1005, MATCH(X$5 &amp; IF(X$5 = "Vacation Leave", IFS(X$6 = "Year", "", OR(X$6 = "H1", X$6 = "H2"), " " &amp; X$6), ""), 'Allocated Leaves'!$A$2:$A1005, 0), MATCH($D472 &amp; IF($D472 = "Full-time",  " " &amp; $F472, ""), 'Allocated Leaves'!$B$1:AA$1, 0)) - J472))</f>
        <v/>
      </c>
      <c r="Y472" s="52" t="str">
        <f t="array" ref="Y472">IF(ISBLANK($B472), "", IF(AND(Y$5 = "Vacation Leave", OR(AND(OR(Y$6 = "H1", Y$6 = "H2"), NOT(AND($D472 = "Full-time", $F472 = "Above 1 Year"))), AND(Y$6 = "Year", AND($D472 = "Full-time", $F472 = "Above 1 Year")))), "N/A", INDEX('Allocated Leaves'!$B$2:$E1005, MATCH(Y$5 &amp; IF(Y$5 = "Vacation Leave", IFS(Y$6 = "Year", "", OR(Y$6 = "H1", Y$6 = "H2"), " " &amp; Y$6), ""), 'Allocated Leaves'!$A$2:$A1005, 0), MATCH($D472 &amp; IF($D472 = "Full-time",  " " &amp; $F472, ""), 'Allocated Leaves'!$B$1:AA$1, 0)) - K472))</f>
        <v/>
      </c>
      <c r="Z472" s="52" t="str">
        <f t="array" ref="Z472">IF(ISBLANK($B472), "", IF(AND(Z$5 = "Vacation Leave", OR(AND(OR(Z$6 = "H1", Z$6 = "H2"), NOT(AND($D472 = "Full-time", $F472 = "Above 1 Year"))), AND(Z$6 = "Year", AND($D472 = "Full-time", $F472 = "Above 1 Year")))), "N/A", INDEX('Allocated Leaves'!$B$2:$E1005, MATCH(Z$5 &amp; IF(Z$5 = "Vacation Leave", IFS(Z$6 = "Year", "", OR(Z$6 = "H1", Z$6 = "H2"), " " &amp; Z$6), ""), 'Allocated Leaves'!$A$2:$A1005, 0), MATCH($D472 &amp; IF($D472 = "Full-time",  " " &amp; $F472, ""), 'Allocated Leaves'!$B$1:AA$1, 0)) - L472))</f>
        <v/>
      </c>
      <c r="AA472" s="55" t="str">
        <f t="shared" si="3"/>
        <v/>
      </c>
    </row>
    <row r="473">
      <c r="A473" s="71"/>
      <c r="B473" s="72"/>
      <c r="C473" s="73"/>
      <c r="D473" s="74"/>
      <c r="E473" s="75"/>
      <c r="F473" s="47" t="str">
        <f t="shared" si="1"/>
        <v/>
      </c>
      <c r="G473" s="48" t="str">
        <f>IF(ISBLANK($B473), "", IF(AND(G$5 = "Vacation Leave", OR(AND(OR(G$6 = "H1", G$6 = "H2"), NOT(AND($D473 = "Full-time", $F473 = "Above 1 Year"))), AND(G$6 = "Year", AND($D473 = "Full-time", $F473 = "Above 1 Year")))), "N/A", SUMIFS('Form Responses 1'!$O$2:$O1005, 'Form Responses 1'!$B$2:$B1005, $B473, 'Form Responses 1'!$G$2:$G1005, G$5, 'Form Responses 1'!$K$2:$K1005, $D473,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3" s="48" t="str">
        <f>IF(ISBLANK($B473), "", IF(AND(H$5 = "Vacation Leave", OR(AND(OR(H$6 = "H1", H$6 = "H2"), NOT(AND($D473 = "Full-time", $F473 = "Above 1 Year"))), AND(H$6 = "Year", AND($D473 = "Full-time", $F473 = "Above 1 Year")))), "N/A", SUMIFS('Form Responses 1'!$O$2:$O1005, 'Form Responses 1'!$B$2:$B1005, $B473, 'Form Responses 1'!$G$2:$G1005, H$5, 'Form Responses 1'!$K$2:$K1005, $D473,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3" s="49" t="str">
        <f>IF(ISBLANK($B473), "", IF(AND(I$5 = "Vacation Leave", OR(AND(OR(I$6 = "H1", I$6 = "H2"), NOT(AND($D473 = "Full-time", $F473 = "Above 1 Year"))), AND(I$6 = "Year", AND($D473 = "Full-time", $F473 = "Above 1 Year")))), "N/A", SUMIFS('Form Responses 1'!$O$2:$O1005, 'Form Responses 1'!$B$2:$B1005, $B473, 'Form Responses 1'!$G$2:$G1005, I$5, 'Form Responses 1'!$K$2:$K1005, $D473,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3" s="48" t="str">
        <f>IF(ISBLANK($B473), "", IF(AND(J$5 = "Vacation Leave", OR(AND(OR(J$6 = "H1", J$6 = "H2"), NOT(AND($D473 = "Full-time", $F473 = "Above 1 Year"))), AND(J$6 = "Year", AND($D473 = "Full-time", $F473 = "Above 1 Year")))), "N/A", SUMIFS('Form Responses 1'!$O$2:$O1005, 'Form Responses 1'!$B$2:$B1005, $B473, 'Form Responses 1'!$G$2:$G1005, J$5, 'Form Responses 1'!$K$2:$K1005, $D473,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3" s="48" t="str">
        <f>IF(ISBLANK($B473), "", IF(AND(K$5 = "Vacation Leave", OR(AND(OR(K$6 = "H1", K$6 = "H2"), NOT(AND($D473 = "Full-time", $F473 = "Above 1 Year"))), AND(K$6 = "Year", AND($D473 = "Full-time", $F473 = "Above 1 Year")))), "N/A", SUMIFS('Form Responses 1'!$O$2:$O1005, 'Form Responses 1'!$B$2:$B1005, $B473, 'Form Responses 1'!$G$2:$G1005, K$5, 'Form Responses 1'!$K$2:$K1005, $D473,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3" s="48" t="str">
        <f>IF(ISBLANK($B473), "", IF(AND(L$5 = "Vacation Leave", OR(AND(OR(L$6 = "H1", L$6 = "H2"), NOT(AND($D473 = "Full-time", $F473 = "Above 1 Year"))), AND(L$6 = "Year", AND($D473 = "Full-time", $F473 = "Above 1 Year")))), "N/A", SUMIFS('Form Responses 1'!$O$2:$O1005, 'Form Responses 1'!$B$2:$B1005, $B473, 'Form Responses 1'!$G$2:$G1005, L$5, 'Form Responses 1'!$K$2:$K1005, $D473,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3" s="48" t="str">
        <f>IF(ISBLANK($B473), "", IF(AND(M$5 = "Vacation Leave", OR(AND(OR(M$6 = "H1", M$6 = "H2"), NOT(AND($D473 = "Full-time", $F473 = "Above 1 Year"))), AND(M$6 = "Year", AND($D473 = "Full-time", $F473 = "Above 1 Year")))), "N/A", SUMIFS('Form Responses 1'!$O$2:$O1005, 'Form Responses 1'!$B$2:$B1005, $B473, 'Form Responses 1'!$G$2:$G1005, M$5, 'Form Responses 1'!$K$2:$K1005, $D473,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3" s="48" t="str">
        <f>IF(ISBLANK($B473), "", IF(AND(N$5 = "Vacation Leave", OR(AND(OR(N$6 = "H1", N$6 = "H2"), NOT(AND($D473 = "Full-time", $F473 = "Above 1 Year"))), AND(N$6 = "Year", AND($D473 = "Full-time", $F473 = "Above 1 Year")))), "N/A", SUMIFS('Form Responses 1'!$O$2:$O1005, 'Form Responses 1'!$B$2:$B1005, $B473, 'Form Responses 1'!$G$2:$G1005, N$5, 'Form Responses 1'!$K$2:$K1005, $D473,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3" s="48" t="str">
        <f>IF(ISBLANK($B473), "", IF(AND(O$5 = "Vacation Leave", OR(AND(OR(O$6 = "H1", O$6 = "H2"), NOT(AND($D473 = "Full-time", $F473 = "Above 1 Year"))), AND(O$6 = "Year", AND($D473 = "Full-time", $F473 = "Above 1 Year")))), "N/A", SUMIFS('Form Responses 1'!$O$2:$O1005, 'Form Responses 1'!$B$2:$B1005, $B473, 'Form Responses 1'!$G$2:$G1005, O$5, 'Form Responses 1'!$K$2:$K1005, $D473,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3" s="48" t="str">
        <f>IF(ISBLANK($B473), "", IF(AND(P$5 = "Vacation Leave", OR(AND(OR(P$6 = "H1", P$6 = "H2"), NOT(AND($D473 = "Full-time", $F473 = "Above 1 Year"))), AND(P$6 = "Year", AND($D473 = "Full-time", $F473 = "Above 1 Year")))), "N/A", SUMIFS('Form Responses 1'!$O$2:$O1005, 'Form Responses 1'!$B$2:$B1005, $B473, 'Form Responses 1'!$G$2:$G1005, P$5, 'Form Responses 1'!$K$2:$K1005, $D473,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3" s="48" t="str">
        <f>IF(ISBLANK($B473), "", IF(AND(Q$5 = "Vacation Leave", OR(AND(OR(Q$6 = "H1", Q$6 = "H2"), NOT(AND($D473 = "Full-time", $F473 = "Above 1 Year"))), AND(Q$6 = "Year", AND($D473 = "Full-time", $F473 = "Above 1 Year")))), "N/A", SUMIFS('Form Responses 1'!$O$2:$O1005, 'Form Responses 1'!$B$2:$B1005, $B473, 'Form Responses 1'!$G$2:$G1005, Q$5, 'Form Responses 1'!$K$2:$K1005, $D473,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3" s="48" t="str">
        <f>IF(ISBLANK($B473), "", IF(AND(R$5 = "Vacation Leave", OR(AND(OR(R$6 = "H1", R$6 = "H2"), NOT(AND($D473 = "Full-time", $F473 = "Above 1 Year"))), AND(R$6 = "Year", AND($D473 = "Full-time", $F473 = "Above 1 Year")))), "N/A", SUMIFS('Form Responses 1'!$O$2:$O1005, 'Form Responses 1'!$B$2:$B1005, $B473, 'Form Responses 1'!$G$2:$G1005, R$5, 'Form Responses 1'!$K$2:$K1005, $D473,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3" s="48" t="str">
        <f>IF(ISBLANK($B473), "", IF(AND(S$5 = "Vacation Leave", OR(AND(OR(S$6 = "H1", S$6 = "H2"), NOT(AND($D473 = "Full-time", $F473 = "Above 1 Year"))), AND(S$6 = "Year", AND($D473 = "Full-time", $F473 = "Above 1 Year")))), "N/A", SUMIFS('Form Responses 1'!$O$2:$O1005, 'Form Responses 1'!$B$2:$B1005, $B473, 'Form Responses 1'!$G$2:$G1005, S$5, 'Form Responses 1'!$K$2:$K1005, $D473,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3" s="50" t="str">
        <f t="shared" si="2"/>
        <v/>
      </c>
      <c r="U473" s="51" t="str">
        <f t="array" ref="U473">IF(ISBLANK($B473), "", IF(AND(U$5 = "Vacation Leave", OR(AND(OR(U$6 = "H1", U$6 = "H2"), NOT(AND($D473 = "Full-time", $F473 = "Above 1 Year"))), AND(U$6 = "Year", AND($D473 = "Full-time", $F473 = "Above 1 Year")))), "N/A", INDEX('Allocated Leaves'!$B$2:$E1005, MATCH(U$5 &amp; IF(U$5 = "Vacation Leave", IFS(U$6 = "Year", "", OR(U$6 = "H1", U$6 = "H2"), " " &amp; U$6), ""), 'Allocated Leaves'!$A$2:$A1005, 0), MATCH($D473 &amp; IF($D473 = "Full-time",  " " &amp; $F473, ""), 'Allocated Leaves'!$B$1:AA$1, 0)) - G473))</f>
        <v/>
      </c>
      <c r="V473" s="52" t="str">
        <f t="array" ref="V473">IF(ISBLANK($B473), "", IF(AND(V$5 = "Vacation Leave", OR(AND(OR(V$6 = "H1", V$6 = "H2"), NOT(AND($D473 = "Full-time", $F473 = "Above 1 Year"))), AND(V$6 = "Year", AND($D473 = "Full-time", $F473 = "Above 1 Year")))), "N/A", INDEX('Allocated Leaves'!$B$2:$E1005, MATCH(V$5 &amp; IF(V$5 = "Vacation Leave", IFS(V$6 = "Year", "", OR(V$6 = "H1", V$6 = "H2"), " " &amp; V$6), ""), 'Allocated Leaves'!$A$2:$A1005, 0), MATCH($D473 &amp; IF($D473 = "Full-time",  " " &amp; $F473, ""), 'Allocated Leaves'!$B$1:AA$1, 0)) - H473))</f>
        <v/>
      </c>
      <c r="W473" s="52" t="str">
        <f t="array" ref="W473">IF(ISBLANK($B473), "", IF(AND(W$5 = "Vacation Leave", OR(AND(OR(W$6 = "H1", W$6 = "H2"), NOT(AND($D473 = "Full-time", $F473 = "Above 1 Year"))), AND(W$6 = "Year", AND($D473 = "Full-time", $F473 = "Above 1 Year")))), "N/A", INDEX('Allocated Leaves'!$B$2:$E1005, MATCH(W$5 &amp; IF(W$5 = "Vacation Leave", IFS(W$6 = "Year", "", OR(W$6 = "H1", W$6 = "H2"), " " &amp; W$6), ""), 'Allocated Leaves'!$A$2:$A1005, 0), MATCH($D473 &amp; IF($D473 = "Full-time",  " " &amp; $F473, ""), 'Allocated Leaves'!$B$1:AA$1, 0)) - I473))</f>
        <v/>
      </c>
      <c r="X473" s="51" t="str">
        <f t="array" ref="X473">IF(ISBLANK($B473), "", IF(AND(X$5 = "Vacation Leave", OR(AND(OR(X$6 = "H1", X$6 = "H2"), NOT(AND($D473 = "Full-time", $F473 = "Above 1 Year"))), AND(X$6 = "Year", AND($D473 = "Full-time", $F473 = "Above 1 Year")))), "N/A", INDEX('Allocated Leaves'!$B$2:$E1005, MATCH(X$5 &amp; IF(X$5 = "Vacation Leave", IFS(X$6 = "Year", "", OR(X$6 = "H1", X$6 = "H2"), " " &amp; X$6), ""), 'Allocated Leaves'!$A$2:$A1005, 0), MATCH($D473 &amp; IF($D473 = "Full-time",  " " &amp; $F473, ""), 'Allocated Leaves'!$B$1:AA$1, 0)) - J473))</f>
        <v/>
      </c>
      <c r="Y473" s="52" t="str">
        <f t="array" ref="Y473">IF(ISBLANK($B473), "", IF(AND(Y$5 = "Vacation Leave", OR(AND(OR(Y$6 = "H1", Y$6 = "H2"), NOT(AND($D473 = "Full-time", $F473 = "Above 1 Year"))), AND(Y$6 = "Year", AND($D473 = "Full-time", $F473 = "Above 1 Year")))), "N/A", INDEX('Allocated Leaves'!$B$2:$E1005, MATCH(Y$5 &amp; IF(Y$5 = "Vacation Leave", IFS(Y$6 = "Year", "", OR(Y$6 = "H1", Y$6 = "H2"), " " &amp; Y$6), ""), 'Allocated Leaves'!$A$2:$A1005, 0), MATCH($D473 &amp; IF($D473 = "Full-time",  " " &amp; $F473, ""), 'Allocated Leaves'!$B$1:AA$1, 0)) - K473))</f>
        <v/>
      </c>
      <c r="Z473" s="52" t="str">
        <f t="array" ref="Z473">IF(ISBLANK($B473), "", IF(AND(Z$5 = "Vacation Leave", OR(AND(OR(Z$6 = "H1", Z$6 = "H2"), NOT(AND($D473 = "Full-time", $F473 = "Above 1 Year"))), AND(Z$6 = "Year", AND($D473 = "Full-time", $F473 = "Above 1 Year")))), "N/A", INDEX('Allocated Leaves'!$B$2:$E1005, MATCH(Z$5 &amp; IF(Z$5 = "Vacation Leave", IFS(Z$6 = "Year", "", OR(Z$6 = "H1", Z$6 = "H2"), " " &amp; Z$6), ""), 'Allocated Leaves'!$A$2:$A1005, 0), MATCH($D473 &amp; IF($D473 = "Full-time",  " " &amp; $F473, ""), 'Allocated Leaves'!$B$1:AA$1, 0)) - L473))</f>
        <v/>
      </c>
      <c r="AA473" s="55" t="str">
        <f t="shared" si="3"/>
        <v/>
      </c>
    </row>
    <row r="474">
      <c r="A474" s="71"/>
      <c r="B474" s="72"/>
      <c r="C474" s="73"/>
      <c r="D474" s="74"/>
      <c r="E474" s="75"/>
      <c r="F474" s="47" t="str">
        <f t="shared" si="1"/>
        <v/>
      </c>
      <c r="G474" s="48" t="str">
        <f>IF(ISBLANK($B474), "", IF(AND(G$5 = "Vacation Leave", OR(AND(OR(G$6 = "H1", G$6 = "H2"), NOT(AND($D474 = "Full-time", $F474 = "Above 1 Year"))), AND(G$6 = "Year", AND($D474 = "Full-time", $F474 = "Above 1 Year")))), "N/A", SUMIFS('Form Responses 1'!$O$2:$O1005, 'Form Responses 1'!$B$2:$B1005, $B474, 'Form Responses 1'!$G$2:$G1005, G$5, 'Form Responses 1'!$K$2:$K1005, $D474,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4" s="48" t="str">
        <f>IF(ISBLANK($B474), "", IF(AND(H$5 = "Vacation Leave", OR(AND(OR(H$6 = "H1", H$6 = "H2"), NOT(AND($D474 = "Full-time", $F474 = "Above 1 Year"))), AND(H$6 = "Year", AND($D474 = "Full-time", $F474 = "Above 1 Year")))), "N/A", SUMIFS('Form Responses 1'!$O$2:$O1005, 'Form Responses 1'!$B$2:$B1005, $B474, 'Form Responses 1'!$G$2:$G1005, H$5, 'Form Responses 1'!$K$2:$K1005, $D474,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4" s="49" t="str">
        <f>IF(ISBLANK($B474), "", IF(AND(I$5 = "Vacation Leave", OR(AND(OR(I$6 = "H1", I$6 = "H2"), NOT(AND($D474 = "Full-time", $F474 = "Above 1 Year"))), AND(I$6 = "Year", AND($D474 = "Full-time", $F474 = "Above 1 Year")))), "N/A", SUMIFS('Form Responses 1'!$O$2:$O1005, 'Form Responses 1'!$B$2:$B1005, $B474, 'Form Responses 1'!$G$2:$G1005, I$5, 'Form Responses 1'!$K$2:$K1005, $D474,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4" s="48" t="str">
        <f>IF(ISBLANK($B474), "", IF(AND(J$5 = "Vacation Leave", OR(AND(OR(J$6 = "H1", J$6 = "H2"), NOT(AND($D474 = "Full-time", $F474 = "Above 1 Year"))), AND(J$6 = "Year", AND($D474 = "Full-time", $F474 = "Above 1 Year")))), "N/A", SUMIFS('Form Responses 1'!$O$2:$O1005, 'Form Responses 1'!$B$2:$B1005, $B474, 'Form Responses 1'!$G$2:$G1005, J$5, 'Form Responses 1'!$K$2:$K1005, $D474,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4" s="48" t="str">
        <f>IF(ISBLANK($B474), "", IF(AND(K$5 = "Vacation Leave", OR(AND(OR(K$6 = "H1", K$6 = "H2"), NOT(AND($D474 = "Full-time", $F474 = "Above 1 Year"))), AND(K$6 = "Year", AND($D474 = "Full-time", $F474 = "Above 1 Year")))), "N/A", SUMIFS('Form Responses 1'!$O$2:$O1005, 'Form Responses 1'!$B$2:$B1005, $B474, 'Form Responses 1'!$G$2:$G1005, K$5, 'Form Responses 1'!$K$2:$K1005, $D474,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4" s="48" t="str">
        <f>IF(ISBLANK($B474), "", IF(AND(L$5 = "Vacation Leave", OR(AND(OR(L$6 = "H1", L$6 = "H2"), NOT(AND($D474 = "Full-time", $F474 = "Above 1 Year"))), AND(L$6 = "Year", AND($D474 = "Full-time", $F474 = "Above 1 Year")))), "N/A", SUMIFS('Form Responses 1'!$O$2:$O1005, 'Form Responses 1'!$B$2:$B1005, $B474, 'Form Responses 1'!$G$2:$G1005, L$5, 'Form Responses 1'!$K$2:$K1005, $D474,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4" s="48" t="str">
        <f>IF(ISBLANK($B474), "", IF(AND(M$5 = "Vacation Leave", OR(AND(OR(M$6 = "H1", M$6 = "H2"), NOT(AND($D474 = "Full-time", $F474 = "Above 1 Year"))), AND(M$6 = "Year", AND($D474 = "Full-time", $F474 = "Above 1 Year")))), "N/A", SUMIFS('Form Responses 1'!$O$2:$O1005, 'Form Responses 1'!$B$2:$B1005, $B474, 'Form Responses 1'!$G$2:$G1005, M$5, 'Form Responses 1'!$K$2:$K1005, $D474,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4" s="48" t="str">
        <f>IF(ISBLANK($B474), "", IF(AND(N$5 = "Vacation Leave", OR(AND(OR(N$6 = "H1", N$6 = "H2"), NOT(AND($D474 = "Full-time", $F474 = "Above 1 Year"))), AND(N$6 = "Year", AND($D474 = "Full-time", $F474 = "Above 1 Year")))), "N/A", SUMIFS('Form Responses 1'!$O$2:$O1005, 'Form Responses 1'!$B$2:$B1005, $B474, 'Form Responses 1'!$G$2:$G1005, N$5, 'Form Responses 1'!$K$2:$K1005, $D474,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4" s="48" t="str">
        <f>IF(ISBLANK($B474), "", IF(AND(O$5 = "Vacation Leave", OR(AND(OR(O$6 = "H1", O$6 = "H2"), NOT(AND($D474 = "Full-time", $F474 = "Above 1 Year"))), AND(O$6 = "Year", AND($D474 = "Full-time", $F474 = "Above 1 Year")))), "N/A", SUMIFS('Form Responses 1'!$O$2:$O1005, 'Form Responses 1'!$B$2:$B1005, $B474, 'Form Responses 1'!$G$2:$G1005, O$5, 'Form Responses 1'!$K$2:$K1005, $D474,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4" s="48" t="str">
        <f>IF(ISBLANK($B474), "", IF(AND(P$5 = "Vacation Leave", OR(AND(OR(P$6 = "H1", P$6 = "H2"), NOT(AND($D474 = "Full-time", $F474 = "Above 1 Year"))), AND(P$6 = "Year", AND($D474 = "Full-time", $F474 = "Above 1 Year")))), "N/A", SUMIFS('Form Responses 1'!$O$2:$O1005, 'Form Responses 1'!$B$2:$B1005, $B474, 'Form Responses 1'!$G$2:$G1005, P$5, 'Form Responses 1'!$K$2:$K1005, $D474,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4" s="48" t="str">
        <f>IF(ISBLANK($B474), "", IF(AND(Q$5 = "Vacation Leave", OR(AND(OR(Q$6 = "H1", Q$6 = "H2"), NOT(AND($D474 = "Full-time", $F474 = "Above 1 Year"))), AND(Q$6 = "Year", AND($D474 = "Full-time", $F474 = "Above 1 Year")))), "N/A", SUMIFS('Form Responses 1'!$O$2:$O1005, 'Form Responses 1'!$B$2:$B1005, $B474, 'Form Responses 1'!$G$2:$G1005, Q$5, 'Form Responses 1'!$K$2:$K1005, $D474,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4" s="48" t="str">
        <f>IF(ISBLANK($B474), "", IF(AND(R$5 = "Vacation Leave", OR(AND(OR(R$6 = "H1", R$6 = "H2"), NOT(AND($D474 = "Full-time", $F474 = "Above 1 Year"))), AND(R$6 = "Year", AND($D474 = "Full-time", $F474 = "Above 1 Year")))), "N/A", SUMIFS('Form Responses 1'!$O$2:$O1005, 'Form Responses 1'!$B$2:$B1005, $B474, 'Form Responses 1'!$G$2:$G1005, R$5, 'Form Responses 1'!$K$2:$K1005, $D474,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4" s="48" t="str">
        <f>IF(ISBLANK($B474), "", IF(AND(S$5 = "Vacation Leave", OR(AND(OR(S$6 = "H1", S$6 = "H2"), NOT(AND($D474 = "Full-time", $F474 = "Above 1 Year"))), AND(S$6 = "Year", AND($D474 = "Full-time", $F474 = "Above 1 Year")))), "N/A", SUMIFS('Form Responses 1'!$O$2:$O1005, 'Form Responses 1'!$B$2:$B1005, $B474, 'Form Responses 1'!$G$2:$G1005, S$5, 'Form Responses 1'!$K$2:$K1005, $D474,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4" s="50" t="str">
        <f t="shared" si="2"/>
        <v/>
      </c>
      <c r="U474" s="51" t="str">
        <f t="array" ref="U474">IF(ISBLANK($B474), "", IF(AND(U$5 = "Vacation Leave", OR(AND(OR(U$6 = "H1", U$6 = "H2"), NOT(AND($D474 = "Full-time", $F474 = "Above 1 Year"))), AND(U$6 = "Year", AND($D474 = "Full-time", $F474 = "Above 1 Year")))), "N/A", INDEX('Allocated Leaves'!$B$2:$E1005, MATCH(U$5 &amp; IF(U$5 = "Vacation Leave", IFS(U$6 = "Year", "", OR(U$6 = "H1", U$6 = "H2"), " " &amp; U$6), ""), 'Allocated Leaves'!$A$2:$A1005, 0), MATCH($D474 &amp; IF($D474 = "Full-time",  " " &amp; $F474, ""), 'Allocated Leaves'!$B$1:AA$1, 0)) - G474))</f>
        <v/>
      </c>
      <c r="V474" s="52" t="str">
        <f t="array" ref="V474">IF(ISBLANK($B474), "", IF(AND(V$5 = "Vacation Leave", OR(AND(OR(V$6 = "H1", V$6 = "H2"), NOT(AND($D474 = "Full-time", $F474 = "Above 1 Year"))), AND(V$6 = "Year", AND($D474 = "Full-time", $F474 = "Above 1 Year")))), "N/A", INDEX('Allocated Leaves'!$B$2:$E1005, MATCH(V$5 &amp; IF(V$5 = "Vacation Leave", IFS(V$6 = "Year", "", OR(V$6 = "H1", V$6 = "H2"), " " &amp; V$6), ""), 'Allocated Leaves'!$A$2:$A1005, 0), MATCH($D474 &amp; IF($D474 = "Full-time",  " " &amp; $F474, ""), 'Allocated Leaves'!$B$1:AA$1, 0)) - H474))</f>
        <v/>
      </c>
      <c r="W474" s="52" t="str">
        <f t="array" ref="W474">IF(ISBLANK($B474), "", IF(AND(W$5 = "Vacation Leave", OR(AND(OR(W$6 = "H1", W$6 = "H2"), NOT(AND($D474 = "Full-time", $F474 = "Above 1 Year"))), AND(W$6 = "Year", AND($D474 = "Full-time", $F474 = "Above 1 Year")))), "N/A", INDEX('Allocated Leaves'!$B$2:$E1005, MATCH(W$5 &amp; IF(W$5 = "Vacation Leave", IFS(W$6 = "Year", "", OR(W$6 = "H1", W$6 = "H2"), " " &amp; W$6), ""), 'Allocated Leaves'!$A$2:$A1005, 0), MATCH($D474 &amp; IF($D474 = "Full-time",  " " &amp; $F474, ""), 'Allocated Leaves'!$B$1:AA$1, 0)) - I474))</f>
        <v/>
      </c>
      <c r="X474" s="51" t="str">
        <f t="array" ref="X474">IF(ISBLANK($B474), "", IF(AND(X$5 = "Vacation Leave", OR(AND(OR(X$6 = "H1", X$6 = "H2"), NOT(AND($D474 = "Full-time", $F474 = "Above 1 Year"))), AND(X$6 = "Year", AND($D474 = "Full-time", $F474 = "Above 1 Year")))), "N/A", INDEX('Allocated Leaves'!$B$2:$E1005, MATCH(X$5 &amp; IF(X$5 = "Vacation Leave", IFS(X$6 = "Year", "", OR(X$6 = "H1", X$6 = "H2"), " " &amp; X$6), ""), 'Allocated Leaves'!$A$2:$A1005, 0), MATCH($D474 &amp; IF($D474 = "Full-time",  " " &amp; $F474, ""), 'Allocated Leaves'!$B$1:AA$1, 0)) - J474))</f>
        <v/>
      </c>
      <c r="Y474" s="52" t="str">
        <f t="array" ref="Y474">IF(ISBLANK($B474), "", IF(AND(Y$5 = "Vacation Leave", OR(AND(OR(Y$6 = "H1", Y$6 = "H2"), NOT(AND($D474 = "Full-time", $F474 = "Above 1 Year"))), AND(Y$6 = "Year", AND($D474 = "Full-time", $F474 = "Above 1 Year")))), "N/A", INDEX('Allocated Leaves'!$B$2:$E1005, MATCH(Y$5 &amp; IF(Y$5 = "Vacation Leave", IFS(Y$6 = "Year", "", OR(Y$6 = "H1", Y$6 = "H2"), " " &amp; Y$6), ""), 'Allocated Leaves'!$A$2:$A1005, 0), MATCH($D474 &amp; IF($D474 = "Full-time",  " " &amp; $F474, ""), 'Allocated Leaves'!$B$1:AA$1, 0)) - K474))</f>
        <v/>
      </c>
      <c r="Z474" s="52" t="str">
        <f t="array" ref="Z474">IF(ISBLANK($B474), "", IF(AND(Z$5 = "Vacation Leave", OR(AND(OR(Z$6 = "H1", Z$6 = "H2"), NOT(AND($D474 = "Full-time", $F474 = "Above 1 Year"))), AND(Z$6 = "Year", AND($D474 = "Full-time", $F474 = "Above 1 Year")))), "N/A", INDEX('Allocated Leaves'!$B$2:$E1005, MATCH(Z$5 &amp; IF(Z$5 = "Vacation Leave", IFS(Z$6 = "Year", "", OR(Z$6 = "H1", Z$6 = "H2"), " " &amp; Z$6), ""), 'Allocated Leaves'!$A$2:$A1005, 0), MATCH($D474 &amp; IF($D474 = "Full-time",  " " &amp; $F474, ""), 'Allocated Leaves'!$B$1:AA$1, 0)) - L474))</f>
        <v/>
      </c>
      <c r="AA474" s="55" t="str">
        <f t="shared" si="3"/>
        <v/>
      </c>
    </row>
    <row r="475">
      <c r="A475" s="71"/>
      <c r="B475" s="72"/>
      <c r="C475" s="73"/>
      <c r="D475" s="74"/>
      <c r="E475" s="75"/>
      <c r="F475" s="47" t="str">
        <f t="shared" si="1"/>
        <v/>
      </c>
      <c r="G475" s="48" t="str">
        <f>IF(ISBLANK($B475), "", IF(AND(G$5 = "Vacation Leave", OR(AND(OR(G$6 = "H1", G$6 = "H2"), NOT(AND($D475 = "Full-time", $F475 = "Above 1 Year"))), AND(G$6 = "Year", AND($D475 = "Full-time", $F475 = "Above 1 Year")))), "N/A", SUMIFS('Form Responses 1'!$O$2:$O1005, 'Form Responses 1'!$B$2:$B1005, $B475, 'Form Responses 1'!$G$2:$G1005, G$5, 'Form Responses 1'!$K$2:$K1005, $D475,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5" s="48" t="str">
        <f>IF(ISBLANK($B475), "", IF(AND(H$5 = "Vacation Leave", OR(AND(OR(H$6 = "H1", H$6 = "H2"), NOT(AND($D475 = "Full-time", $F475 = "Above 1 Year"))), AND(H$6 = "Year", AND($D475 = "Full-time", $F475 = "Above 1 Year")))), "N/A", SUMIFS('Form Responses 1'!$O$2:$O1005, 'Form Responses 1'!$B$2:$B1005, $B475, 'Form Responses 1'!$G$2:$G1005, H$5, 'Form Responses 1'!$K$2:$K1005, $D475,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5" s="49" t="str">
        <f>IF(ISBLANK($B475), "", IF(AND(I$5 = "Vacation Leave", OR(AND(OR(I$6 = "H1", I$6 = "H2"), NOT(AND($D475 = "Full-time", $F475 = "Above 1 Year"))), AND(I$6 = "Year", AND($D475 = "Full-time", $F475 = "Above 1 Year")))), "N/A", SUMIFS('Form Responses 1'!$O$2:$O1005, 'Form Responses 1'!$B$2:$B1005, $B475, 'Form Responses 1'!$G$2:$G1005, I$5, 'Form Responses 1'!$K$2:$K1005, $D475,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5" s="48" t="str">
        <f>IF(ISBLANK($B475), "", IF(AND(J$5 = "Vacation Leave", OR(AND(OR(J$6 = "H1", J$6 = "H2"), NOT(AND($D475 = "Full-time", $F475 = "Above 1 Year"))), AND(J$6 = "Year", AND($D475 = "Full-time", $F475 = "Above 1 Year")))), "N/A", SUMIFS('Form Responses 1'!$O$2:$O1005, 'Form Responses 1'!$B$2:$B1005, $B475, 'Form Responses 1'!$G$2:$G1005, J$5, 'Form Responses 1'!$K$2:$K1005, $D475,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5" s="48" t="str">
        <f>IF(ISBLANK($B475), "", IF(AND(K$5 = "Vacation Leave", OR(AND(OR(K$6 = "H1", K$6 = "H2"), NOT(AND($D475 = "Full-time", $F475 = "Above 1 Year"))), AND(K$6 = "Year", AND($D475 = "Full-time", $F475 = "Above 1 Year")))), "N/A", SUMIFS('Form Responses 1'!$O$2:$O1005, 'Form Responses 1'!$B$2:$B1005, $B475, 'Form Responses 1'!$G$2:$G1005, K$5, 'Form Responses 1'!$K$2:$K1005, $D475,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5" s="48" t="str">
        <f>IF(ISBLANK($B475), "", IF(AND(L$5 = "Vacation Leave", OR(AND(OR(L$6 = "H1", L$6 = "H2"), NOT(AND($D475 = "Full-time", $F475 = "Above 1 Year"))), AND(L$6 = "Year", AND($D475 = "Full-time", $F475 = "Above 1 Year")))), "N/A", SUMIFS('Form Responses 1'!$O$2:$O1005, 'Form Responses 1'!$B$2:$B1005, $B475, 'Form Responses 1'!$G$2:$G1005, L$5, 'Form Responses 1'!$K$2:$K1005, $D475,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5" s="48" t="str">
        <f>IF(ISBLANK($B475), "", IF(AND(M$5 = "Vacation Leave", OR(AND(OR(M$6 = "H1", M$6 = "H2"), NOT(AND($D475 = "Full-time", $F475 = "Above 1 Year"))), AND(M$6 = "Year", AND($D475 = "Full-time", $F475 = "Above 1 Year")))), "N/A", SUMIFS('Form Responses 1'!$O$2:$O1005, 'Form Responses 1'!$B$2:$B1005, $B475, 'Form Responses 1'!$G$2:$G1005, M$5, 'Form Responses 1'!$K$2:$K1005, $D475,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5" s="48" t="str">
        <f>IF(ISBLANK($B475), "", IF(AND(N$5 = "Vacation Leave", OR(AND(OR(N$6 = "H1", N$6 = "H2"), NOT(AND($D475 = "Full-time", $F475 = "Above 1 Year"))), AND(N$6 = "Year", AND($D475 = "Full-time", $F475 = "Above 1 Year")))), "N/A", SUMIFS('Form Responses 1'!$O$2:$O1005, 'Form Responses 1'!$B$2:$B1005, $B475, 'Form Responses 1'!$G$2:$G1005, N$5, 'Form Responses 1'!$K$2:$K1005, $D475,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5" s="48" t="str">
        <f>IF(ISBLANK($B475), "", IF(AND(O$5 = "Vacation Leave", OR(AND(OR(O$6 = "H1", O$6 = "H2"), NOT(AND($D475 = "Full-time", $F475 = "Above 1 Year"))), AND(O$6 = "Year", AND($D475 = "Full-time", $F475 = "Above 1 Year")))), "N/A", SUMIFS('Form Responses 1'!$O$2:$O1005, 'Form Responses 1'!$B$2:$B1005, $B475, 'Form Responses 1'!$G$2:$G1005, O$5, 'Form Responses 1'!$K$2:$K1005, $D475,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5" s="48" t="str">
        <f>IF(ISBLANK($B475), "", IF(AND(P$5 = "Vacation Leave", OR(AND(OR(P$6 = "H1", P$6 = "H2"), NOT(AND($D475 = "Full-time", $F475 = "Above 1 Year"))), AND(P$6 = "Year", AND($D475 = "Full-time", $F475 = "Above 1 Year")))), "N/A", SUMIFS('Form Responses 1'!$O$2:$O1005, 'Form Responses 1'!$B$2:$B1005, $B475, 'Form Responses 1'!$G$2:$G1005, P$5, 'Form Responses 1'!$K$2:$K1005, $D475,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5" s="48" t="str">
        <f>IF(ISBLANK($B475), "", IF(AND(Q$5 = "Vacation Leave", OR(AND(OR(Q$6 = "H1", Q$6 = "H2"), NOT(AND($D475 = "Full-time", $F475 = "Above 1 Year"))), AND(Q$6 = "Year", AND($D475 = "Full-time", $F475 = "Above 1 Year")))), "N/A", SUMIFS('Form Responses 1'!$O$2:$O1005, 'Form Responses 1'!$B$2:$B1005, $B475, 'Form Responses 1'!$G$2:$G1005, Q$5, 'Form Responses 1'!$K$2:$K1005, $D475,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5" s="48" t="str">
        <f>IF(ISBLANK($B475), "", IF(AND(R$5 = "Vacation Leave", OR(AND(OR(R$6 = "H1", R$6 = "H2"), NOT(AND($D475 = "Full-time", $F475 = "Above 1 Year"))), AND(R$6 = "Year", AND($D475 = "Full-time", $F475 = "Above 1 Year")))), "N/A", SUMIFS('Form Responses 1'!$O$2:$O1005, 'Form Responses 1'!$B$2:$B1005, $B475, 'Form Responses 1'!$G$2:$G1005, R$5, 'Form Responses 1'!$K$2:$K1005, $D475,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5" s="48" t="str">
        <f>IF(ISBLANK($B475), "", IF(AND(S$5 = "Vacation Leave", OR(AND(OR(S$6 = "H1", S$6 = "H2"), NOT(AND($D475 = "Full-time", $F475 = "Above 1 Year"))), AND(S$6 = "Year", AND($D475 = "Full-time", $F475 = "Above 1 Year")))), "N/A", SUMIFS('Form Responses 1'!$O$2:$O1005, 'Form Responses 1'!$B$2:$B1005, $B475, 'Form Responses 1'!$G$2:$G1005, S$5, 'Form Responses 1'!$K$2:$K1005, $D475,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5" s="50" t="str">
        <f t="shared" si="2"/>
        <v/>
      </c>
      <c r="U475" s="51" t="str">
        <f t="array" ref="U475">IF(ISBLANK($B475), "", IF(AND(U$5 = "Vacation Leave", OR(AND(OR(U$6 = "H1", U$6 = "H2"), NOT(AND($D475 = "Full-time", $F475 = "Above 1 Year"))), AND(U$6 = "Year", AND($D475 = "Full-time", $F475 = "Above 1 Year")))), "N/A", INDEX('Allocated Leaves'!$B$2:$E1005, MATCH(U$5 &amp; IF(U$5 = "Vacation Leave", IFS(U$6 = "Year", "", OR(U$6 = "H1", U$6 = "H2"), " " &amp; U$6), ""), 'Allocated Leaves'!$A$2:$A1005, 0), MATCH($D475 &amp; IF($D475 = "Full-time",  " " &amp; $F475, ""), 'Allocated Leaves'!$B$1:AA$1, 0)) - G475))</f>
        <v/>
      </c>
      <c r="V475" s="52" t="str">
        <f t="array" ref="V475">IF(ISBLANK($B475), "", IF(AND(V$5 = "Vacation Leave", OR(AND(OR(V$6 = "H1", V$6 = "H2"), NOT(AND($D475 = "Full-time", $F475 = "Above 1 Year"))), AND(V$6 = "Year", AND($D475 = "Full-time", $F475 = "Above 1 Year")))), "N/A", INDEX('Allocated Leaves'!$B$2:$E1005, MATCH(V$5 &amp; IF(V$5 = "Vacation Leave", IFS(V$6 = "Year", "", OR(V$6 = "H1", V$6 = "H2"), " " &amp; V$6), ""), 'Allocated Leaves'!$A$2:$A1005, 0), MATCH($D475 &amp; IF($D475 = "Full-time",  " " &amp; $F475, ""), 'Allocated Leaves'!$B$1:AA$1, 0)) - H475))</f>
        <v/>
      </c>
      <c r="W475" s="52" t="str">
        <f t="array" ref="W475">IF(ISBLANK($B475), "", IF(AND(W$5 = "Vacation Leave", OR(AND(OR(W$6 = "H1", W$6 = "H2"), NOT(AND($D475 = "Full-time", $F475 = "Above 1 Year"))), AND(W$6 = "Year", AND($D475 = "Full-time", $F475 = "Above 1 Year")))), "N/A", INDEX('Allocated Leaves'!$B$2:$E1005, MATCH(W$5 &amp; IF(W$5 = "Vacation Leave", IFS(W$6 = "Year", "", OR(W$6 = "H1", W$6 = "H2"), " " &amp; W$6), ""), 'Allocated Leaves'!$A$2:$A1005, 0), MATCH($D475 &amp; IF($D475 = "Full-time",  " " &amp; $F475, ""), 'Allocated Leaves'!$B$1:AA$1, 0)) - I475))</f>
        <v/>
      </c>
      <c r="X475" s="51" t="str">
        <f t="array" ref="X475">IF(ISBLANK($B475), "", IF(AND(X$5 = "Vacation Leave", OR(AND(OR(X$6 = "H1", X$6 = "H2"), NOT(AND($D475 = "Full-time", $F475 = "Above 1 Year"))), AND(X$6 = "Year", AND($D475 = "Full-time", $F475 = "Above 1 Year")))), "N/A", INDEX('Allocated Leaves'!$B$2:$E1005, MATCH(X$5 &amp; IF(X$5 = "Vacation Leave", IFS(X$6 = "Year", "", OR(X$6 = "H1", X$6 = "H2"), " " &amp; X$6), ""), 'Allocated Leaves'!$A$2:$A1005, 0), MATCH($D475 &amp; IF($D475 = "Full-time",  " " &amp; $F475, ""), 'Allocated Leaves'!$B$1:AA$1, 0)) - J475))</f>
        <v/>
      </c>
      <c r="Y475" s="52" t="str">
        <f t="array" ref="Y475">IF(ISBLANK($B475), "", IF(AND(Y$5 = "Vacation Leave", OR(AND(OR(Y$6 = "H1", Y$6 = "H2"), NOT(AND($D475 = "Full-time", $F475 = "Above 1 Year"))), AND(Y$6 = "Year", AND($D475 = "Full-time", $F475 = "Above 1 Year")))), "N/A", INDEX('Allocated Leaves'!$B$2:$E1005, MATCH(Y$5 &amp; IF(Y$5 = "Vacation Leave", IFS(Y$6 = "Year", "", OR(Y$6 = "H1", Y$6 = "H2"), " " &amp; Y$6), ""), 'Allocated Leaves'!$A$2:$A1005, 0), MATCH($D475 &amp; IF($D475 = "Full-time",  " " &amp; $F475, ""), 'Allocated Leaves'!$B$1:AA$1, 0)) - K475))</f>
        <v/>
      </c>
      <c r="Z475" s="52" t="str">
        <f t="array" ref="Z475">IF(ISBLANK($B475), "", IF(AND(Z$5 = "Vacation Leave", OR(AND(OR(Z$6 = "H1", Z$6 = "H2"), NOT(AND($D475 = "Full-time", $F475 = "Above 1 Year"))), AND(Z$6 = "Year", AND($D475 = "Full-time", $F475 = "Above 1 Year")))), "N/A", INDEX('Allocated Leaves'!$B$2:$E1005, MATCH(Z$5 &amp; IF(Z$5 = "Vacation Leave", IFS(Z$6 = "Year", "", OR(Z$6 = "H1", Z$6 = "H2"), " " &amp; Z$6), ""), 'Allocated Leaves'!$A$2:$A1005, 0), MATCH($D475 &amp; IF($D475 = "Full-time",  " " &amp; $F475, ""), 'Allocated Leaves'!$B$1:AA$1, 0)) - L475))</f>
        <v/>
      </c>
      <c r="AA475" s="55" t="str">
        <f t="shared" si="3"/>
        <v/>
      </c>
    </row>
    <row r="476">
      <c r="A476" s="71"/>
      <c r="B476" s="72"/>
      <c r="C476" s="73"/>
      <c r="D476" s="74"/>
      <c r="E476" s="75"/>
      <c r="F476" s="47" t="str">
        <f t="shared" si="1"/>
        <v/>
      </c>
      <c r="G476" s="48" t="str">
        <f>IF(ISBLANK($B476), "", IF(AND(G$5 = "Vacation Leave", OR(AND(OR(G$6 = "H1", G$6 = "H2"), NOT(AND($D476 = "Full-time", $F476 = "Above 1 Year"))), AND(G$6 = "Year", AND($D476 = "Full-time", $F476 = "Above 1 Year")))), "N/A", SUMIFS('Form Responses 1'!$O$2:$O1005, 'Form Responses 1'!$B$2:$B1005, $B476, 'Form Responses 1'!$G$2:$G1005, G$5, 'Form Responses 1'!$K$2:$K1005, $D476,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6" s="48" t="str">
        <f>IF(ISBLANK($B476), "", IF(AND(H$5 = "Vacation Leave", OR(AND(OR(H$6 = "H1", H$6 = "H2"), NOT(AND($D476 = "Full-time", $F476 = "Above 1 Year"))), AND(H$6 = "Year", AND($D476 = "Full-time", $F476 = "Above 1 Year")))), "N/A", SUMIFS('Form Responses 1'!$O$2:$O1005, 'Form Responses 1'!$B$2:$B1005, $B476, 'Form Responses 1'!$G$2:$G1005, H$5, 'Form Responses 1'!$K$2:$K1005, $D476,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6" s="49" t="str">
        <f>IF(ISBLANK($B476), "", IF(AND(I$5 = "Vacation Leave", OR(AND(OR(I$6 = "H1", I$6 = "H2"), NOT(AND($D476 = "Full-time", $F476 = "Above 1 Year"))), AND(I$6 = "Year", AND($D476 = "Full-time", $F476 = "Above 1 Year")))), "N/A", SUMIFS('Form Responses 1'!$O$2:$O1005, 'Form Responses 1'!$B$2:$B1005, $B476, 'Form Responses 1'!$G$2:$G1005, I$5, 'Form Responses 1'!$K$2:$K1005, $D476,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6" s="48" t="str">
        <f>IF(ISBLANK($B476), "", IF(AND(J$5 = "Vacation Leave", OR(AND(OR(J$6 = "H1", J$6 = "H2"), NOT(AND($D476 = "Full-time", $F476 = "Above 1 Year"))), AND(J$6 = "Year", AND($D476 = "Full-time", $F476 = "Above 1 Year")))), "N/A", SUMIFS('Form Responses 1'!$O$2:$O1005, 'Form Responses 1'!$B$2:$B1005, $B476, 'Form Responses 1'!$G$2:$G1005, J$5, 'Form Responses 1'!$K$2:$K1005, $D476,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6" s="48" t="str">
        <f>IF(ISBLANK($B476), "", IF(AND(K$5 = "Vacation Leave", OR(AND(OR(K$6 = "H1", K$6 = "H2"), NOT(AND($D476 = "Full-time", $F476 = "Above 1 Year"))), AND(K$6 = "Year", AND($D476 = "Full-time", $F476 = "Above 1 Year")))), "N/A", SUMIFS('Form Responses 1'!$O$2:$O1005, 'Form Responses 1'!$B$2:$B1005, $B476, 'Form Responses 1'!$G$2:$G1005, K$5, 'Form Responses 1'!$K$2:$K1005, $D476,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6" s="48" t="str">
        <f>IF(ISBLANK($B476), "", IF(AND(L$5 = "Vacation Leave", OR(AND(OR(L$6 = "H1", L$6 = "H2"), NOT(AND($D476 = "Full-time", $F476 = "Above 1 Year"))), AND(L$6 = "Year", AND($D476 = "Full-time", $F476 = "Above 1 Year")))), "N/A", SUMIFS('Form Responses 1'!$O$2:$O1005, 'Form Responses 1'!$B$2:$B1005, $B476, 'Form Responses 1'!$G$2:$G1005, L$5, 'Form Responses 1'!$K$2:$K1005, $D476,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6" s="48" t="str">
        <f>IF(ISBLANK($B476), "", IF(AND(M$5 = "Vacation Leave", OR(AND(OR(M$6 = "H1", M$6 = "H2"), NOT(AND($D476 = "Full-time", $F476 = "Above 1 Year"))), AND(M$6 = "Year", AND($D476 = "Full-time", $F476 = "Above 1 Year")))), "N/A", SUMIFS('Form Responses 1'!$O$2:$O1005, 'Form Responses 1'!$B$2:$B1005, $B476, 'Form Responses 1'!$G$2:$G1005, M$5, 'Form Responses 1'!$K$2:$K1005, $D476,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6" s="48" t="str">
        <f>IF(ISBLANK($B476), "", IF(AND(N$5 = "Vacation Leave", OR(AND(OR(N$6 = "H1", N$6 = "H2"), NOT(AND($D476 = "Full-time", $F476 = "Above 1 Year"))), AND(N$6 = "Year", AND($D476 = "Full-time", $F476 = "Above 1 Year")))), "N/A", SUMIFS('Form Responses 1'!$O$2:$O1005, 'Form Responses 1'!$B$2:$B1005, $B476, 'Form Responses 1'!$G$2:$G1005, N$5, 'Form Responses 1'!$K$2:$K1005, $D476,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6" s="48" t="str">
        <f>IF(ISBLANK($B476), "", IF(AND(O$5 = "Vacation Leave", OR(AND(OR(O$6 = "H1", O$6 = "H2"), NOT(AND($D476 = "Full-time", $F476 = "Above 1 Year"))), AND(O$6 = "Year", AND($D476 = "Full-time", $F476 = "Above 1 Year")))), "N/A", SUMIFS('Form Responses 1'!$O$2:$O1005, 'Form Responses 1'!$B$2:$B1005, $B476, 'Form Responses 1'!$G$2:$G1005, O$5, 'Form Responses 1'!$K$2:$K1005, $D476,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6" s="48" t="str">
        <f>IF(ISBLANK($B476), "", IF(AND(P$5 = "Vacation Leave", OR(AND(OR(P$6 = "H1", P$6 = "H2"), NOT(AND($D476 = "Full-time", $F476 = "Above 1 Year"))), AND(P$6 = "Year", AND($D476 = "Full-time", $F476 = "Above 1 Year")))), "N/A", SUMIFS('Form Responses 1'!$O$2:$O1005, 'Form Responses 1'!$B$2:$B1005, $B476, 'Form Responses 1'!$G$2:$G1005, P$5, 'Form Responses 1'!$K$2:$K1005, $D476,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6" s="48" t="str">
        <f>IF(ISBLANK($B476), "", IF(AND(Q$5 = "Vacation Leave", OR(AND(OR(Q$6 = "H1", Q$6 = "H2"), NOT(AND($D476 = "Full-time", $F476 = "Above 1 Year"))), AND(Q$6 = "Year", AND($D476 = "Full-time", $F476 = "Above 1 Year")))), "N/A", SUMIFS('Form Responses 1'!$O$2:$O1005, 'Form Responses 1'!$B$2:$B1005, $B476, 'Form Responses 1'!$G$2:$G1005, Q$5, 'Form Responses 1'!$K$2:$K1005, $D476,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6" s="48" t="str">
        <f>IF(ISBLANK($B476), "", IF(AND(R$5 = "Vacation Leave", OR(AND(OR(R$6 = "H1", R$6 = "H2"), NOT(AND($D476 = "Full-time", $F476 = "Above 1 Year"))), AND(R$6 = "Year", AND($D476 = "Full-time", $F476 = "Above 1 Year")))), "N/A", SUMIFS('Form Responses 1'!$O$2:$O1005, 'Form Responses 1'!$B$2:$B1005, $B476, 'Form Responses 1'!$G$2:$G1005, R$5, 'Form Responses 1'!$K$2:$K1005, $D476,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6" s="48" t="str">
        <f>IF(ISBLANK($B476), "", IF(AND(S$5 = "Vacation Leave", OR(AND(OR(S$6 = "H1", S$6 = "H2"), NOT(AND($D476 = "Full-time", $F476 = "Above 1 Year"))), AND(S$6 = "Year", AND($D476 = "Full-time", $F476 = "Above 1 Year")))), "N/A", SUMIFS('Form Responses 1'!$O$2:$O1005, 'Form Responses 1'!$B$2:$B1005, $B476, 'Form Responses 1'!$G$2:$G1005, S$5, 'Form Responses 1'!$K$2:$K1005, $D476,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6" s="50" t="str">
        <f t="shared" si="2"/>
        <v/>
      </c>
      <c r="U476" s="51" t="str">
        <f t="array" ref="U476">IF(ISBLANK($B476), "", IF(AND(U$5 = "Vacation Leave", OR(AND(OR(U$6 = "H1", U$6 = "H2"), NOT(AND($D476 = "Full-time", $F476 = "Above 1 Year"))), AND(U$6 = "Year", AND($D476 = "Full-time", $F476 = "Above 1 Year")))), "N/A", INDEX('Allocated Leaves'!$B$2:$E1005, MATCH(U$5 &amp; IF(U$5 = "Vacation Leave", IFS(U$6 = "Year", "", OR(U$6 = "H1", U$6 = "H2"), " " &amp; U$6), ""), 'Allocated Leaves'!$A$2:$A1005, 0), MATCH($D476 &amp; IF($D476 = "Full-time",  " " &amp; $F476, ""), 'Allocated Leaves'!$B$1:AA$1, 0)) - G476))</f>
        <v/>
      </c>
      <c r="V476" s="52" t="str">
        <f t="array" ref="V476">IF(ISBLANK($B476), "", IF(AND(V$5 = "Vacation Leave", OR(AND(OR(V$6 = "H1", V$6 = "H2"), NOT(AND($D476 = "Full-time", $F476 = "Above 1 Year"))), AND(V$6 = "Year", AND($D476 = "Full-time", $F476 = "Above 1 Year")))), "N/A", INDEX('Allocated Leaves'!$B$2:$E1005, MATCH(V$5 &amp; IF(V$5 = "Vacation Leave", IFS(V$6 = "Year", "", OR(V$6 = "H1", V$6 = "H2"), " " &amp; V$6), ""), 'Allocated Leaves'!$A$2:$A1005, 0), MATCH($D476 &amp; IF($D476 = "Full-time",  " " &amp; $F476, ""), 'Allocated Leaves'!$B$1:AA$1, 0)) - H476))</f>
        <v/>
      </c>
      <c r="W476" s="52" t="str">
        <f t="array" ref="W476">IF(ISBLANK($B476), "", IF(AND(W$5 = "Vacation Leave", OR(AND(OR(W$6 = "H1", W$6 = "H2"), NOT(AND($D476 = "Full-time", $F476 = "Above 1 Year"))), AND(W$6 = "Year", AND($D476 = "Full-time", $F476 = "Above 1 Year")))), "N/A", INDEX('Allocated Leaves'!$B$2:$E1005, MATCH(W$5 &amp; IF(W$5 = "Vacation Leave", IFS(W$6 = "Year", "", OR(W$6 = "H1", W$6 = "H2"), " " &amp; W$6), ""), 'Allocated Leaves'!$A$2:$A1005, 0), MATCH($D476 &amp; IF($D476 = "Full-time",  " " &amp; $F476, ""), 'Allocated Leaves'!$B$1:AA$1, 0)) - I476))</f>
        <v/>
      </c>
      <c r="X476" s="51" t="str">
        <f t="array" ref="X476">IF(ISBLANK($B476), "", IF(AND(X$5 = "Vacation Leave", OR(AND(OR(X$6 = "H1", X$6 = "H2"), NOT(AND($D476 = "Full-time", $F476 = "Above 1 Year"))), AND(X$6 = "Year", AND($D476 = "Full-time", $F476 = "Above 1 Year")))), "N/A", INDEX('Allocated Leaves'!$B$2:$E1005, MATCH(X$5 &amp; IF(X$5 = "Vacation Leave", IFS(X$6 = "Year", "", OR(X$6 = "H1", X$6 = "H2"), " " &amp; X$6), ""), 'Allocated Leaves'!$A$2:$A1005, 0), MATCH($D476 &amp; IF($D476 = "Full-time",  " " &amp; $F476, ""), 'Allocated Leaves'!$B$1:AA$1, 0)) - J476))</f>
        <v/>
      </c>
      <c r="Y476" s="52" t="str">
        <f t="array" ref="Y476">IF(ISBLANK($B476), "", IF(AND(Y$5 = "Vacation Leave", OR(AND(OR(Y$6 = "H1", Y$6 = "H2"), NOT(AND($D476 = "Full-time", $F476 = "Above 1 Year"))), AND(Y$6 = "Year", AND($D476 = "Full-time", $F476 = "Above 1 Year")))), "N/A", INDEX('Allocated Leaves'!$B$2:$E1005, MATCH(Y$5 &amp; IF(Y$5 = "Vacation Leave", IFS(Y$6 = "Year", "", OR(Y$6 = "H1", Y$6 = "H2"), " " &amp; Y$6), ""), 'Allocated Leaves'!$A$2:$A1005, 0), MATCH($D476 &amp; IF($D476 = "Full-time",  " " &amp; $F476, ""), 'Allocated Leaves'!$B$1:AA$1, 0)) - K476))</f>
        <v/>
      </c>
      <c r="Z476" s="52" t="str">
        <f t="array" ref="Z476">IF(ISBLANK($B476), "", IF(AND(Z$5 = "Vacation Leave", OR(AND(OR(Z$6 = "H1", Z$6 = "H2"), NOT(AND($D476 = "Full-time", $F476 = "Above 1 Year"))), AND(Z$6 = "Year", AND($D476 = "Full-time", $F476 = "Above 1 Year")))), "N/A", INDEX('Allocated Leaves'!$B$2:$E1005, MATCH(Z$5 &amp; IF(Z$5 = "Vacation Leave", IFS(Z$6 = "Year", "", OR(Z$6 = "H1", Z$6 = "H2"), " " &amp; Z$6), ""), 'Allocated Leaves'!$A$2:$A1005, 0), MATCH($D476 &amp; IF($D476 = "Full-time",  " " &amp; $F476, ""), 'Allocated Leaves'!$B$1:AA$1, 0)) - L476))</f>
        <v/>
      </c>
      <c r="AA476" s="55" t="str">
        <f t="shared" si="3"/>
        <v/>
      </c>
    </row>
    <row r="477">
      <c r="A477" s="71"/>
      <c r="B477" s="72"/>
      <c r="C477" s="73"/>
      <c r="D477" s="74"/>
      <c r="E477" s="75"/>
      <c r="F477" s="47" t="str">
        <f t="shared" si="1"/>
        <v/>
      </c>
      <c r="G477" s="48" t="str">
        <f>IF(ISBLANK($B477), "", IF(AND(G$5 = "Vacation Leave", OR(AND(OR(G$6 = "H1", G$6 = "H2"), NOT(AND($D477 = "Full-time", $F477 = "Above 1 Year"))), AND(G$6 = "Year", AND($D477 = "Full-time", $F477 = "Above 1 Year")))), "N/A", SUMIFS('Form Responses 1'!$O$2:$O1005, 'Form Responses 1'!$B$2:$B1005, $B477, 'Form Responses 1'!$G$2:$G1005, G$5, 'Form Responses 1'!$K$2:$K1005, $D477,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7" s="48" t="str">
        <f>IF(ISBLANK($B477), "", IF(AND(H$5 = "Vacation Leave", OR(AND(OR(H$6 = "H1", H$6 = "H2"), NOT(AND($D477 = "Full-time", $F477 = "Above 1 Year"))), AND(H$6 = "Year", AND($D477 = "Full-time", $F477 = "Above 1 Year")))), "N/A", SUMIFS('Form Responses 1'!$O$2:$O1005, 'Form Responses 1'!$B$2:$B1005, $B477, 'Form Responses 1'!$G$2:$G1005, H$5, 'Form Responses 1'!$K$2:$K1005, $D477,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7" s="49" t="str">
        <f>IF(ISBLANK($B477), "", IF(AND(I$5 = "Vacation Leave", OR(AND(OR(I$6 = "H1", I$6 = "H2"), NOT(AND($D477 = "Full-time", $F477 = "Above 1 Year"))), AND(I$6 = "Year", AND($D477 = "Full-time", $F477 = "Above 1 Year")))), "N/A", SUMIFS('Form Responses 1'!$O$2:$O1005, 'Form Responses 1'!$B$2:$B1005, $B477, 'Form Responses 1'!$G$2:$G1005, I$5, 'Form Responses 1'!$K$2:$K1005, $D477,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7" s="48" t="str">
        <f>IF(ISBLANK($B477), "", IF(AND(J$5 = "Vacation Leave", OR(AND(OR(J$6 = "H1", J$6 = "H2"), NOT(AND($D477 = "Full-time", $F477 = "Above 1 Year"))), AND(J$6 = "Year", AND($D477 = "Full-time", $F477 = "Above 1 Year")))), "N/A", SUMIFS('Form Responses 1'!$O$2:$O1005, 'Form Responses 1'!$B$2:$B1005, $B477, 'Form Responses 1'!$G$2:$G1005, J$5, 'Form Responses 1'!$K$2:$K1005, $D477,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7" s="48" t="str">
        <f>IF(ISBLANK($B477), "", IF(AND(K$5 = "Vacation Leave", OR(AND(OR(K$6 = "H1", K$6 = "H2"), NOT(AND($D477 = "Full-time", $F477 = "Above 1 Year"))), AND(K$6 = "Year", AND($D477 = "Full-time", $F477 = "Above 1 Year")))), "N/A", SUMIFS('Form Responses 1'!$O$2:$O1005, 'Form Responses 1'!$B$2:$B1005, $B477, 'Form Responses 1'!$G$2:$G1005, K$5, 'Form Responses 1'!$K$2:$K1005, $D477,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7" s="48" t="str">
        <f>IF(ISBLANK($B477), "", IF(AND(L$5 = "Vacation Leave", OR(AND(OR(L$6 = "H1", L$6 = "H2"), NOT(AND($D477 = "Full-time", $F477 = "Above 1 Year"))), AND(L$6 = "Year", AND($D477 = "Full-time", $F477 = "Above 1 Year")))), "N/A", SUMIFS('Form Responses 1'!$O$2:$O1005, 'Form Responses 1'!$B$2:$B1005, $B477, 'Form Responses 1'!$G$2:$G1005, L$5, 'Form Responses 1'!$K$2:$K1005, $D477,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7" s="48" t="str">
        <f>IF(ISBLANK($B477), "", IF(AND(M$5 = "Vacation Leave", OR(AND(OR(M$6 = "H1", M$6 = "H2"), NOT(AND($D477 = "Full-time", $F477 = "Above 1 Year"))), AND(M$6 = "Year", AND($D477 = "Full-time", $F477 = "Above 1 Year")))), "N/A", SUMIFS('Form Responses 1'!$O$2:$O1005, 'Form Responses 1'!$B$2:$B1005, $B477, 'Form Responses 1'!$G$2:$G1005, M$5, 'Form Responses 1'!$K$2:$K1005, $D477,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7" s="48" t="str">
        <f>IF(ISBLANK($B477), "", IF(AND(N$5 = "Vacation Leave", OR(AND(OR(N$6 = "H1", N$6 = "H2"), NOT(AND($D477 = "Full-time", $F477 = "Above 1 Year"))), AND(N$6 = "Year", AND($D477 = "Full-time", $F477 = "Above 1 Year")))), "N/A", SUMIFS('Form Responses 1'!$O$2:$O1005, 'Form Responses 1'!$B$2:$B1005, $B477, 'Form Responses 1'!$G$2:$G1005, N$5, 'Form Responses 1'!$K$2:$K1005, $D477,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7" s="48" t="str">
        <f>IF(ISBLANK($B477), "", IF(AND(O$5 = "Vacation Leave", OR(AND(OR(O$6 = "H1", O$6 = "H2"), NOT(AND($D477 = "Full-time", $F477 = "Above 1 Year"))), AND(O$6 = "Year", AND($D477 = "Full-time", $F477 = "Above 1 Year")))), "N/A", SUMIFS('Form Responses 1'!$O$2:$O1005, 'Form Responses 1'!$B$2:$B1005, $B477, 'Form Responses 1'!$G$2:$G1005, O$5, 'Form Responses 1'!$K$2:$K1005, $D477,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7" s="48" t="str">
        <f>IF(ISBLANK($B477), "", IF(AND(P$5 = "Vacation Leave", OR(AND(OR(P$6 = "H1", P$6 = "H2"), NOT(AND($D477 = "Full-time", $F477 = "Above 1 Year"))), AND(P$6 = "Year", AND($D477 = "Full-time", $F477 = "Above 1 Year")))), "N/A", SUMIFS('Form Responses 1'!$O$2:$O1005, 'Form Responses 1'!$B$2:$B1005, $B477, 'Form Responses 1'!$G$2:$G1005, P$5, 'Form Responses 1'!$K$2:$K1005, $D477,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7" s="48" t="str">
        <f>IF(ISBLANK($B477), "", IF(AND(Q$5 = "Vacation Leave", OR(AND(OR(Q$6 = "H1", Q$6 = "H2"), NOT(AND($D477 = "Full-time", $F477 = "Above 1 Year"))), AND(Q$6 = "Year", AND($D477 = "Full-time", $F477 = "Above 1 Year")))), "N/A", SUMIFS('Form Responses 1'!$O$2:$O1005, 'Form Responses 1'!$B$2:$B1005, $B477, 'Form Responses 1'!$G$2:$G1005, Q$5, 'Form Responses 1'!$K$2:$K1005, $D477,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7" s="48" t="str">
        <f>IF(ISBLANK($B477), "", IF(AND(R$5 = "Vacation Leave", OR(AND(OR(R$6 = "H1", R$6 = "H2"), NOT(AND($D477 = "Full-time", $F477 = "Above 1 Year"))), AND(R$6 = "Year", AND($D477 = "Full-time", $F477 = "Above 1 Year")))), "N/A", SUMIFS('Form Responses 1'!$O$2:$O1005, 'Form Responses 1'!$B$2:$B1005, $B477, 'Form Responses 1'!$G$2:$G1005, R$5, 'Form Responses 1'!$K$2:$K1005, $D477,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7" s="48" t="str">
        <f>IF(ISBLANK($B477), "", IF(AND(S$5 = "Vacation Leave", OR(AND(OR(S$6 = "H1", S$6 = "H2"), NOT(AND($D477 = "Full-time", $F477 = "Above 1 Year"))), AND(S$6 = "Year", AND($D477 = "Full-time", $F477 = "Above 1 Year")))), "N/A", SUMIFS('Form Responses 1'!$O$2:$O1005, 'Form Responses 1'!$B$2:$B1005, $B477, 'Form Responses 1'!$G$2:$G1005, S$5, 'Form Responses 1'!$K$2:$K1005, $D477,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7" s="50" t="str">
        <f t="shared" si="2"/>
        <v/>
      </c>
      <c r="U477" s="51" t="str">
        <f t="array" ref="U477">IF(ISBLANK($B477), "", IF(AND(U$5 = "Vacation Leave", OR(AND(OR(U$6 = "H1", U$6 = "H2"), NOT(AND($D477 = "Full-time", $F477 = "Above 1 Year"))), AND(U$6 = "Year", AND($D477 = "Full-time", $F477 = "Above 1 Year")))), "N/A", INDEX('Allocated Leaves'!$B$2:$E1005, MATCH(U$5 &amp; IF(U$5 = "Vacation Leave", IFS(U$6 = "Year", "", OR(U$6 = "H1", U$6 = "H2"), " " &amp; U$6), ""), 'Allocated Leaves'!$A$2:$A1005, 0), MATCH($D477 &amp; IF($D477 = "Full-time",  " " &amp; $F477, ""), 'Allocated Leaves'!$B$1:AA$1, 0)) - G477))</f>
        <v/>
      </c>
      <c r="V477" s="52" t="str">
        <f t="array" ref="V477">IF(ISBLANK($B477), "", IF(AND(V$5 = "Vacation Leave", OR(AND(OR(V$6 = "H1", V$6 = "H2"), NOT(AND($D477 = "Full-time", $F477 = "Above 1 Year"))), AND(V$6 = "Year", AND($D477 = "Full-time", $F477 = "Above 1 Year")))), "N/A", INDEX('Allocated Leaves'!$B$2:$E1005, MATCH(V$5 &amp; IF(V$5 = "Vacation Leave", IFS(V$6 = "Year", "", OR(V$6 = "H1", V$6 = "H2"), " " &amp; V$6), ""), 'Allocated Leaves'!$A$2:$A1005, 0), MATCH($D477 &amp; IF($D477 = "Full-time",  " " &amp; $F477, ""), 'Allocated Leaves'!$B$1:AA$1, 0)) - H477))</f>
        <v/>
      </c>
      <c r="W477" s="52" t="str">
        <f t="array" ref="W477">IF(ISBLANK($B477), "", IF(AND(W$5 = "Vacation Leave", OR(AND(OR(W$6 = "H1", W$6 = "H2"), NOT(AND($D477 = "Full-time", $F477 = "Above 1 Year"))), AND(W$6 = "Year", AND($D477 = "Full-time", $F477 = "Above 1 Year")))), "N/A", INDEX('Allocated Leaves'!$B$2:$E1005, MATCH(W$5 &amp; IF(W$5 = "Vacation Leave", IFS(W$6 = "Year", "", OR(W$6 = "H1", W$6 = "H2"), " " &amp; W$6), ""), 'Allocated Leaves'!$A$2:$A1005, 0), MATCH($D477 &amp; IF($D477 = "Full-time",  " " &amp; $F477, ""), 'Allocated Leaves'!$B$1:AA$1, 0)) - I477))</f>
        <v/>
      </c>
      <c r="X477" s="51" t="str">
        <f t="array" ref="X477">IF(ISBLANK($B477), "", IF(AND(X$5 = "Vacation Leave", OR(AND(OR(X$6 = "H1", X$6 = "H2"), NOT(AND($D477 = "Full-time", $F477 = "Above 1 Year"))), AND(X$6 = "Year", AND($D477 = "Full-time", $F477 = "Above 1 Year")))), "N/A", INDEX('Allocated Leaves'!$B$2:$E1005, MATCH(X$5 &amp; IF(X$5 = "Vacation Leave", IFS(X$6 = "Year", "", OR(X$6 = "H1", X$6 = "H2"), " " &amp; X$6), ""), 'Allocated Leaves'!$A$2:$A1005, 0), MATCH($D477 &amp; IF($D477 = "Full-time",  " " &amp; $F477, ""), 'Allocated Leaves'!$B$1:AA$1, 0)) - J477))</f>
        <v/>
      </c>
      <c r="Y477" s="52" t="str">
        <f t="array" ref="Y477">IF(ISBLANK($B477), "", IF(AND(Y$5 = "Vacation Leave", OR(AND(OR(Y$6 = "H1", Y$6 = "H2"), NOT(AND($D477 = "Full-time", $F477 = "Above 1 Year"))), AND(Y$6 = "Year", AND($D477 = "Full-time", $F477 = "Above 1 Year")))), "N/A", INDEX('Allocated Leaves'!$B$2:$E1005, MATCH(Y$5 &amp; IF(Y$5 = "Vacation Leave", IFS(Y$6 = "Year", "", OR(Y$6 = "H1", Y$6 = "H2"), " " &amp; Y$6), ""), 'Allocated Leaves'!$A$2:$A1005, 0), MATCH($D477 &amp; IF($D477 = "Full-time",  " " &amp; $F477, ""), 'Allocated Leaves'!$B$1:AA$1, 0)) - K477))</f>
        <v/>
      </c>
      <c r="Z477" s="52" t="str">
        <f t="array" ref="Z477">IF(ISBLANK($B477), "", IF(AND(Z$5 = "Vacation Leave", OR(AND(OR(Z$6 = "H1", Z$6 = "H2"), NOT(AND($D477 = "Full-time", $F477 = "Above 1 Year"))), AND(Z$6 = "Year", AND($D477 = "Full-time", $F477 = "Above 1 Year")))), "N/A", INDEX('Allocated Leaves'!$B$2:$E1005, MATCH(Z$5 &amp; IF(Z$5 = "Vacation Leave", IFS(Z$6 = "Year", "", OR(Z$6 = "H1", Z$6 = "H2"), " " &amp; Z$6), ""), 'Allocated Leaves'!$A$2:$A1005, 0), MATCH($D477 &amp; IF($D477 = "Full-time",  " " &amp; $F477, ""), 'Allocated Leaves'!$B$1:AA$1, 0)) - L477))</f>
        <v/>
      </c>
      <c r="AA477" s="55" t="str">
        <f t="shared" si="3"/>
        <v/>
      </c>
    </row>
    <row r="478">
      <c r="A478" s="71"/>
      <c r="B478" s="72"/>
      <c r="C478" s="73"/>
      <c r="D478" s="74"/>
      <c r="E478" s="75"/>
      <c r="F478" s="47" t="str">
        <f t="shared" si="1"/>
        <v/>
      </c>
      <c r="G478" s="48" t="str">
        <f>IF(ISBLANK($B478), "", IF(AND(G$5 = "Vacation Leave", OR(AND(OR(G$6 = "H1", G$6 = "H2"), NOT(AND($D478 = "Full-time", $F478 = "Above 1 Year"))), AND(G$6 = "Year", AND($D478 = "Full-time", $F478 = "Above 1 Year")))), "N/A", SUMIFS('Form Responses 1'!$O$2:$O1005, 'Form Responses 1'!$B$2:$B1005, $B478, 'Form Responses 1'!$G$2:$G1005, G$5, 'Form Responses 1'!$K$2:$K1005, $D478,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8" s="48" t="str">
        <f>IF(ISBLANK($B478), "", IF(AND(H$5 = "Vacation Leave", OR(AND(OR(H$6 = "H1", H$6 = "H2"), NOT(AND($D478 = "Full-time", $F478 = "Above 1 Year"))), AND(H$6 = "Year", AND($D478 = "Full-time", $F478 = "Above 1 Year")))), "N/A", SUMIFS('Form Responses 1'!$O$2:$O1005, 'Form Responses 1'!$B$2:$B1005, $B478, 'Form Responses 1'!$G$2:$G1005, H$5, 'Form Responses 1'!$K$2:$K1005, $D478,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8" s="49" t="str">
        <f>IF(ISBLANK($B478), "", IF(AND(I$5 = "Vacation Leave", OR(AND(OR(I$6 = "H1", I$6 = "H2"), NOT(AND($D478 = "Full-time", $F478 = "Above 1 Year"))), AND(I$6 = "Year", AND($D478 = "Full-time", $F478 = "Above 1 Year")))), "N/A", SUMIFS('Form Responses 1'!$O$2:$O1005, 'Form Responses 1'!$B$2:$B1005, $B478, 'Form Responses 1'!$G$2:$G1005, I$5, 'Form Responses 1'!$K$2:$K1005, $D478,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8" s="48" t="str">
        <f>IF(ISBLANK($B478), "", IF(AND(J$5 = "Vacation Leave", OR(AND(OR(J$6 = "H1", J$6 = "H2"), NOT(AND($D478 = "Full-time", $F478 = "Above 1 Year"))), AND(J$6 = "Year", AND($D478 = "Full-time", $F478 = "Above 1 Year")))), "N/A", SUMIFS('Form Responses 1'!$O$2:$O1005, 'Form Responses 1'!$B$2:$B1005, $B478, 'Form Responses 1'!$G$2:$G1005, J$5, 'Form Responses 1'!$K$2:$K1005, $D478,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8" s="48" t="str">
        <f>IF(ISBLANK($B478), "", IF(AND(K$5 = "Vacation Leave", OR(AND(OR(K$6 = "H1", K$6 = "H2"), NOT(AND($D478 = "Full-time", $F478 = "Above 1 Year"))), AND(K$6 = "Year", AND($D478 = "Full-time", $F478 = "Above 1 Year")))), "N/A", SUMIFS('Form Responses 1'!$O$2:$O1005, 'Form Responses 1'!$B$2:$B1005, $B478, 'Form Responses 1'!$G$2:$G1005, K$5, 'Form Responses 1'!$K$2:$K1005, $D478,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8" s="48" t="str">
        <f>IF(ISBLANK($B478), "", IF(AND(L$5 = "Vacation Leave", OR(AND(OR(L$6 = "H1", L$6 = "H2"), NOT(AND($D478 = "Full-time", $F478 = "Above 1 Year"))), AND(L$6 = "Year", AND($D478 = "Full-time", $F478 = "Above 1 Year")))), "N/A", SUMIFS('Form Responses 1'!$O$2:$O1005, 'Form Responses 1'!$B$2:$B1005, $B478, 'Form Responses 1'!$G$2:$G1005, L$5, 'Form Responses 1'!$K$2:$K1005, $D478,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8" s="48" t="str">
        <f>IF(ISBLANK($B478), "", IF(AND(M$5 = "Vacation Leave", OR(AND(OR(M$6 = "H1", M$6 = "H2"), NOT(AND($D478 = "Full-time", $F478 = "Above 1 Year"))), AND(M$6 = "Year", AND($D478 = "Full-time", $F478 = "Above 1 Year")))), "N/A", SUMIFS('Form Responses 1'!$O$2:$O1005, 'Form Responses 1'!$B$2:$B1005, $B478, 'Form Responses 1'!$G$2:$G1005, M$5, 'Form Responses 1'!$K$2:$K1005, $D478,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8" s="48" t="str">
        <f>IF(ISBLANK($B478), "", IF(AND(N$5 = "Vacation Leave", OR(AND(OR(N$6 = "H1", N$6 = "H2"), NOT(AND($D478 = "Full-time", $F478 = "Above 1 Year"))), AND(N$6 = "Year", AND($D478 = "Full-time", $F478 = "Above 1 Year")))), "N/A", SUMIFS('Form Responses 1'!$O$2:$O1005, 'Form Responses 1'!$B$2:$B1005, $B478, 'Form Responses 1'!$G$2:$G1005, N$5, 'Form Responses 1'!$K$2:$K1005, $D478,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8" s="48" t="str">
        <f>IF(ISBLANK($B478), "", IF(AND(O$5 = "Vacation Leave", OR(AND(OR(O$6 = "H1", O$6 = "H2"), NOT(AND($D478 = "Full-time", $F478 = "Above 1 Year"))), AND(O$6 = "Year", AND($D478 = "Full-time", $F478 = "Above 1 Year")))), "N/A", SUMIFS('Form Responses 1'!$O$2:$O1005, 'Form Responses 1'!$B$2:$B1005, $B478, 'Form Responses 1'!$G$2:$G1005, O$5, 'Form Responses 1'!$K$2:$K1005, $D478,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8" s="48" t="str">
        <f>IF(ISBLANK($B478), "", IF(AND(P$5 = "Vacation Leave", OR(AND(OR(P$6 = "H1", P$6 = "H2"), NOT(AND($D478 = "Full-time", $F478 = "Above 1 Year"))), AND(P$6 = "Year", AND($D478 = "Full-time", $F478 = "Above 1 Year")))), "N/A", SUMIFS('Form Responses 1'!$O$2:$O1005, 'Form Responses 1'!$B$2:$B1005, $B478, 'Form Responses 1'!$G$2:$G1005, P$5, 'Form Responses 1'!$K$2:$K1005, $D478,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8" s="48" t="str">
        <f>IF(ISBLANK($B478), "", IF(AND(Q$5 = "Vacation Leave", OR(AND(OR(Q$6 = "H1", Q$6 = "H2"), NOT(AND($D478 = "Full-time", $F478 = "Above 1 Year"))), AND(Q$6 = "Year", AND($D478 = "Full-time", $F478 = "Above 1 Year")))), "N/A", SUMIFS('Form Responses 1'!$O$2:$O1005, 'Form Responses 1'!$B$2:$B1005, $B478, 'Form Responses 1'!$G$2:$G1005, Q$5, 'Form Responses 1'!$K$2:$K1005, $D478,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8" s="48" t="str">
        <f>IF(ISBLANK($B478), "", IF(AND(R$5 = "Vacation Leave", OR(AND(OR(R$6 = "H1", R$6 = "H2"), NOT(AND($D478 = "Full-time", $F478 = "Above 1 Year"))), AND(R$6 = "Year", AND($D478 = "Full-time", $F478 = "Above 1 Year")))), "N/A", SUMIFS('Form Responses 1'!$O$2:$O1005, 'Form Responses 1'!$B$2:$B1005, $B478, 'Form Responses 1'!$G$2:$G1005, R$5, 'Form Responses 1'!$K$2:$K1005, $D478,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8" s="48" t="str">
        <f>IF(ISBLANK($B478), "", IF(AND(S$5 = "Vacation Leave", OR(AND(OR(S$6 = "H1", S$6 = "H2"), NOT(AND($D478 = "Full-time", $F478 = "Above 1 Year"))), AND(S$6 = "Year", AND($D478 = "Full-time", $F478 = "Above 1 Year")))), "N/A", SUMIFS('Form Responses 1'!$O$2:$O1005, 'Form Responses 1'!$B$2:$B1005, $B478, 'Form Responses 1'!$G$2:$G1005, S$5, 'Form Responses 1'!$K$2:$K1005, $D478,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8" s="50" t="str">
        <f t="shared" si="2"/>
        <v/>
      </c>
      <c r="U478" s="51" t="str">
        <f t="array" ref="U478">IF(ISBLANK($B478), "", IF(AND(U$5 = "Vacation Leave", OR(AND(OR(U$6 = "H1", U$6 = "H2"), NOT(AND($D478 = "Full-time", $F478 = "Above 1 Year"))), AND(U$6 = "Year", AND($D478 = "Full-time", $F478 = "Above 1 Year")))), "N/A", INDEX('Allocated Leaves'!$B$2:$E1005, MATCH(U$5 &amp; IF(U$5 = "Vacation Leave", IFS(U$6 = "Year", "", OR(U$6 = "H1", U$6 = "H2"), " " &amp; U$6), ""), 'Allocated Leaves'!$A$2:$A1005, 0), MATCH($D478 &amp; IF($D478 = "Full-time",  " " &amp; $F478, ""), 'Allocated Leaves'!$B$1:AA$1, 0)) - G478))</f>
        <v/>
      </c>
      <c r="V478" s="52" t="str">
        <f t="array" ref="V478">IF(ISBLANK($B478), "", IF(AND(V$5 = "Vacation Leave", OR(AND(OR(V$6 = "H1", V$6 = "H2"), NOT(AND($D478 = "Full-time", $F478 = "Above 1 Year"))), AND(V$6 = "Year", AND($D478 = "Full-time", $F478 = "Above 1 Year")))), "N/A", INDEX('Allocated Leaves'!$B$2:$E1005, MATCH(V$5 &amp; IF(V$5 = "Vacation Leave", IFS(V$6 = "Year", "", OR(V$6 = "H1", V$6 = "H2"), " " &amp; V$6), ""), 'Allocated Leaves'!$A$2:$A1005, 0), MATCH($D478 &amp; IF($D478 = "Full-time",  " " &amp; $F478, ""), 'Allocated Leaves'!$B$1:AA$1, 0)) - H478))</f>
        <v/>
      </c>
      <c r="W478" s="52" t="str">
        <f t="array" ref="W478">IF(ISBLANK($B478), "", IF(AND(W$5 = "Vacation Leave", OR(AND(OR(W$6 = "H1", W$6 = "H2"), NOT(AND($D478 = "Full-time", $F478 = "Above 1 Year"))), AND(W$6 = "Year", AND($D478 = "Full-time", $F478 = "Above 1 Year")))), "N/A", INDEX('Allocated Leaves'!$B$2:$E1005, MATCH(W$5 &amp; IF(W$5 = "Vacation Leave", IFS(W$6 = "Year", "", OR(W$6 = "H1", W$6 = "H2"), " " &amp; W$6), ""), 'Allocated Leaves'!$A$2:$A1005, 0), MATCH($D478 &amp; IF($D478 = "Full-time",  " " &amp; $F478, ""), 'Allocated Leaves'!$B$1:AA$1, 0)) - I478))</f>
        <v/>
      </c>
      <c r="X478" s="51" t="str">
        <f t="array" ref="X478">IF(ISBLANK($B478), "", IF(AND(X$5 = "Vacation Leave", OR(AND(OR(X$6 = "H1", X$6 = "H2"), NOT(AND($D478 = "Full-time", $F478 = "Above 1 Year"))), AND(X$6 = "Year", AND($D478 = "Full-time", $F478 = "Above 1 Year")))), "N/A", INDEX('Allocated Leaves'!$B$2:$E1005, MATCH(X$5 &amp; IF(X$5 = "Vacation Leave", IFS(X$6 = "Year", "", OR(X$6 = "H1", X$6 = "H2"), " " &amp; X$6), ""), 'Allocated Leaves'!$A$2:$A1005, 0), MATCH($D478 &amp; IF($D478 = "Full-time",  " " &amp; $F478, ""), 'Allocated Leaves'!$B$1:AA$1, 0)) - J478))</f>
        <v/>
      </c>
      <c r="Y478" s="52" t="str">
        <f t="array" ref="Y478">IF(ISBLANK($B478), "", IF(AND(Y$5 = "Vacation Leave", OR(AND(OR(Y$6 = "H1", Y$6 = "H2"), NOT(AND($D478 = "Full-time", $F478 = "Above 1 Year"))), AND(Y$6 = "Year", AND($D478 = "Full-time", $F478 = "Above 1 Year")))), "N/A", INDEX('Allocated Leaves'!$B$2:$E1005, MATCH(Y$5 &amp; IF(Y$5 = "Vacation Leave", IFS(Y$6 = "Year", "", OR(Y$6 = "H1", Y$6 = "H2"), " " &amp; Y$6), ""), 'Allocated Leaves'!$A$2:$A1005, 0), MATCH($D478 &amp; IF($D478 = "Full-time",  " " &amp; $F478, ""), 'Allocated Leaves'!$B$1:AA$1, 0)) - K478))</f>
        <v/>
      </c>
      <c r="Z478" s="52" t="str">
        <f t="array" ref="Z478">IF(ISBLANK($B478), "", IF(AND(Z$5 = "Vacation Leave", OR(AND(OR(Z$6 = "H1", Z$6 = "H2"), NOT(AND($D478 = "Full-time", $F478 = "Above 1 Year"))), AND(Z$6 = "Year", AND($D478 = "Full-time", $F478 = "Above 1 Year")))), "N/A", INDEX('Allocated Leaves'!$B$2:$E1005, MATCH(Z$5 &amp; IF(Z$5 = "Vacation Leave", IFS(Z$6 = "Year", "", OR(Z$6 = "H1", Z$6 = "H2"), " " &amp; Z$6), ""), 'Allocated Leaves'!$A$2:$A1005, 0), MATCH($D478 &amp; IF($D478 = "Full-time",  " " &amp; $F478, ""), 'Allocated Leaves'!$B$1:AA$1, 0)) - L478))</f>
        <v/>
      </c>
      <c r="AA478" s="55" t="str">
        <f t="shared" si="3"/>
        <v/>
      </c>
    </row>
    <row r="479">
      <c r="A479" s="71"/>
      <c r="B479" s="72"/>
      <c r="C479" s="73"/>
      <c r="D479" s="74"/>
      <c r="E479" s="75"/>
      <c r="F479" s="47" t="str">
        <f t="shared" si="1"/>
        <v/>
      </c>
      <c r="G479" s="48" t="str">
        <f>IF(ISBLANK($B479), "", IF(AND(G$5 = "Vacation Leave", OR(AND(OR(G$6 = "H1", G$6 = "H2"), NOT(AND($D479 = "Full-time", $F479 = "Above 1 Year"))), AND(G$6 = "Year", AND($D479 = "Full-time", $F479 = "Above 1 Year")))), "N/A", SUMIFS('Form Responses 1'!$O$2:$O1005, 'Form Responses 1'!$B$2:$B1005, $B479, 'Form Responses 1'!$G$2:$G1005, G$5, 'Form Responses 1'!$K$2:$K1005, $D479,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79" s="48" t="str">
        <f>IF(ISBLANK($B479), "", IF(AND(H$5 = "Vacation Leave", OR(AND(OR(H$6 = "H1", H$6 = "H2"), NOT(AND($D479 = "Full-time", $F479 = "Above 1 Year"))), AND(H$6 = "Year", AND($D479 = "Full-time", $F479 = "Above 1 Year")))), "N/A", SUMIFS('Form Responses 1'!$O$2:$O1005, 'Form Responses 1'!$B$2:$B1005, $B479, 'Form Responses 1'!$G$2:$G1005, H$5, 'Form Responses 1'!$K$2:$K1005, $D479,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79" s="49" t="str">
        <f>IF(ISBLANK($B479), "", IF(AND(I$5 = "Vacation Leave", OR(AND(OR(I$6 = "H1", I$6 = "H2"), NOT(AND($D479 = "Full-time", $F479 = "Above 1 Year"))), AND(I$6 = "Year", AND($D479 = "Full-time", $F479 = "Above 1 Year")))), "N/A", SUMIFS('Form Responses 1'!$O$2:$O1005, 'Form Responses 1'!$B$2:$B1005, $B479, 'Form Responses 1'!$G$2:$G1005, I$5, 'Form Responses 1'!$K$2:$K1005, $D479,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79" s="48" t="str">
        <f>IF(ISBLANK($B479), "", IF(AND(J$5 = "Vacation Leave", OR(AND(OR(J$6 = "H1", J$6 = "H2"), NOT(AND($D479 = "Full-time", $F479 = "Above 1 Year"))), AND(J$6 = "Year", AND($D479 = "Full-time", $F479 = "Above 1 Year")))), "N/A", SUMIFS('Form Responses 1'!$O$2:$O1005, 'Form Responses 1'!$B$2:$B1005, $B479, 'Form Responses 1'!$G$2:$G1005, J$5, 'Form Responses 1'!$K$2:$K1005, $D479,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79" s="48" t="str">
        <f>IF(ISBLANK($B479), "", IF(AND(K$5 = "Vacation Leave", OR(AND(OR(K$6 = "H1", K$6 = "H2"), NOT(AND($D479 = "Full-time", $F479 = "Above 1 Year"))), AND(K$6 = "Year", AND($D479 = "Full-time", $F479 = "Above 1 Year")))), "N/A", SUMIFS('Form Responses 1'!$O$2:$O1005, 'Form Responses 1'!$B$2:$B1005, $B479, 'Form Responses 1'!$G$2:$G1005, K$5, 'Form Responses 1'!$K$2:$K1005, $D479,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79" s="48" t="str">
        <f>IF(ISBLANK($B479), "", IF(AND(L$5 = "Vacation Leave", OR(AND(OR(L$6 = "H1", L$6 = "H2"), NOT(AND($D479 = "Full-time", $F479 = "Above 1 Year"))), AND(L$6 = "Year", AND($D479 = "Full-time", $F479 = "Above 1 Year")))), "N/A", SUMIFS('Form Responses 1'!$O$2:$O1005, 'Form Responses 1'!$B$2:$B1005, $B479, 'Form Responses 1'!$G$2:$G1005, L$5, 'Form Responses 1'!$K$2:$K1005, $D479,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79" s="48" t="str">
        <f>IF(ISBLANK($B479), "", IF(AND(M$5 = "Vacation Leave", OR(AND(OR(M$6 = "H1", M$6 = "H2"), NOT(AND($D479 = "Full-time", $F479 = "Above 1 Year"))), AND(M$6 = "Year", AND($D479 = "Full-time", $F479 = "Above 1 Year")))), "N/A", SUMIFS('Form Responses 1'!$O$2:$O1005, 'Form Responses 1'!$B$2:$B1005, $B479, 'Form Responses 1'!$G$2:$G1005, M$5, 'Form Responses 1'!$K$2:$K1005, $D479,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79" s="48" t="str">
        <f>IF(ISBLANK($B479), "", IF(AND(N$5 = "Vacation Leave", OR(AND(OR(N$6 = "H1", N$6 = "H2"), NOT(AND($D479 = "Full-time", $F479 = "Above 1 Year"))), AND(N$6 = "Year", AND($D479 = "Full-time", $F479 = "Above 1 Year")))), "N/A", SUMIFS('Form Responses 1'!$O$2:$O1005, 'Form Responses 1'!$B$2:$B1005, $B479, 'Form Responses 1'!$G$2:$G1005, N$5, 'Form Responses 1'!$K$2:$K1005, $D479,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79" s="48" t="str">
        <f>IF(ISBLANK($B479), "", IF(AND(O$5 = "Vacation Leave", OR(AND(OR(O$6 = "H1", O$6 = "H2"), NOT(AND($D479 = "Full-time", $F479 = "Above 1 Year"))), AND(O$6 = "Year", AND($D479 = "Full-time", $F479 = "Above 1 Year")))), "N/A", SUMIFS('Form Responses 1'!$O$2:$O1005, 'Form Responses 1'!$B$2:$B1005, $B479, 'Form Responses 1'!$G$2:$G1005, O$5, 'Form Responses 1'!$K$2:$K1005, $D479,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79" s="48" t="str">
        <f>IF(ISBLANK($B479), "", IF(AND(P$5 = "Vacation Leave", OR(AND(OR(P$6 = "H1", P$6 = "H2"), NOT(AND($D479 = "Full-time", $F479 = "Above 1 Year"))), AND(P$6 = "Year", AND($D479 = "Full-time", $F479 = "Above 1 Year")))), "N/A", SUMIFS('Form Responses 1'!$O$2:$O1005, 'Form Responses 1'!$B$2:$B1005, $B479, 'Form Responses 1'!$G$2:$G1005, P$5, 'Form Responses 1'!$K$2:$K1005, $D479,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79" s="48" t="str">
        <f>IF(ISBLANK($B479), "", IF(AND(Q$5 = "Vacation Leave", OR(AND(OR(Q$6 = "H1", Q$6 = "H2"), NOT(AND($D479 = "Full-time", $F479 = "Above 1 Year"))), AND(Q$6 = "Year", AND($D479 = "Full-time", $F479 = "Above 1 Year")))), "N/A", SUMIFS('Form Responses 1'!$O$2:$O1005, 'Form Responses 1'!$B$2:$B1005, $B479, 'Form Responses 1'!$G$2:$G1005, Q$5, 'Form Responses 1'!$K$2:$K1005, $D479,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79" s="48" t="str">
        <f>IF(ISBLANK($B479), "", IF(AND(R$5 = "Vacation Leave", OR(AND(OR(R$6 = "H1", R$6 = "H2"), NOT(AND($D479 = "Full-time", $F479 = "Above 1 Year"))), AND(R$6 = "Year", AND($D479 = "Full-time", $F479 = "Above 1 Year")))), "N/A", SUMIFS('Form Responses 1'!$O$2:$O1005, 'Form Responses 1'!$B$2:$B1005, $B479, 'Form Responses 1'!$G$2:$G1005, R$5, 'Form Responses 1'!$K$2:$K1005, $D479,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79" s="48" t="str">
        <f>IF(ISBLANK($B479), "", IF(AND(S$5 = "Vacation Leave", OR(AND(OR(S$6 = "H1", S$6 = "H2"), NOT(AND($D479 = "Full-time", $F479 = "Above 1 Year"))), AND(S$6 = "Year", AND($D479 = "Full-time", $F479 = "Above 1 Year")))), "N/A", SUMIFS('Form Responses 1'!$O$2:$O1005, 'Form Responses 1'!$B$2:$B1005, $B479, 'Form Responses 1'!$G$2:$G1005, S$5, 'Form Responses 1'!$K$2:$K1005, $D479,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79" s="50" t="str">
        <f t="shared" si="2"/>
        <v/>
      </c>
      <c r="U479" s="51" t="str">
        <f t="array" ref="U479">IF(ISBLANK($B479), "", IF(AND(U$5 = "Vacation Leave", OR(AND(OR(U$6 = "H1", U$6 = "H2"), NOT(AND($D479 = "Full-time", $F479 = "Above 1 Year"))), AND(U$6 = "Year", AND($D479 = "Full-time", $F479 = "Above 1 Year")))), "N/A", INDEX('Allocated Leaves'!$B$2:$E1005, MATCH(U$5 &amp; IF(U$5 = "Vacation Leave", IFS(U$6 = "Year", "", OR(U$6 = "H1", U$6 = "H2"), " " &amp; U$6), ""), 'Allocated Leaves'!$A$2:$A1005, 0), MATCH($D479 &amp; IF($D479 = "Full-time",  " " &amp; $F479, ""), 'Allocated Leaves'!$B$1:AA$1, 0)) - G479))</f>
        <v/>
      </c>
      <c r="V479" s="52" t="str">
        <f t="array" ref="V479">IF(ISBLANK($B479), "", IF(AND(V$5 = "Vacation Leave", OR(AND(OR(V$6 = "H1", V$6 = "H2"), NOT(AND($D479 = "Full-time", $F479 = "Above 1 Year"))), AND(V$6 = "Year", AND($D479 = "Full-time", $F479 = "Above 1 Year")))), "N/A", INDEX('Allocated Leaves'!$B$2:$E1005, MATCH(V$5 &amp; IF(V$5 = "Vacation Leave", IFS(V$6 = "Year", "", OR(V$6 = "H1", V$6 = "H2"), " " &amp; V$6), ""), 'Allocated Leaves'!$A$2:$A1005, 0), MATCH($D479 &amp; IF($D479 = "Full-time",  " " &amp; $F479, ""), 'Allocated Leaves'!$B$1:AA$1, 0)) - H479))</f>
        <v/>
      </c>
      <c r="W479" s="52" t="str">
        <f t="array" ref="W479">IF(ISBLANK($B479), "", IF(AND(W$5 = "Vacation Leave", OR(AND(OR(W$6 = "H1", W$6 = "H2"), NOT(AND($D479 = "Full-time", $F479 = "Above 1 Year"))), AND(W$6 = "Year", AND($D479 = "Full-time", $F479 = "Above 1 Year")))), "N/A", INDEX('Allocated Leaves'!$B$2:$E1005, MATCH(W$5 &amp; IF(W$5 = "Vacation Leave", IFS(W$6 = "Year", "", OR(W$6 = "H1", W$6 = "H2"), " " &amp; W$6), ""), 'Allocated Leaves'!$A$2:$A1005, 0), MATCH($D479 &amp; IF($D479 = "Full-time",  " " &amp; $F479, ""), 'Allocated Leaves'!$B$1:AA$1, 0)) - I479))</f>
        <v/>
      </c>
      <c r="X479" s="51" t="str">
        <f t="array" ref="X479">IF(ISBLANK($B479), "", IF(AND(X$5 = "Vacation Leave", OR(AND(OR(X$6 = "H1", X$6 = "H2"), NOT(AND($D479 = "Full-time", $F479 = "Above 1 Year"))), AND(X$6 = "Year", AND($D479 = "Full-time", $F479 = "Above 1 Year")))), "N/A", INDEX('Allocated Leaves'!$B$2:$E1005, MATCH(X$5 &amp; IF(X$5 = "Vacation Leave", IFS(X$6 = "Year", "", OR(X$6 = "H1", X$6 = "H2"), " " &amp; X$6), ""), 'Allocated Leaves'!$A$2:$A1005, 0), MATCH($D479 &amp; IF($D479 = "Full-time",  " " &amp; $F479, ""), 'Allocated Leaves'!$B$1:AA$1, 0)) - J479))</f>
        <v/>
      </c>
      <c r="Y479" s="52" t="str">
        <f t="array" ref="Y479">IF(ISBLANK($B479), "", IF(AND(Y$5 = "Vacation Leave", OR(AND(OR(Y$6 = "H1", Y$6 = "H2"), NOT(AND($D479 = "Full-time", $F479 = "Above 1 Year"))), AND(Y$6 = "Year", AND($D479 = "Full-time", $F479 = "Above 1 Year")))), "N/A", INDEX('Allocated Leaves'!$B$2:$E1005, MATCH(Y$5 &amp; IF(Y$5 = "Vacation Leave", IFS(Y$6 = "Year", "", OR(Y$6 = "H1", Y$6 = "H2"), " " &amp; Y$6), ""), 'Allocated Leaves'!$A$2:$A1005, 0), MATCH($D479 &amp; IF($D479 = "Full-time",  " " &amp; $F479, ""), 'Allocated Leaves'!$B$1:AA$1, 0)) - K479))</f>
        <v/>
      </c>
      <c r="Z479" s="52" t="str">
        <f t="array" ref="Z479">IF(ISBLANK($B479), "", IF(AND(Z$5 = "Vacation Leave", OR(AND(OR(Z$6 = "H1", Z$6 = "H2"), NOT(AND($D479 = "Full-time", $F479 = "Above 1 Year"))), AND(Z$6 = "Year", AND($D479 = "Full-time", $F479 = "Above 1 Year")))), "N/A", INDEX('Allocated Leaves'!$B$2:$E1005, MATCH(Z$5 &amp; IF(Z$5 = "Vacation Leave", IFS(Z$6 = "Year", "", OR(Z$6 = "H1", Z$6 = "H2"), " " &amp; Z$6), ""), 'Allocated Leaves'!$A$2:$A1005, 0), MATCH($D479 &amp; IF($D479 = "Full-time",  " " &amp; $F479, ""), 'Allocated Leaves'!$B$1:AA$1, 0)) - L479))</f>
        <v/>
      </c>
      <c r="AA479" s="55" t="str">
        <f t="shared" si="3"/>
        <v/>
      </c>
    </row>
    <row r="480">
      <c r="A480" s="71"/>
      <c r="B480" s="72"/>
      <c r="C480" s="73"/>
      <c r="D480" s="74"/>
      <c r="E480" s="75"/>
      <c r="F480" s="47" t="str">
        <f t="shared" si="1"/>
        <v/>
      </c>
      <c r="G480" s="48" t="str">
        <f>IF(ISBLANK($B480), "", IF(AND(G$5 = "Vacation Leave", OR(AND(OR(G$6 = "H1", G$6 = "H2"), NOT(AND($D480 = "Full-time", $F480 = "Above 1 Year"))), AND(G$6 = "Year", AND($D480 = "Full-time", $F480 = "Above 1 Year")))), "N/A", SUMIFS('Form Responses 1'!$O$2:$O1005, 'Form Responses 1'!$B$2:$B1005, $B480, 'Form Responses 1'!$G$2:$G1005, G$5, 'Form Responses 1'!$K$2:$K1005, $D480,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0" s="48" t="str">
        <f>IF(ISBLANK($B480), "", IF(AND(H$5 = "Vacation Leave", OR(AND(OR(H$6 = "H1", H$6 = "H2"), NOT(AND($D480 = "Full-time", $F480 = "Above 1 Year"))), AND(H$6 = "Year", AND($D480 = "Full-time", $F480 = "Above 1 Year")))), "N/A", SUMIFS('Form Responses 1'!$O$2:$O1005, 'Form Responses 1'!$B$2:$B1005, $B480, 'Form Responses 1'!$G$2:$G1005, H$5, 'Form Responses 1'!$K$2:$K1005, $D480,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0" s="49" t="str">
        <f>IF(ISBLANK($B480), "", IF(AND(I$5 = "Vacation Leave", OR(AND(OR(I$6 = "H1", I$6 = "H2"), NOT(AND($D480 = "Full-time", $F480 = "Above 1 Year"))), AND(I$6 = "Year", AND($D480 = "Full-time", $F480 = "Above 1 Year")))), "N/A", SUMIFS('Form Responses 1'!$O$2:$O1005, 'Form Responses 1'!$B$2:$B1005, $B480, 'Form Responses 1'!$G$2:$G1005, I$5, 'Form Responses 1'!$K$2:$K1005, $D480,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0" s="48" t="str">
        <f>IF(ISBLANK($B480), "", IF(AND(J$5 = "Vacation Leave", OR(AND(OR(J$6 = "H1", J$6 = "H2"), NOT(AND($D480 = "Full-time", $F480 = "Above 1 Year"))), AND(J$6 = "Year", AND($D480 = "Full-time", $F480 = "Above 1 Year")))), "N/A", SUMIFS('Form Responses 1'!$O$2:$O1005, 'Form Responses 1'!$B$2:$B1005, $B480, 'Form Responses 1'!$G$2:$G1005, J$5, 'Form Responses 1'!$K$2:$K1005, $D480,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0" s="48" t="str">
        <f>IF(ISBLANK($B480), "", IF(AND(K$5 = "Vacation Leave", OR(AND(OR(K$6 = "H1", K$6 = "H2"), NOT(AND($D480 = "Full-time", $F480 = "Above 1 Year"))), AND(K$6 = "Year", AND($D480 = "Full-time", $F480 = "Above 1 Year")))), "N/A", SUMIFS('Form Responses 1'!$O$2:$O1005, 'Form Responses 1'!$B$2:$B1005, $B480, 'Form Responses 1'!$G$2:$G1005, K$5, 'Form Responses 1'!$K$2:$K1005, $D480,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0" s="48" t="str">
        <f>IF(ISBLANK($B480), "", IF(AND(L$5 = "Vacation Leave", OR(AND(OR(L$6 = "H1", L$6 = "H2"), NOT(AND($D480 = "Full-time", $F480 = "Above 1 Year"))), AND(L$6 = "Year", AND($D480 = "Full-time", $F480 = "Above 1 Year")))), "N/A", SUMIFS('Form Responses 1'!$O$2:$O1005, 'Form Responses 1'!$B$2:$B1005, $B480, 'Form Responses 1'!$G$2:$G1005, L$5, 'Form Responses 1'!$K$2:$K1005, $D480,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0" s="48" t="str">
        <f>IF(ISBLANK($B480), "", IF(AND(M$5 = "Vacation Leave", OR(AND(OR(M$6 = "H1", M$6 = "H2"), NOT(AND($D480 = "Full-time", $F480 = "Above 1 Year"))), AND(M$6 = "Year", AND($D480 = "Full-time", $F480 = "Above 1 Year")))), "N/A", SUMIFS('Form Responses 1'!$O$2:$O1005, 'Form Responses 1'!$B$2:$B1005, $B480, 'Form Responses 1'!$G$2:$G1005, M$5, 'Form Responses 1'!$K$2:$K1005, $D480,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0" s="48" t="str">
        <f>IF(ISBLANK($B480), "", IF(AND(N$5 = "Vacation Leave", OR(AND(OR(N$6 = "H1", N$6 = "H2"), NOT(AND($D480 = "Full-time", $F480 = "Above 1 Year"))), AND(N$6 = "Year", AND($D480 = "Full-time", $F480 = "Above 1 Year")))), "N/A", SUMIFS('Form Responses 1'!$O$2:$O1005, 'Form Responses 1'!$B$2:$B1005, $B480, 'Form Responses 1'!$G$2:$G1005, N$5, 'Form Responses 1'!$K$2:$K1005, $D480,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0" s="48" t="str">
        <f>IF(ISBLANK($B480), "", IF(AND(O$5 = "Vacation Leave", OR(AND(OR(O$6 = "H1", O$6 = "H2"), NOT(AND($D480 = "Full-time", $F480 = "Above 1 Year"))), AND(O$6 = "Year", AND($D480 = "Full-time", $F480 = "Above 1 Year")))), "N/A", SUMIFS('Form Responses 1'!$O$2:$O1005, 'Form Responses 1'!$B$2:$B1005, $B480, 'Form Responses 1'!$G$2:$G1005, O$5, 'Form Responses 1'!$K$2:$K1005, $D480,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0" s="48" t="str">
        <f>IF(ISBLANK($B480), "", IF(AND(P$5 = "Vacation Leave", OR(AND(OR(P$6 = "H1", P$6 = "H2"), NOT(AND($D480 = "Full-time", $F480 = "Above 1 Year"))), AND(P$6 = "Year", AND($D480 = "Full-time", $F480 = "Above 1 Year")))), "N/A", SUMIFS('Form Responses 1'!$O$2:$O1005, 'Form Responses 1'!$B$2:$B1005, $B480, 'Form Responses 1'!$G$2:$G1005, P$5, 'Form Responses 1'!$K$2:$K1005, $D480,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0" s="48" t="str">
        <f>IF(ISBLANK($B480), "", IF(AND(Q$5 = "Vacation Leave", OR(AND(OR(Q$6 = "H1", Q$6 = "H2"), NOT(AND($D480 = "Full-time", $F480 = "Above 1 Year"))), AND(Q$6 = "Year", AND($D480 = "Full-time", $F480 = "Above 1 Year")))), "N/A", SUMIFS('Form Responses 1'!$O$2:$O1005, 'Form Responses 1'!$B$2:$B1005, $B480, 'Form Responses 1'!$G$2:$G1005, Q$5, 'Form Responses 1'!$K$2:$K1005, $D480,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0" s="48" t="str">
        <f>IF(ISBLANK($B480), "", IF(AND(R$5 = "Vacation Leave", OR(AND(OR(R$6 = "H1", R$6 = "H2"), NOT(AND($D480 = "Full-time", $F480 = "Above 1 Year"))), AND(R$6 = "Year", AND($D480 = "Full-time", $F480 = "Above 1 Year")))), "N/A", SUMIFS('Form Responses 1'!$O$2:$O1005, 'Form Responses 1'!$B$2:$B1005, $B480, 'Form Responses 1'!$G$2:$G1005, R$5, 'Form Responses 1'!$K$2:$K1005, $D480,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0" s="48" t="str">
        <f>IF(ISBLANK($B480), "", IF(AND(S$5 = "Vacation Leave", OR(AND(OR(S$6 = "H1", S$6 = "H2"), NOT(AND($D480 = "Full-time", $F480 = "Above 1 Year"))), AND(S$6 = "Year", AND($D480 = "Full-time", $F480 = "Above 1 Year")))), "N/A", SUMIFS('Form Responses 1'!$O$2:$O1005, 'Form Responses 1'!$B$2:$B1005, $B480, 'Form Responses 1'!$G$2:$G1005, S$5, 'Form Responses 1'!$K$2:$K1005, $D480,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0" s="50" t="str">
        <f t="shared" si="2"/>
        <v/>
      </c>
      <c r="U480" s="51" t="str">
        <f t="array" ref="U480">IF(ISBLANK($B480), "", IF(AND(U$5 = "Vacation Leave", OR(AND(OR(U$6 = "H1", U$6 = "H2"), NOT(AND($D480 = "Full-time", $F480 = "Above 1 Year"))), AND(U$6 = "Year", AND($D480 = "Full-time", $F480 = "Above 1 Year")))), "N/A", INDEX('Allocated Leaves'!$B$2:$E1005, MATCH(U$5 &amp; IF(U$5 = "Vacation Leave", IFS(U$6 = "Year", "", OR(U$6 = "H1", U$6 = "H2"), " " &amp; U$6), ""), 'Allocated Leaves'!$A$2:$A1005, 0), MATCH($D480 &amp; IF($D480 = "Full-time",  " " &amp; $F480, ""), 'Allocated Leaves'!$B$1:AA$1, 0)) - G480))</f>
        <v/>
      </c>
      <c r="V480" s="52" t="str">
        <f t="array" ref="V480">IF(ISBLANK($B480), "", IF(AND(V$5 = "Vacation Leave", OR(AND(OR(V$6 = "H1", V$6 = "H2"), NOT(AND($D480 = "Full-time", $F480 = "Above 1 Year"))), AND(V$6 = "Year", AND($D480 = "Full-time", $F480 = "Above 1 Year")))), "N/A", INDEX('Allocated Leaves'!$B$2:$E1005, MATCH(V$5 &amp; IF(V$5 = "Vacation Leave", IFS(V$6 = "Year", "", OR(V$6 = "H1", V$6 = "H2"), " " &amp; V$6), ""), 'Allocated Leaves'!$A$2:$A1005, 0), MATCH($D480 &amp; IF($D480 = "Full-time",  " " &amp; $F480, ""), 'Allocated Leaves'!$B$1:AA$1, 0)) - H480))</f>
        <v/>
      </c>
      <c r="W480" s="52" t="str">
        <f t="array" ref="W480">IF(ISBLANK($B480), "", IF(AND(W$5 = "Vacation Leave", OR(AND(OR(W$6 = "H1", W$6 = "H2"), NOT(AND($D480 = "Full-time", $F480 = "Above 1 Year"))), AND(W$6 = "Year", AND($D480 = "Full-time", $F480 = "Above 1 Year")))), "N/A", INDEX('Allocated Leaves'!$B$2:$E1005, MATCH(W$5 &amp; IF(W$5 = "Vacation Leave", IFS(W$6 = "Year", "", OR(W$6 = "H1", W$6 = "H2"), " " &amp; W$6), ""), 'Allocated Leaves'!$A$2:$A1005, 0), MATCH($D480 &amp; IF($D480 = "Full-time",  " " &amp; $F480, ""), 'Allocated Leaves'!$B$1:AA$1, 0)) - I480))</f>
        <v/>
      </c>
      <c r="X480" s="51" t="str">
        <f t="array" ref="X480">IF(ISBLANK($B480), "", IF(AND(X$5 = "Vacation Leave", OR(AND(OR(X$6 = "H1", X$6 = "H2"), NOT(AND($D480 = "Full-time", $F480 = "Above 1 Year"))), AND(X$6 = "Year", AND($D480 = "Full-time", $F480 = "Above 1 Year")))), "N/A", INDEX('Allocated Leaves'!$B$2:$E1005, MATCH(X$5 &amp; IF(X$5 = "Vacation Leave", IFS(X$6 = "Year", "", OR(X$6 = "H1", X$6 = "H2"), " " &amp; X$6), ""), 'Allocated Leaves'!$A$2:$A1005, 0), MATCH($D480 &amp; IF($D480 = "Full-time",  " " &amp; $F480, ""), 'Allocated Leaves'!$B$1:AA$1, 0)) - J480))</f>
        <v/>
      </c>
      <c r="Y480" s="52" t="str">
        <f t="array" ref="Y480">IF(ISBLANK($B480), "", IF(AND(Y$5 = "Vacation Leave", OR(AND(OR(Y$6 = "H1", Y$6 = "H2"), NOT(AND($D480 = "Full-time", $F480 = "Above 1 Year"))), AND(Y$6 = "Year", AND($D480 = "Full-time", $F480 = "Above 1 Year")))), "N/A", INDEX('Allocated Leaves'!$B$2:$E1005, MATCH(Y$5 &amp; IF(Y$5 = "Vacation Leave", IFS(Y$6 = "Year", "", OR(Y$6 = "H1", Y$6 = "H2"), " " &amp; Y$6), ""), 'Allocated Leaves'!$A$2:$A1005, 0), MATCH($D480 &amp; IF($D480 = "Full-time",  " " &amp; $F480, ""), 'Allocated Leaves'!$B$1:AA$1, 0)) - K480))</f>
        <v/>
      </c>
      <c r="Z480" s="52" t="str">
        <f t="array" ref="Z480">IF(ISBLANK($B480), "", IF(AND(Z$5 = "Vacation Leave", OR(AND(OR(Z$6 = "H1", Z$6 = "H2"), NOT(AND($D480 = "Full-time", $F480 = "Above 1 Year"))), AND(Z$6 = "Year", AND($D480 = "Full-time", $F480 = "Above 1 Year")))), "N/A", INDEX('Allocated Leaves'!$B$2:$E1005, MATCH(Z$5 &amp; IF(Z$5 = "Vacation Leave", IFS(Z$6 = "Year", "", OR(Z$6 = "H1", Z$6 = "H2"), " " &amp; Z$6), ""), 'Allocated Leaves'!$A$2:$A1005, 0), MATCH($D480 &amp; IF($D480 = "Full-time",  " " &amp; $F480, ""), 'Allocated Leaves'!$B$1:AA$1, 0)) - L480))</f>
        <v/>
      </c>
      <c r="AA480" s="55" t="str">
        <f t="shared" si="3"/>
        <v/>
      </c>
    </row>
    <row r="481">
      <c r="A481" s="71"/>
      <c r="B481" s="72"/>
      <c r="C481" s="73"/>
      <c r="D481" s="74"/>
      <c r="E481" s="75"/>
      <c r="F481" s="47" t="str">
        <f t="shared" si="1"/>
        <v/>
      </c>
      <c r="G481" s="48" t="str">
        <f>IF(ISBLANK($B481), "", IF(AND(G$5 = "Vacation Leave", OR(AND(OR(G$6 = "H1", G$6 = "H2"), NOT(AND($D481 = "Full-time", $F481 = "Above 1 Year"))), AND(G$6 = "Year", AND($D481 = "Full-time", $F481 = "Above 1 Year")))), "N/A", SUMIFS('Form Responses 1'!$O$2:$O1005, 'Form Responses 1'!$B$2:$B1005, $B481, 'Form Responses 1'!$G$2:$G1005, G$5, 'Form Responses 1'!$K$2:$K1005, $D481,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1" s="48" t="str">
        <f>IF(ISBLANK($B481), "", IF(AND(H$5 = "Vacation Leave", OR(AND(OR(H$6 = "H1", H$6 = "H2"), NOT(AND($D481 = "Full-time", $F481 = "Above 1 Year"))), AND(H$6 = "Year", AND($D481 = "Full-time", $F481 = "Above 1 Year")))), "N/A", SUMIFS('Form Responses 1'!$O$2:$O1005, 'Form Responses 1'!$B$2:$B1005, $B481, 'Form Responses 1'!$G$2:$G1005, H$5, 'Form Responses 1'!$K$2:$K1005, $D481,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1" s="49" t="str">
        <f>IF(ISBLANK($B481), "", IF(AND(I$5 = "Vacation Leave", OR(AND(OR(I$6 = "H1", I$6 = "H2"), NOT(AND($D481 = "Full-time", $F481 = "Above 1 Year"))), AND(I$6 = "Year", AND($D481 = "Full-time", $F481 = "Above 1 Year")))), "N/A", SUMIFS('Form Responses 1'!$O$2:$O1005, 'Form Responses 1'!$B$2:$B1005, $B481, 'Form Responses 1'!$G$2:$G1005, I$5, 'Form Responses 1'!$K$2:$K1005, $D481,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1" s="48" t="str">
        <f>IF(ISBLANK($B481), "", IF(AND(J$5 = "Vacation Leave", OR(AND(OR(J$6 = "H1", J$6 = "H2"), NOT(AND($D481 = "Full-time", $F481 = "Above 1 Year"))), AND(J$6 = "Year", AND($D481 = "Full-time", $F481 = "Above 1 Year")))), "N/A", SUMIFS('Form Responses 1'!$O$2:$O1005, 'Form Responses 1'!$B$2:$B1005, $B481, 'Form Responses 1'!$G$2:$G1005, J$5, 'Form Responses 1'!$K$2:$K1005, $D481,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1" s="48" t="str">
        <f>IF(ISBLANK($B481), "", IF(AND(K$5 = "Vacation Leave", OR(AND(OR(K$6 = "H1", K$6 = "H2"), NOT(AND($D481 = "Full-time", $F481 = "Above 1 Year"))), AND(K$6 = "Year", AND($D481 = "Full-time", $F481 = "Above 1 Year")))), "N/A", SUMIFS('Form Responses 1'!$O$2:$O1005, 'Form Responses 1'!$B$2:$B1005, $B481, 'Form Responses 1'!$G$2:$G1005, K$5, 'Form Responses 1'!$K$2:$K1005, $D481,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1" s="48" t="str">
        <f>IF(ISBLANK($B481), "", IF(AND(L$5 = "Vacation Leave", OR(AND(OR(L$6 = "H1", L$6 = "H2"), NOT(AND($D481 = "Full-time", $F481 = "Above 1 Year"))), AND(L$6 = "Year", AND($D481 = "Full-time", $F481 = "Above 1 Year")))), "N/A", SUMIFS('Form Responses 1'!$O$2:$O1005, 'Form Responses 1'!$B$2:$B1005, $B481, 'Form Responses 1'!$G$2:$G1005, L$5, 'Form Responses 1'!$K$2:$K1005, $D481,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1" s="48" t="str">
        <f>IF(ISBLANK($B481), "", IF(AND(M$5 = "Vacation Leave", OR(AND(OR(M$6 = "H1", M$6 = "H2"), NOT(AND($D481 = "Full-time", $F481 = "Above 1 Year"))), AND(M$6 = "Year", AND($D481 = "Full-time", $F481 = "Above 1 Year")))), "N/A", SUMIFS('Form Responses 1'!$O$2:$O1005, 'Form Responses 1'!$B$2:$B1005, $B481, 'Form Responses 1'!$G$2:$G1005, M$5, 'Form Responses 1'!$K$2:$K1005, $D481,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1" s="48" t="str">
        <f>IF(ISBLANK($B481), "", IF(AND(N$5 = "Vacation Leave", OR(AND(OR(N$6 = "H1", N$6 = "H2"), NOT(AND($D481 = "Full-time", $F481 = "Above 1 Year"))), AND(N$6 = "Year", AND($D481 = "Full-time", $F481 = "Above 1 Year")))), "N/A", SUMIFS('Form Responses 1'!$O$2:$O1005, 'Form Responses 1'!$B$2:$B1005, $B481, 'Form Responses 1'!$G$2:$G1005, N$5, 'Form Responses 1'!$K$2:$K1005, $D481,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1" s="48" t="str">
        <f>IF(ISBLANK($B481), "", IF(AND(O$5 = "Vacation Leave", OR(AND(OR(O$6 = "H1", O$6 = "H2"), NOT(AND($D481 = "Full-time", $F481 = "Above 1 Year"))), AND(O$6 = "Year", AND($D481 = "Full-time", $F481 = "Above 1 Year")))), "N/A", SUMIFS('Form Responses 1'!$O$2:$O1005, 'Form Responses 1'!$B$2:$B1005, $B481, 'Form Responses 1'!$G$2:$G1005, O$5, 'Form Responses 1'!$K$2:$K1005, $D481,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1" s="48" t="str">
        <f>IF(ISBLANK($B481), "", IF(AND(P$5 = "Vacation Leave", OR(AND(OR(P$6 = "H1", P$6 = "H2"), NOT(AND($D481 = "Full-time", $F481 = "Above 1 Year"))), AND(P$6 = "Year", AND($D481 = "Full-time", $F481 = "Above 1 Year")))), "N/A", SUMIFS('Form Responses 1'!$O$2:$O1005, 'Form Responses 1'!$B$2:$B1005, $B481, 'Form Responses 1'!$G$2:$G1005, P$5, 'Form Responses 1'!$K$2:$K1005, $D481,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1" s="48" t="str">
        <f>IF(ISBLANK($B481), "", IF(AND(Q$5 = "Vacation Leave", OR(AND(OR(Q$6 = "H1", Q$6 = "H2"), NOT(AND($D481 = "Full-time", $F481 = "Above 1 Year"))), AND(Q$6 = "Year", AND($D481 = "Full-time", $F481 = "Above 1 Year")))), "N/A", SUMIFS('Form Responses 1'!$O$2:$O1005, 'Form Responses 1'!$B$2:$B1005, $B481, 'Form Responses 1'!$G$2:$G1005, Q$5, 'Form Responses 1'!$K$2:$K1005, $D481,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1" s="48" t="str">
        <f>IF(ISBLANK($B481), "", IF(AND(R$5 = "Vacation Leave", OR(AND(OR(R$6 = "H1", R$6 = "H2"), NOT(AND($D481 = "Full-time", $F481 = "Above 1 Year"))), AND(R$6 = "Year", AND($D481 = "Full-time", $F481 = "Above 1 Year")))), "N/A", SUMIFS('Form Responses 1'!$O$2:$O1005, 'Form Responses 1'!$B$2:$B1005, $B481, 'Form Responses 1'!$G$2:$G1005, R$5, 'Form Responses 1'!$K$2:$K1005, $D481,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1" s="48" t="str">
        <f>IF(ISBLANK($B481), "", IF(AND(S$5 = "Vacation Leave", OR(AND(OR(S$6 = "H1", S$6 = "H2"), NOT(AND($D481 = "Full-time", $F481 = "Above 1 Year"))), AND(S$6 = "Year", AND($D481 = "Full-time", $F481 = "Above 1 Year")))), "N/A", SUMIFS('Form Responses 1'!$O$2:$O1005, 'Form Responses 1'!$B$2:$B1005, $B481, 'Form Responses 1'!$G$2:$G1005, S$5, 'Form Responses 1'!$K$2:$K1005, $D481,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1" s="50" t="str">
        <f t="shared" si="2"/>
        <v/>
      </c>
      <c r="U481" s="51" t="str">
        <f t="array" ref="U481">IF(ISBLANK($B481), "", IF(AND(U$5 = "Vacation Leave", OR(AND(OR(U$6 = "H1", U$6 = "H2"), NOT(AND($D481 = "Full-time", $F481 = "Above 1 Year"))), AND(U$6 = "Year", AND($D481 = "Full-time", $F481 = "Above 1 Year")))), "N/A", INDEX('Allocated Leaves'!$B$2:$E1005, MATCH(U$5 &amp; IF(U$5 = "Vacation Leave", IFS(U$6 = "Year", "", OR(U$6 = "H1", U$6 = "H2"), " " &amp; U$6), ""), 'Allocated Leaves'!$A$2:$A1005, 0), MATCH($D481 &amp; IF($D481 = "Full-time",  " " &amp; $F481, ""), 'Allocated Leaves'!$B$1:AA$1, 0)) - G481))</f>
        <v/>
      </c>
      <c r="V481" s="52" t="str">
        <f t="array" ref="V481">IF(ISBLANK($B481), "", IF(AND(V$5 = "Vacation Leave", OR(AND(OR(V$6 = "H1", V$6 = "H2"), NOT(AND($D481 = "Full-time", $F481 = "Above 1 Year"))), AND(V$6 = "Year", AND($D481 = "Full-time", $F481 = "Above 1 Year")))), "N/A", INDEX('Allocated Leaves'!$B$2:$E1005, MATCH(V$5 &amp; IF(V$5 = "Vacation Leave", IFS(V$6 = "Year", "", OR(V$6 = "H1", V$6 = "H2"), " " &amp; V$6), ""), 'Allocated Leaves'!$A$2:$A1005, 0), MATCH($D481 &amp; IF($D481 = "Full-time",  " " &amp; $F481, ""), 'Allocated Leaves'!$B$1:AA$1, 0)) - H481))</f>
        <v/>
      </c>
      <c r="W481" s="52" t="str">
        <f t="array" ref="W481">IF(ISBLANK($B481), "", IF(AND(W$5 = "Vacation Leave", OR(AND(OR(W$6 = "H1", W$6 = "H2"), NOT(AND($D481 = "Full-time", $F481 = "Above 1 Year"))), AND(W$6 = "Year", AND($D481 = "Full-time", $F481 = "Above 1 Year")))), "N/A", INDEX('Allocated Leaves'!$B$2:$E1005, MATCH(W$5 &amp; IF(W$5 = "Vacation Leave", IFS(W$6 = "Year", "", OR(W$6 = "H1", W$6 = "H2"), " " &amp; W$6), ""), 'Allocated Leaves'!$A$2:$A1005, 0), MATCH($D481 &amp; IF($D481 = "Full-time",  " " &amp; $F481, ""), 'Allocated Leaves'!$B$1:AA$1, 0)) - I481))</f>
        <v/>
      </c>
      <c r="X481" s="51" t="str">
        <f t="array" ref="X481">IF(ISBLANK($B481), "", IF(AND(X$5 = "Vacation Leave", OR(AND(OR(X$6 = "H1", X$6 = "H2"), NOT(AND($D481 = "Full-time", $F481 = "Above 1 Year"))), AND(X$6 = "Year", AND($D481 = "Full-time", $F481 = "Above 1 Year")))), "N/A", INDEX('Allocated Leaves'!$B$2:$E1005, MATCH(X$5 &amp; IF(X$5 = "Vacation Leave", IFS(X$6 = "Year", "", OR(X$6 = "H1", X$6 = "H2"), " " &amp; X$6), ""), 'Allocated Leaves'!$A$2:$A1005, 0), MATCH($D481 &amp; IF($D481 = "Full-time",  " " &amp; $F481, ""), 'Allocated Leaves'!$B$1:AA$1, 0)) - J481))</f>
        <v/>
      </c>
      <c r="Y481" s="52" t="str">
        <f t="array" ref="Y481">IF(ISBLANK($B481), "", IF(AND(Y$5 = "Vacation Leave", OR(AND(OR(Y$6 = "H1", Y$6 = "H2"), NOT(AND($D481 = "Full-time", $F481 = "Above 1 Year"))), AND(Y$6 = "Year", AND($D481 = "Full-time", $F481 = "Above 1 Year")))), "N/A", INDEX('Allocated Leaves'!$B$2:$E1005, MATCH(Y$5 &amp; IF(Y$5 = "Vacation Leave", IFS(Y$6 = "Year", "", OR(Y$6 = "H1", Y$6 = "H2"), " " &amp; Y$6), ""), 'Allocated Leaves'!$A$2:$A1005, 0), MATCH($D481 &amp; IF($D481 = "Full-time",  " " &amp; $F481, ""), 'Allocated Leaves'!$B$1:AA$1, 0)) - K481))</f>
        <v/>
      </c>
      <c r="Z481" s="52" t="str">
        <f t="array" ref="Z481">IF(ISBLANK($B481), "", IF(AND(Z$5 = "Vacation Leave", OR(AND(OR(Z$6 = "H1", Z$6 = "H2"), NOT(AND($D481 = "Full-time", $F481 = "Above 1 Year"))), AND(Z$6 = "Year", AND($D481 = "Full-time", $F481 = "Above 1 Year")))), "N/A", INDEX('Allocated Leaves'!$B$2:$E1005, MATCH(Z$5 &amp; IF(Z$5 = "Vacation Leave", IFS(Z$6 = "Year", "", OR(Z$6 = "H1", Z$6 = "H2"), " " &amp; Z$6), ""), 'Allocated Leaves'!$A$2:$A1005, 0), MATCH($D481 &amp; IF($D481 = "Full-time",  " " &amp; $F481, ""), 'Allocated Leaves'!$B$1:AA$1, 0)) - L481))</f>
        <v/>
      </c>
      <c r="AA481" s="55" t="str">
        <f t="shared" si="3"/>
        <v/>
      </c>
    </row>
    <row r="482">
      <c r="A482" s="71"/>
      <c r="B482" s="72"/>
      <c r="C482" s="73"/>
      <c r="D482" s="74"/>
      <c r="E482" s="75"/>
      <c r="F482" s="47" t="str">
        <f t="shared" si="1"/>
        <v/>
      </c>
      <c r="G482" s="48" t="str">
        <f>IF(ISBLANK($B482), "", IF(AND(G$5 = "Vacation Leave", OR(AND(OR(G$6 = "H1", G$6 = "H2"), NOT(AND($D482 = "Full-time", $F482 = "Above 1 Year"))), AND(G$6 = "Year", AND($D482 = "Full-time", $F482 = "Above 1 Year")))), "N/A", SUMIFS('Form Responses 1'!$O$2:$O1005, 'Form Responses 1'!$B$2:$B1005, $B482, 'Form Responses 1'!$G$2:$G1005, G$5, 'Form Responses 1'!$K$2:$K1005, $D482,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2" s="48" t="str">
        <f>IF(ISBLANK($B482), "", IF(AND(H$5 = "Vacation Leave", OR(AND(OR(H$6 = "H1", H$6 = "H2"), NOT(AND($D482 = "Full-time", $F482 = "Above 1 Year"))), AND(H$6 = "Year", AND($D482 = "Full-time", $F482 = "Above 1 Year")))), "N/A", SUMIFS('Form Responses 1'!$O$2:$O1005, 'Form Responses 1'!$B$2:$B1005, $B482, 'Form Responses 1'!$G$2:$G1005, H$5, 'Form Responses 1'!$K$2:$K1005, $D482,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2" s="49" t="str">
        <f>IF(ISBLANK($B482), "", IF(AND(I$5 = "Vacation Leave", OR(AND(OR(I$6 = "H1", I$6 = "H2"), NOT(AND($D482 = "Full-time", $F482 = "Above 1 Year"))), AND(I$6 = "Year", AND($D482 = "Full-time", $F482 = "Above 1 Year")))), "N/A", SUMIFS('Form Responses 1'!$O$2:$O1005, 'Form Responses 1'!$B$2:$B1005, $B482, 'Form Responses 1'!$G$2:$G1005, I$5, 'Form Responses 1'!$K$2:$K1005, $D482,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2" s="48" t="str">
        <f>IF(ISBLANK($B482), "", IF(AND(J$5 = "Vacation Leave", OR(AND(OR(J$6 = "H1", J$6 = "H2"), NOT(AND($D482 = "Full-time", $F482 = "Above 1 Year"))), AND(J$6 = "Year", AND($D482 = "Full-time", $F482 = "Above 1 Year")))), "N/A", SUMIFS('Form Responses 1'!$O$2:$O1005, 'Form Responses 1'!$B$2:$B1005, $B482, 'Form Responses 1'!$G$2:$G1005, J$5, 'Form Responses 1'!$K$2:$K1005, $D482,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2" s="48" t="str">
        <f>IF(ISBLANK($B482), "", IF(AND(K$5 = "Vacation Leave", OR(AND(OR(K$6 = "H1", K$6 = "H2"), NOT(AND($D482 = "Full-time", $F482 = "Above 1 Year"))), AND(K$6 = "Year", AND($D482 = "Full-time", $F482 = "Above 1 Year")))), "N/A", SUMIFS('Form Responses 1'!$O$2:$O1005, 'Form Responses 1'!$B$2:$B1005, $B482, 'Form Responses 1'!$G$2:$G1005, K$5, 'Form Responses 1'!$K$2:$K1005, $D482,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2" s="48" t="str">
        <f>IF(ISBLANK($B482), "", IF(AND(L$5 = "Vacation Leave", OR(AND(OR(L$6 = "H1", L$6 = "H2"), NOT(AND($D482 = "Full-time", $F482 = "Above 1 Year"))), AND(L$6 = "Year", AND($D482 = "Full-time", $F482 = "Above 1 Year")))), "N/A", SUMIFS('Form Responses 1'!$O$2:$O1005, 'Form Responses 1'!$B$2:$B1005, $B482, 'Form Responses 1'!$G$2:$G1005, L$5, 'Form Responses 1'!$K$2:$K1005, $D482,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2" s="48" t="str">
        <f>IF(ISBLANK($B482), "", IF(AND(M$5 = "Vacation Leave", OR(AND(OR(M$6 = "H1", M$6 = "H2"), NOT(AND($D482 = "Full-time", $F482 = "Above 1 Year"))), AND(M$6 = "Year", AND($D482 = "Full-time", $F482 = "Above 1 Year")))), "N/A", SUMIFS('Form Responses 1'!$O$2:$O1005, 'Form Responses 1'!$B$2:$B1005, $B482, 'Form Responses 1'!$G$2:$G1005, M$5, 'Form Responses 1'!$K$2:$K1005, $D482,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2" s="48" t="str">
        <f>IF(ISBLANK($B482), "", IF(AND(N$5 = "Vacation Leave", OR(AND(OR(N$6 = "H1", N$6 = "H2"), NOT(AND($D482 = "Full-time", $F482 = "Above 1 Year"))), AND(N$6 = "Year", AND($D482 = "Full-time", $F482 = "Above 1 Year")))), "N/A", SUMIFS('Form Responses 1'!$O$2:$O1005, 'Form Responses 1'!$B$2:$B1005, $B482, 'Form Responses 1'!$G$2:$G1005, N$5, 'Form Responses 1'!$K$2:$K1005, $D482,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2" s="48" t="str">
        <f>IF(ISBLANK($B482), "", IF(AND(O$5 = "Vacation Leave", OR(AND(OR(O$6 = "H1", O$6 = "H2"), NOT(AND($D482 = "Full-time", $F482 = "Above 1 Year"))), AND(O$6 = "Year", AND($D482 = "Full-time", $F482 = "Above 1 Year")))), "N/A", SUMIFS('Form Responses 1'!$O$2:$O1005, 'Form Responses 1'!$B$2:$B1005, $B482, 'Form Responses 1'!$G$2:$G1005, O$5, 'Form Responses 1'!$K$2:$K1005, $D482,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2" s="48" t="str">
        <f>IF(ISBLANK($B482), "", IF(AND(P$5 = "Vacation Leave", OR(AND(OR(P$6 = "H1", P$6 = "H2"), NOT(AND($D482 = "Full-time", $F482 = "Above 1 Year"))), AND(P$6 = "Year", AND($D482 = "Full-time", $F482 = "Above 1 Year")))), "N/A", SUMIFS('Form Responses 1'!$O$2:$O1005, 'Form Responses 1'!$B$2:$B1005, $B482, 'Form Responses 1'!$G$2:$G1005, P$5, 'Form Responses 1'!$K$2:$K1005, $D482,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2" s="48" t="str">
        <f>IF(ISBLANK($B482), "", IF(AND(Q$5 = "Vacation Leave", OR(AND(OR(Q$6 = "H1", Q$6 = "H2"), NOT(AND($D482 = "Full-time", $F482 = "Above 1 Year"))), AND(Q$6 = "Year", AND($D482 = "Full-time", $F482 = "Above 1 Year")))), "N/A", SUMIFS('Form Responses 1'!$O$2:$O1005, 'Form Responses 1'!$B$2:$B1005, $B482, 'Form Responses 1'!$G$2:$G1005, Q$5, 'Form Responses 1'!$K$2:$K1005, $D482,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2" s="48" t="str">
        <f>IF(ISBLANK($B482), "", IF(AND(R$5 = "Vacation Leave", OR(AND(OR(R$6 = "H1", R$6 = "H2"), NOT(AND($D482 = "Full-time", $F482 = "Above 1 Year"))), AND(R$6 = "Year", AND($D482 = "Full-time", $F482 = "Above 1 Year")))), "N/A", SUMIFS('Form Responses 1'!$O$2:$O1005, 'Form Responses 1'!$B$2:$B1005, $B482, 'Form Responses 1'!$G$2:$G1005, R$5, 'Form Responses 1'!$K$2:$K1005, $D482,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2" s="48" t="str">
        <f>IF(ISBLANK($B482), "", IF(AND(S$5 = "Vacation Leave", OR(AND(OR(S$6 = "H1", S$6 = "H2"), NOT(AND($D482 = "Full-time", $F482 = "Above 1 Year"))), AND(S$6 = "Year", AND($D482 = "Full-time", $F482 = "Above 1 Year")))), "N/A", SUMIFS('Form Responses 1'!$O$2:$O1005, 'Form Responses 1'!$B$2:$B1005, $B482, 'Form Responses 1'!$G$2:$G1005, S$5, 'Form Responses 1'!$K$2:$K1005, $D482,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2" s="50" t="str">
        <f t="shared" si="2"/>
        <v/>
      </c>
      <c r="U482" s="51" t="str">
        <f t="array" ref="U482">IF(ISBLANK($B482), "", IF(AND(U$5 = "Vacation Leave", OR(AND(OR(U$6 = "H1", U$6 = "H2"), NOT(AND($D482 = "Full-time", $F482 = "Above 1 Year"))), AND(U$6 = "Year", AND($D482 = "Full-time", $F482 = "Above 1 Year")))), "N/A", INDEX('Allocated Leaves'!$B$2:$E1005, MATCH(U$5 &amp; IF(U$5 = "Vacation Leave", IFS(U$6 = "Year", "", OR(U$6 = "H1", U$6 = "H2"), " " &amp; U$6), ""), 'Allocated Leaves'!$A$2:$A1005, 0), MATCH($D482 &amp; IF($D482 = "Full-time",  " " &amp; $F482, ""), 'Allocated Leaves'!$B$1:AA$1, 0)) - G482))</f>
        <v/>
      </c>
      <c r="V482" s="52" t="str">
        <f t="array" ref="V482">IF(ISBLANK($B482), "", IF(AND(V$5 = "Vacation Leave", OR(AND(OR(V$6 = "H1", V$6 = "H2"), NOT(AND($D482 = "Full-time", $F482 = "Above 1 Year"))), AND(V$6 = "Year", AND($D482 = "Full-time", $F482 = "Above 1 Year")))), "N/A", INDEX('Allocated Leaves'!$B$2:$E1005, MATCH(V$5 &amp; IF(V$5 = "Vacation Leave", IFS(V$6 = "Year", "", OR(V$6 = "H1", V$6 = "H2"), " " &amp; V$6), ""), 'Allocated Leaves'!$A$2:$A1005, 0), MATCH($D482 &amp; IF($D482 = "Full-time",  " " &amp; $F482, ""), 'Allocated Leaves'!$B$1:AA$1, 0)) - H482))</f>
        <v/>
      </c>
      <c r="W482" s="52" t="str">
        <f t="array" ref="W482">IF(ISBLANK($B482), "", IF(AND(W$5 = "Vacation Leave", OR(AND(OR(W$6 = "H1", W$6 = "H2"), NOT(AND($D482 = "Full-time", $F482 = "Above 1 Year"))), AND(W$6 = "Year", AND($D482 = "Full-time", $F482 = "Above 1 Year")))), "N/A", INDEX('Allocated Leaves'!$B$2:$E1005, MATCH(W$5 &amp; IF(W$5 = "Vacation Leave", IFS(W$6 = "Year", "", OR(W$6 = "H1", W$6 = "H2"), " " &amp; W$6), ""), 'Allocated Leaves'!$A$2:$A1005, 0), MATCH($D482 &amp; IF($D482 = "Full-time",  " " &amp; $F482, ""), 'Allocated Leaves'!$B$1:AA$1, 0)) - I482))</f>
        <v/>
      </c>
      <c r="X482" s="51" t="str">
        <f t="array" ref="X482">IF(ISBLANK($B482), "", IF(AND(X$5 = "Vacation Leave", OR(AND(OR(X$6 = "H1", X$6 = "H2"), NOT(AND($D482 = "Full-time", $F482 = "Above 1 Year"))), AND(X$6 = "Year", AND($D482 = "Full-time", $F482 = "Above 1 Year")))), "N/A", INDEX('Allocated Leaves'!$B$2:$E1005, MATCH(X$5 &amp; IF(X$5 = "Vacation Leave", IFS(X$6 = "Year", "", OR(X$6 = "H1", X$6 = "H2"), " " &amp; X$6), ""), 'Allocated Leaves'!$A$2:$A1005, 0), MATCH($D482 &amp; IF($D482 = "Full-time",  " " &amp; $F482, ""), 'Allocated Leaves'!$B$1:AA$1, 0)) - J482))</f>
        <v/>
      </c>
      <c r="Y482" s="52" t="str">
        <f t="array" ref="Y482">IF(ISBLANK($B482), "", IF(AND(Y$5 = "Vacation Leave", OR(AND(OR(Y$6 = "H1", Y$6 = "H2"), NOT(AND($D482 = "Full-time", $F482 = "Above 1 Year"))), AND(Y$6 = "Year", AND($D482 = "Full-time", $F482 = "Above 1 Year")))), "N/A", INDEX('Allocated Leaves'!$B$2:$E1005, MATCH(Y$5 &amp; IF(Y$5 = "Vacation Leave", IFS(Y$6 = "Year", "", OR(Y$6 = "H1", Y$6 = "H2"), " " &amp; Y$6), ""), 'Allocated Leaves'!$A$2:$A1005, 0), MATCH($D482 &amp; IF($D482 = "Full-time",  " " &amp; $F482, ""), 'Allocated Leaves'!$B$1:AA$1, 0)) - K482))</f>
        <v/>
      </c>
      <c r="Z482" s="52" t="str">
        <f t="array" ref="Z482">IF(ISBLANK($B482), "", IF(AND(Z$5 = "Vacation Leave", OR(AND(OR(Z$6 = "H1", Z$6 = "H2"), NOT(AND($D482 = "Full-time", $F482 = "Above 1 Year"))), AND(Z$6 = "Year", AND($D482 = "Full-time", $F482 = "Above 1 Year")))), "N/A", INDEX('Allocated Leaves'!$B$2:$E1005, MATCH(Z$5 &amp; IF(Z$5 = "Vacation Leave", IFS(Z$6 = "Year", "", OR(Z$6 = "H1", Z$6 = "H2"), " " &amp; Z$6), ""), 'Allocated Leaves'!$A$2:$A1005, 0), MATCH($D482 &amp; IF($D482 = "Full-time",  " " &amp; $F482, ""), 'Allocated Leaves'!$B$1:AA$1, 0)) - L482))</f>
        <v/>
      </c>
      <c r="AA482" s="55" t="str">
        <f t="shared" si="3"/>
        <v/>
      </c>
    </row>
    <row r="483">
      <c r="A483" s="71"/>
      <c r="B483" s="72"/>
      <c r="C483" s="73"/>
      <c r="D483" s="74"/>
      <c r="E483" s="75"/>
      <c r="F483" s="47" t="str">
        <f t="shared" si="1"/>
        <v/>
      </c>
      <c r="G483" s="48" t="str">
        <f>IF(ISBLANK($B483), "", IF(AND(G$5 = "Vacation Leave", OR(AND(OR(G$6 = "H1", G$6 = "H2"), NOT(AND($D483 = "Full-time", $F483 = "Above 1 Year"))), AND(G$6 = "Year", AND($D483 = "Full-time", $F483 = "Above 1 Year")))), "N/A", SUMIFS('Form Responses 1'!$O$2:$O1005, 'Form Responses 1'!$B$2:$B1005, $B483, 'Form Responses 1'!$G$2:$G1005, G$5, 'Form Responses 1'!$K$2:$K1005, $D483,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3" s="48" t="str">
        <f>IF(ISBLANK($B483), "", IF(AND(H$5 = "Vacation Leave", OR(AND(OR(H$6 = "H1", H$6 = "H2"), NOT(AND($D483 = "Full-time", $F483 = "Above 1 Year"))), AND(H$6 = "Year", AND($D483 = "Full-time", $F483 = "Above 1 Year")))), "N/A", SUMIFS('Form Responses 1'!$O$2:$O1005, 'Form Responses 1'!$B$2:$B1005, $B483, 'Form Responses 1'!$G$2:$G1005, H$5, 'Form Responses 1'!$K$2:$K1005, $D483,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3" s="49" t="str">
        <f>IF(ISBLANK($B483), "", IF(AND(I$5 = "Vacation Leave", OR(AND(OR(I$6 = "H1", I$6 = "H2"), NOT(AND($D483 = "Full-time", $F483 = "Above 1 Year"))), AND(I$6 = "Year", AND($D483 = "Full-time", $F483 = "Above 1 Year")))), "N/A", SUMIFS('Form Responses 1'!$O$2:$O1005, 'Form Responses 1'!$B$2:$B1005, $B483, 'Form Responses 1'!$G$2:$G1005, I$5, 'Form Responses 1'!$K$2:$K1005, $D483,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3" s="48" t="str">
        <f>IF(ISBLANK($B483), "", IF(AND(J$5 = "Vacation Leave", OR(AND(OR(J$6 = "H1", J$6 = "H2"), NOT(AND($D483 = "Full-time", $F483 = "Above 1 Year"))), AND(J$6 = "Year", AND($D483 = "Full-time", $F483 = "Above 1 Year")))), "N/A", SUMIFS('Form Responses 1'!$O$2:$O1005, 'Form Responses 1'!$B$2:$B1005, $B483, 'Form Responses 1'!$G$2:$G1005, J$5, 'Form Responses 1'!$K$2:$K1005, $D483,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3" s="48" t="str">
        <f>IF(ISBLANK($B483), "", IF(AND(K$5 = "Vacation Leave", OR(AND(OR(K$6 = "H1", K$6 = "H2"), NOT(AND($D483 = "Full-time", $F483 = "Above 1 Year"))), AND(K$6 = "Year", AND($D483 = "Full-time", $F483 = "Above 1 Year")))), "N/A", SUMIFS('Form Responses 1'!$O$2:$O1005, 'Form Responses 1'!$B$2:$B1005, $B483, 'Form Responses 1'!$G$2:$G1005, K$5, 'Form Responses 1'!$K$2:$K1005, $D483,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3" s="48" t="str">
        <f>IF(ISBLANK($B483), "", IF(AND(L$5 = "Vacation Leave", OR(AND(OR(L$6 = "H1", L$6 = "H2"), NOT(AND($D483 = "Full-time", $F483 = "Above 1 Year"))), AND(L$6 = "Year", AND($D483 = "Full-time", $F483 = "Above 1 Year")))), "N/A", SUMIFS('Form Responses 1'!$O$2:$O1005, 'Form Responses 1'!$B$2:$B1005, $B483, 'Form Responses 1'!$G$2:$G1005, L$5, 'Form Responses 1'!$K$2:$K1005, $D483,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3" s="48" t="str">
        <f>IF(ISBLANK($B483), "", IF(AND(M$5 = "Vacation Leave", OR(AND(OR(M$6 = "H1", M$6 = "H2"), NOT(AND($D483 = "Full-time", $F483 = "Above 1 Year"))), AND(M$6 = "Year", AND($D483 = "Full-time", $F483 = "Above 1 Year")))), "N/A", SUMIFS('Form Responses 1'!$O$2:$O1005, 'Form Responses 1'!$B$2:$B1005, $B483, 'Form Responses 1'!$G$2:$G1005, M$5, 'Form Responses 1'!$K$2:$K1005, $D483,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3" s="48" t="str">
        <f>IF(ISBLANK($B483), "", IF(AND(N$5 = "Vacation Leave", OR(AND(OR(N$6 = "H1", N$6 = "H2"), NOT(AND($D483 = "Full-time", $F483 = "Above 1 Year"))), AND(N$6 = "Year", AND($D483 = "Full-time", $F483 = "Above 1 Year")))), "N/A", SUMIFS('Form Responses 1'!$O$2:$O1005, 'Form Responses 1'!$B$2:$B1005, $B483, 'Form Responses 1'!$G$2:$G1005, N$5, 'Form Responses 1'!$K$2:$K1005, $D483,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3" s="48" t="str">
        <f>IF(ISBLANK($B483), "", IF(AND(O$5 = "Vacation Leave", OR(AND(OR(O$6 = "H1", O$6 = "H2"), NOT(AND($D483 = "Full-time", $F483 = "Above 1 Year"))), AND(O$6 = "Year", AND($D483 = "Full-time", $F483 = "Above 1 Year")))), "N/A", SUMIFS('Form Responses 1'!$O$2:$O1005, 'Form Responses 1'!$B$2:$B1005, $B483, 'Form Responses 1'!$G$2:$G1005, O$5, 'Form Responses 1'!$K$2:$K1005, $D483,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3" s="48" t="str">
        <f>IF(ISBLANK($B483), "", IF(AND(P$5 = "Vacation Leave", OR(AND(OR(P$6 = "H1", P$6 = "H2"), NOT(AND($D483 = "Full-time", $F483 = "Above 1 Year"))), AND(P$6 = "Year", AND($D483 = "Full-time", $F483 = "Above 1 Year")))), "N/A", SUMIFS('Form Responses 1'!$O$2:$O1005, 'Form Responses 1'!$B$2:$B1005, $B483, 'Form Responses 1'!$G$2:$G1005, P$5, 'Form Responses 1'!$K$2:$K1005, $D483,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3" s="48" t="str">
        <f>IF(ISBLANK($B483), "", IF(AND(Q$5 = "Vacation Leave", OR(AND(OR(Q$6 = "H1", Q$6 = "H2"), NOT(AND($D483 = "Full-time", $F483 = "Above 1 Year"))), AND(Q$6 = "Year", AND($D483 = "Full-time", $F483 = "Above 1 Year")))), "N/A", SUMIFS('Form Responses 1'!$O$2:$O1005, 'Form Responses 1'!$B$2:$B1005, $B483, 'Form Responses 1'!$G$2:$G1005, Q$5, 'Form Responses 1'!$K$2:$K1005, $D483,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3" s="48" t="str">
        <f>IF(ISBLANK($B483), "", IF(AND(R$5 = "Vacation Leave", OR(AND(OR(R$6 = "H1", R$6 = "H2"), NOT(AND($D483 = "Full-time", $F483 = "Above 1 Year"))), AND(R$6 = "Year", AND($D483 = "Full-time", $F483 = "Above 1 Year")))), "N/A", SUMIFS('Form Responses 1'!$O$2:$O1005, 'Form Responses 1'!$B$2:$B1005, $B483, 'Form Responses 1'!$G$2:$G1005, R$5, 'Form Responses 1'!$K$2:$K1005, $D483,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3" s="48" t="str">
        <f>IF(ISBLANK($B483), "", IF(AND(S$5 = "Vacation Leave", OR(AND(OR(S$6 = "H1", S$6 = "H2"), NOT(AND($D483 = "Full-time", $F483 = "Above 1 Year"))), AND(S$6 = "Year", AND($D483 = "Full-time", $F483 = "Above 1 Year")))), "N/A", SUMIFS('Form Responses 1'!$O$2:$O1005, 'Form Responses 1'!$B$2:$B1005, $B483, 'Form Responses 1'!$G$2:$G1005, S$5, 'Form Responses 1'!$K$2:$K1005, $D483,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3" s="50" t="str">
        <f t="shared" si="2"/>
        <v/>
      </c>
      <c r="U483" s="51" t="str">
        <f t="array" ref="U483">IF(ISBLANK($B483), "", IF(AND(U$5 = "Vacation Leave", OR(AND(OR(U$6 = "H1", U$6 = "H2"), NOT(AND($D483 = "Full-time", $F483 = "Above 1 Year"))), AND(U$6 = "Year", AND($D483 = "Full-time", $F483 = "Above 1 Year")))), "N/A", INDEX('Allocated Leaves'!$B$2:$E1005, MATCH(U$5 &amp; IF(U$5 = "Vacation Leave", IFS(U$6 = "Year", "", OR(U$6 = "H1", U$6 = "H2"), " " &amp; U$6), ""), 'Allocated Leaves'!$A$2:$A1005, 0), MATCH($D483 &amp; IF($D483 = "Full-time",  " " &amp; $F483, ""), 'Allocated Leaves'!$B$1:AA$1, 0)) - G483))</f>
        <v/>
      </c>
      <c r="V483" s="52" t="str">
        <f t="array" ref="V483">IF(ISBLANK($B483), "", IF(AND(V$5 = "Vacation Leave", OR(AND(OR(V$6 = "H1", V$6 = "H2"), NOT(AND($D483 = "Full-time", $F483 = "Above 1 Year"))), AND(V$6 = "Year", AND($D483 = "Full-time", $F483 = "Above 1 Year")))), "N/A", INDEX('Allocated Leaves'!$B$2:$E1005, MATCH(V$5 &amp; IF(V$5 = "Vacation Leave", IFS(V$6 = "Year", "", OR(V$6 = "H1", V$6 = "H2"), " " &amp; V$6), ""), 'Allocated Leaves'!$A$2:$A1005, 0), MATCH($D483 &amp; IF($D483 = "Full-time",  " " &amp; $F483, ""), 'Allocated Leaves'!$B$1:AA$1, 0)) - H483))</f>
        <v/>
      </c>
      <c r="W483" s="52" t="str">
        <f t="array" ref="W483">IF(ISBLANK($B483), "", IF(AND(W$5 = "Vacation Leave", OR(AND(OR(W$6 = "H1", W$6 = "H2"), NOT(AND($D483 = "Full-time", $F483 = "Above 1 Year"))), AND(W$6 = "Year", AND($D483 = "Full-time", $F483 = "Above 1 Year")))), "N/A", INDEX('Allocated Leaves'!$B$2:$E1005, MATCH(W$5 &amp; IF(W$5 = "Vacation Leave", IFS(W$6 = "Year", "", OR(W$6 = "H1", W$6 = "H2"), " " &amp; W$6), ""), 'Allocated Leaves'!$A$2:$A1005, 0), MATCH($D483 &amp; IF($D483 = "Full-time",  " " &amp; $F483, ""), 'Allocated Leaves'!$B$1:AA$1, 0)) - I483))</f>
        <v/>
      </c>
      <c r="X483" s="51" t="str">
        <f t="array" ref="X483">IF(ISBLANK($B483), "", IF(AND(X$5 = "Vacation Leave", OR(AND(OR(X$6 = "H1", X$6 = "H2"), NOT(AND($D483 = "Full-time", $F483 = "Above 1 Year"))), AND(X$6 = "Year", AND($D483 = "Full-time", $F483 = "Above 1 Year")))), "N/A", INDEX('Allocated Leaves'!$B$2:$E1005, MATCH(X$5 &amp; IF(X$5 = "Vacation Leave", IFS(X$6 = "Year", "", OR(X$6 = "H1", X$6 = "H2"), " " &amp; X$6), ""), 'Allocated Leaves'!$A$2:$A1005, 0), MATCH($D483 &amp; IF($D483 = "Full-time",  " " &amp; $F483, ""), 'Allocated Leaves'!$B$1:AA$1, 0)) - J483))</f>
        <v/>
      </c>
      <c r="Y483" s="52" t="str">
        <f t="array" ref="Y483">IF(ISBLANK($B483), "", IF(AND(Y$5 = "Vacation Leave", OR(AND(OR(Y$6 = "H1", Y$6 = "H2"), NOT(AND($D483 = "Full-time", $F483 = "Above 1 Year"))), AND(Y$6 = "Year", AND($D483 = "Full-time", $F483 = "Above 1 Year")))), "N/A", INDEX('Allocated Leaves'!$B$2:$E1005, MATCH(Y$5 &amp; IF(Y$5 = "Vacation Leave", IFS(Y$6 = "Year", "", OR(Y$6 = "H1", Y$6 = "H2"), " " &amp; Y$6), ""), 'Allocated Leaves'!$A$2:$A1005, 0), MATCH($D483 &amp; IF($D483 = "Full-time",  " " &amp; $F483, ""), 'Allocated Leaves'!$B$1:AA$1, 0)) - K483))</f>
        <v/>
      </c>
      <c r="Z483" s="52" t="str">
        <f t="array" ref="Z483">IF(ISBLANK($B483), "", IF(AND(Z$5 = "Vacation Leave", OR(AND(OR(Z$6 = "H1", Z$6 = "H2"), NOT(AND($D483 = "Full-time", $F483 = "Above 1 Year"))), AND(Z$6 = "Year", AND($D483 = "Full-time", $F483 = "Above 1 Year")))), "N/A", INDEX('Allocated Leaves'!$B$2:$E1005, MATCH(Z$5 &amp; IF(Z$5 = "Vacation Leave", IFS(Z$6 = "Year", "", OR(Z$6 = "H1", Z$6 = "H2"), " " &amp; Z$6), ""), 'Allocated Leaves'!$A$2:$A1005, 0), MATCH($D483 &amp; IF($D483 = "Full-time",  " " &amp; $F483, ""), 'Allocated Leaves'!$B$1:AA$1, 0)) - L483))</f>
        <v/>
      </c>
      <c r="AA483" s="55" t="str">
        <f t="shared" si="3"/>
        <v/>
      </c>
    </row>
    <row r="484">
      <c r="A484" s="71"/>
      <c r="B484" s="72"/>
      <c r="C484" s="73"/>
      <c r="D484" s="74"/>
      <c r="E484" s="75"/>
      <c r="F484" s="47" t="str">
        <f t="shared" si="1"/>
        <v/>
      </c>
      <c r="G484" s="48" t="str">
        <f>IF(ISBLANK($B484), "", IF(AND(G$5 = "Vacation Leave", OR(AND(OR(G$6 = "H1", G$6 = "H2"), NOT(AND($D484 = "Full-time", $F484 = "Above 1 Year"))), AND(G$6 = "Year", AND($D484 = "Full-time", $F484 = "Above 1 Year")))), "N/A", SUMIFS('Form Responses 1'!$O$2:$O1005, 'Form Responses 1'!$B$2:$B1005, $B484, 'Form Responses 1'!$G$2:$G1005, G$5, 'Form Responses 1'!$K$2:$K1005, $D484,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4" s="48" t="str">
        <f>IF(ISBLANK($B484), "", IF(AND(H$5 = "Vacation Leave", OR(AND(OR(H$6 = "H1", H$6 = "H2"), NOT(AND($D484 = "Full-time", $F484 = "Above 1 Year"))), AND(H$6 = "Year", AND($D484 = "Full-time", $F484 = "Above 1 Year")))), "N/A", SUMIFS('Form Responses 1'!$O$2:$O1005, 'Form Responses 1'!$B$2:$B1005, $B484, 'Form Responses 1'!$G$2:$G1005, H$5, 'Form Responses 1'!$K$2:$K1005, $D484,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4" s="49" t="str">
        <f>IF(ISBLANK($B484), "", IF(AND(I$5 = "Vacation Leave", OR(AND(OR(I$6 = "H1", I$6 = "H2"), NOT(AND($D484 = "Full-time", $F484 = "Above 1 Year"))), AND(I$6 = "Year", AND($D484 = "Full-time", $F484 = "Above 1 Year")))), "N/A", SUMIFS('Form Responses 1'!$O$2:$O1005, 'Form Responses 1'!$B$2:$B1005, $B484, 'Form Responses 1'!$G$2:$G1005, I$5, 'Form Responses 1'!$K$2:$K1005, $D484,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4" s="48" t="str">
        <f>IF(ISBLANK($B484), "", IF(AND(J$5 = "Vacation Leave", OR(AND(OR(J$6 = "H1", J$6 = "H2"), NOT(AND($D484 = "Full-time", $F484 = "Above 1 Year"))), AND(J$6 = "Year", AND($D484 = "Full-time", $F484 = "Above 1 Year")))), "N/A", SUMIFS('Form Responses 1'!$O$2:$O1005, 'Form Responses 1'!$B$2:$B1005, $B484, 'Form Responses 1'!$G$2:$G1005, J$5, 'Form Responses 1'!$K$2:$K1005, $D484,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4" s="48" t="str">
        <f>IF(ISBLANK($B484), "", IF(AND(K$5 = "Vacation Leave", OR(AND(OR(K$6 = "H1", K$6 = "H2"), NOT(AND($D484 = "Full-time", $F484 = "Above 1 Year"))), AND(K$6 = "Year", AND($D484 = "Full-time", $F484 = "Above 1 Year")))), "N/A", SUMIFS('Form Responses 1'!$O$2:$O1005, 'Form Responses 1'!$B$2:$B1005, $B484, 'Form Responses 1'!$G$2:$G1005, K$5, 'Form Responses 1'!$K$2:$K1005, $D484,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4" s="48" t="str">
        <f>IF(ISBLANK($B484), "", IF(AND(L$5 = "Vacation Leave", OR(AND(OR(L$6 = "H1", L$6 = "H2"), NOT(AND($D484 = "Full-time", $F484 = "Above 1 Year"))), AND(L$6 = "Year", AND($D484 = "Full-time", $F484 = "Above 1 Year")))), "N/A", SUMIFS('Form Responses 1'!$O$2:$O1005, 'Form Responses 1'!$B$2:$B1005, $B484, 'Form Responses 1'!$G$2:$G1005, L$5, 'Form Responses 1'!$K$2:$K1005, $D484,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4" s="48" t="str">
        <f>IF(ISBLANK($B484), "", IF(AND(M$5 = "Vacation Leave", OR(AND(OR(M$6 = "H1", M$6 = "H2"), NOT(AND($D484 = "Full-time", $F484 = "Above 1 Year"))), AND(M$6 = "Year", AND($D484 = "Full-time", $F484 = "Above 1 Year")))), "N/A", SUMIFS('Form Responses 1'!$O$2:$O1005, 'Form Responses 1'!$B$2:$B1005, $B484, 'Form Responses 1'!$G$2:$G1005, M$5, 'Form Responses 1'!$K$2:$K1005, $D484,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4" s="48" t="str">
        <f>IF(ISBLANK($B484), "", IF(AND(N$5 = "Vacation Leave", OR(AND(OR(N$6 = "H1", N$6 = "H2"), NOT(AND($D484 = "Full-time", $F484 = "Above 1 Year"))), AND(N$6 = "Year", AND($D484 = "Full-time", $F484 = "Above 1 Year")))), "N/A", SUMIFS('Form Responses 1'!$O$2:$O1005, 'Form Responses 1'!$B$2:$B1005, $B484, 'Form Responses 1'!$G$2:$G1005, N$5, 'Form Responses 1'!$K$2:$K1005, $D484,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4" s="48" t="str">
        <f>IF(ISBLANK($B484), "", IF(AND(O$5 = "Vacation Leave", OR(AND(OR(O$6 = "H1", O$6 = "H2"), NOT(AND($D484 = "Full-time", $F484 = "Above 1 Year"))), AND(O$6 = "Year", AND($D484 = "Full-time", $F484 = "Above 1 Year")))), "N/A", SUMIFS('Form Responses 1'!$O$2:$O1005, 'Form Responses 1'!$B$2:$B1005, $B484, 'Form Responses 1'!$G$2:$G1005, O$5, 'Form Responses 1'!$K$2:$K1005, $D484,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4" s="48" t="str">
        <f>IF(ISBLANK($B484), "", IF(AND(P$5 = "Vacation Leave", OR(AND(OR(P$6 = "H1", P$6 = "H2"), NOT(AND($D484 = "Full-time", $F484 = "Above 1 Year"))), AND(P$6 = "Year", AND($D484 = "Full-time", $F484 = "Above 1 Year")))), "N/A", SUMIFS('Form Responses 1'!$O$2:$O1005, 'Form Responses 1'!$B$2:$B1005, $B484, 'Form Responses 1'!$G$2:$G1005, P$5, 'Form Responses 1'!$K$2:$K1005, $D484,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4" s="48" t="str">
        <f>IF(ISBLANK($B484), "", IF(AND(Q$5 = "Vacation Leave", OR(AND(OR(Q$6 = "H1", Q$6 = "H2"), NOT(AND($D484 = "Full-time", $F484 = "Above 1 Year"))), AND(Q$6 = "Year", AND($D484 = "Full-time", $F484 = "Above 1 Year")))), "N/A", SUMIFS('Form Responses 1'!$O$2:$O1005, 'Form Responses 1'!$B$2:$B1005, $B484, 'Form Responses 1'!$G$2:$G1005, Q$5, 'Form Responses 1'!$K$2:$K1005, $D484,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4" s="48" t="str">
        <f>IF(ISBLANK($B484), "", IF(AND(R$5 = "Vacation Leave", OR(AND(OR(R$6 = "H1", R$6 = "H2"), NOT(AND($D484 = "Full-time", $F484 = "Above 1 Year"))), AND(R$6 = "Year", AND($D484 = "Full-time", $F484 = "Above 1 Year")))), "N/A", SUMIFS('Form Responses 1'!$O$2:$O1005, 'Form Responses 1'!$B$2:$B1005, $B484, 'Form Responses 1'!$G$2:$G1005, R$5, 'Form Responses 1'!$K$2:$K1005, $D484,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4" s="48" t="str">
        <f>IF(ISBLANK($B484), "", IF(AND(S$5 = "Vacation Leave", OR(AND(OR(S$6 = "H1", S$6 = "H2"), NOT(AND($D484 = "Full-time", $F484 = "Above 1 Year"))), AND(S$6 = "Year", AND($D484 = "Full-time", $F484 = "Above 1 Year")))), "N/A", SUMIFS('Form Responses 1'!$O$2:$O1005, 'Form Responses 1'!$B$2:$B1005, $B484, 'Form Responses 1'!$G$2:$G1005, S$5, 'Form Responses 1'!$K$2:$K1005, $D484,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4" s="50" t="str">
        <f t="shared" si="2"/>
        <v/>
      </c>
      <c r="U484" s="51" t="str">
        <f t="array" ref="U484">IF(ISBLANK($B484), "", IF(AND(U$5 = "Vacation Leave", OR(AND(OR(U$6 = "H1", U$6 = "H2"), NOT(AND($D484 = "Full-time", $F484 = "Above 1 Year"))), AND(U$6 = "Year", AND($D484 = "Full-time", $F484 = "Above 1 Year")))), "N/A", INDEX('Allocated Leaves'!$B$2:$E1005, MATCH(U$5 &amp; IF(U$5 = "Vacation Leave", IFS(U$6 = "Year", "", OR(U$6 = "H1", U$6 = "H2"), " " &amp; U$6), ""), 'Allocated Leaves'!$A$2:$A1005, 0), MATCH($D484 &amp; IF($D484 = "Full-time",  " " &amp; $F484, ""), 'Allocated Leaves'!$B$1:AA$1, 0)) - G484))</f>
        <v/>
      </c>
      <c r="V484" s="52" t="str">
        <f t="array" ref="V484">IF(ISBLANK($B484), "", IF(AND(V$5 = "Vacation Leave", OR(AND(OR(V$6 = "H1", V$6 = "H2"), NOT(AND($D484 = "Full-time", $F484 = "Above 1 Year"))), AND(V$6 = "Year", AND($D484 = "Full-time", $F484 = "Above 1 Year")))), "N/A", INDEX('Allocated Leaves'!$B$2:$E1005, MATCH(V$5 &amp; IF(V$5 = "Vacation Leave", IFS(V$6 = "Year", "", OR(V$6 = "H1", V$6 = "H2"), " " &amp; V$6), ""), 'Allocated Leaves'!$A$2:$A1005, 0), MATCH($D484 &amp; IF($D484 = "Full-time",  " " &amp; $F484, ""), 'Allocated Leaves'!$B$1:AA$1, 0)) - H484))</f>
        <v/>
      </c>
      <c r="W484" s="52" t="str">
        <f t="array" ref="W484">IF(ISBLANK($B484), "", IF(AND(W$5 = "Vacation Leave", OR(AND(OR(W$6 = "H1", W$6 = "H2"), NOT(AND($D484 = "Full-time", $F484 = "Above 1 Year"))), AND(W$6 = "Year", AND($D484 = "Full-time", $F484 = "Above 1 Year")))), "N/A", INDEX('Allocated Leaves'!$B$2:$E1005, MATCH(W$5 &amp; IF(W$5 = "Vacation Leave", IFS(W$6 = "Year", "", OR(W$6 = "H1", W$6 = "H2"), " " &amp; W$6), ""), 'Allocated Leaves'!$A$2:$A1005, 0), MATCH($D484 &amp; IF($D484 = "Full-time",  " " &amp; $F484, ""), 'Allocated Leaves'!$B$1:AA$1, 0)) - I484))</f>
        <v/>
      </c>
      <c r="X484" s="51" t="str">
        <f t="array" ref="X484">IF(ISBLANK($B484), "", IF(AND(X$5 = "Vacation Leave", OR(AND(OR(X$6 = "H1", X$6 = "H2"), NOT(AND($D484 = "Full-time", $F484 = "Above 1 Year"))), AND(X$6 = "Year", AND($D484 = "Full-time", $F484 = "Above 1 Year")))), "N/A", INDEX('Allocated Leaves'!$B$2:$E1005, MATCH(X$5 &amp; IF(X$5 = "Vacation Leave", IFS(X$6 = "Year", "", OR(X$6 = "H1", X$6 = "H2"), " " &amp; X$6), ""), 'Allocated Leaves'!$A$2:$A1005, 0), MATCH($D484 &amp; IF($D484 = "Full-time",  " " &amp; $F484, ""), 'Allocated Leaves'!$B$1:AA$1, 0)) - J484))</f>
        <v/>
      </c>
      <c r="Y484" s="52" t="str">
        <f t="array" ref="Y484">IF(ISBLANK($B484), "", IF(AND(Y$5 = "Vacation Leave", OR(AND(OR(Y$6 = "H1", Y$6 = "H2"), NOT(AND($D484 = "Full-time", $F484 = "Above 1 Year"))), AND(Y$6 = "Year", AND($D484 = "Full-time", $F484 = "Above 1 Year")))), "N/A", INDEX('Allocated Leaves'!$B$2:$E1005, MATCH(Y$5 &amp; IF(Y$5 = "Vacation Leave", IFS(Y$6 = "Year", "", OR(Y$6 = "H1", Y$6 = "H2"), " " &amp; Y$6), ""), 'Allocated Leaves'!$A$2:$A1005, 0), MATCH($D484 &amp; IF($D484 = "Full-time",  " " &amp; $F484, ""), 'Allocated Leaves'!$B$1:AA$1, 0)) - K484))</f>
        <v/>
      </c>
      <c r="Z484" s="52" t="str">
        <f t="array" ref="Z484">IF(ISBLANK($B484), "", IF(AND(Z$5 = "Vacation Leave", OR(AND(OR(Z$6 = "H1", Z$6 = "H2"), NOT(AND($D484 = "Full-time", $F484 = "Above 1 Year"))), AND(Z$6 = "Year", AND($D484 = "Full-time", $F484 = "Above 1 Year")))), "N/A", INDEX('Allocated Leaves'!$B$2:$E1005, MATCH(Z$5 &amp; IF(Z$5 = "Vacation Leave", IFS(Z$6 = "Year", "", OR(Z$6 = "H1", Z$6 = "H2"), " " &amp; Z$6), ""), 'Allocated Leaves'!$A$2:$A1005, 0), MATCH($D484 &amp; IF($D484 = "Full-time",  " " &amp; $F484, ""), 'Allocated Leaves'!$B$1:AA$1, 0)) - L484))</f>
        <v/>
      </c>
      <c r="AA484" s="55" t="str">
        <f t="shared" si="3"/>
        <v/>
      </c>
    </row>
    <row r="485">
      <c r="A485" s="71"/>
      <c r="B485" s="72"/>
      <c r="C485" s="73"/>
      <c r="D485" s="74"/>
      <c r="E485" s="75"/>
      <c r="F485" s="47" t="str">
        <f t="shared" si="1"/>
        <v/>
      </c>
      <c r="G485" s="48" t="str">
        <f>IF(ISBLANK($B485), "", IF(AND(G$5 = "Vacation Leave", OR(AND(OR(G$6 = "H1", G$6 = "H2"), NOT(AND($D485 = "Full-time", $F485 = "Above 1 Year"))), AND(G$6 = "Year", AND($D485 = "Full-time", $F485 = "Above 1 Year")))), "N/A", SUMIFS('Form Responses 1'!$O$2:$O1005, 'Form Responses 1'!$B$2:$B1005, $B485, 'Form Responses 1'!$G$2:$G1005, G$5, 'Form Responses 1'!$K$2:$K1005, $D485,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5" s="48" t="str">
        <f>IF(ISBLANK($B485), "", IF(AND(H$5 = "Vacation Leave", OR(AND(OR(H$6 = "H1", H$6 = "H2"), NOT(AND($D485 = "Full-time", $F485 = "Above 1 Year"))), AND(H$6 = "Year", AND($D485 = "Full-time", $F485 = "Above 1 Year")))), "N/A", SUMIFS('Form Responses 1'!$O$2:$O1005, 'Form Responses 1'!$B$2:$B1005, $B485, 'Form Responses 1'!$G$2:$G1005, H$5, 'Form Responses 1'!$K$2:$K1005, $D485,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5" s="49" t="str">
        <f>IF(ISBLANK($B485), "", IF(AND(I$5 = "Vacation Leave", OR(AND(OR(I$6 = "H1", I$6 = "H2"), NOT(AND($D485 = "Full-time", $F485 = "Above 1 Year"))), AND(I$6 = "Year", AND($D485 = "Full-time", $F485 = "Above 1 Year")))), "N/A", SUMIFS('Form Responses 1'!$O$2:$O1005, 'Form Responses 1'!$B$2:$B1005, $B485, 'Form Responses 1'!$G$2:$G1005, I$5, 'Form Responses 1'!$K$2:$K1005, $D485,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5" s="48" t="str">
        <f>IF(ISBLANK($B485), "", IF(AND(J$5 = "Vacation Leave", OR(AND(OR(J$6 = "H1", J$6 = "H2"), NOT(AND($D485 = "Full-time", $F485 = "Above 1 Year"))), AND(J$6 = "Year", AND($D485 = "Full-time", $F485 = "Above 1 Year")))), "N/A", SUMIFS('Form Responses 1'!$O$2:$O1005, 'Form Responses 1'!$B$2:$B1005, $B485, 'Form Responses 1'!$G$2:$G1005, J$5, 'Form Responses 1'!$K$2:$K1005, $D485,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5" s="48" t="str">
        <f>IF(ISBLANK($B485), "", IF(AND(K$5 = "Vacation Leave", OR(AND(OR(K$6 = "H1", K$6 = "H2"), NOT(AND($D485 = "Full-time", $F485 = "Above 1 Year"))), AND(K$6 = "Year", AND($D485 = "Full-time", $F485 = "Above 1 Year")))), "N/A", SUMIFS('Form Responses 1'!$O$2:$O1005, 'Form Responses 1'!$B$2:$B1005, $B485, 'Form Responses 1'!$G$2:$G1005, K$5, 'Form Responses 1'!$K$2:$K1005, $D485,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5" s="48" t="str">
        <f>IF(ISBLANK($B485), "", IF(AND(L$5 = "Vacation Leave", OR(AND(OR(L$6 = "H1", L$6 = "H2"), NOT(AND($D485 = "Full-time", $F485 = "Above 1 Year"))), AND(L$6 = "Year", AND($D485 = "Full-time", $F485 = "Above 1 Year")))), "N/A", SUMIFS('Form Responses 1'!$O$2:$O1005, 'Form Responses 1'!$B$2:$B1005, $B485, 'Form Responses 1'!$G$2:$G1005, L$5, 'Form Responses 1'!$K$2:$K1005, $D485,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5" s="48" t="str">
        <f>IF(ISBLANK($B485), "", IF(AND(M$5 = "Vacation Leave", OR(AND(OR(M$6 = "H1", M$6 = "H2"), NOT(AND($D485 = "Full-time", $F485 = "Above 1 Year"))), AND(M$6 = "Year", AND($D485 = "Full-time", $F485 = "Above 1 Year")))), "N/A", SUMIFS('Form Responses 1'!$O$2:$O1005, 'Form Responses 1'!$B$2:$B1005, $B485, 'Form Responses 1'!$G$2:$G1005, M$5, 'Form Responses 1'!$K$2:$K1005, $D485,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5" s="48" t="str">
        <f>IF(ISBLANK($B485), "", IF(AND(N$5 = "Vacation Leave", OR(AND(OR(N$6 = "H1", N$6 = "H2"), NOT(AND($D485 = "Full-time", $F485 = "Above 1 Year"))), AND(N$6 = "Year", AND($D485 = "Full-time", $F485 = "Above 1 Year")))), "N/A", SUMIFS('Form Responses 1'!$O$2:$O1005, 'Form Responses 1'!$B$2:$B1005, $B485, 'Form Responses 1'!$G$2:$G1005, N$5, 'Form Responses 1'!$K$2:$K1005, $D485,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5" s="48" t="str">
        <f>IF(ISBLANK($B485), "", IF(AND(O$5 = "Vacation Leave", OR(AND(OR(O$6 = "H1", O$6 = "H2"), NOT(AND($D485 = "Full-time", $F485 = "Above 1 Year"))), AND(O$6 = "Year", AND($D485 = "Full-time", $F485 = "Above 1 Year")))), "N/A", SUMIFS('Form Responses 1'!$O$2:$O1005, 'Form Responses 1'!$B$2:$B1005, $B485, 'Form Responses 1'!$G$2:$G1005, O$5, 'Form Responses 1'!$K$2:$K1005, $D485,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5" s="48" t="str">
        <f>IF(ISBLANK($B485), "", IF(AND(P$5 = "Vacation Leave", OR(AND(OR(P$6 = "H1", P$6 = "H2"), NOT(AND($D485 = "Full-time", $F485 = "Above 1 Year"))), AND(P$6 = "Year", AND($D485 = "Full-time", $F485 = "Above 1 Year")))), "N/A", SUMIFS('Form Responses 1'!$O$2:$O1005, 'Form Responses 1'!$B$2:$B1005, $B485, 'Form Responses 1'!$G$2:$G1005, P$5, 'Form Responses 1'!$K$2:$K1005, $D485,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5" s="48" t="str">
        <f>IF(ISBLANK($B485), "", IF(AND(Q$5 = "Vacation Leave", OR(AND(OR(Q$6 = "H1", Q$6 = "H2"), NOT(AND($D485 = "Full-time", $F485 = "Above 1 Year"))), AND(Q$6 = "Year", AND($D485 = "Full-time", $F485 = "Above 1 Year")))), "N/A", SUMIFS('Form Responses 1'!$O$2:$O1005, 'Form Responses 1'!$B$2:$B1005, $B485, 'Form Responses 1'!$G$2:$G1005, Q$5, 'Form Responses 1'!$K$2:$K1005, $D485,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5" s="48" t="str">
        <f>IF(ISBLANK($B485), "", IF(AND(R$5 = "Vacation Leave", OR(AND(OR(R$6 = "H1", R$6 = "H2"), NOT(AND($D485 = "Full-time", $F485 = "Above 1 Year"))), AND(R$6 = "Year", AND($D485 = "Full-time", $F485 = "Above 1 Year")))), "N/A", SUMIFS('Form Responses 1'!$O$2:$O1005, 'Form Responses 1'!$B$2:$B1005, $B485, 'Form Responses 1'!$G$2:$G1005, R$5, 'Form Responses 1'!$K$2:$K1005, $D485,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5" s="48" t="str">
        <f>IF(ISBLANK($B485), "", IF(AND(S$5 = "Vacation Leave", OR(AND(OR(S$6 = "H1", S$6 = "H2"), NOT(AND($D485 = "Full-time", $F485 = "Above 1 Year"))), AND(S$6 = "Year", AND($D485 = "Full-time", $F485 = "Above 1 Year")))), "N/A", SUMIFS('Form Responses 1'!$O$2:$O1005, 'Form Responses 1'!$B$2:$B1005, $B485, 'Form Responses 1'!$G$2:$G1005, S$5, 'Form Responses 1'!$K$2:$K1005, $D485,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5" s="50" t="str">
        <f t="shared" si="2"/>
        <v/>
      </c>
      <c r="U485" s="51" t="str">
        <f t="array" ref="U485">IF(ISBLANK($B485), "", IF(AND(U$5 = "Vacation Leave", OR(AND(OR(U$6 = "H1", U$6 = "H2"), NOT(AND($D485 = "Full-time", $F485 = "Above 1 Year"))), AND(U$6 = "Year", AND($D485 = "Full-time", $F485 = "Above 1 Year")))), "N/A", INDEX('Allocated Leaves'!$B$2:$E1005, MATCH(U$5 &amp; IF(U$5 = "Vacation Leave", IFS(U$6 = "Year", "", OR(U$6 = "H1", U$6 = "H2"), " " &amp; U$6), ""), 'Allocated Leaves'!$A$2:$A1005, 0), MATCH($D485 &amp; IF($D485 = "Full-time",  " " &amp; $F485, ""), 'Allocated Leaves'!$B$1:AA$1, 0)) - G485))</f>
        <v/>
      </c>
      <c r="V485" s="52" t="str">
        <f t="array" ref="V485">IF(ISBLANK($B485), "", IF(AND(V$5 = "Vacation Leave", OR(AND(OR(V$6 = "H1", V$6 = "H2"), NOT(AND($D485 = "Full-time", $F485 = "Above 1 Year"))), AND(V$6 = "Year", AND($D485 = "Full-time", $F485 = "Above 1 Year")))), "N/A", INDEX('Allocated Leaves'!$B$2:$E1005, MATCH(V$5 &amp; IF(V$5 = "Vacation Leave", IFS(V$6 = "Year", "", OR(V$6 = "H1", V$6 = "H2"), " " &amp; V$6), ""), 'Allocated Leaves'!$A$2:$A1005, 0), MATCH($D485 &amp; IF($D485 = "Full-time",  " " &amp; $F485, ""), 'Allocated Leaves'!$B$1:AA$1, 0)) - H485))</f>
        <v/>
      </c>
      <c r="W485" s="52" t="str">
        <f t="array" ref="W485">IF(ISBLANK($B485), "", IF(AND(W$5 = "Vacation Leave", OR(AND(OR(W$6 = "H1", W$6 = "H2"), NOT(AND($D485 = "Full-time", $F485 = "Above 1 Year"))), AND(W$6 = "Year", AND($D485 = "Full-time", $F485 = "Above 1 Year")))), "N/A", INDEX('Allocated Leaves'!$B$2:$E1005, MATCH(W$5 &amp; IF(W$5 = "Vacation Leave", IFS(W$6 = "Year", "", OR(W$6 = "H1", W$6 = "H2"), " " &amp; W$6), ""), 'Allocated Leaves'!$A$2:$A1005, 0), MATCH($D485 &amp; IF($D485 = "Full-time",  " " &amp; $F485, ""), 'Allocated Leaves'!$B$1:AA$1, 0)) - I485))</f>
        <v/>
      </c>
      <c r="X485" s="51" t="str">
        <f t="array" ref="X485">IF(ISBLANK($B485), "", IF(AND(X$5 = "Vacation Leave", OR(AND(OR(X$6 = "H1", X$6 = "H2"), NOT(AND($D485 = "Full-time", $F485 = "Above 1 Year"))), AND(X$6 = "Year", AND($D485 = "Full-time", $F485 = "Above 1 Year")))), "N/A", INDEX('Allocated Leaves'!$B$2:$E1005, MATCH(X$5 &amp; IF(X$5 = "Vacation Leave", IFS(X$6 = "Year", "", OR(X$6 = "H1", X$6 = "H2"), " " &amp; X$6), ""), 'Allocated Leaves'!$A$2:$A1005, 0), MATCH($D485 &amp; IF($D485 = "Full-time",  " " &amp; $F485, ""), 'Allocated Leaves'!$B$1:AA$1, 0)) - J485))</f>
        <v/>
      </c>
      <c r="Y485" s="52" t="str">
        <f t="array" ref="Y485">IF(ISBLANK($B485), "", IF(AND(Y$5 = "Vacation Leave", OR(AND(OR(Y$6 = "H1", Y$6 = "H2"), NOT(AND($D485 = "Full-time", $F485 = "Above 1 Year"))), AND(Y$6 = "Year", AND($D485 = "Full-time", $F485 = "Above 1 Year")))), "N/A", INDEX('Allocated Leaves'!$B$2:$E1005, MATCH(Y$5 &amp; IF(Y$5 = "Vacation Leave", IFS(Y$6 = "Year", "", OR(Y$6 = "H1", Y$6 = "H2"), " " &amp; Y$6), ""), 'Allocated Leaves'!$A$2:$A1005, 0), MATCH($D485 &amp; IF($D485 = "Full-time",  " " &amp; $F485, ""), 'Allocated Leaves'!$B$1:AA$1, 0)) - K485))</f>
        <v/>
      </c>
      <c r="Z485" s="52" t="str">
        <f t="array" ref="Z485">IF(ISBLANK($B485), "", IF(AND(Z$5 = "Vacation Leave", OR(AND(OR(Z$6 = "H1", Z$6 = "H2"), NOT(AND($D485 = "Full-time", $F485 = "Above 1 Year"))), AND(Z$6 = "Year", AND($D485 = "Full-time", $F485 = "Above 1 Year")))), "N/A", INDEX('Allocated Leaves'!$B$2:$E1005, MATCH(Z$5 &amp; IF(Z$5 = "Vacation Leave", IFS(Z$6 = "Year", "", OR(Z$6 = "H1", Z$6 = "H2"), " " &amp; Z$6), ""), 'Allocated Leaves'!$A$2:$A1005, 0), MATCH($D485 &amp; IF($D485 = "Full-time",  " " &amp; $F485, ""), 'Allocated Leaves'!$B$1:AA$1, 0)) - L485))</f>
        <v/>
      </c>
      <c r="AA485" s="55" t="str">
        <f t="shared" si="3"/>
        <v/>
      </c>
    </row>
    <row r="486">
      <c r="A486" s="71"/>
      <c r="B486" s="72"/>
      <c r="C486" s="73"/>
      <c r="D486" s="74"/>
      <c r="E486" s="75"/>
      <c r="F486" s="47" t="str">
        <f t="shared" si="1"/>
        <v/>
      </c>
      <c r="G486" s="48" t="str">
        <f>IF(ISBLANK($B486), "", IF(AND(G$5 = "Vacation Leave", OR(AND(OR(G$6 = "H1", G$6 = "H2"), NOT(AND($D486 = "Full-time", $F486 = "Above 1 Year"))), AND(G$6 = "Year", AND($D486 = "Full-time", $F486 = "Above 1 Year")))), "N/A", SUMIFS('Form Responses 1'!$O$2:$O1005, 'Form Responses 1'!$B$2:$B1005, $B486, 'Form Responses 1'!$G$2:$G1005, G$5, 'Form Responses 1'!$K$2:$K1005, $D486,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6" s="48" t="str">
        <f>IF(ISBLANK($B486), "", IF(AND(H$5 = "Vacation Leave", OR(AND(OR(H$6 = "H1", H$6 = "H2"), NOT(AND($D486 = "Full-time", $F486 = "Above 1 Year"))), AND(H$6 = "Year", AND($D486 = "Full-time", $F486 = "Above 1 Year")))), "N/A", SUMIFS('Form Responses 1'!$O$2:$O1005, 'Form Responses 1'!$B$2:$B1005, $B486, 'Form Responses 1'!$G$2:$G1005, H$5, 'Form Responses 1'!$K$2:$K1005, $D486,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6" s="49" t="str">
        <f>IF(ISBLANK($B486), "", IF(AND(I$5 = "Vacation Leave", OR(AND(OR(I$6 = "H1", I$6 = "H2"), NOT(AND($D486 = "Full-time", $F486 = "Above 1 Year"))), AND(I$6 = "Year", AND($D486 = "Full-time", $F486 = "Above 1 Year")))), "N/A", SUMIFS('Form Responses 1'!$O$2:$O1005, 'Form Responses 1'!$B$2:$B1005, $B486, 'Form Responses 1'!$G$2:$G1005, I$5, 'Form Responses 1'!$K$2:$K1005, $D486,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6" s="48" t="str">
        <f>IF(ISBLANK($B486), "", IF(AND(J$5 = "Vacation Leave", OR(AND(OR(J$6 = "H1", J$6 = "H2"), NOT(AND($D486 = "Full-time", $F486 = "Above 1 Year"))), AND(J$6 = "Year", AND($D486 = "Full-time", $F486 = "Above 1 Year")))), "N/A", SUMIFS('Form Responses 1'!$O$2:$O1005, 'Form Responses 1'!$B$2:$B1005, $B486, 'Form Responses 1'!$G$2:$G1005, J$5, 'Form Responses 1'!$K$2:$K1005, $D486,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6" s="48" t="str">
        <f>IF(ISBLANK($B486), "", IF(AND(K$5 = "Vacation Leave", OR(AND(OR(K$6 = "H1", K$6 = "H2"), NOT(AND($D486 = "Full-time", $F486 = "Above 1 Year"))), AND(K$6 = "Year", AND($D486 = "Full-time", $F486 = "Above 1 Year")))), "N/A", SUMIFS('Form Responses 1'!$O$2:$O1005, 'Form Responses 1'!$B$2:$B1005, $B486, 'Form Responses 1'!$G$2:$G1005, K$5, 'Form Responses 1'!$K$2:$K1005, $D486,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6" s="48" t="str">
        <f>IF(ISBLANK($B486), "", IF(AND(L$5 = "Vacation Leave", OR(AND(OR(L$6 = "H1", L$6 = "H2"), NOT(AND($D486 = "Full-time", $F486 = "Above 1 Year"))), AND(L$6 = "Year", AND($D486 = "Full-time", $F486 = "Above 1 Year")))), "N/A", SUMIFS('Form Responses 1'!$O$2:$O1005, 'Form Responses 1'!$B$2:$B1005, $B486, 'Form Responses 1'!$G$2:$G1005, L$5, 'Form Responses 1'!$K$2:$K1005, $D486,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6" s="48" t="str">
        <f>IF(ISBLANK($B486), "", IF(AND(M$5 = "Vacation Leave", OR(AND(OR(M$6 = "H1", M$6 = "H2"), NOT(AND($D486 = "Full-time", $F486 = "Above 1 Year"))), AND(M$6 = "Year", AND($D486 = "Full-time", $F486 = "Above 1 Year")))), "N/A", SUMIFS('Form Responses 1'!$O$2:$O1005, 'Form Responses 1'!$B$2:$B1005, $B486, 'Form Responses 1'!$G$2:$G1005, M$5, 'Form Responses 1'!$K$2:$K1005, $D486,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6" s="48" t="str">
        <f>IF(ISBLANK($B486), "", IF(AND(N$5 = "Vacation Leave", OR(AND(OR(N$6 = "H1", N$6 = "H2"), NOT(AND($D486 = "Full-time", $F486 = "Above 1 Year"))), AND(N$6 = "Year", AND($D486 = "Full-time", $F486 = "Above 1 Year")))), "N/A", SUMIFS('Form Responses 1'!$O$2:$O1005, 'Form Responses 1'!$B$2:$B1005, $B486, 'Form Responses 1'!$G$2:$G1005, N$5, 'Form Responses 1'!$K$2:$K1005, $D486,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6" s="48" t="str">
        <f>IF(ISBLANK($B486), "", IF(AND(O$5 = "Vacation Leave", OR(AND(OR(O$6 = "H1", O$6 = "H2"), NOT(AND($D486 = "Full-time", $F486 = "Above 1 Year"))), AND(O$6 = "Year", AND($D486 = "Full-time", $F486 = "Above 1 Year")))), "N/A", SUMIFS('Form Responses 1'!$O$2:$O1005, 'Form Responses 1'!$B$2:$B1005, $B486, 'Form Responses 1'!$G$2:$G1005, O$5, 'Form Responses 1'!$K$2:$K1005, $D486,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6" s="48" t="str">
        <f>IF(ISBLANK($B486), "", IF(AND(P$5 = "Vacation Leave", OR(AND(OR(P$6 = "H1", P$6 = "H2"), NOT(AND($D486 = "Full-time", $F486 = "Above 1 Year"))), AND(P$6 = "Year", AND($D486 = "Full-time", $F486 = "Above 1 Year")))), "N/A", SUMIFS('Form Responses 1'!$O$2:$O1005, 'Form Responses 1'!$B$2:$B1005, $B486, 'Form Responses 1'!$G$2:$G1005, P$5, 'Form Responses 1'!$K$2:$K1005, $D486,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6" s="48" t="str">
        <f>IF(ISBLANK($B486), "", IF(AND(Q$5 = "Vacation Leave", OR(AND(OR(Q$6 = "H1", Q$6 = "H2"), NOT(AND($D486 = "Full-time", $F486 = "Above 1 Year"))), AND(Q$6 = "Year", AND($D486 = "Full-time", $F486 = "Above 1 Year")))), "N/A", SUMIFS('Form Responses 1'!$O$2:$O1005, 'Form Responses 1'!$B$2:$B1005, $B486, 'Form Responses 1'!$G$2:$G1005, Q$5, 'Form Responses 1'!$K$2:$K1005, $D486,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6" s="48" t="str">
        <f>IF(ISBLANK($B486), "", IF(AND(R$5 = "Vacation Leave", OR(AND(OR(R$6 = "H1", R$6 = "H2"), NOT(AND($D486 = "Full-time", $F486 = "Above 1 Year"))), AND(R$6 = "Year", AND($D486 = "Full-time", $F486 = "Above 1 Year")))), "N/A", SUMIFS('Form Responses 1'!$O$2:$O1005, 'Form Responses 1'!$B$2:$B1005, $B486, 'Form Responses 1'!$G$2:$G1005, R$5, 'Form Responses 1'!$K$2:$K1005, $D486,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6" s="48" t="str">
        <f>IF(ISBLANK($B486), "", IF(AND(S$5 = "Vacation Leave", OR(AND(OR(S$6 = "H1", S$6 = "H2"), NOT(AND($D486 = "Full-time", $F486 = "Above 1 Year"))), AND(S$6 = "Year", AND($D486 = "Full-time", $F486 = "Above 1 Year")))), "N/A", SUMIFS('Form Responses 1'!$O$2:$O1005, 'Form Responses 1'!$B$2:$B1005, $B486, 'Form Responses 1'!$G$2:$G1005, S$5, 'Form Responses 1'!$K$2:$K1005, $D486,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6" s="50" t="str">
        <f t="shared" si="2"/>
        <v/>
      </c>
      <c r="U486" s="51" t="str">
        <f t="array" ref="U486">IF(ISBLANK($B486), "", IF(AND(U$5 = "Vacation Leave", OR(AND(OR(U$6 = "H1", U$6 = "H2"), NOT(AND($D486 = "Full-time", $F486 = "Above 1 Year"))), AND(U$6 = "Year", AND($D486 = "Full-time", $F486 = "Above 1 Year")))), "N/A", INDEX('Allocated Leaves'!$B$2:$E1005, MATCH(U$5 &amp; IF(U$5 = "Vacation Leave", IFS(U$6 = "Year", "", OR(U$6 = "H1", U$6 = "H2"), " " &amp; U$6), ""), 'Allocated Leaves'!$A$2:$A1005, 0), MATCH($D486 &amp; IF($D486 = "Full-time",  " " &amp; $F486, ""), 'Allocated Leaves'!$B$1:AA$1, 0)) - G486))</f>
        <v/>
      </c>
      <c r="V486" s="52" t="str">
        <f t="array" ref="V486">IF(ISBLANK($B486), "", IF(AND(V$5 = "Vacation Leave", OR(AND(OR(V$6 = "H1", V$6 = "H2"), NOT(AND($D486 = "Full-time", $F486 = "Above 1 Year"))), AND(V$6 = "Year", AND($D486 = "Full-time", $F486 = "Above 1 Year")))), "N/A", INDEX('Allocated Leaves'!$B$2:$E1005, MATCH(V$5 &amp; IF(V$5 = "Vacation Leave", IFS(V$6 = "Year", "", OR(V$6 = "H1", V$6 = "H2"), " " &amp; V$6), ""), 'Allocated Leaves'!$A$2:$A1005, 0), MATCH($D486 &amp; IF($D486 = "Full-time",  " " &amp; $F486, ""), 'Allocated Leaves'!$B$1:AA$1, 0)) - H486))</f>
        <v/>
      </c>
      <c r="W486" s="52" t="str">
        <f t="array" ref="W486">IF(ISBLANK($B486), "", IF(AND(W$5 = "Vacation Leave", OR(AND(OR(W$6 = "H1", W$6 = "H2"), NOT(AND($D486 = "Full-time", $F486 = "Above 1 Year"))), AND(W$6 = "Year", AND($D486 = "Full-time", $F486 = "Above 1 Year")))), "N/A", INDEX('Allocated Leaves'!$B$2:$E1005, MATCH(W$5 &amp; IF(W$5 = "Vacation Leave", IFS(W$6 = "Year", "", OR(W$6 = "H1", W$6 = "H2"), " " &amp; W$6), ""), 'Allocated Leaves'!$A$2:$A1005, 0), MATCH($D486 &amp; IF($D486 = "Full-time",  " " &amp; $F486, ""), 'Allocated Leaves'!$B$1:AA$1, 0)) - I486))</f>
        <v/>
      </c>
      <c r="X486" s="51" t="str">
        <f t="array" ref="X486">IF(ISBLANK($B486), "", IF(AND(X$5 = "Vacation Leave", OR(AND(OR(X$6 = "H1", X$6 = "H2"), NOT(AND($D486 = "Full-time", $F486 = "Above 1 Year"))), AND(X$6 = "Year", AND($D486 = "Full-time", $F486 = "Above 1 Year")))), "N/A", INDEX('Allocated Leaves'!$B$2:$E1005, MATCH(X$5 &amp; IF(X$5 = "Vacation Leave", IFS(X$6 = "Year", "", OR(X$6 = "H1", X$6 = "H2"), " " &amp; X$6), ""), 'Allocated Leaves'!$A$2:$A1005, 0), MATCH($D486 &amp; IF($D486 = "Full-time",  " " &amp; $F486, ""), 'Allocated Leaves'!$B$1:AA$1, 0)) - J486))</f>
        <v/>
      </c>
      <c r="Y486" s="52" t="str">
        <f t="array" ref="Y486">IF(ISBLANK($B486), "", IF(AND(Y$5 = "Vacation Leave", OR(AND(OR(Y$6 = "H1", Y$6 = "H2"), NOT(AND($D486 = "Full-time", $F486 = "Above 1 Year"))), AND(Y$6 = "Year", AND($D486 = "Full-time", $F486 = "Above 1 Year")))), "N/A", INDEX('Allocated Leaves'!$B$2:$E1005, MATCH(Y$5 &amp; IF(Y$5 = "Vacation Leave", IFS(Y$6 = "Year", "", OR(Y$6 = "H1", Y$6 = "H2"), " " &amp; Y$6), ""), 'Allocated Leaves'!$A$2:$A1005, 0), MATCH($D486 &amp; IF($D486 = "Full-time",  " " &amp; $F486, ""), 'Allocated Leaves'!$B$1:AA$1, 0)) - K486))</f>
        <v/>
      </c>
      <c r="Z486" s="52" t="str">
        <f t="array" ref="Z486">IF(ISBLANK($B486), "", IF(AND(Z$5 = "Vacation Leave", OR(AND(OR(Z$6 = "H1", Z$6 = "H2"), NOT(AND($D486 = "Full-time", $F486 = "Above 1 Year"))), AND(Z$6 = "Year", AND($D486 = "Full-time", $F486 = "Above 1 Year")))), "N/A", INDEX('Allocated Leaves'!$B$2:$E1005, MATCH(Z$5 &amp; IF(Z$5 = "Vacation Leave", IFS(Z$6 = "Year", "", OR(Z$6 = "H1", Z$6 = "H2"), " " &amp; Z$6), ""), 'Allocated Leaves'!$A$2:$A1005, 0), MATCH($D486 &amp; IF($D486 = "Full-time",  " " &amp; $F486, ""), 'Allocated Leaves'!$B$1:AA$1, 0)) - L486))</f>
        <v/>
      </c>
      <c r="AA486" s="55" t="str">
        <f t="shared" si="3"/>
        <v/>
      </c>
    </row>
    <row r="487">
      <c r="A487" s="71"/>
      <c r="B487" s="72"/>
      <c r="C487" s="73"/>
      <c r="D487" s="74"/>
      <c r="E487" s="75"/>
      <c r="F487" s="47" t="str">
        <f t="shared" si="1"/>
        <v/>
      </c>
      <c r="G487" s="48" t="str">
        <f>IF(ISBLANK($B487), "", IF(AND(G$5 = "Vacation Leave", OR(AND(OR(G$6 = "H1", G$6 = "H2"), NOT(AND($D487 = "Full-time", $F487 = "Above 1 Year"))), AND(G$6 = "Year", AND($D487 = "Full-time", $F487 = "Above 1 Year")))), "N/A", SUMIFS('Form Responses 1'!$O$2:$O1005, 'Form Responses 1'!$B$2:$B1005, $B487, 'Form Responses 1'!$G$2:$G1005, G$5, 'Form Responses 1'!$K$2:$K1005, $D487,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7" s="48" t="str">
        <f>IF(ISBLANK($B487), "", IF(AND(H$5 = "Vacation Leave", OR(AND(OR(H$6 = "H1", H$6 = "H2"), NOT(AND($D487 = "Full-time", $F487 = "Above 1 Year"))), AND(H$6 = "Year", AND($D487 = "Full-time", $F487 = "Above 1 Year")))), "N/A", SUMIFS('Form Responses 1'!$O$2:$O1005, 'Form Responses 1'!$B$2:$B1005, $B487, 'Form Responses 1'!$G$2:$G1005, H$5, 'Form Responses 1'!$K$2:$K1005, $D487,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7" s="49" t="str">
        <f>IF(ISBLANK($B487), "", IF(AND(I$5 = "Vacation Leave", OR(AND(OR(I$6 = "H1", I$6 = "H2"), NOT(AND($D487 = "Full-time", $F487 = "Above 1 Year"))), AND(I$6 = "Year", AND($D487 = "Full-time", $F487 = "Above 1 Year")))), "N/A", SUMIFS('Form Responses 1'!$O$2:$O1005, 'Form Responses 1'!$B$2:$B1005, $B487, 'Form Responses 1'!$G$2:$G1005, I$5, 'Form Responses 1'!$K$2:$K1005, $D487,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7" s="48" t="str">
        <f>IF(ISBLANK($B487), "", IF(AND(J$5 = "Vacation Leave", OR(AND(OR(J$6 = "H1", J$6 = "H2"), NOT(AND($D487 = "Full-time", $F487 = "Above 1 Year"))), AND(J$6 = "Year", AND($D487 = "Full-time", $F487 = "Above 1 Year")))), "N/A", SUMIFS('Form Responses 1'!$O$2:$O1005, 'Form Responses 1'!$B$2:$B1005, $B487, 'Form Responses 1'!$G$2:$G1005, J$5, 'Form Responses 1'!$K$2:$K1005, $D487,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7" s="48" t="str">
        <f>IF(ISBLANK($B487), "", IF(AND(K$5 = "Vacation Leave", OR(AND(OR(K$6 = "H1", K$6 = "H2"), NOT(AND($D487 = "Full-time", $F487 = "Above 1 Year"))), AND(K$6 = "Year", AND($D487 = "Full-time", $F487 = "Above 1 Year")))), "N/A", SUMIFS('Form Responses 1'!$O$2:$O1005, 'Form Responses 1'!$B$2:$B1005, $B487, 'Form Responses 1'!$G$2:$G1005, K$5, 'Form Responses 1'!$K$2:$K1005, $D487,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7" s="48" t="str">
        <f>IF(ISBLANK($B487), "", IF(AND(L$5 = "Vacation Leave", OR(AND(OR(L$6 = "H1", L$6 = "H2"), NOT(AND($D487 = "Full-time", $F487 = "Above 1 Year"))), AND(L$6 = "Year", AND($D487 = "Full-time", $F487 = "Above 1 Year")))), "N/A", SUMIFS('Form Responses 1'!$O$2:$O1005, 'Form Responses 1'!$B$2:$B1005, $B487, 'Form Responses 1'!$G$2:$G1005, L$5, 'Form Responses 1'!$K$2:$K1005, $D487,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7" s="48" t="str">
        <f>IF(ISBLANK($B487), "", IF(AND(M$5 = "Vacation Leave", OR(AND(OR(M$6 = "H1", M$6 = "H2"), NOT(AND($D487 = "Full-time", $F487 = "Above 1 Year"))), AND(M$6 = "Year", AND($D487 = "Full-time", $F487 = "Above 1 Year")))), "N/A", SUMIFS('Form Responses 1'!$O$2:$O1005, 'Form Responses 1'!$B$2:$B1005, $B487, 'Form Responses 1'!$G$2:$G1005, M$5, 'Form Responses 1'!$K$2:$K1005, $D487,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7" s="48" t="str">
        <f>IF(ISBLANK($B487), "", IF(AND(N$5 = "Vacation Leave", OR(AND(OR(N$6 = "H1", N$6 = "H2"), NOT(AND($D487 = "Full-time", $F487 = "Above 1 Year"))), AND(N$6 = "Year", AND($D487 = "Full-time", $F487 = "Above 1 Year")))), "N/A", SUMIFS('Form Responses 1'!$O$2:$O1005, 'Form Responses 1'!$B$2:$B1005, $B487, 'Form Responses 1'!$G$2:$G1005, N$5, 'Form Responses 1'!$K$2:$K1005, $D487,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7" s="48" t="str">
        <f>IF(ISBLANK($B487), "", IF(AND(O$5 = "Vacation Leave", OR(AND(OR(O$6 = "H1", O$6 = "H2"), NOT(AND($D487 = "Full-time", $F487 = "Above 1 Year"))), AND(O$6 = "Year", AND($D487 = "Full-time", $F487 = "Above 1 Year")))), "N/A", SUMIFS('Form Responses 1'!$O$2:$O1005, 'Form Responses 1'!$B$2:$B1005, $B487, 'Form Responses 1'!$G$2:$G1005, O$5, 'Form Responses 1'!$K$2:$K1005, $D487,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7" s="48" t="str">
        <f>IF(ISBLANK($B487), "", IF(AND(P$5 = "Vacation Leave", OR(AND(OR(P$6 = "H1", P$6 = "H2"), NOT(AND($D487 = "Full-time", $F487 = "Above 1 Year"))), AND(P$6 = "Year", AND($D487 = "Full-time", $F487 = "Above 1 Year")))), "N/A", SUMIFS('Form Responses 1'!$O$2:$O1005, 'Form Responses 1'!$B$2:$B1005, $B487, 'Form Responses 1'!$G$2:$G1005, P$5, 'Form Responses 1'!$K$2:$K1005, $D487,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7" s="48" t="str">
        <f>IF(ISBLANK($B487), "", IF(AND(Q$5 = "Vacation Leave", OR(AND(OR(Q$6 = "H1", Q$6 = "H2"), NOT(AND($D487 = "Full-time", $F487 = "Above 1 Year"))), AND(Q$6 = "Year", AND($D487 = "Full-time", $F487 = "Above 1 Year")))), "N/A", SUMIFS('Form Responses 1'!$O$2:$O1005, 'Form Responses 1'!$B$2:$B1005, $B487, 'Form Responses 1'!$G$2:$G1005, Q$5, 'Form Responses 1'!$K$2:$K1005, $D487,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7" s="48" t="str">
        <f>IF(ISBLANK($B487), "", IF(AND(R$5 = "Vacation Leave", OR(AND(OR(R$6 = "H1", R$6 = "H2"), NOT(AND($D487 = "Full-time", $F487 = "Above 1 Year"))), AND(R$6 = "Year", AND($D487 = "Full-time", $F487 = "Above 1 Year")))), "N/A", SUMIFS('Form Responses 1'!$O$2:$O1005, 'Form Responses 1'!$B$2:$B1005, $B487, 'Form Responses 1'!$G$2:$G1005, R$5, 'Form Responses 1'!$K$2:$K1005, $D487,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7" s="48" t="str">
        <f>IF(ISBLANK($B487), "", IF(AND(S$5 = "Vacation Leave", OR(AND(OR(S$6 = "H1", S$6 = "H2"), NOT(AND($D487 = "Full-time", $F487 = "Above 1 Year"))), AND(S$6 = "Year", AND($D487 = "Full-time", $F487 = "Above 1 Year")))), "N/A", SUMIFS('Form Responses 1'!$O$2:$O1005, 'Form Responses 1'!$B$2:$B1005, $B487, 'Form Responses 1'!$G$2:$G1005, S$5, 'Form Responses 1'!$K$2:$K1005, $D487,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7" s="50" t="str">
        <f t="shared" si="2"/>
        <v/>
      </c>
      <c r="U487" s="51" t="str">
        <f t="array" ref="U487">IF(ISBLANK($B487), "", IF(AND(U$5 = "Vacation Leave", OR(AND(OR(U$6 = "H1", U$6 = "H2"), NOT(AND($D487 = "Full-time", $F487 = "Above 1 Year"))), AND(U$6 = "Year", AND($D487 = "Full-time", $F487 = "Above 1 Year")))), "N/A", INDEX('Allocated Leaves'!$B$2:$E1005, MATCH(U$5 &amp; IF(U$5 = "Vacation Leave", IFS(U$6 = "Year", "", OR(U$6 = "H1", U$6 = "H2"), " " &amp; U$6), ""), 'Allocated Leaves'!$A$2:$A1005, 0), MATCH($D487 &amp; IF($D487 = "Full-time",  " " &amp; $F487, ""), 'Allocated Leaves'!$B$1:AA$1, 0)) - G487))</f>
        <v/>
      </c>
      <c r="V487" s="52" t="str">
        <f t="array" ref="V487">IF(ISBLANK($B487), "", IF(AND(V$5 = "Vacation Leave", OR(AND(OR(V$6 = "H1", V$6 = "H2"), NOT(AND($D487 = "Full-time", $F487 = "Above 1 Year"))), AND(V$6 = "Year", AND($D487 = "Full-time", $F487 = "Above 1 Year")))), "N/A", INDEX('Allocated Leaves'!$B$2:$E1005, MATCH(V$5 &amp; IF(V$5 = "Vacation Leave", IFS(V$6 = "Year", "", OR(V$6 = "H1", V$6 = "H2"), " " &amp; V$6), ""), 'Allocated Leaves'!$A$2:$A1005, 0), MATCH($D487 &amp; IF($D487 = "Full-time",  " " &amp; $F487, ""), 'Allocated Leaves'!$B$1:AA$1, 0)) - H487))</f>
        <v/>
      </c>
      <c r="W487" s="52" t="str">
        <f t="array" ref="W487">IF(ISBLANK($B487), "", IF(AND(W$5 = "Vacation Leave", OR(AND(OR(W$6 = "H1", W$6 = "H2"), NOT(AND($D487 = "Full-time", $F487 = "Above 1 Year"))), AND(W$6 = "Year", AND($D487 = "Full-time", $F487 = "Above 1 Year")))), "N/A", INDEX('Allocated Leaves'!$B$2:$E1005, MATCH(W$5 &amp; IF(W$5 = "Vacation Leave", IFS(W$6 = "Year", "", OR(W$6 = "H1", W$6 = "H2"), " " &amp; W$6), ""), 'Allocated Leaves'!$A$2:$A1005, 0), MATCH($D487 &amp; IF($D487 = "Full-time",  " " &amp; $F487, ""), 'Allocated Leaves'!$B$1:AA$1, 0)) - I487))</f>
        <v/>
      </c>
      <c r="X487" s="51" t="str">
        <f t="array" ref="X487">IF(ISBLANK($B487), "", IF(AND(X$5 = "Vacation Leave", OR(AND(OR(X$6 = "H1", X$6 = "H2"), NOT(AND($D487 = "Full-time", $F487 = "Above 1 Year"))), AND(X$6 = "Year", AND($D487 = "Full-time", $F487 = "Above 1 Year")))), "N/A", INDEX('Allocated Leaves'!$B$2:$E1005, MATCH(X$5 &amp; IF(X$5 = "Vacation Leave", IFS(X$6 = "Year", "", OR(X$6 = "H1", X$6 = "H2"), " " &amp; X$6), ""), 'Allocated Leaves'!$A$2:$A1005, 0), MATCH($D487 &amp; IF($D487 = "Full-time",  " " &amp; $F487, ""), 'Allocated Leaves'!$B$1:AA$1, 0)) - J487))</f>
        <v/>
      </c>
      <c r="Y487" s="52" t="str">
        <f t="array" ref="Y487">IF(ISBLANK($B487), "", IF(AND(Y$5 = "Vacation Leave", OR(AND(OR(Y$6 = "H1", Y$6 = "H2"), NOT(AND($D487 = "Full-time", $F487 = "Above 1 Year"))), AND(Y$6 = "Year", AND($D487 = "Full-time", $F487 = "Above 1 Year")))), "N/A", INDEX('Allocated Leaves'!$B$2:$E1005, MATCH(Y$5 &amp; IF(Y$5 = "Vacation Leave", IFS(Y$6 = "Year", "", OR(Y$6 = "H1", Y$6 = "H2"), " " &amp; Y$6), ""), 'Allocated Leaves'!$A$2:$A1005, 0), MATCH($D487 &amp; IF($D487 = "Full-time",  " " &amp; $F487, ""), 'Allocated Leaves'!$B$1:AA$1, 0)) - K487))</f>
        <v/>
      </c>
      <c r="Z487" s="52" t="str">
        <f t="array" ref="Z487">IF(ISBLANK($B487), "", IF(AND(Z$5 = "Vacation Leave", OR(AND(OR(Z$6 = "H1", Z$6 = "H2"), NOT(AND($D487 = "Full-time", $F487 = "Above 1 Year"))), AND(Z$6 = "Year", AND($D487 = "Full-time", $F487 = "Above 1 Year")))), "N/A", INDEX('Allocated Leaves'!$B$2:$E1005, MATCH(Z$5 &amp; IF(Z$5 = "Vacation Leave", IFS(Z$6 = "Year", "", OR(Z$6 = "H1", Z$6 = "H2"), " " &amp; Z$6), ""), 'Allocated Leaves'!$A$2:$A1005, 0), MATCH($D487 &amp; IF($D487 = "Full-time",  " " &amp; $F487, ""), 'Allocated Leaves'!$B$1:AA$1, 0)) - L487))</f>
        <v/>
      </c>
      <c r="AA487" s="55" t="str">
        <f t="shared" si="3"/>
        <v/>
      </c>
    </row>
    <row r="488">
      <c r="A488" s="71"/>
      <c r="B488" s="72"/>
      <c r="C488" s="73"/>
      <c r="D488" s="74"/>
      <c r="E488" s="75"/>
      <c r="F488" s="47" t="str">
        <f t="shared" si="1"/>
        <v/>
      </c>
      <c r="G488" s="48" t="str">
        <f>IF(ISBLANK($B488), "", IF(AND(G$5 = "Vacation Leave", OR(AND(OR(G$6 = "H1", G$6 = "H2"), NOT(AND($D488 = "Full-time", $F488 = "Above 1 Year"))), AND(G$6 = "Year", AND($D488 = "Full-time", $F488 = "Above 1 Year")))), "N/A", SUMIFS('Form Responses 1'!$O$2:$O1005, 'Form Responses 1'!$B$2:$B1005, $B488, 'Form Responses 1'!$G$2:$G1005, G$5, 'Form Responses 1'!$K$2:$K1005, $D488,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8" s="48" t="str">
        <f>IF(ISBLANK($B488), "", IF(AND(H$5 = "Vacation Leave", OR(AND(OR(H$6 = "H1", H$6 = "H2"), NOT(AND($D488 = "Full-time", $F488 = "Above 1 Year"))), AND(H$6 = "Year", AND($D488 = "Full-time", $F488 = "Above 1 Year")))), "N/A", SUMIFS('Form Responses 1'!$O$2:$O1005, 'Form Responses 1'!$B$2:$B1005, $B488, 'Form Responses 1'!$G$2:$G1005, H$5, 'Form Responses 1'!$K$2:$K1005, $D488,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8" s="49" t="str">
        <f>IF(ISBLANK($B488), "", IF(AND(I$5 = "Vacation Leave", OR(AND(OR(I$6 = "H1", I$6 = "H2"), NOT(AND($D488 = "Full-time", $F488 = "Above 1 Year"))), AND(I$6 = "Year", AND($D488 = "Full-time", $F488 = "Above 1 Year")))), "N/A", SUMIFS('Form Responses 1'!$O$2:$O1005, 'Form Responses 1'!$B$2:$B1005, $B488, 'Form Responses 1'!$G$2:$G1005, I$5, 'Form Responses 1'!$K$2:$K1005, $D488,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8" s="48" t="str">
        <f>IF(ISBLANK($B488), "", IF(AND(J$5 = "Vacation Leave", OR(AND(OR(J$6 = "H1", J$6 = "H2"), NOT(AND($D488 = "Full-time", $F488 = "Above 1 Year"))), AND(J$6 = "Year", AND($D488 = "Full-time", $F488 = "Above 1 Year")))), "N/A", SUMIFS('Form Responses 1'!$O$2:$O1005, 'Form Responses 1'!$B$2:$B1005, $B488, 'Form Responses 1'!$G$2:$G1005, J$5, 'Form Responses 1'!$K$2:$K1005, $D488,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8" s="48" t="str">
        <f>IF(ISBLANK($B488), "", IF(AND(K$5 = "Vacation Leave", OR(AND(OR(K$6 = "H1", K$6 = "H2"), NOT(AND($D488 = "Full-time", $F488 = "Above 1 Year"))), AND(K$6 = "Year", AND($D488 = "Full-time", $F488 = "Above 1 Year")))), "N/A", SUMIFS('Form Responses 1'!$O$2:$O1005, 'Form Responses 1'!$B$2:$B1005, $B488, 'Form Responses 1'!$G$2:$G1005, K$5, 'Form Responses 1'!$K$2:$K1005, $D488,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8" s="48" t="str">
        <f>IF(ISBLANK($B488), "", IF(AND(L$5 = "Vacation Leave", OR(AND(OR(L$6 = "H1", L$6 = "H2"), NOT(AND($D488 = "Full-time", $F488 = "Above 1 Year"))), AND(L$6 = "Year", AND($D488 = "Full-time", $F488 = "Above 1 Year")))), "N/A", SUMIFS('Form Responses 1'!$O$2:$O1005, 'Form Responses 1'!$B$2:$B1005, $B488, 'Form Responses 1'!$G$2:$G1005, L$5, 'Form Responses 1'!$K$2:$K1005, $D488,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8" s="48" t="str">
        <f>IF(ISBLANK($B488), "", IF(AND(M$5 = "Vacation Leave", OR(AND(OR(M$6 = "H1", M$6 = "H2"), NOT(AND($D488 = "Full-time", $F488 = "Above 1 Year"))), AND(M$6 = "Year", AND($D488 = "Full-time", $F488 = "Above 1 Year")))), "N/A", SUMIFS('Form Responses 1'!$O$2:$O1005, 'Form Responses 1'!$B$2:$B1005, $B488, 'Form Responses 1'!$G$2:$G1005, M$5, 'Form Responses 1'!$K$2:$K1005, $D488,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8" s="48" t="str">
        <f>IF(ISBLANK($B488), "", IF(AND(N$5 = "Vacation Leave", OR(AND(OR(N$6 = "H1", N$6 = "H2"), NOT(AND($D488 = "Full-time", $F488 = "Above 1 Year"))), AND(N$6 = "Year", AND($D488 = "Full-time", $F488 = "Above 1 Year")))), "N/A", SUMIFS('Form Responses 1'!$O$2:$O1005, 'Form Responses 1'!$B$2:$B1005, $B488, 'Form Responses 1'!$G$2:$G1005, N$5, 'Form Responses 1'!$K$2:$K1005, $D488,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8" s="48" t="str">
        <f>IF(ISBLANK($B488), "", IF(AND(O$5 = "Vacation Leave", OR(AND(OR(O$6 = "H1", O$6 = "H2"), NOT(AND($D488 = "Full-time", $F488 = "Above 1 Year"))), AND(O$6 = "Year", AND($D488 = "Full-time", $F488 = "Above 1 Year")))), "N/A", SUMIFS('Form Responses 1'!$O$2:$O1005, 'Form Responses 1'!$B$2:$B1005, $B488, 'Form Responses 1'!$G$2:$G1005, O$5, 'Form Responses 1'!$K$2:$K1005, $D488,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8" s="48" t="str">
        <f>IF(ISBLANK($B488), "", IF(AND(P$5 = "Vacation Leave", OR(AND(OR(P$6 = "H1", P$6 = "H2"), NOT(AND($D488 = "Full-time", $F488 = "Above 1 Year"))), AND(P$6 = "Year", AND($D488 = "Full-time", $F488 = "Above 1 Year")))), "N/A", SUMIFS('Form Responses 1'!$O$2:$O1005, 'Form Responses 1'!$B$2:$B1005, $B488, 'Form Responses 1'!$G$2:$G1005, P$5, 'Form Responses 1'!$K$2:$K1005, $D488,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8" s="48" t="str">
        <f>IF(ISBLANK($B488), "", IF(AND(Q$5 = "Vacation Leave", OR(AND(OR(Q$6 = "H1", Q$6 = "H2"), NOT(AND($D488 = "Full-time", $F488 = "Above 1 Year"))), AND(Q$6 = "Year", AND($D488 = "Full-time", $F488 = "Above 1 Year")))), "N/A", SUMIFS('Form Responses 1'!$O$2:$O1005, 'Form Responses 1'!$B$2:$B1005, $B488, 'Form Responses 1'!$G$2:$G1005, Q$5, 'Form Responses 1'!$K$2:$K1005, $D488,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8" s="48" t="str">
        <f>IF(ISBLANK($B488), "", IF(AND(R$5 = "Vacation Leave", OR(AND(OR(R$6 = "H1", R$6 = "H2"), NOT(AND($D488 = "Full-time", $F488 = "Above 1 Year"))), AND(R$6 = "Year", AND($D488 = "Full-time", $F488 = "Above 1 Year")))), "N/A", SUMIFS('Form Responses 1'!$O$2:$O1005, 'Form Responses 1'!$B$2:$B1005, $B488, 'Form Responses 1'!$G$2:$G1005, R$5, 'Form Responses 1'!$K$2:$K1005, $D488,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8" s="48" t="str">
        <f>IF(ISBLANK($B488), "", IF(AND(S$5 = "Vacation Leave", OR(AND(OR(S$6 = "H1", S$6 = "H2"), NOT(AND($D488 = "Full-time", $F488 = "Above 1 Year"))), AND(S$6 = "Year", AND($D488 = "Full-time", $F488 = "Above 1 Year")))), "N/A", SUMIFS('Form Responses 1'!$O$2:$O1005, 'Form Responses 1'!$B$2:$B1005, $B488, 'Form Responses 1'!$G$2:$G1005, S$5, 'Form Responses 1'!$K$2:$K1005, $D488,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8" s="50" t="str">
        <f t="shared" si="2"/>
        <v/>
      </c>
      <c r="U488" s="51" t="str">
        <f t="array" ref="U488">IF(ISBLANK($B488), "", IF(AND(U$5 = "Vacation Leave", OR(AND(OR(U$6 = "H1", U$6 = "H2"), NOT(AND($D488 = "Full-time", $F488 = "Above 1 Year"))), AND(U$6 = "Year", AND($D488 = "Full-time", $F488 = "Above 1 Year")))), "N/A", INDEX('Allocated Leaves'!$B$2:$E1005, MATCH(U$5 &amp; IF(U$5 = "Vacation Leave", IFS(U$6 = "Year", "", OR(U$6 = "H1", U$6 = "H2"), " " &amp; U$6), ""), 'Allocated Leaves'!$A$2:$A1005, 0), MATCH($D488 &amp; IF($D488 = "Full-time",  " " &amp; $F488, ""), 'Allocated Leaves'!$B$1:AA$1, 0)) - G488))</f>
        <v/>
      </c>
      <c r="V488" s="52" t="str">
        <f t="array" ref="V488">IF(ISBLANK($B488), "", IF(AND(V$5 = "Vacation Leave", OR(AND(OR(V$6 = "H1", V$6 = "H2"), NOT(AND($D488 = "Full-time", $F488 = "Above 1 Year"))), AND(V$6 = "Year", AND($D488 = "Full-time", $F488 = "Above 1 Year")))), "N/A", INDEX('Allocated Leaves'!$B$2:$E1005, MATCH(V$5 &amp; IF(V$5 = "Vacation Leave", IFS(V$6 = "Year", "", OR(V$6 = "H1", V$6 = "H2"), " " &amp; V$6), ""), 'Allocated Leaves'!$A$2:$A1005, 0), MATCH($D488 &amp; IF($D488 = "Full-time",  " " &amp; $F488, ""), 'Allocated Leaves'!$B$1:AA$1, 0)) - H488))</f>
        <v/>
      </c>
      <c r="W488" s="52" t="str">
        <f t="array" ref="W488">IF(ISBLANK($B488), "", IF(AND(W$5 = "Vacation Leave", OR(AND(OR(W$6 = "H1", W$6 = "H2"), NOT(AND($D488 = "Full-time", $F488 = "Above 1 Year"))), AND(W$6 = "Year", AND($D488 = "Full-time", $F488 = "Above 1 Year")))), "N/A", INDEX('Allocated Leaves'!$B$2:$E1005, MATCH(W$5 &amp; IF(W$5 = "Vacation Leave", IFS(W$6 = "Year", "", OR(W$6 = "H1", W$6 = "H2"), " " &amp; W$6), ""), 'Allocated Leaves'!$A$2:$A1005, 0), MATCH($D488 &amp; IF($D488 = "Full-time",  " " &amp; $F488, ""), 'Allocated Leaves'!$B$1:AA$1, 0)) - I488))</f>
        <v/>
      </c>
      <c r="X488" s="51" t="str">
        <f t="array" ref="X488">IF(ISBLANK($B488), "", IF(AND(X$5 = "Vacation Leave", OR(AND(OR(X$6 = "H1", X$6 = "H2"), NOT(AND($D488 = "Full-time", $F488 = "Above 1 Year"))), AND(X$6 = "Year", AND($D488 = "Full-time", $F488 = "Above 1 Year")))), "N/A", INDEX('Allocated Leaves'!$B$2:$E1005, MATCH(X$5 &amp; IF(X$5 = "Vacation Leave", IFS(X$6 = "Year", "", OR(X$6 = "H1", X$6 = "H2"), " " &amp; X$6), ""), 'Allocated Leaves'!$A$2:$A1005, 0), MATCH($D488 &amp; IF($D488 = "Full-time",  " " &amp; $F488, ""), 'Allocated Leaves'!$B$1:AA$1, 0)) - J488))</f>
        <v/>
      </c>
      <c r="Y488" s="52" t="str">
        <f t="array" ref="Y488">IF(ISBLANK($B488), "", IF(AND(Y$5 = "Vacation Leave", OR(AND(OR(Y$6 = "H1", Y$6 = "H2"), NOT(AND($D488 = "Full-time", $F488 = "Above 1 Year"))), AND(Y$6 = "Year", AND($D488 = "Full-time", $F488 = "Above 1 Year")))), "N/A", INDEX('Allocated Leaves'!$B$2:$E1005, MATCH(Y$5 &amp; IF(Y$5 = "Vacation Leave", IFS(Y$6 = "Year", "", OR(Y$6 = "H1", Y$6 = "H2"), " " &amp; Y$6), ""), 'Allocated Leaves'!$A$2:$A1005, 0), MATCH($D488 &amp; IF($D488 = "Full-time",  " " &amp; $F488, ""), 'Allocated Leaves'!$B$1:AA$1, 0)) - K488))</f>
        <v/>
      </c>
      <c r="Z488" s="52" t="str">
        <f t="array" ref="Z488">IF(ISBLANK($B488), "", IF(AND(Z$5 = "Vacation Leave", OR(AND(OR(Z$6 = "H1", Z$6 = "H2"), NOT(AND($D488 = "Full-time", $F488 = "Above 1 Year"))), AND(Z$6 = "Year", AND($D488 = "Full-time", $F488 = "Above 1 Year")))), "N/A", INDEX('Allocated Leaves'!$B$2:$E1005, MATCH(Z$5 &amp; IF(Z$5 = "Vacation Leave", IFS(Z$6 = "Year", "", OR(Z$6 = "H1", Z$6 = "H2"), " " &amp; Z$6), ""), 'Allocated Leaves'!$A$2:$A1005, 0), MATCH($D488 &amp; IF($D488 = "Full-time",  " " &amp; $F488, ""), 'Allocated Leaves'!$B$1:AA$1, 0)) - L488))</f>
        <v/>
      </c>
      <c r="AA488" s="55" t="str">
        <f t="shared" si="3"/>
        <v/>
      </c>
    </row>
    <row r="489">
      <c r="A489" s="71"/>
      <c r="B489" s="72"/>
      <c r="C489" s="73"/>
      <c r="D489" s="74"/>
      <c r="E489" s="75"/>
      <c r="F489" s="47" t="str">
        <f t="shared" si="1"/>
        <v/>
      </c>
      <c r="G489" s="48" t="str">
        <f>IF(ISBLANK($B489), "", IF(AND(G$5 = "Vacation Leave", OR(AND(OR(G$6 = "H1", G$6 = "H2"), NOT(AND($D489 = "Full-time", $F489 = "Above 1 Year"))), AND(G$6 = "Year", AND($D489 = "Full-time", $F489 = "Above 1 Year")))), "N/A", SUMIFS('Form Responses 1'!$O$2:$O1005, 'Form Responses 1'!$B$2:$B1005, $B489, 'Form Responses 1'!$G$2:$G1005, G$5, 'Form Responses 1'!$K$2:$K1005, $D489,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89" s="48" t="str">
        <f>IF(ISBLANK($B489), "", IF(AND(H$5 = "Vacation Leave", OR(AND(OR(H$6 = "H1", H$6 = "H2"), NOT(AND($D489 = "Full-time", $F489 = "Above 1 Year"))), AND(H$6 = "Year", AND($D489 = "Full-time", $F489 = "Above 1 Year")))), "N/A", SUMIFS('Form Responses 1'!$O$2:$O1005, 'Form Responses 1'!$B$2:$B1005, $B489, 'Form Responses 1'!$G$2:$G1005, H$5, 'Form Responses 1'!$K$2:$K1005, $D489,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89" s="49" t="str">
        <f>IF(ISBLANK($B489), "", IF(AND(I$5 = "Vacation Leave", OR(AND(OR(I$6 = "H1", I$6 = "H2"), NOT(AND($D489 = "Full-time", $F489 = "Above 1 Year"))), AND(I$6 = "Year", AND($D489 = "Full-time", $F489 = "Above 1 Year")))), "N/A", SUMIFS('Form Responses 1'!$O$2:$O1005, 'Form Responses 1'!$B$2:$B1005, $B489, 'Form Responses 1'!$G$2:$G1005, I$5, 'Form Responses 1'!$K$2:$K1005, $D489,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89" s="48" t="str">
        <f>IF(ISBLANK($B489), "", IF(AND(J$5 = "Vacation Leave", OR(AND(OR(J$6 = "H1", J$6 = "H2"), NOT(AND($D489 = "Full-time", $F489 = "Above 1 Year"))), AND(J$6 = "Year", AND($D489 = "Full-time", $F489 = "Above 1 Year")))), "N/A", SUMIFS('Form Responses 1'!$O$2:$O1005, 'Form Responses 1'!$B$2:$B1005, $B489, 'Form Responses 1'!$G$2:$G1005, J$5, 'Form Responses 1'!$K$2:$K1005, $D489,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89" s="48" t="str">
        <f>IF(ISBLANK($B489), "", IF(AND(K$5 = "Vacation Leave", OR(AND(OR(K$6 = "H1", K$6 = "H2"), NOT(AND($D489 = "Full-time", $F489 = "Above 1 Year"))), AND(K$6 = "Year", AND($D489 = "Full-time", $F489 = "Above 1 Year")))), "N/A", SUMIFS('Form Responses 1'!$O$2:$O1005, 'Form Responses 1'!$B$2:$B1005, $B489, 'Form Responses 1'!$G$2:$G1005, K$5, 'Form Responses 1'!$K$2:$K1005, $D489,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89" s="48" t="str">
        <f>IF(ISBLANK($B489), "", IF(AND(L$5 = "Vacation Leave", OR(AND(OR(L$6 = "H1", L$6 = "H2"), NOT(AND($D489 = "Full-time", $F489 = "Above 1 Year"))), AND(L$6 = "Year", AND($D489 = "Full-time", $F489 = "Above 1 Year")))), "N/A", SUMIFS('Form Responses 1'!$O$2:$O1005, 'Form Responses 1'!$B$2:$B1005, $B489, 'Form Responses 1'!$G$2:$G1005, L$5, 'Form Responses 1'!$K$2:$K1005, $D489,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89" s="48" t="str">
        <f>IF(ISBLANK($B489), "", IF(AND(M$5 = "Vacation Leave", OR(AND(OR(M$6 = "H1", M$6 = "H2"), NOT(AND($D489 = "Full-time", $F489 = "Above 1 Year"))), AND(M$6 = "Year", AND($D489 = "Full-time", $F489 = "Above 1 Year")))), "N/A", SUMIFS('Form Responses 1'!$O$2:$O1005, 'Form Responses 1'!$B$2:$B1005, $B489, 'Form Responses 1'!$G$2:$G1005, M$5, 'Form Responses 1'!$K$2:$K1005, $D489,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89" s="48" t="str">
        <f>IF(ISBLANK($B489), "", IF(AND(N$5 = "Vacation Leave", OR(AND(OR(N$6 = "H1", N$6 = "H2"), NOT(AND($D489 = "Full-time", $F489 = "Above 1 Year"))), AND(N$6 = "Year", AND($D489 = "Full-time", $F489 = "Above 1 Year")))), "N/A", SUMIFS('Form Responses 1'!$O$2:$O1005, 'Form Responses 1'!$B$2:$B1005, $B489, 'Form Responses 1'!$G$2:$G1005, N$5, 'Form Responses 1'!$K$2:$K1005, $D489,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89" s="48" t="str">
        <f>IF(ISBLANK($B489), "", IF(AND(O$5 = "Vacation Leave", OR(AND(OR(O$6 = "H1", O$6 = "H2"), NOT(AND($D489 = "Full-time", $F489 = "Above 1 Year"))), AND(O$6 = "Year", AND($D489 = "Full-time", $F489 = "Above 1 Year")))), "N/A", SUMIFS('Form Responses 1'!$O$2:$O1005, 'Form Responses 1'!$B$2:$B1005, $B489, 'Form Responses 1'!$G$2:$G1005, O$5, 'Form Responses 1'!$K$2:$K1005, $D489,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89" s="48" t="str">
        <f>IF(ISBLANK($B489), "", IF(AND(P$5 = "Vacation Leave", OR(AND(OR(P$6 = "H1", P$6 = "H2"), NOT(AND($D489 = "Full-time", $F489 = "Above 1 Year"))), AND(P$6 = "Year", AND($D489 = "Full-time", $F489 = "Above 1 Year")))), "N/A", SUMIFS('Form Responses 1'!$O$2:$O1005, 'Form Responses 1'!$B$2:$B1005, $B489, 'Form Responses 1'!$G$2:$G1005, P$5, 'Form Responses 1'!$K$2:$K1005, $D489,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89" s="48" t="str">
        <f>IF(ISBLANK($B489), "", IF(AND(Q$5 = "Vacation Leave", OR(AND(OR(Q$6 = "H1", Q$6 = "H2"), NOT(AND($D489 = "Full-time", $F489 = "Above 1 Year"))), AND(Q$6 = "Year", AND($D489 = "Full-time", $F489 = "Above 1 Year")))), "N/A", SUMIFS('Form Responses 1'!$O$2:$O1005, 'Form Responses 1'!$B$2:$B1005, $B489, 'Form Responses 1'!$G$2:$G1005, Q$5, 'Form Responses 1'!$K$2:$K1005, $D489,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89" s="48" t="str">
        <f>IF(ISBLANK($B489), "", IF(AND(R$5 = "Vacation Leave", OR(AND(OR(R$6 = "H1", R$6 = "H2"), NOT(AND($D489 = "Full-time", $F489 = "Above 1 Year"))), AND(R$6 = "Year", AND($D489 = "Full-time", $F489 = "Above 1 Year")))), "N/A", SUMIFS('Form Responses 1'!$O$2:$O1005, 'Form Responses 1'!$B$2:$B1005, $B489, 'Form Responses 1'!$G$2:$G1005, R$5, 'Form Responses 1'!$K$2:$K1005, $D489,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89" s="48" t="str">
        <f>IF(ISBLANK($B489), "", IF(AND(S$5 = "Vacation Leave", OR(AND(OR(S$6 = "H1", S$6 = "H2"), NOT(AND($D489 = "Full-time", $F489 = "Above 1 Year"))), AND(S$6 = "Year", AND($D489 = "Full-time", $F489 = "Above 1 Year")))), "N/A", SUMIFS('Form Responses 1'!$O$2:$O1005, 'Form Responses 1'!$B$2:$B1005, $B489, 'Form Responses 1'!$G$2:$G1005, S$5, 'Form Responses 1'!$K$2:$K1005, $D489,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89" s="50" t="str">
        <f t="shared" si="2"/>
        <v/>
      </c>
      <c r="U489" s="51" t="str">
        <f t="array" ref="U489">IF(ISBLANK($B489), "", IF(AND(U$5 = "Vacation Leave", OR(AND(OR(U$6 = "H1", U$6 = "H2"), NOT(AND($D489 = "Full-time", $F489 = "Above 1 Year"))), AND(U$6 = "Year", AND($D489 = "Full-time", $F489 = "Above 1 Year")))), "N/A", INDEX('Allocated Leaves'!$B$2:$E1005, MATCH(U$5 &amp; IF(U$5 = "Vacation Leave", IFS(U$6 = "Year", "", OR(U$6 = "H1", U$6 = "H2"), " " &amp; U$6), ""), 'Allocated Leaves'!$A$2:$A1005, 0), MATCH($D489 &amp; IF($D489 = "Full-time",  " " &amp; $F489, ""), 'Allocated Leaves'!$B$1:AA$1, 0)) - G489))</f>
        <v/>
      </c>
      <c r="V489" s="52" t="str">
        <f t="array" ref="V489">IF(ISBLANK($B489), "", IF(AND(V$5 = "Vacation Leave", OR(AND(OR(V$6 = "H1", V$6 = "H2"), NOT(AND($D489 = "Full-time", $F489 = "Above 1 Year"))), AND(V$6 = "Year", AND($D489 = "Full-time", $F489 = "Above 1 Year")))), "N/A", INDEX('Allocated Leaves'!$B$2:$E1005, MATCH(V$5 &amp; IF(V$5 = "Vacation Leave", IFS(V$6 = "Year", "", OR(V$6 = "H1", V$6 = "H2"), " " &amp; V$6), ""), 'Allocated Leaves'!$A$2:$A1005, 0), MATCH($D489 &amp; IF($D489 = "Full-time",  " " &amp; $F489, ""), 'Allocated Leaves'!$B$1:AA$1, 0)) - H489))</f>
        <v/>
      </c>
      <c r="W489" s="52" t="str">
        <f t="array" ref="W489">IF(ISBLANK($B489), "", IF(AND(W$5 = "Vacation Leave", OR(AND(OR(W$6 = "H1", W$6 = "H2"), NOT(AND($D489 = "Full-time", $F489 = "Above 1 Year"))), AND(W$6 = "Year", AND($D489 = "Full-time", $F489 = "Above 1 Year")))), "N/A", INDEX('Allocated Leaves'!$B$2:$E1005, MATCH(W$5 &amp; IF(W$5 = "Vacation Leave", IFS(W$6 = "Year", "", OR(W$6 = "H1", W$6 = "H2"), " " &amp; W$6), ""), 'Allocated Leaves'!$A$2:$A1005, 0), MATCH($D489 &amp; IF($D489 = "Full-time",  " " &amp; $F489, ""), 'Allocated Leaves'!$B$1:AA$1, 0)) - I489))</f>
        <v/>
      </c>
      <c r="X489" s="51" t="str">
        <f t="array" ref="X489">IF(ISBLANK($B489), "", IF(AND(X$5 = "Vacation Leave", OR(AND(OR(X$6 = "H1", X$6 = "H2"), NOT(AND($D489 = "Full-time", $F489 = "Above 1 Year"))), AND(X$6 = "Year", AND($D489 = "Full-time", $F489 = "Above 1 Year")))), "N/A", INDEX('Allocated Leaves'!$B$2:$E1005, MATCH(X$5 &amp; IF(X$5 = "Vacation Leave", IFS(X$6 = "Year", "", OR(X$6 = "H1", X$6 = "H2"), " " &amp; X$6), ""), 'Allocated Leaves'!$A$2:$A1005, 0), MATCH($D489 &amp; IF($D489 = "Full-time",  " " &amp; $F489, ""), 'Allocated Leaves'!$B$1:AA$1, 0)) - J489))</f>
        <v/>
      </c>
      <c r="Y489" s="52" t="str">
        <f t="array" ref="Y489">IF(ISBLANK($B489), "", IF(AND(Y$5 = "Vacation Leave", OR(AND(OR(Y$6 = "H1", Y$6 = "H2"), NOT(AND($D489 = "Full-time", $F489 = "Above 1 Year"))), AND(Y$6 = "Year", AND($D489 = "Full-time", $F489 = "Above 1 Year")))), "N/A", INDEX('Allocated Leaves'!$B$2:$E1005, MATCH(Y$5 &amp; IF(Y$5 = "Vacation Leave", IFS(Y$6 = "Year", "", OR(Y$6 = "H1", Y$6 = "H2"), " " &amp; Y$6), ""), 'Allocated Leaves'!$A$2:$A1005, 0), MATCH($D489 &amp; IF($D489 = "Full-time",  " " &amp; $F489, ""), 'Allocated Leaves'!$B$1:AA$1, 0)) - K489))</f>
        <v/>
      </c>
      <c r="Z489" s="52" t="str">
        <f t="array" ref="Z489">IF(ISBLANK($B489), "", IF(AND(Z$5 = "Vacation Leave", OR(AND(OR(Z$6 = "H1", Z$6 = "H2"), NOT(AND($D489 = "Full-time", $F489 = "Above 1 Year"))), AND(Z$6 = "Year", AND($D489 = "Full-time", $F489 = "Above 1 Year")))), "N/A", INDEX('Allocated Leaves'!$B$2:$E1005, MATCH(Z$5 &amp; IF(Z$5 = "Vacation Leave", IFS(Z$6 = "Year", "", OR(Z$6 = "H1", Z$6 = "H2"), " " &amp; Z$6), ""), 'Allocated Leaves'!$A$2:$A1005, 0), MATCH($D489 &amp; IF($D489 = "Full-time",  " " &amp; $F489, ""), 'Allocated Leaves'!$B$1:AA$1, 0)) - L489))</f>
        <v/>
      </c>
      <c r="AA489" s="55" t="str">
        <f t="shared" si="3"/>
        <v/>
      </c>
    </row>
    <row r="490">
      <c r="A490" s="71"/>
      <c r="B490" s="72"/>
      <c r="C490" s="73"/>
      <c r="D490" s="74"/>
      <c r="E490" s="75"/>
      <c r="F490" s="47" t="str">
        <f t="shared" si="1"/>
        <v/>
      </c>
      <c r="G490" s="48" t="str">
        <f>IF(ISBLANK($B490), "", IF(AND(G$5 = "Vacation Leave", OR(AND(OR(G$6 = "H1", G$6 = "H2"), NOT(AND($D490 = "Full-time", $F490 = "Above 1 Year"))), AND(G$6 = "Year", AND($D490 = "Full-time", $F490 = "Above 1 Year")))), "N/A", SUMIFS('Form Responses 1'!$O$2:$O1005, 'Form Responses 1'!$B$2:$B1005, $B490, 'Form Responses 1'!$G$2:$G1005, G$5, 'Form Responses 1'!$K$2:$K1005, $D490,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0" s="48" t="str">
        <f>IF(ISBLANK($B490), "", IF(AND(H$5 = "Vacation Leave", OR(AND(OR(H$6 = "H1", H$6 = "H2"), NOT(AND($D490 = "Full-time", $F490 = "Above 1 Year"))), AND(H$6 = "Year", AND($D490 = "Full-time", $F490 = "Above 1 Year")))), "N/A", SUMIFS('Form Responses 1'!$O$2:$O1005, 'Form Responses 1'!$B$2:$B1005, $B490, 'Form Responses 1'!$G$2:$G1005, H$5, 'Form Responses 1'!$K$2:$K1005, $D490,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0" s="49" t="str">
        <f>IF(ISBLANK($B490), "", IF(AND(I$5 = "Vacation Leave", OR(AND(OR(I$6 = "H1", I$6 = "H2"), NOT(AND($D490 = "Full-time", $F490 = "Above 1 Year"))), AND(I$6 = "Year", AND($D490 = "Full-time", $F490 = "Above 1 Year")))), "N/A", SUMIFS('Form Responses 1'!$O$2:$O1005, 'Form Responses 1'!$B$2:$B1005, $B490, 'Form Responses 1'!$G$2:$G1005, I$5, 'Form Responses 1'!$K$2:$K1005, $D490,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0" s="48" t="str">
        <f>IF(ISBLANK($B490), "", IF(AND(J$5 = "Vacation Leave", OR(AND(OR(J$6 = "H1", J$6 = "H2"), NOT(AND($D490 = "Full-time", $F490 = "Above 1 Year"))), AND(J$6 = "Year", AND($D490 = "Full-time", $F490 = "Above 1 Year")))), "N/A", SUMIFS('Form Responses 1'!$O$2:$O1005, 'Form Responses 1'!$B$2:$B1005, $B490, 'Form Responses 1'!$G$2:$G1005, J$5, 'Form Responses 1'!$K$2:$K1005, $D490,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0" s="48" t="str">
        <f>IF(ISBLANK($B490), "", IF(AND(K$5 = "Vacation Leave", OR(AND(OR(K$6 = "H1", K$6 = "H2"), NOT(AND($D490 = "Full-time", $F490 = "Above 1 Year"))), AND(K$6 = "Year", AND($D490 = "Full-time", $F490 = "Above 1 Year")))), "N/A", SUMIFS('Form Responses 1'!$O$2:$O1005, 'Form Responses 1'!$B$2:$B1005, $B490, 'Form Responses 1'!$G$2:$G1005, K$5, 'Form Responses 1'!$K$2:$K1005, $D490,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0" s="48" t="str">
        <f>IF(ISBLANK($B490), "", IF(AND(L$5 = "Vacation Leave", OR(AND(OR(L$6 = "H1", L$6 = "H2"), NOT(AND($D490 = "Full-time", $F490 = "Above 1 Year"))), AND(L$6 = "Year", AND($D490 = "Full-time", $F490 = "Above 1 Year")))), "N/A", SUMIFS('Form Responses 1'!$O$2:$O1005, 'Form Responses 1'!$B$2:$B1005, $B490, 'Form Responses 1'!$G$2:$G1005, L$5, 'Form Responses 1'!$K$2:$K1005, $D490,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0" s="48" t="str">
        <f>IF(ISBLANK($B490), "", IF(AND(M$5 = "Vacation Leave", OR(AND(OR(M$6 = "H1", M$6 = "H2"), NOT(AND($D490 = "Full-time", $F490 = "Above 1 Year"))), AND(M$6 = "Year", AND($D490 = "Full-time", $F490 = "Above 1 Year")))), "N/A", SUMIFS('Form Responses 1'!$O$2:$O1005, 'Form Responses 1'!$B$2:$B1005, $B490, 'Form Responses 1'!$G$2:$G1005, M$5, 'Form Responses 1'!$K$2:$K1005, $D490,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0" s="48" t="str">
        <f>IF(ISBLANK($B490), "", IF(AND(N$5 = "Vacation Leave", OR(AND(OR(N$6 = "H1", N$6 = "H2"), NOT(AND($D490 = "Full-time", $F490 = "Above 1 Year"))), AND(N$6 = "Year", AND($D490 = "Full-time", $F490 = "Above 1 Year")))), "N/A", SUMIFS('Form Responses 1'!$O$2:$O1005, 'Form Responses 1'!$B$2:$B1005, $B490, 'Form Responses 1'!$G$2:$G1005, N$5, 'Form Responses 1'!$K$2:$K1005, $D490,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0" s="48" t="str">
        <f>IF(ISBLANK($B490), "", IF(AND(O$5 = "Vacation Leave", OR(AND(OR(O$6 = "H1", O$6 = "H2"), NOT(AND($D490 = "Full-time", $F490 = "Above 1 Year"))), AND(O$6 = "Year", AND($D490 = "Full-time", $F490 = "Above 1 Year")))), "N/A", SUMIFS('Form Responses 1'!$O$2:$O1005, 'Form Responses 1'!$B$2:$B1005, $B490, 'Form Responses 1'!$G$2:$G1005, O$5, 'Form Responses 1'!$K$2:$K1005, $D490,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0" s="48" t="str">
        <f>IF(ISBLANK($B490), "", IF(AND(P$5 = "Vacation Leave", OR(AND(OR(P$6 = "H1", P$6 = "H2"), NOT(AND($D490 = "Full-time", $F490 = "Above 1 Year"))), AND(P$6 = "Year", AND($D490 = "Full-time", $F490 = "Above 1 Year")))), "N/A", SUMIFS('Form Responses 1'!$O$2:$O1005, 'Form Responses 1'!$B$2:$B1005, $B490, 'Form Responses 1'!$G$2:$G1005, P$5, 'Form Responses 1'!$K$2:$K1005, $D490,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0" s="48" t="str">
        <f>IF(ISBLANK($B490), "", IF(AND(Q$5 = "Vacation Leave", OR(AND(OR(Q$6 = "H1", Q$6 = "H2"), NOT(AND($D490 = "Full-time", $F490 = "Above 1 Year"))), AND(Q$6 = "Year", AND($D490 = "Full-time", $F490 = "Above 1 Year")))), "N/A", SUMIFS('Form Responses 1'!$O$2:$O1005, 'Form Responses 1'!$B$2:$B1005, $B490, 'Form Responses 1'!$G$2:$G1005, Q$5, 'Form Responses 1'!$K$2:$K1005, $D490,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0" s="48" t="str">
        <f>IF(ISBLANK($B490), "", IF(AND(R$5 = "Vacation Leave", OR(AND(OR(R$6 = "H1", R$6 = "H2"), NOT(AND($D490 = "Full-time", $F490 = "Above 1 Year"))), AND(R$6 = "Year", AND($D490 = "Full-time", $F490 = "Above 1 Year")))), "N/A", SUMIFS('Form Responses 1'!$O$2:$O1005, 'Form Responses 1'!$B$2:$B1005, $B490, 'Form Responses 1'!$G$2:$G1005, R$5, 'Form Responses 1'!$K$2:$K1005, $D490,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0" s="48" t="str">
        <f>IF(ISBLANK($B490), "", IF(AND(S$5 = "Vacation Leave", OR(AND(OR(S$6 = "H1", S$6 = "H2"), NOT(AND($D490 = "Full-time", $F490 = "Above 1 Year"))), AND(S$6 = "Year", AND($D490 = "Full-time", $F490 = "Above 1 Year")))), "N/A", SUMIFS('Form Responses 1'!$O$2:$O1005, 'Form Responses 1'!$B$2:$B1005, $B490, 'Form Responses 1'!$G$2:$G1005, S$5, 'Form Responses 1'!$K$2:$K1005, $D490,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0" s="50" t="str">
        <f t="shared" si="2"/>
        <v/>
      </c>
      <c r="U490" s="51" t="str">
        <f t="array" ref="U490">IF(ISBLANK($B490), "", IF(AND(U$5 = "Vacation Leave", OR(AND(OR(U$6 = "H1", U$6 = "H2"), NOT(AND($D490 = "Full-time", $F490 = "Above 1 Year"))), AND(U$6 = "Year", AND($D490 = "Full-time", $F490 = "Above 1 Year")))), "N/A", INDEX('Allocated Leaves'!$B$2:$E1005, MATCH(U$5 &amp; IF(U$5 = "Vacation Leave", IFS(U$6 = "Year", "", OR(U$6 = "H1", U$6 = "H2"), " " &amp; U$6), ""), 'Allocated Leaves'!$A$2:$A1005, 0), MATCH($D490 &amp; IF($D490 = "Full-time",  " " &amp; $F490, ""), 'Allocated Leaves'!$B$1:AA$1, 0)) - G490))</f>
        <v/>
      </c>
      <c r="V490" s="52" t="str">
        <f t="array" ref="V490">IF(ISBLANK($B490), "", IF(AND(V$5 = "Vacation Leave", OR(AND(OR(V$6 = "H1", V$6 = "H2"), NOT(AND($D490 = "Full-time", $F490 = "Above 1 Year"))), AND(V$6 = "Year", AND($D490 = "Full-time", $F490 = "Above 1 Year")))), "N/A", INDEX('Allocated Leaves'!$B$2:$E1005, MATCH(V$5 &amp; IF(V$5 = "Vacation Leave", IFS(V$6 = "Year", "", OR(V$6 = "H1", V$6 = "H2"), " " &amp; V$6), ""), 'Allocated Leaves'!$A$2:$A1005, 0), MATCH($D490 &amp; IF($D490 = "Full-time",  " " &amp; $F490, ""), 'Allocated Leaves'!$B$1:AA$1, 0)) - H490))</f>
        <v/>
      </c>
      <c r="W490" s="52" t="str">
        <f t="array" ref="W490">IF(ISBLANK($B490), "", IF(AND(W$5 = "Vacation Leave", OR(AND(OR(W$6 = "H1", W$6 = "H2"), NOT(AND($D490 = "Full-time", $F490 = "Above 1 Year"))), AND(W$6 = "Year", AND($D490 = "Full-time", $F490 = "Above 1 Year")))), "N/A", INDEX('Allocated Leaves'!$B$2:$E1005, MATCH(W$5 &amp; IF(W$5 = "Vacation Leave", IFS(W$6 = "Year", "", OR(W$6 = "H1", W$6 = "H2"), " " &amp; W$6), ""), 'Allocated Leaves'!$A$2:$A1005, 0), MATCH($D490 &amp; IF($D490 = "Full-time",  " " &amp; $F490, ""), 'Allocated Leaves'!$B$1:AA$1, 0)) - I490))</f>
        <v/>
      </c>
      <c r="X490" s="51" t="str">
        <f t="array" ref="X490">IF(ISBLANK($B490), "", IF(AND(X$5 = "Vacation Leave", OR(AND(OR(X$6 = "H1", X$6 = "H2"), NOT(AND($D490 = "Full-time", $F490 = "Above 1 Year"))), AND(X$6 = "Year", AND($D490 = "Full-time", $F490 = "Above 1 Year")))), "N/A", INDEX('Allocated Leaves'!$B$2:$E1005, MATCH(X$5 &amp; IF(X$5 = "Vacation Leave", IFS(X$6 = "Year", "", OR(X$6 = "H1", X$6 = "H2"), " " &amp; X$6), ""), 'Allocated Leaves'!$A$2:$A1005, 0), MATCH($D490 &amp; IF($D490 = "Full-time",  " " &amp; $F490, ""), 'Allocated Leaves'!$B$1:AA$1, 0)) - J490))</f>
        <v/>
      </c>
      <c r="Y490" s="52" t="str">
        <f t="array" ref="Y490">IF(ISBLANK($B490), "", IF(AND(Y$5 = "Vacation Leave", OR(AND(OR(Y$6 = "H1", Y$6 = "H2"), NOT(AND($D490 = "Full-time", $F490 = "Above 1 Year"))), AND(Y$6 = "Year", AND($D490 = "Full-time", $F490 = "Above 1 Year")))), "N/A", INDEX('Allocated Leaves'!$B$2:$E1005, MATCH(Y$5 &amp; IF(Y$5 = "Vacation Leave", IFS(Y$6 = "Year", "", OR(Y$6 = "H1", Y$6 = "H2"), " " &amp; Y$6), ""), 'Allocated Leaves'!$A$2:$A1005, 0), MATCH($D490 &amp; IF($D490 = "Full-time",  " " &amp; $F490, ""), 'Allocated Leaves'!$B$1:AA$1, 0)) - K490))</f>
        <v/>
      </c>
      <c r="Z490" s="52" t="str">
        <f t="array" ref="Z490">IF(ISBLANK($B490), "", IF(AND(Z$5 = "Vacation Leave", OR(AND(OR(Z$6 = "H1", Z$6 = "H2"), NOT(AND($D490 = "Full-time", $F490 = "Above 1 Year"))), AND(Z$6 = "Year", AND($D490 = "Full-time", $F490 = "Above 1 Year")))), "N/A", INDEX('Allocated Leaves'!$B$2:$E1005, MATCH(Z$5 &amp; IF(Z$5 = "Vacation Leave", IFS(Z$6 = "Year", "", OR(Z$6 = "H1", Z$6 = "H2"), " " &amp; Z$6), ""), 'Allocated Leaves'!$A$2:$A1005, 0), MATCH($D490 &amp; IF($D490 = "Full-time",  " " &amp; $F490, ""), 'Allocated Leaves'!$B$1:AA$1, 0)) - L490))</f>
        <v/>
      </c>
      <c r="AA490" s="55" t="str">
        <f t="shared" si="3"/>
        <v/>
      </c>
    </row>
    <row r="491">
      <c r="A491" s="71"/>
      <c r="B491" s="72"/>
      <c r="C491" s="73"/>
      <c r="D491" s="74"/>
      <c r="E491" s="75"/>
      <c r="F491" s="47" t="str">
        <f t="shared" si="1"/>
        <v/>
      </c>
      <c r="G491" s="48" t="str">
        <f>IF(ISBLANK($B491), "", IF(AND(G$5 = "Vacation Leave", OR(AND(OR(G$6 = "H1", G$6 = "H2"), NOT(AND($D491 = "Full-time", $F491 = "Above 1 Year"))), AND(G$6 = "Year", AND($D491 = "Full-time", $F491 = "Above 1 Year")))), "N/A", SUMIFS('Form Responses 1'!$O$2:$O1005, 'Form Responses 1'!$B$2:$B1005, $B491, 'Form Responses 1'!$G$2:$G1005, G$5, 'Form Responses 1'!$K$2:$K1005, $D491,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1" s="48" t="str">
        <f>IF(ISBLANK($B491), "", IF(AND(H$5 = "Vacation Leave", OR(AND(OR(H$6 = "H1", H$6 = "H2"), NOT(AND($D491 = "Full-time", $F491 = "Above 1 Year"))), AND(H$6 = "Year", AND($D491 = "Full-time", $F491 = "Above 1 Year")))), "N/A", SUMIFS('Form Responses 1'!$O$2:$O1005, 'Form Responses 1'!$B$2:$B1005, $B491, 'Form Responses 1'!$G$2:$G1005, H$5, 'Form Responses 1'!$K$2:$K1005, $D491,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1" s="49" t="str">
        <f>IF(ISBLANK($B491), "", IF(AND(I$5 = "Vacation Leave", OR(AND(OR(I$6 = "H1", I$6 = "H2"), NOT(AND($D491 = "Full-time", $F491 = "Above 1 Year"))), AND(I$6 = "Year", AND($D491 = "Full-time", $F491 = "Above 1 Year")))), "N/A", SUMIFS('Form Responses 1'!$O$2:$O1005, 'Form Responses 1'!$B$2:$B1005, $B491, 'Form Responses 1'!$G$2:$G1005, I$5, 'Form Responses 1'!$K$2:$K1005, $D491,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1" s="48" t="str">
        <f>IF(ISBLANK($B491), "", IF(AND(J$5 = "Vacation Leave", OR(AND(OR(J$6 = "H1", J$6 = "H2"), NOT(AND($D491 = "Full-time", $F491 = "Above 1 Year"))), AND(J$6 = "Year", AND($D491 = "Full-time", $F491 = "Above 1 Year")))), "N/A", SUMIFS('Form Responses 1'!$O$2:$O1005, 'Form Responses 1'!$B$2:$B1005, $B491, 'Form Responses 1'!$G$2:$G1005, J$5, 'Form Responses 1'!$K$2:$K1005, $D491,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1" s="48" t="str">
        <f>IF(ISBLANK($B491), "", IF(AND(K$5 = "Vacation Leave", OR(AND(OR(K$6 = "H1", K$6 = "H2"), NOT(AND($D491 = "Full-time", $F491 = "Above 1 Year"))), AND(K$6 = "Year", AND($D491 = "Full-time", $F491 = "Above 1 Year")))), "N/A", SUMIFS('Form Responses 1'!$O$2:$O1005, 'Form Responses 1'!$B$2:$B1005, $B491, 'Form Responses 1'!$G$2:$G1005, K$5, 'Form Responses 1'!$K$2:$K1005, $D491,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1" s="48" t="str">
        <f>IF(ISBLANK($B491), "", IF(AND(L$5 = "Vacation Leave", OR(AND(OR(L$6 = "H1", L$6 = "H2"), NOT(AND($D491 = "Full-time", $F491 = "Above 1 Year"))), AND(L$6 = "Year", AND($D491 = "Full-time", $F491 = "Above 1 Year")))), "N/A", SUMIFS('Form Responses 1'!$O$2:$O1005, 'Form Responses 1'!$B$2:$B1005, $B491, 'Form Responses 1'!$G$2:$G1005, L$5, 'Form Responses 1'!$K$2:$K1005, $D491,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1" s="48" t="str">
        <f>IF(ISBLANK($B491), "", IF(AND(M$5 = "Vacation Leave", OR(AND(OR(M$6 = "H1", M$6 = "H2"), NOT(AND($D491 = "Full-time", $F491 = "Above 1 Year"))), AND(M$6 = "Year", AND($D491 = "Full-time", $F491 = "Above 1 Year")))), "N/A", SUMIFS('Form Responses 1'!$O$2:$O1005, 'Form Responses 1'!$B$2:$B1005, $B491, 'Form Responses 1'!$G$2:$G1005, M$5, 'Form Responses 1'!$K$2:$K1005, $D491,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1" s="48" t="str">
        <f>IF(ISBLANK($B491), "", IF(AND(N$5 = "Vacation Leave", OR(AND(OR(N$6 = "H1", N$6 = "H2"), NOT(AND($D491 = "Full-time", $F491 = "Above 1 Year"))), AND(N$6 = "Year", AND($D491 = "Full-time", $F491 = "Above 1 Year")))), "N/A", SUMIFS('Form Responses 1'!$O$2:$O1005, 'Form Responses 1'!$B$2:$B1005, $B491, 'Form Responses 1'!$G$2:$G1005, N$5, 'Form Responses 1'!$K$2:$K1005, $D491,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1" s="48" t="str">
        <f>IF(ISBLANK($B491), "", IF(AND(O$5 = "Vacation Leave", OR(AND(OR(O$6 = "H1", O$6 = "H2"), NOT(AND($D491 = "Full-time", $F491 = "Above 1 Year"))), AND(O$6 = "Year", AND($D491 = "Full-time", $F491 = "Above 1 Year")))), "N/A", SUMIFS('Form Responses 1'!$O$2:$O1005, 'Form Responses 1'!$B$2:$B1005, $B491, 'Form Responses 1'!$G$2:$G1005, O$5, 'Form Responses 1'!$K$2:$K1005, $D491,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1" s="48" t="str">
        <f>IF(ISBLANK($B491), "", IF(AND(P$5 = "Vacation Leave", OR(AND(OR(P$6 = "H1", P$6 = "H2"), NOT(AND($D491 = "Full-time", $F491 = "Above 1 Year"))), AND(P$6 = "Year", AND($D491 = "Full-time", $F491 = "Above 1 Year")))), "N/A", SUMIFS('Form Responses 1'!$O$2:$O1005, 'Form Responses 1'!$B$2:$B1005, $B491, 'Form Responses 1'!$G$2:$G1005, P$5, 'Form Responses 1'!$K$2:$K1005, $D491,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1" s="48" t="str">
        <f>IF(ISBLANK($B491), "", IF(AND(Q$5 = "Vacation Leave", OR(AND(OR(Q$6 = "H1", Q$6 = "H2"), NOT(AND($D491 = "Full-time", $F491 = "Above 1 Year"))), AND(Q$6 = "Year", AND($D491 = "Full-time", $F491 = "Above 1 Year")))), "N/A", SUMIFS('Form Responses 1'!$O$2:$O1005, 'Form Responses 1'!$B$2:$B1005, $B491, 'Form Responses 1'!$G$2:$G1005, Q$5, 'Form Responses 1'!$K$2:$K1005, $D491,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1" s="48" t="str">
        <f>IF(ISBLANK($B491), "", IF(AND(R$5 = "Vacation Leave", OR(AND(OR(R$6 = "H1", R$6 = "H2"), NOT(AND($D491 = "Full-time", $F491 = "Above 1 Year"))), AND(R$6 = "Year", AND($D491 = "Full-time", $F491 = "Above 1 Year")))), "N/A", SUMIFS('Form Responses 1'!$O$2:$O1005, 'Form Responses 1'!$B$2:$B1005, $B491, 'Form Responses 1'!$G$2:$G1005, R$5, 'Form Responses 1'!$K$2:$K1005, $D491,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1" s="48" t="str">
        <f>IF(ISBLANK($B491), "", IF(AND(S$5 = "Vacation Leave", OR(AND(OR(S$6 = "H1", S$6 = "H2"), NOT(AND($D491 = "Full-time", $F491 = "Above 1 Year"))), AND(S$6 = "Year", AND($D491 = "Full-time", $F491 = "Above 1 Year")))), "N/A", SUMIFS('Form Responses 1'!$O$2:$O1005, 'Form Responses 1'!$B$2:$B1005, $B491, 'Form Responses 1'!$G$2:$G1005, S$5, 'Form Responses 1'!$K$2:$K1005, $D491,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1" s="50" t="str">
        <f t="shared" si="2"/>
        <v/>
      </c>
      <c r="U491" s="51" t="str">
        <f t="array" ref="U491">IF(ISBLANK($B491), "", IF(AND(U$5 = "Vacation Leave", OR(AND(OR(U$6 = "H1", U$6 = "H2"), NOT(AND($D491 = "Full-time", $F491 = "Above 1 Year"))), AND(U$6 = "Year", AND($D491 = "Full-time", $F491 = "Above 1 Year")))), "N/A", INDEX('Allocated Leaves'!$B$2:$E1005, MATCH(U$5 &amp; IF(U$5 = "Vacation Leave", IFS(U$6 = "Year", "", OR(U$6 = "H1", U$6 = "H2"), " " &amp; U$6), ""), 'Allocated Leaves'!$A$2:$A1005, 0), MATCH($D491 &amp; IF($D491 = "Full-time",  " " &amp; $F491, ""), 'Allocated Leaves'!$B$1:AA$1, 0)) - G491))</f>
        <v/>
      </c>
      <c r="V491" s="52" t="str">
        <f t="array" ref="V491">IF(ISBLANK($B491), "", IF(AND(V$5 = "Vacation Leave", OR(AND(OR(V$6 = "H1", V$6 = "H2"), NOT(AND($D491 = "Full-time", $F491 = "Above 1 Year"))), AND(V$6 = "Year", AND($D491 = "Full-time", $F491 = "Above 1 Year")))), "N/A", INDEX('Allocated Leaves'!$B$2:$E1005, MATCH(V$5 &amp; IF(V$5 = "Vacation Leave", IFS(V$6 = "Year", "", OR(V$6 = "H1", V$6 = "H2"), " " &amp; V$6), ""), 'Allocated Leaves'!$A$2:$A1005, 0), MATCH($D491 &amp; IF($D491 = "Full-time",  " " &amp; $F491, ""), 'Allocated Leaves'!$B$1:AA$1, 0)) - H491))</f>
        <v/>
      </c>
      <c r="W491" s="52" t="str">
        <f t="array" ref="W491">IF(ISBLANK($B491), "", IF(AND(W$5 = "Vacation Leave", OR(AND(OR(W$6 = "H1", W$6 = "H2"), NOT(AND($D491 = "Full-time", $F491 = "Above 1 Year"))), AND(W$6 = "Year", AND($D491 = "Full-time", $F491 = "Above 1 Year")))), "N/A", INDEX('Allocated Leaves'!$B$2:$E1005, MATCH(W$5 &amp; IF(W$5 = "Vacation Leave", IFS(W$6 = "Year", "", OR(W$6 = "H1", W$6 = "H2"), " " &amp; W$6), ""), 'Allocated Leaves'!$A$2:$A1005, 0), MATCH($D491 &amp; IF($D491 = "Full-time",  " " &amp; $F491, ""), 'Allocated Leaves'!$B$1:AA$1, 0)) - I491))</f>
        <v/>
      </c>
      <c r="X491" s="51" t="str">
        <f t="array" ref="X491">IF(ISBLANK($B491), "", IF(AND(X$5 = "Vacation Leave", OR(AND(OR(X$6 = "H1", X$6 = "H2"), NOT(AND($D491 = "Full-time", $F491 = "Above 1 Year"))), AND(X$6 = "Year", AND($D491 = "Full-time", $F491 = "Above 1 Year")))), "N/A", INDEX('Allocated Leaves'!$B$2:$E1005, MATCH(X$5 &amp; IF(X$5 = "Vacation Leave", IFS(X$6 = "Year", "", OR(X$6 = "H1", X$6 = "H2"), " " &amp; X$6), ""), 'Allocated Leaves'!$A$2:$A1005, 0), MATCH($D491 &amp; IF($D491 = "Full-time",  " " &amp; $F491, ""), 'Allocated Leaves'!$B$1:AA$1, 0)) - J491))</f>
        <v/>
      </c>
      <c r="Y491" s="52" t="str">
        <f t="array" ref="Y491">IF(ISBLANK($B491), "", IF(AND(Y$5 = "Vacation Leave", OR(AND(OR(Y$6 = "H1", Y$6 = "H2"), NOT(AND($D491 = "Full-time", $F491 = "Above 1 Year"))), AND(Y$6 = "Year", AND($D491 = "Full-time", $F491 = "Above 1 Year")))), "N/A", INDEX('Allocated Leaves'!$B$2:$E1005, MATCH(Y$5 &amp; IF(Y$5 = "Vacation Leave", IFS(Y$6 = "Year", "", OR(Y$6 = "H1", Y$6 = "H2"), " " &amp; Y$6), ""), 'Allocated Leaves'!$A$2:$A1005, 0), MATCH($D491 &amp; IF($D491 = "Full-time",  " " &amp; $F491, ""), 'Allocated Leaves'!$B$1:AA$1, 0)) - K491))</f>
        <v/>
      </c>
      <c r="Z491" s="52" t="str">
        <f t="array" ref="Z491">IF(ISBLANK($B491), "", IF(AND(Z$5 = "Vacation Leave", OR(AND(OR(Z$6 = "H1", Z$6 = "H2"), NOT(AND($D491 = "Full-time", $F491 = "Above 1 Year"))), AND(Z$6 = "Year", AND($D491 = "Full-time", $F491 = "Above 1 Year")))), "N/A", INDEX('Allocated Leaves'!$B$2:$E1005, MATCH(Z$5 &amp; IF(Z$5 = "Vacation Leave", IFS(Z$6 = "Year", "", OR(Z$6 = "H1", Z$6 = "H2"), " " &amp; Z$6), ""), 'Allocated Leaves'!$A$2:$A1005, 0), MATCH($D491 &amp; IF($D491 = "Full-time",  " " &amp; $F491, ""), 'Allocated Leaves'!$B$1:AA$1, 0)) - L491))</f>
        <v/>
      </c>
      <c r="AA491" s="55" t="str">
        <f t="shared" si="3"/>
        <v/>
      </c>
    </row>
    <row r="492">
      <c r="A492" s="71"/>
      <c r="B492" s="72"/>
      <c r="C492" s="73"/>
      <c r="D492" s="74"/>
      <c r="E492" s="75"/>
      <c r="F492" s="47" t="str">
        <f t="shared" si="1"/>
        <v/>
      </c>
      <c r="G492" s="48" t="str">
        <f>IF(ISBLANK($B492), "", IF(AND(G$5 = "Vacation Leave", OR(AND(OR(G$6 = "H1", G$6 = "H2"), NOT(AND($D492 = "Full-time", $F492 = "Above 1 Year"))), AND(G$6 = "Year", AND($D492 = "Full-time", $F492 = "Above 1 Year")))), "N/A", SUMIFS('Form Responses 1'!$O$2:$O1005, 'Form Responses 1'!$B$2:$B1005, $B492, 'Form Responses 1'!$G$2:$G1005, G$5, 'Form Responses 1'!$K$2:$K1005, $D492,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2" s="48" t="str">
        <f>IF(ISBLANK($B492), "", IF(AND(H$5 = "Vacation Leave", OR(AND(OR(H$6 = "H1", H$6 = "H2"), NOT(AND($D492 = "Full-time", $F492 = "Above 1 Year"))), AND(H$6 = "Year", AND($D492 = "Full-time", $F492 = "Above 1 Year")))), "N/A", SUMIFS('Form Responses 1'!$O$2:$O1005, 'Form Responses 1'!$B$2:$B1005, $B492, 'Form Responses 1'!$G$2:$G1005, H$5, 'Form Responses 1'!$K$2:$K1005, $D492,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2" s="49" t="str">
        <f>IF(ISBLANK($B492), "", IF(AND(I$5 = "Vacation Leave", OR(AND(OR(I$6 = "H1", I$6 = "H2"), NOT(AND($D492 = "Full-time", $F492 = "Above 1 Year"))), AND(I$6 = "Year", AND($D492 = "Full-time", $F492 = "Above 1 Year")))), "N/A", SUMIFS('Form Responses 1'!$O$2:$O1005, 'Form Responses 1'!$B$2:$B1005, $B492, 'Form Responses 1'!$G$2:$G1005, I$5, 'Form Responses 1'!$K$2:$K1005, $D492,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2" s="48" t="str">
        <f>IF(ISBLANK($B492), "", IF(AND(J$5 = "Vacation Leave", OR(AND(OR(J$6 = "H1", J$6 = "H2"), NOT(AND($D492 = "Full-time", $F492 = "Above 1 Year"))), AND(J$6 = "Year", AND($D492 = "Full-time", $F492 = "Above 1 Year")))), "N/A", SUMIFS('Form Responses 1'!$O$2:$O1005, 'Form Responses 1'!$B$2:$B1005, $B492, 'Form Responses 1'!$G$2:$G1005, J$5, 'Form Responses 1'!$K$2:$K1005, $D492,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2" s="48" t="str">
        <f>IF(ISBLANK($B492), "", IF(AND(K$5 = "Vacation Leave", OR(AND(OR(K$6 = "H1", K$6 = "H2"), NOT(AND($D492 = "Full-time", $F492 = "Above 1 Year"))), AND(K$6 = "Year", AND($D492 = "Full-time", $F492 = "Above 1 Year")))), "N/A", SUMIFS('Form Responses 1'!$O$2:$O1005, 'Form Responses 1'!$B$2:$B1005, $B492, 'Form Responses 1'!$G$2:$G1005, K$5, 'Form Responses 1'!$K$2:$K1005, $D492,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2" s="48" t="str">
        <f>IF(ISBLANK($B492), "", IF(AND(L$5 = "Vacation Leave", OR(AND(OR(L$6 = "H1", L$6 = "H2"), NOT(AND($D492 = "Full-time", $F492 = "Above 1 Year"))), AND(L$6 = "Year", AND($D492 = "Full-time", $F492 = "Above 1 Year")))), "N/A", SUMIFS('Form Responses 1'!$O$2:$O1005, 'Form Responses 1'!$B$2:$B1005, $B492, 'Form Responses 1'!$G$2:$G1005, L$5, 'Form Responses 1'!$K$2:$K1005, $D492,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2" s="48" t="str">
        <f>IF(ISBLANK($B492), "", IF(AND(M$5 = "Vacation Leave", OR(AND(OR(M$6 = "H1", M$6 = "H2"), NOT(AND($D492 = "Full-time", $F492 = "Above 1 Year"))), AND(M$6 = "Year", AND($D492 = "Full-time", $F492 = "Above 1 Year")))), "N/A", SUMIFS('Form Responses 1'!$O$2:$O1005, 'Form Responses 1'!$B$2:$B1005, $B492, 'Form Responses 1'!$G$2:$G1005, M$5, 'Form Responses 1'!$K$2:$K1005, $D492,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2" s="48" t="str">
        <f>IF(ISBLANK($B492), "", IF(AND(N$5 = "Vacation Leave", OR(AND(OR(N$6 = "H1", N$6 = "H2"), NOT(AND($D492 = "Full-time", $F492 = "Above 1 Year"))), AND(N$6 = "Year", AND($D492 = "Full-time", $F492 = "Above 1 Year")))), "N/A", SUMIFS('Form Responses 1'!$O$2:$O1005, 'Form Responses 1'!$B$2:$B1005, $B492, 'Form Responses 1'!$G$2:$G1005, N$5, 'Form Responses 1'!$K$2:$K1005, $D492,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2" s="48" t="str">
        <f>IF(ISBLANK($B492), "", IF(AND(O$5 = "Vacation Leave", OR(AND(OR(O$6 = "H1", O$6 = "H2"), NOT(AND($D492 = "Full-time", $F492 = "Above 1 Year"))), AND(O$6 = "Year", AND($D492 = "Full-time", $F492 = "Above 1 Year")))), "N/A", SUMIFS('Form Responses 1'!$O$2:$O1005, 'Form Responses 1'!$B$2:$B1005, $B492, 'Form Responses 1'!$G$2:$G1005, O$5, 'Form Responses 1'!$K$2:$K1005, $D492,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2" s="48" t="str">
        <f>IF(ISBLANK($B492), "", IF(AND(P$5 = "Vacation Leave", OR(AND(OR(P$6 = "H1", P$6 = "H2"), NOT(AND($D492 = "Full-time", $F492 = "Above 1 Year"))), AND(P$6 = "Year", AND($D492 = "Full-time", $F492 = "Above 1 Year")))), "N/A", SUMIFS('Form Responses 1'!$O$2:$O1005, 'Form Responses 1'!$B$2:$B1005, $B492, 'Form Responses 1'!$G$2:$G1005, P$5, 'Form Responses 1'!$K$2:$K1005, $D492,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2" s="48" t="str">
        <f>IF(ISBLANK($B492), "", IF(AND(Q$5 = "Vacation Leave", OR(AND(OR(Q$6 = "H1", Q$6 = "H2"), NOT(AND($D492 = "Full-time", $F492 = "Above 1 Year"))), AND(Q$6 = "Year", AND($D492 = "Full-time", $F492 = "Above 1 Year")))), "N/A", SUMIFS('Form Responses 1'!$O$2:$O1005, 'Form Responses 1'!$B$2:$B1005, $B492, 'Form Responses 1'!$G$2:$G1005, Q$5, 'Form Responses 1'!$K$2:$K1005, $D492,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2" s="48" t="str">
        <f>IF(ISBLANK($B492), "", IF(AND(R$5 = "Vacation Leave", OR(AND(OR(R$6 = "H1", R$6 = "H2"), NOT(AND($D492 = "Full-time", $F492 = "Above 1 Year"))), AND(R$6 = "Year", AND($D492 = "Full-time", $F492 = "Above 1 Year")))), "N/A", SUMIFS('Form Responses 1'!$O$2:$O1005, 'Form Responses 1'!$B$2:$B1005, $B492, 'Form Responses 1'!$G$2:$G1005, R$5, 'Form Responses 1'!$K$2:$K1005, $D492,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2" s="48" t="str">
        <f>IF(ISBLANK($B492), "", IF(AND(S$5 = "Vacation Leave", OR(AND(OR(S$6 = "H1", S$6 = "H2"), NOT(AND($D492 = "Full-time", $F492 = "Above 1 Year"))), AND(S$6 = "Year", AND($D492 = "Full-time", $F492 = "Above 1 Year")))), "N/A", SUMIFS('Form Responses 1'!$O$2:$O1005, 'Form Responses 1'!$B$2:$B1005, $B492, 'Form Responses 1'!$G$2:$G1005, S$5, 'Form Responses 1'!$K$2:$K1005, $D492,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2" s="50" t="str">
        <f t="shared" si="2"/>
        <v/>
      </c>
      <c r="U492" s="51" t="str">
        <f t="array" ref="U492">IF(ISBLANK($B492), "", IF(AND(U$5 = "Vacation Leave", OR(AND(OR(U$6 = "H1", U$6 = "H2"), NOT(AND($D492 = "Full-time", $F492 = "Above 1 Year"))), AND(U$6 = "Year", AND($D492 = "Full-time", $F492 = "Above 1 Year")))), "N/A", INDEX('Allocated Leaves'!$B$2:$E1005, MATCH(U$5 &amp; IF(U$5 = "Vacation Leave", IFS(U$6 = "Year", "", OR(U$6 = "H1", U$6 = "H2"), " " &amp; U$6), ""), 'Allocated Leaves'!$A$2:$A1005, 0), MATCH($D492 &amp; IF($D492 = "Full-time",  " " &amp; $F492, ""), 'Allocated Leaves'!$B$1:AA$1, 0)) - G492))</f>
        <v/>
      </c>
      <c r="V492" s="52" t="str">
        <f t="array" ref="V492">IF(ISBLANK($B492), "", IF(AND(V$5 = "Vacation Leave", OR(AND(OR(V$6 = "H1", V$6 = "H2"), NOT(AND($D492 = "Full-time", $F492 = "Above 1 Year"))), AND(V$6 = "Year", AND($D492 = "Full-time", $F492 = "Above 1 Year")))), "N/A", INDEX('Allocated Leaves'!$B$2:$E1005, MATCH(V$5 &amp; IF(V$5 = "Vacation Leave", IFS(V$6 = "Year", "", OR(V$6 = "H1", V$6 = "H2"), " " &amp; V$6), ""), 'Allocated Leaves'!$A$2:$A1005, 0), MATCH($D492 &amp; IF($D492 = "Full-time",  " " &amp; $F492, ""), 'Allocated Leaves'!$B$1:AA$1, 0)) - H492))</f>
        <v/>
      </c>
      <c r="W492" s="52" t="str">
        <f t="array" ref="W492">IF(ISBLANK($B492), "", IF(AND(W$5 = "Vacation Leave", OR(AND(OR(W$6 = "H1", W$6 = "H2"), NOT(AND($D492 = "Full-time", $F492 = "Above 1 Year"))), AND(W$6 = "Year", AND($D492 = "Full-time", $F492 = "Above 1 Year")))), "N/A", INDEX('Allocated Leaves'!$B$2:$E1005, MATCH(W$5 &amp; IF(W$5 = "Vacation Leave", IFS(W$6 = "Year", "", OR(W$6 = "H1", W$6 = "H2"), " " &amp; W$6), ""), 'Allocated Leaves'!$A$2:$A1005, 0), MATCH($D492 &amp; IF($D492 = "Full-time",  " " &amp; $F492, ""), 'Allocated Leaves'!$B$1:AA$1, 0)) - I492))</f>
        <v/>
      </c>
      <c r="X492" s="51" t="str">
        <f t="array" ref="X492">IF(ISBLANK($B492), "", IF(AND(X$5 = "Vacation Leave", OR(AND(OR(X$6 = "H1", X$6 = "H2"), NOT(AND($D492 = "Full-time", $F492 = "Above 1 Year"))), AND(X$6 = "Year", AND($D492 = "Full-time", $F492 = "Above 1 Year")))), "N/A", INDEX('Allocated Leaves'!$B$2:$E1005, MATCH(X$5 &amp; IF(X$5 = "Vacation Leave", IFS(X$6 = "Year", "", OR(X$6 = "H1", X$6 = "H2"), " " &amp; X$6), ""), 'Allocated Leaves'!$A$2:$A1005, 0), MATCH($D492 &amp; IF($D492 = "Full-time",  " " &amp; $F492, ""), 'Allocated Leaves'!$B$1:AA$1, 0)) - J492))</f>
        <v/>
      </c>
      <c r="Y492" s="52" t="str">
        <f t="array" ref="Y492">IF(ISBLANK($B492), "", IF(AND(Y$5 = "Vacation Leave", OR(AND(OR(Y$6 = "H1", Y$6 = "H2"), NOT(AND($D492 = "Full-time", $F492 = "Above 1 Year"))), AND(Y$6 = "Year", AND($D492 = "Full-time", $F492 = "Above 1 Year")))), "N/A", INDEX('Allocated Leaves'!$B$2:$E1005, MATCH(Y$5 &amp; IF(Y$5 = "Vacation Leave", IFS(Y$6 = "Year", "", OR(Y$6 = "H1", Y$6 = "H2"), " " &amp; Y$6), ""), 'Allocated Leaves'!$A$2:$A1005, 0), MATCH($D492 &amp; IF($D492 = "Full-time",  " " &amp; $F492, ""), 'Allocated Leaves'!$B$1:AA$1, 0)) - K492))</f>
        <v/>
      </c>
      <c r="Z492" s="52" t="str">
        <f t="array" ref="Z492">IF(ISBLANK($B492), "", IF(AND(Z$5 = "Vacation Leave", OR(AND(OR(Z$6 = "H1", Z$6 = "H2"), NOT(AND($D492 = "Full-time", $F492 = "Above 1 Year"))), AND(Z$6 = "Year", AND($D492 = "Full-time", $F492 = "Above 1 Year")))), "N/A", INDEX('Allocated Leaves'!$B$2:$E1005, MATCH(Z$5 &amp; IF(Z$5 = "Vacation Leave", IFS(Z$6 = "Year", "", OR(Z$6 = "H1", Z$6 = "H2"), " " &amp; Z$6), ""), 'Allocated Leaves'!$A$2:$A1005, 0), MATCH($D492 &amp; IF($D492 = "Full-time",  " " &amp; $F492, ""), 'Allocated Leaves'!$B$1:AA$1, 0)) - L492))</f>
        <v/>
      </c>
      <c r="AA492" s="55" t="str">
        <f t="shared" si="3"/>
        <v/>
      </c>
    </row>
    <row r="493">
      <c r="A493" s="71"/>
      <c r="B493" s="72"/>
      <c r="C493" s="73"/>
      <c r="D493" s="74"/>
      <c r="E493" s="75"/>
      <c r="F493" s="47" t="str">
        <f t="shared" si="1"/>
        <v/>
      </c>
      <c r="G493" s="48" t="str">
        <f>IF(ISBLANK($B493), "", IF(AND(G$5 = "Vacation Leave", OR(AND(OR(G$6 = "H1", G$6 = "H2"), NOT(AND($D493 = "Full-time", $F493 = "Above 1 Year"))), AND(G$6 = "Year", AND($D493 = "Full-time", $F493 = "Above 1 Year")))), "N/A", SUMIFS('Form Responses 1'!$O$2:$O1005, 'Form Responses 1'!$B$2:$B1005, $B493, 'Form Responses 1'!$G$2:$G1005, G$5, 'Form Responses 1'!$K$2:$K1005, $D493,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3" s="48" t="str">
        <f>IF(ISBLANK($B493), "", IF(AND(H$5 = "Vacation Leave", OR(AND(OR(H$6 = "H1", H$6 = "H2"), NOT(AND($D493 = "Full-time", $F493 = "Above 1 Year"))), AND(H$6 = "Year", AND($D493 = "Full-time", $F493 = "Above 1 Year")))), "N/A", SUMIFS('Form Responses 1'!$O$2:$O1005, 'Form Responses 1'!$B$2:$B1005, $B493, 'Form Responses 1'!$G$2:$G1005, H$5, 'Form Responses 1'!$K$2:$K1005, $D493,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3" s="49" t="str">
        <f>IF(ISBLANK($B493), "", IF(AND(I$5 = "Vacation Leave", OR(AND(OR(I$6 = "H1", I$6 = "H2"), NOT(AND($D493 = "Full-time", $F493 = "Above 1 Year"))), AND(I$6 = "Year", AND($D493 = "Full-time", $F493 = "Above 1 Year")))), "N/A", SUMIFS('Form Responses 1'!$O$2:$O1005, 'Form Responses 1'!$B$2:$B1005, $B493, 'Form Responses 1'!$G$2:$G1005, I$5, 'Form Responses 1'!$K$2:$K1005, $D493,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3" s="48" t="str">
        <f>IF(ISBLANK($B493), "", IF(AND(J$5 = "Vacation Leave", OR(AND(OR(J$6 = "H1", J$6 = "H2"), NOT(AND($D493 = "Full-time", $F493 = "Above 1 Year"))), AND(J$6 = "Year", AND($D493 = "Full-time", $F493 = "Above 1 Year")))), "N/A", SUMIFS('Form Responses 1'!$O$2:$O1005, 'Form Responses 1'!$B$2:$B1005, $B493, 'Form Responses 1'!$G$2:$G1005, J$5, 'Form Responses 1'!$K$2:$K1005, $D493,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3" s="48" t="str">
        <f>IF(ISBLANK($B493), "", IF(AND(K$5 = "Vacation Leave", OR(AND(OR(K$6 = "H1", K$6 = "H2"), NOT(AND($D493 = "Full-time", $F493 = "Above 1 Year"))), AND(K$6 = "Year", AND($D493 = "Full-time", $F493 = "Above 1 Year")))), "N/A", SUMIFS('Form Responses 1'!$O$2:$O1005, 'Form Responses 1'!$B$2:$B1005, $B493, 'Form Responses 1'!$G$2:$G1005, K$5, 'Form Responses 1'!$K$2:$K1005, $D493,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3" s="48" t="str">
        <f>IF(ISBLANK($B493), "", IF(AND(L$5 = "Vacation Leave", OR(AND(OR(L$6 = "H1", L$6 = "H2"), NOT(AND($D493 = "Full-time", $F493 = "Above 1 Year"))), AND(L$6 = "Year", AND($D493 = "Full-time", $F493 = "Above 1 Year")))), "N/A", SUMIFS('Form Responses 1'!$O$2:$O1005, 'Form Responses 1'!$B$2:$B1005, $B493, 'Form Responses 1'!$G$2:$G1005, L$5, 'Form Responses 1'!$K$2:$K1005, $D493,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3" s="48" t="str">
        <f>IF(ISBLANK($B493), "", IF(AND(M$5 = "Vacation Leave", OR(AND(OR(M$6 = "H1", M$6 = "H2"), NOT(AND($D493 = "Full-time", $F493 = "Above 1 Year"))), AND(M$6 = "Year", AND($D493 = "Full-time", $F493 = "Above 1 Year")))), "N/A", SUMIFS('Form Responses 1'!$O$2:$O1005, 'Form Responses 1'!$B$2:$B1005, $B493, 'Form Responses 1'!$G$2:$G1005, M$5, 'Form Responses 1'!$K$2:$K1005, $D493,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3" s="48" t="str">
        <f>IF(ISBLANK($B493), "", IF(AND(N$5 = "Vacation Leave", OR(AND(OR(N$6 = "H1", N$6 = "H2"), NOT(AND($D493 = "Full-time", $F493 = "Above 1 Year"))), AND(N$6 = "Year", AND($D493 = "Full-time", $F493 = "Above 1 Year")))), "N/A", SUMIFS('Form Responses 1'!$O$2:$O1005, 'Form Responses 1'!$B$2:$B1005, $B493, 'Form Responses 1'!$G$2:$G1005, N$5, 'Form Responses 1'!$K$2:$K1005, $D493,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3" s="48" t="str">
        <f>IF(ISBLANK($B493), "", IF(AND(O$5 = "Vacation Leave", OR(AND(OR(O$6 = "H1", O$6 = "H2"), NOT(AND($D493 = "Full-time", $F493 = "Above 1 Year"))), AND(O$6 = "Year", AND($D493 = "Full-time", $F493 = "Above 1 Year")))), "N/A", SUMIFS('Form Responses 1'!$O$2:$O1005, 'Form Responses 1'!$B$2:$B1005, $B493, 'Form Responses 1'!$G$2:$G1005, O$5, 'Form Responses 1'!$K$2:$K1005, $D493,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3" s="48" t="str">
        <f>IF(ISBLANK($B493), "", IF(AND(P$5 = "Vacation Leave", OR(AND(OR(P$6 = "H1", P$6 = "H2"), NOT(AND($D493 = "Full-time", $F493 = "Above 1 Year"))), AND(P$6 = "Year", AND($D493 = "Full-time", $F493 = "Above 1 Year")))), "N/A", SUMIFS('Form Responses 1'!$O$2:$O1005, 'Form Responses 1'!$B$2:$B1005, $B493, 'Form Responses 1'!$G$2:$G1005, P$5, 'Form Responses 1'!$K$2:$K1005, $D493,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3" s="48" t="str">
        <f>IF(ISBLANK($B493), "", IF(AND(Q$5 = "Vacation Leave", OR(AND(OR(Q$6 = "H1", Q$6 = "H2"), NOT(AND($D493 = "Full-time", $F493 = "Above 1 Year"))), AND(Q$6 = "Year", AND($D493 = "Full-time", $F493 = "Above 1 Year")))), "N/A", SUMIFS('Form Responses 1'!$O$2:$O1005, 'Form Responses 1'!$B$2:$B1005, $B493, 'Form Responses 1'!$G$2:$G1005, Q$5, 'Form Responses 1'!$K$2:$K1005, $D493,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3" s="48" t="str">
        <f>IF(ISBLANK($B493), "", IF(AND(R$5 = "Vacation Leave", OR(AND(OR(R$6 = "H1", R$6 = "H2"), NOT(AND($D493 = "Full-time", $F493 = "Above 1 Year"))), AND(R$6 = "Year", AND($D493 = "Full-time", $F493 = "Above 1 Year")))), "N/A", SUMIFS('Form Responses 1'!$O$2:$O1005, 'Form Responses 1'!$B$2:$B1005, $B493, 'Form Responses 1'!$G$2:$G1005, R$5, 'Form Responses 1'!$K$2:$K1005, $D493,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3" s="48" t="str">
        <f>IF(ISBLANK($B493), "", IF(AND(S$5 = "Vacation Leave", OR(AND(OR(S$6 = "H1", S$6 = "H2"), NOT(AND($D493 = "Full-time", $F493 = "Above 1 Year"))), AND(S$6 = "Year", AND($D493 = "Full-time", $F493 = "Above 1 Year")))), "N/A", SUMIFS('Form Responses 1'!$O$2:$O1005, 'Form Responses 1'!$B$2:$B1005, $B493, 'Form Responses 1'!$G$2:$G1005, S$5, 'Form Responses 1'!$K$2:$K1005, $D493,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3" s="50" t="str">
        <f t="shared" si="2"/>
        <v/>
      </c>
      <c r="U493" s="51" t="str">
        <f t="array" ref="U493">IF(ISBLANK($B493), "", IF(AND(U$5 = "Vacation Leave", OR(AND(OR(U$6 = "H1", U$6 = "H2"), NOT(AND($D493 = "Full-time", $F493 = "Above 1 Year"))), AND(U$6 = "Year", AND($D493 = "Full-time", $F493 = "Above 1 Year")))), "N/A", INDEX('Allocated Leaves'!$B$2:$E1005, MATCH(U$5 &amp; IF(U$5 = "Vacation Leave", IFS(U$6 = "Year", "", OR(U$6 = "H1", U$6 = "H2"), " " &amp; U$6), ""), 'Allocated Leaves'!$A$2:$A1005, 0), MATCH($D493 &amp; IF($D493 = "Full-time",  " " &amp; $F493, ""), 'Allocated Leaves'!$B$1:AA$1, 0)) - G493))</f>
        <v/>
      </c>
      <c r="V493" s="52" t="str">
        <f t="array" ref="V493">IF(ISBLANK($B493), "", IF(AND(V$5 = "Vacation Leave", OR(AND(OR(V$6 = "H1", V$6 = "H2"), NOT(AND($D493 = "Full-time", $F493 = "Above 1 Year"))), AND(V$6 = "Year", AND($D493 = "Full-time", $F493 = "Above 1 Year")))), "N/A", INDEX('Allocated Leaves'!$B$2:$E1005, MATCH(V$5 &amp; IF(V$5 = "Vacation Leave", IFS(V$6 = "Year", "", OR(V$6 = "H1", V$6 = "H2"), " " &amp; V$6), ""), 'Allocated Leaves'!$A$2:$A1005, 0), MATCH($D493 &amp; IF($D493 = "Full-time",  " " &amp; $F493, ""), 'Allocated Leaves'!$B$1:AA$1, 0)) - H493))</f>
        <v/>
      </c>
      <c r="W493" s="52" t="str">
        <f t="array" ref="W493">IF(ISBLANK($B493), "", IF(AND(W$5 = "Vacation Leave", OR(AND(OR(W$6 = "H1", W$6 = "H2"), NOT(AND($D493 = "Full-time", $F493 = "Above 1 Year"))), AND(W$6 = "Year", AND($D493 = "Full-time", $F493 = "Above 1 Year")))), "N/A", INDEX('Allocated Leaves'!$B$2:$E1005, MATCH(W$5 &amp; IF(W$5 = "Vacation Leave", IFS(W$6 = "Year", "", OR(W$6 = "H1", W$6 = "H2"), " " &amp; W$6), ""), 'Allocated Leaves'!$A$2:$A1005, 0), MATCH($D493 &amp; IF($D493 = "Full-time",  " " &amp; $F493, ""), 'Allocated Leaves'!$B$1:AA$1, 0)) - I493))</f>
        <v/>
      </c>
      <c r="X493" s="51" t="str">
        <f t="array" ref="X493">IF(ISBLANK($B493), "", IF(AND(X$5 = "Vacation Leave", OR(AND(OR(X$6 = "H1", X$6 = "H2"), NOT(AND($D493 = "Full-time", $F493 = "Above 1 Year"))), AND(X$6 = "Year", AND($D493 = "Full-time", $F493 = "Above 1 Year")))), "N/A", INDEX('Allocated Leaves'!$B$2:$E1005, MATCH(X$5 &amp; IF(X$5 = "Vacation Leave", IFS(X$6 = "Year", "", OR(X$6 = "H1", X$6 = "H2"), " " &amp; X$6), ""), 'Allocated Leaves'!$A$2:$A1005, 0), MATCH($D493 &amp; IF($D493 = "Full-time",  " " &amp; $F493, ""), 'Allocated Leaves'!$B$1:AA$1, 0)) - J493))</f>
        <v/>
      </c>
      <c r="Y493" s="52" t="str">
        <f t="array" ref="Y493">IF(ISBLANK($B493), "", IF(AND(Y$5 = "Vacation Leave", OR(AND(OR(Y$6 = "H1", Y$6 = "H2"), NOT(AND($D493 = "Full-time", $F493 = "Above 1 Year"))), AND(Y$6 = "Year", AND($D493 = "Full-time", $F493 = "Above 1 Year")))), "N/A", INDEX('Allocated Leaves'!$B$2:$E1005, MATCH(Y$5 &amp; IF(Y$5 = "Vacation Leave", IFS(Y$6 = "Year", "", OR(Y$6 = "H1", Y$6 = "H2"), " " &amp; Y$6), ""), 'Allocated Leaves'!$A$2:$A1005, 0), MATCH($D493 &amp; IF($D493 = "Full-time",  " " &amp; $F493, ""), 'Allocated Leaves'!$B$1:AA$1, 0)) - K493))</f>
        <v/>
      </c>
      <c r="Z493" s="52" t="str">
        <f t="array" ref="Z493">IF(ISBLANK($B493), "", IF(AND(Z$5 = "Vacation Leave", OR(AND(OR(Z$6 = "H1", Z$6 = "H2"), NOT(AND($D493 = "Full-time", $F493 = "Above 1 Year"))), AND(Z$6 = "Year", AND($D493 = "Full-time", $F493 = "Above 1 Year")))), "N/A", INDEX('Allocated Leaves'!$B$2:$E1005, MATCH(Z$5 &amp; IF(Z$5 = "Vacation Leave", IFS(Z$6 = "Year", "", OR(Z$6 = "H1", Z$6 = "H2"), " " &amp; Z$6), ""), 'Allocated Leaves'!$A$2:$A1005, 0), MATCH($D493 &amp; IF($D493 = "Full-time",  " " &amp; $F493, ""), 'Allocated Leaves'!$B$1:AA$1, 0)) - L493))</f>
        <v/>
      </c>
      <c r="AA493" s="55" t="str">
        <f t="shared" si="3"/>
        <v/>
      </c>
    </row>
    <row r="494">
      <c r="A494" s="71"/>
      <c r="B494" s="72"/>
      <c r="C494" s="73"/>
      <c r="D494" s="74"/>
      <c r="E494" s="75"/>
      <c r="F494" s="47" t="str">
        <f t="shared" si="1"/>
        <v/>
      </c>
      <c r="G494" s="48" t="str">
        <f>IF(ISBLANK($B494), "", IF(AND(G$5 = "Vacation Leave", OR(AND(OR(G$6 = "H1", G$6 = "H2"), NOT(AND($D494 = "Full-time", $F494 = "Above 1 Year"))), AND(G$6 = "Year", AND($D494 = "Full-time", $F494 = "Above 1 Year")))), "N/A", SUMIFS('Form Responses 1'!$O$2:$O1005, 'Form Responses 1'!$B$2:$B1005, $B494, 'Form Responses 1'!$G$2:$G1005, G$5, 'Form Responses 1'!$K$2:$K1005, $D494,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4" s="48" t="str">
        <f>IF(ISBLANK($B494), "", IF(AND(H$5 = "Vacation Leave", OR(AND(OR(H$6 = "H1", H$6 = "H2"), NOT(AND($D494 = "Full-time", $F494 = "Above 1 Year"))), AND(H$6 = "Year", AND($D494 = "Full-time", $F494 = "Above 1 Year")))), "N/A", SUMIFS('Form Responses 1'!$O$2:$O1005, 'Form Responses 1'!$B$2:$B1005, $B494, 'Form Responses 1'!$G$2:$G1005, H$5, 'Form Responses 1'!$K$2:$K1005, $D494,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4" s="49" t="str">
        <f>IF(ISBLANK($B494), "", IF(AND(I$5 = "Vacation Leave", OR(AND(OR(I$6 = "H1", I$6 = "H2"), NOT(AND($D494 = "Full-time", $F494 = "Above 1 Year"))), AND(I$6 = "Year", AND($D494 = "Full-time", $F494 = "Above 1 Year")))), "N/A", SUMIFS('Form Responses 1'!$O$2:$O1005, 'Form Responses 1'!$B$2:$B1005, $B494, 'Form Responses 1'!$G$2:$G1005, I$5, 'Form Responses 1'!$K$2:$K1005, $D494,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4" s="48" t="str">
        <f>IF(ISBLANK($B494), "", IF(AND(J$5 = "Vacation Leave", OR(AND(OR(J$6 = "H1", J$6 = "H2"), NOT(AND($D494 = "Full-time", $F494 = "Above 1 Year"))), AND(J$6 = "Year", AND($D494 = "Full-time", $F494 = "Above 1 Year")))), "N/A", SUMIFS('Form Responses 1'!$O$2:$O1005, 'Form Responses 1'!$B$2:$B1005, $B494, 'Form Responses 1'!$G$2:$G1005, J$5, 'Form Responses 1'!$K$2:$K1005, $D494,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4" s="48" t="str">
        <f>IF(ISBLANK($B494), "", IF(AND(K$5 = "Vacation Leave", OR(AND(OR(K$6 = "H1", K$6 = "H2"), NOT(AND($D494 = "Full-time", $F494 = "Above 1 Year"))), AND(K$6 = "Year", AND($D494 = "Full-time", $F494 = "Above 1 Year")))), "N/A", SUMIFS('Form Responses 1'!$O$2:$O1005, 'Form Responses 1'!$B$2:$B1005, $B494, 'Form Responses 1'!$G$2:$G1005, K$5, 'Form Responses 1'!$K$2:$K1005, $D494,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4" s="48" t="str">
        <f>IF(ISBLANK($B494), "", IF(AND(L$5 = "Vacation Leave", OR(AND(OR(L$6 = "H1", L$6 = "H2"), NOT(AND($D494 = "Full-time", $F494 = "Above 1 Year"))), AND(L$6 = "Year", AND($D494 = "Full-time", $F494 = "Above 1 Year")))), "N/A", SUMIFS('Form Responses 1'!$O$2:$O1005, 'Form Responses 1'!$B$2:$B1005, $B494, 'Form Responses 1'!$G$2:$G1005, L$5, 'Form Responses 1'!$K$2:$K1005, $D494,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4" s="48" t="str">
        <f>IF(ISBLANK($B494), "", IF(AND(M$5 = "Vacation Leave", OR(AND(OR(M$6 = "H1", M$6 = "H2"), NOT(AND($D494 = "Full-time", $F494 = "Above 1 Year"))), AND(M$6 = "Year", AND($D494 = "Full-time", $F494 = "Above 1 Year")))), "N/A", SUMIFS('Form Responses 1'!$O$2:$O1005, 'Form Responses 1'!$B$2:$B1005, $B494, 'Form Responses 1'!$G$2:$G1005, M$5, 'Form Responses 1'!$K$2:$K1005, $D494,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4" s="48" t="str">
        <f>IF(ISBLANK($B494), "", IF(AND(N$5 = "Vacation Leave", OR(AND(OR(N$6 = "H1", N$6 = "H2"), NOT(AND($D494 = "Full-time", $F494 = "Above 1 Year"))), AND(N$6 = "Year", AND($D494 = "Full-time", $F494 = "Above 1 Year")))), "N/A", SUMIFS('Form Responses 1'!$O$2:$O1005, 'Form Responses 1'!$B$2:$B1005, $B494, 'Form Responses 1'!$G$2:$G1005, N$5, 'Form Responses 1'!$K$2:$K1005, $D494,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4" s="48" t="str">
        <f>IF(ISBLANK($B494), "", IF(AND(O$5 = "Vacation Leave", OR(AND(OR(O$6 = "H1", O$6 = "H2"), NOT(AND($D494 = "Full-time", $F494 = "Above 1 Year"))), AND(O$6 = "Year", AND($D494 = "Full-time", $F494 = "Above 1 Year")))), "N/A", SUMIFS('Form Responses 1'!$O$2:$O1005, 'Form Responses 1'!$B$2:$B1005, $B494, 'Form Responses 1'!$G$2:$G1005, O$5, 'Form Responses 1'!$K$2:$K1005, $D494,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4" s="48" t="str">
        <f>IF(ISBLANK($B494), "", IF(AND(P$5 = "Vacation Leave", OR(AND(OR(P$6 = "H1", P$6 = "H2"), NOT(AND($D494 = "Full-time", $F494 = "Above 1 Year"))), AND(P$6 = "Year", AND($D494 = "Full-time", $F494 = "Above 1 Year")))), "N/A", SUMIFS('Form Responses 1'!$O$2:$O1005, 'Form Responses 1'!$B$2:$B1005, $B494, 'Form Responses 1'!$G$2:$G1005, P$5, 'Form Responses 1'!$K$2:$K1005, $D494,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4" s="48" t="str">
        <f>IF(ISBLANK($B494), "", IF(AND(Q$5 = "Vacation Leave", OR(AND(OR(Q$6 = "H1", Q$6 = "H2"), NOT(AND($D494 = "Full-time", $F494 = "Above 1 Year"))), AND(Q$6 = "Year", AND($D494 = "Full-time", $F494 = "Above 1 Year")))), "N/A", SUMIFS('Form Responses 1'!$O$2:$O1005, 'Form Responses 1'!$B$2:$B1005, $B494, 'Form Responses 1'!$G$2:$G1005, Q$5, 'Form Responses 1'!$K$2:$K1005, $D494,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4" s="48" t="str">
        <f>IF(ISBLANK($B494), "", IF(AND(R$5 = "Vacation Leave", OR(AND(OR(R$6 = "H1", R$6 = "H2"), NOT(AND($D494 = "Full-time", $F494 = "Above 1 Year"))), AND(R$6 = "Year", AND($D494 = "Full-time", $F494 = "Above 1 Year")))), "N/A", SUMIFS('Form Responses 1'!$O$2:$O1005, 'Form Responses 1'!$B$2:$B1005, $B494, 'Form Responses 1'!$G$2:$G1005, R$5, 'Form Responses 1'!$K$2:$K1005, $D494,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4" s="48" t="str">
        <f>IF(ISBLANK($B494), "", IF(AND(S$5 = "Vacation Leave", OR(AND(OR(S$6 = "H1", S$6 = "H2"), NOT(AND($D494 = "Full-time", $F494 = "Above 1 Year"))), AND(S$6 = "Year", AND($D494 = "Full-time", $F494 = "Above 1 Year")))), "N/A", SUMIFS('Form Responses 1'!$O$2:$O1005, 'Form Responses 1'!$B$2:$B1005, $B494, 'Form Responses 1'!$G$2:$G1005, S$5, 'Form Responses 1'!$K$2:$K1005, $D494,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4" s="50" t="str">
        <f t="shared" si="2"/>
        <v/>
      </c>
      <c r="U494" s="51" t="str">
        <f t="array" ref="U494">IF(ISBLANK($B494), "", IF(AND(U$5 = "Vacation Leave", OR(AND(OR(U$6 = "H1", U$6 = "H2"), NOT(AND($D494 = "Full-time", $F494 = "Above 1 Year"))), AND(U$6 = "Year", AND($D494 = "Full-time", $F494 = "Above 1 Year")))), "N/A", INDEX('Allocated Leaves'!$B$2:$E1005, MATCH(U$5 &amp; IF(U$5 = "Vacation Leave", IFS(U$6 = "Year", "", OR(U$6 = "H1", U$6 = "H2"), " " &amp; U$6), ""), 'Allocated Leaves'!$A$2:$A1005, 0), MATCH($D494 &amp; IF($D494 = "Full-time",  " " &amp; $F494, ""), 'Allocated Leaves'!$B$1:AA$1, 0)) - G494))</f>
        <v/>
      </c>
      <c r="V494" s="52" t="str">
        <f t="array" ref="V494">IF(ISBLANK($B494), "", IF(AND(V$5 = "Vacation Leave", OR(AND(OR(V$6 = "H1", V$6 = "H2"), NOT(AND($D494 = "Full-time", $F494 = "Above 1 Year"))), AND(V$6 = "Year", AND($D494 = "Full-time", $F494 = "Above 1 Year")))), "N/A", INDEX('Allocated Leaves'!$B$2:$E1005, MATCH(V$5 &amp; IF(V$5 = "Vacation Leave", IFS(V$6 = "Year", "", OR(V$6 = "H1", V$6 = "H2"), " " &amp; V$6), ""), 'Allocated Leaves'!$A$2:$A1005, 0), MATCH($D494 &amp; IF($D494 = "Full-time",  " " &amp; $F494, ""), 'Allocated Leaves'!$B$1:AA$1, 0)) - H494))</f>
        <v/>
      </c>
      <c r="W494" s="52" t="str">
        <f t="array" ref="W494">IF(ISBLANK($B494), "", IF(AND(W$5 = "Vacation Leave", OR(AND(OR(W$6 = "H1", W$6 = "H2"), NOT(AND($D494 = "Full-time", $F494 = "Above 1 Year"))), AND(W$6 = "Year", AND($D494 = "Full-time", $F494 = "Above 1 Year")))), "N/A", INDEX('Allocated Leaves'!$B$2:$E1005, MATCH(W$5 &amp; IF(W$5 = "Vacation Leave", IFS(W$6 = "Year", "", OR(W$6 = "H1", W$6 = "H2"), " " &amp; W$6), ""), 'Allocated Leaves'!$A$2:$A1005, 0), MATCH($D494 &amp; IF($D494 = "Full-time",  " " &amp; $F494, ""), 'Allocated Leaves'!$B$1:AA$1, 0)) - I494))</f>
        <v/>
      </c>
      <c r="X494" s="51" t="str">
        <f t="array" ref="X494">IF(ISBLANK($B494), "", IF(AND(X$5 = "Vacation Leave", OR(AND(OR(X$6 = "H1", X$6 = "H2"), NOT(AND($D494 = "Full-time", $F494 = "Above 1 Year"))), AND(X$6 = "Year", AND($D494 = "Full-time", $F494 = "Above 1 Year")))), "N/A", INDEX('Allocated Leaves'!$B$2:$E1005, MATCH(X$5 &amp; IF(X$5 = "Vacation Leave", IFS(X$6 = "Year", "", OR(X$6 = "H1", X$6 = "H2"), " " &amp; X$6), ""), 'Allocated Leaves'!$A$2:$A1005, 0), MATCH($D494 &amp; IF($D494 = "Full-time",  " " &amp; $F494, ""), 'Allocated Leaves'!$B$1:AA$1, 0)) - J494))</f>
        <v/>
      </c>
      <c r="Y494" s="52" t="str">
        <f t="array" ref="Y494">IF(ISBLANK($B494), "", IF(AND(Y$5 = "Vacation Leave", OR(AND(OR(Y$6 = "H1", Y$6 = "H2"), NOT(AND($D494 = "Full-time", $F494 = "Above 1 Year"))), AND(Y$6 = "Year", AND($D494 = "Full-time", $F494 = "Above 1 Year")))), "N/A", INDEX('Allocated Leaves'!$B$2:$E1005, MATCH(Y$5 &amp; IF(Y$5 = "Vacation Leave", IFS(Y$6 = "Year", "", OR(Y$6 = "H1", Y$6 = "H2"), " " &amp; Y$6), ""), 'Allocated Leaves'!$A$2:$A1005, 0), MATCH($D494 &amp; IF($D494 = "Full-time",  " " &amp; $F494, ""), 'Allocated Leaves'!$B$1:AA$1, 0)) - K494))</f>
        <v/>
      </c>
      <c r="Z494" s="52" t="str">
        <f t="array" ref="Z494">IF(ISBLANK($B494), "", IF(AND(Z$5 = "Vacation Leave", OR(AND(OR(Z$6 = "H1", Z$6 = "H2"), NOT(AND($D494 = "Full-time", $F494 = "Above 1 Year"))), AND(Z$6 = "Year", AND($D494 = "Full-time", $F494 = "Above 1 Year")))), "N/A", INDEX('Allocated Leaves'!$B$2:$E1005, MATCH(Z$5 &amp; IF(Z$5 = "Vacation Leave", IFS(Z$6 = "Year", "", OR(Z$6 = "H1", Z$6 = "H2"), " " &amp; Z$6), ""), 'Allocated Leaves'!$A$2:$A1005, 0), MATCH($D494 &amp; IF($D494 = "Full-time",  " " &amp; $F494, ""), 'Allocated Leaves'!$B$1:AA$1, 0)) - L494))</f>
        <v/>
      </c>
      <c r="AA494" s="55" t="str">
        <f t="shared" si="3"/>
        <v/>
      </c>
    </row>
    <row r="495">
      <c r="A495" s="71"/>
      <c r="B495" s="72"/>
      <c r="C495" s="73"/>
      <c r="D495" s="74"/>
      <c r="E495" s="75"/>
      <c r="F495" s="47" t="str">
        <f t="shared" si="1"/>
        <v/>
      </c>
      <c r="G495" s="48" t="str">
        <f>IF(ISBLANK($B495), "", IF(AND(G$5 = "Vacation Leave", OR(AND(OR(G$6 = "H1", G$6 = "H2"), NOT(AND($D495 = "Full-time", $F495 = "Above 1 Year"))), AND(G$6 = "Year", AND($D495 = "Full-time", $F495 = "Above 1 Year")))), "N/A", SUMIFS('Form Responses 1'!$O$2:$O1005, 'Form Responses 1'!$B$2:$B1005, $B495, 'Form Responses 1'!$G$2:$G1005, G$5, 'Form Responses 1'!$K$2:$K1005, $D495,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5" s="48" t="str">
        <f>IF(ISBLANK($B495), "", IF(AND(H$5 = "Vacation Leave", OR(AND(OR(H$6 = "H1", H$6 = "H2"), NOT(AND($D495 = "Full-time", $F495 = "Above 1 Year"))), AND(H$6 = "Year", AND($D495 = "Full-time", $F495 = "Above 1 Year")))), "N/A", SUMIFS('Form Responses 1'!$O$2:$O1005, 'Form Responses 1'!$B$2:$B1005, $B495, 'Form Responses 1'!$G$2:$G1005, H$5, 'Form Responses 1'!$K$2:$K1005, $D495,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5" s="49" t="str">
        <f>IF(ISBLANK($B495), "", IF(AND(I$5 = "Vacation Leave", OR(AND(OR(I$6 = "H1", I$6 = "H2"), NOT(AND($D495 = "Full-time", $F495 = "Above 1 Year"))), AND(I$6 = "Year", AND($D495 = "Full-time", $F495 = "Above 1 Year")))), "N/A", SUMIFS('Form Responses 1'!$O$2:$O1005, 'Form Responses 1'!$B$2:$B1005, $B495, 'Form Responses 1'!$G$2:$G1005, I$5, 'Form Responses 1'!$K$2:$K1005, $D495,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5" s="48" t="str">
        <f>IF(ISBLANK($B495), "", IF(AND(J$5 = "Vacation Leave", OR(AND(OR(J$6 = "H1", J$6 = "H2"), NOT(AND($D495 = "Full-time", $F495 = "Above 1 Year"))), AND(J$6 = "Year", AND($D495 = "Full-time", $F495 = "Above 1 Year")))), "N/A", SUMIFS('Form Responses 1'!$O$2:$O1005, 'Form Responses 1'!$B$2:$B1005, $B495, 'Form Responses 1'!$G$2:$G1005, J$5, 'Form Responses 1'!$K$2:$K1005, $D495,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5" s="48" t="str">
        <f>IF(ISBLANK($B495), "", IF(AND(K$5 = "Vacation Leave", OR(AND(OR(K$6 = "H1", K$6 = "H2"), NOT(AND($D495 = "Full-time", $F495 = "Above 1 Year"))), AND(K$6 = "Year", AND($D495 = "Full-time", $F495 = "Above 1 Year")))), "N/A", SUMIFS('Form Responses 1'!$O$2:$O1005, 'Form Responses 1'!$B$2:$B1005, $B495, 'Form Responses 1'!$G$2:$G1005, K$5, 'Form Responses 1'!$K$2:$K1005, $D495,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5" s="48" t="str">
        <f>IF(ISBLANK($B495), "", IF(AND(L$5 = "Vacation Leave", OR(AND(OR(L$6 = "H1", L$6 = "H2"), NOT(AND($D495 = "Full-time", $F495 = "Above 1 Year"))), AND(L$6 = "Year", AND($D495 = "Full-time", $F495 = "Above 1 Year")))), "N/A", SUMIFS('Form Responses 1'!$O$2:$O1005, 'Form Responses 1'!$B$2:$B1005, $B495, 'Form Responses 1'!$G$2:$G1005, L$5, 'Form Responses 1'!$K$2:$K1005, $D495,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5" s="48" t="str">
        <f>IF(ISBLANK($B495), "", IF(AND(M$5 = "Vacation Leave", OR(AND(OR(M$6 = "H1", M$6 = "H2"), NOT(AND($D495 = "Full-time", $F495 = "Above 1 Year"))), AND(M$6 = "Year", AND($D495 = "Full-time", $F495 = "Above 1 Year")))), "N/A", SUMIFS('Form Responses 1'!$O$2:$O1005, 'Form Responses 1'!$B$2:$B1005, $B495, 'Form Responses 1'!$G$2:$G1005, M$5, 'Form Responses 1'!$K$2:$K1005, $D495,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5" s="48" t="str">
        <f>IF(ISBLANK($B495), "", IF(AND(N$5 = "Vacation Leave", OR(AND(OR(N$6 = "H1", N$6 = "H2"), NOT(AND($D495 = "Full-time", $F495 = "Above 1 Year"))), AND(N$6 = "Year", AND($D495 = "Full-time", $F495 = "Above 1 Year")))), "N/A", SUMIFS('Form Responses 1'!$O$2:$O1005, 'Form Responses 1'!$B$2:$B1005, $B495, 'Form Responses 1'!$G$2:$G1005, N$5, 'Form Responses 1'!$K$2:$K1005, $D495,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5" s="48" t="str">
        <f>IF(ISBLANK($B495), "", IF(AND(O$5 = "Vacation Leave", OR(AND(OR(O$6 = "H1", O$6 = "H2"), NOT(AND($D495 = "Full-time", $F495 = "Above 1 Year"))), AND(O$6 = "Year", AND($D495 = "Full-time", $F495 = "Above 1 Year")))), "N/A", SUMIFS('Form Responses 1'!$O$2:$O1005, 'Form Responses 1'!$B$2:$B1005, $B495, 'Form Responses 1'!$G$2:$G1005, O$5, 'Form Responses 1'!$K$2:$K1005, $D495,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5" s="48" t="str">
        <f>IF(ISBLANK($B495), "", IF(AND(P$5 = "Vacation Leave", OR(AND(OR(P$6 = "H1", P$6 = "H2"), NOT(AND($D495 = "Full-time", $F495 = "Above 1 Year"))), AND(P$6 = "Year", AND($D495 = "Full-time", $F495 = "Above 1 Year")))), "N/A", SUMIFS('Form Responses 1'!$O$2:$O1005, 'Form Responses 1'!$B$2:$B1005, $B495, 'Form Responses 1'!$G$2:$G1005, P$5, 'Form Responses 1'!$K$2:$K1005, $D495,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5" s="48" t="str">
        <f>IF(ISBLANK($B495), "", IF(AND(Q$5 = "Vacation Leave", OR(AND(OR(Q$6 = "H1", Q$6 = "H2"), NOT(AND($D495 = "Full-time", $F495 = "Above 1 Year"))), AND(Q$6 = "Year", AND($D495 = "Full-time", $F495 = "Above 1 Year")))), "N/A", SUMIFS('Form Responses 1'!$O$2:$O1005, 'Form Responses 1'!$B$2:$B1005, $B495, 'Form Responses 1'!$G$2:$G1005, Q$5, 'Form Responses 1'!$K$2:$K1005, $D495,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5" s="48" t="str">
        <f>IF(ISBLANK($B495), "", IF(AND(R$5 = "Vacation Leave", OR(AND(OR(R$6 = "H1", R$6 = "H2"), NOT(AND($D495 = "Full-time", $F495 = "Above 1 Year"))), AND(R$6 = "Year", AND($D495 = "Full-time", $F495 = "Above 1 Year")))), "N/A", SUMIFS('Form Responses 1'!$O$2:$O1005, 'Form Responses 1'!$B$2:$B1005, $B495, 'Form Responses 1'!$G$2:$G1005, R$5, 'Form Responses 1'!$K$2:$K1005, $D495,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5" s="48" t="str">
        <f>IF(ISBLANK($B495), "", IF(AND(S$5 = "Vacation Leave", OR(AND(OR(S$6 = "H1", S$6 = "H2"), NOT(AND($D495 = "Full-time", $F495 = "Above 1 Year"))), AND(S$6 = "Year", AND($D495 = "Full-time", $F495 = "Above 1 Year")))), "N/A", SUMIFS('Form Responses 1'!$O$2:$O1005, 'Form Responses 1'!$B$2:$B1005, $B495, 'Form Responses 1'!$G$2:$G1005, S$5, 'Form Responses 1'!$K$2:$K1005, $D495,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5" s="50" t="str">
        <f t="shared" si="2"/>
        <v/>
      </c>
      <c r="U495" s="51" t="str">
        <f t="array" ref="U495">IF(ISBLANK($B495), "", IF(AND(U$5 = "Vacation Leave", OR(AND(OR(U$6 = "H1", U$6 = "H2"), NOT(AND($D495 = "Full-time", $F495 = "Above 1 Year"))), AND(U$6 = "Year", AND($D495 = "Full-time", $F495 = "Above 1 Year")))), "N/A", INDEX('Allocated Leaves'!$B$2:$E1005, MATCH(U$5 &amp; IF(U$5 = "Vacation Leave", IFS(U$6 = "Year", "", OR(U$6 = "H1", U$6 = "H2"), " " &amp; U$6), ""), 'Allocated Leaves'!$A$2:$A1005, 0), MATCH($D495 &amp; IF($D495 = "Full-time",  " " &amp; $F495, ""), 'Allocated Leaves'!$B$1:AA$1, 0)) - G495))</f>
        <v/>
      </c>
      <c r="V495" s="52" t="str">
        <f t="array" ref="V495">IF(ISBLANK($B495), "", IF(AND(V$5 = "Vacation Leave", OR(AND(OR(V$6 = "H1", V$6 = "H2"), NOT(AND($D495 = "Full-time", $F495 = "Above 1 Year"))), AND(V$6 = "Year", AND($D495 = "Full-time", $F495 = "Above 1 Year")))), "N/A", INDEX('Allocated Leaves'!$B$2:$E1005, MATCH(V$5 &amp; IF(V$5 = "Vacation Leave", IFS(V$6 = "Year", "", OR(V$6 = "H1", V$6 = "H2"), " " &amp; V$6), ""), 'Allocated Leaves'!$A$2:$A1005, 0), MATCH($D495 &amp; IF($D495 = "Full-time",  " " &amp; $F495, ""), 'Allocated Leaves'!$B$1:AA$1, 0)) - H495))</f>
        <v/>
      </c>
      <c r="W495" s="52" t="str">
        <f t="array" ref="W495">IF(ISBLANK($B495), "", IF(AND(W$5 = "Vacation Leave", OR(AND(OR(W$6 = "H1", W$6 = "H2"), NOT(AND($D495 = "Full-time", $F495 = "Above 1 Year"))), AND(W$6 = "Year", AND($D495 = "Full-time", $F495 = "Above 1 Year")))), "N/A", INDEX('Allocated Leaves'!$B$2:$E1005, MATCH(W$5 &amp; IF(W$5 = "Vacation Leave", IFS(W$6 = "Year", "", OR(W$6 = "H1", W$6 = "H2"), " " &amp; W$6), ""), 'Allocated Leaves'!$A$2:$A1005, 0), MATCH($D495 &amp; IF($D495 = "Full-time",  " " &amp; $F495, ""), 'Allocated Leaves'!$B$1:AA$1, 0)) - I495))</f>
        <v/>
      </c>
      <c r="X495" s="51" t="str">
        <f t="array" ref="X495">IF(ISBLANK($B495), "", IF(AND(X$5 = "Vacation Leave", OR(AND(OR(X$6 = "H1", X$6 = "H2"), NOT(AND($D495 = "Full-time", $F495 = "Above 1 Year"))), AND(X$6 = "Year", AND($D495 = "Full-time", $F495 = "Above 1 Year")))), "N/A", INDEX('Allocated Leaves'!$B$2:$E1005, MATCH(X$5 &amp; IF(X$5 = "Vacation Leave", IFS(X$6 = "Year", "", OR(X$6 = "H1", X$6 = "H2"), " " &amp; X$6), ""), 'Allocated Leaves'!$A$2:$A1005, 0), MATCH($D495 &amp; IF($D495 = "Full-time",  " " &amp; $F495, ""), 'Allocated Leaves'!$B$1:AA$1, 0)) - J495))</f>
        <v/>
      </c>
      <c r="Y495" s="52" t="str">
        <f t="array" ref="Y495">IF(ISBLANK($B495), "", IF(AND(Y$5 = "Vacation Leave", OR(AND(OR(Y$6 = "H1", Y$6 = "H2"), NOT(AND($D495 = "Full-time", $F495 = "Above 1 Year"))), AND(Y$6 = "Year", AND($D495 = "Full-time", $F495 = "Above 1 Year")))), "N/A", INDEX('Allocated Leaves'!$B$2:$E1005, MATCH(Y$5 &amp; IF(Y$5 = "Vacation Leave", IFS(Y$6 = "Year", "", OR(Y$6 = "H1", Y$6 = "H2"), " " &amp; Y$6), ""), 'Allocated Leaves'!$A$2:$A1005, 0), MATCH($D495 &amp; IF($D495 = "Full-time",  " " &amp; $F495, ""), 'Allocated Leaves'!$B$1:AA$1, 0)) - K495))</f>
        <v/>
      </c>
      <c r="Z495" s="52" t="str">
        <f t="array" ref="Z495">IF(ISBLANK($B495), "", IF(AND(Z$5 = "Vacation Leave", OR(AND(OR(Z$6 = "H1", Z$6 = "H2"), NOT(AND($D495 = "Full-time", $F495 = "Above 1 Year"))), AND(Z$6 = "Year", AND($D495 = "Full-time", $F495 = "Above 1 Year")))), "N/A", INDEX('Allocated Leaves'!$B$2:$E1005, MATCH(Z$5 &amp; IF(Z$5 = "Vacation Leave", IFS(Z$6 = "Year", "", OR(Z$6 = "H1", Z$6 = "H2"), " " &amp; Z$6), ""), 'Allocated Leaves'!$A$2:$A1005, 0), MATCH($D495 &amp; IF($D495 = "Full-time",  " " &amp; $F495, ""), 'Allocated Leaves'!$B$1:AA$1, 0)) - L495))</f>
        <v/>
      </c>
      <c r="AA495" s="55" t="str">
        <f t="shared" si="3"/>
        <v/>
      </c>
    </row>
    <row r="496">
      <c r="A496" s="71"/>
      <c r="B496" s="72"/>
      <c r="C496" s="73"/>
      <c r="D496" s="74"/>
      <c r="E496" s="75"/>
      <c r="F496" s="47" t="str">
        <f t="shared" si="1"/>
        <v/>
      </c>
      <c r="G496" s="48" t="str">
        <f>IF(ISBLANK($B496), "", IF(AND(G$5 = "Vacation Leave", OR(AND(OR(G$6 = "H1", G$6 = "H2"), NOT(AND($D496 = "Full-time", $F496 = "Above 1 Year"))), AND(G$6 = "Year", AND($D496 = "Full-time", $F496 = "Above 1 Year")))), "N/A", SUMIFS('Form Responses 1'!$O$2:$O1005, 'Form Responses 1'!$B$2:$B1005, $B496, 'Form Responses 1'!$G$2:$G1005, G$5, 'Form Responses 1'!$K$2:$K1005, $D496,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6" s="48" t="str">
        <f>IF(ISBLANK($B496), "", IF(AND(H$5 = "Vacation Leave", OR(AND(OR(H$6 = "H1", H$6 = "H2"), NOT(AND($D496 = "Full-time", $F496 = "Above 1 Year"))), AND(H$6 = "Year", AND($D496 = "Full-time", $F496 = "Above 1 Year")))), "N/A", SUMIFS('Form Responses 1'!$O$2:$O1005, 'Form Responses 1'!$B$2:$B1005, $B496, 'Form Responses 1'!$G$2:$G1005, H$5, 'Form Responses 1'!$K$2:$K1005, $D496,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6" s="49" t="str">
        <f>IF(ISBLANK($B496), "", IF(AND(I$5 = "Vacation Leave", OR(AND(OR(I$6 = "H1", I$6 = "H2"), NOT(AND($D496 = "Full-time", $F496 = "Above 1 Year"))), AND(I$6 = "Year", AND($D496 = "Full-time", $F496 = "Above 1 Year")))), "N/A", SUMIFS('Form Responses 1'!$O$2:$O1005, 'Form Responses 1'!$B$2:$B1005, $B496, 'Form Responses 1'!$G$2:$G1005, I$5, 'Form Responses 1'!$K$2:$K1005, $D496,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6" s="48" t="str">
        <f>IF(ISBLANK($B496), "", IF(AND(J$5 = "Vacation Leave", OR(AND(OR(J$6 = "H1", J$6 = "H2"), NOT(AND($D496 = "Full-time", $F496 = "Above 1 Year"))), AND(J$6 = "Year", AND($D496 = "Full-time", $F496 = "Above 1 Year")))), "N/A", SUMIFS('Form Responses 1'!$O$2:$O1005, 'Form Responses 1'!$B$2:$B1005, $B496, 'Form Responses 1'!$G$2:$G1005, J$5, 'Form Responses 1'!$K$2:$K1005, $D496,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6" s="48" t="str">
        <f>IF(ISBLANK($B496), "", IF(AND(K$5 = "Vacation Leave", OR(AND(OR(K$6 = "H1", K$6 = "H2"), NOT(AND($D496 = "Full-time", $F496 = "Above 1 Year"))), AND(K$6 = "Year", AND($D496 = "Full-time", $F496 = "Above 1 Year")))), "N/A", SUMIFS('Form Responses 1'!$O$2:$O1005, 'Form Responses 1'!$B$2:$B1005, $B496, 'Form Responses 1'!$G$2:$G1005, K$5, 'Form Responses 1'!$K$2:$K1005, $D496,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6" s="48" t="str">
        <f>IF(ISBLANK($B496), "", IF(AND(L$5 = "Vacation Leave", OR(AND(OR(L$6 = "H1", L$6 = "H2"), NOT(AND($D496 = "Full-time", $F496 = "Above 1 Year"))), AND(L$6 = "Year", AND($D496 = "Full-time", $F496 = "Above 1 Year")))), "N/A", SUMIFS('Form Responses 1'!$O$2:$O1005, 'Form Responses 1'!$B$2:$B1005, $B496, 'Form Responses 1'!$G$2:$G1005, L$5, 'Form Responses 1'!$K$2:$K1005, $D496,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6" s="48" t="str">
        <f>IF(ISBLANK($B496), "", IF(AND(M$5 = "Vacation Leave", OR(AND(OR(M$6 = "H1", M$6 = "H2"), NOT(AND($D496 = "Full-time", $F496 = "Above 1 Year"))), AND(M$6 = "Year", AND($D496 = "Full-time", $F496 = "Above 1 Year")))), "N/A", SUMIFS('Form Responses 1'!$O$2:$O1005, 'Form Responses 1'!$B$2:$B1005, $B496, 'Form Responses 1'!$G$2:$G1005, M$5, 'Form Responses 1'!$K$2:$K1005, $D496,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6" s="48" t="str">
        <f>IF(ISBLANK($B496), "", IF(AND(N$5 = "Vacation Leave", OR(AND(OR(N$6 = "H1", N$6 = "H2"), NOT(AND($D496 = "Full-time", $F496 = "Above 1 Year"))), AND(N$6 = "Year", AND($D496 = "Full-time", $F496 = "Above 1 Year")))), "N/A", SUMIFS('Form Responses 1'!$O$2:$O1005, 'Form Responses 1'!$B$2:$B1005, $B496, 'Form Responses 1'!$G$2:$G1005, N$5, 'Form Responses 1'!$K$2:$K1005, $D496,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6" s="48" t="str">
        <f>IF(ISBLANK($B496), "", IF(AND(O$5 = "Vacation Leave", OR(AND(OR(O$6 = "H1", O$6 = "H2"), NOT(AND($D496 = "Full-time", $F496 = "Above 1 Year"))), AND(O$6 = "Year", AND($D496 = "Full-time", $F496 = "Above 1 Year")))), "N/A", SUMIFS('Form Responses 1'!$O$2:$O1005, 'Form Responses 1'!$B$2:$B1005, $B496, 'Form Responses 1'!$G$2:$G1005, O$5, 'Form Responses 1'!$K$2:$K1005, $D496,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6" s="48" t="str">
        <f>IF(ISBLANK($B496), "", IF(AND(P$5 = "Vacation Leave", OR(AND(OR(P$6 = "H1", P$6 = "H2"), NOT(AND($D496 = "Full-time", $F496 = "Above 1 Year"))), AND(P$6 = "Year", AND($D496 = "Full-time", $F496 = "Above 1 Year")))), "N/A", SUMIFS('Form Responses 1'!$O$2:$O1005, 'Form Responses 1'!$B$2:$B1005, $B496, 'Form Responses 1'!$G$2:$G1005, P$5, 'Form Responses 1'!$K$2:$K1005, $D496,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6" s="48" t="str">
        <f>IF(ISBLANK($B496), "", IF(AND(Q$5 = "Vacation Leave", OR(AND(OR(Q$6 = "H1", Q$6 = "H2"), NOT(AND($D496 = "Full-time", $F496 = "Above 1 Year"))), AND(Q$6 = "Year", AND($D496 = "Full-time", $F496 = "Above 1 Year")))), "N/A", SUMIFS('Form Responses 1'!$O$2:$O1005, 'Form Responses 1'!$B$2:$B1005, $B496, 'Form Responses 1'!$G$2:$G1005, Q$5, 'Form Responses 1'!$K$2:$K1005, $D496,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6" s="48" t="str">
        <f>IF(ISBLANK($B496), "", IF(AND(R$5 = "Vacation Leave", OR(AND(OR(R$6 = "H1", R$6 = "H2"), NOT(AND($D496 = "Full-time", $F496 = "Above 1 Year"))), AND(R$6 = "Year", AND($D496 = "Full-time", $F496 = "Above 1 Year")))), "N/A", SUMIFS('Form Responses 1'!$O$2:$O1005, 'Form Responses 1'!$B$2:$B1005, $B496, 'Form Responses 1'!$G$2:$G1005, R$5, 'Form Responses 1'!$K$2:$K1005, $D496,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6" s="48" t="str">
        <f>IF(ISBLANK($B496), "", IF(AND(S$5 = "Vacation Leave", OR(AND(OR(S$6 = "H1", S$6 = "H2"), NOT(AND($D496 = "Full-time", $F496 = "Above 1 Year"))), AND(S$6 = "Year", AND($D496 = "Full-time", $F496 = "Above 1 Year")))), "N/A", SUMIFS('Form Responses 1'!$O$2:$O1005, 'Form Responses 1'!$B$2:$B1005, $B496, 'Form Responses 1'!$G$2:$G1005, S$5, 'Form Responses 1'!$K$2:$K1005, $D496,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6" s="50" t="str">
        <f t="shared" si="2"/>
        <v/>
      </c>
      <c r="U496" s="51" t="str">
        <f t="array" ref="U496">IF(ISBLANK($B496), "", IF(AND(U$5 = "Vacation Leave", OR(AND(OR(U$6 = "H1", U$6 = "H2"), NOT(AND($D496 = "Full-time", $F496 = "Above 1 Year"))), AND(U$6 = "Year", AND($D496 = "Full-time", $F496 = "Above 1 Year")))), "N/A", INDEX('Allocated Leaves'!$B$2:$E1005, MATCH(U$5 &amp; IF(U$5 = "Vacation Leave", IFS(U$6 = "Year", "", OR(U$6 = "H1", U$6 = "H2"), " " &amp; U$6), ""), 'Allocated Leaves'!$A$2:$A1005, 0), MATCH($D496 &amp; IF($D496 = "Full-time",  " " &amp; $F496, ""), 'Allocated Leaves'!$B$1:AA$1, 0)) - G496))</f>
        <v/>
      </c>
      <c r="V496" s="52" t="str">
        <f t="array" ref="V496">IF(ISBLANK($B496), "", IF(AND(V$5 = "Vacation Leave", OR(AND(OR(V$6 = "H1", V$6 = "H2"), NOT(AND($D496 = "Full-time", $F496 = "Above 1 Year"))), AND(V$6 = "Year", AND($D496 = "Full-time", $F496 = "Above 1 Year")))), "N/A", INDEX('Allocated Leaves'!$B$2:$E1005, MATCH(V$5 &amp; IF(V$5 = "Vacation Leave", IFS(V$6 = "Year", "", OR(V$6 = "H1", V$6 = "H2"), " " &amp; V$6), ""), 'Allocated Leaves'!$A$2:$A1005, 0), MATCH($D496 &amp; IF($D496 = "Full-time",  " " &amp; $F496, ""), 'Allocated Leaves'!$B$1:AA$1, 0)) - H496))</f>
        <v/>
      </c>
      <c r="W496" s="52" t="str">
        <f t="array" ref="W496">IF(ISBLANK($B496), "", IF(AND(W$5 = "Vacation Leave", OR(AND(OR(W$6 = "H1", W$6 = "H2"), NOT(AND($D496 = "Full-time", $F496 = "Above 1 Year"))), AND(W$6 = "Year", AND($D496 = "Full-time", $F496 = "Above 1 Year")))), "N/A", INDEX('Allocated Leaves'!$B$2:$E1005, MATCH(W$5 &amp; IF(W$5 = "Vacation Leave", IFS(W$6 = "Year", "", OR(W$6 = "H1", W$6 = "H2"), " " &amp; W$6), ""), 'Allocated Leaves'!$A$2:$A1005, 0), MATCH($D496 &amp; IF($D496 = "Full-time",  " " &amp; $F496, ""), 'Allocated Leaves'!$B$1:AA$1, 0)) - I496))</f>
        <v/>
      </c>
      <c r="X496" s="51" t="str">
        <f t="array" ref="X496">IF(ISBLANK($B496), "", IF(AND(X$5 = "Vacation Leave", OR(AND(OR(X$6 = "H1", X$6 = "H2"), NOT(AND($D496 = "Full-time", $F496 = "Above 1 Year"))), AND(X$6 = "Year", AND($D496 = "Full-time", $F496 = "Above 1 Year")))), "N/A", INDEX('Allocated Leaves'!$B$2:$E1005, MATCH(X$5 &amp; IF(X$5 = "Vacation Leave", IFS(X$6 = "Year", "", OR(X$6 = "H1", X$6 = "H2"), " " &amp; X$6), ""), 'Allocated Leaves'!$A$2:$A1005, 0), MATCH($D496 &amp; IF($D496 = "Full-time",  " " &amp; $F496, ""), 'Allocated Leaves'!$B$1:AA$1, 0)) - J496))</f>
        <v/>
      </c>
      <c r="Y496" s="52" t="str">
        <f t="array" ref="Y496">IF(ISBLANK($B496), "", IF(AND(Y$5 = "Vacation Leave", OR(AND(OR(Y$6 = "H1", Y$6 = "H2"), NOT(AND($D496 = "Full-time", $F496 = "Above 1 Year"))), AND(Y$6 = "Year", AND($D496 = "Full-time", $F496 = "Above 1 Year")))), "N/A", INDEX('Allocated Leaves'!$B$2:$E1005, MATCH(Y$5 &amp; IF(Y$5 = "Vacation Leave", IFS(Y$6 = "Year", "", OR(Y$6 = "H1", Y$6 = "H2"), " " &amp; Y$6), ""), 'Allocated Leaves'!$A$2:$A1005, 0), MATCH($D496 &amp; IF($D496 = "Full-time",  " " &amp; $F496, ""), 'Allocated Leaves'!$B$1:AA$1, 0)) - K496))</f>
        <v/>
      </c>
      <c r="Z496" s="52" t="str">
        <f t="array" ref="Z496">IF(ISBLANK($B496), "", IF(AND(Z$5 = "Vacation Leave", OR(AND(OR(Z$6 = "H1", Z$6 = "H2"), NOT(AND($D496 = "Full-time", $F496 = "Above 1 Year"))), AND(Z$6 = "Year", AND($D496 = "Full-time", $F496 = "Above 1 Year")))), "N/A", INDEX('Allocated Leaves'!$B$2:$E1005, MATCH(Z$5 &amp; IF(Z$5 = "Vacation Leave", IFS(Z$6 = "Year", "", OR(Z$6 = "H1", Z$6 = "H2"), " " &amp; Z$6), ""), 'Allocated Leaves'!$A$2:$A1005, 0), MATCH($D496 &amp; IF($D496 = "Full-time",  " " &amp; $F496, ""), 'Allocated Leaves'!$B$1:AA$1, 0)) - L496))</f>
        <v/>
      </c>
      <c r="AA496" s="55" t="str">
        <f t="shared" si="3"/>
        <v/>
      </c>
    </row>
    <row r="497">
      <c r="A497" s="71"/>
      <c r="B497" s="72"/>
      <c r="C497" s="73"/>
      <c r="D497" s="74"/>
      <c r="E497" s="75"/>
      <c r="F497" s="47" t="str">
        <f t="shared" si="1"/>
        <v/>
      </c>
      <c r="G497" s="48" t="str">
        <f>IF(ISBLANK($B497), "", IF(AND(G$5 = "Vacation Leave", OR(AND(OR(G$6 = "H1", G$6 = "H2"), NOT(AND($D497 = "Full-time", $F497 = "Above 1 Year"))), AND(G$6 = "Year", AND($D497 = "Full-time", $F497 = "Above 1 Year")))), "N/A", SUMIFS('Form Responses 1'!$O$2:$O1005, 'Form Responses 1'!$B$2:$B1005, $B497, 'Form Responses 1'!$G$2:$G1005, G$5, 'Form Responses 1'!$K$2:$K1005, $D497,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7" s="48" t="str">
        <f>IF(ISBLANK($B497), "", IF(AND(H$5 = "Vacation Leave", OR(AND(OR(H$6 = "H1", H$6 = "H2"), NOT(AND($D497 = "Full-time", $F497 = "Above 1 Year"))), AND(H$6 = "Year", AND($D497 = "Full-time", $F497 = "Above 1 Year")))), "N/A", SUMIFS('Form Responses 1'!$O$2:$O1005, 'Form Responses 1'!$B$2:$B1005, $B497, 'Form Responses 1'!$G$2:$G1005, H$5, 'Form Responses 1'!$K$2:$K1005, $D497,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7" s="49" t="str">
        <f>IF(ISBLANK($B497), "", IF(AND(I$5 = "Vacation Leave", OR(AND(OR(I$6 = "H1", I$6 = "H2"), NOT(AND($D497 = "Full-time", $F497 = "Above 1 Year"))), AND(I$6 = "Year", AND($D497 = "Full-time", $F497 = "Above 1 Year")))), "N/A", SUMIFS('Form Responses 1'!$O$2:$O1005, 'Form Responses 1'!$B$2:$B1005, $B497, 'Form Responses 1'!$G$2:$G1005, I$5, 'Form Responses 1'!$K$2:$K1005, $D497,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7" s="48" t="str">
        <f>IF(ISBLANK($B497), "", IF(AND(J$5 = "Vacation Leave", OR(AND(OR(J$6 = "H1", J$6 = "H2"), NOT(AND($D497 = "Full-time", $F497 = "Above 1 Year"))), AND(J$6 = "Year", AND($D497 = "Full-time", $F497 = "Above 1 Year")))), "N/A", SUMIFS('Form Responses 1'!$O$2:$O1005, 'Form Responses 1'!$B$2:$B1005, $B497, 'Form Responses 1'!$G$2:$G1005, J$5, 'Form Responses 1'!$K$2:$K1005, $D497,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7" s="48" t="str">
        <f>IF(ISBLANK($B497), "", IF(AND(K$5 = "Vacation Leave", OR(AND(OR(K$6 = "H1", K$6 = "H2"), NOT(AND($D497 = "Full-time", $F497 = "Above 1 Year"))), AND(K$6 = "Year", AND($D497 = "Full-time", $F497 = "Above 1 Year")))), "N/A", SUMIFS('Form Responses 1'!$O$2:$O1005, 'Form Responses 1'!$B$2:$B1005, $B497, 'Form Responses 1'!$G$2:$G1005, K$5, 'Form Responses 1'!$K$2:$K1005, $D497,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7" s="48" t="str">
        <f>IF(ISBLANK($B497), "", IF(AND(L$5 = "Vacation Leave", OR(AND(OR(L$6 = "H1", L$6 = "H2"), NOT(AND($D497 = "Full-time", $F497 = "Above 1 Year"))), AND(L$6 = "Year", AND($D497 = "Full-time", $F497 = "Above 1 Year")))), "N/A", SUMIFS('Form Responses 1'!$O$2:$O1005, 'Form Responses 1'!$B$2:$B1005, $B497, 'Form Responses 1'!$G$2:$G1005, L$5, 'Form Responses 1'!$K$2:$K1005, $D497,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7" s="48" t="str">
        <f>IF(ISBLANK($B497), "", IF(AND(M$5 = "Vacation Leave", OR(AND(OR(M$6 = "H1", M$6 = "H2"), NOT(AND($D497 = "Full-time", $F497 = "Above 1 Year"))), AND(M$6 = "Year", AND($D497 = "Full-time", $F497 = "Above 1 Year")))), "N/A", SUMIFS('Form Responses 1'!$O$2:$O1005, 'Form Responses 1'!$B$2:$B1005, $B497, 'Form Responses 1'!$G$2:$G1005, M$5, 'Form Responses 1'!$K$2:$K1005, $D497,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7" s="48" t="str">
        <f>IF(ISBLANK($B497), "", IF(AND(N$5 = "Vacation Leave", OR(AND(OR(N$6 = "H1", N$6 = "H2"), NOT(AND($D497 = "Full-time", $F497 = "Above 1 Year"))), AND(N$6 = "Year", AND($D497 = "Full-time", $F497 = "Above 1 Year")))), "N/A", SUMIFS('Form Responses 1'!$O$2:$O1005, 'Form Responses 1'!$B$2:$B1005, $B497, 'Form Responses 1'!$G$2:$G1005, N$5, 'Form Responses 1'!$K$2:$K1005, $D497,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7" s="48" t="str">
        <f>IF(ISBLANK($B497), "", IF(AND(O$5 = "Vacation Leave", OR(AND(OR(O$6 = "H1", O$6 = "H2"), NOT(AND($D497 = "Full-time", $F497 = "Above 1 Year"))), AND(O$6 = "Year", AND($D497 = "Full-time", $F497 = "Above 1 Year")))), "N/A", SUMIFS('Form Responses 1'!$O$2:$O1005, 'Form Responses 1'!$B$2:$B1005, $B497, 'Form Responses 1'!$G$2:$G1005, O$5, 'Form Responses 1'!$K$2:$K1005, $D497,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7" s="48" t="str">
        <f>IF(ISBLANK($B497), "", IF(AND(P$5 = "Vacation Leave", OR(AND(OR(P$6 = "H1", P$6 = "H2"), NOT(AND($D497 = "Full-time", $F497 = "Above 1 Year"))), AND(P$6 = "Year", AND($D497 = "Full-time", $F497 = "Above 1 Year")))), "N/A", SUMIFS('Form Responses 1'!$O$2:$O1005, 'Form Responses 1'!$B$2:$B1005, $B497, 'Form Responses 1'!$G$2:$G1005, P$5, 'Form Responses 1'!$K$2:$K1005, $D497,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7" s="48" t="str">
        <f>IF(ISBLANK($B497), "", IF(AND(Q$5 = "Vacation Leave", OR(AND(OR(Q$6 = "H1", Q$6 = "H2"), NOT(AND($D497 = "Full-time", $F497 = "Above 1 Year"))), AND(Q$6 = "Year", AND($D497 = "Full-time", $F497 = "Above 1 Year")))), "N/A", SUMIFS('Form Responses 1'!$O$2:$O1005, 'Form Responses 1'!$B$2:$B1005, $B497, 'Form Responses 1'!$G$2:$G1005, Q$5, 'Form Responses 1'!$K$2:$K1005, $D497,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7" s="48" t="str">
        <f>IF(ISBLANK($B497), "", IF(AND(R$5 = "Vacation Leave", OR(AND(OR(R$6 = "H1", R$6 = "H2"), NOT(AND($D497 = "Full-time", $F497 = "Above 1 Year"))), AND(R$6 = "Year", AND($D497 = "Full-time", $F497 = "Above 1 Year")))), "N/A", SUMIFS('Form Responses 1'!$O$2:$O1005, 'Form Responses 1'!$B$2:$B1005, $B497, 'Form Responses 1'!$G$2:$G1005, R$5, 'Form Responses 1'!$K$2:$K1005, $D497,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7" s="48" t="str">
        <f>IF(ISBLANK($B497), "", IF(AND(S$5 = "Vacation Leave", OR(AND(OR(S$6 = "H1", S$6 = "H2"), NOT(AND($D497 = "Full-time", $F497 = "Above 1 Year"))), AND(S$6 = "Year", AND($D497 = "Full-time", $F497 = "Above 1 Year")))), "N/A", SUMIFS('Form Responses 1'!$O$2:$O1005, 'Form Responses 1'!$B$2:$B1005, $B497, 'Form Responses 1'!$G$2:$G1005, S$5, 'Form Responses 1'!$K$2:$K1005, $D497,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7" s="50" t="str">
        <f t="shared" si="2"/>
        <v/>
      </c>
      <c r="U497" s="51" t="str">
        <f t="array" ref="U497">IF(ISBLANK($B497), "", IF(AND(U$5 = "Vacation Leave", OR(AND(OR(U$6 = "H1", U$6 = "H2"), NOT(AND($D497 = "Full-time", $F497 = "Above 1 Year"))), AND(U$6 = "Year", AND($D497 = "Full-time", $F497 = "Above 1 Year")))), "N/A", INDEX('Allocated Leaves'!$B$2:$E1005, MATCH(U$5 &amp; IF(U$5 = "Vacation Leave", IFS(U$6 = "Year", "", OR(U$6 = "H1", U$6 = "H2"), " " &amp; U$6), ""), 'Allocated Leaves'!$A$2:$A1005, 0), MATCH($D497 &amp; IF($D497 = "Full-time",  " " &amp; $F497, ""), 'Allocated Leaves'!$B$1:AA$1, 0)) - G497))</f>
        <v/>
      </c>
      <c r="V497" s="52" t="str">
        <f t="array" ref="V497">IF(ISBLANK($B497), "", IF(AND(V$5 = "Vacation Leave", OR(AND(OR(V$6 = "H1", V$6 = "H2"), NOT(AND($D497 = "Full-time", $F497 = "Above 1 Year"))), AND(V$6 = "Year", AND($D497 = "Full-time", $F497 = "Above 1 Year")))), "N/A", INDEX('Allocated Leaves'!$B$2:$E1005, MATCH(V$5 &amp; IF(V$5 = "Vacation Leave", IFS(V$6 = "Year", "", OR(V$6 = "H1", V$6 = "H2"), " " &amp; V$6), ""), 'Allocated Leaves'!$A$2:$A1005, 0), MATCH($D497 &amp; IF($D497 = "Full-time",  " " &amp; $F497, ""), 'Allocated Leaves'!$B$1:AA$1, 0)) - H497))</f>
        <v/>
      </c>
      <c r="W497" s="52" t="str">
        <f t="array" ref="W497">IF(ISBLANK($B497), "", IF(AND(W$5 = "Vacation Leave", OR(AND(OR(W$6 = "H1", W$6 = "H2"), NOT(AND($D497 = "Full-time", $F497 = "Above 1 Year"))), AND(W$6 = "Year", AND($D497 = "Full-time", $F497 = "Above 1 Year")))), "N/A", INDEX('Allocated Leaves'!$B$2:$E1005, MATCH(W$5 &amp; IF(W$5 = "Vacation Leave", IFS(W$6 = "Year", "", OR(W$6 = "H1", W$6 = "H2"), " " &amp; W$6), ""), 'Allocated Leaves'!$A$2:$A1005, 0), MATCH($D497 &amp; IF($D497 = "Full-time",  " " &amp; $F497, ""), 'Allocated Leaves'!$B$1:AA$1, 0)) - I497))</f>
        <v/>
      </c>
      <c r="X497" s="51" t="str">
        <f t="array" ref="X497">IF(ISBLANK($B497), "", IF(AND(X$5 = "Vacation Leave", OR(AND(OR(X$6 = "H1", X$6 = "H2"), NOT(AND($D497 = "Full-time", $F497 = "Above 1 Year"))), AND(X$6 = "Year", AND($D497 = "Full-time", $F497 = "Above 1 Year")))), "N/A", INDEX('Allocated Leaves'!$B$2:$E1005, MATCH(X$5 &amp; IF(X$5 = "Vacation Leave", IFS(X$6 = "Year", "", OR(X$6 = "H1", X$6 = "H2"), " " &amp; X$6), ""), 'Allocated Leaves'!$A$2:$A1005, 0), MATCH($D497 &amp; IF($D497 = "Full-time",  " " &amp; $F497, ""), 'Allocated Leaves'!$B$1:AA$1, 0)) - J497))</f>
        <v/>
      </c>
      <c r="Y497" s="52" t="str">
        <f t="array" ref="Y497">IF(ISBLANK($B497), "", IF(AND(Y$5 = "Vacation Leave", OR(AND(OR(Y$6 = "H1", Y$6 = "H2"), NOT(AND($D497 = "Full-time", $F497 = "Above 1 Year"))), AND(Y$6 = "Year", AND($D497 = "Full-time", $F497 = "Above 1 Year")))), "N/A", INDEX('Allocated Leaves'!$B$2:$E1005, MATCH(Y$5 &amp; IF(Y$5 = "Vacation Leave", IFS(Y$6 = "Year", "", OR(Y$6 = "H1", Y$6 = "H2"), " " &amp; Y$6), ""), 'Allocated Leaves'!$A$2:$A1005, 0), MATCH($D497 &amp; IF($D497 = "Full-time",  " " &amp; $F497, ""), 'Allocated Leaves'!$B$1:AA$1, 0)) - K497))</f>
        <v/>
      </c>
      <c r="Z497" s="52" t="str">
        <f t="array" ref="Z497">IF(ISBLANK($B497), "", IF(AND(Z$5 = "Vacation Leave", OR(AND(OR(Z$6 = "H1", Z$6 = "H2"), NOT(AND($D497 = "Full-time", $F497 = "Above 1 Year"))), AND(Z$6 = "Year", AND($D497 = "Full-time", $F497 = "Above 1 Year")))), "N/A", INDEX('Allocated Leaves'!$B$2:$E1005, MATCH(Z$5 &amp; IF(Z$5 = "Vacation Leave", IFS(Z$6 = "Year", "", OR(Z$6 = "H1", Z$6 = "H2"), " " &amp; Z$6), ""), 'Allocated Leaves'!$A$2:$A1005, 0), MATCH($D497 &amp; IF($D497 = "Full-time",  " " &amp; $F497, ""), 'Allocated Leaves'!$B$1:AA$1, 0)) - L497))</f>
        <v/>
      </c>
      <c r="AA497" s="55" t="str">
        <f t="shared" si="3"/>
        <v/>
      </c>
    </row>
    <row r="498">
      <c r="A498" s="71"/>
      <c r="B498" s="72"/>
      <c r="C498" s="73"/>
      <c r="D498" s="74"/>
      <c r="E498" s="75"/>
      <c r="F498" s="47" t="str">
        <f t="shared" si="1"/>
        <v/>
      </c>
      <c r="G498" s="48" t="str">
        <f>IF(ISBLANK($B498), "", IF(AND(G$5 = "Vacation Leave", OR(AND(OR(G$6 = "H1", G$6 = "H2"), NOT(AND($D498 = "Full-time", $F498 = "Above 1 Year"))), AND(G$6 = "Year", AND($D498 = "Full-time", $F498 = "Above 1 Year")))), "N/A", SUMIFS('Form Responses 1'!$O$2:$O1005, 'Form Responses 1'!$B$2:$B1005, $B498, 'Form Responses 1'!$G$2:$G1005, G$5, 'Form Responses 1'!$K$2:$K1005, $D498,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8" s="48" t="str">
        <f>IF(ISBLANK($B498), "", IF(AND(H$5 = "Vacation Leave", OR(AND(OR(H$6 = "H1", H$6 = "H2"), NOT(AND($D498 = "Full-time", $F498 = "Above 1 Year"))), AND(H$6 = "Year", AND($D498 = "Full-time", $F498 = "Above 1 Year")))), "N/A", SUMIFS('Form Responses 1'!$O$2:$O1005, 'Form Responses 1'!$B$2:$B1005, $B498, 'Form Responses 1'!$G$2:$G1005, H$5, 'Form Responses 1'!$K$2:$K1005, $D498,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8" s="49" t="str">
        <f>IF(ISBLANK($B498), "", IF(AND(I$5 = "Vacation Leave", OR(AND(OR(I$6 = "H1", I$6 = "H2"), NOT(AND($D498 = "Full-time", $F498 = "Above 1 Year"))), AND(I$6 = "Year", AND($D498 = "Full-time", $F498 = "Above 1 Year")))), "N/A", SUMIFS('Form Responses 1'!$O$2:$O1005, 'Form Responses 1'!$B$2:$B1005, $B498, 'Form Responses 1'!$G$2:$G1005, I$5, 'Form Responses 1'!$K$2:$K1005, $D498,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8" s="48" t="str">
        <f>IF(ISBLANK($B498), "", IF(AND(J$5 = "Vacation Leave", OR(AND(OR(J$6 = "H1", J$6 = "H2"), NOT(AND($D498 = "Full-time", $F498 = "Above 1 Year"))), AND(J$6 = "Year", AND($D498 = "Full-time", $F498 = "Above 1 Year")))), "N/A", SUMIFS('Form Responses 1'!$O$2:$O1005, 'Form Responses 1'!$B$2:$B1005, $B498, 'Form Responses 1'!$G$2:$G1005, J$5, 'Form Responses 1'!$K$2:$K1005, $D498,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8" s="48" t="str">
        <f>IF(ISBLANK($B498), "", IF(AND(K$5 = "Vacation Leave", OR(AND(OR(K$6 = "H1", K$6 = "H2"), NOT(AND($D498 = "Full-time", $F498 = "Above 1 Year"))), AND(K$6 = "Year", AND($D498 = "Full-time", $F498 = "Above 1 Year")))), "N/A", SUMIFS('Form Responses 1'!$O$2:$O1005, 'Form Responses 1'!$B$2:$B1005, $B498, 'Form Responses 1'!$G$2:$G1005, K$5, 'Form Responses 1'!$K$2:$K1005, $D498,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8" s="48" t="str">
        <f>IF(ISBLANK($B498), "", IF(AND(L$5 = "Vacation Leave", OR(AND(OR(L$6 = "H1", L$6 = "H2"), NOT(AND($D498 = "Full-time", $F498 = "Above 1 Year"))), AND(L$6 = "Year", AND($D498 = "Full-time", $F498 = "Above 1 Year")))), "N/A", SUMIFS('Form Responses 1'!$O$2:$O1005, 'Form Responses 1'!$B$2:$B1005, $B498, 'Form Responses 1'!$G$2:$G1005, L$5, 'Form Responses 1'!$K$2:$K1005, $D498,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8" s="48" t="str">
        <f>IF(ISBLANK($B498), "", IF(AND(M$5 = "Vacation Leave", OR(AND(OR(M$6 = "H1", M$6 = "H2"), NOT(AND($D498 = "Full-time", $F498 = "Above 1 Year"))), AND(M$6 = "Year", AND($D498 = "Full-time", $F498 = "Above 1 Year")))), "N/A", SUMIFS('Form Responses 1'!$O$2:$O1005, 'Form Responses 1'!$B$2:$B1005, $B498, 'Form Responses 1'!$G$2:$G1005, M$5, 'Form Responses 1'!$K$2:$K1005, $D498,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8" s="48" t="str">
        <f>IF(ISBLANK($B498), "", IF(AND(N$5 = "Vacation Leave", OR(AND(OR(N$6 = "H1", N$6 = "H2"), NOT(AND($D498 = "Full-time", $F498 = "Above 1 Year"))), AND(N$6 = "Year", AND($D498 = "Full-time", $F498 = "Above 1 Year")))), "N/A", SUMIFS('Form Responses 1'!$O$2:$O1005, 'Form Responses 1'!$B$2:$B1005, $B498, 'Form Responses 1'!$G$2:$G1005, N$5, 'Form Responses 1'!$K$2:$K1005, $D498,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8" s="48" t="str">
        <f>IF(ISBLANK($B498), "", IF(AND(O$5 = "Vacation Leave", OR(AND(OR(O$6 = "H1", O$6 = "H2"), NOT(AND($D498 = "Full-time", $F498 = "Above 1 Year"))), AND(O$6 = "Year", AND($D498 = "Full-time", $F498 = "Above 1 Year")))), "N/A", SUMIFS('Form Responses 1'!$O$2:$O1005, 'Form Responses 1'!$B$2:$B1005, $B498, 'Form Responses 1'!$G$2:$G1005, O$5, 'Form Responses 1'!$K$2:$K1005, $D498,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8" s="48" t="str">
        <f>IF(ISBLANK($B498), "", IF(AND(P$5 = "Vacation Leave", OR(AND(OR(P$6 = "H1", P$6 = "H2"), NOT(AND($D498 = "Full-time", $F498 = "Above 1 Year"))), AND(P$6 = "Year", AND($D498 = "Full-time", $F498 = "Above 1 Year")))), "N/A", SUMIFS('Form Responses 1'!$O$2:$O1005, 'Form Responses 1'!$B$2:$B1005, $B498, 'Form Responses 1'!$G$2:$G1005, P$5, 'Form Responses 1'!$K$2:$K1005, $D498,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8" s="48" t="str">
        <f>IF(ISBLANK($B498), "", IF(AND(Q$5 = "Vacation Leave", OR(AND(OR(Q$6 = "H1", Q$6 = "H2"), NOT(AND($D498 = "Full-time", $F498 = "Above 1 Year"))), AND(Q$6 = "Year", AND($D498 = "Full-time", $F498 = "Above 1 Year")))), "N/A", SUMIFS('Form Responses 1'!$O$2:$O1005, 'Form Responses 1'!$B$2:$B1005, $B498, 'Form Responses 1'!$G$2:$G1005, Q$5, 'Form Responses 1'!$K$2:$K1005, $D498,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8" s="48" t="str">
        <f>IF(ISBLANK($B498), "", IF(AND(R$5 = "Vacation Leave", OR(AND(OR(R$6 = "H1", R$6 = "H2"), NOT(AND($D498 = "Full-time", $F498 = "Above 1 Year"))), AND(R$6 = "Year", AND($D498 = "Full-time", $F498 = "Above 1 Year")))), "N/A", SUMIFS('Form Responses 1'!$O$2:$O1005, 'Form Responses 1'!$B$2:$B1005, $B498, 'Form Responses 1'!$G$2:$G1005, R$5, 'Form Responses 1'!$K$2:$K1005, $D498,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8" s="48" t="str">
        <f>IF(ISBLANK($B498), "", IF(AND(S$5 = "Vacation Leave", OR(AND(OR(S$6 = "H1", S$6 = "H2"), NOT(AND($D498 = "Full-time", $F498 = "Above 1 Year"))), AND(S$6 = "Year", AND($D498 = "Full-time", $F498 = "Above 1 Year")))), "N/A", SUMIFS('Form Responses 1'!$O$2:$O1005, 'Form Responses 1'!$B$2:$B1005, $B498, 'Form Responses 1'!$G$2:$G1005, S$5, 'Form Responses 1'!$K$2:$K1005, $D498,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8" s="50" t="str">
        <f t="shared" si="2"/>
        <v/>
      </c>
      <c r="U498" s="51" t="str">
        <f t="array" ref="U498">IF(ISBLANK($B498), "", IF(AND(U$5 = "Vacation Leave", OR(AND(OR(U$6 = "H1", U$6 = "H2"), NOT(AND($D498 = "Full-time", $F498 = "Above 1 Year"))), AND(U$6 = "Year", AND($D498 = "Full-time", $F498 = "Above 1 Year")))), "N/A", INDEX('Allocated Leaves'!$B$2:$E1005, MATCH(U$5 &amp; IF(U$5 = "Vacation Leave", IFS(U$6 = "Year", "", OR(U$6 = "H1", U$6 = "H2"), " " &amp; U$6), ""), 'Allocated Leaves'!$A$2:$A1005, 0), MATCH($D498 &amp; IF($D498 = "Full-time",  " " &amp; $F498, ""), 'Allocated Leaves'!$B$1:AA$1, 0)) - G498))</f>
        <v/>
      </c>
      <c r="V498" s="52" t="str">
        <f t="array" ref="V498">IF(ISBLANK($B498), "", IF(AND(V$5 = "Vacation Leave", OR(AND(OR(V$6 = "H1", V$6 = "H2"), NOT(AND($D498 = "Full-time", $F498 = "Above 1 Year"))), AND(V$6 = "Year", AND($D498 = "Full-time", $F498 = "Above 1 Year")))), "N/A", INDEX('Allocated Leaves'!$B$2:$E1005, MATCH(V$5 &amp; IF(V$5 = "Vacation Leave", IFS(V$6 = "Year", "", OR(V$6 = "H1", V$6 = "H2"), " " &amp; V$6), ""), 'Allocated Leaves'!$A$2:$A1005, 0), MATCH($D498 &amp; IF($D498 = "Full-time",  " " &amp; $F498, ""), 'Allocated Leaves'!$B$1:AA$1, 0)) - H498))</f>
        <v/>
      </c>
      <c r="W498" s="52" t="str">
        <f t="array" ref="W498">IF(ISBLANK($B498), "", IF(AND(W$5 = "Vacation Leave", OR(AND(OR(W$6 = "H1", W$6 = "H2"), NOT(AND($D498 = "Full-time", $F498 = "Above 1 Year"))), AND(W$6 = "Year", AND($D498 = "Full-time", $F498 = "Above 1 Year")))), "N/A", INDEX('Allocated Leaves'!$B$2:$E1005, MATCH(W$5 &amp; IF(W$5 = "Vacation Leave", IFS(W$6 = "Year", "", OR(W$6 = "H1", W$6 = "H2"), " " &amp; W$6), ""), 'Allocated Leaves'!$A$2:$A1005, 0), MATCH($D498 &amp; IF($D498 = "Full-time",  " " &amp; $F498, ""), 'Allocated Leaves'!$B$1:AA$1, 0)) - I498))</f>
        <v/>
      </c>
      <c r="X498" s="51" t="str">
        <f t="array" ref="X498">IF(ISBLANK($B498), "", IF(AND(X$5 = "Vacation Leave", OR(AND(OR(X$6 = "H1", X$6 = "H2"), NOT(AND($D498 = "Full-time", $F498 = "Above 1 Year"))), AND(X$6 = "Year", AND($D498 = "Full-time", $F498 = "Above 1 Year")))), "N/A", INDEX('Allocated Leaves'!$B$2:$E1005, MATCH(X$5 &amp; IF(X$5 = "Vacation Leave", IFS(X$6 = "Year", "", OR(X$6 = "H1", X$6 = "H2"), " " &amp; X$6), ""), 'Allocated Leaves'!$A$2:$A1005, 0), MATCH($D498 &amp; IF($D498 = "Full-time",  " " &amp; $F498, ""), 'Allocated Leaves'!$B$1:AA$1, 0)) - J498))</f>
        <v/>
      </c>
      <c r="Y498" s="52" t="str">
        <f t="array" ref="Y498">IF(ISBLANK($B498), "", IF(AND(Y$5 = "Vacation Leave", OR(AND(OR(Y$6 = "H1", Y$6 = "H2"), NOT(AND($D498 = "Full-time", $F498 = "Above 1 Year"))), AND(Y$6 = "Year", AND($D498 = "Full-time", $F498 = "Above 1 Year")))), "N/A", INDEX('Allocated Leaves'!$B$2:$E1005, MATCH(Y$5 &amp; IF(Y$5 = "Vacation Leave", IFS(Y$6 = "Year", "", OR(Y$6 = "H1", Y$6 = "H2"), " " &amp; Y$6), ""), 'Allocated Leaves'!$A$2:$A1005, 0), MATCH($D498 &amp; IF($D498 = "Full-time",  " " &amp; $F498, ""), 'Allocated Leaves'!$B$1:AA$1, 0)) - K498))</f>
        <v/>
      </c>
      <c r="Z498" s="52" t="str">
        <f t="array" ref="Z498">IF(ISBLANK($B498), "", IF(AND(Z$5 = "Vacation Leave", OR(AND(OR(Z$6 = "H1", Z$6 = "H2"), NOT(AND($D498 = "Full-time", $F498 = "Above 1 Year"))), AND(Z$6 = "Year", AND($D498 = "Full-time", $F498 = "Above 1 Year")))), "N/A", INDEX('Allocated Leaves'!$B$2:$E1005, MATCH(Z$5 &amp; IF(Z$5 = "Vacation Leave", IFS(Z$6 = "Year", "", OR(Z$6 = "H1", Z$6 = "H2"), " " &amp; Z$6), ""), 'Allocated Leaves'!$A$2:$A1005, 0), MATCH($D498 &amp; IF($D498 = "Full-time",  " " &amp; $F498, ""), 'Allocated Leaves'!$B$1:AA$1, 0)) - L498))</f>
        <v/>
      </c>
      <c r="AA498" s="55" t="str">
        <f t="shared" si="3"/>
        <v/>
      </c>
    </row>
    <row r="499">
      <c r="A499" s="71"/>
      <c r="B499" s="72"/>
      <c r="C499" s="73"/>
      <c r="D499" s="74"/>
      <c r="E499" s="75"/>
      <c r="F499" s="47" t="str">
        <f t="shared" si="1"/>
        <v/>
      </c>
      <c r="G499" s="48" t="str">
        <f>IF(ISBLANK($B499), "", IF(AND(G$5 = "Vacation Leave", OR(AND(OR(G$6 = "H1", G$6 = "H2"), NOT(AND($D499 = "Full-time", $F499 = "Above 1 Year"))), AND(G$6 = "Year", AND($D499 = "Full-time", $F499 = "Above 1 Year")))), "N/A", SUMIFS('Form Responses 1'!$O$2:$O1005, 'Form Responses 1'!$B$2:$B1005, $B499, 'Form Responses 1'!$G$2:$G1005, G$5, 'Form Responses 1'!$K$2:$K1005, $D499,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499" s="48" t="str">
        <f>IF(ISBLANK($B499), "", IF(AND(H$5 = "Vacation Leave", OR(AND(OR(H$6 = "H1", H$6 = "H2"), NOT(AND($D499 = "Full-time", $F499 = "Above 1 Year"))), AND(H$6 = "Year", AND($D499 = "Full-time", $F499 = "Above 1 Year")))), "N/A", SUMIFS('Form Responses 1'!$O$2:$O1005, 'Form Responses 1'!$B$2:$B1005, $B499, 'Form Responses 1'!$G$2:$G1005, H$5, 'Form Responses 1'!$K$2:$K1005, $D499,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499" s="49" t="str">
        <f>IF(ISBLANK($B499), "", IF(AND(I$5 = "Vacation Leave", OR(AND(OR(I$6 = "H1", I$6 = "H2"), NOT(AND($D499 = "Full-time", $F499 = "Above 1 Year"))), AND(I$6 = "Year", AND($D499 = "Full-time", $F499 = "Above 1 Year")))), "N/A", SUMIFS('Form Responses 1'!$O$2:$O1005, 'Form Responses 1'!$B$2:$B1005, $B499, 'Form Responses 1'!$G$2:$G1005, I$5, 'Form Responses 1'!$K$2:$K1005, $D499,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499" s="48" t="str">
        <f>IF(ISBLANK($B499), "", IF(AND(J$5 = "Vacation Leave", OR(AND(OR(J$6 = "H1", J$6 = "H2"), NOT(AND($D499 = "Full-time", $F499 = "Above 1 Year"))), AND(J$6 = "Year", AND($D499 = "Full-time", $F499 = "Above 1 Year")))), "N/A", SUMIFS('Form Responses 1'!$O$2:$O1005, 'Form Responses 1'!$B$2:$B1005, $B499, 'Form Responses 1'!$G$2:$G1005, J$5, 'Form Responses 1'!$K$2:$K1005, $D499,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499" s="48" t="str">
        <f>IF(ISBLANK($B499), "", IF(AND(K$5 = "Vacation Leave", OR(AND(OR(K$6 = "H1", K$6 = "H2"), NOT(AND($D499 = "Full-time", $F499 = "Above 1 Year"))), AND(K$6 = "Year", AND($D499 = "Full-time", $F499 = "Above 1 Year")))), "N/A", SUMIFS('Form Responses 1'!$O$2:$O1005, 'Form Responses 1'!$B$2:$B1005, $B499, 'Form Responses 1'!$G$2:$G1005, K$5, 'Form Responses 1'!$K$2:$K1005, $D499,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499" s="48" t="str">
        <f>IF(ISBLANK($B499), "", IF(AND(L$5 = "Vacation Leave", OR(AND(OR(L$6 = "H1", L$6 = "H2"), NOT(AND($D499 = "Full-time", $F499 = "Above 1 Year"))), AND(L$6 = "Year", AND($D499 = "Full-time", $F499 = "Above 1 Year")))), "N/A", SUMIFS('Form Responses 1'!$O$2:$O1005, 'Form Responses 1'!$B$2:$B1005, $B499, 'Form Responses 1'!$G$2:$G1005, L$5, 'Form Responses 1'!$K$2:$K1005, $D499,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499" s="48" t="str">
        <f>IF(ISBLANK($B499), "", IF(AND(M$5 = "Vacation Leave", OR(AND(OR(M$6 = "H1", M$6 = "H2"), NOT(AND($D499 = "Full-time", $F499 = "Above 1 Year"))), AND(M$6 = "Year", AND($D499 = "Full-time", $F499 = "Above 1 Year")))), "N/A", SUMIFS('Form Responses 1'!$O$2:$O1005, 'Form Responses 1'!$B$2:$B1005, $B499, 'Form Responses 1'!$G$2:$G1005, M$5, 'Form Responses 1'!$K$2:$K1005, $D499,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499" s="48" t="str">
        <f>IF(ISBLANK($B499), "", IF(AND(N$5 = "Vacation Leave", OR(AND(OR(N$6 = "H1", N$6 = "H2"), NOT(AND($D499 = "Full-time", $F499 = "Above 1 Year"))), AND(N$6 = "Year", AND($D499 = "Full-time", $F499 = "Above 1 Year")))), "N/A", SUMIFS('Form Responses 1'!$O$2:$O1005, 'Form Responses 1'!$B$2:$B1005, $B499, 'Form Responses 1'!$G$2:$G1005, N$5, 'Form Responses 1'!$K$2:$K1005, $D499,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499" s="48" t="str">
        <f>IF(ISBLANK($B499), "", IF(AND(O$5 = "Vacation Leave", OR(AND(OR(O$6 = "H1", O$6 = "H2"), NOT(AND($D499 = "Full-time", $F499 = "Above 1 Year"))), AND(O$6 = "Year", AND($D499 = "Full-time", $F499 = "Above 1 Year")))), "N/A", SUMIFS('Form Responses 1'!$O$2:$O1005, 'Form Responses 1'!$B$2:$B1005, $B499, 'Form Responses 1'!$G$2:$G1005, O$5, 'Form Responses 1'!$K$2:$K1005, $D499,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499" s="48" t="str">
        <f>IF(ISBLANK($B499), "", IF(AND(P$5 = "Vacation Leave", OR(AND(OR(P$6 = "H1", P$6 = "H2"), NOT(AND($D499 = "Full-time", $F499 = "Above 1 Year"))), AND(P$6 = "Year", AND($D499 = "Full-time", $F499 = "Above 1 Year")))), "N/A", SUMIFS('Form Responses 1'!$O$2:$O1005, 'Form Responses 1'!$B$2:$B1005, $B499, 'Form Responses 1'!$G$2:$G1005, P$5, 'Form Responses 1'!$K$2:$K1005, $D499,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499" s="48" t="str">
        <f>IF(ISBLANK($B499), "", IF(AND(Q$5 = "Vacation Leave", OR(AND(OR(Q$6 = "H1", Q$6 = "H2"), NOT(AND($D499 = "Full-time", $F499 = "Above 1 Year"))), AND(Q$6 = "Year", AND($D499 = "Full-time", $F499 = "Above 1 Year")))), "N/A", SUMIFS('Form Responses 1'!$O$2:$O1005, 'Form Responses 1'!$B$2:$B1005, $B499, 'Form Responses 1'!$G$2:$G1005, Q$5, 'Form Responses 1'!$K$2:$K1005, $D499,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499" s="48" t="str">
        <f>IF(ISBLANK($B499), "", IF(AND(R$5 = "Vacation Leave", OR(AND(OR(R$6 = "H1", R$6 = "H2"), NOT(AND($D499 = "Full-time", $F499 = "Above 1 Year"))), AND(R$6 = "Year", AND($D499 = "Full-time", $F499 = "Above 1 Year")))), "N/A", SUMIFS('Form Responses 1'!$O$2:$O1005, 'Form Responses 1'!$B$2:$B1005, $B499, 'Form Responses 1'!$G$2:$G1005, R$5, 'Form Responses 1'!$K$2:$K1005, $D499,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499" s="48" t="str">
        <f>IF(ISBLANK($B499), "", IF(AND(S$5 = "Vacation Leave", OR(AND(OR(S$6 = "H1", S$6 = "H2"), NOT(AND($D499 = "Full-time", $F499 = "Above 1 Year"))), AND(S$6 = "Year", AND($D499 = "Full-time", $F499 = "Above 1 Year")))), "N/A", SUMIFS('Form Responses 1'!$O$2:$O1005, 'Form Responses 1'!$B$2:$B1005, $B499, 'Form Responses 1'!$G$2:$G1005, S$5, 'Form Responses 1'!$K$2:$K1005, $D499,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499" s="50" t="str">
        <f t="shared" si="2"/>
        <v/>
      </c>
      <c r="U499" s="51" t="str">
        <f t="array" ref="U499">IF(ISBLANK($B499), "", IF(AND(U$5 = "Vacation Leave", OR(AND(OR(U$6 = "H1", U$6 = "H2"), NOT(AND($D499 = "Full-time", $F499 = "Above 1 Year"))), AND(U$6 = "Year", AND($D499 = "Full-time", $F499 = "Above 1 Year")))), "N/A", INDEX('Allocated Leaves'!$B$2:$E1005, MATCH(U$5 &amp; IF(U$5 = "Vacation Leave", IFS(U$6 = "Year", "", OR(U$6 = "H1", U$6 = "H2"), " " &amp; U$6), ""), 'Allocated Leaves'!$A$2:$A1005, 0), MATCH($D499 &amp; IF($D499 = "Full-time",  " " &amp; $F499, ""), 'Allocated Leaves'!$B$1:AA$1, 0)) - G499))</f>
        <v/>
      </c>
      <c r="V499" s="52" t="str">
        <f t="array" ref="V499">IF(ISBLANK($B499), "", IF(AND(V$5 = "Vacation Leave", OR(AND(OR(V$6 = "H1", V$6 = "H2"), NOT(AND($D499 = "Full-time", $F499 = "Above 1 Year"))), AND(V$6 = "Year", AND($D499 = "Full-time", $F499 = "Above 1 Year")))), "N/A", INDEX('Allocated Leaves'!$B$2:$E1005, MATCH(V$5 &amp; IF(V$5 = "Vacation Leave", IFS(V$6 = "Year", "", OR(V$6 = "H1", V$6 = "H2"), " " &amp; V$6), ""), 'Allocated Leaves'!$A$2:$A1005, 0), MATCH($D499 &amp; IF($D499 = "Full-time",  " " &amp; $F499, ""), 'Allocated Leaves'!$B$1:AA$1, 0)) - H499))</f>
        <v/>
      </c>
      <c r="W499" s="52" t="str">
        <f t="array" ref="W499">IF(ISBLANK($B499), "", IF(AND(W$5 = "Vacation Leave", OR(AND(OR(W$6 = "H1", W$6 = "H2"), NOT(AND($D499 = "Full-time", $F499 = "Above 1 Year"))), AND(W$6 = "Year", AND($D499 = "Full-time", $F499 = "Above 1 Year")))), "N/A", INDEX('Allocated Leaves'!$B$2:$E1005, MATCH(W$5 &amp; IF(W$5 = "Vacation Leave", IFS(W$6 = "Year", "", OR(W$6 = "H1", W$6 = "H2"), " " &amp; W$6), ""), 'Allocated Leaves'!$A$2:$A1005, 0), MATCH($D499 &amp; IF($D499 = "Full-time",  " " &amp; $F499, ""), 'Allocated Leaves'!$B$1:AA$1, 0)) - I499))</f>
        <v/>
      </c>
      <c r="X499" s="51" t="str">
        <f t="array" ref="X499">IF(ISBLANK($B499), "", IF(AND(X$5 = "Vacation Leave", OR(AND(OR(X$6 = "H1", X$6 = "H2"), NOT(AND($D499 = "Full-time", $F499 = "Above 1 Year"))), AND(X$6 = "Year", AND($D499 = "Full-time", $F499 = "Above 1 Year")))), "N/A", INDEX('Allocated Leaves'!$B$2:$E1005, MATCH(X$5 &amp; IF(X$5 = "Vacation Leave", IFS(X$6 = "Year", "", OR(X$6 = "H1", X$6 = "H2"), " " &amp; X$6), ""), 'Allocated Leaves'!$A$2:$A1005, 0), MATCH($D499 &amp; IF($D499 = "Full-time",  " " &amp; $F499, ""), 'Allocated Leaves'!$B$1:AA$1, 0)) - J499))</f>
        <v/>
      </c>
      <c r="Y499" s="52" t="str">
        <f t="array" ref="Y499">IF(ISBLANK($B499), "", IF(AND(Y$5 = "Vacation Leave", OR(AND(OR(Y$6 = "H1", Y$6 = "H2"), NOT(AND($D499 = "Full-time", $F499 = "Above 1 Year"))), AND(Y$6 = "Year", AND($D499 = "Full-time", $F499 = "Above 1 Year")))), "N/A", INDEX('Allocated Leaves'!$B$2:$E1005, MATCH(Y$5 &amp; IF(Y$5 = "Vacation Leave", IFS(Y$6 = "Year", "", OR(Y$6 = "H1", Y$6 = "H2"), " " &amp; Y$6), ""), 'Allocated Leaves'!$A$2:$A1005, 0), MATCH($D499 &amp; IF($D499 = "Full-time",  " " &amp; $F499, ""), 'Allocated Leaves'!$B$1:AA$1, 0)) - K499))</f>
        <v/>
      </c>
      <c r="Z499" s="52" t="str">
        <f t="array" ref="Z499">IF(ISBLANK($B499), "", IF(AND(Z$5 = "Vacation Leave", OR(AND(OR(Z$6 = "H1", Z$6 = "H2"), NOT(AND($D499 = "Full-time", $F499 = "Above 1 Year"))), AND(Z$6 = "Year", AND($D499 = "Full-time", $F499 = "Above 1 Year")))), "N/A", INDEX('Allocated Leaves'!$B$2:$E1005, MATCH(Z$5 &amp; IF(Z$5 = "Vacation Leave", IFS(Z$6 = "Year", "", OR(Z$6 = "H1", Z$6 = "H2"), " " &amp; Z$6), ""), 'Allocated Leaves'!$A$2:$A1005, 0), MATCH($D499 &amp; IF($D499 = "Full-time",  " " &amp; $F499, ""), 'Allocated Leaves'!$B$1:AA$1, 0)) - L499))</f>
        <v/>
      </c>
      <c r="AA499" s="55" t="str">
        <f t="shared" si="3"/>
        <v/>
      </c>
    </row>
    <row r="500">
      <c r="A500" s="71"/>
      <c r="B500" s="72"/>
      <c r="C500" s="73"/>
      <c r="D500" s="74"/>
      <c r="E500" s="75"/>
      <c r="F500" s="47" t="str">
        <f t="shared" si="1"/>
        <v/>
      </c>
      <c r="G500" s="48" t="str">
        <f>IF(ISBLANK($B500), "", IF(AND(G$5 = "Vacation Leave", OR(AND(OR(G$6 = "H1", G$6 = "H2"), NOT(AND($D500 = "Full-time", $F500 = "Above 1 Year"))), AND(G$6 = "Year", AND($D500 = "Full-time", $F500 = "Above 1 Year")))), "N/A", SUMIFS('Form Responses 1'!$O$2:$O1005, 'Form Responses 1'!$B$2:$B1005, $B500, 'Form Responses 1'!$G$2:$G1005, G$5, 'Form Responses 1'!$K$2:$K1005, $D500,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0" s="48" t="str">
        <f>IF(ISBLANK($B500), "", IF(AND(H$5 = "Vacation Leave", OR(AND(OR(H$6 = "H1", H$6 = "H2"), NOT(AND($D500 = "Full-time", $F500 = "Above 1 Year"))), AND(H$6 = "Year", AND($D500 = "Full-time", $F500 = "Above 1 Year")))), "N/A", SUMIFS('Form Responses 1'!$O$2:$O1005, 'Form Responses 1'!$B$2:$B1005, $B500, 'Form Responses 1'!$G$2:$G1005, H$5, 'Form Responses 1'!$K$2:$K1005, $D500,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0" s="49" t="str">
        <f>IF(ISBLANK($B500), "", IF(AND(I$5 = "Vacation Leave", OR(AND(OR(I$6 = "H1", I$6 = "H2"), NOT(AND($D500 = "Full-time", $F500 = "Above 1 Year"))), AND(I$6 = "Year", AND($D500 = "Full-time", $F500 = "Above 1 Year")))), "N/A", SUMIFS('Form Responses 1'!$O$2:$O1005, 'Form Responses 1'!$B$2:$B1005, $B500, 'Form Responses 1'!$G$2:$G1005, I$5, 'Form Responses 1'!$K$2:$K1005, $D500,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0" s="48" t="str">
        <f>IF(ISBLANK($B500), "", IF(AND(J$5 = "Vacation Leave", OR(AND(OR(J$6 = "H1", J$6 = "H2"), NOT(AND($D500 = "Full-time", $F500 = "Above 1 Year"))), AND(J$6 = "Year", AND($D500 = "Full-time", $F500 = "Above 1 Year")))), "N/A", SUMIFS('Form Responses 1'!$O$2:$O1005, 'Form Responses 1'!$B$2:$B1005, $B500, 'Form Responses 1'!$G$2:$G1005, J$5, 'Form Responses 1'!$K$2:$K1005, $D500,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0" s="48" t="str">
        <f>IF(ISBLANK($B500), "", IF(AND(K$5 = "Vacation Leave", OR(AND(OR(K$6 = "H1", K$6 = "H2"), NOT(AND($D500 = "Full-time", $F500 = "Above 1 Year"))), AND(K$6 = "Year", AND($D500 = "Full-time", $F500 = "Above 1 Year")))), "N/A", SUMIFS('Form Responses 1'!$O$2:$O1005, 'Form Responses 1'!$B$2:$B1005, $B500, 'Form Responses 1'!$G$2:$G1005, K$5, 'Form Responses 1'!$K$2:$K1005, $D500,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0" s="48" t="str">
        <f>IF(ISBLANK($B500), "", IF(AND(L$5 = "Vacation Leave", OR(AND(OR(L$6 = "H1", L$6 = "H2"), NOT(AND($D500 = "Full-time", $F500 = "Above 1 Year"))), AND(L$6 = "Year", AND($D500 = "Full-time", $F500 = "Above 1 Year")))), "N/A", SUMIFS('Form Responses 1'!$O$2:$O1005, 'Form Responses 1'!$B$2:$B1005, $B500, 'Form Responses 1'!$G$2:$G1005, L$5, 'Form Responses 1'!$K$2:$K1005, $D500,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0" s="48" t="str">
        <f>IF(ISBLANK($B500), "", IF(AND(M$5 = "Vacation Leave", OR(AND(OR(M$6 = "H1", M$6 = "H2"), NOT(AND($D500 = "Full-time", $F500 = "Above 1 Year"))), AND(M$6 = "Year", AND($D500 = "Full-time", $F500 = "Above 1 Year")))), "N/A", SUMIFS('Form Responses 1'!$O$2:$O1005, 'Form Responses 1'!$B$2:$B1005, $B500, 'Form Responses 1'!$G$2:$G1005, M$5, 'Form Responses 1'!$K$2:$K1005, $D500,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0" s="48" t="str">
        <f>IF(ISBLANK($B500), "", IF(AND(N$5 = "Vacation Leave", OR(AND(OR(N$6 = "H1", N$6 = "H2"), NOT(AND($D500 = "Full-time", $F500 = "Above 1 Year"))), AND(N$6 = "Year", AND($D500 = "Full-time", $F500 = "Above 1 Year")))), "N/A", SUMIFS('Form Responses 1'!$O$2:$O1005, 'Form Responses 1'!$B$2:$B1005, $B500, 'Form Responses 1'!$G$2:$G1005, N$5, 'Form Responses 1'!$K$2:$K1005, $D500,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0" s="48" t="str">
        <f>IF(ISBLANK($B500), "", IF(AND(O$5 = "Vacation Leave", OR(AND(OR(O$6 = "H1", O$6 = "H2"), NOT(AND($D500 = "Full-time", $F500 = "Above 1 Year"))), AND(O$6 = "Year", AND($D500 = "Full-time", $F500 = "Above 1 Year")))), "N/A", SUMIFS('Form Responses 1'!$O$2:$O1005, 'Form Responses 1'!$B$2:$B1005, $B500, 'Form Responses 1'!$G$2:$G1005, O$5, 'Form Responses 1'!$K$2:$K1005, $D500,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0" s="48" t="str">
        <f>IF(ISBLANK($B500), "", IF(AND(P$5 = "Vacation Leave", OR(AND(OR(P$6 = "H1", P$6 = "H2"), NOT(AND($D500 = "Full-time", $F500 = "Above 1 Year"))), AND(P$6 = "Year", AND($D500 = "Full-time", $F500 = "Above 1 Year")))), "N/A", SUMIFS('Form Responses 1'!$O$2:$O1005, 'Form Responses 1'!$B$2:$B1005, $B500, 'Form Responses 1'!$G$2:$G1005, P$5, 'Form Responses 1'!$K$2:$K1005, $D500,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0" s="48" t="str">
        <f>IF(ISBLANK($B500), "", IF(AND(Q$5 = "Vacation Leave", OR(AND(OR(Q$6 = "H1", Q$6 = "H2"), NOT(AND($D500 = "Full-time", $F500 = "Above 1 Year"))), AND(Q$6 = "Year", AND($D500 = "Full-time", $F500 = "Above 1 Year")))), "N/A", SUMIFS('Form Responses 1'!$O$2:$O1005, 'Form Responses 1'!$B$2:$B1005, $B500, 'Form Responses 1'!$G$2:$G1005, Q$5, 'Form Responses 1'!$K$2:$K1005, $D500,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0" s="48" t="str">
        <f>IF(ISBLANK($B500), "", IF(AND(R$5 = "Vacation Leave", OR(AND(OR(R$6 = "H1", R$6 = "H2"), NOT(AND($D500 = "Full-time", $F500 = "Above 1 Year"))), AND(R$6 = "Year", AND($D500 = "Full-time", $F500 = "Above 1 Year")))), "N/A", SUMIFS('Form Responses 1'!$O$2:$O1005, 'Form Responses 1'!$B$2:$B1005, $B500, 'Form Responses 1'!$G$2:$G1005, R$5, 'Form Responses 1'!$K$2:$K1005, $D500,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0" s="48" t="str">
        <f>IF(ISBLANK($B500), "", IF(AND(S$5 = "Vacation Leave", OR(AND(OR(S$6 = "H1", S$6 = "H2"), NOT(AND($D500 = "Full-time", $F500 = "Above 1 Year"))), AND(S$6 = "Year", AND($D500 = "Full-time", $F500 = "Above 1 Year")))), "N/A", SUMIFS('Form Responses 1'!$O$2:$O1005, 'Form Responses 1'!$B$2:$B1005, $B500, 'Form Responses 1'!$G$2:$G1005, S$5, 'Form Responses 1'!$K$2:$K1005, $D500,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0" s="50" t="str">
        <f t="shared" si="2"/>
        <v/>
      </c>
      <c r="U500" s="51" t="str">
        <f t="array" ref="U500">IF(ISBLANK($B500), "", IF(AND(U$5 = "Vacation Leave", OR(AND(OR(U$6 = "H1", U$6 = "H2"), NOT(AND($D500 = "Full-time", $F500 = "Above 1 Year"))), AND(U$6 = "Year", AND($D500 = "Full-time", $F500 = "Above 1 Year")))), "N/A", INDEX('Allocated Leaves'!$B$2:$E1005, MATCH(U$5 &amp; IF(U$5 = "Vacation Leave", IFS(U$6 = "Year", "", OR(U$6 = "H1", U$6 = "H2"), " " &amp; U$6), ""), 'Allocated Leaves'!$A$2:$A1005, 0), MATCH($D500 &amp; IF($D500 = "Full-time",  " " &amp; $F500, ""), 'Allocated Leaves'!$B$1:AA$1, 0)) - G500))</f>
        <v/>
      </c>
      <c r="V500" s="52" t="str">
        <f t="array" ref="V500">IF(ISBLANK($B500), "", IF(AND(V$5 = "Vacation Leave", OR(AND(OR(V$6 = "H1", V$6 = "H2"), NOT(AND($D500 = "Full-time", $F500 = "Above 1 Year"))), AND(V$6 = "Year", AND($D500 = "Full-time", $F500 = "Above 1 Year")))), "N/A", INDEX('Allocated Leaves'!$B$2:$E1005, MATCH(V$5 &amp; IF(V$5 = "Vacation Leave", IFS(V$6 = "Year", "", OR(V$6 = "H1", V$6 = "H2"), " " &amp; V$6), ""), 'Allocated Leaves'!$A$2:$A1005, 0), MATCH($D500 &amp; IF($D500 = "Full-time",  " " &amp; $F500, ""), 'Allocated Leaves'!$B$1:AA$1, 0)) - H500))</f>
        <v/>
      </c>
      <c r="W500" s="52" t="str">
        <f t="array" ref="W500">IF(ISBLANK($B500), "", IF(AND(W$5 = "Vacation Leave", OR(AND(OR(W$6 = "H1", W$6 = "H2"), NOT(AND($D500 = "Full-time", $F500 = "Above 1 Year"))), AND(W$6 = "Year", AND($D500 = "Full-time", $F500 = "Above 1 Year")))), "N/A", INDEX('Allocated Leaves'!$B$2:$E1005, MATCH(W$5 &amp; IF(W$5 = "Vacation Leave", IFS(W$6 = "Year", "", OR(W$6 = "H1", W$6 = "H2"), " " &amp; W$6), ""), 'Allocated Leaves'!$A$2:$A1005, 0), MATCH($D500 &amp; IF($D500 = "Full-time",  " " &amp; $F500, ""), 'Allocated Leaves'!$B$1:AA$1, 0)) - I500))</f>
        <v/>
      </c>
      <c r="X500" s="51" t="str">
        <f t="array" ref="X500">IF(ISBLANK($B500), "", IF(AND(X$5 = "Vacation Leave", OR(AND(OR(X$6 = "H1", X$6 = "H2"), NOT(AND($D500 = "Full-time", $F500 = "Above 1 Year"))), AND(X$6 = "Year", AND($D500 = "Full-time", $F500 = "Above 1 Year")))), "N/A", INDEX('Allocated Leaves'!$B$2:$E1005, MATCH(X$5 &amp; IF(X$5 = "Vacation Leave", IFS(X$6 = "Year", "", OR(X$6 = "H1", X$6 = "H2"), " " &amp; X$6), ""), 'Allocated Leaves'!$A$2:$A1005, 0), MATCH($D500 &amp; IF($D500 = "Full-time",  " " &amp; $F500, ""), 'Allocated Leaves'!$B$1:AA$1, 0)) - J500))</f>
        <v/>
      </c>
      <c r="Y500" s="52" t="str">
        <f t="array" ref="Y500">IF(ISBLANK($B500), "", IF(AND(Y$5 = "Vacation Leave", OR(AND(OR(Y$6 = "H1", Y$6 = "H2"), NOT(AND($D500 = "Full-time", $F500 = "Above 1 Year"))), AND(Y$6 = "Year", AND($D500 = "Full-time", $F500 = "Above 1 Year")))), "N/A", INDEX('Allocated Leaves'!$B$2:$E1005, MATCH(Y$5 &amp; IF(Y$5 = "Vacation Leave", IFS(Y$6 = "Year", "", OR(Y$6 = "H1", Y$6 = "H2"), " " &amp; Y$6), ""), 'Allocated Leaves'!$A$2:$A1005, 0), MATCH($D500 &amp; IF($D500 = "Full-time",  " " &amp; $F500, ""), 'Allocated Leaves'!$B$1:AA$1, 0)) - K500))</f>
        <v/>
      </c>
      <c r="Z500" s="52" t="str">
        <f t="array" ref="Z500">IF(ISBLANK($B500), "", IF(AND(Z$5 = "Vacation Leave", OR(AND(OR(Z$6 = "H1", Z$6 = "H2"), NOT(AND($D500 = "Full-time", $F500 = "Above 1 Year"))), AND(Z$6 = "Year", AND($D500 = "Full-time", $F500 = "Above 1 Year")))), "N/A", INDEX('Allocated Leaves'!$B$2:$E1005, MATCH(Z$5 &amp; IF(Z$5 = "Vacation Leave", IFS(Z$6 = "Year", "", OR(Z$6 = "H1", Z$6 = "H2"), " " &amp; Z$6), ""), 'Allocated Leaves'!$A$2:$A1005, 0), MATCH($D500 &amp; IF($D500 = "Full-time",  " " &amp; $F500, ""), 'Allocated Leaves'!$B$1:AA$1, 0)) - L500))</f>
        <v/>
      </c>
      <c r="AA500" s="55" t="str">
        <f t="shared" si="3"/>
        <v/>
      </c>
    </row>
    <row r="501">
      <c r="A501" s="71"/>
      <c r="B501" s="72"/>
      <c r="C501" s="73"/>
      <c r="D501" s="74"/>
      <c r="E501" s="75"/>
      <c r="F501" s="47" t="str">
        <f t="shared" si="1"/>
        <v/>
      </c>
      <c r="G501" s="48" t="str">
        <f>IF(ISBLANK($B501), "", IF(AND(G$5 = "Vacation Leave", OR(AND(OR(G$6 = "H1", G$6 = "H2"), NOT(AND($D501 = "Full-time", $F501 = "Above 1 Year"))), AND(G$6 = "Year", AND($D501 = "Full-time", $F501 = "Above 1 Year")))), "N/A", SUMIFS('Form Responses 1'!$O$2:$O1005, 'Form Responses 1'!$B$2:$B1005, $B501, 'Form Responses 1'!$G$2:$G1005, G$5, 'Form Responses 1'!$K$2:$K1005, $D501,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1" s="48" t="str">
        <f>IF(ISBLANK($B501), "", IF(AND(H$5 = "Vacation Leave", OR(AND(OR(H$6 = "H1", H$6 = "H2"), NOT(AND($D501 = "Full-time", $F501 = "Above 1 Year"))), AND(H$6 = "Year", AND($D501 = "Full-time", $F501 = "Above 1 Year")))), "N/A", SUMIFS('Form Responses 1'!$O$2:$O1005, 'Form Responses 1'!$B$2:$B1005, $B501, 'Form Responses 1'!$G$2:$G1005, H$5, 'Form Responses 1'!$K$2:$K1005, $D501,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1" s="49" t="str">
        <f>IF(ISBLANK($B501), "", IF(AND(I$5 = "Vacation Leave", OR(AND(OR(I$6 = "H1", I$6 = "H2"), NOT(AND($D501 = "Full-time", $F501 = "Above 1 Year"))), AND(I$6 = "Year", AND($D501 = "Full-time", $F501 = "Above 1 Year")))), "N/A", SUMIFS('Form Responses 1'!$O$2:$O1005, 'Form Responses 1'!$B$2:$B1005, $B501, 'Form Responses 1'!$G$2:$G1005, I$5, 'Form Responses 1'!$K$2:$K1005, $D501,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1" s="48" t="str">
        <f>IF(ISBLANK($B501), "", IF(AND(J$5 = "Vacation Leave", OR(AND(OR(J$6 = "H1", J$6 = "H2"), NOT(AND($D501 = "Full-time", $F501 = "Above 1 Year"))), AND(J$6 = "Year", AND($D501 = "Full-time", $F501 = "Above 1 Year")))), "N/A", SUMIFS('Form Responses 1'!$O$2:$O1005, 'Form Responses 1'!$B$2:$B1005, $B501, 'Form Responses 1'!$G$2:$G1005, J$5, 'Form Responses 1'!$K$2:$K1005, $D501,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1" s="48" t="str">
        <f>IF(ISBLANK($B501), "", IF(AND(K$5 = "Vacation Leave", OR(AND(OR(K$6 = "H1", K$6 = "H2"), NOT(AND($D501 = "Full-time", $F501 = "Above 1 Year"))), AND(K$6 = "Year", AND($D501 = "Full-time", $F501 = "Above 1 Year")))), "N/A", SUMIFS('Form Responses 1'!$O$2:$O1005, 'Form Responses 1'!$B$2:$B1005, $B501, 'Form Responses 1'!$G$2:$G1005, K$5, 'Form Responses 1'!$K$2:$K1005, $D501,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1" s="48" t="str">
        <f>IF(ISBLANK($B501), "", IF(AND(L$5 = "Vacation Leave", OR(AND(OR(L$6 = "H1", L$6 = "H2"), NOT(AND($D501 = "Full-time", $F501 = "Above 1 Year"))), AND(L$6 = "Year", AND($D501 = "Full-time", $F501 = "Above 1 Year")))), "N/A", SUMIFS('Form Responses 1'!$O$2:$O1005, 'Form Responses 1'!$B$2:$B1005, $B501, 'Form Responses 1'!$G$2:$G1005, L$5, 'Form Responses 1'!$K$2:$K1005, $D501,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1" s="48" t="str">
        <f>IF(ISBLANK($B501), "", IF(AND(M$5 = "Vacation Leave", OR(AND(OR(M$6 = "H1", M$6 = "H2"), NOT(AND($D501 = "Full-time", $F501 = "Above 1 Year"))), AND(M$6 = "Year", AND($D501 = "Full-time", $F501 = "Above 1 Year")))), "N/A", SUMIFS('Form Responses 1'!$O$2:$O1005, 'Form Responses 1'!$B$2:$B1005, $B501, 'Form Responses 1'!$G$2:$G1005, M$5, 'Form Responses 1'!$K$2:$K1005, $D501,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1" s="48" t="str">
        <f>IF(ISBLANK($B501), "", IF(AND(N$5 = "Vacation Leave", OR(AND(OR(N$6 = "H1", N$6 = "H2"), NOT(AND($D501 = "Full-time", $F501 = "Above 1 Year"))), AND(N$6 = "Year", AND($D501 = "Full-time", $F501 = "Above 1 Year")))), "N/A", SUMIFS('Form Responses 1'!$O$2:$O1005, 'Form Responses 1'!$B$2:$B1005, $B501, 'Form Responses 1'!$G$2:$G1005, N$5, 'Form Responses 1'!$K$2:$K1005, $D501,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1" s="48" t="str">
        <f>IF(ISBLANK($B501), "", IF(AND(O$5 = "Vacation Leave", OR(AND(OR(O$6 = "H1", O$6 = "H2"), NOT(AND($D501 = "Full-time", $F501 = "Above 1 Year"))), AND(O$6 = "Year", AND($D501 = "Full-time", $F501 = "Above 1 Year")))), "N/A", SUMIFS('Form Responses 1'!$O$2:$O1005, 'Form Responses 1'!$B$2:$B1005, $B501, 'Form Responses 1'!$G$2:$G1005, O$5, 'Form Responses 1'!$K$2:$K1005, $D501,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1" s="48" t="str">
        <f>IF(ISBLANK($B501), "", IF(AND(P$5 = "Vacation Leave", OR(AND(OR(P$6 = "H1", P$6 = "H2"), NOT(AND($D501 = "Full-time", $F501 = "Above 1 Year"))), AND(P$6 = "Year", AND($D501 = "Full-time", $F501 = "Above 1 Year")))), "N/A", SUMIFS('Form Responses 1'!$O$2:$O1005, 'Form Responses 1'!$B$2:$B1005, $B501, 'Form Responses 1'!$G$2:$G1005, P$5, 'Form Responses 1'!$K$2:$K1005, $D501,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1" s="48" t="str">
        <f>IF(ISBLANK($B501), "", IF(AND(Q$5 = "Vacation Leave", OR(AND(OR(Q$6 = "H1", Q$6 = "H2"), NOT(AND($D501 = "Full-time", $F501 = "Above 1 Year"))), AND(Q$6 = "Year", AND($D501 = "Full-time", $F501 = "Above 1 Year")))), "N/A", SUMIFS('Form Responses 1'!$O$2:$O1005, 'Form Responses 1'!$B$2:$B1005, $B501, 'Form Responses 1'!$G$2:$G1005, Q$5, 'Form Responses 1'!$K$2:$K1005, $D501,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1" s="48" t="str">
        <f>IF(ISBLANK($B501), "", IF(AND(R$5 = "Vacation Leave", OR(AND(OR(R$6 = "H1", R$6 = "H2"), NOT(AND($D501 = "Full-time", $F501 = "Above 1 Year"))), AND(R$6 = "Year", AND($D501 = "Full-time", $F501 = "Above 1 Year")))), "N/A", SUMIFS('Form Responses 1'!$O$2:$O1005, 'Form Responses 1'!$B$2:$B1005, $B501, 'Form Responses 1'!$G$2:$G1005, R$5, 'Form Responses 1'!$K$2:$K1005, $D501,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1" s="48" t="str">
        <f>IF(ISBLANK($B501), "", IF(AND(S$5 = "Vacation Leave", OR(AND(OR(S$6 = "H1", S$6 = "H2"), NOT(AND($D501 = "Full-time", $F501 = "Above 1 Year"))), AND(S$6 = "Year", AND($D501 = "Full-time", $F501 = "Above 1 Year")))), "N/A", SUMIFS('Form Responses 1'!$O$2:$O1005, 'Form Responses 1'!$B$2:$B1005, $B501, 'Form Responses 1'!$G$2:$G1005, S$5, 'Form Responses 1'!$K$2:$K1005, $D501,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1" s="50" t="str">
        <f t="shared" si="2"/>
        <v/>
      </c>
      <c r="U501" s="51" t="str">
        <f t="array" ref="U501">IF(ISBLANK($B501), "", IF(AND(U$5 = "Vacation Leave", OR(AND(OR(U$6 = "H1", U$6 = "H2"), NOT(AND($D501 = "Full-time", $F501 = "Above 1 Year"))), AND(U$6 = "Year", AND($D501 = "Full-time", $F501 = "Above 1 Year")))), "N/A", INDEX('Allocated Leaves'!$B$2:$E1005, MATCH(U$5 &amp; IF(U$5 = "Vacation Leave", IFS(U$6 = "Year", "", OR(U$6 = "H1", U$6 = "H2"), " " &amp; U$6), ""), 'Allocated Leaves'!$A$2:$A1005, 0), MATCH($D501 &amp; IF($D501 = "Full-time",  " " &amp; $F501, ""), 'Allocated Leaves'!$B$1:AA$1, 0)) - G501))</f>
        <v/>
      </c>
      <c r="V501" s="52" t="str">
        <f t="array" ref="V501">IF(ISBLANK($B501), "", IF(AND(V$5 = "Vacation Leave", OR(AND(OR(V$6 = "H1", V$6 = "H2"), NOT(AND($D501 = "Full-time", $F501 = "Above 1 Year"))), AND(V$6 = "Year", AND($D501 = "Full-time", $F501 = "Above 1 Year")))), "N/A", INDEX('Allocated Leaves'!$B$2:$E1005, MATCH(V$5 &amp; IF(V$5 = "Vacation Leave", IFS(V$6 = "Year", "", OR(V$6 = "H1", V$6 = "H2"), " " &amp; V$6), ""), 'Allocated Leaves'!$A$2:$A1005, 0), MATCH($D501 &amp; IF($D501 = "Full-time",  " " &amp; $F501, ""), 'Allocated Leaves'!$B$1:AA$1, 0)) - H501))</f>
        <v/>
      </c>
      <c r="W501" s="52" t="str">
        <f t="array" ref="W501">IF(ISBLANK($B501), "", IF(AND(W$5 = "Vacation Leave", OR(AND(OR(W$6 = "H1", W$6 = "H2"), NOT(AND($D501 = "Full-time", $F501 = "Above 1 Year"))), AND(W$6 = "Year", AND($D501 = "Full-time", $F501 = "Above 1 Year")))), "N/A", INDEX('Allocated Leaves'!$B$2:$E1005, MATCH(W$5 &amp; IF(W$5 = "Vacation Leave", IFS(W$6 = "Year", "", OR(W$6 = "H1", W$6 = "H2"), " " &amp; W$6), ""), 'Allocated Leaves'!$A$2:$A1005, 0), MATCH($D501 &amp; IF($D501 = "Full-time",  " " &amp; $F501, ""), 'Allocated Leaves'!$B$1:AA$1, 0)) - I501))</f>
        <v/>
      </c>
      <c r="X501" s="51" t="str">
        <f t="array" ref="X501">IF(ISBLANK($B501), "", IF(AND(X$5 = "Vacation Leave", OR(AND(OR(X$6 = "H1", X$6 = "H2"), NOT(AND($D501 = "Full-time", $F501 = "Above 1 Year"))), AND(X$6 = "Year", AND($D501 = "Full-time", $F501 = "Above 1 Year")))), "N/A", INDEX('Allocated Leaves'!$B$2:$E1005, MATCH(X$5 &amp; IF(X$5 = "Vacation Leave", IFS(X$6 = "Year", "", OR(X$6 = "H1", X$6 = "H2"), " " &amp; X$6), ""), 'Allocated Leaves'!$A$2:$A1005, 0), MATCH($D501 &amp; IF($D501 = "Full-time",  " " &amp; $F501, ""), 'Allocated Leaves'!$B$1:AA$1, 0)) - J501))</f>
        <v/>
      </c>
      <c r="Y501" s="52" t="str">
        <f t="array" ref="Y501">IF(ISBLANK($B501), "", IF(AND(Y$5 = "Vacation Leave", OR(AND(OR(Y$6 = "H1", Y$6 = "H2"), NOT(AND($D501 = "Full-time", $F501 = "Above 1 Year"))), AND(Y$6 = "Year", AND($D501 = "Full-time", $F501 = "Above 1 Year")))), "N/A", INDEX('Allocated Leaves'!$B$2:$E1005, MATCH(Y$5 &amp; IF(Y$5 = "Vacation Leave", IFS(Y$6 = "Year", "", OR(Y$6 = "H1", Y$6 = "H2"), " " &amp; Y$6), ""), 'Allocated Leaves'!$A$2:$A1005, 0), MATCH($D501 &amp; IF($D501 = "Full-time",  " " &amp; $F501, ""), 'Allocated Leaves'!$B$1:AA$1, 0)) - K501))</f>
        <v/>
      </c>
      <c r="Z501" s="52" t="str">
        <f t="array" ref="Z501">IF(ISBLANK($B501), "", IF(AND(Z$5 = "Vacation Leave", OR(AND(OR(Z$6 = "H1", Z$6 = "H2"), NOT(AND($D501 = "Full-time", $F501 = "Above 1 Year"))), AND(Z$6 = "Year", AND($D501 = "Full-time", $F501 = "Above 1 Year")))), "N/A", INDEX('Allocated Leaves'!$B$2:$E1005, MATCH(Z$5 &amp; IF(Z$5 = "Vacation Leave", IFS(Z$6 = "Year", "", OR(Z$6 = "H1", Z$6 = "H2"), " " &amp; Z$6), ""), 'Allocated Leaves'!$A$2:$A1005, 0), MATCH($D501 &amp; IF($D501 = "Full-time",  " " &amp; $F501, ""), 'Allocated Leaves'!$B$1:AA$1, 0)) - L501))</f>
        <v/>
      </c>
      <c r="AA501" s="55" t="str">
        <f t="shared" si="3"/>
        <v/>
      </c>
    </row>
    <row r="502">
      <c r="A502" s="71"/>
      <c r="B502" s="72"/>
      <c r="C502" s="73"/>
      <c r="D502" s="74"/>
      <c r="E502" s="75"/>
      <c r="F502" s="47" t="str">
        <f t="shared" si="1"/>
        <v/>
      </c>
      <c r="G502" s="48" t="str">
        <f>IF(ISBLANK($B502), "", IF(AND(G$5 = "Vacation Leave", OR(AND(OR(G$6 = "H1", G$6 = "H2"), NOT(AND($D502 = "Full-time", $F502 = "Above 1 Year"))), AND(G$6 = "Year", AND($D502 = "Full-time", $F502 = "Above 1 Year")))), "N/A", SUMIFS('Form Responses 1'!$O$2:$O1005, 'Form Responses 1'!$B$2:$B1005, $B502, 'Form Responses 1'!$G$2:$G1005, G$5, 'Form Responses 1'!$K$2:$K1005, $D502,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2" s="48" t="str">
        <f>IF(ISBLANK($B502), "", IF(AND(H$5 = "Vacation Leave", OR(AND(OR(H$6 = "H1", H$6 = "H2"), NOT(AND($D502 = "Full-time", $F502 = "Above 1 Year"))), AND(H$6 = "Year", AND($D502 = "Full-time", $F502 = "Above 1 Year")))), "N/A", SUMIFS('Form Responses 1'!$O$2:$O1005, 'Form Responses 1'!$B$2:$B1005, $B502, 'Form Responses 1'!$G$2:$G1005, H$5, 'Form Responses 1'!$K$2:$K1005, $D502,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2" s="49" t="str">
        <f>IF(ISBLANK($B502), "", IF(AND(I$5 = "Vacation Leave", OR(AND(OR(I$6 = "H1", I$6 = "H2"), NOT(AND($D502 = "Full-time", $F502 = "Above 1 Year"))), AND(I$6 = "Year", AND($D502 = "Full-time", $F502 = "Above 1 Year")))), "N/A", SUMIFS('Form Responses 1'!$O$2:$O1005, 'Form Responses 1'!$B$2:$B1005, $B502, 'Form Responses 1'!$G$2:$G1005, I$5, 'Form Responses 1'!$K$2:$K1005, $D502,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2" s="48" t="str">
        <f>IF(ISBLANK($B502), "", IF(AND(J$5 = "Vacation Leave", OR(AND(OR(J$6 = "H1", J$6 = "H2"), NOT(AND($D502 = "Full-time", $F502 = "Above 1 Year"))), AND(J$6 = "Year", AND($D502 = "Full-time", $F502 = "Above 1 Year")))), "N/A", SUMIFS('Form Responses 1'!$O$2:$O1005, 'Form Responses 1'!$B$2:$B1005, $B502, 'Form Responses 1'!$G$2:$G1005, J$5, 'Form Responses 1'!$K$2:$K1005, $D502,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2" s="48" t="str">
        <f>IF(ISBLANK($B502), "", IF(AND(K$5 = "Vacation Leave", OR(AND(OR(K$6 = "H1", K$6 = "H2"), NOT(AND($D502 = "Full-time", $F502 = "Above 1 Year"))), AND(K$6 = "Year", AND($D502 = "Full-time", $F502 = "Above 1 Year")))), "N/A", SUMIFS('Form Responses 1'!$O$2:$O1005, 'Form Responses 1'!$B$2:$B1005, $B502, 'Form Responses 1'!$G$2:$G1005, K$5, 'Form Responses 1'!$K$2:$K1005, $D502,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2" s="48" t="str">
        <f>IF(ISBLANK($B502), "", IF(AND(L$5 = "Vacation Leave", OR(AND(OR(L$6 = "H1", L$6 = "H2"), NOT(AND($D502 = "Full-time", $F502 = "Above 1 Year"))), AND(L$6 = "Year", AND($D502 = "Full-time", $F502 = "Above 1 Year")))), "N/A", SUMIFS('Form Responses 1'!$O$2:$O1005, 'Form Responses 1'!$B$2:$B1005, $B502, 'Form Responses 1'!$G$2:$G1005, L$5, 'Form Responses 1'!$K$2:$K1005, $D502,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2" s="48" t="str">
        <f>IF(ISBLANK($B502), "", IF(AND(M$5 = "Vacation Leave", OR(AND(OR(M$6 = "H1", M$6 = "H2"), NOT(AND($D502 = "Full-time", $F502 = "Above 1 Year"))), AND(M$6 = "Year", AND($D502 = "Full-time", $F502 = "Above 1 Year")))), "N/A", SUMIFS('Form Responses 1'!$O$2:$O1005, 'Form Responses 1'!$B$2:$B1005, $B502, 'Form Responses 1'!$G$2:$G1005, M$5, 'Form Responses 1'!$K$2:$K1005, $D502,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2" s="48" t="str">
        <f>IF(ISBLANK($B502), "", IF(AND(N$5 = "Vacation Leave", OR(AND(OR(N$6 = "H1", N$6 = "H2"), NOT(AND($D502 = "Full-time", $F502 = "Above 1 Year"))), AND(N$6 = "Year", AND($D502 = "Full-time", $F502 = "Above 1 Year")))), "N/A", SUMIFS('Form Responses 1'!$O$2:$O1005, 'Form Responses 1'!$B$2:$B1005, $B502, 'Form Responses 1'!$G$2:$G1005, N$5, 'Form Responses 1'!$K$2:$K1005, $D502,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2" s="48" t="str">
        <f>IF(ISBLANK($B502), "", IF(AND(O$5 = "Vacation Leave", OR(AND(OR(O$6 = "H1", O$6 = "H2"), NOT(AND($D502 = "Full-time", $F502 = "Above 1 Year"))), AND(O$6 = "Year", AND($D502 = "Full-time", $F502 = "Above 1 Year")))), "N/A", SUMIFS('Form Responses 1'!$O$2:$O1005, 'Form Responses 1'!$B$2:$B1005, $B502, 'Form Responses 1'!$G$2:$G1005, O$5, 'Form Responses 1'!$K$2:$K1005, $D502,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2" s="48" t="str">
        <f>IF(ISBLANK($B502), "", IF(AND(P$5 = "Vacation Leave", OR(AND(OR(P$6 = "H1", P$6 = "H2"), NOT(AND($D502 = "Full-time", $F502 = "Above 1 Year"))), AND(P$6 = "Year", AND($D502 = "Full-time", $F502 = "Above 1 Year")))), "N/A", SUMIFS('Form Responses 1'!$O$2:$O1005, 'Form Responses 1'!$B$2:$B1005, $B502, 'Form Responses 1'!$G$2:$G1005, P$5, 'Form Responses 1'!$K$2:$K1005, $D502,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2" s="48" t="str">
        <f>IF(ISBLANK($B502), "", IF(AND(Q$5 = "Vacation Leave", OR(AND(OR(Q$6 = "H1", Q$6 = "H2"), NOT(AND($D502 = "Full-time", $F502 = "Above 1 Year"))), AND(Q$6 = "Year", AND($D502 = "Full-time", $F502 = "Above 1 Year")))), "N/A", SUMIFS('Form Responses 1'!$O$2:$O1005, 'Form Responses 1'!$B$2:$B1005, $B502, 'Form Responses 1'!$G$2:$G1005, Q$5, 'Form Responses 1'!$K$2:$K1005, $D502,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2" s="48" t="str">
        <f>IF(ISBLANK($B502), "", IF(AND(R$5 = "Vacation Leave", OR(AND(OR(R$6 = "H1", R$6 = "H2"), NOT(AND($D502 = "Full-time", $F502 = "Above 1 Year"))), AND(R$6 = "Year", AND($D502 = "Full-time", $F502 = "Above 1 Year")))), "N/A", SUMIFS('Form Responses 1'!$O$2:$O1005, 'Form Responses 1'!$B$2:$B1005, $B502, 'Form Responses 1'!$G$2:$G1005, R$5, 'Form Responses 1'!$K$2:$K1005, $D502,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2" s="48" t="str">
        <f>IF(ISBLANK($B502), "", IF(AND(S$5 = "Vacation Leave", OR(AND(OR(S$6 = "H1", S$6 = "H2"), NOT(AND($D502 = "Full-time", $F502 = "Above 1 Year"))), AND(S$6 = "Year", AND($D502 = "Full-time", $F502 = "Above 1 Year")))), "N/A", SUMIFS('Form Responses 1'!$O$2:$O1005, 'Form Responses 1'!$B$2:$B1005, $B502, 'Form Responses 1'!$G$2:$G1005, S$5, 'Form Responses 1'!$K$2:$K1005, $D502,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2" s="50" t="str">
        <f t="shared" si="2"/>
        <v/>
      </c>
      <c r="U502" s="51" t="str">
        <f t="array" ref="U502">IF(ISBLANK($B502), "", IF(AND(U$5 = "Vacation Leave", OR(AND(OR(U$6 = "H1", U$6 = "H2"), NOT(AND($D502 = "Full-time", $F502 = "Above 1 Year"))), AND(U$6 = "Year", AND($D502 = "Full-time", $F502 = "Above 1 Year")))), "N/A", INDEX('Allocated Leaves'!$B$2:$E1005, MATCH(U$5 &amp; IF(U$5 = "Vacation Leave", IFS(U$6 = "Year", "", OR(U$6 = "H1", U$6 = "H2"), " " &amp; U$6), ""), 'Allocated Leaves'!$A$2:$A1005, 0), MATCH($D502 &amp; IF($D502 = "Full-time",  " " &amp; $F502, ""), 'Allocated Leaves'!$B$1:AA$1, 0)) - G502))</f>
        <v/>
      </c>
      <c r="V502" s="52" t="str">
        <f t="array" ref="V502">IF(ISBLANK($B502), "", IF(AND(V$5 = "Vacation Leave", OR(AND(OR(V$6 = "H1", V$6 = "H2"), NOT(AND($D502 = "Full-time", $F502 = "Above 1 Year"))), AND(V$6 = "Year", AND($D502 = "Full-time", $F502 = "Above 1 Year")))), "N/A", INDEX('Allocated Leaves'!$B$2:$E1005, MATCH(V$5 &amp; IF(V$5 = "Vacation Leave", IFS(V$6 = "Year", "", OR(V$6 = "H1", V$6 = "H2"), " " &amp; V$6), ""), 'Allocated Leaves'!$A$2:$A1005, 0), MATCH($D502 &amp; IF($D502 = "Full-time",  " " &amp; $F502, ""), 'Allocated Leaves'!$B$1:AA$1, 0)) - H502))</f>
        <v/>
      </c>
      <c r="W502" s="52" t="str">
        <f t="array" ref="W502">IF(ISBLANK($B502), "", IF(AND(W$5 = "Vacation Leave", OR(AND(OR(W$6 = "H1", W$6 = "H2"), NOT(AND($D502 = "Full-time", $F502 = "Above 1 Year"))), AND(W$6 = "Year", AND($D502 = "Full-time", $F502 = "Above 1 Year")))), "N/A", INDEX('Allocated Leaves'!$B$2:$E1005, MATCH(W$5 &amp; IF(W$5 = "Vacation Leave", IFS(W$6 = "Year", "", OR(W$6 = "H1", W$6 = "H2"), " " &amp; W$6), ""), 'Allocated Leaves'!$A$2:$A1005, 0), MATCH($D502 &amp; IF($D502 = "Full-time",  " " &amp; $F502, ""), 'Allocated Leaves'!$B$1:AA$1, 0)) - I502))</f>
        <v/>
      </c>
      <c r="X502" s="51" t="str">
        <f t="array" ref="X502">IF(ISBLANK($B502), "", IF(AND(X$5 = "Vacation Leave", OR(AND(OR(X$6 = "H1", X$6 = "H2"), NOT(AND($D502 = "Full-time", $F502 = "Above 1 Year"))), AND(X$6 = "Year", AND($D502 = "Full-time", $F502 = "Above 1 Year")))), "N/A", INDEX('Allocated Leaves'!$B$2:$E1005, MATCH(X$5 &amp; IF(X$5 = "Vacation Leave", IFS(X$6 = "Year", "", OR(X$6 = "H1", X$6 = "H2"), " " &amp; X$6), ""), 'Allocated Leaves'!$A$2:$A1005, 0), MATCH($D502 &amp; IF($D502 = "Full-time",  " " &amp; $F502, ""), 'Allocated Leaves'!$B$1:AA$1, 0)) - J502))</f>
        <v/>
      </c>
      <c r="Y502" s="52" t="str">
        <f t="array" ref="Y502">IF(ISBLANK($B502), "", IF(AND(Y$5 = "Vacation Leave", OR(AND(OR(Y$6 = "H1", Y$6 = "H2"), NOT(AND($D502 = "Full-time", $F502 = "Above 1 Year"))), AND(Y$6 = "Year", AND($D502 = "Full-time", $F502 = "Above 1 Year")))), "N/A", INDEX('Allocated Leaves'!$B$2:$E1005, MATCH(Y$5 &amp; IF(Y$5 = "Vacation Leave", IFS(Y$6 = "Year", "", OR(Y$6 = "H1", Y$6 = "H2"), " " &amp; Y$6), ""), 'Allocated Leaves'!$A$2:$A1005, 0), MATCH($D502 &amp; IF($D502 = "Full-time",  " " &amp; $F502, ""), 'Allocated Leaves'!$B$1:AA$1, 0)) - K502))</f>
        <v/>
      </c>
      <c r="Z502" s="52" t="str">
        <f t="array" ref="Z502">IF(ISBLANK($B502), "", IF(AND(Z$5 = "Vacation Leave", OR(AND(OR(Z$6 = "H1", Z$6 = "H2"), NOT(AND($D502 = "Full-time", $F502 = "Above 1 Year"))), AND(Z$6 = "Year", AND($D502 = "Full-time", $F502 = "Above 1 Year")))), "N/A", INDEX('Allocated Leaves'!$B$2:$E1005, MATCH(Z$5 &amp; IF(Z$5 = "Vacation Leave", IFS(Z$6 = "Year", "", OR(Z$6 = "H1", Z$6 = "H2"), " " &amp; Z$6), ""), 'Allocated Leaves'!$A$2:$A1005, 0), MATCH($D502 &amp; IF($D502 = "Full-time",  " " &amp; $F502, ""), 'Allocated Leaves'!$B$1:AA$1, 0)) - L502))</f>
        <v/>
      </c>
      <c r="AA502" s="55" t="str">
        <f t="shared" si="3"/>
        <v/>
      </c>
    </row>
    <row r="503">
      <c r="A503" s="71"/>
      <c r="B503" s="72"/>
      <c r="C503" s="73"/>
      <c r="D503" s="74"/>
      <c r="E503" s="75"/>
      <c r="F503" s="47" t="str">
        <f t="shared" si="1"/>
        <v/>
      </c>
      <c r="G503" s="48" t="str">
        <f>IF(ISBLANK($B503), "", IF(AND(G$5 = "Vacation Leave", OR(AND(OR(G$6 = "H1", G$6 = "H2"), NOT(AND($D503 = "Full-time", $F503 = "Above 1 Year"))), AND(G$6 = "Year", AND($D503 = "Full-time", $F503 = "Above 1 Year")))), "N/A", SUMIFS('Form Responses 1'!$O$2:$O1005, 'Form Responses 1'!$B$2:$B1005, $B503, 'Form Responses 1'!$G$2:$G1005, G$5, 'Form Responses 1'!$K$2:$K1005, $D503,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3" s="48" t="str">
        <f>IF(ISBLANK($B503), "", IF(AND(H$5 = "Vacation Leave", OR(AND(OR(H$6 = "H1", H$6 = "H2"), NOT(AND($D503 = "Full-time", $F503 = "Above 1 Year"))), AND(H$6 = "Year", AND($D503 = "Full-time", $F503 = "Above 1 Year")))), "N/A", SUMIFS('Form Responses 1'!$O$2:$O1005, 'Form Responses 1'!$B$2:$B1005, $B503, 'Form Responses 1'!$G$2:$G1005, H$5, 'Form Responses 1'!$K$2:$K1005, $D503,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3" s="49" t="str">
        <f>IF(ISBLANK($B503), "", IF(AND(I$5 = "Vacation Leave", OR(AND(OR(I$6 = "H1", I$6 = "H2"), NOT(AND($D503 = "Full-time", $F503 = "Above 1 Year"))), AND(I$6 = "Year", AND($D503 = "Full-time", $F503 = "Above 1 Year")))), "N/A", SUMIFS('Form Responses 1'!$O$2:$O1005, 'Form Responses 1'!$B$2:$B1005, $B503, 'Form Responses 1'!$G$2:$G1005, I$5, 'Form Responses 1'!$K$2:$K1005, $D503,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3" s="48" t="str">
        <f>IF(ISBLANK($B503), "", IF(AND(J$5 = "Vacation Leave", OR(AND(OR(J$6 = "H1", J$6 = "H2"), NOT(AND($D503 = "Full-time", $F503 = "Above 1 Year"))), AND(J$6 = "Year", AND($D503 = "Full-time", $F503 = "Above 1 Year")))), "N/A", SUMIFS('Form Responses 1'!$O$2:$O1005, 'Form Responses 1'!$B$2:$B1005, $B503, 'Form Responses 1'!$G$2:$G1005, J$5, 'Form Responses 1'!$K$2:$K1005, $D503,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3" s="48" t="str">
        <f>IF(ISBLANK($B503), "", IF(AND(K$5 = "Vacation Leave", OR(AND(OR(K$6 = "H1", K$6 = "H2"), NOT(AND($D503 = "Full-time", $F503 = "Above 1 Year"))), AND(K$6 = "Year", AND($D503 = "Full-time", $F503 = "Above 1 Year")))), "N/A", SUMIFS('Form Responses 1'!$O$2:$O1005, 'Form Responses 1'!$B$2:$B1005, $B503, 'Form Responses 1'!$G$2:$G1005, K$5, 'Form Responses 1'!$K$2:$K1005, $D503,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3" s="48" t="str">
        <f>IF(ISBLANK($B503), "", IF(AND(L$5 = "Vacation Leave", OR(AND(OR(L$6 = "H1", L$6 = "H2"), NOT(AND($D503 = "Full-time", $F503 = "Above 1 Year"))), AND(L$6 = "Year", AND($D503 = "Full-time", $F503 = "Above 1 Year")))), "N/A", SUMIFS('Form Responses 1'!$O$2:$O1005, 'Form Responses 1'!$B$2:$B1005, $B503, 'Form Responses 1'!$G$2:$G1005, L$5, 'Form Responses 1'!$K$2:$K1005, $D503,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3" s="48" t="str">
        <f>IF(ISBLANK($B503), "", IF(AND(M$5 = "Vacation Leave", OR(AND(OR(M$6 = "H1", M$6 = "H2"), NOT(AND($D503 = "Full-time", $F503 = "Above 1 Year"))), AND(M$6 = "Year", AND($D503 = "Full-time", $F503 = "Above 1 Year")))), "N/A", SUMIFS('Form Responses 1'!$O$2:$O1005, 'Form Responses 1'!$B$2:$B1005, $B503, 'Form Responses 1'!$G$2:$G1005, M$5, 'Form Responses 1'!$K$2:$K1005, $D503,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3" s="48" t="str">
        <f>IF(ISBLANK($B503), "", IF(AND(N$5 = "Vacation Leave", OR(AND(OR(N$6 = "H1", N$6 = "H2"), NOT(AND($D503 = "Full-time", $F503 = "Above 1 Year"))), AND(N$6 = "Year", AND($D503 = "Full-time", $F503 = "Above 1 Year")))), "N/A", SUMIFS('Form Responses 1'!$O$2:$O1005, 'Form Responses 1'!$B$2:$B1005, $B503, 'Form Responses 1'!$G$2:$G1005, N$5, 'Form Responses 1'!$K$2:$K1005, $D503,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3" s="48" t="str">
        <f>IF(ISBLANK($B503), "", IF(AND(O$5 = "Vacation Leave", OR(AND(OR(O$6 = "H1", O$6 = "H2"), NOT(AND($D503 = "Full-time", $F503 = "Above 1 Year"))), AND(O$6 = "Year", AND($D503 = "Full-time", $F503 = "Above 1 Year")))), "N/A", SUMIFS('Form Responses 1'!$O$2:$O1005, 'Form Responses 1'!$B$2:$B1005, $B503, 'Form Responses 1'!$G$2:$G1005, O$5, 'Form Responses 1'!$K$2:$K1005, $D503,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3" s="48" t="str">
        <f>IF(ISBLANK($B503), "", IF(AND(P$5 = "Vacation Leave", OR(AND(OR(P$6 = "H1", P$6 = "H2"), NOT(AND($D503 = "Full-time", $F503 = "Above 1 Year"))), AND(P$6 = "Year", AND($D503 = "Full-time", $F503 = "Above 1 Year")))), "N/A", SUMIFS('Form Responses 1'!$O$2:$O1005, 'Form Responses 1'!$B$2:$B1005, $B503, 'Form Responses 1'!$G$2:$G1005, P$5, 'Form Responses 1'!$K$2:$K1005, $D503,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3" s="48" t="str">
        <f>IF(ISBLANK($B503), "", IF(AND(Q$5 = "Vacation Leave", OR(AND(OR(Q$6 = "H1", Q$6 = "H2"), NOT(AND($D503 = "Full-time", $F503 = "Above 1 Year"))), AND(Q$6 = "Year", AND($D503 = "Full-time", $F503 = "Above 1 Year")))), "N/A", SUMIFS('Form Responses 1'!$O$2:$O1005, 'Form Responses 1'!$B$2:$B1005, $B503, 'Form Responses 1'!$G$2:$G1005, Q$5, 'Form Responses 1'!$K$2:$K1005, $D503,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3" s="48" t="str">
        <f>IF(ISBLANK($B503), "", IF(AND(R$5 = "Vacation Leave", OR(AND(OR(R$6 = "H1", R$6 = "H2"), NOT(AND($D503 = "Full-time", $F503 = "Above 1 Year"))), AND(R$6 = "Year", AND($D503 = "Full-time", $F503 = "Above 1 Year")))), "N/A", SUMIFS('Form Responses 1'!$O$2:$O1005, 'Form Responses 1'!$B$2:$B1005, $B503, 'Form Responses 1'!$G$2:$G1005, R$5, 'Form Responses 1'!$K$2:$K1005, $D503,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3" s="48" t="str">
        <f>IF(ISBLANK($B503), "", IF(AND(S$5 = "Vacation Leave", OR(AND(OR(S$6 = "H1", S$6 = "H2"), NOT(AND($D503 = "Full-time", $F503 = "Above 1 Year"))), AND(S$6 = "Year", AND($D503 = "Full-time", $F503 = "Above 1 Year")))), "N/A", SUMIFS('Form Responses 1'!$O$2:$O1005, 'Form Responses 1'!$B$2:$B1005, $B503, 'Form Responses 1'!$G$2:$G1005, S$5, 'Form Responses 1'!$K$2:$K1005, $D503,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3" s="50" t="str">
        <f t="shared" si="2"/>
        <v/>
      </c>
      <c r="U503" s="51" t="str">
        <f t="array" ref="U503">IF(ISBLANK($B503), "", IF(AND(U$5 = "Vacation Leave", OR(AND(OR(U$6 = "H1", U$6 = "H2"), NOT(AND($D503 = "Full-time", $F503 = "Above 1 Year"))), AND(U$6 = "Year", AND($D503 = "Full-time", $F503 = "Above 1 Year")))), "N/A", INDEX('Allocated Leaves'!$B$2:$E1005, MATCH(U$5 &amp; IF(U$5 = "Vacation Leave", IFS(U$6 = "Year", "", OR(U$6 = "H1", U$6 = "H2"), " " &amp; U$6), ""), 'Allocated Leaves'!$A$2:$A1005, 0), MATCH($D503 &amp; IF($D503 = "Full-time",  " " &amp; $F503, ""), 'Allocated Leaves'!$B$1:AA$1, 0)) - G503))</f>
        <v/>
      </c>
      <c r="V503" s="52" t="str">
        <f t="array" ref="V503">IF(ISBLANK($B503), "", IF(AND(V$5 = "Vacation Leave", OR(AND(OR(V$6 = "H1", V$6 = "H2"), NOT(AND($D503 = "Full-time", $F503 = "Above 1 Year"))), AND(V$6 = "Year", AND($D503 = "Full-time", $F503 = "Above 1 Year")))), "N/A", INDEX('Allocated Leaves'!$B$2:$E1005, MATCH(V$5 &amp; IF(V$5 = "Vacation Leave", IFS(V$6 = "Year", "", OR(V$6 = "H1", V$6 = "H2"), " " &amp; V$6), ""), 'Allocated Leaves'!$A$2:$A1005, 0), MATCH($D503 &amp; IF($D503 = "Full-time",  " " &amp; $F503, ""), 'Allocated Leaves'!$B$1:AA$1, 0)) - H503))</f>
        <v/>
      </c>
      <c r="W503" s="52" t="str">
        <f t="array" ref="W503">IF(ISBLANK($B503), "", IF(AND(W$5 = "Vacation Leave", OR(AND(OR(W$6 = "H1", W$6 = "H2"), NOT(AND($D503 = "Full-time", $F503 = "Above 1 Year"))), AND(W$6 = "Year", AND($D503 = "Full-time", $F503 = "Above 1 Year")))), "N/A", INDEX('Allocated Leaves'!$B$2:$E1005, MATCH(W$5 &amp; IF(W$5 = "Vacation Leave", IFS(W$6 = "Year", "", OR(W$6 = "H1", W$6 = "H2"), " " &amp; W$6), ""), 'Allocated Leaves'!$A$2:$A1005, 0), MATCH($D503 &amp; IF($D503 = "Full-time",  " " &amp; $F503, ""), 'Allocated Leaves'!$B$1:AA$1, 0)) - I503))</f>
        <v/>
      </c>
      <c r="X503" s="51" t="str">
        <f t="array" ref="X503">IF(ISBLANK($B503), "", IF(AND(X$5 = "Vacation Leave", OR(AND(OR(X$6 = "H1", X$6 = "H2"), NOT(AND($D503 = "Full-time", $F503 = "Above 1 Year"))), AND(X$6 = "Year", AND($D503 = "Full-time", $F503 = "Above 1 Year")))), "N/A", INDEX('Allocated Leaves'!$B$2:$E1005, MATCH(X$5 &amp; IF(X$5 = "Vacation Leave", IFS(X$6 = "Year", "", OR(X$6 = "H1", X$6 = "H2"), " " &amp; X$6), ""), 'Allocated Leaves'!$A$2:$A1005, 0), MATCH($D503 &amp; IF($D503 = "Full-time",  " " &amp; $F503, ""), 'Allocated Leaves'!$B$1:AA$1, 0)) - J503))</f>
        <v/>
      </c>
      <c r="Y503" s="52" t="str">
        <f t="array" ref="Y503">IF(ISBLANK($B503), "", IF(AND(Y$5 = "Vacation Leave", OR(AND(OR(Y$6 = "H1", Y$6 = "H2"), NOT(AND($D503 = "Full-time", $F503 = "Above 1 Year"))), AND(Y$6 = "Year", AND($D503 = "Full-time", $F503 = "Above 1 Year")))), "N/A", INDEX('Allocated Leaves'!$B$2:$E1005, MATCH(Y$5 &amp; IF(Y$5 = "Vacation Leave", IFS(Y$6 = "Year", "", OR(Y$6 = "H1", Y$6 = "H2"), " " &amp; Y$6), ""), 'Allocated Leaves'!$A$2:$A1005, 0), MATCH($D503 &amp; IF($D503 = "Full-time",  " " &amp; $F503, ""), 'Allocated Leaves'!$B$1:AA$1, 0)) - K503))</f>
        <v/>
      </c>
      <c r="Z503" s="52" t="str">
        <f t="array" ref="Z503">IF(ISBLANK($B503), "", IF(AND(Z$5 = "Vacation Leave", OR(AND(OR(Z$6 = "H1", Z$6 = "H2"), NOT(AND($D503 = "Full-time", $F503 = "Above 1 Year"))), AND(Z$6 = "Year", AND($D503 = "Full-time", $F503 = "Above 1 Year")))), "N/A", INDEX('Allocated Leaves'!$B$2:$E1005, MATCH(Z$5 &amp; IF(Z$5 = "Vacation Leave", IFS(Z$6 = "Year", "", OR(Z$6 = "H1", Z$6 = "H2"), " " &amp; Z$6), ""), 'Allocated Leaves'!$A$2:$A1005, 0), MATCH($D503 &amp; IF($D503 = "Full-time",  " " &amp; $F503, ""), 'Allocated Leaves'!$B$1:AA$1, 0)) - L503))</f>
        <v/>
      </c>
      <c r="AA503" s="55" t="str">
        <f t="shared" si="3"/>
        <v/>
      </c>
    </row>
    <row r="504">
      <c r="A504" s="71"/>
      <c r="B504" s="72"/>
      <c r="C504" s="73"/>
      <c r="D504" s="74"/>
      <c r="E504" s="75"/>
      <c r="F504" s="47" t="str">
        <f t="shared" si="1"/>
        <v/>
      </c>
      <c r="G504" s="48" t="str">
        <f>IF(ISBLANK($B504), "", IF(AND(G$5 = "Vacation Leave", OR(AND(OR(G$6 = "H1", G$6 = "H2"), NOT(AND($D504 = "Full-time", $F504 = "Above 1 Year"))), AND(G$6 = "Year", AND($D504 = "Full-time", $F504 = "Above 1 Year")))), "N/A", SUMIFS('Form Responses 1'!$O$2:$O1005, 'Form Responses 1'!$B$2:$B1005, $B504, 'Form Responses 1'!$G$2:$G1005, G$5, 'Form Responses 1'!$K$2:$K1005, $D504,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4" s="48" t="str">
        <f>IF(ISBLANK($B504), "", IF(AND(H$5 = "Vacation Leave", OR(AND(OR(H$6 = "H1", H$6 = "H2"), NOT(AND($D504 = "Full-time", $F504 = "Above 1 Year"))), AND(H$6 = "Year", AND($D504 = "Full-time", $F504 = "Above 1 Year")))), "N/A", SUMIFS('Form Responses 1'!$O$2:$O1005, 'Form Responses 1'!$B$2:$B1005, $B504, 'Form Responses 1'!$G$2:$G1005, H$5, 'Form Responses 1'!$K$2:$K1005, $D504,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4" s="49" t="str">
        <f>IF(ISBLANK($B504), "", IF(AND(I$5 = "Vacation Leave", OR(AND(OR(I$6 = "H1", I$6 = "H2"), NOT(AND($D504 = "Full-time", $F504 = "Above 1 Year"))), AND(I$6 = "Year", AND($D504 = "Full-time", $F504 = "Above 1 Year")))), "N/A", SUMIFS('Form Responses 1'!$O$2:$O1005, 'Form Responses 1'!$B$2:$B1005, $B504, 'Form Responses 1'!$G$2:$G1005, I$5, 'Form Responses 1'!$K$2:$K1005, $D504,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4" s="48" t="str">
        <f>IF(ISBLANK($B504), "", IF(AND(J$5 = "Vacation Leave", OR(AND(OR(J$6 = "H1", J$6 = "H2"), NOT(AND($D504 = "Full-time", $F504 = "Above 1 Year"))), AND(J$6 = "Year", AND($D504 = "Full-time", $F504 = "Above 1 Year")))), "N/A", SUMIFS('Form Responses 1'!$O$2:$O1005, 'Form Responses 1'!$B$2:$B1005, $B504, 'Form Responses 1'!$G$2:$G1005, J$5, 'Form Responses 1'!$K$2:$K1005, $D504,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4" s="48" t="str">
        <f>IF(ISBLANK($B504), "", IF(AND(K$5 = "Vacation Leave", OR(AND(OR(K$6 = "H1", K$6 = "H2"), NOT(AND($D504 = "Full-time", $F504 = "Above 1 Year"))), AND(K$6 = "Year", AND($D504 = "Full-time", $F504 = "Above 1 Year")))), "N/A", SUMIFS('Form Responses 1'!$O$2:$O1005, 'Form Responses 1'!$B$2:$B1005, $B504, 'Form Responses 1'!$G$2:$G1005, K$5, 'Form Responses 1'!$K$2:$K1005, $D504,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4" s="48" t="str">
        <f>IF(ISBLANK($B504), "", IF(AND(L$5 = "Vacation Leave", OR(AND(OR(L$6 = "H1", L$6 = "H2"), NOT(AND($D504 = "Full-time", $F504 = "Above 1 Year"))), AND(L$6 = "Year", AND($D504 = "Full-time", $F504 = "Above 1 Year")))), "N/A", SUMIFS('Form Responses 1'!$O$2:$O1005, 'Form Responses 1'!$B$2:$B1005, $B504, 'Form Responses 1'!$G$2:$G1005, L$5, 'Form Responses 1'!$K$2:$K1005, $D504,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4" s="48" t="str">
        <f>IF(ISBLANK($B504), "", IF(AND(M$5 = "Vacation Leave", OR(AND(OR(M$6 = "H1", M$6 = "H2"), NOT(AND($D504 = "Full-time", $F504 = "Above 1 Year"))), AND(M$6 = "Year", AND($D504 = "Full-time", $F504 = "Above 1 Year")))), "N/A", SUMIFS('Form Responses 1'!$O$2:$O1005, 'Form Responses 1'!$B$2:$B1005, $B504, 'Form Responses 1'!$G$2:$G1005, M$5, 'Form Responses 1'!$K$2:$K1005, $D504,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4" s="48" t="str">
        <f>IF(ISBLANK($B504), "", IF(AND(N$5 = "Vacation Leave", OR(AND(OR(N$6 = "H1", N$6 = "H2"), NOT(AND($D504 = "Full-time", $F504 = "Above 1 Year"))), AND(N$6 = "Year", AND($D504 = "Full-time", $F504 = "Above 1 Year")))), "N/A", SUMIFS('Form Responses 1'!$O$2:$O1005, 'Form Responses 1'!$B$2:$B1005, $B504, 'Form Responses 1'!$G$2:$G1005, N$5, 'Form Responses 1'!$K$2:$K1005, $D504,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4" s="48" t="str">
        <f>IF(ISBLANK($B504), "", IF(AND(O$5 = "Vacation Leave", OR(AND(OR(O$6 = "H1", O$6 = "H2"), NOT(AND($D504 = "Full-time", $F504 = "Above 1 Year"))), AND(O$6 = "Year", AND($D504 = "Full-time", $F504 = "Above 1 Year")))), "N/A", SUMIFS('Form Responses 1'!$O$2:$O1005, 'Form Responses 1'!$B$2:$B1005, $B504, 'Form Responses 1'!$G$2:$G1005, O$5, 'Form Responses 1'!$K$2:$K1005, $D504,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4" s="48" t="str">
        <f>IF(ISBLANK($B504), "", IF(AND(P$5 = "Vacation Leave", OR(AND(OR(P$6 = "H1", P$6 = "H2"), NOT(AND($D504 = "Full-time", $F504 = "Above 1 Year"))), AND(P$6 = "Year", AND($D504 = "Full-time", $F504 = "Above 1 Year")))), "N/A", SUMIFS('Form Responses 1'!$O$2:$O1005, 'Form Responses 1'!$B$2:$B1005, $B504, 'Form Responses 1'!$G$2:$G1005, P$5, 'Form Responses 1'!$K$2:$K1005, $D504,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4" s="48" t="str">
        <f>IF(ISBLANK($B504), "", IF(AND(Q$5 = "Vacation Leave", OR(AND(OR(Q$6 = "H1", Q$6 = "H2"), NOT(AND($D504 = "Full-time", $F504 = "Above 1 Year"))), AND(Q$6 = "Year", AND($D504 = "Full-time", $F504 = "Above 1 Year")))), "N/A", SUMIFS('Form Responses 1'!$O$2:$O1005, 'Form Responses 1'!$B$2:$B1005, $B504, 'Form Responses 1'!$G$2:$G1005, Q$5, 'Form Responses 1'!$K$2:$K1005, $D504,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4" s="48" t="str">
        <f>IF(ISBLANK($B504), "", IF(AND(R$5 = "Vacation Leave", OR(AND(OR(R$6 = "H1", R$6 = "H2"), NOT(AND($D504 = "Full-time", $F504 = "Above 1 Year"))), AND(R$6 = "Year", AND($D504 = "Full-time", $F504 = "Above 1 Year")))), "N/A", SUMIFS('Form Responses 1'!$O$2:$O1005, 'Form Responses 1'!$B$2:$B1005, $B504, 'Form Responses 1'!$G$2:$G1005, R$5, 'Form Responses 1'!$K$2:$K1005, $D504,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4" s="48" t="str">
        <f>IF(ISBLANK($B504), "", IF(AND(S$5 = "Vacation Leave", OR(AND(OR(S$6 = "H1", S$6 = "H2"), NOT(AND($D504 = "Full-time", $F504 = "Above 1 Year"))), AND(S$6 = "Year", AND($D504 = "Full-time", $F504 = "Above 1 Year")))), "N/A", SUMIFS('Form Responses 1'!$O$2:$O1005, 'Form Responses 1'!$B$2:$B1005, $B504, 'Form Responses 1'!$G$2:$G1005, S$5, 'Form Responses 1'!$K$2:$K1005, $D504,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4" s="50" t="str">
        <f t="shared" si="2"/>
        <v/>
      </c>
      <c r="U504" s="51" t="str">
        <f t="array" ref="U504">IF(ISBLANK($B504), "", IF(AND(U$5 = "Vacation Leave", OR(AND(OR(U$6 = "H1", U$6 = "H2"), NOT(AND($D504 = "Full-time", $F504 = "Above 1 Year"))), AND(U$6 = "Year", AND($D504 = "Full-time", $F504 = "Above 1 Year")))), "N/A", INDEX('Allocated Leaves'!$B$2:$E1005, MATCH(U$5 &amp; IF(U$5 = "Vacation Leave", IFS(U$6 = "Year", "", OR(U$6 = "H1", U$6 = "H2"), " " &amp; U$6), ""), 'Allocated Leaves'!$A$2:$A1005, 0), MATCH($D504 &amp; IF($D504 = "Full-time",  " " &amp; $F504, ""), 'Allocated Leaves'!$B$1:AA$1, 0)) - G504))</f>
        <v/>
      </c>
      <c r="V504" s="52" t="str">
        <f t="array" ref="V504">IF(ISBLANK($B504), "", IF(AND(V$5 = "Vacation Leave", OR(AND(OR(V$6 = "H1", V$6 = "H2"), NOT(AND($D504 = "Full-time", $F504 = "Above 1 Year"))), AND(V$6 = "Year", AND($D504 = "Full-time", $F504 = "Above 1 Year")))), "N/A", INDEX('Allocated Leaves'!$B$2:$E1005, MATCH(V$5 &amp; IF(V$5 = "Vacation Leave", IFS(V$6 = "Year", "", OR(V$6 = "H1", V$6 = "H2"), " " &amp; V$6), ""), 'Allocated Leaves'!$A$2:$A1005, 0), MATCH($D504 &amp; IF($D504 = "Full-time",  " " &amp; $F504, ""), 'Allocated Leaves'!$B$1:AA$1, 0)) - H504))</f>
        <v/>
      </c>
      <c r="W504" s="52" t="str">
        <f t="array" ref="W504">IF(ISBLANK($B504), "", IF(AND(W$5 = "Vacation Leave", OR(AND(OR(W$6 = "H1", W$6 = "H2"), NOT(AND($D504 = "Full-time", $F504 = "Above 1 Year"))), AND(W$6 = "Year", AND($D504 = "Full-time", $F504 = "Above 1 Year")))), "N/A", INDEX('Allocated Leaves'!$B$2:$E1005, MATCH(W$5 &amp; IF(W$5 = "Vacation Leave", IFS(W$6 = "Year", "", OR(W$6 = "H1", W$6 = "H2"), " " &amp; W$6), ""), 'Allocated Leaves'!$A$2:$A1005, 0), MATCH($D504 &amp; IF($D504 = "Full-time",  " " &amp; $F504, ""), 'Allocated Leaves'!$B$1:AA$1, 0)) - I504))</f>
        <v/>
      </c>
      <c r="X504" s="51" t="str">
        <f t="array" ref="X504">IF(ISBLANK($B504), "", IF(AND(X$5 = "Vacation Leave", OR(AND(OR(X$6 = "H1", X$6 = "H2"), NOT(AND($D504 = "Full-time", $F504 = "Above 1 Year"))), AND(X$6 = "Year", AND($D504 = "Full-time", $F504 = "Above 1 Year")))), "N/A", INDEX('Allocated Leaves'!$B$2:$E1005, MATCH(X$5 &amp; IF(X$5 = "Vacation Leave", IFS(X$6 = "Year", "", OR(X$6 = "H1", X$6 = "H2"), " " &amp; X$6), ""), 'Allocated Leaves'!$A$2:$A1005, 0), MATCH($D504 &amp; IF($D504 = "Full-time",  " " &amp; $F504, ""), 'Allocated Leaves'!$B$1:AA$1, 0)) - J504))</f>
        <v/>
      </c>
      <c r="Y504" s="52" t="str">
        <f t="array" ref="Y504">IF(ISBLANK($B504), "", IF(AND(Y$5 = "Vacation Leave", OR(AND(OR(Y$6 = "H1", Y$6 = "H2"), NOT(AND($D504 = "Full-time", $F504 = "Above 1 Year"))), AND(Y$6 = "Year", AND($D504 = "Full-time", $F504 = "Above 1 Year")))), "N/A", INDEX('Allocated Leaves'!$B$2:$E1005, MATCH(Y$5 &amp; IF(Y$5 = "Vacation Leave", IFS(Y$6 = "Year", "", OR(Y$6 = "H1", Y$6 = "H2"), " " &amp; Y$6), ""), 'Allocated Leaves'!$A$2:$A1005, 0), MATCH($D504 &amp; IF($D504 = "Full-time",  " " &amp; $F504, ""), 'Allocated Leaves'!$B$1:AA$1, 0)) - K504))</f>
        <v/>
      </c>
      <c r="Z504" s="52" t="str">
        <f t="array" ref="Z504">IF(ISBLANK($B504), "", IF(AND(Z$5 = "Vacation Leave", OR(AND(OR(Z$6 = "H1", Z$6 = "H2"), NOT(AND($D504 = "Full-time", $F504 = "Above 1 Year"))), AND(Z$6 = "Year", AND($D504 = "Full-time", $F504 = "Above 1 Year")))), "N/A", INDEX('Allocated Leaves'!$B$2:$E1005, MATCH(Z$5 &amp; IF(Z$5 = "Vacation Leave", IFS(Z$6 = "Year", "", OR(Z$6 = "H1", Z$6 = "H2"), " " &amp; Z$6), ""), 'Allocated Leaves'!$A$2:$A1005, 0), MATCH($D504 &amp; IF($D504 = "Full-time",  " " &amp; $F504, ""), 'Allocated Leaves'!$B$1:AA$1, 0)) - L504))</f>
        <v/>
      </c>
      <c r="AA504" s="55" t="str">
        <f t="shared" si="3"/>
        <v/>
      </c>
    </row>
    <row r="505">
      <c r="A505" s="71"/>
      <c r="B505" s="72"/>
      <c r="C505" s="73"/>
      <c r="D505" s="74"/>
      <c r="E505" s="75"/>
      <c r="F505" s="47" t="str">
        <f t="shared" si="1"/>
        <v/>
      </c>
      <c r="G505" s="48" t="str">
        <f>IF(ISBLANK($B505), "", IF(AND(G$5 = "Vacation Leave", OR(AND(OR(G$6 = "H1", G$6 = "H2"), NOT(AND($D505 = "Full-time", $F505 = "Above 1 Year"))), AND(G$6 = "Year", AND($D505 = "Full-time", $F505 = "Above 1 Year")))), "N/A", SUMIFS('Form Responses 1'!$O$2:$O1005, 'Form Responses 1'!$B$2:$B1005, $B505, 'Form Responses 1'!$G$2:$G1005, G$5, 'Form Responses 1'!$K$2:$K1005, $D505,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5" s="48" t="str">
        <f>IF(ISBLANK($B505), "", IF(AND(H$5 = "Vacation Leave", OR(AND(OR(H$6 = "H1", H$6 = "H2"), NOT(AND($D505 = "Full-time", $F505 = "Above 1 Year"))), AND(H$6 = "Year", AND($D505 = "Full-time", $F505 = "Above 1 Year")))), "N/A", SUMIFS('Form Responses 1'!$O$2:$O1005, 'Form Responses 1'!$B$2:$B1005, $B505, 'Form Responses 1'!$G$2:$G1005, H$5, 'Form Responses 1'!$K$2:$K1005, $D505,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5" s="49" t="str">
        <f>IF(ISBLANK($B505), "", IF(AND(I$5 = "Vacation Leave", OR(AND(OR(I$6 = "H1", I$6 = "H2"), NOT(AND($D505 = "Full-time", $F505 = "Above 1 Year"))), AND(I$6 = "Year", AND($D505 = "Full-time", $F505 = "Above 1 Year")))), "N/A", SUMIFS('Form Responses 1'!$O$2:$O1005, 'Form Responses 1'!$B$2:$B1005, $B505, 'Form Responses 1'!$G$2:$G1005, I$5, 'Form Responses 1'!$K$2:$K1005, $D505,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5" s="48" t="str">
        <f>IF(ISBLANK($B505), "", IF(AND(J$5 = "Vacation Leave", OR(AND(OR(J$6 = "H1", J$6 = "H2"), NOT(AND($D505 = "Full-time", $F505 = "Above 1 Year"))), AND(J$6 = "Year", AND($D505 = "Full-time", $F505 = "Above 1 Year")))), "N/A", SUMIFS('Form Responses 1'!$O$2:$O1005, 'Form Responses 1'!$B$2:$B1005, $B505, 'Form Responses 1'!$G$2:$G1005, J$5, 'Form Responses 1'!$K$2:$K1005, $D505,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5" s="48" t="str">
        <f>IF(ISBLANK($B505), "", IF(AND(K$5 = "Vacation Leave", OR(AND(OR(K$6 = "H1", K$6 = "H2"), NOT(AND($D505 = "Full-time", $F505 = "Above 1 Year"))), AND(K$6 = "Year", AND($D505 = "Full-time", $F505 = "Above 1 Year")))), "N/A", SUMIFS('Form Responses 1'!$O$2:$O1005, 'Form Responses 1'!$B$2:$B1005, $B505, 'Form Responses 1'!$G$2:$G1005, K$5, 'Form Responses 1'!$K$2:$K1005, $D505,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5" s="48" t="str">
        <f>IF(ISBLANK($B505), "", IF(AND(L$5 = "Vacation Leave", OR(AND(OR(L$6 = "H1", L$6 = "H2"), NOT(AND($D505 = "Full-time", $F505 = "Above 1 Year"))), AND(L$6 = "Year", AND($D505 = "Full-time", $F505 = "Above 1 Year")))), "N/A", SUMIFS('Form Responses 1'!$O$2:$O1005, 'Form Responses 1'!$B$2:$B1005, $B505, 'Form Responses 1'!$G$2:$G1005, L$5, 'Form Responses 1'!$K$2:$K1005, $D505,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5" s="48" t="str">
        <f>IF(ISBLANK($B505), "", IF(AND(M$5 = "Vacation Leave", OR(AND(OR(M$6 = "H1", M$6 = "H2"), NOT(AND($D505 = "Full-time", $F505 = "Above 1 Year"))), AND(M$6 = "Year", AND($D505 = "Full-time", $F505 = "Above 1 Year")))), "N/A", SUMIFS('Form Responses 1'!$O$2:$O1005, 'Form Responses 1'!$B$2:$B1005, $B505, 'Form Responses 1'!$G$2:$G1005, M$5, 'Form Responses 1'!$K$2:$K1005, $D505,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5" s="48" t="str">
        <f>IF(ISBLANK($B505), "", IF(AND(N$5 = "Vacation Leave", OR(AND(OR(N$6 = "H1", N$6 = "H2"), NOT(AND($D505 = "Full-time", $F505 = "Above 1 Year"))), AND(N$6 = "Year", AND($D505 = "Full-time", $F505 = "Above 1 Year")))), "N/A", SUMIFS('Form Responses 1'!$O$2:$O1005, 'Form Responses 1'!$B$2:$B1005, $B505, 'Form Responses 1'!$G$2:$G1005, N$5, 'Form Responses 1'!$K$2:$K1005, $D505,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5" s="48" t="str">
        <f>IF(ISBLANK($B505), "", IF(AND(O$5 = "Vacation Leave", OR(AND(OR(O$6 = "H1", O$6 = "H2"), NOT(AND($D505 = "Full-time", $F505 = "Above 1 Year"))), AND(O$6 = "Year", AND($D505 = "Full-time", $F505 = "Above 1 Year")))), "N/A", SUMIFS('Form Responses 1'!$O$2:$O1005, 'Form Responses 1'!$B$2:$B1005, $B505, 'Form Responses 1'!$G$2:$G1005, O$5, 'Form Responses 1'!$K$2:$K1005, $D505,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5" s="48" t="str">
        <f>IF(ISBLANK($B505), "", IF(AND(P$5 = "Vacation Leave", OR(AND(OR(P$6 = "H1", P$6 = "H2"), NOT(AND($D505 = "Full-time", $F505 = "Above 1 Year"))), AND(P$6 = "Year", AND($D505 = "Full-time", $F505 = "Above 1 Year")))), "N/A", SUMIFS('Form Responses 1'!$O$2:$O1005, 'Form Responses 1'!$B$2:$B1005, $B505, 'Form Responses 1'!$G$2:$G1005, P$5, 'Form Responses 1'!$K$2:$K1005, $D505,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5" s="48" t="str">
        <f>IF(ISBLANK($B505), "", IF(AND(Q$5 = "Vacation Leave", OR(AND(OR(Q$6 = "H1", Q$6 = "H2"), NOT(AND($D505 = "Full-time", $F505 = "Above 1 Year"))), AND(Q$6 = "Year", AND($D505 = "Full-time", $F505 = "Above 1 Year")))), "N/A", SUMIFS('Form Responses 1'!$O$2:$O1005, 'Form Responses 1'!$B$2:$B1005, $B505, 'Form Responses 1'!$G$2:$G1005, Q$5, 'Form Responses 1'!$K$2:$K1005, $D505,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5" s="48" t="str">
        <f>IF(ISBLANK($B505), "", IF(AND(R$5 = "Vacation Leave", OR(AND(OR(R$6 = "H1", R$6 = "H2"), NOT(AND($D505 = "Full-time", $F505 = "Above 1 Year"))), AND(R$6 = "Year", AND($D505 = "Full-time", $F505 = "Above 1 Year")))), "N/A", SUMIFS('Form Responses 1'!$O$2:$O1005, 'Form Responses 1'!$B$2:$B1005, $B505, 'Form Responses 1'!$G$2:$G1005, R$5, 'Form Responses 1'!$K$2:$K1005, $D505,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5" s="48" t="str">
        <f>IF(ISBLANK($B505), "", IF(AND(S$5 = "Vacation Leave", OR(AND(OR(S$6 = "H1", S$6 = "H2"), NOT(AND($D505 = "Full-time", $F505 = "Above 1 Year"))), AND(S$6 = "Year", AND($D505 = "Full-time", $F505 = "Above 1 Year")))), "N/A", SUMIFS('Form Responses 1'!$O$2:$O1005, 'Form Responses 1'!$B$2:$B1005, $B505, 'Form Responses 1'!$G$2:$G1005, S$5, 'Form Responses 1'!$K$2:$K1005, $D505,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5" s="50" t="str">
        <f t="shared" si="2"/>
        <v/>
      </c>
      <c r="U505" s="51" t="str">
        <f t="array" ref="U505">IF(ISBLANK($B505), "", IF(AND(U$5 = "Vacation Leave", OR(AND(OR(U$6 = "H1", U$6 = "H2"), NOT(AND($D505 = "Full-time", $F505 = "Above 1 Year"))), AND(U$6 = "Year", AND($D505 = "Full-time", $F505 = "Above 1 Year")))), "N/A", INDEX('Allocated Leaves'!$B$2:$E1005, MATCH(U$5 &amp; IF(U$5 = "Vacation Leave", IFS(U$6 = "Year", "", OR(U$6 = "H1", U$6 = "H2"), " " &amp; U$6), ""), 'Allocated Leaves'!$A$2:$A1005, 0), MATCH($D505 &amp; IF($D505 = "Full-time",  " " &amp; $F505, ""), 'Allocated Leaves'!$B$1:AA$1, 0)) - G505))</f>
        <v/>
      </c>
      <c r="V505" s="52" t="str">
        <f t="array" ref="V505">IF(ISBLANK($B505), "", IF(AND(V$5 = "Vacation Leave", OR(AND(OR(V$6 = "H1", V$6 = "H2"), NOT(AND($D505 = "Full-time", $F505 = "Above 1 Year"))), AND(V$6 = "Year", AND($D505 = "Full-time", $F505 = "Above 1 Year")))), "N/A", INDEX('Allocated Leaves'!$B$2:$E1005, MATCH(V$5 &amp; IF(V$5 = "Vacation Leave", IFS(V$6 = "Year", "", OR(V$6 = "H1", V$6 = "H2"), " " &amp; V$6), ""), 'Allocated Leaves'!$A$2:$A1005, 0), MATCH($D505 &amp; IF($D505 = "Full-time",  " " &amp; $F505, ""), 'Allocated Leaves'!$B$1:AA$1, 0)) - H505))</f>
        <v/>
      </c>
      <c r="W505" s="52" t="str">
        <f t="array" ref="W505">IF(ISBLANK($B505), "", IF(AND(W$5 = "Vacation Leave", OR(AND(OR(W$6 = "H1", W$6 = "H2"), NOT(AND($D505 = "Full-time", $F505 = "Above 1 Year"))), AND(W$6 = "Year", AND($D505 = "Full-time", $F505 = "Above 1 Year")))), "N/A", INDEX('Allocated Leaves'!$B$2:$E1005, MATCH(W$5 &amp; IF(W$5 = "Vacation Leave", IFS(W$6 = "Year", "", OR(W$6 = "H1", W$6 = "H2"), " " &amp; W$6), ""), 'Allocated Leaves'!$A$2:$A1005, 0), MATCH($D505 &amp; IF($D505 = "Full-time",  " " &amp; $F505, ""), 'Allocated Leaves'!$B$1:AA$1, 0)) - I505))</f>
        <v/>
      </c>
      <c r="X505" s="51" t="str">
        <f t="array" ref="X505">IF(ISBLANK($B505), "", IF(AND(X$5 = "Vacation Leave", OR(AND(OR(X$6 = "H1", X$6 = "H2"), NOT(AND($D505 = "Full-time", $F505 = "Above 1 Year"))), AND(X$6 = "Year", AND($D505 = "Full-time", $F505 = "Above 1 Year")))), "N/A", INDEX('Allocated Leaves'!$B$2:$E1005, MATCH(X$5 &amp; IF(X$5 = "Vacation Leave", IFS(X$6 = "Year", "", OR(X$6 = "H1", X$6 = "H2"), " " &amp; X$6), ""), 'Allocated Leaves'!$A$2:$A1005, 0), MATCH($D505 &amp; IF($D505 = "Full-time",  " " &amp; $F505, ""), 'Allocated Leaves'!$B$1:AA$1, 0)) - J505))</f>
        <v/>
      </c>
      <c r="Y505" s="52" t="str">
        <f t="array" ref="Y505">IF(ISBLANK($B505), "", IF(AND(Y$5 = "Vacation Leave", OR(AND(OR(Y$6 = "H1", Y$6 = "H2"), NOT(AND($D505 = "Full-time", $F505 = "Above 1 Year"))), AND(Y$6 = "Year", AND($D505 = "Full-time", $F505 = "Above 1 Year")))), "N/A", INDEX('Allocated Leaves'!$B$2:$E1005, MATCH(Y$5 &amp; IF(Y$5 = "Vacation Leave", IFS(Y$6 = "Year", "", OR(Y$6 = "H1", Y$6 = "H2"), " " &amp; Y$6), ""), 'Allocated Leaves'!$A$2:$A1005, 0), MATCH($D505 &amp; IF($D505 = "Full-time",  " " &amp; $F505, ""), 'Allocated Leaves'!$B$1:AA$1, 0)) - K505))</f>
        <v/>
      </c>
      <c r="Z505" s="52" t="str">
        <f t="array" ref="Z505">IF(ISBLANK($B505), "", IF(AND(Z$5 = "Vacation Leave", OR(AND(OR(Z$6 = "H1", Z$6 = "H2"), NOT(AND($D505 = "Full-time", $F505 = "Above 1 Year"))), AND(Z$6 = "Year", AND($D505 = "Full-time", $F505 = "Above 1 Year")))), "N/A", INDEX('Allocated Leaves'!$B$2:$E1005, MATCH(Z$5 &amp; IF(Z$5 = "Vacation Leave", IFS(Z$6 = "Year", "", OR(Z$6 = "H1", Z$6 = "H2"), " " &amp; Z$6), ""), 'Allocated Leaves'!$A$2:$A1005, 0), MATCH($D505 &amp; IF($D505 = "Full-time",  " " &amp; $F505, ""), 'Allocated Leaves'!$B$1:AA$1, 0)) - L505))</f>
        <v/>
      </c>
      <c r="AA505" s="55" t="str">
        <f t="shared" si="3"/>
        <v/>
      </c>
    </row>
    <row r="506">
      <c r="A506" s="71"/>
      <c r="B506" s="72"/>
      <c r="C506" s="73"/>
      <c r="D506" s="74"/>
      <c r="E506" s="75"/>
      <c r="F506" s="47" t="str">
        <f t="shared" si="1"/>
        <v/>
      </c>
      <c r="G506" s="48" t="str">
        <f>IF(ISBLANK($B506), "", IF(AND(G$5 = "Vacation Leave", OR(AND(OR(G$6 = "H1", G$6 = "H2"), NOT(AND($D506 = "Full-time", $F506 = "Above 1 Year"))), AND(G$6 = "Year", AND($D506 = "Full-time", $F506 = "Above 1 Year")))), "N/A", SUMIFS('Form Responses 1'!$O$2:$O1005, 'Form Responses 1'!$B$2:$B1005, $B506, 'Form Responses 1'!$G$2:$G1005, G$5, 'Form Responses 1'!$K$2:$K1005, $D506,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6" s="48" t="str">
        <f>IF(ISBLANK($B506), "", IF(AND(H$5 = "Vacation Leave", OR(AND(OR(H$6 = "H1", H$6 = "H2"), NOT(AND($D506 = "Full-time", $F506 = "Above 1 Year"))), AND(H$6 = "Year", AND($D506 = "Full-time", $F506 = "Above 1 Year")))), "N/A", SUMIFS('Form Responses 1'!$O$2:$O1005, 'Form Responses 1'!$B$2:$B1005, $B506, 'Form Responses 1'!$G$2:$G1005, H$5, 'Form Responses 1'!$K$2:$K1005, $D506,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6" s="49" t="str">
        <f>IF(ISBLANK($B506), "", IF(AND(I$5 = "Vacation Leave", OR(AND(OR(I$6 = "H1", I$6 = "H2"), NOT(AND($D506 = "Full-time", $F506 = "Above 1 Year"))), AND(I$6 = "Year", AND($D506 = "Full-time", $F506 = "Above 1 Year")))), "N/A", SUMIFS('Form Responses 1'!$O$2:$O1005, 'Form Responses 1'!$B$2:$B1005, $B506, 'Form Responses 1'!$G$2:$G1005, I$5, 'Form Responses 1'!$K$2:$K1005, $D506,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6" s="48" t="str">
        <f>IF(ISBLANK($B506), "", IF(AND(J$5 = "Vacation Leave", OR(AND(OR(J$6 = "H1", J$6 = "H2"), NOT(AND($D506 = "Full-time", $F506 = "Above 1 Year"))), AND(J$6 = "Year", AND($D506 = "Full-time", $F506 = "Above 1 Year")))), "N/A", SUMIFS('Form Responses 1'!$O$2:$O1005, 'Form Responses 1'!$B$2:$B1005, $B506, 'Form Responses 1'!$G$2:$G1005, J$5, 'Form Responses 1'!$K$2:$K1005, $D506,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6" s="48" t="str">
        <f>IF(ISBLANK($B506), "", IF(AND(K$5 = "Vacation Leave", OR(AND(OR(K$6 = "H1", K$6 = "H2"), NOT(AND($D506 = "Full-time", $F506 = "Above 1 Year"))), AND(K$6 = "Year", AND($D506 = "Full-time", $F506 = "Above 1 Year")))), "N/A", SUMIFS('Form Responses 1'!$O$2:$O1005, 'Form Responses 1'!$B$2:$B1005, $B506, 'Form Responses 1'!$G$2:$G1005, K$5, 'Form Responses 1'!$K$2:$K1005, $D506,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6" s="48" t="str">
        <f>IF(ISBLANK($B506), "", IF(AND(L$5 = "Vacation Leave", OR(AND(OR(L$6 = "H1", L$6 = "H2"), NOT(AND($D506 = "Full-time", $F506 = "Above 1 Year"))), AND(L$6 = "Year", AND($D506 = "Full-time", $F506 = "Above 1 Year")))), "N/A", SUMIFS('Form Responses 1'!$O$2:$O1005, 'Form Responses 1'!$B$2:$B1005, $B506, 'Form Responses 1'!$G$2:$G1005, L$5, 'Form Responses 1'!$K$2:$K1005, $D506,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6" s="48" t="str">
        <f>IF(ISBLANK($B506), "", IF(AND(M$5 = "Vacation Leave", OR(AND(OR(M$6 = "H1", M$6 = "H2"), NOT(AND($D506 = "Full-time", $F506 = "Above 1 Year"))), AND(M$6 = "Year", AND($D506 = "Full-time", $F506 = "Above 1 Year")))), "N/A", SUMIFS('Form Responses 1'!$O$2:$O1005, 'Form Responses 1'!$B$2:$B1005, $B506, 'Form Responses 1'!$G$2:$G1005, M$5, 'Form Responses 1'!$K$2:$K1005, $D506,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6" s="48" t="str">
        <f>IF(ISBLANK($B506), "", IF(AND(N$5 = "Vacation Leave", OR(AND(OR(N$6 = "H1", N$6 = "H2"), NOT(AND($D506 = "Full-time", $F506 = "Above 1 Year"))), AND(N$6 = "Year", AND($D506 = "Full-time", $F506 = "Above 1 Year")))), "N/A", SUMIFS('Form Responses 1'!$O$2:$O1005, 'Form Responses 1'!$B$2:$B1005, $B506, 'Form Responses 1'!$G$2:$G1005, N$5, 'Form Responses 1'!$K$2:$K1005, $D506,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6" s="48" t="str">
        <f>IF(ISBLANK($B506), "", IF(AND(O$5 = "Vacation Leave", OR(AND(OR(O$6 = "H1", O$6 = "H2"), NOT(AND($D506 = "Full-time", $F506 = "Above 1 Year"))), AND(O$6 = "Year", AND($D506 = "Full-time", $F506 = "Above 1 Year")))), "N/A", SUMIFS('Form Responses 1'!$O$2:$O1005, 'Form Responses 1'!$B$2:$B1005, $B506, 'Form Responses 1'!$G$2:$G1005, O$5, 'Form Responses 1'!$K$2:$K1005, $D506,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6" s="48" t="str">
        <f>IF(ISBLANK($B506), "", IF(AND(P$5 = "Vacation Leave", OR(AND(OR(P$6 = "H1", P$6 = "H2"), NOT(AND($D506 = "Full-time", $F506 = "Above 1 Year"))), AND(P$6 = "Year", AND($D506 = "Full-time", $F506 = "Above 1 Year")))), "N/A", SUMIFS('Form Responses 1'!$O$2:$O1005, 'Form Responses 1'!$B$2:$B1005, $B506, 'Form Responses 1'!$G$2:$G1005, P$5, 'Form Responses 1'!$K$2:$K1005, $D506,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6" s="48" t="str">
        <f>IF(ISBLANK($B506), "", IF(AND(Q$5 = "Vacation Leave", OR(AND(OR(Q$6 = "H1", Q$6 = "H2"), NOT(AND($D506 = "Full-time", $F506 = "Above 1 Year"))), AND(Q$6 = "Year", AND($D506 = "Full-time", $F506 = "Above 1 Year")))), "N/A", SUMIFS('Form Responses 1'!$O$2:$O1005, 'Form Responses 1'!$B$2:$B1005, $B506, 'Form Responses 1'!$G$2:$G1005, Q$5, 'Form Responses 1'!$K$2:$K1005, $D506,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6" s="48" t="str">
        <f>IF(ISBLANK($B506), "", IF(AND(R$5 = "Vacation Leave", OR(AND(OR(R$6 = "H1", R$6 = "H2"), NOT(AND($D506 = "Full-time", $F506 = "Above 1 Year"))), AND(R$6 = "Year", AND($D506 = "Full-time", $F506 = "Above 1 Year")))), "N/A", SUMIFS('Form Responses 1'!$O$2:$O1005, 'Form Responses 1'!$B$2:$B1005, $B506, 'Form Responses 1'!$G$2:$G1005, R$5, 'Form Responses 1'!$K$2:$K1005, $D506,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6" s="48" t="str">
        <f>IF(ISBLANK($B506), "", IF(AND(S$5 = "Vacation Leave", OR(AND(OR(S$6 = "H1", S$6 = "H2"), NOT(AND($D506 = "Full-time", $F506 = "Above 1 Year"))), AND(S$6 = "Year", AND($D506 = "Full-time", $F506 = "Above 1 Year")))), "N/A", SUMIFS('Form Responses 1'!$O$2:$O1005, 'Form Responses 1'!$B$2:$B1005, $B506, 'Form Responses 1'!$G$2:$G1005, S$5, 'Form Responses 1'!$K$2:$K1005, $D506,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6" s="50" t="str">
        <f t="shared" si="2"/>
        <v/>
      </c>
      <c r="U506" s="51" t="str">
        <f t="array" ref="U506">IF(ISBLANK($B506), "", IF(AND(U$5 = "Vacation Leave", OR(AND(OR(U$6 = "H1", U$6 = "H2"), NOT(AND($D506 = "Full-time", $F506 = "Above 1 Year"))), AND(U$6 = "Year", AND($D506 = "Full-time", $F506 = "Above 1 Year")))), "N/A", INDEX('Allocated Leaves'!$B$2:$E1005, MATCH(U$5 &amp; IF(U$5 = "Vacation Leave", IFS(U$6 = "Year", "", OR(U$6 = "H1", U$6 = "H2"), " " &amp; U$6), ""), 'Allocated Leaves'!$A$2:$A1005, 0), MATCH($D506 &amp; IF($D506 = "Full-time",  " " &amp; $F506, ""), 'Allocated Leaves'!$B$1:AA$1, 0)) - G506))</f>
        <v/>
      </c>
      <c r="V506" s="52" t="str">
        <f t="array" ref="V506">IF(ISBLANK($B506), "", IF(AND(V$5 = "Vacation Leave", OR(AND(OR(V$6 = "H1", V$6 = "H2"), NOT(AND($D506 = "Full-time", $F506 = "Above 1 Year"))), AND(V$6 = "Year", AND($D506 = "Full-time", $F506 = "Above 1 Year")))), "N/A", INDEX('Allocated Leaves'!$B$2:$E1005, MATCH(V$5 &amp; IF(V$5 = "Vacation Leave", IFS(V$6 = "Year", "", OR(V$6 = "H1", V$6 = "H2"), " " &amp; V$6), ""), 'Allocated Leaves'!$A$2:$A1005, 0), MATCH($D506 &amp; IF($D506 = "Full-time",  " " &amp; $F506, ""), 'Allocated Leaves'!$B$1:AA$1, 0)) - H506))</f>
        <v/>
      </c>
      <c r="W506" s="52" t="str">
        <f t="array" ref="W506">IF(ISBLANK($B506), "", IF(AND(W$5 = "Vacation Leave", OR(AND(OR(W$6 = "H1", W$6 = "H2"), NOT(AND($D506 = "Full-time", $F506 = "Above 1 Year"))), AND(W$6 = "Year", AND($D506 = "Full-time", $F506 = "Above 1 Year")))), "N/A", INDEX('Allocated Leaves'!$B$2:$E1005, MATCH(W$5 &amp; IF(W$5 = "Vacation Leave", IFS(W$6 = "Year", "", OR(W$6 = "H1", W$6 = "H2"), " " &amp; W$6), ""), 'Allocated Leaves'!$A$2:$A1005, 0), MATCH($D506 &amp; IF($D506 = "Full-time",  " " &amp; $F506, ""), 'Allocated Leaves'!$B$1:AA$1, 0)) - I506))</f>
        <v/>
      </c>
      <c r="X506" s="51" t="str">
        <f t="array" ref="X506">IF(ISBLANK($B506), "", IF(AND(X$5 = "Vacation Leave", OR(AND(OR(X$6 = "H1", X$6 = "H2"), NOT(AND($D506 = "Full-time", $F506 = "Above 1 Year"))), AND(X$6 = "Year", AND($D506 = "Full-time", $F506 = "Above 1 Year")))), "N/A", INDEX('Allocated Leaves'!$B$2:$E1005, MATCH(X$5 &amp; IF(X$5 = "Vacation Leave", IFS(X$6 = "Year", "", OR(X$6 = "H1", X$6 = "H2"), " " &amp; X$6), ""), 'Allocated Leaves'!$A$2:$A1005, 0), MATCH($D506 &amp; IF($D506 = "Full-time",  " " &amp; $F506, ""), 'Allocated Leaves'!$B$1:AA$1, 0)) - J506))</f>
        <v/>
      </c>
      <c r="Y506" s="52" t="str">
        <f t="array" ref="Y506">IF(ISBLANK($B506), "", IF(AND(Y$5 = "Vacation Leave", OR(AND(OR(Y$6 = "H1", Y$6 = "H2"), NOT(AND($D506 = "Full-time", $F506 = "Above 1 Year"))), AND(Y$6 = "Year", AND($D506 = "Full-time", $F506 = "Above 1 Year")))), "N/A", INDEX('Allocated Leaves'!$B$2:$E1005, MATCH(Y$5 &amp; IF(Y$5 = "Vacation Leave", IFS(Y$6 = "Year", "", OR(Y$6 = "H1", Y$6 = "H2"), " " &amp; Y$6), ""), 'Allocated Leaves'!$A$2:$A1005, 0), MATCH($D506 &amp; IF($D506 = "Full-time",  " " &amp; $F506, ""), 'Allocated Leaves'!$B$1:AA$1, 0)) - K506))</f>
        <v/>
      </c>
      <c r="Z506" s="52" t="str">
        <f t="array" ref="Z506">IF(ISBLANK($B506), "", IF(AND(Z$5 = "Vacation Leave", OR(AND(OR(Z$6 = "H1", Z$6 = "H2"), NOT(AND($D506 = "Full-time", $F506 = "Above 1 Year"))), AND(Z$6 = "Year", AND($D506 = "Full-time", $F506 = "Above 1 Year")))), "N/A", INDEX('Allocated Leaves'!$B$2:$E1005, MATCH(Z$5 &amp; IF(Z$5 = "Vacation Leave", IFS(Z$6 = "Year", "", OR(Z$6 = "H1", Z$6 = "H2"), " " &amp; Z$6), ""), 'Allocated Leaves'!$A$2:$A1005, 0), MATCH($D506 &amp; IF($D506 = "Full-time",  " " &amp; $F506, ""), 'Allocated Leaves'!$B$1:AA$1, 0)) - L506))</f>
        <v/>
      </c>
      <c r="AA506" s="55" t="str">
        <f t="shared" si="3"/>
        <v/>
      </c>
    </row>
    <row r="507">
      <c r="A507" s="71"/>
      <c r="B507" s="72"/>
      <c r="C507" s="73"/>
      <c r="D507" s="74"/>
      <c r="E507" s="75"/>
      <c r="F507" s="47" t="str">
        <f t="shared" si="1"/>
        <v/>
      </c>
      <c r="G507" s="48" t="str">
        <f>IF(ISBLANK($B507), "", IF(AND(G$5 = "Vacation Leave", OR(AND(OR(G$6 = "H1", G$6 = "H2"), NOT(AND($D507 = "Full-time", $F507 = "Above 1 Year"))), AND(G$6 = "Year", AND($D507 = "Full-time", $F507 = "Above 1 Year")))), "N/A", SUMIFS('Form Responses 1'!$O$2:$O1005, 'Form Responses 1'!$B$2:$B1005, $B507, 'Form Responses 1'!$G$2:$G1005, G$5, 'Form Responses 1'!$K$2:$K1005, $D507,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7" s="48" t="str">
        <f>IF(ISBLANK($B507), "", IF(AND(H$5 = "Vacation Leave", OR(AND(OR(H$6 = "H1", H$6 = "H2"), NOT(AND($D507 = "Full-time", $F507 = "Above 1 Year"))), AND(H$6 = "Year", AND($D507 = "Full-time", $F507 = "Above 1 Year")))), "N/A", SUMIFS('Form Responses 1'!$O$2:$O1005, 'Form Responses 1'!$B$2:$B1005, $B507, 'Form Responses 1'!$G$2:$G1005, H$5, 'Form Responses 1'!$K$2:$K1005, $D507,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7" s="49" t="str">
        <f>IF(ISBLANK($B507), "", IF(AND(I$5 = "Vacation Leave", OR(AND(OR(I$6 = "H1", I$6 = "H2"), NOT(AND($D507 = "Full-time", $F507 = "Above 1 Year"))), AND(I$6 = "Year", AND($D507 = "Full-time", $F507 = "Above 1 Year")))), "N/A", SUMIFS('Form Responses 1'!$O$2:$O1005, 'Form Responses 1'!$B$2:$B1005, $B507, 'Form Responses 1'!$G$2:$G1005, I$5, 'Form Responses 1'!$K$2:$K1005, $D507,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7" s="48" t="str">
        <f>IF(ISBLANK($B507), "", IF(AND(J$5 = "Vacation Leave", OR(AND(OR(J$6 = "H1", J$6 = "H2"), NOT(AND($D507 = "Full-time", $F507 = "Above 1 Year"))), AND(J$6 = "Year", AND($D507 = "Full-time", $F507 = "Above 1 Year")))), "N/A", SUMIFS('Form Responses 1'!$O$2:$O1005, 'Form Responses 1'!$B$2:$B1005, $B507, 'Form Responses 1'!$G$2:$G1005, J$5, 'Form Responses 1'!$K$2:$K1005, $D507,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7" s="48" t="str">
        <f>IF(ISBLANK($B507), "", IF(AND(K$5 = "Vacation Leave", OR(AND(OR(K$6 = "H1", K$6 = "H2"), NOT(AND($D507 = "Full-time", $F507 = "Above 1 Year"))), AND(K$6 = "Year", AND($D507 = "Full-time", $F507 = "Above 1 Year")))), "N/A", SUMIFS('Form Responses 1'!$O$2:$O1005, 'Form Responses 1'!$B$2:$B1005, $B507, 'Form Responses 1'!$G$2:$G1005, K$5, 'Form Responses 1'!$K$2:$K1005, $D507,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7" s="48" t="str">
        <f>IF(ISBLANK($B507), "", IF(AND(L$5 = "Vacation Leave", OR(AND(OR(L$6 = "H1", L$6 = "H2"), NOT(AND($D507 = "Full-time", $F507 = "Above 1 Year"))), AND(L$6 = "Year", AND($D507 = "Full-time", $F507 = "Above 1 Year")))), "N/A", SUMIFS('Form Responses 1'!$O$2:$O1005, 'Form Responses 1'!$B$2:$B1005, $B507, 'Form Responses 1'!$G$2:$G1005, L$5, 'Form Responses 1'!$K$2:$K1005, $D507,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7" s="48" t="str">
        <f>IF(ISBLANK($B507), "", IF(AND(M$5 = "Vacation Leave", OR(AND(OR(M$6 = "H1", M$6 = "H2"), NOT(AND($D507 = "Full-time", $F507 = "Above 1 Year"))), AND(M$6 = "Year", AND($D507 = "Full-time", $F507 = "Above 1 Year")))), "N/A", SUMIFS('Form Responses 1'!$O$2:$O1005, 'Form Responses 1'!$B$2:$B1005, $B507, 'Form Responses 1'!$G$2:$G1005, M$5, 'Form Responses 1'!$K$2:$K1005, $D507,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7" s="48" t="str">
        <f>IF(ISBLANK($B507), "", IF(AND(N$5 = "Vacation Leave", OR(AND(OR(N$6 = "H1", N$6 = "H2"), NOT(AND($D507 = "Full-time", $F507 = "Above 1 Year"))), AND(N$6 = "Year", AND($D507 = "Full-time", $F507 = "Above 1 Year")))), "N/A", SUMIFS('Form Responses 1'!$O$2:$O1005, 'Form Responses 1'!$B$2:$B1005, $B507, 'Form Responses 1'!$G$2:$G1005, N$5, 'Form Responses 1'!$K$2:$K1005, $D507,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7" s="48" t="str">
        <f>IF(ISBLANK($B507), "", IF(AND(O$5 = "Vacation Leave", OR(AND(OR(O$6 = "H1", O$6 = "H2"), NOT(AND($D507 = "Full-time", $F507 = "Above 1 Year"))), AND(O$6 = "Year", AND($D507 = "Full-time", $F507 = "Above 1 Year")))), "N/A", SUMIFS('Form Responses 1'!$O$2:$O1005, 'Form Responses 1'!$B$2:$B1005, $B507, 'Form Responses 1'!$G$2:$G1005, O$5, 'Form Responses 1'!$K$2:$K1005, $D507,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7" s="48" t="str">
        <f>IF(ISBLANK($B507), "", IF(AND(P$5 = "Vacation Leave", OR(AND(OR(P$6 = "H1", P$6 = "H2"), NOT(AND($D507 = "Full-time", $F507 = "Above 1 Year"))), AND(P$6 = "Year", AND($D507 = "Full-time", $F507 = "Above 1 Year")))), "N/A", SUMIFS('Form Responses 1'!$O$2:$O1005, 'Form Responses 1'!$B$2:$B1005, $B507, 'Form Responses 1'!$G$2:$G1005, P$5, 'Form Responses 1'!$K$2:$K1005, $D507,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7" s="48" t="str">
        <f>IF(ISBLANK($B507), "", IF(AND(Q$5 = "Vacation Leave", OR(AND(OR(Q$6 = "H1", Q$6 = "H2"), NOT(AND($D507 = "Full-time", $F507 = "Above 1 Year"))), AND(Q$6 = "Year", AND($D507 = "Full-time", $F507 = "Above 1 Year")))), "N/A", SUMIFS('Form Responses 1'!$O$2:$O1005, 'Form Responses 1'!$B$2:$B1005, $B507, 'Form Responses 1'!$G$2:$G1005, Q$5, 'Form Responses 1'!$K$2:$K1005, $D507,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7" s="48" t="str">
        <f>IF(ISBLANK($B507), "", IF(AND(R$5 = "Vacation Leave", OR(AND(OR(R$6 = "H1", R$6 = "H2"), NOT(AND($D507 = "Full-time", $F507 = "Above 1 Year"))), AND(R$6 = "Year", AND($D507 = "Full-time", $F507 = "Above 1 Year")))), "N/A", SUMIFS('Form Responses 1'!$O$2:$O1005, 'Form Responses 1'!$B$2:$B1005, $B507, 'Form Responses 1'!$G$2:$G1005, R$5, 'Form Responses 1'!$K$2:$K1005, $D507,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7" s="48" t="str">
        <f>IF(ISBLANK($B507), "", IF(AND(S$5 = "Vacation Leave", OR(AND(OR(S$6 = "H1", S$6 = "H2"), NOT(AND($D507 = "Full-time", $F507 = "Above 1 Year"))), AND(S$6 = "Year", AND($D507 = "Full-time", $F507 = "Above 1 Year")))), "N/A", SUMIFS('Form Responses 1'!$O$2:$O1005, 'Form Responses 1'!$B$2:$B1005, $B507, 'Form Responses 1'!$G$2:$G1005, S$5, 'Form Responses 1'!$K$2:$K1005, $D507,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7" s="50" t="str">
        <f t="shared" si="2"/>
        <v/>
      </c>
      <c r="U507" s="51" t="str">
        <f t="array" ref="U507">IF(ISBLANK($B507), "", IF(AND(U$5 = "Vacation Leave", OR(AND(OR(U$6 = "H1", U$6 = "H2"), NOT(AND($D507 = "Full-time", $F507 = "Above 1 Year"))), AND(U$6 = "Year", AND($D507 = "Full-time", $F507 = "Above 1 Year")))), "N/A", INDEX('Allocated Leaves'!$B$2:$E1005, MATCH(U$5 &amp; IF(U$5 = "Vacation Leave", IFS(U$6 = "Year", "", OR(U$6 = "H1", U$6 = "H2"), " " &amp; U$6), ""), 'Allocated Leaves'!$A$2:$A1005, 0), MATCH($D507 &amp; IF($D507 = "Full-time",  " " &amp; $F507, ""), 'Allocated Leaves'!$B$1:AA$1, 0)) - G507))</f>
        <v/>
      </c>
      <c r="V507" s="52" t="str">
        <f t="array" ref="V507">IF(ISBLANK($B507), "", IF(AND(V$5 = "Vacation Leave", OR(AND(OR(V$6 = "H1", V$6 = "H2"), NOT(AND($D507 = "Full-time", $F507 = "Above 1 Year"))), AND(V$6 = "Year", AND($D507 = "Full-time", $F507 = "Above 1 Year")))), "N/A", INDEX('Allocated Leaves'!$B$2:$E1005, MATCH(V$5 &amp; IF(V$5 = "Vacation Leave", IFS(V$6 = "Year", "", OR(V$6 = "H1", V$6 = "H2"), " " &amp; V$6), ""), 'Allocated Leaves'!$A$2:$A1005, 0), MATCH($D507 &amp; IF($D507 = "Full-time",  " " &amp; $F507, ""), 'Allocated Leaves'!$B$1:AA$1, 0)) - H507))</f>
        <v/>
      </c>
      <c r="W507" s="52" t="str">
        <f t="array" ref="W507">IF(ISBLANK($B507), "", IF(AND(W$5 = "Vacation Leave", OR(AND(OR(W$6 = "H1", W$6 = "H2"), NOT(AND($D507 = "Full-time", $F507 = "Above 1 Year"))), AND(W$6 = "Year", AND($D507 = "Full-time", $F507 = "Above 1 Year")))), "N/A", INDEX('Allocated Leaves'!$B$2:$E1005, MATCH(W$5 &amp; IF(W$5 = "Vacation Leave", IFS(W$6 = "Year", "", OR(W$6 = "H1", W$6 = "H2"), " " &amp; W$6), ""), 'Allocated Leaves'!$A$2:$A1005, 0), MATCH($D507 &amp; IF($D507 = "Full-time",  " " &amp; $F507, ""), 'Allocated Leaves'!$B$1:AA$1, 0)) - I507))</f>
        <v/>
      </c>
      <c r="X507" s="51" t="str">
        <f t="array" ref="X507">IF(ISBLANK($B507), "", IF(AND(X$5 = "Vacation Leave", OR(AND(OR(X$6 = "H1", X$6 = "H2"), NOT(AND($D507 = "Full-time", $F507 = "Above 1 Year"))), AND(X$6 = "Year", AND($D507 = "Full-time", $F507 = "Above 1 Year")))), "N/A", INDEX('Allocated Leaves'!$B$2:$E1005, MATCH(X$5 &amp; IF(X$5 = "Vacation Leave", IFS(X$6 = "Year", "", OR(X$6 = "H1", X$6 = "H2"), " " &amp; X$6), ""), 'Allocated Leaves'!$A$2:$A1005, 0), MATCH($D507 &amp; IF($D507 = "Full-time",  " " &amp; $F507, ""), 'Allocated Leaves'!$B$1:AA$1, 0)) - J507))</f>
        <v/>
      </c>
      <c r="Y507" s="52" t="str">
        <f t="array" ref="Y507">IF(ISBLANK($B507), "", IF(AND(Y$5 = "Vacation Leave", OR(AND(OR(Y$6 = "H1", Y$6 = "H2"), NOT(AND($D507 = "Full-time", $F507 = "Above 1 Year"))), AND(Y$6 = "Year", AND($D507 = "Full-time", $F507 = "Above 1 Year")))), "N/A", INDEX('Allocated Leaves'!$B$2:$E1005, MATCH(Y$5 &amp; IF(Y$5 = "Vacation Leave", IFS(Y$6 = "Year", "", OR(Y$6 = "H1", Y$6 = "H2"), " " &amp; Y$6), ""), 'Allocated Leaves'!$A$2:$A1005, 0), MATCH($D507 &amp; IF($D507 = "Full-time",  " " &amp; $F507, ""), 'Allocated Leaves'!$B$1:AA$1, 0)) - K507))</f>
        <v/>
      </c>
      <c r="Z507" s="52" t="str">
        <f t="array" ref="Z507">IF(ISBLANK($B507), "", IF(AND(Z$5 = "Vacation Leave", OR(AND(OR(Z$6 = "H1", Z$6 = "H2"), NOT(AND($D507 = "Full-time", $F507 = "Above 1 Year"))), AND(Z$6 = "Year", AND($D507 = "Full-time", $F507 = "Above 1 Year")))), "N/A", INDEX('Allocated Leaves'!$B$2:$E1005, MATCH(Z$5 &amp; IF(Z$5 = "Vacation Leave", IFS(Z$6 = "Year", "", OR(Z$6 = "H1", Z$6 = "H2"), " " &amp; Z$6), ""), 'Allocated Leaves'!$A$2:$A1005, 0), MATCH($D507 &amp; IF($D507 = "Full-time",  " " &amp; $F507, ""), 'Allocated Leaves'!$B$1:AA$1, 0)) - L507))</f>
        <v/>
      </c>
      <c r="AA507" s="55" t="str">
        <f t="shared" si="3"/>
        <v/>
      </c>
    </row>
    <row r="508">
      <c r="A508" s="71"/>
      <c r="B508" s="72"/>
      <c r="C508" s="73"/>
      <c r="D508" s="74"/>
      <c r="E508" s="75"/>
      <c r="F508" s="47" t="str">
        <f t="shared" si="1"/>
        <v/>
      </c>
      <c r="G508" s="48" t="str">
        <f>IF(ISBLANK($B508), "", IF(AND(G$5 = "Vacation Leave", OR(AND(OR(G$6 = "H1", G$6 = "H2"), NOT(AND($D508 = "Full-time", $F508 = "Above 1 Year"))), AND(G$6 = "Year", AND($D508 = "Full-time", $F508 = "Above 1 Year")))), "N/A", SUMIFS('Form Responses 1'!$O$2:$O1005, 'Form Responses 1'!$B$2:$B1005, $B508, 'Form Responses 1'!$G$2:$G1005, G$5, 'Form Responses 1'!$K$2:$K1005, $D508,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8" s="48" t="str">
        <f>IF(ISBLANK($B508), "", IF(AND(H$5 = "Vacation Leave", OR(AND(OR(H$6 = "H1", H$6 = "H2"), NOT(AND($D508 = "Full-time", $F508 = "Above 1 Year"))), AND(H$6 = "Year", AND($D508 = "Full-time", $F508 = "Above 1 Year")))), "N/A", SUMIFS('Form Responses 1'!$O$2:$O1005, 'Form Responses 1'!$B$2:$B1005, $B508, 'Form Responses 1'!$G$2:$G1005, H$5, 'Form Responses 1'!$K$2:$K1005, $D508,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8" s="49" t="str">
        <f>IF(ISBLANK($B508), "", IF(AND(I$5 = "Vacation Leave", OR(AND(OR(I$6 = "H1", I$6 = "H2"), NOT(AND($D508 = "Full-time", $F508 = "Above 1 Year"))), AND(I$6 = "Year", AND($D508 = "Full-time", $F508 = "Above 1 Year")))), "N/A", SUMIFS('Form Responses 1'!$O$2:$O1005, 'Form Responses 1'!$B$2:$B1005, $B508, 'Form Responses 1'!$G$2:$G1005, I$5, 'Form Responses 1'!$K$2:$K1005, $D508,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8" s="48" t="str">
        <f>IF(ISBLANK($B508), "", IF(AND(J$5 = "Vacation Leave", OR(AND(OR(J$6 = "H1", J$6 = "H2"), NOT(AND($D508 = "Full-time", $F508 = "Above 1 Year"))), AND(J$6 = "Year", AND($D508 = "Full-time", $F508 = "Above 1 Year")))), "N/A", SUMIFS('Form Responses 1'!$O$2:$O1005, 'Form Responses 1'!$B$2:$B1005, $B508, 'Form Responses 1'!$G$2:$G1005, J$5, 'Form Responses 1'!$K$2:$K1005, $D508,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8" s="48" t="str">
        <f>IF(ISBLANK($B508), "", IF(AND(K$5 = "Vacation Leave", OR(AND(OR(K$6 = "H1", K$6 = "H2"), NOT(AND($D508 = "Full-time", $F508 = "Above 1 Year"))), AND(K$6 = "Year", AND($D508 = "Full-time", $F508 = "Above 1 Year")))), "N/A", SUMIFS('Form Responses 1'!$O$2:$O1005, 'Form Responses 1'!$B$2:$B1005, $B508, 'Form Responses 1'!$G$2:$G1005, K$5, 'Form Responses 1'!$K$2:$K1005, $D508,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8" s="48" t="str">
        <f>IF(ISBLANK($B508), "", IF(AND(L$5 = "Vacation Leave", OR(AND(OR(L$6 = "H1", L$6 = "H2"), NOT(AND($D508 = "Full-time", $F508 = "Above 1 Year"))), AND(L$6 = "Year", AND($D508 = "Full-time", $F508 = "Above 1 Year")))), "N/A", SUMIFS('Form Responses 1'!$O$2:$O1005, 'Form Responses 1'!$B$2:$B1005, $B508, 'Form Responses 1'!$G$2:$G1005, L$5, 'Form Responses 1'!$K$2:$K1005, $D508,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8" s="48" t="str">
        <f>IF(ISBLANK($B508), "", IF(AND(M$5 = "Vacation Leave", OR(AND(OR(M$6 = "H1", M$6 = "H2"), NOT(AND($D508 = "Full-time", $F508 = "Above 1 Year"))), AND(M$6 = "Year", AND($D508 = "Full-time", $F508 = "Above 1 Year")))), "N/A", SUMIFS('Form Responses 1'!$O$2:$O1005, 'Form Responses 1'!$B$2:$B1005, $B508, 'Form Responses 1'!$G$2:$G1005, M$5, 'Form Responses 1'!$K$2:$K1005, $D508,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8" s="48" t="str">
        <f>IF(ISBLANK($B508), "", IF(AND(N$5 = "Vacation Leave", OR(AND(OR(N$6 = "H1", N$6 = "H2"), NOT(AND($D508 = "Full-time", $F508 = "Above 1 Year"))), AND(N$6 = "Year", AND($D508 = "Full-time", $F508 = "Above 1 Year")))), "N/A", SUMIFS('Form Responses 1'!$O$2:$O1005, 'Form Responses 1'!$B$2:$B1005, $B508, 'Form Responses 1'!$G$2:$G1005, N$5, 'Form Responses 1'!$K$2:$K1005, $D508,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8" s="48" t="str">
        <f>IF(ISBLANK($B508), "", IF(AND(O$5 = "Vacation Leave", OR(AND(OR(O$6 = "H1", O$6 = "H2"), NOT(AND($D508 = "Full-time", $F508 = "Above 1 Year"))), AND(O$6 = "Year", AND($D508 = "Full-time", $F508 = "Above 1 Year")))), "N/A", SUMIFS('Form Responses 1'!$O$2:$O1005, 'Form Responses 1'!$B$2:$B1005, $B508, 'Form Responses 1'!$G$2:$G1005, O$5, 'Form Responses 1'!$K$2:$K1005, $D508,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8" s="48" t="str">
        <f>IF(ISBLANK($B508), "", IF(AND(P$5 = "Vacation Leave", OR(AND(OR(P$6 = "H1", P$6 = "H2"), NOT(AND($D508 = "Full-time", $F508 = "Above 1 Year"))), AND(P$6 = "Year", AND($D508 = "Full-time", $F508 = "Above 1 Year")))), "N/A", SUMIFS('Form Responses 1'!$O$2:$O1005, 'Form Responses 1'!$B$2:$B1005, $B508, 'Form Responses 1'!$G$2:$G1005, P$5, 'Form Responses 1'!$K$2:$K1005, $D508,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8" s="48" t="str">
        <f>IF(ISBLANK($B508), "", IF(AND(Q$5 = "Vacation Leave", OR(AND(OR(Q$6 = "H1", Q$6 = "H2"), NOT(AND($D508 = "Full-time", $F508 = "Above 1 Year"))), AND(Q$6 = "Year", AND($D508 = "Full-time", $F508 = "Above 1 Year")))), "N/A", SUMIFS('Form Responses 1'!$O$2:$O1005, 'Form Responses 1'!$B$2:$B1005, $B508, 'Form Responses 1'!$G$2:$G1005, Q$5, 'Form Responses 1'!$K$2:$K1005, $D508,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8" s="48" t="str">
        <f>IF(ISBLANK($B508), "", IF(AND(R$5 = "Vacation Leave", OR(AND(OR(R$6 = "H1", R$6 = "H2"), NOT(AND($D508 = "Full-time", $F508 = "Above 1 Year"))), AND(R$6 = "Year", AND($D508 = "Full-time", $F508 = "Above 1 Year")))), "N/A", SUMIFS('Form Responses 1'!$O$2:$O1005, 'Form Responses 1'!$B$2:$B1005, $B508, 'Form Responses 1'!$G$2:$G1005, R$5, 'Form Responses 1'!$K$2:$K1005, $D508,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8" s="48" t="str">
        <f>IF(ISBLANK($B508), "", IF(AND(S$5 = "Vacation Leave", OR(AND(OR(S$6 = "H1", S$6 = "H2"), NOT(AND($D508 = "Full-time", $F508 = "Above 1 Year"))), AND(S$6 = "Year", AND($D508 = "Full-time", $F508 = "Above 1 Year")))), "N/A", SUMIFS('Form Responses 1'!$O$2:$O1005, 'Form Responses 1'!$B$2:$B1005, $B508, 'Form Responses 1'!$G$2:$G1005, S$5, 'Form Responses 1'!$K$2:$K1005, $D508,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8" s="50" t="str">
        <f t="shared" si="2"/>
        <v/>
      </c>
      <c r="U508" s="51" t="str">
        <f t="array" ref="U508">IF(ISBLANK($B508), "", IF(AND(U$5 = "Vacation Leave", OR(AND(OR(U$6 = "H1", U$6 = "H2"), NOT(AND($D508 = "Full-time", $F508 = "Above 1 Year"))), AND(U$6 = "Year", AND($D508 = "Full-time", $F508 = "Above 1 Year")))), "N/A", INDEX('Allocated Leaves'!$B$2:$E1005, MATCH(U$5 &amp; IF(U$5 = "Vacation Leave", IFS(U$6 = "Year", "", OR(U$6 = "H1", U$6 = "H2"), " " &amp; U$6), ""), 'Allocated Leaves'!$A$2:$A1005, 0), MATCH($D508 &amp; IF($D508 = "Full-time",  " " &amp; $F508, ""), 'Allocated Leaves'!$B$1:AA$1, 0)) - G508))</f>
        <v/>
      </c>
      <c r="V508" s="52" t="str">
        <f t="array" ref="V508">IF(ISBLANK($B508), "", IF(AND(V$5 = "Vacation Leave", OR(AND(OR(V$6 = "H1", V$6 = "H2"), NOT(AND($D508 = "Full-time", $F508 = "Above 1 Year"))), AND(V$6 = "Year", AND($D508 = "Full-time", $F508 = "Above 1 Year")))), "N/A", INDEX('Allocated Leaves'!$B$2:$E1005, MATCH(V$5 &amp; IF(V$5 = "Vacation Leave", IFS(V$6 = "Year", "", OR(V$6 = "H1", V$6 = "H2"), " " &amp; V$6), ""), 'Allocated Leaves'!$A$2:$A1005, 0), MATCH($D508 &amp; IF($D508 = "Full-time",  " " &amp; $F508, ""), 'Allocated Leaves'!$B$1:AA$1, 0)) - H508))</f>
        <v/>
      </c>
      <c r="W508" s="52" t="str">
        <f t="array" ref="W508">IF(ISBLANK($B508), "", IF(AND(W$5 = "Vacation Leave", OR(AND(OR(W$6 = "H1", W$6 = "H2"), NOT(AND($D508 = "Full-time", $F508 = "Above 1 Year"))), AND(W$6 = "Year", AND($D508 = "Full-time", $F508 = "Above 1 Year")))), "N/A", INDEX('Allocated Leaves'!$B$2:$E1005, MATCH(W$5 &amp; IF(W$5 = "Vacation Leave", IFS(W$6 = "Year", "", OR(W$6 = "H1", W$6 = "H2"), " " &amp; W$6), ""), 'Allocated Leaves'!$A$2:$A1005, 0), MATCH($D508 &amp; IF($D508 = "Full-time",  " " &amp; $F508, ""), 'Allocated Leaves'!$B$1:AA$1, 0)) - I508))</f>
        <v/>
      </c>
      <c r="X508" s="51" t="str">
        <f t="array" ref="X508">IF(ISBLANK($B508), "", IF(AND(X$5 = "Vacation Leave", OR(AND(OR(X$6 = "H1", X$6 = "H2"), NOT(AND($D508 = "Full-time", $F508 = "Above 1 Year"))), AND(X$6 = "Year", AND($D508 = "Full-time", $F508 = "Above 1 Year")))), "N/A", INDEX('Allocated Leaves'!$B$2:$E1005, MATCH(X$5 &amp; IF(X$5 = "Vacation Leave", IFS(X$6 = "Year", "", OR(X$6 = "H1", X$6 = "H2"), " " &amp; X$6), ""), 'Allocated Leaves'!$A$2:$A1005, 0), MATCH($D508 &amp; IF($D508 = "Full-time",  " " &amp; $F508, ""), 'Allocated Leaves'!$B$1:AA$1, 0)) - J508))</f>
        <v/>
      </c>
      <c r="Y508" s="52" t="str">
        <f t="array" ref="Y508">IF(ISBLANK($B508), "", IF(AND(Y$5 = "Vacation Leave", OR(AND(OR(Y$6 = "H1", Y$6 = "H2"), NOT(AND($D508 = "Full-time", $F508 = "Above 1 Year"))), AND(Y$6 = "Year", AND($D508 = "Full-time", $F508 = "Above 1 Year")))), "N/A", INDEX('Allocated Leaves'!$B$2:$E1005, MATCH(Y$5 &amp; IF(Y$5 = "Vacation Leave", IFS(Y$6 = "Year", "", OR(Y$6 = "H1", Y$6 = "H2"), " " &amp; Y$6), ""), 'Allocated Leaves'!$A$2:$A1005, 0), MATCH($D508 &amp; IF($D508 = "Full-time",  " " &amp; $F508, ""), 'Allocated Leaves'!$B$1:AA$1, 0)) - K508))</f>
        <v/>
      </c>
      <c r="Z508" s="52" t="str">
        <f t="array" ref="Z508">IF(ISBLANK($B508), "", IF(AND(Z$5 = "Vacation Leave", OR(AND(OR(Z$6 = "H1", Z$6 = "H2"), NOT(AND($D508 = "Full-time", $F508 = "Above 1 Year"))), AND(Z$6 = "Year", AND($D508 = "Full-time", $F508 = "Above 1 Year")))), "N/A", INDEX('Allocated Leaves'!$B$2:$E1005, MATCH(Z$5 &amp; IF(Z$5 = "Vacation Leave", IFS(Z$6 = "Year", "", OR(Z$6 = "H1", Z$6 = "H2"), " " &amp; Z$6), ""), 'Allocated Leaves'!$A$2:$A1005, 0), MATCH($D508 &amp; IF($D508 = "Full-time",  " " &amp; $F508, ""), 'Allocated Leaves'!$B$1:AA$1, 0)) - L508))</f>
        <v/>
      </c>
      <c r="AA508" s="55" t="str">
        <f t="shared" si="3"/>
        <v/>
      </c>
    </row>
    <row r="509">
      <c r="A509" s="71"/>
      <c r="B509" s="72"/>
      <c r="C509" s="73"/>
      <c r="D509" s="74"/>
      <c r="E509" s="75"/>
      <c r="F509" s="47" t="str">
        <f t="shared" si="1"/>
        <v/>
      </c>
      <c r="G509" s="48" t="str">
        <f>IF(ISBLANK($B509), "", IF(AND(G$5 = "Vacation Leave", OR(AND(OR(G$6 = "H1", G$6 = "H2"), NOT(AND($D509 = "Full-time", $F509 = "Above 1 Year"))), AND(G$6 = "Year", AND($D509 = "Full-time", $F509 = "Above 1 Year")))), "N/A", SUMIFS('Form Responses 1'!$O$2:$O1005, 'Form Responses 1'!$B$2:$B1005, $B509, 'Form Responses 1'!$G$2:$G1005, G$5, 'Form Responses 1'!$K$2:$K1005, $D509,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09" s="48" t="str">
        <f>IF(ISBLANK($B509), "", IF(AND(H$5 = "Vacation Leave", OR(AND(OR(H$6 = "H1", H$6 = "H2"), NOT(AND($D509 = "Full-time", $F509 = "Above 1 Year"))), AND(H$6 = "Year", AND($D509 = "Full-time", $F509 = "Above 1 Year")))), "N/A", SUMIFS('Form Responses 1'!$O$2:$O1005, 'Form Responses 1'!$B$2:$B1005, $B509, 'Form Responses 1'!$G$2:$G1005, H$5, 'Form Responses 1'!$K$2:$K1005, $D509,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09" s="49" t="str">
        <f>IF(ISBLANK($B509), "", IF(AND(I$5 = "Vacation Leave", OR(AND(OR(I$6 = "H1", I$6 = "H2"), NOT(AND($D509 = "Full-time", $F509 = "Above 1 Year"))), AND(I$6 = "Year", AND($D509 = "Full-time", $F509 = "Above 1 Year")))), "N/A", SUMIFS('Form Responses 1'!$O$2:$O1005, 'Form Responses 1'!$B$2:$B1005, $B509, 'Form Responses 1'!$G$2:$G1005, I$5, 'Form Responses 1'!$K$2:$K1005, $D509,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09" s="48" t="str">
        <f>IF(ISBLANK($B509), "", IF(AND(J$5 = "Vacation Leave", OR(AND(OR(J$6 = "H1", J$6 = "H2"), NOT(AND($D509 = "Full-time", $F509 = "Above 1 Year"))), AND(J$6 = "Year", AND($D509 = "Full-time", $F509 = "Above 1 Year")))), "N/A", SUMIFS('Form Responses 1'!$O$2:$O1005, 'Form Responses 1'!$B$2:$B1005, $B509, 'Form Responses 1'!$G$2:$G1005, J$5, 'Form Responses 1'!$K$2:$K1005, $D509,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09" s="48" t="str">
        <f>IF(ISBLANK($B509), "", IF(AND(K$5 = "Vacation Leave", OR(AND(OR(K$6 = "H1", K$6 = "H2"), NOT(AND($D509 = "Full-time", $F509 = "Above 1 Year"))), AND(K$6 = "Year", AND($D509 = "Full-time", $F509 = "Above 1 Year")))), "N/A", SUMIFS('Form Responses 1'!$O$2:$O1005, 'Form Responses 1'!$B$2:$B1005, $B509, 'Form Responses 1'!$G$2:$G1005, K$5, 'Form Responses 1'!$K$2:$K1005, $D509,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09" s="48" t="str">
        <f>IF(ISBLANK($B509), "", IF(AND(L$5 = "Vacation Leave", OR(AND(OR(L$6 = "H1", L$6 = "H2"), NOT(AND($D509 = "Full-time", $F509 = "Above 1 Year"))), AND(L$6 = "Year", AND($D509 = "Full-time", $F509 = "Above 1 Year")))), "N/A", SUMIFS('Form Responses 1'!$O$2:$O1005, 'Form Responses 1'!$B$2:$B1005, $B509, 'Form Responses 1'!$G$2:$G1005, L$5, 'Form Responses 1'!$K$2:$K1005, $D509,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09" s="48" t="str">
        <f>IF(ISBLANK($B509), "", IF(AND(M$5 = "Vacation Leave", OR(AND(OR(M$6 = "H1", M$6 = "H2"), NOT(AND($D509 = "Full-time", $F509 = "Above 1 Year"))), AND(M$6 = "Year", AND($D509 = "Full-time", $F509 = "Above 1 Year")))), "N/A", SUMIFS('Form Responses 1'!$O$2:$O1005, 'Form Responses 1'!$B$2:$B1005, $B509, 'Form Responses 1'!$G$2:$G1005, M$5, 'Form Responses 1'!$K$2:$K1005, $D509,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09" s="48" t="str">
        <f>IF(ISBLANK($B509), "", IF(AND(N$5 = "Vacation Leave", OR(AND(OR(N$6 = "H1", N$6 = "H2"), NOT(AND($D509 = "Full-time", $F509 = "Above 1 Year"))), AND(N$6 = "Year", AND($D509 = "Full-time", $F509 = "Above 1 Year")))), "N/A", SUMIFS('Form Responses 1'!$O$2:$O1005, 'Form Responses 1'!$B$2:$B1005, $B509, 'Form Responses 1'!$G$2:$G1005, N$5, 'Form Responses 1'!$K$2:$K1005, $D509,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09" s="48" t="str">
        <f>IF(ISBLANK($B509), "", IF(AND(O$5 = "Vacation Leave", OR(AND(OR(O$6 = "H1", O$6 = "H2"), NOT(AND($D509 = "Full-time", $F509 = "Above 1 Year"))), AND(O$6 = "Year", AND($D509 = "Full-time", $F509 = "Above 1 Year")))), "N/A", SUMIFS('Form Responses 1'!$O$2:$O1005, 'Form Responses 1'!$B$2:$B1005, $B509, 'Form Responses 1'!$G$2:$G1005, O$5, 'Form Responses 1'!$K$2:$K1005, $D509,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09" s="48" t="str">
        <f>IF(ISBLANK($B509), "", IF(AND(P$5 = "Vacation Leave", OR(AND(OR(P$6 = "H1", P$6 = "H2"), NOT(AND($D509 = "Full-time", $F509 = "Above 1 Year"))), AND(P$6 = "Year", AND($D509 = "Full-time", $F509 = "Above 1 Year")))), "N/A", SUMIFS('Form Responses 1'!$O$2:$O1005, 'Form Responses 1'!$B$2:$B1005, $B509, 'Form Responses 1'!$G$2:$G1005, P$5, 'Form Responses 1'!$K$2:$K1005, $D509,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09" s="48" t="str">
        <f>IF(ISBLANK($B509), "", IF(AND(Q$5 = "Vacation Leave", OR(AND(OR(Q$6 = "H1", Q$6 = "H2"), NOT(AND($D509 = "Full-time", $F509 = "Above 1 Year"))), AND(Q$6 = "Year", AND($D509 = "Full-time", $F509 = "Above 1 Year")))), "N/A", SUMIFS('Form Responses 1'!$O$2:$O1005, 'Form Responses 1'!$B$2:$B1005, $B509, 'Form Responses 1'!$G$2:$G1005, Q$5, 'Form Responses 1'!$K$2:$K1005, $D509,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09" s="48" t="str">
        <f>IF(ISBLANK($B509), "", IF(AND(R$5 = "Vacation Leave", OR(AND(OR(R$6 = "H1", R$6 = "H2"), NOT(AND($D509 = "Full-time", $F509 = "Above 1 Year"))), AND(R$6 = "Year", AND($D509 = "Full-time", $F509 = "Above 1 Year")))), "N/A", SUMIFS('Form Responses 1'!$O$2:$O1005, 'Form Responses 1'!$B$2:$B1005, $B509, 'Form Responses 1'!$G$2:$G1005, R$5, 'Form Responses 1'!$K$2:$K1005, $D509,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09" s="48" t="str">
        <f>IF(ISBLANK($B509), "", IF(AND(S$5 = "Vacation Leave", OR(AND(OR(S$6 = "H1", S$6 = "H2"), NOT(AND($D509 = "Full-time", $F509 = "Above 1 Year"))), AND(S$6 = "Year", AND($D509 = "Full-time", $F509 = "Above 1 Year")))), "N/A", SUMIFS('Form Responses 1'!$O$2:$O1005, 'Form Responses 1'!$B$2:$B1005, $B509, 'Form Responses 1'!$G$2:$G1005, S$5, 'Form Responses 1'!$K$2:$K1005, $D509,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09" s="50" t="str">
        <f t="shared" si="2"/>
        <v/>
      </c>
      <c r="U509" s="51" t="str">
        <f t="array" ref="U509">IF(ISBLANK($B509), "", IF(AND(U$5 = "Vacation Leave", OR(AND(OR(U$6 = "H1", U$6 = "H2"), NOT(AND($D509 = "Full-time", $F509 = "Above 1 Year"))), AND(U$6 = "Year", AND($D509 = "Full-time", $F509 = "Above 1 Year")))), "N/A", INDEX('Allocated Leaves'!$B$2:$E1005, MATCH(U$5 &amp; IF(U$5 = "Vacation Leave", IFS(U$6 = "Year", "", OR(U$6 = "H1", U$6 = "H2"), " " &amp; U$6), ""), 'Allocated Leaves'!$A$2:$A1005, 0), MATCH($D509 &amp; IF($D509 = "Full-time",  " " &amp; $F509, ""), 'Allocated Leaves'!$B$1:AA$1, 0)) - G509))</f>
        <v/>
      </c>
      <c r="V509" s="52" t="str">
        <f t="array" ref="V509">IF(ISBLANK($B509), "", IF(AND(V$5 = "Vacation Leave", OR(AND(OR(V$6 = "H1", V$6 = "H2"), NOT(AND($D509 = "Full-time", $F509 = "Above 1 Year"))), AND(V$6 = "Year", AND($D509 = "Full-time", $F509 = "Above 1 Year")))), "N/A", INDEX('Allocated Leaves'!$B$2:$E1005, MATCH(V$5 &amp; IF(V$5 = "Vacation Leave", IFS(V$6 = "Year", "", OR(V$6 = "H1", V$6 = "H2"), " " &amp; V$6), ""), 'Allocated Leaves'!$A$2:$A1005, 0), MATCH($D509 &amp; IF($D509 = "Full-time",  " " &amp; $F509, ""), 'Allocated Leaves'!$B$1:AA$1, 0)) - H509))</f>
        <v/>
      </c>
      <c r="W509" s="52" t="str">
        <f t="array" ref="W509">IF(ISBLANK($B509), "", IF(AND(W$5 = "Vacation Leave", OR(AND(OR(W$6 = "H1", W$6 = "H2"), NOT(AND($D509 = "Full-time", $F509 = "Above 1 Year"))), AND(W$6 = "Year", AND($D509 = "Full-time", $F509 = "Above 1 Year")))), "N/A", INDEX('Allocated Leaves'!$B$2:$E1005, MATCH(W$5 &amp; IF(W$5 = "Vacation Leave", IFS(W$6 = "Year", "", OR(W$6 = "H1", W$6 = "H2"), " " &amp; W$6), ""), 'Allocated Leaves'!$A$2:$A1005, 0), MATCH($D509 &amp; IF($D509 = "Full-time",  " " &amp; $F509, ""), 'Allocated Leaves'!$B$1:AA$1, 0)) - I509))</f>
        <v/>
      </c>
      <c r="X509" s="51" t="str">
        <f t="array" ref="X509">IF(ISBLANK($B509), "", IF(AND(X$5 = "Vacation Leave", OR(AND(OR(X$6 = "H1", X$6 = "H2"), NOT(AND($D509 = "Full-time", $F509 = "Above 1 Year"))), AND(X$6 = "Year", AND($D509 = "Full-time", $F509 = "Above 1 Year")))), "N/A", INDEX('Allocated Leaves'!$B$2:$E1005, MATCH(X$5 &amp; IF(X$5 = "Vacation Leave", IFS(X$6 = "Year", "", OR(X$6 = "H1", X$6 = "H2"), " " &amp; X$6), ""), 'Allocated Leaves'!$A$2:$A1005, 0), MATCH($D509 &amp; IF($D509 = "Full-time",  " " &amp; $F509, ""), 'Allocated Leaves'!$B$1:AA$1, 0)) - J509))</f>
        <v/>
      </c>
      <c r="Y509" s="52" t="str">
        <f t="array" ref="Y509">IF(ISBLANK($B509), "", IF(AND(Y$5 = "Vacation Leave", OR(AND(OR(Y$6 = "H1", Y$6 = "H2"), NOT(AND($D509 = "Full-time", $F509 = "Above 1 Year"))), AND(Y$6 = "Year", AND($D509 = "Full-time", $F509 = "Above 1 Year")))), "N/A", INDEX('Allocated Leaves'!$B$2:$E1005, MATCH(Y$5 &amp; IF(Y$5 = "Vacation Leave", IFS(Y$6 = "Year", "", OR(Y$6 = "H1", Y$6 = "H2"), " " &amp; Y$6), ""), 'Allocated Leaves'!$A$2:$A1005, 0), MATCH($D509 &amp; IF($D509 = "Full-time",  " " &amp; $F509, ""), 'Allocated Leaves'!$B$1:AA$1, 0)) - K509))</f>
        <v/>
      </c>
      <c r="Z509" s="52" t="str">
        <f t="array" ref="Z509">IF(ISBLANK($B509), "", IF(AND(Z$5 = "Vacation Leave", OR(AND(OR(Z$6 = "H1", Z$6 = "H2"), NOT(AND($D509 = "Full-time", $F509 = "Above 1 Year"))), AND(Z$6 = "Year", AND($D509 = "Full-time", $F509 = "Above 1 Year")))), "N/A", INDEX('Allocated Leaves'!$B$2:$E1005, MATCH(Z$5 &amp; IF(Z$5 = "Vacation Leave", IFS(Z$6 = "Year", "", OR(Z$6 = "H1", Z$6 = "H2"), " " &amp; Z$6), ""), 'Allocated Leaves'!$A$2:$A1005, 0), MATCH($D509 &amp; IF($D509 = "Full-time",  " " &amp; $F509, ""), 'Allocated Leaves'!$B$1:AA$1, 0)) - L509))</f>
        <v/>
      </c>
      <c r="AA509" s="55" t="str">
        <f t="shared" si="3"/>
        <v/>
      </c>
    </row>
    <row r="510">
      <c r="A510" s="71"/>
      <c r="B510" s="72"/>
      <c r="C510" s="73"/>
      <c r="D510" s="74"/>
      <c r="E510" s="75"/>
      <c r="F510" s="47" t="str">
        <f t="shared" si="1"/>
        <v/>
      </c>
      <c r="G510" s="48" t="str">
        <f>IF(ISBLANK($B510), "", IF(AND(G$5 = "Vacation Leave", OR(AND(OR(G$6 = "H1", G$6 = "H2"), NOT(AND($D510 = "Full-time", $F510 = "Above 1 Year"))), AND(G$6 = "Year", AND($D510 = "Full-time", $F510 = "Above 1 Year")))), "N/A", SUMIFS('Form Responses 1'!$O$2:$O1005, 'Form Responses 1'!$B$2:$B1005, $B510, 'Form Responses 1'!$G$2:$G1005, G$5, 'Form Responses 1'!$K$2:$K1005, $D510,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0" s="48" t="str">
        <f>IF(ISBLANK($B510), "", IF(AND(H$5 = "Vacation Leave", OR(AND(OR(H$6 = "H1", H$6 = "H2"), NOT(AND($D510 = "Full-time", $F510 = "Above 1 Year"))), AND(H$6 = "Year", AND($D510 = "Full-time", $F510 = "Above 1 Year")))), "N/A", SUMIFS('Form Responses 1'!$O$2:$O1005, 'Form Responses 1'!$B$2:$B1005, $B510, 'Form Responses 1'!$G$2:$G1005, H$5, 'Form Responses 1'!$K$2:$K1005, $D510,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0" s="49" t="str">
        <f>IF(ISBLANK($B510), "", IF(AND(I$5 = "Vacation Leave", OR(AND(OR(I$6 = "H1", I$6 = "H2"), NOT(AND($D510 = "Full-time", $F510 = "Above 1 Year"))), AND(I$6 = "Year", AND($D510 = "Full-time", $F510 = "Above 1 Year")))), "N/A", SUMIFS('Form Responses 1'!$O$2:$O1005, 'Form Responses 1'!$B$2:$B1005, $B510, 'Form Responses 1'!$G$2:$G1005, I$5, 'Form Responses 1'!$K$2:$K1005, $D510,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0" s="48" t="str">
        <f>IF(ISBLANK($B510), "", IF(AND(J$5 = "Vacation Leave", OR(AND(OR(J$6 = "H1", J$6 = "H2"), NOT(AND($D510 = "Full-time", $F510 = "Above 1 Year"))), AND(J$6 = "Year", AND($D510 = "Full-time", $F510 = "Above 1 Year")))), "N/A", SUMIFS('Form Responses 1'!$O$2:$O1005, 'Form Responses 1'!$B$2:$B1005, $B510, 'Form Responses 1'!$G$2:$G1005, J$5, 'Form Responses 1'!$K$2:$K1005, $D510,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0" s="48" t="str">
        <f>IF(ISBLANK($B510), "", IF(AND(K$5 = "Vacation Leave", OR(AND(OR(K$6 = "H1", K$6 = "H2"), NOT(AND($D510 = "Full-time", $F510 = "Above 1 Year"))), AND(K$6 = "Year", AND($D510 = "Full-time", $F510 = "Above 1 Year")))), "N/A", SUMIFS('Form Responses 1'!$O$2:$O1005, 'Form Responses 1'!$B$2:$B1005, $B510, 'Form Responses 1'!$G$2:$G1005, K$5, 'Form Responses 1'!$K$2:$K1005, $D510,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0" s="48" t="str">
        <f>IF(ISBLANK($B510), "", IF(AND(L$5 = "Vacation Leave", OR(AND(OR(L$6 = "H1", L$6 = "H2"), NOT(AND($D510 = "Full-time", $F510 = "Above 1 Year"))), AND(L$6 = "Year", AND($D510 = "Full-time", $F510 = "Above 1 Year")))), "N/A", SUMIFS('Form Responses 1'!$O$2:$O1005, 'Form Responses 1'!$B$2:$B1005, $B510, 'Form Responses 1'!$G$2:$G1005, L$5, 'Form Responses 1'!$K$2:$K1005, $D510,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0" s="48" t="str">
        <f>IF(ISBLANK($B510), "", IF(AND(M$5 = "Vacation Leave", OR(AND(OR(M$6 = "H1", M$6 = "H2"), NOT(AND($D510 = "Full-time", $F510 = "Above 1 Year"))), AND(M$6 = "Year", AND($D510 = "Full-time", $F510 = "Above 1 Year")))), "N/A", SUMIFS('Form Responses 1'!$O$2:$O1005, 'Form Responses 1'!$B$2:$B1005, $B510, 'Form Responses 1'!$G$2:$G1005, M$5, 'Form Responses 1'!$K$2:$K1005, $D510,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0" s="48" t="str">
        <f>IF(ISBLANK($B510), "", IF(AND(N$5 = "Vacation Leave", OR(AND(OR(N$6 = "H1", N$6 = "H2"), NOT(AND($D510 = "Full-time", $F510 = "Above 1 Year"))), AND(N$6 = "Year", AND($D510 = "Full-time", $F510 = "Above 1 Year")))), "N/A", SUMIFS('Form Responses 1'!$O$2:$O1005, 'Form Responses 1'!$B$2:$B1005, $B510, 'Form Responses 1'!$G$2:$G1005, N$5, 'Form Responses 1'!$K$2:$K1005, $D510,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0" s="48" t="str">
        <f>IF(ISBLANK($B510), "", IF(AND(O$5 = "Vacation Leave", OR(AND(OR(O$6 = "H1", O$6 = "H2"), NOT(AND($D510 = "Full-time", $F510 = "Above 1 Year"))), AND(O$6 = "Year", AND($D510 = "Full-time", $F510 = "Above 1 Year")))), "N/A", SUMIFS('Form Responses 1'!$O$2:$O1005, 'Form Responses 1'!$B$2:$B1005, $B510, 'Form Responses 1'!$G$2:$G1005, O$5, 'Form Responses 1'!$K$2:$K1005, $D510,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0" s="48" t="str">
        <f>IF(ISBLANK($B510), "", IF(AND(P$5 = "Vacation Leave", OR(AND(OR(P$6 = "H1", P$6 = "H2"), NOT(AND($D510 = "Full-time", $F510 = "Above 1 Year"))), AND(P$6 = "Year", AND($D510 = "Full-time", $F510 = "Above 1 Year")))), "N/A", SUMIFS('Form Responses 1'!$O$2:$O1005, 'Form Responses 1'!$B$2:$B1005, $B510, 'Form Responses 1'!$G$2:$G1005, P$5, 'Form Responses 1'!$K$2:$K1005, $D510,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0" s="48" t="str">
        <f>IF(ISBLANK($B510), "", IF(AND(Q$5 = "Vacation Leave", OR(AND(OR(Q$6 = "H1", Q$6 = "H2"), NOT(AND($D510 = "Full-time", $F510 = "Above 1 Year"))), AND(Q$6 = "Year", AND($D510 = "Full-time", $F510 = "Above 1 Year")))), "N/A", SUMIFS('Form Responses 1'!$O$2:$O1005, 'Form Responses 1'!$B$2:$B1005, $B510, 'Form Responses 1'!$G$2:$G1005, Q$5, 'Form Responses 1'!$K$2:$K1005, $D510,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0" s="48" t="str">
        <f>IF(ISBLANK($B510), "", IF(AND(R$5 = "Vacation Leave", OR(AND(OR(R$6 = "H1", R$6 = "H2"), NOT(AND($D510 = "Full-time", $F510 = "Above 1 Year"))), AND(R$6 = "Year", AND($D510 = "Full-time", $F510 = "Above 1 Year")))), "N/A", SUMIFS('Form Responses 1'!$O$2:$O1005, 'Form Responses 1'!$B$2:$B1005, $B510, 'Form Responses 1'!$G$2:$G1005, R$5, 'Form Responses 1'!$K$2:$K1005, $D510,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0" s="48" t="str">
        <f>IF(ISBLANK($B510), "", IF(AND(S$5 = "Vacation Leave", OR(AND(OR(S$6 = "H1", S$6 = "H2"), NOT(AND($D510 = "Full-time", $F510 = "Above 1 Year"))), AND(S$6 = "Year", AND($D510 = "Full-time", $F510 = "Above 1 Year")))), "N/A", SUMIFS('Form Responses 1'!$O$2:$O1005, 'Form Responses 1'!$B$2:$B1005, $B510, 'Form Responses 1'!$G$2:$G1005, S$5, 'Form Responses 1'!$K$2:$K1005, $D510,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0" s="50" t="str">
        <f t="shared" si="2"/>
        <v/>
      </c>
      <c r="U510" s="51" t="str">
        <f t="array" ref="U510">IF(ISBLANK($B510), "", IF(AND(U$5 = "Vacation Leave", OR(AND(OR(U$6 = "H1", U$6 = "H2"), NOT(AND($D510 = "Full-time", $F510 = "Above 1 Year"))), AND(U$6 = "Year", AND($D510 = "Full-time", $F510 = "Above 1 Year")))), "N/A", INDEX('Allocated Leaves'!$B$2:$E1005, MATCH(U$5 &amp; IF(U$5 = "Vacation Leave", IFS(U$6 = "Year", "", OR(U$6 = "H1", U$6 = "H2"), " " &amp; U$6), ""), 'Allocated Leaves'!$A$2:$A1005, 0), MATCH($D510 &amp; IF($D510 = "Full-time",  " " &amp; $F510, ""), 'Allocated Leaves'!$B$1:AA$1, 0)) - G510))</f>
        <v/>
      </c>
      <c r="V510" s="52" t="str">
        <f t="array" ref="V510">IF(ISBLANK($B510), "", IF(AND(V$5 = "Vacation Leave", OR(AND(OR(V$6 = "H1", V$6 = "H2"), NOT(AND($D510 = "Full-time", $F510 = "Above 1 Year"))), AND(V$6 = "Year", AND($D510 = "Full-time", $F510 = "Above 1 Year")))), "N/A", INDEX('Allocated Leaves'!$B$2:$E1005, MATCH(V$5 &amp; IF(V$5 = "Vacation Leave", IFS(V$6 = "Year", "", OR(V$6 = "H1", V$6 = "H2"), " " &amp; V$6), ""), 'Allocated Leaves'!$A$2:$A1005, 0), MATCH($D510 &amp; IF($D510 = "Full-time",  " " &amp; $F510, ""), 'Allocated Leaves'!$B$1:AA$1, 0)) - H510))</f>
        <v/>
      </c>
      <c r="W510" s="52" t="str">
        <f t="array" ref="W510">IF(ISBLANK($B510), "", IF(AND(W$5 = "Vacation Leave", OR(AND(OR(W$6 = "H1", W$6 = "H2"), NOT(AND($D510 = "Full-time", $F510 = "Above 1 Year"))), AND(W$6 = "Year", AND($D510 = "Full-time", $F510 = "Above 1 Year")))), "N/A", INDEX('Allocated Leaves'!$B$2:$E1005, MATCH(W$5 &amp; IF(W$5 = "Vacation Leave", IFS(W$6 = "Year", "", OR(W$6 = "H1", W$6 = "H2"), " " &amp; W$6), ""), 'Allocated Leaves'!$A$2:$A1005, 0), MATCH($D510 &amp; IF($D510 = "Full-time",  " " &amp; $F510, ""), 'Allocated Leaves'!$B$1:AA$1, 0)) - I510))</f>
        <v/>
      </c>
      <c r="X510" s="51" t="str">
        <f t="array" ref="X510">IF(ISBLANK($B510), "", IF(AND(X$5 = "Vacation Leave", OR(AND(OR(X$6 = "H1", X$6 = "H2"), NOT(AND($D510 = "Full-time", $F510 = "Above 1 Year"))), AND(X$6 = "Year", AND($D510 = "Full-time", $F510 = "Above 1 Year")))), "N/A", INDEX('Allocated Leaves'!$B$2:$E1005, MATCH(X$5 &amp; IF(X$5 = "Vacation Leave", IFS(X$6 = "Year", "", OR(X$6 = "H1", X$6 = "H2"), " " &amp; X$6), ""), 'Allocated Leaves'!$A$2:$A1005, 0), MATCH($D510 &amp; IF($D510 = "Full-time",  " " &amp; $F510, ""), 'Allocated Leaves'!$B$1:AA$1, 0)) - J510))</f>
        <v/>
      </c>
      <c r="Y510" s="52" t="str">
        <f t="array" ref="Y510">IF(ISBLANK($B510), "", IF(AND(Y$5 = "Vacation Leave", OR(AND(OR(Y$6 = "H1", Y$6 = "H2"), NOT(AND($D510 = "Full-time", $F510 = "Above 1 Year"))), AND(Y$6 = "Year", AND($D510 = "Full-time", $F510 = "Above 1 Year")))), "N/A", INDEX('Allocated Leaves'!$B$2:$E1005, MATCH(Y$5 &amp; IF(Y$5 = "Vacation Leave", IFS(Y$6 = "Year", "", OR(Y$6 = "H1", Y$6 = "H2"), " " &amp; Y$6), ""), 'Allocated Leaves'!$A$2:$A1005, 0), MATCH($D510 &amp; IF($D510 = "Full-time",  " " &amp; $F510, ""), 'Allocated Leaves'!$B$1:AA$1, 0)) - K510))</f>
        <v/>
      </c>
      <c r="Z510" s="52" t="str">
        <f t="array" ref="Z510">IF(ISBLANK($B510), "", IF(AND(Z$5 = "Vacation Leave", OR(AND(OR(Z$6 = "H1", Z$6 = "H2"), NOT(AND($D510 = "Full-time", $F510 = "Above 1 Year"))), AND(Z$6 = "Year", AND($D510 = "Full-time", $F510 = "Above 1 Year")))), "N/A", INDEX('Allocated Leaves'!$B$2:$E1005, MATCH(Z$5 &amp; IF(Z$5 = "Vacation Leave", IFS(Z$6 = "Year", "", OR(Z$6 = "H1", Z$6 = "H2"), " " &amp; Z$6), ""), 'Allocated Leaves'!$A$2:$A1005, 0), MATCH($D510 &amp; IF($D510 = "Full-time",  " " &amp; $F510, ""), 'Allocated Leaves'!$B$1:AA$1, 0)) - L510))</f>
        <v/>
      </c>
      <c r="AA510" s="55" t="str">
        <f t="shared" si="3"/>
        <v/>
      </c>
    </row>
    <row r="511">
      <c r="A511" s="71"/>
      <c r="B511" s="72"/>
      <c r="C511" s="73"/>
      <c r="D511" s="74"/>
      <c r="E511" s="75"/>
      <c r="F511" s="47" t="str">
        <f t="shared" si="1"/>
        <v/>
      </c>
      <c r="G511" s="48" t="str">
        <f>IF(ISBLANK($B511), "", IF(AND(G$5 = "Vacation Leave", OR(AND(OR(G$6 = "H1", G$6 = "H2"), NOT(AND($D511 = "Full-time", $F511 = "Above 1 Year"))), AND(G$6 = "Year", AND($D511 = "Full-time", $F511 = "Above 1 Year")))), "N/A", SUMIFS('Form Responses 1'!$O$2:$O1005, 'Form Responses 1'!$B$2:$B1005, $B511, 'Form Responses 1'!$G$2:$G1005, G$5, 'Form Responses 1'!$K$2:$K1005, $D511,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1" s="48" t="str">
        <f>IF(ISBLANK($B511), "", IF(AND(H$5 = "Vacation Leave", OR(AND(OR(H$6 = "H1", H$6 = "H2"), NOT(AND($D511 = "Full-time", $F511 = "Above 1 Year"))), AND(H$6 = "Year", AND($D511 = "Full-time", $F511 = "Above 1 Year")))), "N/A", SUMIFS('Form Responses 1'!$O$2:$O1005, 'Form Responses 1'!$B$2:$B1005, $B511, 'Form Responses 1'!$G$2:$G1005, H$5, 'Form Responses 1'!$K$2:$K1005, $D511,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1" s="49" t="str">
        <f>IF(ISBLANK($B511), "", IF(AND(I$5 = "Vacation Leave", OR(AND(OR(I$6 = "H1", I$6 = "H2"), NOT(AND($D511 = "Full-time", $F511 = "Above 1 Year"))), AND(I$6 = "Year", AND($D511 = "Full-time", $F511 = "Above 1 Year")))), "N/A", SUMIFS('Form Responses 1'!$O$2:$O1005, 'Form Responses 1'!$B$2:$B1005, $B511, 'Form Responses 1'!$G$2:$G1005, I$5, 'Form Responses 1'!$K$2:$K1005, $D511,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1" s="48" t="str">
        <f>IF(ISBLANK($B511), "", IF(AND(J$5 = "Vacation Leave", OR(AND(OR(J$6 = "H1", J$6 = "H2"), NOT(AND($D511 = "Full-time", $F511 = "Above 1 Year"))), AND(J$6 = "Year", AND($D511 = "Full-time", $F511 = "Above 1 Year")))), "N/A", SUMIFS('Form Responses 1'!$O$2:$O1005, 'Form Responses 1'!$B$2:$B1005, $B511, 'Form Responses 1'!$G$2:$G1005, J$5, 'Form Responses 1'!$K$2:$K1005, $D511,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1" s="48" t="str">
        <f>IF(ISBLANK($B511), "", IF(AND(K$5 = "Vacation Leave", OR(AND(OR(K$6 = "H1", K$6 = "H2"), NOT(AND($D511 = "Full-time", $F511 = "Above 1 Year"))), AND(K$6 = "Year", AND($D511 = "Full-time", $F511 = "Above 1 Year")))), "N/A", SUMIFS('Form Responses 1'!$O$2:$O1005, 'Form Responses 1'!$B$2:$B1005, $B511, 'Form Responses 1'!$G$2:$G1005, K$5, 'Form Responses 1'!$K$2:$K1005, $D511,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1" s="48" t="str">
        <f>IF(ISBLANK($B511), "", IF(AND(L$5 = "Vacation Leave", OR(AND(OR(L$6 = "H1", L$6 = "H2"), NOT(AND($D511 = "Full-time", $F511 = "Above 1 Year"))), AND(L$6 = "Year", AND($D511 = "Full-time", $F511 = "Above 1 Year")))), "N/A", SUMIFS('Form Responses 1'!$O$2:$O1005, 'Form Responses 1'!$B$2:$B1005, $B511, 'Form Responses 1'!$G$2:$G1005, L$5, 'Form Responses 1'!$K$2:$K1005, $D511,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1" s="48" t="str">
        <f>IF(ISBLANK($B511), "", IF(AND(M$5 = "Vacation Leave", OR(AND(OR(M$6 = "H1", M$6 = "H2"), NOT(AND($D511 = "Full-time", $F511 = "Above 1 Year"))), AND(M$6 = "Year", AND($D511 = "Full-time", $F511 = "Above 1 Year")))), "N/A", SUMIFS('Form Responses 1'!$O$2:$O1005, 'Form Responses 1'!$B$2:$B1005, $B511, 'Form Responses 1'!$G$2:$G1005, M$5, 'Form Responses 1'!$K$2:$K1005, $D511,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1" s="48" t="str">
        <f>IF(ISBLANK($B511), "", IF(AND(N$5 = "Vacation Leave", OR(AND(OR(N$6 = "H1", N$6 = "H2"), NOT(AND($D511 = "Full-time", $F511 = "Above 1 Year"))), AND(N$6 = "Year", AND($D511 = "Full-time", $F511 = "Above 1 Year")))), "N/A", SUMIFS('Form Responses 1'!$O$2:$O1005, 'Form Responses 1'!$B$2:$B1005, $B511, 'Form Responses 1'!$G$2:$G1005, N$5, 'Form Responses 1'!$K$2:$K1005, $D511,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1" s="48" t="str">
        <f>IF(ISBLANK($B511), "", IF(AND(O$5 = "Vacation Leave", OR(AND(OR(O$6 = "H1", O$6 = "H2"), NOT(AND($D511 = "Full-time", $F511 = "Above 1 Year"))), AND(O$6 = "Year", AND($D511 = "Full-time", $F511 = "Above 1 Year")))), "N/A", SUMIFS('Form Responses 1'!$O$2:$O1005, 'Form Responses 1'!$B$2:$B1005, $B511, 'Form Responses 1'!$G$2:$G1005, O$5, 'Form Responses 1'!$K$2:$K1005, $D511,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1" s="48" t="str">
        <f>IF(ISBLANK($B511), "", IF(AND(P$5 = "Vacation Leave", OR(AND(OR(P$6 = "H1", P$6 = "H2"), NOT(AND($D511 = "Full-time", $F511 = "Above 1 Year"))), AND(P$6 = "Year", AND($D511 = "Full-time", $F511 = "Above 1 Year")))), "N/A", SUMIFS('Form Responses 1'!$O$2:$O1005, 'Form Responses 1'!$B$2:$B1005, $B511, 'Form Responses 1'!$G$2:$G1005, P$5, 'Form Responses 1'!$K$2:$K1005, $D511,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1" s="48" t="str">
        <f>IF(ISBLANK($B511), "", IF(AND(Q$5 = "Vacation Leave", OR(AND(OR(Q$6 = "H1", Q$6 = "H2"), NOT(AND($D511 = "Full-time", $F511 = "Above 1 Year"))), AND(Q$6 = "Year", AND($D511 = "Full-time", $F511 = "Above 1 Year")))), "N/A", SUMIFS('Form Responses 1'!$O$2:$O1005, 'Form Responses 1'!$B$2:$B1005, $B511, 'Form Responses 1'!$G$2:$G1005, Q$5, 'Form Responses 1'!$K$2:$K1005, $D511,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1" s="48" t="str">
        <f>IF(ISBLANK($B511), "", IF(AND(R$5 = "Vacation Leave", OR(AND(OR(R$6 = "H1", R$6 = "H2"), NOT(AND($D511 = "Full-time", $F511 = "Above 1 Year"))), AND(R$6 = "Year", AND($D511 = "Full-time", $F511 = "Above 1 Year")))), "N/A", SUMIFS('Form Responses 1'!$O$2:$O1005, 'Form Responses 1'!$B$2:$B1005, $B511, 'Form Responses 1'!$G$2:$G1005, R$5, 'Form Responses 1'!$K$2:$K1005, $D511,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1" s="48" t="str">
        <f>IF(ISBLANK($B511), "", IF(AND(S$5 = "Vacation Leave", OR(AND(OR(S$6 = "H1", S$6 = "H2"), NOT(AND($D511 = "Full-time", $F511 = "Above 1 Year"))), AND(S$6 = "Year", AND($D511 = "Full-time", $F511 = "Above 1 Year")))), "N/A", SUMIFS('Form Responses 1'!$O$2:$O1005, 'Form Responses 1'!$B$2:$B1005, $B511, 'Form Responses 1'!$G$2:$G1005, S$5, 'Form Responses 1'!$K$2:$K1005, $D511,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1" s="50" t="str">
        <f t="shared" si="2"/>
        <v/>
      </c>
      <c r="U511" s="51" t="str">
        <f t="array" ref="U511">IF(ISBLANK($B511), "", IF(AND(U$5 = "Vacation Leave", OR(AND(OR(U$6 = "H1", U$6 = "H2"), NOT(AND($D511 = "Full-time", $F511 = "Above 1 Year"))), AND(U$6 = "Year", AND($D511 = "Full-time", $F511 = "Above 1 Year")))), "N/A", INDEX('Allocated Leaves'!$B$2:$E1005, MATCH(U$5 &amp; IF(U$5 = "Vacation Leave", IFS(U$6 = "Year", "", OR(U$6 = "H1", U$6 = "H2"), " " &amp; U$6), ""), 'Allocated Leaves'!$A$2:$A1005, 0), MATCH($D511 &amp; IF($D511 = "Full-time",  " " &amp; $F511, ""), 'Allocated Leaves'!$B$1:AA$1, 0)) - G511))</f>
        <v/>
      </c>
      <c r="V511" s="52" t="str">
        <f t="array" ref="V511">IF(ISBLANK($B511), "", IF(AND(V$5 = "Vacation Leave", OR(AND(OR(V$6 = "H1", V$6 = "H2"), NOT(AND($D511 = "Full-time", $F511 = "Above 1 Year"))), AND(V$6 = "Year", AND($D511 = "Full-time", $F511 = "Above 1 Year")))), "N/A", INDEX('Allocated Leaves'!$B$2:$E1005, MATCH(V$5 &amp; IF(V$5 = "Vacation Leave", IFS(V$6 = "Year", "", OR(V$6 = "H1", V$6 = "H2"), " " &amp; V$6), ""), 'Allocated Leaves'!$A$2:$A1005, 0), MATCH($D511 &amp; IF($D511 = "Full-time",  " " &amp; $F511, ""), 'Allocated Leaves'!$B$1:AA$1, 0)) - H511))</f>
        <v/>
      </c>
      <c r="W511" s="52" t="str">
        <f t="array" ref="W511">IF(ISBLANK($B511), "", IF(AND(W$5 = "Vacation Leave", OR(AND(OR(W$6 = "H1", W$6 = "H2"), NOT(AND($D511 = "Full-time", $F511 = "Above 1 Year"))), AND(W$6 = "Year", AND($D511 = "Full-time", $F511 = "Above 1 Year")))), "N/A", INDEX('Allocated Leaves'!$B$2:$E1005, MATCH(W$5 &amp; IF(W$5 = "Vacation Leave", IFS(W$6 = "Year", "", OR(W$6 = "H1", W$6 = "H2"), " " &amp; W$6), ""), 'Allocated Leaves'!$A$2:$A1005, 0), MATCH($D511 &amp; IF($D511 = "Full-time",  " " &amp; $F511, ""), 'Allocated Leaves'!$B$1:AA$1, 0)) - I511))</f>
        <v/>
      </c>
      <c r="X511" s="51" t="str">
        <f t="array" ref="X511">IF(ISBLANK($B511), "", IF(AND(X$5 = "Vacation Leave", OR(AND(OR(X$6 = "H1", X$6 = "H2"), NOT(AND($D511 = "Full-time", $F511 = "Above 1 Year"))), AND(X$6 = "Year", AND($D511 = "Full-time", $F511 = "Above 1 Year")))), "N/A", INDEX('Allocated Leaves'!$B$2:$E1005, MATCH(X$5 &amp; IF(X$5 = "Vacation Leave", IFS(X$6 = "Year", "", OR(X$6 = "H1", X$6 = "H2"), " " &amp; X$6), ""), 'Allocated Leaves'!$A$2:$A1005, 0), MATCH($D511 &amp; IF($D511 = "Full-time",  " " &amp; $F511, ""), 'Allocated Leaves'!$B$1:AA$1, 0)) - J511))</f>
        <v/>
      </c>
      <c r="Y511" s="52" t="str">
        <f t="array" ref="Y511">IF(ISBLANK($B511), "", IF(AND(Y$5 = "Vacation Leave", OR(AND(OR(Y$6 = "H1", Y$6 = "H2"), NOT(AND($D511 = "Full-time", $F511 = "Above 1 Year"))), AND(Y$6 = "Year", AND($D511 = "Full-time", $F511 = "Above 1 Year")))), "N/A", INDEX('Allocated Leaves'!$B$2:$E1005, MATCH(Y$5 &amp; IF(Y$5 = "Vacation Leave", IFS(Y$6 = "Year", "", OR(Y$6 = "H1", Y$6 = "H2"), " " &amp; Y$6), ""), 'Allocated Leaves'!$A$2:$A1005, 0), MATCH($D511 &amp; IF($D511 = "Full-time",  " " &amp; $F511, ""), 'Allocated Leaves'!$B$1:AA$1, 0)) - K511))</f>
        <v/>
      </c>
      <c r="Z511" s="52" t="str">
        <f t="array" ref="Z511">IF(ISBLANK($B511), "", IF(AND(Z$5 = "Vacation Leave", OR(AND(OR(Z$6 = "H1", Z$6 = "H2"), NOT(AND($D511 = "Full-time", $F511 = "Above 1 Year"))), AND(Z$6 = "Year", AND($D511 = "Full-time", $F511 = "Above 1 Year")))), "N/A", INDEX('Allocated Leaves'!$B$2:$E1005, MATCH(Z$5 &amp; IF(Z$5 = "Vacation Leave", IFS(Z$6 = "Year", "", OR(Z$6 = "H1", Z$6 = "H2"), " " &amp; Z$6), ""), 'Allocated Leaves'!$A$2:$A1005, 0), MATCH($D511 &amp; IF($D511 = "Full-time",  " " &amp; $F511, ""), 'Allocated Leaves'!$B$1:AA$1, 0)) - L511))</f>
        <v/>
      </c>
      <c r="AA511" s="55" t="str">
        <f t="shared" si="3"/>
        <v/>
      </c>
    </row>
    <row r="512">
      <c r="A512" s="71"/>
      <c r="B512" s="72"/>
      <c r="C512" s="73"/>
      <c r="D512" s="74"/>
      <c r="E512" s="75"/>
      <c r="F512" s="47" t="str">
        <f t="shared" si="1"/>
        <v/>
      </c>
      <c r="G512" s="48" t="str">
        <f>IF(ISBLANK($B512), "", IF(AND(G$5 = "Vacation Leave", OR(AND(OR(G$6 = "H1", G$6 = "H2"), NOT(AND($D512 = "Full-time", $F512 = "Above 1 Year"))), AND(G$6 = "Year", AND($D512 = "Full-time", $F512 = "Above 1 Year")))), "N/A", SUMIFS('Form Responses 1'!$O$2:$O1005, 'Form Responses 1'!$B$2:$B1005, $B512, 'Form Responses 1'!$G$2:$G1005, G$5, 'Form Responses 1'!$K$2:$K1005, $D512,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2" s="48" t="str">
        <f>IF(ISBLANK($B512), "", IF(AND(H$5 = "Vacation Leave", OR(AND(OR(H$6 = "H1", H$6 = "H2"), NOT(AND($D512 = "Full-time", $F512 = "Above 1 Year"))), AND(H$6 = "Year", AND($D512 = "Full-time", $F512 = "Above 1 Year")))), "N/A", SUMIFS('Form Responses 1'!$O$2:$O1005, 'Form Responses 1'!$B$2:$B1005, $B512, 'Form Responses 1'!$G$2:$G1005, H$5, 'Form Responses 1'!$K$2:$K1005, $D512,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2" s="49" t="str">
        <f>IF(ISBLANK($B512), "", IF(AND(I$5 = "Vacation Leave", OR(AND(OR(I$6 = "H1", I$6 = "H2"), NOT(AND($D512 = "Full-time", $F512 = "Above 1 Year"))), AND(I$6 = "Year", AND($D512 = "Full-time", $F512 = "Above 1 Year")))), "N/A", SUMIFS('Form Responses 1'!$O$2:$O1005, 'Form Responses 1'!$B$2:$B1005, $B512, 'Form Responses 1'!$G$2:$G1005, I$5, 'Form Responses 1'!$K$2:$K1005, $D512,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2" s="48" t="str">
        <f>IF(ISBLANK($B512), "", IF(AND(J$5 = "Vacation Leave", OR(AND(OR(J$6 = "H1", J$6 = "H2"), NOT(AND($D512 = "Full-time", $F512 = "Above 1 Year"))), AND(J$6 = "Year", AND($D512 = "Full-time", $F512 = "Above 1 Year")))), "N/A", SUMIFS('Form Responses 1'!$O$2:$O1005, 'Form Responses 1'!$B$2:$B1005, $B512, 'Form Responses 1'!$G$2:$G1005, J$5, 'Form Responses 1'!$K$2:$K1005, $D512,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2" s="48" t="str">
        <f>IF(ISBLANK($B512), "", IF(AND(K$5 = "Vacation Leave", OR(AND(OR(K$6 = "H1", K$6 = "H2"), NOT(AND($D512 = "Full-time", $F512 = "Above 1 Year"))), AND(K$6 = "Year", AND($D512 = "Full-time", $F512 = "Above 1 Year")))), "N/A", SUMIFS('Form Responses 1'!$O$2:$O1005, 'Form Responses 1'!$B$2:$B1005, $B512, 'Form Responses 1'!$G$2:$G1005, K$5, 'Form Responses 1'!$K$2:$K1005, $D512,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2" s="48" t="str">
        <f>IF(ISBLANK($B512), "", IF(AND(L$5 = "Vacation Leave", OR(AND(OR(L$6 = "H1", L$6 = "H2"), NOT(AND($D512 = "Full-time", $F512 = "Above 1 Year"))), AND(L$6 = "Year", AND($D512 = "Full-time", $F512 = "Above 1 Year")))), "N/A", SUMIFS('Form Responses 1'!$O$2:$O1005, 'Form Responses 1'!$B$2:$B1005, $B512, 'Form Responses 1'!$G$2:$G1005, L$5, 'Form Responses 1'!$K$2:$K1005, $D512,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2" s="48" t="str">
        <f>IF(ISBLANK($B512), "", IF(AND(M$5 = "Vacation Leave", OR(AND(OR(M$6 = "H1", M$6 = "H2"), NOT(AND($D512 = "Full-time", $F512 = "Above 1 Year"))), AND(M$6 = "Year", AND($D512 = "Full-time", $F512 = "Above 1 Year")))), "N/A", SUMIFS('Form Responses 1'!$O$2:$O1005, 'Form Responses 1'!$B$2:$B1005, $B512, 'Form Responses 1'!$G$2:$G1005, M$5, 'Form Responses 1'!$K$2:$K1005, $D512,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2" s="48" t="str">
        <f>IF(ISBLANK($B512), "", IF(AND(N$5 = "Vacation Leave", OR(AND(OR(N$6 = "H1", N$6 = "H2"), NOT(AND($D512 = "Full-time", $F512 = "Above 1 Year"))), AND(N$6 = "Year", AND($D512 = "Full-time", $F512 = "Above 1 Year")))), "N/A", SUMIFS('Form Responses 1'!$O$2:$O1005, 'Form Responses 1'!$B$2:$B1005, $B512, 'Form Responses 1'!$G$2:$G1005, N$5, 'Form Responses 1'!$K$2:$K1005, $D512,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2" s="48" t="str">
        <f>IF(ISBLANK($B512), "", IF(AND(O$5 = "Vacation Leave", OR(AND(OR(O$6 = "H1", O$6 = "H2"), NOT(AND($D512 = "Full-time", $F512 = "Above 1 Year"))), AND(O$6 = "Year", AND($D512 = "Full-time", $F512 = "Above 1 Year")))), "N/A", SUMIFS('Form Responses 1'!$O$2:$O1005, 'Form Responses 1'!$B$2:$B1005, $B512, 'Form Responses 1'!$G$2:$G1005, O$5, 'Form Responses 1'!$K$2:$K1005, $D512,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2" s="48" t="str">
        <f>IF(ISBLANK($B512), "", IF(AND(P$5 = "Vacation Leave", OR(AND(OR(P$6 = "H1", P$6 = "H2"), NOT(AND($D512 = "Full-time", $F512 = "Above 1 Year"))), AND(P$6 = "Year", AND($D512 = "Full-time", $F512 = "Above 1 Year")))), "N/A", SUMIFS('Form Responses 1'!$O$2:$O1005, 'Form Responses 1'!$B$2:$B1005, $B512, 'Form Responses 1'!$G$2:$G1005, P$5, 'Form Responses 1'!$K$2:$K1005, $D512,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2" s="48" t="str">
        <f>IF(ISBLANK($B512), "", IF(AND(Q$5 = "Vacation Leave", OR(AND(OR(Q$6 = "H1", Q$6 = "H2"), NOT(AND($D512 = "Full-time", $F512 = "Above 1 Year"))), AND(Q$6 = "Year", AND($D512 = "Full-time", $F512 = "Above 1 Year")))), "N/A", SUMIFS('Form Responses 1'!$O$2:$O1005, 'Form Responses 1'!$B$2:$B1005, $B512, 'Form Responses 1'!$G$2:$G1005, Q$5, 'Form Responses 1'!$K$2:$K1005, $D512,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2" s="48" t="str">
        <f>IF(ISBLANK($B512), "", IF(AND(R$5 = "Vacation Leave", OR(AND(OR(R$6 = "H1", R$6 = "H2"), NOT(AND($D512 = "Full-time", $F512 = "Above 1 Year"))), AND(R$6 = "Year", AND($D512 = "Full-time", $F512 = "Above 1 Year")))), "N/A", SUMIFS('Form Responses 1'!$O$2:$O1005, 'Form Responses 1'!$B$2:$B1005, $B512, 'Form Responses 1'!$G$2:$G1005, R$5, 'Form Responses 1'!$K$2:$K1005, $D512,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2" s="48" t="str">
        <f>IF(ISBLANK($B512), "", IF(AND(S$5 = "Vacation Leave", OR(AND(OR(S$6 = "H1", S$6 = "H2"), NOT(AND($D512 = "Full-time", $F512 = "Above 1 Year"))), AND(S$6 = "Year", AND($D512 = "Full-time", $F512 = "Above 1 Year")))), "N/A", SUMIFS('Form Responses 1'!$O$2:$O1005, 'Form Responses 1'!$B$2:$B1005, $B512, 'Form Responses 1'!$G$2:$G1005, S$5, 'Form Responses 1'!$K$2:$K1005, $D512,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2" s="50" t="str">
        <f t="shared" si="2"/>
        <v/>
      </c>
      <c r="U512" s="51" t="str">
        <f t="array" ref="U512">IF(ISBLANK($B512), "", IF(AND(U$5 = "Vacation Leave", OR(AND(OR(U$6 = "H1", U$6 = "H2"), NOT(AND($D512 = "Full-time", $F512 = "Above 1 Year"))), AND(U$6 = "Year", AND($D512 = "Full-time", $F512 = "Above 1 Year")))), "N/A", INDEX('Allocated Leaves'!$B$2:$E1005, MATCH(U$5 &amp; IF(U$5 = "Vacation Leave", IFS(U$6 = "Year", "", OR(U$6 = "H1", U$6 = "H2"), " " &amp; U$6), ""), 'Allocated Leaves'!$A$2:$A1005, 0), MATCH($D512 &amp; IF($D512 = "Full-time",  " " &amp; $F512, ""), 'Allocated Leaves'!$B$1:AA$1, 0)) - G512))</f>
        <v/>
      </c>
      <c r="V512" s="52" t="str">
        <f t="array" ref="V512">IF(ISBLANK($B512), "", IF(AND(V$5 = "Vacation Leave", OR(AND(OR(V$6 = "H1", V$6 = "H2"), NOT(AND($D512 = "Full-time", $F512 = "Above 1 Year"))), AND(V$6 = "Year", AND($D512 = "Full-time", $F512 = "Above 1 Year")))), "N/A", INDEX('Allocated Leaves'!$B$2:$E1005, MATCH(V$5 &amp; IF(V$5 = "Vacation Leave", IFS(V$6 = "Year", "", OR(V$6 = "H1", V$6 = "H2"), " " &amp; V$6), ""), 'Allocated Leaves'!$A$2:$A1005, 0), MATCH($D512 &amp; IF($D512 = "Full-time",  " " &amp; $F512, ""), 'Allocated Leaves'!$B$1:AA$1, 0)) - H512))</f>
        <v/>
      </c>
      <c r="W512" s="52" t="str">
        <f t="array" ref="W512">IF(ISBLANK($B512), "", IF(AND(W$5 = "Vacation Leave", OR(AND(OR(W$6 = "H1", W$6 = "H2"), NOT(AND($D512 = "Full-time", $F512 = "Above 1 Year"))), AND(W$6 = "Year", AND($D512 = "Full-time", $F512 = "Above 1 Year")))), "N/A", INDEX('Allocated Leaves'!$B$2:$E1005, MATCH(W$5 &amp; IF(W$5 = "Vacation Leave", IFS(W$6 = "Year", "", OR(W$6 = "H1", W$6 = "H2"), " " &amp; W$6), ""), 'Allocated Leaves'!$A$2:$A1005, 0), MATCH($D512 &amp; IF($D512 = "Full-time",  " " &amp; $F512, ""), 'Allocated Leaves'!$B$1:AA$1, 0)) - I512))</f>
        <v/>
      </c>
      <c r="X512" s="51" t="str">
        <f t="array" ref="X512">IF(ISBLANK($B512), "", IF(AND(X$5 = "Vacation Leave", OR(AND(OR(X$6 = "H1", X$6 = "H2"), NOT(AND($D512 = "Full-time", $F512 = "Above 1 Year"))), AND(X$6 = "Year", AND($D512 = "Full-time", $F512 = "Above 1 Year")))), "N/A", INDEX('Allocated Leaves'!$B$2:$E1005, MATCH(X$5 &amp; IF(X$5 = "Vacation Leave", IFS(X$6 = "Year", "", OR(X$6 = "H1", X$6 = "H2"), " " &amp; X$6), ""), 'Allocated Leaves'!$A$2:$A1005, 0), MATCH($D512 &amp; IF($D512 = "Full-time",  " " &amp; $F512, ""), 'Allocated Leaves'!$B$1:AA$1, 0)) - J512))</f>
        <v/>
      </c>
      <c r="Y512" s="52" t="str">
        <f t="array" ref="Y512">IF(ISBLANK($B512), "", IF(AND(Y$5 = "Vacation Leave", OR(AND(OR(Y$6 = "H1", Y$6 = "H2"), NOT(AND($D512 = "Full-time", $F512 = "Above 1 Year"))), AND(Y$6 = "Year", AND($D512 = "Full-time", $F512 = "Above 1 Year")))), "N/A", INDEX('Allocated Leaves'!$B$2:$E1005, MATCH(Y$5 &amp; IF(Y$5 = "Vacation Leave", IFS(Y$6 = "Year", "", OR(Y$6 = "H1", Y$6 = "H2"), " " &amp; Y$6), ""), 'Allocated Leaves'!$A$2:$A1005, 0), MATCH($D512 &amp; IF($D512 = "Full-time",  " " &amp; $F512, ""), 'Allocated Leaves'!$B$1:AA$1, 0)) - K512))</f>
        <v/>
      </c>
      <c r="Z512" s="52" t="str">
        <f t="array" ref="Z512">IF(ISBLANK($B512), "", IF(AND(Z$5 = "Vacation Leave", OR(AND(OR(Z$6 = "H1", Z$6 = "H2"), NOT(AND($D512 = "Full-time", $F512 = "Above 1 Year"))), AND(Z$6 = "Year", AND($D512 = "Full-time", $F512 = "Above 1 Year")))), "N/A", INDEX('Allocated Leaves'!$B$2:$E1005, MATCH(Z$5 &amp; IF(Z$5 = "Vacation Leave", IFS(Z$6 = "Year", "", OR(Z$6 = "H1", Z$6 = "H2"), " " &amp; Z$6), ""), 'Allocated Leaves'!$A$2:$A1005, 0), MATCH($D512 &amp; IF($D512 = "Full-time",  " " &amp; $F512, ""), 'Allocated Leaves'!$B$1:AA$1, 0)) - L512))</f>
        <v/>
      </c>
      <c r="AA512" s="55" t="str">
        <f t="shared" si="3"/>
        <v/>
      </c>
    </row>
    <row r="513">
      <c r="A513" s="71"/>
      <c r="B513" s="72"/>
      <c r="C513" s="73"/>
      <c r="D513" s="74"/>
      <c r="E513" s="75"/>
      <c r="F513" s="47" t="str">
        <f t="shared" si="1"/>
        <v/>
      </c>
      <c r="G513" s="48" t="str">
        <f>IF(ISBLANK($B513), "", IF(AND(G$5 = "Vacation Leave", OR(AND(OR(G$6 = "H1", G$6 = "H2"), NOT(AND($D513 = "Full-time", $F513 = "Above 1 Year"))), AND(G$6 = "Year", AND($D513 = "Full-time", $F513 = "Above 1 Year")))), "N/A", SUMIFS('Form Responses 1'!$O$2:$O1005, 'Form Responses 1'!$B$2:$B1005, $B513, 'Form Responses 1'!$G$2:$G1005, G$5, 'Form Responses 1'!$K$2:$K1005, $D513,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3" s="48" t="str">
        <f>IF(ISBLANK($B513), "", IF(AND(H$5 = "Vacation Leave", OR(AND(OR(H$6 = "H1", H$6 = "H2"), NOT(AND($D513 = "Full-time", $F513 = "Above 1 Year"))), AND(H$6 = "Year", AND($D513 = "Full-time", $F513 = "Above 1 Year")))), "N/A", SUMIFS('Form Responses 1'!$O$2:$O1005, 'Form Responses 1'!$B$2:$B1005, $B513, 'Form Responses 1'!$G$2:$G1005, H$5, 'Form Responses 1'!$K$2:$K1005, $D513,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3" s="49" t="str">
        <f>IF(ISBLANK($B513), "", IF(AND(I$5 = "Vacation Leave", OR(AND(OR(I$6 = "H1", I$6 = "H2"), NOT(AND($D513 = "Full-time", $F513 = "Above 1 Year"))), AND(I$6 = "Year", AND($D513 = "Full-time", $F513 = "Above 1 Year")))), "N/A", SUMIFS('Form Responses 1'!$O$2:$O1005, 'Form Responses 1'!$B$2:$B1005, $B513, 'Form Responses 1'!$G$2:$G1005, I$5, 'Form Responses 1'!$K$2:$K1005, $D513,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3" s="48" t="str">
        <f>IF(ISBLANK($B513), "", IF(AND(J$5 = "Vacation Leave", OR(AND(OR(J$6 = "H1", J$6 = "H2"), NOT(AND($D513 = "Full-time", $F513 = "Above 1 Year"))), AND(J$6 = "Year", AND($D513 = "Full-time", $F513 = "Above 1 Year")))), "N/A", SUMIFS('Form Responses 1'!$O$2:$O1005, 'Form Responses 1'!$B$2:$B1005, $B513, 'Form Responses 1'!$G$2:$G1005, J$5, 'Form Responses 1'!$K$2:$K1005, $D513,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3" s="48" t="str">
        <f>IF(ISBLANK($B513), "", IF(AND(K$5 = "Vacation Leave", OR(AND(OR(K$6 = "H1", K$6 = "H2"), NOT(AND($D513 = "Full-time", $F513 = "Above 1 Year"))), AND(K$6 = "Year", AND($D513 = "Full-time", $F513 = "Above 1 Year")))), "N/A", SUMIFS('Form Responses 1'!$O$2:$O1005, 'Form Responses 1'!$B$2:$B1005, $B513, 'Form Responses 1'!$G$2:$G1005, K$5, 'Form Responses 1'!$K$2:$K1005, $D513,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3" s="48" t="str">
        <f>IF(ISBLANK($B513), "", IF(AND(L$5 = "Vacation Leave", OR(AND(OR(L$6 = "H1", L$6 = "H2"), NOT(AND($D513 = "Full-time", $F513 = "Above 1 Year"))), AND(L$6 = "Year", AND($D513 = "Full-time", $F513 = "Above 1 Year")))), "N/A", SUMIFS('Form Responses 1'!$O$2:$O1005, 'Form Responses 1'!$B$2:$B1005, $B513, 'Form Responses 1'!$G$2:$G1005, L$5, 'Form Responses 1'!$K$2:$K1005, $D513,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3" s="48" t="str">
        <f>IF(ISBLANK($B513), "", IF(AND(M$5 = "Vacation Leave", OR(AND(OR(M$6 = "H1", M$6 = "H2"), NOT(AND($D513 = "Full-time", $F513 = "Above 1 Year"))), AND(M$6 = "Year", AND($D513 = "Full-time", $F513 = "Above 1 Year")))), "N/A", SUMIFS('Form Responses 1'!$O$2:$O1005, 'Form Responses 1'!$B$2:$B1005, $B513, 'Form Responses 1'!$G$2:$G1005, M$5, 'Form Responses 1'!$K$2:$K1005, $D513,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3" s="48" t="str">
        <f>IF(ISBLANK($B513), "", IF(AND(N$5 = "Vacation Leave", OR(AND(OR(N$6 = "H1", N$6 = "H2"), NOT(AND($D513 = "Full-time", $F513 = "Above 1 Year"))), AND(N$6 = "Year", AND($D513 = "Full-time", $F513 = "Above 1 Year")))), "N/A", SUMIFS('Form Responses 1'!$O$2:$O1005, 'Form Responses 1'!$B$2:$B1005, $B513, 'Form Responses 1'!$G$2:$G1005, N$5, 'Form Responses 1'!$K$2:$K1005, $D513,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3" s="48" t="str">
        <f>IF(ISBLANK($B513), "", IF(AND(O$5 = "Vacation Leave", OR(AND(OR(O$6 = "H1", O$6 = "H2"), NOT(AND($D513 = "Full-time", $F513 = "Above 1 Year"))), AND(O$6 = "Year", AND($D513 = "Full-time", $F513 = "Above 1 Year")))), "N/A", SUMIFS('Form Responses 1'!$O$2:$O1005, 'Form Responses 1'!$B$2:$B1005, $B513, 'Form Responses 1'!$G$2:$G1005, O$5, 'Form Responses 1'!$K$2:$K1005, $D513,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3" s="48" t="str">
        <f>IF(ISBLANK($B513), "", IF(AND(P$5 = "Vacation Leave", OR(AND(OR(P$6 = "H1", P$6 = "H2"), NOT(AND($D513 = "Full-time", $F513 = "Above 1 Year"))), AND(P$6 = "Year", AND($D513 = "Full-time", $F513 = "Above 1 Year")))), "N/A", SUMIFS('Form Responses 1'!$O$2:$O1005, 'Form Responses 1'!$B$2:$B1005, $B513, 'Form Responses 1'!$G$2:$G1005, P$5, 'Form Responses 1'!$K$2:$K1005, $D513,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3" s="48" t="str">
        <f>IF(ISBLANK($B513), "", IF(AND(Q$5 = "Vacation Leave", OR(AND(OR(Q$6 = "H1", Q$6 = "H2"), NOT(AND($D513 = "Full-time", $F513 = "Above 1 Year"))), AND(Q$6 = "Year", AND($D513 = "Full-time", $F513 = "Above 1 Year")))), "N/A", SUMIFS('Form Responses 1'!$O$2:$O1005, 'Form Responses 1'!$B$2:$B1005, $B513, 'Form Responses 1'!$G$2:$G1005, Q$5, 'Form Responses 1'!$K$2:$K1005, $D513,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3" s="48" t="str">
        <f>IF(ISBLANK($B513), "", IF(AND(R$5 = "Vacation Leave", OR(AND(OR(R$6 = "H1", R$6 = "H2"), NOT(AND($D513 = "Full-time", $F513 = "Above 1 Year"))), AND(R$6 = "Year", AND($D513 = "Full-time", $F513 = "Above 1 Year")))), "N/A", SUMIFS('Form Responses 1'!$O$2:$O1005, 'Form Responses 1'!$B$2:$B1005, $B513, 'Form Responses 1'!$G$2:$G1005, R$5, 'Form Responses 1'!$K$2:$K1005, $D513,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3" s="48" t="str">
        <f>IF(ISBLANK($B513), "", IF(AND(S$5 = "Vacation Leave", OR(AND(OR(S$6 = "H1", S$6 = "H2"), NOT(AND($D513 = "Full-time", $F513 = "Above 1 Year"))), AND(S$6 = "Year", AND($D513 = "Full-time", $F513 = "Above 1 Year")))), "N/A", SUMIFS('Form Responses 1'!$O$2:$O1005, 'Form Responses 1'!$B$2:$B1005, $B513, 'Form Responses 1'!$G$2:$G1005, S$5, 'Form Responses 1'!$K$2:$K1005, $D513,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3" s="50" t="str">
        <f t="shared" si="2"/>
        <v/>
      </c>
      <c r="U513" s="51" t="str">
        <f t="array" ref="U513">IF(ISBLANK($B513), "", IF(AND(U$5 = "Vacation Leave", OR(AND(OR(U$6 = "H1", U$6 = "H2"), NOT(AND($D513 = "Full-time", $F513 = "Above 1 Year"))), AND(U$6 = "Year", AND($D513 = "Full-time", $F513 = "Above 1 Year")))), "N/A", INDEX('Allocated Leaves'!$B$2:$E1005, MATCH(U$5 &amp; IF(U$5 = "Vacation Leave", IFS(U$6 = "Year", "", OR(U$6 = "H1", U$6 = "H2"), " " &amp; U$6), ""), 'Allocated Leaves'!$A$2:$A1005, 0), MATCH($D513 &amp; IF($D513 = "Full-time",  " " &amp; $F513, ""), 'Allocated Leaves'!$B$1:AA$1, 0)) - G513))</f>
        <v/>
      </c>
      <c r="V513" s="52" t="str">
        <f t="array" ref="V513">IF(ISBLANK($B513), "", IF(AND(V$5 = "Vacation Leave", OR(AND(OR(V$6 = "H1", V$6 = "H2"), NOT(AND($D513 = "Full-time", $F513 = "Above 1 Year"))), AND(V$6 = "Year", AND($D513 = "Full-time", $F513 = "Above 1 Year")))), "N/A", INDEX('Allocated Leaves'!$B$2:$E1005, MATCH(V$5 &amp; IF(V$5 = "Vacation Leave", IFS(V$6 = "Year", "", OR(V$6 = "H1", V$6 = "H2"), " " &amp; V$6), ""), 'Allocated Leaves'!$A$2:$A1005, 0), MATCH($D513 &amp; IF($D513 = "Full-time",  " " &amp; $F513, ""), 'Allocated Leaves'!$B$1:AA$1, 0)) - H513))</f>
        <v/>
      </c>
      <c r="W513" s="52" t="str">
        <f t="array" ref="W513">IF(ISBLANK($B513), "", IF(AND(W$5 = "Vacation Leave", OR(AND(OR(W$6 = "H1", W$6 = "H2"), NOT(AND($D513 = "Full-time", $F513 = "Above 1 Year"))), AND(W$6 = "Year", AND($D513 = "Full-time", $F513 = "Above 1 Year")))), "N/A", INDEX('Allocated Leaves'!$B$2:$E1005, MATCH(W$5 &amp; IF(W$5 = "Vacation Leave", IFS(W$6 = "Year", "", OR(W$6 = "H1", W$6 = "H2"), " " &amp; W$6), ""), 'Allocated Leaves'!$A$2:$A1005, 0), MATCH($D513 &amp; IF($D513 = "Full-time",  " " &amp; $F513, ""), 'Allocated Leaves'!$B$1:AA$1, 0)) - I513))</f>
        <v/>
      </c>
      <c r="X513" s="51" t="str">
        <f t="array" ref="X513">IF(ISBLANK($B513), "", IF(AND(X$5 = "Vacation Leave", OR(AND(OR(X$6 = "H1", X$6 = "H2"), NOT(AND($D513 = "Full-time", $F513 = "Above 1 Year"))), AND(X$6 = "Year", AND($D513 = "Full-time", $F513 = "Above 1 Year")))), "N/A", INDEX('Allocated Leaves'!$B$2:$E1005, MATCH(X$5 &amp; IF(X$5 = "Vacation Leave", IFS(X$6 = "Year", "", OR(X$6 = "H1", X$6 = "H2"), " " &amp; X$6), ""), 'Allocated Leaves'!$A$2:$A1005, 0), MATCH($D513 &amp; IF($D513 = "Full-time",  " " &amp; $F513, ""), 'Allocated Leaves'!$B$1:AA$1, 0)) - J513))</f>
        <v/>
      </c>
      <c r="Y513" s="52" t="str">
        <f t="array" ref="Y513">IF(ISBLANK($B513), "", IF(AND(Y$5 = "Vacation Leave", OR(AND(OR(Y$6 = "H1", Y$6 = "H2"), NOT(AND($D513 = "Full-time", $F513 = "Above 1 Year"))), AND(Y$6 = "Year", AND($D513 = "Full-time", $F513 = "Above 1 Year")))), "N/A", INDEX('Allocated Leaves'!$B$2:$E1005, MATCH(Y$5 &amp; IF(Y$5 = "Vacation Leave", IFS(Y$6 = "Year", "", OR(Y$6 = "H1", Y$6 = "H2"), " " &amp; Y$6), ""), 'Allocated Leaves'!$A$2:$A1005, 0), MATCH($D513 &amp; IF($D513 = "Full-time",  " " &amp; $F513, ""), 'Allocated Leaves'!$B$1:AA$1, 0)) - K513))</f>
        <v/>
      </c>
      <c r="Z513" s="52" t="str">
        <f t="array" ref="Z513">IF(ISBLANK($B513), "", IF(AND(Z$5 = "Vacation Leave", OR(AND(OR(Z$6 = "H1", Z$6 = "H2"), NOT(AND($D513 = "Full-time", $F513 = "Above 1 Year"))), AND(Z$6 = "Year", AND($D513 = "Full-time", $F513 = "Above 1 Year")))), "N/A", INDEX('Allocated Leaves'!$B$2:$E1005, MATCH(Z$5 &amp; IF(Z$5 = "Vacation Leave", IFS(Z$6 = "Year", "", OR(Z$6 = "H1", Z$6 = "H2"), " " &amp; Z$6), ""), 'Allocated Leaves'!$A$2:$A1005, 0), MATCH($D513 &amp; IF($D513 = "Full-time",  " " &amp; $F513, ""), 'Allocated Leaves'!$B$1:AA$1, 0)) - L513))</f>
        <v/>
      </c>
      <c r="AA513" s="55" t="str">
        <f t="shared" si="3"/>
        <v/>
      </c>
    </row>
    <row r="514">
      <c r="A514" s="71"/>
      <c r="B514" s="72"/>
      <c r="C514" s="73"/>
      <c r="D514" s="74"/>
      <c r="E514" s="75"/>
      <c r="F514" s="47" t="str">
        <f t="shared" si="1"/>
        <v/>
      </c>
      <c r="G514" s="48" t="str">
        <f>IF(ISBLANK($B514), "", IF(AND(G$5 = "Vacation Leave", OR(AND(OR(G$6 = "H1", G$6 = "H2"), NOT(AND($D514 = "Full-time", $F514 = "Above 1 Year"))), AND(G$6 = "Year", AND($D514 = "Full-time", $F514 = "Above 1 Year")))), "N/A", SUMIFS('Form Responses 1'!$O$2:$O1005, 'Form Responses 1'!$B$2:$B1005, $B514, 'Form Responses 1'!$G$2:$G1005, G$5, 'Form Responses 1'!$K$2:$K1005, $D514,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4" s="48" t="str">
        <f>IF(ISBLANK($B514), "", IF(AND(H$5 = "Vacation Leave", OR(AND(OR(H$6 = "H1", H$6 = "H2"), NOT(AND($D514 = "Full-time", $F514 = "Above 1 Year"))), AND(H$6 = "Year", AND($D514 = "Full-time", $F514 = "Above 1 Year")))), "N/A", SUMIFS('Form Responses 1'!$O$2:$O1005, 'Form Responses 1'!$B$2:$B1005, $B514, 'Form Responses 1'!$G$2:$G1005, H$5, 'Form Responses 1'!$K$2:$K1005, $D514,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4" s="49" t="str">
        <f>IF(ISBLANK($B514), "", IF(AND(I$5 = "Vacation Leave", OR(AND(OR(I$6 = "H1", I$6 = "H2"), NOT(AND($D514 = "Full-time", $F514 = "Above 1 Year"))), AND(I$6 = "Year", AND($D514 = "Full-time", $F514 = "Above 1 Year")))), "N/A", SUMIFS('Form Responses 1'!$O$2:$O1005, 'Form Responses 1'!$B$2:$B1005, $B514, 'Form Responses 1'!$G$2:$G1005, I$5, 'Form Responses 1'!$K$2:$K1005, $D514,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4" s="48" t="str">
        <f>IF(ISBLANK($B514), "", IF(AND(J$5 = "Vacation Leave", OR(AND(OR(J$6 = "H1", J$6 = "H2"), NOT(AND($D514 = "Full-time", $F514 = "Above 1 Year"))), AND(J$6 = "Year", AND($D514 = "Full-time", $F514 = "Above 1 Year")))), "N/A", SUMIFS('Form Responses 1'!$O$2:$O1005, 'Form Responses 1'!$B$2:$B1005, $B514, 'Form Responses 1'!$G$2:$G1005, J$5, 'Form Responses 1'!$K$2:$K1005, $D514,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4" s="48" t="str">
        <f>IF(ISBLANK($B514), "", IF(AND(K$5 = "Vacation Leave", OR(AND(OR(K$6 = "H1", K$6 = "H2"), NOT(AND($D514 = "Full-time", $F514 = "Above 1 Year"))), AND(K$6 = "Year", AND($D514 = "Full-time", $F514 = "Above 1 Year")))), "N/A", SUMIFS('Form Responses 1'!$O$2:$O1005, 'Form Responses 1'!$B$2:$B1005, $B514, 'Form Responses 1'!$G$2:$G1005, K$5, 'Form Responses 1'!$K$2:$K1005, $D514,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4" s="48" t="str">
        <f>IF(ISBLANK($B514), "", IF(AND(L$5 = "Vacation Leave", OR(AND(OR(L$6 = "H1", L$6 = "H2"), NOT(AND($D514 = "Full-time", $F514 = "Above 1 Year"))), AND(L$6 = "Year", AND($D514 = "Full-time", $F514 = "Above 1 Year")))), "N/A", SUMIFS('Form Responses 1'!$O$2:$O1005, 'Form Responses 1'!$B$2:$B1005, $B514, 'Form Responses 1'!$G$2:$G1005, L$5, 'Form Responses 1'!$K$2:$K1005, $D514,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4" s="48" t="str">
        <f>IF(ISBLANK($B514), "", IF(AND(M$5 = "Vacation Leave", OR(AND(OR(M$6 = "H1", M$6 = "H2"), NOT(AND($D514 = "Full-time", $F514 = "Above 1 Year"))), AND(M$6 = "Year", AND($D514 = "Full-time", $F514 = "Above 1 Year")))), "N/A", SUMIFS('Form Responses 1'!$O$2:$O1005, 'Form Responses 1'!$B$2:$B1005, $B514, 'Form Responses 1'!$G$2:$G1005, M$5, 'Form Responses 1'!$K$2:$K1005, $D514,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4" s="48" t="str">
        <f>IF(ISBLANK($B514), "", IF(AND(N$5 = "Vacation Leave", OR(AND(OR(N$6 = "H1", N$6 = "H2"), NOT(AND($D514 = "Full-time", $F514 = "Above 1 Year"))), AND(N$6 = "Year", AND($D514 = "Full-time", $F514 = "Above 1 Year")))), "N/A", SUMIFS('Form Responses 1'!$O$2:$O1005, 'Form Responses 1'!$B$2:$B1005, $B514, 'Form Responses 1'!$G$2:$G1005, N$5, 'Form Responses 1'!$K$2:$K1005, $D514,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4" s="48" t="str">
        <f>IF(ISBLANK($B514), "", IF(AND(O$5 = "Vacation Leave", OR(AND(OR(O$6 = "H1", O$6 = "H2"), NOT(AND($D514 = "Full-time", $F514 = "Above 1 Year"))), AND(O$6 = "Year", AND($D514 = "Full-time", $F514 = "Above 1 Year")))), "N/A", SUMIFS('Form Responses 1'!$O$2:$O1005, 'Form Responses 1'!$B$2:$B1005, $B514, 'Form Responses 1'!$G$2:$G1005, O$5, 'Form Responses 1'!$K$2:$K1005, $D514,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4" s="48" t="str">
        <f>IF(ISBLANK($B514), "", IF(AND(P$5 = "Vacation Leave", OR(AND(OR(P$6 = "H1", P$6 = "H2"), NOT(AND($D514 = "Full-time", $F514 = "Above 1 Year"))), AND(P$6 = "Year", AND($D514 = "Full-time", $F514 = "Above 1 Year")))), "N/A", SUMIFS('Form Responses 1'!$O$2:$O1005, 'Form Responses 1'!$B$2:$B1005, $B514, 'Form Responses 1'!$G$2:$G1005, P$5, 'Form Responses 1'!$K$2:$K1005, $D514,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4" s="48" t="str">
        <f>IF(ISBLANK($B514), "", IF(AND(Q$5 = "Vacation Leave", OR(AND(OR(Q$6 = "H1", Q$6 = "H2"), NOT(AND($D514 = "Full-time", $F514 = "Above 1 Year"))), AND(Q$6 = "Year", AND($D514 = "Full-time", $F514 = "Above 1 Year")))), "N/A", SUMIFS('Form Responses 1'!$O$2:$O1005, 'Form Responses 1'!$B$2:$B1005, $B514, 'Form Responses 1'!$G$2:$G1005, Q$5, 'Form Responses 1'!$K$2:$K1005, $D514,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4" s="48" t="str">
        <f>IF(ISBLANK($B514), "", IF(AND(R$5 = "Vacation Leave", OR(AND(OR(R$6 = "H1", R$6 = "H2"), NOT(AND($D514 = "Full-time", $F514 = "Above 1 Year"))), AND(R$6 = "Year", AND($D514 = "Full-time", $F514 = "Above 1 Year")))), "N/A", SUMIFS('Form Responses 1'!$O$2:$O1005, 'Form Responses 1'!$B$2:$B1005, $B514, 'Form Responses 1'!$G$2:$G1005, R$5, 'Form Responses 1'!$K$2:$K1005, $D514,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4" s="48" t="str">
        <f>IF(ISBLANK($B514), "", IF(AND(S$5 = "Vacation Leave", OR(AND(OR(S$6 = "H1", S$6 = "H2"), NOT(AND($D514 = "Full-time", $F514 = "Above 1 Year"))), AND(S$6 = "Year", AND($D514 = "Full-time", $F514 = "Above 1 Year")))), "N/A", SUMIFS('Form Responses 1'!$O$2:$O1005, 'Form Responses 1'!$B$2:$B1005, $B514, 'Form Responses 1'!$G$2:$G1005, S$5, 'Form Responses 1'!$K$2:$K1005, $D514,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4" s="50" t="str">
        <f t="shared" si="2"/>
        <v/>
      </c>
      <c r="U514" s="51" t="str">
        <f t="array" ref="U514">IF(ISBLANK($B514), "", IF(AND(U$5 = "Vacation Leave", OR(AND(OR(U$6 = "H1", U$6 = "H2"), NOT(AND($D514 = "Full-time", $F514 = "Above 1 Year"))), AND(U$6 = "Year", AND($D514 = "Full-time", $F514 = "Above 1 Year")))), "N/A", INDEX('Allocated Leaves'!$B$2:$E1005, MATCH(U$5 &amp; IF(U$5 = "Vacation Leave", IFS(U$6 = "Year", "", OR(U$6 = "H1", U$6 = "H2"), " " &amp; U$6), ""), 'Allocated Leaves'!$A$2:$A1005, 0), MATCH($D514 &amp; IF($D514 = "Full-time",  " " &amp; $F514, ""), 'Allocated Leaves'!$B$1:AA$1, 0)) - G514))</f>
        <v/>
      </c>
      <c r="V514" s="52" t="str">
        <f t="array" ref="V514">IF(ISBLANK($B514), "", IF(AND(V$5 = "Vacation Leave", OR(AND(OR(V$6 = "H1", V$6 = "H2"), NOT(AND($D514 = "Full-time", $F514 = "Above 1 Year"))), AND(V$6 = "Year", AND($D514 = "Full-time", $F514 = "Above 1 Year")))), "N/A", INDEX('Allocated Leaves'!$B$2:$E1005, MATCH(V$5 &amp; IF(V$5 = "Vacation Leave", IFS(V$6 = "Year", "", OR(V$6 = "H1", V$6 = "H2"), " " &amp; V$6), ""), 'Allocated Leaves'!$A$2:$A1005, 0), MATCH($D514 &amp; IF($D514 = "Full-time",  " " &amp; $F514, ""), 'Allocated Leaves'!$B$1:AA$1, 0)) - H514))</f>
        <v/>
      </c>
      <c r="W514" s="52" t="str">
        <f t="array" ref="W514">IF(ISBLANK($B514), "", IF(AND(W$5 = "Vacation Leave", OR(AND(OR(W$6 = "H1", W$6 = "H2"), NOT(AND($D514 = "Full-time", $F514 = "Above 1 Year"))), AND(W$6 = "Year", AND($D514 = "Full-time", $F514 = "Above 1 Year")))), "N/A", INDEX('Allocated Leaves'!$B$2:$E1005, MATCH(W$5 &amp; IF(W$5 = "Vacation Leave", IFS(W$6 = "Year", "", OR(W$6 = "H1", W$6 = "H2"), " " &amp; W$6), ""), 'Allocated Leaves'!$A$2:$A1005, 0), MATCH($D514 &amp; IF($D514 = "Full-time",  " " &amp; $F514, ""), 'Allocated Leaves'!$B$1:AA$1, 0)) - I514))</f>
        <v/>
      </c>
      <c r="X514" s="51" t="str">
        <f t="array" ref="X514">IF(ISBLANK($B514), "", IF(AND(X$5 = "Vacation Leave", OR(AND(OR(X$6 = "H1", X$6 = "H2"), NOT(AND($D514 = "Full-time", $F514 = "Above 1 Year"))), AND(X$6 = "Year", AND($D514 = "Full-time", $F514 = "Above 1 Year")))), "N/A", INDEX('Allocated Leaves'!$B$2:$E1005, MATCH(X$5 &amp; IF(X$5 = "Vacation Leave", IFS(X$6 = "Year", "", OR(X$6 = "H1", X$6 = "H2"), " " &amp; X$6), ""), 'Allocated Leaves'!$A$2:$A1005, 0), MATCH($D514 &amp; IF($D514 = "Full-time",  " " &amp; $F514, ""), 'Allocated Leaves'!$B$1:AA$1, 0)) - J514))</f>
        <v/>
      </c>
      <c r="Y514" s="52" t="str">
        <f t="array" ref="Y514">IF(ISBLANK($B514), "", IF(AND(Y$5 = "Vacation Leave", OR(AND(OR(Y$6 = "H1", Y$6 = "H2"), NOT(AND($D514 = "Full-time", $F514 = "Above 1 Year"))), AND(Y$6 = "Year", AND($D514 = "Full-time", $F514 = "Above 1 Year")))), "N/A", INDEX('Allocated Leaves'!$B$2:$E1005, MATCH(Y$5 &amp; IF(Y$5 = "Vacation Leave", IFS(Y$6 = "Year", "", OR(Y$6 = "H1", Y$6 = "H2"), " " &amp; Y$6), ""), 'Allocated Leaves'!$A$2:$A1005, 0), MATCH($D514 &amp; IF($D514 = "Full-time",  " " &amp; $F514, ""), 'Allocated Leaves'!$B$1:AA$1, 0)) - K514))</f>
        <v/>
      </c>
      <c r="Z514" s="52" t="str">
        <f t="array" ref="Z514">IF(ISBLANK($B514), "", IF(AND(Z$5 = "Vacation Leave", OR(AND(OR(Z$6 = "H1", Z$6 = "H2"), NOT(AND($D514 = "Full-time", $F514 = "Above 1 Year"))), AND(Z$6 = "Year", AND($D514 = "Full-time", $F514 = "Above 1 Year")))), "N/A", INDEX('Allocated Leaves'!$B$2:$E1005, MATCH(Z$5 &amp; IF(Z$5 = "Vacation Leave", IFS(Z$6 = "Year", "", OR(Z$6 = "H1", Z$6 = "H2"), " " &amp; Z$6), ""), 'Allocated Leaves'!$A$2:$A1005, 0), MATCH($D514 &amp; IF($D514 = "Full-time",  " " &amp; $F514, ""), 'Allocated Leaves'!$B$1:AA$1, 0)) - L514))</f>
        <v/>
      </c>
      <c r="AA514" s="55" t="str">
        <f t="shared" si="3"/>
        <v/>
      </c>
    </row>
    <row r="515">
      <c r="A515" s="71"/>
      <c r="B515" s="72"/>
      <c r="C515" s="73"/>
      <c r="D515" s="74"/>
      <c r="E515" s="75"/>
      <c r="F515" s="47" t="str">
        <f t="shared" si="1"/>
        <v/>
      </c>
      <c r="G515" s="48" t="str">
        <f>IF(ISBLANK($B515), "", IF(AND(G$5 = "Vacation Leave", OR(AND(OR(G$6 = "H1", G$6 = "H2"), NOT(AND($D515 = "Full-time", $F515 = "Above 1 Year"))), AND(G$6 = "Year", AND($D515 = "Full-time", $F515 = "Above 1 Year")))), "N/A", SUMIFS('Form Responses 1'!$O$2:$O1005, 'Form Responses 1'!$B$2:$B1005, $B515, 'Form Responses 1'!$G$2:$G1005, G$5, 'Form Responses 1'!$K$2:$K1005, $D515,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5" s="48" t="str">
        <f>IF(ISBLANK($B515), "", IF(AND(H$5 = "Vacation Leave", OR(AND(OR(H$6 = "H1", H$6 = "H2"), NOT(AND($D515 = "Full-time", $F515 = "Above 1 Year"))), AND(H$6 = "Year", AND($D515 = "Full-time", $F515 = "Above 1 Year")))), "N/A", SUMIFS('Form Responses 1'!$O$2:$O1005, 'Form Responses 1'!$B$2:$B1005, $B515, 'Form Responses 1'!$G$2:$G1005, H$5, 'Form Responses 1'!$K$2:$K1005, $D515,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5" s="49" t="str">
        <f>IF(ISBLANK($B515), "", IF(AND(I$5 = "Vacation Leave", OR(AND(OR(I$6 = "H1", I$6 = "H2"), NOT(AND($D515 = "Full-time", $F515 = "Above 1 Year"))), AND(I$6 = "Year", AND($D515 = "Full-time", $F515 = "Above 1 Year")))), "N/A", SUMIFS('Form Responses 1'!$O$2:$O1005, 'Form Responses 1'!$B$2:$B1005, $B515, 'Form Responses 1'!$G$2:$G1005, I$5, 'Form Responses 1'!$K$2:$K1005, $D515,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5" s="48" t="str">
        <f>IF(ISBLANK($B515), "", IF(AND(J$5 = "Vacation Leave", OR(AND(OR(J$6 = "H1", J$6 = "H2"), NOT(AND($D515 = "Full-time", $F515 = "Above 1 Year"))), AND(J$6 = "Year", AND($D515 = "Full-time", $F515 = "Above 1 Year")))), "N/A", SUMIFS('Form Responses 1'!$O$2:$O1005, 'Form Responses 1'!$B$2:$B1005, $B515, 'Form Responses 1'!$G$2:$G1005, J$5, 'Form Responses 1'!$K$2:$K1005, $D515,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5" s="48" t="str">
        <f>IF(ISBLANK($B515), "", IF(AND(K$5 = "Vacation Leave", OR(AND(OR(K$6 = "H1", K$6 = "H2"), NOT(AND($D515 = "Full-time", $F515 = "Above 1 Year"))), AND(K$6 = "Year", AND($D515 = "Full-time", $F515 = "Above 1 Year")))), "N/A", SUMIFS('Form Responses 1'!$O$2:$O1005, 'Form Responses 1'!$B$2:$B1005, $B515, 'Form Responses 1'!$G$2:$G1005, K$5, 'Form Responses 1'!$K$2:$K1005, $D515,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5" s="48" t="str">
        <f>IF(ISBLANK($B515), "", IF(AND(L$5 = "Vacation Leave", OR(AND(OR(L$6 = "H1", L$6 = "H2"), NOT(AND($D515 = "Full-time", $F515 = "Above 1 Year"))), AND(L$6 = "Year", AND($D515 = "Full-time", $F515 = "Above 1 Year")))), "N/A", SUMIFS('Form Responses 1'!$O$2:$O1005, 'Form Responses 1'!$B$2:$B1005, $B515, 'Form Responses 1'!$G$2:$G1005, L$5, 'Form Responses 1'!$K$2:$K1005, $D515,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5" s="48" t="str">
        <f>IF(ISBLANK($B515), "", IF(AND(M$5 = "Vacation Leave", OR(AND(OR(M$6 = "H1", M$6 = "H2"), NOT(AND($D515 = "Full-time", $F515 = "Above 1 Year"))), AND(M$6 = "Year", AND($D515 = "Full-time", $F515 = "Above 1 Year")))), "N/A", SUMIFS('Form Responses 1'!$O$2:$O1005, 'Form Responses 1'!$B$2:$B1005, $B515, 'Form Responses 1'!$G$2:$G1005, M$5, 'Form Responses 1'!$K$2:$K1005, $D515,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5" s="48" t="str">
        <f>IF(ISBLANK($B515), "", IF(AND(N$5 = "Vacation Leave", OR(AND(OR(N$6 = "H1", N$6 = "H2"), NOT(AND($D515 = "Full-time", $F515 = "Above 1 Year"))), AND(N$6 = "Year", AND($D515 = "Full-time", $F515 = "Above 1 Year")))), "N/A", SUMIFS('Form Responses 1'!$O$2:$O1005, 'Form Responses 1'!$B$2:$B1005, $B515, 'Form Responses 1'!$G$2:$G1005, N$5, 'Form Responses 1'!$K$2:$K1005, $D515,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5" s="48" t="str">
        <f>IF(ISBLANK($B515), "", IF(AND(O$5 = "Vacation Leave", OR(AND(OR(O$6 = "H1", O$6 = "H2"), NOT(AND($D515 = "Full-time", $F515 = "Above 1 Year"))), AND(O$6 = "Year", AND($D515 = "Full-time", $F515 = "Above 1 Year")))), "N/A", SUMIFS('Form Responses 1'!$O$2:$O1005, 'Form Responses 1'!$B$2:$B1005, $B515, 'Form Responses 1'!$G$2:$G1005, O$5, 'Form Responses 1'!$K$2:$K1005, $D515,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5" s="48" t="str">
        <f>IF(ISBLANK($B515), "", IF(AND(P$5 = "Vacation Leave", OR(AND(OR(P$6 = "H1", P$6 = "H2"), NOT(AND($D515 = "Full-time", $F515 = "Above 1 Year"))), AND(P$6 = "Year", AND($D515 = "Full-time", $F515 = "Above 1 Year")))), "N/A", SUMIFS('Form Responses 1'!$O$2:$O1005, 'Form Responses 1'!$B$2:$B1005, $B515, 'Form Responses 1'!$G$2:$G1005, P$5, 'Form Responses 1'!$K$2:$K1005, $D515,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5" s="48" t="str">
        <f>IF(ISBLANK($B515), "", IF(AND(Q$5 = "Vacation Leave", OR(AND(OR(Q$6 = "H1", Q$6 = "H2"), NOT(AND($D515 = "Full-time", $F515 = "Above 1 Year"))), AND(Q$6 = "Year", AND($D515 = "Full-time", $F515 = "Above 1 Year")))), "N/A", SUMIFS('Form Responses 1'!$O$2:$O1005, 'Form Responses 1'!$B$2:$B1005, $B515, 'Form Responses 1'!$G$2:$G1005, Q$5, 'Form Responses 1'!$K$2:$K1005, $D515,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5" s="48" t="str">
        <f>IF(ISBLANK($B515), "", IF(AND(R$5 = "Vacation Leave", OR(AND(OR(R$6 = "H1", R$6 = "H2"), NOT(AND($D515 = "Full-time", $F515 = "Above 1 Year"))), AND(R$6 = "Year", AND($D515 = "Full-time", $F515 = "Above 1 Year")))), "N/A", SUMIFS('Form Responses 1'!$O$2:$O1005, 'Form Responses 1'!$B$2:$B1005, $B515, 'Form Responses 1'!$G$2:$G1005, R$5, 'Form Responses 1'!$K$2:$K1005, $D515,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5" s="48" t="str">
        <f>IF(ISBLANK($B515), "", IF(AND(S$5 = "Vacation Leave", OR(AND(OR(S$6 = "H1", S$6 = "H2"), NOT(AND($D515 = "Full-time", $F515 = "Above 1 Year"))), AND(S$6 = "Year", AND($D515 = "Full-time", $F515 = "Above 1 Year")))), "N/A", SUMIFS('Form Responses 1'!$O$2:$O1005, 'Form Responses 1'!$B$2:$B1005, $B515, 'Form Responses 1'!$G$2:$G1005, S$5, 'Form Responses 1'!$K$2:$K1005, $D515,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5" s="50" t="str">
        <f t="shared" si="2"/>
        <v/>
      </c>
      <c r="U515" s="51" t="str">
        <f t="array" ref="U515">IF(ISBLANK($B515), "", IF(AND(U$5 = "Vacation Leave", OR(AND(OR(U$6 = "H1", U$6 = "H2"), NOT(AND($D515 = "Full-time", $F515 = "Above 1 Year"))), AND(U$6 = "Year", AND($D515 = "Full-time", $F515 = "Above 1 Year")))), "N/A", INDEX('Allocated Leaves'!$B$2:$E1005, MATCH(U$5 &amp; IF(U$5 = "Vacation Leave", IFS(U$6 = "Year", "", OR(U$6 = "H1", U$6 = "H2"), " " &amp; U$6), ""), 'Allocated Leaves'!$A$2:$A1005, 0), MATCH($D515 &amp; IF($D515 = "Full-time",  " " &amp; $F515, ""), 'Allocated Leaves'!$B$1:AA$1, 0)) - G515))</f>
        <v/>
      </c>
      <c r="V515" s="52" t="str">
        <f t="array" ref="V515">IF(ISBLANK($B515), "", IF(AND(V$5 = "Vacation Leave", OR(AND(OR(V$6 = "H1", V$6 = "H2"), NOT(AND($D515 = "Full-time", $F515 = "Above 1 Year"))), AND(V$6 = "Year", AND($D515 = "Full-time", $F515 = "Above 1 Year")))), "N/A", INDEX('Allocated Leaves'!$B$2:$E1005, MATCH(V$5 &amp; IF(V$5 = "Vacation Leave", IFS(V$6 = "Year", "", OR(V$6 = "H1", V$6 = "H2"), " " &amp; V$6), ""), 'Allocated Leaves'!$A$2:$A1005, 0), MATCH($D515 &amp; IF($D515 = "Full-time",  " " &amp; $F515, ""), 'Allocated Leaves'!$B$1:AA$1, 0)) - H515))</f>
        <v/>
      </c>
      <c r="W515" s="52" t="str">
        <f t="array" ref="W515">IF(ISBLANK($B515), "", IF(AND(W$5 = "Vacation Leave", OR(AND(OR(W$6 = "H1", W$6 = "H2"), NOT(AND($D515 = "Full-time", $F515 = "Above 1 Year"))), AND(W$6 = "Year", AND($D515 = "Full-time", $F515 = "Above 1 Year")))), "N/A", INDEX('Allocated Leaves'!$B$2:$E1005, MATCH(W$5 &amp; IF(W$5 = "Vacation Leave", IFS(W$6 = "Year", "", OR(W$6 = "H1", W$6 = "H2"), " " &amp; W$6), ""), 'Allocated Leaves'!$A$2:$A1005, 0), MATCH($D515 &amp; IF($D515 = "Full-time",  " " &amp; $F515, ""), 'Allocated Leaves'!$B$1:AA$1, 0)) - I515))</f>
        <v/>
      </c>
      <c r="X515" s="51" t="str">
        <f t="array" ref="X515">IF(ISBLANK($B515), "", IF(AND(X$5 = "Vacation Leave", OR(AND(OR(X$6 = "H1", X$6 = "H2"), NOT(AND($D515 = "Full-time", $F515 = "Above 1 Year"))), AND(X$6 = "Year", AND($D515 = "Full-time", $F515 = "Above 1 Year")))), "N/A", INDEX('Allocated Leaves'!$B$2:$E1005, MATCH(X$5 &amp; IF(X$5 = "Vacation Leave", IFS(X$6 = "Year", "", OR(X$6 = "H1", X$6 = "H2"), " " &amp; X$6), ""), 'Allocated Leaves'!$A$2:$A1005, 0), MATCH($D515 &amp; IF($D515 = "Full-time",  " " &amp; $F515, ""), 'Allocated Leaves'!$B$1:AA$1, 0)) - J515))</f>
        <v/>
      </c>
      <c r="Y515" s="52" t="str">
        <f t="array" ref="Y515">IF(ISBLANK($B515), "", IF(AND(Y$5 = "Vacation Leave", OR(AND(OR(Y$6 = "H1", Y$6 = "H2"), NOT(AND($D515 = "Full-time", $F515 = "Above 1 Year"))), AND(Y$6 = "Year", AND($D515 = "Full-time", $F515 = "Above 1 Year")))), "N/A", INDEX('Allocated Leaves'!$B$2:$E1005, MATCH(Y$5 &amp; IF(Y$5 = "Vacation Leave", IFS(Y$6 = "Year", "", OR(Y$6 = "H1", Y$6 = "H2"), " " &amp; Y$6), ""), 'Allocated Leaves'!$A$2:$A1005, 0), MATCH($D515 &amp; IF($D515 = "Full-time",  " " &amp; $F515, ""), 'Allocated Leaves'!$B$1:AA$1, 0)) - K515))</f>
        <v/>
      </c>
      <c r="Z515" s="52" t="str">
        <f t="array" ref="Z515">IF(ISBLANK($B515), "", IF(AND(Z$5 = "Vacation Leave", OR(AND(OR(Z$6 = "H1", Z$6 = "H2"), NOT(AND($D515 = "Full-time", $F515 = "Above 1 Year"))), AND(Z$6 = "Year", AND($D515 = "Full-time", $F515 = "Above 1 Year")))), "N/A", INDEX('Allocated Leaves'!$B$2:$E1005, MATCH(Z$5 &amp; IF(Z$5 = "Vacation Leave", IFS(Z$6 = "Year", "", OR(Z$6 = "H1", Z$6 = "H2"), " " &amp; Z$6), ""), 'Allocated Leaves'!$A$2:$A1005, 0), MATCH($D515 &amp; IF($D515 = "Full-time",  " " &amp; $F515, ""), 'Allocated Leaves'!$B$1:AA$1, 0)) - L515))</f>
        <v/>
      </c>
      <c r="AA515" s="55" t="str">
        <f t="shared" si="3"/>
        <v/>
      </c>
    </row>
    <row r="516">
      <c r="A516" s="71"/>
      <c r="B516" s="72"/>
      <c r="C516" s="73"/>
      <c r="D516" s="74"/>
      <c r="E516" s="75"/>
      <c r="F516" s="47" t="str">
        <f t="shared" si="1"/>
        <v/>
      </c>
      <c r="G516" s="48" t="str">
        <f>IF(ISBLANK($B516), "", IF(AND(G$5 = "Vacation Leave", OR(AND(OR(G$6 = "H1", G$6 = "H2"), NOT(AND($D516 = "Full-time", $F516 = "Above 1 Year"))), AND(G$6 = "Year", AND($D516 = "Full-time", $F516 = "Above 1 Year")))), "N/A", SUMIFS('Form Responses 1'!$O$2:$O1005, 'Form Responses 1'!$B$2:$B1005, $B516, 'Form Responses 1'!$G$2:$G1005, G$5, 'Form Responses 1'!$K$2:$K1005, $D516,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6" s="48" t="str">
        <f>IF(ISBLANK($B516), "", IF(AND(H$5 = "Vacation Leave", OR(AND(OR(H$6 = "H1", H$6 = "H2"), NOT(AND($D516 = "Full-time", $F516 = "Above 1 Year"))), AND(H$6 = "Year", AND($D516 = "Full-time", $F516 = "Above 1 Year")))), "N/A", SUMIFS('Form Responses 1'!$O$2:$O1005, 'Form Responses 1'!$B$2:$B1005, $B516, 'Form Responses 1'!$G$2:$G1005, H$5, 'Form Responses 1'!$K$2:$K1005, $D516,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6" s="49" t="str">
        <f>IF(ISBLANK($B516), "", IF(AND(I$5 = "Vacation Leave", OR(AND(OR(I$6 = "H1", I$6 = "H2"), NOT(AND($D516 = "Full-time", $F516 = "Above 1 Year"))), AND(I$6 = "Year", AND($D516 = "Full-time", $F516 = "Above 1 Year")))), "N/A", SUMIFS('Form Responses 1'!$O$2:$O1005, 'Form Responses 1'!$B$2:$B1005, $B516, 'Form Responses 1'!$G$2:$G1005, I$5, 'Form Responses 1'!$K$2:$K1005, $D516,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6" s="48" t="str">
        <f>IF(ISBLANK($B516), "", IF(AND(J$5 = "Vacation Leave", OR(AND(OR(J$6 = "H1", J$6 = "H2"), NOT(AND($D516 = "Full-time", $F516 = "Above 1 Year"))), AND(J$6 = "Year", AND($D516 = "Full-time", $F516 = "Above 1 Year")))), "N/A", SUMIFS('Form Responses 1'!$O$2:$O1005, 'Form Responses 1'!$B$2:$B1005, $B516, 'Form Responses 1'!$G$2:$G1005, J$5, 'Form Responses 1'!$K$2:$K1005, $D516,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6" s="48" t="str">
        <f>IF(ISBLANK($B516), "", IF(AND(K$5 = "Vacation Leave", OR(AND(OR(K$6 = "H1", K$6 = "H2"), NOT(AND($D516 = "Full-time", $F516 = "Above 1 Year"))), AND(K$6 = "Year", AND($D516 = "Full-time", $F516 = "Above 1 Year")))), "N/A", SUMIFS('Form Responses 1'!$O$2:$O1005, 'Form Responses 1'!$B$2:$B1005, $B516, 'Form Responses 1'!$G$2:$G1005, K$5, 'Form Responses 1'!$K$2:$K1005, $D516,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6" s="48" t="str">
        <f>IF(ISBLANK($B516), "", IF(AND(L$5 = "Vacation Leave", OR(AND(OR(L$6 = "H1", L$6 = "H2"), NOT(AND($D516 = "Full-time", $F516 = "Above 1 Year"))), AND(L$6 = "Year", AND($D516 = "Full-time", $F516 = "Above 1 Year")))), "N/A", SUMIFS('Form Responses 1'!$O$2:$O1005, 'Form Responses 1'!$B$2:$B1005, $B516, 'Form Responses 1'!$G$2:$G1005, L$5, 'Form Responses 1'!$K$2:$K1005, $D516,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6" s="48" t="str">
        <f>IF(ISBLANK($B516), "", IF(AND(M$5 = "Vacation Leave", OR(AND(OR(M$6 = "H1", M$6 = "H2"), NOT(AND($D516 = "Full-time", $F516 = "Above 1 Year"))), AND(M$6 = "Year", AND($D516 = "Full-time", $F516 = "Above 1 Year")))), "N/A", SUMIFS('Form Responses 1'!$O$2:$O1005, 'Form Responses 1'!$B$2:$B1005, $B516, 'Form Responses 1'!$G$2:$G1005, M$5, 'Form Responses 1'!$K$2:$K1005, $D516,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6" s="48" t="str">
        <f>IF(ISBLANK($B516), "", IF(AND(N$5 = "Vacation Leave", OR(AND(OR(N$6 = "H1", N$6 = "H2"), NOT(AND($D516 = "Full-time", $F516 = "Above 1 Year"))), AND(N$6 = "Year", AND($D516 = "Full-time", $F516 = "Above 1 Year")))), "N/A", SUMIFS('Form Responses 1'!$O$2:$O1005, 'Form Responses 1'!$B$2:$B1005, $B516, 'Form Responses 1'!$G$2:$G1005, N$5, 'Form Responses 1'!$K$2:$K1005, $D516,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6" s="48" t="str">
        <f>IF(ISBLANK($B516), "", IF(AND(O$5 = "Vacation Leave", OR(AND(OR(O$6 = "H1", O$6 = "H2"), NOT(AND($D516 = "Full-time", $F516 = "Above 1 Year"))), AND(O$6 = "Year", AND($D516 = "Full-time", $F516 = "Above 1 Year")))), "N/A", SUMIFS('Form Responses 1'!$O$2:$O1005, 'Form Responses 1'!$B$2:$B1005, $B516, 'Form Responses 1'!$G$2:$G1005, O$5, 'Form Responses 1'!$K$2:$K1005, $D516,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6" s="48" t="str">
        <f>IF(ISBLANK($B516), "", IF(AND(P$5 = "Vacation Leave", OR(AND(OR(P$6 = "H1", P$6 = "H2"), NOT(AND($D516 = "Full-time", $F516 = "Above 1 Year"))), AND(P$6 = "Year", AND($D516 = "Full-time", $F516 = "Above 1 Year")))), "N/A", SUMIFS('Form Responses 1'!$O$2:$O1005, 'Form Responses 1'!$B$2:$B1005, $B516, 'Form Responses 1'!$G$2:$G1005, P$5, 'Form Responses 1'!$K$2:$K1005, $D516,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6" s="48" t="str">
        <f>IF(ISBLANK($B516), "", IF(AND(Q$5 = "Vacation Leave", OR(AND(OR(Q$6 = "H1", Q$6 = "H2"), NOT(AND($D516 = "Full-time", $F516 = "Above 1 Year"))), AND(Q$6 = "Year", AND($D516 = "Full-time", $F516 = "Above 1 Year")))), "N/A", SUMIFS('Form Responses 1'!$O$2:$O1005, 'Form Responses 1'!$B$2:$B1005, $B516, 'Form Responses 1'!$G$2:$G1005, Q$5, 'Form Responses 1'!$K$2:$K1005, $D516,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6" s="48" t="str">
        <f>IF(ISBLANK($B516), "", IF(AND(R$5 = "Vacation Leave", OR(AND(OR(R$6 = "H1", R$6 = "H2"), NOT(AND($D516 = "Full-time", $F516 = "Above 1 Year"))), AND(R$6 = "Year", AND($D516 = "Full-time", $F516 = "Above 1 Year")))), "N/A", SUMIFS('Form Responses 1'!$O$2:$O1005, 'Form Responses 1'!$B$2:$B1005, $B516, 'Form Responses 1'!$G$2:$G1005, R$5, 'Form Responses 1'!$K$2:$K1005, $D516,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6" s="48" t="str">
        <f>IF(ISBLANK($B516), "", IF(AND(S$5 = "Vacation Leave", OR(AND(OR(S$6 = "H1", S$6 = "H2"), NOT(AND($D516 = "Full-time", $F516 = "Above 1 Year"))), AND(S$6 = "Year", AND($D516 = "Full-time", $F516 = "Above 1 Year")))), "N/A", SUMIFS('Form Responses 1'!$O$2:$O1005, 'Form Responses 1'!$B$2:$B1005, $B516, 'Form Responses 1'!$G$2:$G1005, S$5, 'Form Responses 1'!$K$2:$K1005, $D516,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6" s="50" t="str">
        <f t="shared" si="2"/>
        <v/>
      </c>
      <c r="U516" s="51" t="str">
        <f t="array" ref="U516">IF(ISBLANK($B516), "", IF(AND(U$5 = "Vacation Leave", OR(AND(OR(U$6 = "H1", U$6 = "H2"), NOT(AND($D516 = "Full-time", $F516 = "Above 1 Year"))), AND(U$6 = "Year", AND($D516 = "Full-time", $F516 = "Above 1 Year")))), "N/A", INDEX('Allocated Leaves'!$B$2:$E1005, MATCH(U$5 &amp; IF(U$5 = "Vacation Leave", IFS(U$6 = "Year", "", OR(U$6 = "H1", U$6 = "H2"), " " &amp; U$6), ""), 'Allocated Leaves'!$A$2:$A1005, 0), MATCH($D516 &amp; IF($D516 = "Full-time",  " " &amp; $F516, ""), 'Allocated Leaves'!$B$1:AA$1, 0)) - G516))</f>
        <v/>
      </c>
      <c r="V516" s="52" t="str">
        <f t="array" ref="V516">IF(ISBLANK($B516), "", IF(AND(V$5 = "Vacation Leave", OR(AND(OR(V$6 = "H1", V$6 = "H2"), NOT(AND($D516 = "Full-time", $F516 = "Above 1 Year"))), AND(V$6 = "Year", AND($D516 = "Full-time", $F516 = "Above 1 Year")))), "N/A", INDEX('Allocated Leaves'!$B$2:$E1005, MATCH(V$5 &amp; IF(V$5 = "Vacation Leave", IFS(V$6 = "Year", "", OR(V$6 = "H1", V$6 = "H2"), " " &amp; V$6), ""), 'Allocated Leaves'!$A$2:$A1005, 0), MATCH($D516 &amp; IF($D516 = "Full-time",  " " &amp; $F516, ""), 'Allocated Leaves'!$B$1:AA$1, 0)) - H516))</f>
        <v/>
      </c>
      <c r="W516" s="52" t="str">
        <f t="array" ref="W516">IF(ISBLANK($B516), "", IF(AND(W$5 = "Vacation Leave", OR(AND(OR(W$6 = "H1", W$6 = "H2"), NOT(AND($D516 = "Full-time", $F516 = "Above 1 Year"))), AND(W$6 = "Year", AND($D516 = "Full-time", $F516 = "Above 1 Year")))), "N/A", INDEX('Allocated Leaves'!$B$2:$E1005, MATCH(W$5 &amp; IF(W$5 = "Vacation Leave", IFS(W$6 = "Year", "", OR(W$6 = "H1", W$6 = "H2"), " " &amp; W$6), ""), 'Allocated Leaves'!$A$2:$A1005, 0), MATCH($D516 &amp; IF($D516 = "Full-time",  " " &amp; $F516, ""), 'Allocated Leaves'!$B$1:AA$1, 0)) - I516))</f>
        <v/>
      </c>
      <c r="X516" s="51" t="str">
        <f t="array" ref="X516">IF(ISBLANK($B516), "", IF(AND(X$5 = "Vacation Leave", OR(AND(OR(X$6 = "H1", X$6 = "H2"), NOT(AND($D516 = "Full-time", $F516 = "Above 1 Year"))), AND(X$6 = "Year", AND($D516 = "Full-time", $F516 = "Above 1 Year")))), "N/A", INDEX('Allocated Leaves'!$B$2:$E1005, MATCH(X$5 &amp; IF(X$5 = "Vacation Leave", IFS(X$6 = "Year", "", OR(X$6 = "H1", X$6 = "H2"), " " &amp; X$6), ""), 'Allocated Leaves'!$A$2:$A1005, 0), MATCH($D516 &amp; IF($D516 = "Full-time",  " " &amp; $F516, ""), 'Allocated Leaves'!$B$1:AA$1, 0)) - J516))</f>
        <v/>
      </c>
      <c r="Y516" s="52" t="str">
        <f t="array" ref="Y516">IF(ISBLANK($B516), "", IF(AND(Y$5 = "Vacation Leave", OR(AND(OR(Y$6 = "H1", Y$6 = "H2"), NOT(AND($D516 = "Full-time", $F516 = "Above 1 Year"))), AND(Y$6 = "Year", AND($D516 = "Full-time", $F516 = "Above 1 Year")))), "N/A", INDEX('Allocated Leaves'!$B$2:$E1005, MATCH(Y$5 &amp; IF(Y$5 = "Vacation Leave", IFS(Y$6 = "Year", "", OR(Y$6 = "H1", Y$6 = "H2"), " " &amp; Y$6), ""), 'Allocated Leaves'!$A$2:$A1005, 0), MATCH($D516 &amp; IF($D516 = "Full-time",  " " &amp; $F516, ""), 'Allocated Leaves'!$B$1:AA$1, 0)) - K516))</f>
        <v/>
      </c>
      <c r="Z516" s="52" t="str">
        <f t="array" ref="Z516">IF(ISBLANK($B516), "", IF(AND(Z$5 = "Vacation Leave", OR(AND(OR(Z$6 = "H1", Z$6 = "H2"), NOT(AND($D516 = "Full-time", $F516 = "Above 1 Year"))), AND(Z$6 = "Year", AND($D516 = "Full-time", $F516 = "Above 1 Year")))), "N/A", INDEX('Allocated Leaves'!$B$2:$E1005, MATCH(Z$5 &amp; IF(Z$5 = "Vacation Leave", IFS(Z$6 = "Year", "", OR(Z$6 = "H1", Z$6 = "H2"), " " &amp; Z$6), ""), 'Allocated Leaves'!$A$2:$A1005, 0), MATCH($D516 &amp; IF($D516 = "Full-time",  " " &amp; $F516, ""), 'Allocated Leaves'!$B$1:AA$1, 0)) - L516))</f>
        <v/>
      </c>
      <c r="AA516" s="55" t="str">
        <f t="shared" si="3"/>
        <v/>
      </c>
    </row>
    <row r="517">
      <c r="A517" s="71"/>
      <c r="B517" s="72"/>
      <c r="C517" s="73"/>
      <c r="D517" s="74"/>
      <c r="E517" s="75"/>
      <c r="F517" s="47" t="str">
        <f t="shared" si="1"/>
        <v/>
      </c>
      <c r="G517" s="48" t="str">
        <f>IF(ISBLANK($B517), "", IF(AND(G$5 = "Vacation Leave", OR(AND(OR(G$6 = "H1", G$6 = "H2"), NOT(AND($D517 = "Full-time", $F517 = "Above 1 Year"))), AND(G$6 = "Year", AND($D517 = "Full-time", $F517 = "Above 1 Year")))), "N/A", SUMIFS('Form Responses 1'!$O$2:$O1005, 'Form Responses 1'!$B$2:$B1005, $B517, 'Form Responses 1'!$G$2:$G1005, G$5, 'Form Responses 1'!$K$2:$K1005, $D517,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7" s="48" t="str">
        <f>IF(ISBLANK($B517), "", IF(AND(H$5 = "Vacation Leave", OR(AND(OR(H$6 = "H1", H$6 = "H2"), NOT(AND($D517 = "Full-time", $F517 = "Above 1 Year"))), AND(H$6 = "Year", AND($D517 = "Full-time", $F517 = "Above 1 Year")))), "N/A", SUMIFS('Form Responses 1'!$O$2:$O1005, 'Form Responses 1'!$B$2:$B1005, $B517, 'Form Responses 1'!$G$2:$G1005, H$5, 'Form Responses 1'!$K$2:$K1005, $D517,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7" s="49" t="str">
        <f>IF(ISBLANK($B517), "", IF(AND(I$5 = "Vacation Leave", OR(AND(OR(I$6 = "H1", I$6 = "H2"), NOT(AND($D517 = "Full-time", $F517 = "Above 1 Year"))), AND(I$6 = "Year", AND($D517 = "Full-time", $F517 = "Above 1 Year")))), "N/A", SUMIFS('Form Responses 1'!$O$2:$O1005, 'Form Responses 1'!$B$2:$B1005, $B517, 'Form Responses 1'!$G$2:$G1005, I$5, 'Form Responses 1'!$K$2:$K1005, $D517,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7" s="48" t="str">
        <f>IF(ISBLANK($B517), "", IF(AND(J$5 = "Vacation Leave", OR(AND(OR(J$6 = "H1", J$6 = "H2"), NOT(AND($D517 = "Full-time", $F517 = "Above 1 Year"))), AND(J$6 = "Year", AND($D517 = "Full-time", $F517 = "Above 1 Year")))), "N/A", SUMIFS('Form Responses 1'!$O$2:$O1005, 'Form Responses 1'!$B$2:$B1005, $B517, 'Form Responses 1'!$G$2:$G1005, J$5, 'Form Responses 1'!$K$2:$K1005, $D517,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7" s="48" t="str">
        <f>IF(ISBLANK($B517), "", IF(AND(K$5 = "Vacation Leave", OR(AND(OR(K$6 = "H1", K$6 = "H2"), NOT(AND($D517 = "Full-time", $F517 = "Above 1 Year"))), AND(K$6 = "Year", AND($D517 = "Full-time", $F517 = "Above 1 Year")))), "N/A", SUMIFS('Form Responses 1'!$O$2:$O1005, 'Form Responses 1'!$B$2:$B1005, $B517, 'Form Responses 1'!$G$2:$G1005, K$5, 'Form Responses 1'!$K$2:$K1005, $D517,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7" s="48" t="str">
        <f>IF(ISBLANK($B517), "", IF(AND(L$5 = "Vacation Leave", OR(AND(OR(L$6 = "H1", L$6 = "H2"), NOT(AND($D517 = "Full-time", $F517 = "Above 1 Year"))), AND(L$6 = "Year", AND($D517 = "Full-time", $F517 = "Above 1 Year")))), "N/A", SUMIFS('Form Responses 1'!$O$2:$O1005, 'Form Responses 1'!$B$2:$B1005, $B517, 'Form Responses 1'!$G$2:$G1005, L$5, 'Form Responses 1'!$K$2:$K1005, $D517,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7" s="48" t="str">
        <f>IF(ISBLANK($B517), "", IF(AND(M$5 = "Vacation Leave", OR(AND(OR(M$6 = "H1", M$6 = "H2"), NOT(AND($D517 = "Full-time", $F517 = "Above 1 Year"))), AND(M$6 = "Year", AND($D517 = "Full-time", $F517 = "Above 1 Year")))), "N/A", SUMIFS('Form Responses 1'!$O$2:$O1005, 'Form Responses 1'!$B$2:$B1005, $B517, 'Form Responses 1'!$G$2:$G1005, M$5, 'Form Responses 1'!$K$2:$K1005, $D517,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7" s="48" t="str">
        <f>IF(ISBLANK($B517), "", IF(AND(N$5 = "Vacation Leave", OR(AND(OR(N$6 = "H1", N$6 = "H2"), NOT(AND($D517 = "Full-time", $F517 = "Above 1 Year"))), AND(N$6 = "Year", AND($D517 = "Full-time", $F517 = "Above 1 Year")))), "N/A", SUMIFS('Form Responses 1'!$O$2:$O1005, 'Form Responses 1'!$B$2:$B1005, $B517, 'Form Responses 1'!$G$2:$G1005, N$5, 'Form Responses 1'!$K$2:$K1005, $D517,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7" s="48" t="str">
        <f>IF(ISBLANK($B517), "", IF(AND(O$5 = "Vacation Leave", OR(AND(OR(O$6 = "H1", O$6 = "H2"), NOT(AND($D517 = "Full-time", $F517 = "Above 1 Year"))), AND(O$6 = "Year", AND($D517 = "Full-time", $F517 = "Above 1 Year")))), "N/A", SUMIFS('Form Responses 1'!$O$2:$O1005, 'Form Responses 1'!$B$2:$B1005, $B517, 'Form Responses 1'!$G$2:$G1005, O$5, 'Form Responses 1'!$K$2:$K1005, $D517,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7" s="48" t="str">
        <f>IF(ISBLANK($B517), "", IF(AND(P$5 = "Vacation Leave", OR(AND(OR(P$6 = "H1", P$6 = "H2"), NOT(AND($D517 = "Full-time", $F517 = "Above 1 Year"))), AND(P$6 = "Year", AND($D517 = "Full-time", $F517 = "Above 1 Year")))), "N/A", SUMIFS('Form Responses 1'!$O$2:$O1005, 'Form Responses 1'!$B$2:$B1005, $B517, 'Form Responses 1'!$G$2:$G1005, P$5, 'Form Responses 1'!$K$2:$K1005, $D517,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7" s="48" t="str">
        <f>IF(ISBLANK($B517), "", IF(AND(Q$5 = "Vacation Leave", OR(AND(OR(Q$6 = "H1", Q$6 = "H2"), NOT(AND($D517 = "Full-time", $F517 = "Above 1 Year"))), AND(Q$6 = "Year", AND($D517 = "Full-time", $F517 = "Above 1 Year")))), "N/A", SUMIFS('Form Responses 1'!$O$2:$O1005, 'Form Responses 1'!$B$2:$B1005, $B517, 'Form Responses 1'!$G$2:$G1005, Q$5, 'Form Responses 1'!$K$2:$K1005, $D517,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7" s="48" t="str">
        <f>IF(ISBLANK($B517), "", IF(AND(R$5 = "Vacation Leave", OR(AND(OR(R$6 = "H1", R$6 = "H2"), NOT(AND($D517 = "Full-time", $F517 = "Above 1 Year"))), AND(R$6 = "Year", AND($D517 = "Full-time", $F517 = "Above 1 Year")))), "N/A", SUMIFS('Form Responses 1'!$O$2:$O1005, 'Form Responses 1'!$B$2:$B1005, $B517, 'Form Responses 1'!$G$2:$G1005, R$5, 'Form Responses 1'!$K$2:$K1005, $D517,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7" s="48" t="str">
        <f>IF(ISBLANK($B517), "", IF(AND(S$5 = "Vacation Leave", OR(AND(OR(S$6 = "H1", S$6 = "H2"), NOT(AND($D517 = "Full-time", $F517 = "Above 1 Year"))), AND(S$6 = "Year", AND($D517 = "Full-time", $F517 = "Above 1 Year")))), "N/A", SUMIFS('Form Responses 1'!$O$2:$O1005, 'Form Responses 1'!$B$2:$B1005, $B517, 'Form Responses 1'!$G$2:$G1005, S$5, 'Form Responses 1'!$K$2:$K1005, $D517,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7" s="50" t="str">
        <f t="shared" si="2"/>
        <v/>
      </c>
      <c r="U517" s="51" t="str">
        <f t="array" ref="U517">IF(ISBLANK($B517), "", IF(AND(U$5 = "Vacation Leave", OR(AND(OR(U$6 = "H1", U$6 = "H2"), NOT(AND($D517 = "Full-time", $F517 = "Above 1 Year"))), AND(U$6 = "Year", AND($D517 = "Full-time", $F517 = "Above 1 Year")))), "N/A", INDEX('Allocated Leaves'!$B$2:$E1005, MATCH(U$5 &amp; IF(U$5 = "Vacation Leave", IFS(U$6 = "Year", "", OR(U$6 = "H1", U$6 = "H2"), " " &amp; U$6), ""), 'Allocated Leaves'!$A$2:$A1005, 0), MATCH($D517 &amp; IF($D517 = "Full-time",  " " &amp; $F517, ""), 'Allocated Leaves'!$B$1:AA$1, 0)) - G517))</f>
        <v/>
      </c>
      <c r="V517" s="52" t="str">
        <f t="array" ref="V517">IF(ISBLANK($B517), "", IF(AND(V$5 = "Vacation Leave", OR(AND(OR(V$6 = "H1", V$6 = "H2"), NOT(AND($D517 = "Full-time", $F517 = "Above 1 Year"))), AND(V$6 = "Year", AND($D517 = "Full-time", $F517 = "Above 1 Year")))), "N/A", INDEX('Allocated Leaves'!$B$2:$E1005, MATCH(V$5 &amp; IF(V$5 = "Vacation Leave", IFS(V$6 = "Year", "", OR(V$6 = "H1", V$6 = "H2"), " " &amp; V$6), ""), 'Allocated Leaves'!$A$2:$A1005, 0), MATCH($D517 &amp; IF($D517 = "Full-time",  " " &amp; $F517, ""), 'Allocated Leaves'!$B$1:AA$1, 0)) - H517))</f>
        <v/>
      </c>
      <c r="W517" s="52" t="str">
        <f t="array" ref="W517">IF(ISBLANK($B517), "", IF(AND(W$5 = "Vacation Leave", OR(AND(OR(W$6 = "H1", W$6 = "H2"), NOT(AND($D517 = "Full-time", $F517 = "Above 1 Year"))), AND(W$6 = "Year", AND($D517 = "Full-time", $F517 = "Above 1 Year")))), "N/A", INDEX('Allocated Leaves'!$B$2:$E1005, MATCH(W$5 &amp; IF(W$5 = "Vacation Leave", IFS(W$6 = "Year", "", OR(W$6 = "H1", W$6 = "H2"), " " &amp; W$6), ""), 'Allocated Leaves'!$A$2:$A1005, 0), MATCH($D517 &amp; IF($D517 = "Full-time",  " " &amp; $F517, ""), 'Allocated Leaves'!$B$1:AA$1, 0)) - I517))</f>
        <v/>
      </c>
      <c r="X517" s="51" t="str">
        <f t="array" ref="X517">IF(ISBLANK($B517), "", IF(AND(X$5 = "Vacation Leave", OR(AND(OR(X$6 = "H1", X$6 = "H2"), NOT(AND($D517 = "Full-time", $F517 = "Above 1 Year"))), AND(X$6 = "Year", AND($D517 = "Full-time", $F517 = "Above 1 Year")))), "N/A", INDEX('Allocated Leaves'!$B$2:$E1005, MATCH(X$5 &amp; IF(X$5 = "Vacation Leave", IFS(X$6 = "Year", "", OR(X$6 = "H1", X$6 = "H2"), " " &amp; X$6), ""), 'Allocated Leaves'!$A$2:$A1005, 0), MATCH($D517 &amp; IF($D517 = "Full-time",  " " &amp; $F517, ""), 'Allocated Leaves'!$B$1:AA$1, 0)) - J517))</f>
        <v/>
      </c>
      <c r="Y517" s="52" t="str">
        <f t="array" ref="Y517">IF(ISBLANK($B517), "", IF(AND(Y$5 = "Vacation Leave", OR(AND(OR(Y$6 = "H1", Y$6 = "H2"), NOT(AND($D517 = "Full-time", $F517 = "Above 1 Year"))), AND(Y$6 = "Year", AND($D517 = "Full-time", $F517 = "Above 1 Year")))), "N/A", INDEX('Allocated Leaves'!$B$2:$E1005, MATCH(Y$5 &amp; IF(Y$5 = "Vacation Leave", IFS(Y$6 = "Year", "", OR(Y$6 = "H1", Y$6 = "H2"), " " &amp; Y$6), ""), 'Allocated Leaves'!$A$2:$A1005, 0), MATCH($D517 &amp; IF($D517 = "Full-time",  " " &amp; $F517, ""), 'Allocated Leaves'!$B$1:AA$1, 0)) - K517))</f>
        <v/>
      </c>
      <c r="Z517" s="52" t="str">
        <f t="array" ref="Z517">IF(ISBLANK($B517), "", IF(AND(Z$5 = "Vacation Leave", OR(AND(OR(Z$6 = "H1", Z$6 = "H2"), NOT(AND($D517 = "Full-time", $F517 = "Above 1 Year"))), AND(Z$6 = "Year", AND($D517 = "Full-time", $F517 = "Above 1 Year")))), "N/A", INDEX('Allocated Leaves'!$B$2:$E1005, MATCH(Z$5 &amp; IF(Z$5 = "Vacation Leave", IFS(Z$6 = "Year", "", OR(Z$6 = "H1", Z$6 = "H2"), " " &amp; Z$6), ""), 'Allocated Leaves'!$A$2:$A1005, 0), MATCH($D517 &amp; IF($D517 = "Full-time",  " " &amp; $F517, ""), 'Allocated Leaves'!$B$1:AA$1, 0)) - L517))</f>
        <v/>
      </c>
      <c r="AA517" s="55" t="str">
        <f t="shared" si="3"/>
        <v/>
      </c>
    </row>
    <row r="518">
      <c r="A518" s="71"/>
      <c r="B518" s="72"/>
      <c r="C518" s="73"/>
      <c r="D518" s="74"/>
      <c r="E518" s="75"/>
      <c r="F518" s="47" t="str">
        <f t="shared" si="1"/>
        <v/>
      </c>
      <c r="G518" s="48" t="str">
        <f>IF(ISBLANK($B518), "", IF(AND(G$5 = "Vacation Leave", OR(AND(OR(G$6 = "H1", G$6 = "H2"), NOT(AND($D518 = "Full-time", $F518 = "Above 1 Year"))), AND(G$6 = "Year", AND($D518 = "Full-time", $F518 = "Above 1 Year")))), "N/A", SUMIFS('Form Responses 1'!$O$2:$O1005, 'Form Responses 1'!$B$2:$B1005, $B518, 'Form Responses 1'!$G$2:$G1005, G$5, 'Form Responses 1'!$K$2:$K1005, $D518,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8" s="48" t="str">
        <f>IF(ISBLANK($B518), "", IF(AND(H$5 = "Vacation Leave", OR(AND(OR(H$6 = "H1", H$6 = "H2"), NOT(AND($D518 = "Full-time", $F518 = "Above 1 Year"))), AND(H$6 = "Year", AND($D518 = "Full-time", $F518 = "Above 1 Year")))), "N/A", SUMIFS('Form Responses 1'!$O$2:$O1005, 'Form Responses 1'!$B$2:$B1005, $B518, 'Form Responses 1'!$G$2:$G1005, H$5, 'Form Responses 1'!$K$2:$K1005, $D518,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8" s="49" t="str">
        <f>IF(ISBLANK($B518), "", IF(AND(I$5 = "Vacation Leave", OR(AND(OR(I$6 = "H1", I$6 = "H2"), NOT(AND($D518 = "Full-time", $F518 = "Above 1 Year"))), AND(I$6 = "Year", AND($D518 = "Full-time", $F518 = "Above 1 Year")))), "N/A", SUMIFS('Form Responses 1'!$O$2:$O1005, 'Form Responses 1'!$B$2:$B1005, $B518, 'Form Responses 1'!$G$2:$G1005, I$5, 'Form Responses 1'!$K$2:$K1005, $D518,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8" s="48" t="str">
        <f>IF(ISBLANK($B518), "", IF(AND(J$5 = "Vacation Leave", OR(AND(OR(J$6 = "H1", J$6 = "H2"), NOT(AND($D518 = "Full-time", $F518 = "Above 1 Year"))), AND(J$6 = "Year", AND($D518 = "Full-time", $F518 = "Above 1 Year")))), "N/A", SUMIFS('Form Responses 1'!$O$2:$O1005, 'Form Responses 1'!$B$2:$B1005, $B518, 'Form Responses 1'!$G$2:$G1005, J$5, 'Form Responses 1'!$K$2:$K1005, $D518,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8" s="48" t="str">
        <f>IF(ISBLANK($B518), "", IF(AND(K$5 = "Vacation Leave", OR(AND(OR(K$6 = "H1", K$6 = "H2"), NOT(AND($D518 = "Full-time", $F518 = "Above 1 Year"))), AND(K$6 = "Year", AND($D518 = "Full-time", $F518 = "Above 1 Year")))), "N/A", SUMIFS('Form Responses 1'!$O$2:$O1005, 'Form Responses 1'!$B$2:$B1005, $B518, 'Form Responses 1'!$G$2:$G1005, K$5, 'Form Responses 1'!$K$2:$K1005, $D518,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8" s="48" t="str">
        <f>IF(ISBLANK($B518), "", IF(AND(L$5 = "Vacation Leave", OR(AND(OR(L$6 = "H1", L$6 = "H2"), NOT(AND($D518 = "Full-time", $F518 = "Above 1 Year"))), AND(L$6 = "Year", AND($D518 = "Full-time", $F518 = "Above 1 Year")))), "N/A", SUMIFS('Form Responses 1'!$O$2:$O1005, 'Form Responses 1'!$B$2:$B1005, $B518, 'Form Responses 1'!$G$2:$G1005, L$5, 'Form Responses 1'!$K$2:$K1005, $D518,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8" s="48" t="str">
        <f>IF(ISBLANK($B518), "", IF(AND(M$5 = "Vacation Leave", OR(AND(OR(M$6 = "H1", M$6 = "H2"), NOT(AND($D518 = "Full-time", $F518 = "Above 1 Year"))), AND(M$6 = "Year", AND($D518 = "Full-time", $F518 = "Above 1 Year")))), "N/A", SUMIFS('Form Responses 1'!$O$2:$O1005, 'Form Responses 1'!$B$2:$B1005, $B518, 'Form Responses 1'!$G$2:$G1005, M$5, 'Form Responses 1'!$K$2:$K1005, $D518,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8" s="48" t="str">
        <f>IF(ISBLANK($B518), "", IF(AND(N$5 = "Vacation Leave", OR(AND(OR(N$6 = "H1", N$6 = "H2"), NOT(AND($D518 = "Full-time", $F518 = "Above 1 Year"))), AND(N$6 = "Year", AND($D518 = "Full-time", $F518 = "Above 1 Year")))), "N/A", SUMIFS('Form Responses 1'!$O$2:$O1005, 'Form Responses 1'!$B$2:$B1005, $B518, 'Form Responses 1'!$G$2:$G1005, N$5, 'Form Responses 1'!$K$2:$K1005, $D518,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8" s="48" t="str">
        <f>IF(ISBLANK($B518), "", IF(AND(O$5 = "Vacation Leave", OR(AND(OR(O$6 = "H1", O$6 = "H2"), NOT(AND($D518 = "Full-time", $F518 = "Above 1 Year"))), AND(O$6 = "Year", AND($D518 = "Full-time", $F518 = "Above 1 Year")))), "N/A", SUMIFS('Form Responses 1'!$O$2:$O1005, 'Form Responses 1'!$B$2:$B1005, $B518, 'Form Responses 1'!$G$2:$G1005, O$5, 'Form Responses 1'!$K$2:$K1005, $D518,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8" s="48" t="str">
        <f>IF(ISBLANK($B518), "", IF(AND(P$5 = "Vacation Leave", OR(AND(OR(P$6 = "H1", P$6 = "H2"), NOT(AND($D518 = "Full-time", $F518 = "Above 1 Year"))), AND(P$6 = "Year", AND($D518 = "Full-time", $F518 = "Above 1 Year")))), "N/A", SUMIFS('Form Responses 1'!$O$2:$O1005, 'Form Responses 1'!$B$2:$B1005, $B518, 'Form Responses 1'!$G$2:$G1005, P$5, 'Form Responses 1'!$K$2:$K1005, $D518,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8" s="48" t="str">
        <f>IF(ISBLANK($B518), "", IF(AND(Q$5 = "Vacation Leave", OR(AND(OR(Q$6 = "H1", Q$6 = "H2"), NOT(AND($D518 = "Full-time", $F518 = "Above 1 Year"))), AND(Q$6 = "Year", AND($D518 = "Full-time", $F518 = "Above 1 Year")))), "N/A", SUMIFS('Form Responses 1'!$O$2:$O1005, 'Form Responses 1'!$B$2:$B1005, $B518, 'Form Responses 1'!$G$2:$G1005, Q$5, 'Form Responses 1'!$K$2:$K1005, $D518,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8" s="48" t="str">
        <f>IF(ISBLANK($B518), "", IF(AND(R$5 = "Vacation Leave", OR(AND(OR(R$6 = "H1", R$6 = "H2"), NOT(AND($D518 = "Full-time", $F518 = "Above 1 Year"))), AND(R$6 = "Year", AND($D518 = "Full-time", $F518 = "Above 1 Year")))), "N/A", SUMIFS('Form Responses 1'!$O$2:$O1005, 'Form Responses 1'!$B$2:$B1005, $B518, 'Form Responses 1'!$G$2:$G1005, R$5, 'Form Responses 1'!$K$2:$K1005, $D518,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8" s="48" t="str">
        <f>IF(ISBLANK($B518), "", IF(AND(S$5 = "Vacation Leave", OR(AND(OR(S$6 = "H1", S$6 = "H2"), NOT(AND($D518 = "Full-time", $F518 = "Above 1 Year"))), AND(S$6 = "Year", AND($D518 = "Full-time", $F518 = "Above 1 Year")))), "N/A", SUMIFS('Form Responses 1'!$O$2:$O1005, 'Form Responses 1'!$B$2:$B1005, $B518, 'Form Responses 1'!$G$2:$G1005, S$5, 'Form Responses 1'!$K$2:$K1005, $D518,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8" s="50" t="str">
        <f t="shared" si="2"/>
        <v/>
      </c>
      <c r="U518" s="51" t="str">
        <f t="array" ref="U518">IF(ISBLANK($B518), "", IF(AND(U$5 = "Vacation Leave", OR(AND(OR(U$6 = "H1", U$6 = "H2"), NOT(AND($D518 = "Full-time", $F518 = "Above 1 Year"))), AND(U$6 = "Year", AND($D518 = "Full-time", $F518 = "Above 1 Year")))), "N/A", INDEX('Allocated Leaves'!$B$2:$E1005, MATCH(U$5 &amp; IF(U$5 = "Vacation Leave", IFS(U$6 = "Year", "", OR(U$6 = "H1", U$6 = "H2"), " " &amp; U$6), ""), 'Allocated Leaves'!$A$2:$A1005, 0), MATCH($D518 &amp; IF($D518 = "Full-time",  " " &amp; $F518, ""), 'Allocated Leaves'!$B$1:AA$1, 0)) - G518))</f>
        <v/>
      </c>
      <c r="V518" s="52" t="str">
        <f t="array" ref="V518">IF(ISBLANK($B518), "", IF(AND(V$5 = "Vacation Leave", OR(AND(OR(V$6 = "H1", V$6 = "H2"), NOT(AND($D518 = "Full-time", $F518 = "Above 1 Year"))), AND(V$6 = "Year", AND($D518 = "Full-time", $F518 = "Above 1 Year")))), "N/A", INDEX('Allocated Leaves'!$B$2:$E1005, MATCH(V$5 &amp; IF(V$5 = "Vacation Leave", IFS(V$6 = "Year", "", OR(V$6 = "H1", V$6 = "H2"), " " &amp; V$6), ""), 'Allocated Leaves'!$A$2:$A1005, 0), MATCH($D518 &amp; IF($D518 = "Full-time",  " " &amp; $F518, ""), 'Allocated Leaves'!$B$1:AA$1, 0)) - H518))</f>
        <v/>
      </c>
      <c r="W518" s="52" t="str">
        <f t="array" ref="W518">IF(ISBLANK($B518), "", IF(AND(W$5 = "Vacation Leave", OR(AND(OR(W$6 = "H1", W$6 = "H2"), NOT(AND($D518 = "Full-time", $F518 = "Above 1 Year"))), AND(W$6 = "Year", AND($D518 = "Full-time", $F518 = "Above 1 Year")))), "N/A", INDEX('Allocated Leaves'!$B$2:$E1005, MATCH(W$5 &amp; IF(W$5 = "Vacation Leave", IFS(W$6 = "Year", "", OR(W$6 = "H1", W$6 = "H2"), " " &amp; W$6), ""), 'Allocated Leaves'!$A$2:$A1005, 0), MATCH($D518 &amp; IF($D518 = "Full-time",  " " &amp; $F518, ""), 'Allocated Leaves'!$B$1:AA$1, 0)) - I518))</f>
        <v/>
      </c>
      <c r="X518" s="51" t="str">
        <f t="array" ref="X518">IF(ISBLANK($B518), "", IF(AND(X$5 = "Vacation Leave", OR(AND(OR(X$6 = "H1", X$6 = "H2"), NOT(AND($D518 = "Full-time", $F518 = "Above 1 Year"))), AND(X$6 = "Year", AND($D518 = "Full-time", $F518 = "Above 1 Year")))), "N/A", INDEX('Allocated Leaves'!$B$2:$E1005, MATCH(X$5 &amp; IF(X$5 = "Vacation Leave", IFS(X$6 = "Year", "", OR(X$6 = "H1", X$6 = "H2"), " " &amp; X$6), ""), 'Allocated Leaves'!$A$2:$A1005, 0), MATCH($D518 &amp; IF($D518 = "Full-time",  " " &amp; $F518, ""), 'Allocated Leaves'!$B$1:AA$1, 0)) - J518))</f>
        <v/>
      </c>
      <c r="Y518" s="52" t="str">
        <f t="array" ref="Y518">IF(ISBLANK($B518), "", IF(AND(Y$5 = "Vacation Leave", OR(AND(OR(Y$6 = "H1", Y$6 = "H2"), NOT(AND($D518 = "Full-time", $F518 = "Above 1 Year"))), AND(Y$6 = "Year", AND($D518 = "Full-time", $F518 = "Above 1 Year")))), "N/A", INDEX('Allocated Leaves'!$B$2:$E1005, MATCH(Y$5 &amp; IF(Y$5 = "Vacation Leave", IFS(Y$6 = "Year", "", OR(Y$6 = "H1", Y$6 = "H2"), " " &amp; Y$6), ""), 'Allocated Leaves'!$A$2:$A1005, 0), MATCH($D518 &amp; IF($D518 = "Full-time",  " " &amp; $F518, ""), 'Allocated Leaves'!$B$1:AA$1, 0)) - K518))</f>
        <v/>
      </c>
      <c r="Z518" s="52" t="str">
        <f t="array" ref="Z518">IF(ISBLANK($B518), "", IF(AND(Z$5 = "Vacation Leave", OR(AND(OR(Z$6 = "H1", Z$6 = "H2"), NOT(AND($D518 = "Full-time", $F518 = "Above 1 Year"))), AND(Z$6 = "Year", AND($D518 = "Full-time", $F518 = "Above 1 Year")))), "N/A", INDEX('Allocated Leaves'!$B$2:$E1005, MATCH(Z$5 &amp; IF(Z$5 = "Vacation Leave", IFS(Z$6 = "Year", "", OR(Z$6 = "H1", Z$6 = "H2"), " " &amp; Z$6), ""), 'Allocated Leaves'!$A$2:$A1005, 0), MATCH($D518 &amp; IF($D518 = "Full-time",  " " &amp; $F518, ""), 'Allocated Leaves'!$B$1:AA$1, 0)) - L518))</f>
        <v/>
      </c>
      <c r="AA518" s="55" t="str">
        <f t="shared" si="3"/>
        <v/>
      </c>
    </row>
    <row r="519">
      <c r="A519" s="71"/>
      <c r="B519" s="72"/>
      <c r="C519" s="73"/>
      <c r="D519" s="74"/>
      <c r="E519" s="75"/>
      <c r="F519" s="47" t="str">
        <f t="shared" si="1"/>
        <v/>
      </c>
      <c r="G519" s="48" t="str">
        <f>IF(ISBLANK($B519), "", IF(AND(G$5 = "Vacation Leave", OR(AND(OR(G$6 = "H1", G$6 = "H2"), NOT(AND($D519 = "Full-time", $F519 = "Above 1 Year"))), AND(G$6 = "Year", AND($D519 = "Full-time", $F519 = "Above 1 Year")))), "N/A", SUMIFS('Form Responses 1'!$O$2:$O1005, 'Form Responses 1'!$B$2:$B1005, $B519, 'Form Responses 1'!$G$2:$G1005, G$5, 'Form Responses 1'!$K$2:$K1005, $D519,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19" s="48" t="str">
        <f>IF(ISBLANK($B519), "", IF(AND(H$5 = "Vacation Leave", OR(AND(OR(H$6 = "H1", H$6 = "H2"), NOT(AND($D519 = "Full-time", $F519 = "Above 1 Year"))), AND(H$6 = "Year", AND($D519 = "Full-time", $F519 = "Above 1 Year")))), "N/A", SUMIFS('Form Responses 1'!$O$2:$O1005, 'Form Responses 1'!$B$2:$B1005, $B519, 'Form Responses 1'!$G$2:$G1005, H$5, 'Form Responses 1'!$K$2:$K1005, $D519,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19" s="49" t="str">
        <f>IF(ISBLANK($B519), "", IF(AND(I$5 = "Vacation Leave", OR(AND(OR(I$6 = "H1", I$6 = "H2"), NOT(AND($D519 = "Full-time", $F519 = "Above 1 Year"))), AND(I$6 = "Year", AND($D519 = "Full-time", $F519 = "Above 1 Year")))), "N/A", SUMIFS('Form Responses 1'!$O$2:$O1005, 'Form Responses 1'!$B$2:$B1005, $B519, 'Form Responses 1'!$G$2:$G1005, I$5, 'Form Responses 1'!$K$2:$K1005, $D519,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19" s="48" t="str">
        <f>IF(ISBLANK($B519), "", IF(AND(J$5 = "Vacation Leave", OR(AND(OR(J$6 = "H1", J$6 = "H2"), NOT(AND($D519 = "Full-time", $F519 = "Above 1 Year"))), AND(J$6 = "Year", AND($D519 = "Full-time", $F519 = "Above 1 Year")))), "N/A", SUMIFS('Form Responses 1'!$O$2:$O1005, 'Form Responses 1'!$B$2:$B1005, $B519, 'Form Responses 1'!$G$2:$G1005, J$5, 'Form Responses 1'!$K$2:$K1005, $D519,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19" s="48" t="str">
        <f>IF(ISBLANK($B519), "", IF(AND(K$5 = "Vacation Leave", OR(AND(OR(K$6 = "H1", K$6 = "H2"), NOT(AND($D519 = "Full-time", $F519 = "Above 1 Year"))), AND(K$6 = "Year", AND($D519 = "Full-time", $F519 = "Above 1 Year")))), "N/A", SUMIFS('Form Responses 1'!$O$2:$O1005, 'Form Responses 1'!$B$2:$B1005, $B519, 'Form Responses 1'!$G$2:$G1005, K$5, 'Form Responses 1'!$K$2:$K1005, $D519,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19" s="48" t="str">
        <f>IF(ISBLANK($B519), "", IF(AND(L$5 = "Vacation Leave", OR(AND(OR(L$6 = "H1", L$6 = "H2"), NOT(AND($D519 = "Full-time", $F519 = "Above 1 Year"))), AND(L$6 = "Year", AND($D519 = "Full-time", $F519 = "Above 1 Year")))), "N/A", SUMIFS('Form Responses 1'!$O$2:$O1005, 'Form Responses 1'!$B$2:$B1005, $B519, 'Form Responses 1'!$G$2:$G1005, L$5, 'Form Responses 1'!$K$2:$K1005, $D519,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19" s="48" t="str">
        <f>IF(ISBLANK($B519), "", IF(AND(M$5 = "Vacation Leave", OR(AND(OR(M$6 = "H1", M$6 = "H2"), NOT(AND($D519 = "Full-time", $F519 = "Above 1 Year"))), AND(M$6 = "Year", AND($D519 = "Full-time", $F519 = "Above 1 Year")))), "N/A", SUMIFS('Form Responses 1'!$O$2:$O1005, 'Form Responses 1'!$B$2:$B1005, $B519, 'Form Responses 1'!$G$2:$G1005, M$5, 'Form Responses 1'!$K$2:$K1005, $D519,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19" s="48" t="str">
        <f>IF(ISBLANK($B519), "", IF(AND(N$5 = "Vacation Leave", OR(AND(OR(N$6 = "H1", N$6 = "H2"), NOT(AND($D519 = "Full-time", $F519 = "Above 1 Year"))), AND(N$6 = "Year", AND($D519 = "Full-time", $F519 = "Above 1 Year")))), "N/A", SUMIFS('Form Responses 1'!$O$2:$O1005, 'Form Responses 1'!$B$2:$B1005, $B519, 'Form Responses 1'!$G$2:$G1005, N$5, 'Form Responses 1'!$K$2:$K1005, $D519,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19" s="48" t="str">
        <f>IF(ISBLANK($B519), "", IF(AND(O$5 = "Vacation Leave", OR(AND(OR(O$6 = "H1", O$6 = "H2"), NOT(AND($D519 = "Full-time", $F519 = "Above 1 Year"))), AND(O$6 = "Year", AND($D519 = "Full-time", $F519 = "Above 1 Year")))), "N/A", SUMIFS('Form Responses 1'!$O$2:$O1005, 'Form Responses 1'!$B$2:$B1005, $B519, 'Form Responses 1'!$G$2:$G1005, O$5, 'Form Responses 1'!$K$2:$K1005, $D519,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19" s="48" t="str">
        <f>IF(ISBLANK($B519), "", IF(AND(P$5 = "Vacation Leave", OR(AND(OR(P$6 = "H1", P$6 = "H2"), NOT(AND($D519 = "Full-time", $F519 = "Above 1 Year"))), AND(P$6 = "Year", AND($D519 = "Full-time", $F519 = "Above 1 Year")))), "N/A", SUMIFS('Form Responses 1'!$O$2:$O1005, 'Form Responses 1'!$B$2:$B1005, $B519, 'Form Responses 1'!$G$2:$G1005, P$5, 'Form Responses 1'!$K$2:$K1005, $D519,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19" s="48" t="str">
        <f>IF(ISBLANK($B519), "", IF(AND(Q$5 = "Vacation Leave", OR(AND(OR(Q$6 = "H1", Q$6 = "H2"), NOT(AND($D519 = "Full-time", $F519 = "Above 1 Year"))), AND(Q$6 = "Year", AND($D519 = "Full-time", $F519 = "Above 1 Year")))), "N/A", SUMIFS('Form Responses 1'!$O$2:$O1005, 'Form Responses 1'!$B$2:$B1005, $B519, 'Form Responses 1'!$G$2:$G1005, Q$5, 'Form Responses 1'!$K$2:$K1005, $D519,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19" s="48" t="str">
        <f>IF(ISBLANK($B519), "", IF(AND(R$5 = "Vacation Leave", OR(AND(OR(R$6 = "H1", R$6 = "H2"), NOT(AND($D519 = "Full-time", $F519 = "Above 1 Year"))), AND(R$6 = "Year", AND($D519 = "Full-time", $F519 = "Above 1 Year")))), "N/A", SUMIFS('Form Responses 1'!$O$2:$O1005, 'Form Responses 1'!$B$2:$B1005, $B519, 'Form Responses 1'!$G$2:$G1005, R$5, 'Form Responses 1'!$K$2:$K1005, $D519,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19" s="48" t="str">
        <f>IF(ISBLANK($B519), "", IF(AND(S$5 = "Vacation Leave", OR(AND(OR(S$6 = "H1", S$6 = "H2"), NOT(AND($D519 = "Full-time", $F519 = "Above 1 Year"))), AND(S$6 = "Year", AND($D519 = "Full-time", $F519 = "Above 1 Year")))), "N/A", SUMIFS('Form Responses 1'!$O$2:$O1005, 'Form Responses 1'!$B$2:$B1005, $B519, 'Form Responses 1'!$G$2:$G1005, S$5, 'Form Responses 1'!$K$2:$K1005, $D519,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19" s="50" t="str">
        <f t="shared" si="2"/>
        <v/>
      </c>
      <c r="U519" s="51" t="str">
        <f t="array" ref="U519">IF(ISBLANK($B519), "", IF(AND(U$5 = "Vacation Leave", OR(AND(OR(U$6 = "H1", U$6 = "H2"), NOT(AND($D519 = "Full-time", $F519 = "Above 1 Year"))), AND(U$6 = "Year", AND($D519 = "Full-time", $F519 = "Above 1 Year")))), "N/A", INDEX('Allocated Leaves'!$B$2:$E1005, MATCH(U$5 &amp; IF(U$5 = "Vacation Leave", IFS(U$6 = "Year", "", OR(U$6 = "H1", U$6 = "H2"), " " &amp; U$6), ""), 'Allocated Leaves'!$A$2:$A1005, 0), MATCH($D519 &amp; IF($D519 = "Full-time",  " " &amp; $F519, ""), 'Allocated Leaves'!$B$1:AA$1, 0)) - G519))</f>
        <v/>
      </c>
      <c r="V519" s="52" t="str">
        <f t="array" ref="V519">IF(ISBLANK($B519), "", IF(AND(V$5 = "Vacation Leave", OR(AND(OR(V$6 = "H1", V$6 = "H2"), NOT(AND($D519 = "Full-time", $F519 = "Above 1 Year"))), AND(V$6 = "Year", AND($D519 = "Full-time", $F519 = "Above 1 Year")))), "N/A", INDEX('Allocated Leaves'!$B$2:$E1005, MATCH(V$5 &amp; IF(V$5 = "Vacation Leave", IFS(V$6 = "Year", "", OR(V$6 = "H1", V$6 = "H2"), " " &amp; V$6), ""), 'Allocated Leaves'!$A$2:$A1005, 0), MATCH($D519 &amp; IF($D519 = "Full-time",  " " &amp; $F519, ""), 'Allocated Leaves'!$B$1:AA$1, 0)) - H519))</f>
        <v/>
      </c>
      <c r="W519" s="52" t="str">
        <f t="array" ref="W519">IF(ISBLANK($B519), "", IF(AND(W$5 = "Vacation Leave", OR(AND(OR(W$6 = "H1", W$6 = "H2"), NOT(AND($D519 = "Full-time", $F519 = "Above 1 Year"))), AND(W$6 = "Year", AND($D519 = "Full-time", $F519 = "Above 1 Year")))), "N/A", INDEX('Allocated Leaves'!$B$2:$E1005, MATCH(W$5 &amp; IF(W$5 = "Vacation Leave", IFS(W$6 = "Year", "", OR(W$6 = "H1", W$6 = "H2"), " " &amp; W$6), ""), 'Allocated Leaves'!$A$2:$A1005, 0), MATCH($D519 &amp; IF($D519 = "Full-time",  " " &amp; $F519, ""), 'Allocated Leaves'!$B$1:AA$1, 0)) - I519))</f>
        <v/>
      </c>
      <c r="X519" s="51" t="str">
        <f t="array" ref="X519">IF(ISBLANK($B519), "", IF(AND(X$5 = "Vacation Leave", OR(AND(OR(X$6 = "H1", X$6 = "H2"), NOT(AND($D519 = "Full-time", $F519 = "Above 1 Year"))), AND(X$6 = "Year", AND($D519 = "Full-time", $F519 = "Above 1 Year")))), "N/A", INDEX('Allocated Leaves'!$B$2:$E1005, MATCH(X$5 &amp; IF(X$5 = "Vacation Leave", IFS(X$6 = "Year", "", OR(X$6 = "H1", X$6 = "H2"), " " &amp; X$6), ""), 'Allocated Leaves'!$A$2:$A1005, 0), MATCH($D519 &amp; IF($D519 = "Full-time",  " " &amp; $F519, ""), 'Allocated Leaves'!$B$1:AA$1, 0)) - J519))</f>
        <v/>
      </c>
      <c r="Y519" s="52" t="str">
        <f t="array" ref="Y519">IF(ISBLANK($B519), "", IF(AND(Y$5 = "Vacation Leave", OR(AND(OR(Y$6 = "H1", Y$6 = "H2"), NOT(AND($D519 = "Full-time", $F519 = "Above 1 Year"))), AND(Y$6 = "Year", AND($D519 = "Full-time", $F519 = "Above 1 Year")))), "N/A", INDEX('Allocated Leaves'!$B$2:$E1005, MATCH(Y$5 &amp; IF(Y$5 = "Vacation Leave", IFS(Y$6 = "Year", "", OR(Y$6 = "H1", Y$6 = "H2"), " " &amp; Y$6), ""), 'Allocated Leaves'!$A$2:$A1005, 0), MATCH($D519 &amp; IF($D519 = "Full-time",  " " &amp; $F519, ""), 'Allocated Leaves'!$B$1:AA$1, 0)) - K519))</f>
        <v/>
      </c>
      <c r="Z519" s="52" t="str">
        <f t="array" ref="Z519">IF(ISBLANK($B519), "", IF(AND(Z$5 = "Vacation Leave", OR(AND(OR(Z$6 = "H1", Z$6 = "H2"), NOT(AND($D519 = "Full-time", $F519 = "Above 1 Year"))), AND(Z$6 = "Year", AND($D519 = "Full-time", $F519 = "Above 1 Year")))), "N/A", INDEX('Allocated Leaves'!$B$2:$E1005, MATCH(Z$5 &amp; IF(Z$5 = "Vacation Leave", IFS(Z$6 = "Year", "", OR(Z$6 = "H1", Z$6 = "H2"), " " &amp; Z$6), ""), 'Allocated Leaves'!$A$2:$A1005, 0), MATCH($D519 &amp; IF($D519 = "Full-time",  " " &amp; $F519, ""), 'Allocated Leaves'!$B$1:AA$1, 0)) - L519))</f>
        <v/>
      </c>
      <c r="AA519" s="55" t="str">
        <f t="shared" si="3"/>
        <v/>
      </c>
    </row>
    <row r="520">
      <c r="A520" s="71"/>
      <c r="B520" s="72"/>
      <c r="C520" s="73"/>
      <c r="D520" s="74"/>
      <c r="E520" s="75"/>
      <c r="F520" s="47" t="str">
        <f t="shared" si="1"/>
        <v/>
      </c>
      <c r="G520" s="48" t="str">
        <f>IF(ISBLANK($B520), "", IF(AND(G$5 = "Vacation Leave", OR(AND(OR(G$6 = "H1", G$6 = "H2"), NOT(AND($D520 = "Full-time", $F520 = "Above 1 Year"))), AND(G$6 = "Year", AND($D520 = "Full-time", $F520 = "Above 1 Year")))), "N/A", SUMIFS('Form Responses 1'!$O$2:$O1005, 'Form Responses 1'!$B$2:$B1005, $B520, 'Form Responses 1'!$G$2:$G1005, G$5, 'Form Responses 1'!$K$2:$K1005, $D520,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0" s="48" t="str">
        <f>IF(ISBLANK($B520), "", IF(AND(H$5 = "Vacation Leave", OR(AND(OR(H$6 = "H1", H$6 = "H2"), NOT(AND($D520 = "Full-time", $F520 = "Above 1 Year"))), AND(H$6 = "Year", AND($D520 = "Full-time", $F520 = "Above 1 Year")))), "N/A", SUMIFS('Form Responses 1'!$O$2:$O1005, 'Form Responses 1'!$B$2:$B1005, $B520, 'Form Responses 1'!$G$2:$G1005, H$5, 'Form Responses 1'!$K$2:$K1005, $D520,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0" s="49" t="str">
        <f>IF(ISBLANK($B520), "", IF(AND(I$5 = "Vacation Leave", OR(AND(OR(I$6 = "H1", I$6 = "H2"), NOT(AND($D520 = "Full-time", $F520 = "Above 1 Year"))), AND(I$6 = "Year", AND($D520 = "Full-time", $F520 = "Above 1 Year")))), "N/A", SUMIFS('Form Responses 1'!$O$2:$O1005, 'Form Responses 1'!$B$2:$B1005, $B520, 'Form Responses 1'!$G$2:$G1005, I$5, 'Form Responses 1'!$K$2:$K1005, $D520,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0" s="48" t="str">
        <f>IF(ISBLANK($B520), "", IF(AND(J$5 = "Vacation Leave", OR(AND(OR(J$6 = "H1", J$6 = "H2"), NOT(AND($D520 = "Full-time", $F520 = "Above 1 Year"))), AND(J$6 = "Year", AND($D520 = "Full-time", $F520 = "Above 1 Year")))), "N/A", SUMIFS('Form Responses 1'!$O$2:$O1005, 'Form Responses 1'!$B$2:$B1005, $B520, 'Form Responses 1'!$G$2:$G1005, J$5, 'Form Responses 1'!$K$2:$K1005, $D520,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0" s="48" t="str">
        <f>IF(ISBLANK($B520), "", IF(AND(K$5 = "Vacation Leave", OR(AND(OR(K$6 = "H1", K$6 = "H2"), NOT(AND($D520 = "Full-time", $F520 = "Above 1 Year"))), AND(K$6 = "Year", AND($D520 = "Full-time", $F520 = "Above 1 Year")))), "N/A", SUMIFS('Form Responses 1'!$O$2:$O1005, 'Form Responses 1'!$B$2:$B1005, $B520, 'Form Responses 1'!$G$2:$G1005, K$5, 'Form Responses 1'!$K$2:$K1005, $D520,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0" s="48" t="str">
        <f>IF(ISBLANK($B520), "", IF(AND(L$5 = "Vacation Leave", OR(AND(OR(L$6 = "H1", L$6 = "H2"), NOT(AND($D520 = "Full-time", $F520 = "Above 1 Year"))), AND(L$6 = "Year", AND($D520 = "Full-time", $F520 = "Above 1 Year")))), "N/A", SUMIFS('Form Responses 1'!$O$2:$O1005, 'Form Responses 1'!$B$2:$B1005, $B520, 'Form Responses 1'!$G$2:$G1005, L$5, 'Form Responses 1'!$K$2:$K1005, $D520,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0" s="48" t="str">
        <f>IF(ISBLANK($B520), "", IF(AND(M$5 = "Vacation Leave", OR(AND(OR(M$6 = "H1", M$6 = "H2"), NOT(AND($D520 = "Full-time", $F520 = "Above 1 Year"))), AND(M$6 = "Year", AND($D520 = "Full-time", $F520 = "Above 1 Year")))), "N/A", SUMIFS('Form Responses 1'!$O$2:$O1005, 'Form Responses 1'!$B$2:$B1005, $B520, 'Form Responses 1'!$G$2:$G1005, M$5, 'Form Responses 1'!$K$2:$K1005, $D520,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0" s="48" t="str">
        <f>IF(ISBLANK($B520), "", IF(AND(N$5 = "Vacation Leave", OR(AND(OR(N$6 = "H1", N$6 = "H2"), NOT(AND($D520 = "Full-time", $F520 = "Above 1 Year"))), AND(N$6 = "Year", AND($D520 = "Full-time", $F520 = "Above 1 Year")))), "N/A", SUMIFS('Form Responses 1'!$O$2:$O1005, 'Form Responses 1'!$B$2:$B1005, $B520, 'Form Responses 1'!$G$2:$G1005, N$5, 'Form Responses 1'!$K$2:$K1005, $D520,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0" s="48" t="str">
        <f>IF(ISBLANK($B520), "", IF(AND(O$5 = "Vacation Leave", OR(AND(OR(O$6 = "H1", O$6 = "H2"), NOT(AND($D520 = "Full-time", $F520 = "Above 1 Year"))), AND(O$6 = "Year", AND($D520 = "Full-time", $F520 = "Above 1 Year")))), "N/A", SUMIFS('Form Responses 1'!$O$2:$O1005, 'Form Responses 1'!$B$2:$B1005, $B520, 'Form Responses 1'!$G$2:$G1005, O$5, 'Form Responses 1'!$K$2:$K1005, $D520,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0" s="48" t="str">
        <f>IF(ISBLANK($B520), "", IF(AND(P$5 = "Vacation Leave", OR(AND(OR(P$6 = "H1", P$6 = "H2"), NOT(AND($D520 = "Full-time", $F520 = "Above 1 Year"))), AND(P$6 = "Year", AND($D520 = "Full-time", $F520 = "Above 1 Year")))), "N/A", SUMIFS('Form Responses 1'!$O$2:$O1005, 'Form Responses 1'!$B$2:$B1005, $B520, 'Form Responses 1'!$G$2:$G1005, P$5, 'Form Responses 1'!$K$2:$K1005, $D520,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0" s="48" t="str">
        <f>IF(ISBLANK($B520), "", IF(AND(Q$5 = "Vacation Leave", OR(AND(OR(Q$6 = "H1", Q$6 = "H2"), NOT(AND($D520 = "Full-time", $F520 = "Above 1 Year"))), AND(Q$6 = "Year", AND($D520 = "Full-time", $F520 = "Above 1 Year")))), "N/A", SUMIFS('Form Responses 1'!$O$2:$O1005, 'Form Responses 1'!$B$2:$B1005, $B520, 'Form Responses 1'!$G$2:$G1005, Q$5, 'Form Responses 1'!$K$2:$K1005, $D520,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0" s="48" t="str">
        <f>IF(ISBLANK($B520), "", IF(AND(R$5 = "Vacation Leave", OR(AND(OR(R$6 = "H1", R$6 = "H2"), NOT(AND($D520 = "Full-time", $F520 = "Above 1 Year"))), AND(R$6 = "Year", AND($D520 = "Full-time", $F520 = "Above 1 Year")))), "N/A", SUMIFS('Form Responses 1'!$O$2:$O1005, 'Form Responses 1'!$B$2:$B1005, $B520, 'Form Responses 1'!$G$2:$G1005, R$5, 'Form Responses 1'!$K$2:$K1005, $D520,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0" s="48" t="str">
        <f>IF(ISBLANK($B520), "", IF(AND(S$5 = "Vacation Leave", OR(AND(OR(S$6 = "H1", S$6 = "H2"), NOT(AND($D520 = "Full-time", $F520 = "Above 1 Year"))), AND(S$6 = "Year", AND($D520 = "Full-time", $F520 = "Above 1 Year")))), "N/A", SUMIFS('Form Responses 1'!$O$2:$O1005, 'Form Responses 1'!$B$2:$B1005, $B520, 'Form Responses 1'!$G$2:$G1005, S$5, 'Form Responses 1'!$K$2:$K1005, $D520,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0" s="50" t="str">
        <f t="shared" si="2"/>
        <v/>
      </c>
      <c r="U520" s="51" t="str">
        <f t="array" ref="U520">IF(ISBLANK($B520), "", IF(AND(U$5 = "Vacation Leave", OR(AND(OR(U$6 = "H1", U$6 = "H2"), NOT(AND($D520 = "Full-time", $F520 = "Above 1 Year"))), AND(U$6 = "Year", AND($D520 = "Full-time", $F520 = "Above 1 Year")))), "N/A", INDEX('Allocated Leaves'!$B$2:$E1005, MATCH(U$5 &amp; IF(U$5 = "Vacation Leave", IFS(U$6 = "Year", "", OR(U$6 = "H1", U$6 = "H2"), " " &amp; U$6), ""), 'Allocated Leaves'!$A$2:$A1005, 0), MATCH($D520 &amp; IF($D520 = "Full-time",  " " &amp; $F520, ""), 'Allocated Leaves'!$B$1:AA$1, 0)) - G520))</f>
        <v/>
      </c>
      <c r="V520" s="52" t="str">
        <f t="array" ref="V520">IF(ISBLANK($B520), "", IF(AND(V$5 = "Vacation Leave", OR(AND(OR(V$6 = "H1", V$6 = "H2"), NOT(AND($D520 = "Full-time", $F520 = "Above 1 Year"))), AND(V$6 = "Year", AND($D520 = "Full-time", $F520 = "Above 1 Year")))), "N/A", INDEX('Allocated Leaves'!$B$2:$E1005, MATCH(V$5 &amp; IF(V$5 = "Vacation Leave", IFS(V$6 = "Year", "", OR(V$6 = "H1", V$6 = "H2"), " " &amp; V$6), ""), 'Allocated Leaves'!$A$2:$A1005, 0), MATCH($D520 &amp; IF($D520 = "Full-time",  " " &amp; $F520, ""), 'Allocated Leaves'!$B$1:AA$1, 0)) - H520))</f>
        <v/>
      </c>
      <c r="W520" s="52" t="str">
        <f t="array" ref="W520">IF(ISBLANK($B520), "", IF(AND(W$5 = "Vacation Leave", OR(AND(OR(W$6 = "H1", W$6 = "H2"), NOT(AND($D520 = "Full-time", $F520 = "Above 1 Year"))), AND(W$6 = "Year", AND($D520 = "Full-time", $F520 = "Above 1 Year")))), "N/A", INDEX('Allocated Leaves'!$B$2:$E1005, MATCH(W$5 &amp; IF(W$5 = "Vacation Leave", IFS(W$6 = "Year", "", OR(W$6 = "H1", W$6 = "H2"), " " &amp; W$6), ""), 'Allocated Leaves'!$A$2:$A1005, 0), MATCH($D520 &amp; IF($D520 = "Full-time",  " " &amp; $F520, ""), 'Allocated Leaves'!$B$1:AA$1, 0)) - I520))</f>
        <v/>
      </c>
      <c r="X520" s="51" t="str">
        <f t="array" ref="X520">IF(ISBLANK($B520), "", IF(AND(X$5 = "Vacation Leave", OR(AND(OR(X$6 = "H1", X$6 = "H2"), NOT(AND($D520 = "Full-time", $F520 = "Above 1 Year"))), AND(X$6 = "Year", AND($D520 = "Full-time", $F520 = "Above 1 Year")))), "N/A", INDEX('Allocated Leaves'!$B$2:$E1005, MATCH(X$5 &amp; IF(X$5 = "Vacation Leave", IFS(X$6 = "Year", "", OR(X$6 = "H1", X$6 = "H2"), " " &amp; X$6), ""), 'Allocated Leaves'!$A$2:$A1005, 0), MATCH($D520 &amp; IF($D520 = "Full-time",  " " &amp; $F520, ""), 'Allocated Leaves'!$B$1:AA$1, 0)) - J520))</f>
        <v/>
      </c>
      <c r="Y520" s="52" t="str">
        <f t="array" ref="Y520">IF(ISBLANK($B520), "", IF(AND(Y$5 = "Vacation Leave", OR(AND(OR(Y$6 = "H1", Y$6 = "H2"), NOT(AND($D520 = "Full-time", $F520 = "Above 1 Year"))), AND(Y$6 = "Year", AND($D520 = "Full-time", $F520 = "Above 1 Year")))), "N/A", INDEX('Allocated Leaves'!$B$2:$E1005, MATCH(Y$5 &amp; IF(Y$5 = "Vacation Leave", IFS(Y$6 = "Year", "", OR(Y$6 = "H1", Y$6 = "H2"), " " &amp; Y$6), ""), 'Allocated Leaves'!$A$2:$A1005, 0), MATCH($D520 &amp; IF($D520 = "Full-time",  " " &amp; $F520, ""), 'Allocated Leaves'!$B$1:AA$1, 0)) - K520))</f>
        <v/>
      </c>
      <c r="Z520" s="52" t="str">
        <f t="array" ref="Z520">IF(ISBLANK($B520), "", IF(AND(Z$5 = "Vacation Leave", OR(AND(OR(Z$6 = "H1", Z$6 = "H2"), NOT(AND($D520 = "Full-time", $F520 = "Above 1 Year"))), AND(Z$6 = "Year", AND($D520 = "Full-time", $F520 = "Above 1 Year")))), "N/A", INDEX('Allocated Leaves'!$B$2:$E1005, MATCH(Z$5 &amp; IF(Z$5 = "Vacation Leave", IFS(Z$6 = "Year", "", OR(Z$6 = "H1", Z$6 = "H2"), " " &amp; Z$6), ""), 'Allocated Leaves'!$A$2:$A1005, 0), MATCH($D520 &amp; IF($D520 = "Full-time",  " " &amp; $F520, ""), 'Allocated Leaves'!$B$1:AA$1, 0)) - L520))</f>
        <v/>
      </c>
      <c r="AA520" s="55" t="str">
        <f t="shared" si="3"/>
        <v/>
      </c>
    </row>
    <row r="521">
      <c r="A521" s="71"/>
      <c r="B521" s="72"/>
      <c r="C521" s="73"/>
      <c r="D521" s="74"/>
      <c r="E521" s="75"/>
      <c r="F521" s="47" t="str">
        <f t="shared" si="1"/>
        <v/>
      </c>
      <c r="G521" s="48" t="str">
        <f>IF(ISBLANK($B521), "", IF(AND(G$5 = "Vacation Leave", OR(AND(OR(G$6 = "H1", G$6 = "H2"), NOT(AND($D521 = "Full-time", $F521 = "Above 1 Year"))), AND(G$6 = "Year", AND($D521 = "Full-time", $F521 = "Above 1 Year")))), "N/A", SUMIFS('Form Responses 1'!$O$2:$O1005, 'Form Responses 1'!$B$2:$B1005, $B521, 'Form Responses 1'!$G$2:$G1005, G$5, 'Form Responses 1'!$K$2:$K1005, $D521,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1" s="48" t="str">
        <f>IF(ISBLANK($B521), "", IF(AND(H$5 = "Vacation Leave", OR(AND(OR(H$6 = "H1", H$6 = "H2"), NOT(AND($D521 = "Full-time", $F521 = "Above 1 Year"))), AND(H$6 = "Year", AND($D521 = "Full-time", $F521 = "Above 1 Year")))), "N/A", SUMIFS('Form Responses 1'!$O$2:$O1005, 'Form Responses 1'!$B$2:$B1005, $B521, 'Form Responses 1'!$G$2:$G1005, H$5, 'Form Responses 1'!$K$2:$K1005, $D521,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1" s="49" t="str">
        <f>IF(ISBLANK($B521), "", IF(AND(I$5 = "Vacation Leave", OR(AND(OR(I$6 = "H1", I$6 = "H2"), NOT(AND($D521 = "Full-time", $F521 = "Above 1 Year"))), AND(I$6 = "Year", AND($D521 = "Full-time", $F521 = "Above 1 Year")))), "N/A", SUMIFS('Form Responses 1'!$O$2:$O1005, 'Form Responses 1'!$B$2:$B1005, $B521, 'Form Responses 1'!$G$2:$G1005, I$5, 'Form Responses 1'!$K$2:$K1005, $D521,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1" s="48" t="str">
        <f>IF(ISBLANK($B521), "", IF(AND(J$5 = "Vacation Leave", OR(AND(OR(J$6 = "H1", J$6 = "H2"), NOT(AND($D521 = "Full-time", $F521 = "Above 1 Year"))), AND(J$6 = "Year", AND($D521 = "Full-time", $F521 = "Above 1 Year")))), "N/A", SUMIFS('Form Responses 1'!$O$2:$O1005, 'Form Responses 1'!$B$2:$B1005, $B521, 'Form Responses 1'!$G$2:$G1005, J$5, 'Form Responses 1'!$K$2:$K1005, $D521,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1" s="48" t="str">
        <f>IF(ISBLANK($B521), "", IF(AND(K$5 = "Vacation Leave", OR(AND(OR(K$6 = "H1", K$6 = "H2"), NOT(AND($D521 = "Full-time", $F521 = "Above 1 Year"))), AND(K$6 = "Year", AND($D521 = "Full-time", $F521 = "Above 1 Year")))), "N/A", SUMIFS('Form Responses 1'!$O$2:$O1005, 'Form Responses 1'!$B$2:$B1005, $B521, 'Form Responses 1'!$G$2:$G1005, K$5, 'Form Responses 1'!$K$2:$K1005, $D521,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1" s="48" t="str">
        <f>IF(ISBLANK($B521), "", IF(AND(L$5 = "Vacation Leave", OR(AND(OR(L$6 = "H1", L$6 = "H2"), NOT(AND($D521 = "Full-time", $F521 = "Above 1 Year"))), AND(L$6 = "Year", AND($D521 = "Full-time", $F521 = "Above 1 Year")))), "N/A", SUMIFS('Form Responses 1'!$O$2:$O1005, 'Form Responses 1'!$B$2:$B1005, $B521, 'Form Responses 1'!$G$2:$G1005, L$5, 'Form Responses 1'!$K$2:$K1005, $D521,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1" s="48" t="str">
        <f>IF(ISBLANK($B521), "", IF(AND(M$5 = "Vacation Leave", OR(AND(OR(M$6 = "H1", M$6 = "H2"), NOT(AND($D521 = "Full-time", $F521 = "Above 1 Year"))), AND(M$6 = "Year", AND($D521 = "Full-time", $F521 = "Above 1 Year")))), "N/A", SUMIFS('Form Responses 1'!$O$2:$O1005, 'Form Responses 1'!$B$2:$B1005, $B521, 'Form Responses 1'!$G$2:$G1005, M$5, 'Form Responses 1'!$K$2:$K1005, $D521,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1" s="48" t="str">
        <f>IF(ISBLANK($B521), "", IF(AND(N$5 = "Vacation Leave", OR(AND(OR(N$6 = "H1", N$6 = "H2"), NOT(AND($D521 = "Full-time", $F521 = "Above 1 Year"))), AND(N$6 = "Year", AND($D521 = "Full-time", $F521 = "Above 1 Year")))), "N/A", SUMIFS('Form Responses 1'!$O$2:$O1005, 'Form Responses 1'!$B$2:$B1005, $B521, 'Form Responses 1'!$G$2:$G1005, N$5, 'Form Responses 1'!$K$2:$K1005, $D521,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1" s="48" t="str">
        <f>IF(ISBLANK($B521), "", IF(AND(O$5 = "Vacation Leave", OR(AND(OR(O$6 = "H1", O$6 = "H2"), NOT(AND($D521 = "Full-time", $F521 = "Above 1 Year"))), AND(O$6 = "Year", AND($D521 = "Full-time", $F521 = "Above 1 Year")))), "N/A", SUMIFS('Form Responses 1'!$O$2:$O1005, 'Form Responses 1'!$B$2:$B1005, $B521, 'Form Responses 1'!$G$2:$G1005, O$5, 'Form Responses 1'!$K$2:$K1005, $D521,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1" s="48" t="str">
        <f>IF(ISBLANK($B521), "", IF(AND(P$5 = "Vacation Leave", OR(AND(OR(P$6 = "H1", P$6 = "H2"), NOT(AND($D521 = "Full-time", $F521 = "Above 1 Year"))), AND(P$6 = "Year", AND($D521 = "Full-time", $F521 = "Above 1 Year")))), "N/A", SUMIFS('Form Responses 1'!$O$2:$O1005, 'Form Responses 1'!$B$2:$B1005, $B521, 'Form Responses 1'!$G$2:$G1005, P$5, 'Form Responses 1'!$K$2:$K1005, $D521,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1" s="48" t="str">
        <f>IF(ISBLANK($B521), "", IF(AND(Q$5 = "Vacation Leave", OR(AND(OR(Q$6 = "H1", Q$6 = "H2"), NOT(AND($D521 = "Full-time", $F521 = "Above 1 Year"))), AND(Q$6 = "Year", AND($D521 = "Full-time", $F521 = "Above 1 Year")))), "N/A", SUMIFS('Form Responses 1'!$O$2:$O1005, 'Form Responses 1'!$B$2:$B1005, $B521, 'Form Responses 1'!$G$2:$G1005, Q$5, 'Form Responses 1'!$K$2:$K1005, $D521,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1" s="48" t="str">
        <f>IF(ISBLANK($B521), "", IF(AND(R$5 = "Vacation Leave", OR(AND(OR(R$6 = "H1", R$6 = "H2"), NOT(AND($D521 = "Full-time", $F521 = "Above 1 Year"))), AND(R$6 = "Year", AND($D521 = "Full-time", $F521 = "Above 1 Year")))), "N/A", SUMIFS('Form Responses 1'!$O$2:$O1005, 'Form Responses 1'!$B$2:$B1005, $B521, 'Form Responses 1'!$G$2:$G1005, R$5, 'Form Responses 1'!$K$2:$K1005, $D521,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1" s="48" t="str">
        <f>IF(ISBLANK($B521), "", IF(AND(S$5 = "Vacation Leave", OR(AND(OR(S$6 = "H1", S$6 = "H2"), NOT(AND($D521 = "Full-time", $F521 = "Above 1 Year"))), AND(S$6 = "Year", AND($D521 = "Full-time", $F521 = "Above 1 Year")))), "N/A", SUMIFS('Form Responses 1'!$O$2:$O1005, 'Form Responses 1'!$B$2:$B1005, $B521, 'Form Responses 1'!$G$2:$G1005, S$5, 'Form Responses 1'!$K$2:$K1005, $D521,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1" s="50" t="str">
        <f t="shared" si="2"/>
        <v/>
      </c>
      <c r="U521" s="51" t="str">
        <f t="array" ref="U521">IF(ISBLANK($B521), "", IF(AND(U$5 = "Vacation Leave", OR(AND(OR(U$6 = "H1", U$6 = "H2"), NOT(AND($D521 = "Full-time", $F521 = "Above 1 Year"))), AND(U$6 = "Year", AND($D521 = "Full-time", $F521 = "Above 1 Year")))), "N/A", INDEX('Allocated Leaves'!$B$2:$E1005, MATCH(U$5 &amp; IF(U$5 = "Vacation Leave", IFS(U$6 = "Year", "", OR(U$6 = "H1", U$6 = "H2"), " " &amp; U$6), ""), 'Allocated Leaves'!$A$2:$A1005, 0), MATCH($D521 &amp; IF($D521 = "Full-time",  " " &amp; $F521, ""), 'Allocated Leaves'!$B$1:AA$1, 0)) - G521))</f>
        <v/>
      </c>
      <c r="V521" s="52" t="str">
        <f t="array" ref="V521">IF(ISBLANK($B521), "", IF(AND(V$5 = "Vacation Leave", OR(AND(OR(V$6 = "H1", V$6 = "H2"), NOT(AND($D521 = "Full-time", $F521 = "Above 1 Year"))), AND(V$6 = "Year", AND($D521 = "Full-time", $F521 = "Above 1 Year")))), "N/A", INDEX('Allocated Leaves'!$B$2:$E1005, MATCH(V$5 &amp; IF(V$5 = "Vacation Leave", IFS(V$6 = "Year", "", OR(V$6 = "H1", V$6 = "H2"), " " &amp; V$6), ""), 'Allocated Leaves'!$A$2:$A1005, 0), MATCH($D521 &amp; IF($D521 = "Full-time",  " " &amp; $F521, ""), 'Allocated Leaves'!$B$1:AA$1, 0)) - H521))</f>
        <v/>
      </c>
      <c r="W521" s="52" t="str">
        <f t="array" ref="W521">IF(ISBLANK($B521), "", IF(AND(W$5 = "Vacation Leave", OR(AND(OR(W$6 = "H1", W$6 = "H2"), NOT(AND($D521 = "Full-time", $F521 = "Above 1 Year"))), AND(W$6 = "Year", AND($D521 = "Full-time", $F521 = "Above 1 Year")))), "N/A", INDEX('Allocated Leaves'!$B$2:$E1005, MATCH(W$5 &amp; IF(W$5 = "Vacation Leave", IFS(W$6 = "Year", "", OR(W$6 = "H1", W$6 = "H2"), " " &amp; W$6), ""), 'Allocated Leaves'!$A$2:$A1005, 0), MATCH($D521 &amp; IF($D521 = "Full-time",  " " &amp; $F521, ""), 'Allocated Leaves'!$B$1:AA$1, 0)) - I521))</f>
        <v/>
      </c>
      <c r="X521" s="51" t="str">
        <f t="array" ref="X521">IF(ISBLANK($B521), "", IF(AND(X$5 = "Vacation Leave", OR(AND(OR(X$6 = "H1", X$6 = "H2"), NOT(AND($D521 = "Full-time", $F521 = "Above 1 Year"))), AND(X$6 = "Year", AND($D521 = "Full-time", $F521 = "Above 1 Year")))), "N/A", INDEX('Allocated Leaves'!$B$2:$E1005, MATCH(X$5 &amp; IF(X$5 = "Vacation Leave", IFS(X$6 = "Year", "", OR(X$6 = "H1", X$6 = "H2"), " " &amp; X$6), ""), 'Allocated Leaves'!$A$2:$A1005, 0), MATCH($D521 &amp; IF($D521 = "Full-time",  " " &amp; $F521, ""), 'Allocated Leaves'!$B$1:AA$1, 0)) - J521))</f>
        <v/>
      </c>
      <c r="Y521" s="52" t="str">
        <f t="array" ref="Y521">IF(ISBLANK($B521), "", IF(AND(Y$5 = "Vacation Leave", OR(AND(OR(Y$6 = "H1", Y$6 = "H2"), NOT(AND($D521 = "Full-time", $F521 = "Above 1 Year"))), AND(Y$6 = "Year", AND($D521 = "Full-time", $F521 = "Above 1 Year")))), "N/A", INDEX('Allocated Leaves'!$B$2:$E1005, MATCH(Y$5 &amp; IF(Y$5 = "Vacation Leave", IFS(Y$6 = "Year", "", OR(Y$6 = "H1", Y$6 = "H2"), " " &amp; Y$6), ""), 'Allocated Leaves'!$A$2:$A1005, 0), MATCH($D521 &amp; IF($D521 = "Full-time",  " " &amp; $F521, ""), 'Allocated Leaves'!$B$1:AA$1, 0)) - K521))</f>
        <v/>
      </c>
      <c r="Z521" s="52" t="str">
        <f t="array" ref="Z521">IF(ISBLANK($B521), "", IF(AND(Z$5 = "Vacation Leave", OR(AND(OR(Z$6 = "H1", Z$6 = "H2"), NOT(AND($D521 = "Full-time", $F521 = "Above 1 Year"))), AND(Z$6 = "Year", AND($D521 = "Full-time", $F521 = "Above 1 Year")))), "N/A", INDEX('Allocated Leaves'!$B$2:$E1005, MATCH(Z$5 &amp; IF(Z$5 = "Vacation Leave", IFS(Z$6 = "Year", "", OR(Z$6 = "H1", Z$6 = "H2"), " " &amp; Z$6), ""), 'Allocated Leaves'!$A$2:$A1005, 0), MATCH($D521 &amp; IF($D521 = "Full-time",  " " &amp; $F521, ""), 'Allocated Leaves'!$B$1:AA$1, 0)) - L521))</f>
        <v/>
      </c>
      <c r="AA521" s="55" t="str">
        <f t="shared" si="3"/>
        <v/>
      </c>
    </row>
    <row r="522">
      <c r="A522" s="71"/>
      <c r="B522" s="72"/>
      <c r="C522" s="73"/>
      <c r="D522" s="74"/>
      <c r="E522" s="75"/>
      <c r="F522" s="47" t="str">
        <f t="shared" si="1"/>
        <v/>
      </c>
      <c r="G522" s="48" t="str">
        <f>IF(ISBLANK($B522), "", IF(AND(G$5 = "Vacation Leave", OR(AND(OR(G$6 = "H1", G$6 = "H2"), NOT(AND($D522 = "Full-time", $F522 = "Above 1 Year"))), AND(G$6 = "Year", AND($D522 = "Full-time", $F522 = "Above 1 Year")))), "N/A", SUMIFS('Form Responses 1'!$O$2:$O1005, 'Form Responses 1'!$B$2:$B1005, $B522, 'Form Responses 1'!$G$2:$G1005, G$5, 'Form Responses 1'!$K$2:$K1005, $D522,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2" s="48" t="str">
        <f>IF(ISBLANK($B522), "", IF(AND(H$5 = "Vacation Leave", OR(AND(OR(H$6 = "H1", H$6 = "H2"), NOT(AND($D522 = "Full-time", $F522 = "Above 1 Year"))), AND(H$6 = "Year", AND($D522 = "Full-time", $F522 = "Above 1 Year")))), "N/A", SUMIFS('Form Responses 1'!$O$2:$O1005, 'Form Responses 1'!$B$2:$B1005, $B522, 'Form Responses 1'!$G$2:$G1005, H$5, 'Form Responses 1'!$K$2:$K1005, $D522,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2" s="49" t="str">
        <f>IF(ISBLANK($B522), "", IF(AND(I$5 = "Vacation Leave", OR(AND(OR(I$6 = "H1", I$6 = "H2"), NOT(AND($D522 = "Full-time", $F522 = "Above 1 Year"))), AND(I$6 = "Year", AND($D522 = "Full-time", $F522 = "Above 1 Year")))), "N/A", SUMIFS('Form Responses 1'!$O$2:$O1005, 'Form Responses 1'!$B$2:$B1005, $B522, 'Form Responses 1'!$G$2:$G1005, I$5, 'Form Responses 1'!$K$2:$K1005, $D522,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2" s="48" t="str">
        <f>IF(ISBLANK($B522), "", IF(AND(J$5 = "Vacation Leave", OR(AND(OR(J$6 = "H1", J$6 = "H2"), NOT(AND($D522 = "Full-time", $F522 = "Above 1 Year"))), AND(J$6 = "Year", AND($D522 = "Full-time", $F522 = "Above 1 Year")))), "N/A", SUMIFS('Form Responses 1'!$O$2:$O1005, 'Form Responses 1'!$B$2:$B1005, $B522, 'Form Responses 1'!$G$2:$G1005, J$5, 'Form Responses 1'!$K$2:$K1005, $D522,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2" s="48" t="str">
        <f>IF(ISBLANK($B522), "", IF(AND(K$5 = "Vacation Leave", OR(AND(OR(K$6 = "H1", K$6 = "H2"), NOT(AND($D522 = "Full-time", $F522 = "Above 1 Year"))), AND(K$6 = "Year", AND($D522 = "Full-time", $F522 = "Above 1 Year")))), "N/A", SUMIFS('Form Responses 1'!$O$2:$O1005, 'Form Responses 1'!$B$2:$B1005, $B522, 'Form Responses 1'!$G$2:$G1005, K$5, 'Form Responses 1'!$K$2:$K1005, $D522,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2" s="48" t="str">
        <f>IF(ISBLANK($B522), "", IF(AND(L$5 = "Vacation Leave", OR(AND(OR(L$6 = "H1", L$6 = "H2"), NOT(AND($D522 = "Full-time", $F522 = "Above 1 Year"))), AND(L$6 = "Year", AND($D522 = "Full-time", $F522 = "Above 1 Year")))), "N/A", SUMIFS('Form Responses 1'!$O$2:$O1005, 'Form Responses 1'!$B$2:$B1005, $B522, 'Form Responses 1'!$G$2:$G1005, L$5, 'Form Responses 1'!$K$2:$K1005, $D522,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2" s="48" t="str">
        <f>IF(ISBLANK($B522), "", IF(AND(M$5 = "Vacation Leave", OR(AND(OR(M$6 = "H1", M$6 = "H2"), NOT(AND($D522 = "Full-time", $F522 = "Above 1 Year"))), AND(M$6 = "Year", AND($D522 = "Full-time", $F522 = "Above 1 Year")))), "N/A", SUMIFS('Form Responses 1'!$O$2:$O1005, 'Form Responses 1'!$B$2:$B1005, $B522, 'Form Responses 1'!$G$2:$G1005, M$5, 'Form Responses 1'!$K$2:$K1005, $D522,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2" s="48" t="str">
        <f>IF(ISBLANK($B522), "", IF(AND(N$5 = "Vacation Leave", OR(AND(OR(N$6 = "H1", N$6 = "H2"), NOT(AND($D522 = "Full-time", $F522 = "Above 1 Year"))), AND(N$6 = "Year", AND($D522 = "Full-time", $F522 = "Above 1 Year")))), "N/A", SUMIFS('Form Responses 1'!$O$2:$O1005, 'Form Responses 1'!$B$2:$B1005, $B522, 'Form Responses 1'!$G$2:$G1005, N$5, 'Form Responses 1'!$K$2:$K1005, $D522,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2" s="48" t="str">
        <f>IF(ISBLANK($B522), "", IF(AND(O$5 = "Vacation Leave", OR(AND(OR(O$6 = "H1", O$6 = "H2"), NOT(AND($D522 = "Full-time", $F522 = "Above 1 Year"))), AND(O$6 = "Year", AND($D522 = "Full-time", $F522 = "Above 1 Year")))), "N/A", SUMIFS('Form Responses 1'!$O$2:$O1005, 'Form Responses 1'!$B$2:$B1005, $B522, 'Form Responses 1'!$G$2:$G1005, O$5, 'Form Responses 1'!$K$2:$K1005, $D522,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2" s="48" t="str">
        <f>IF(ISBLANK($B522), "", IF(AND(P$5 = "Vacation Leave", OR(AND(OR(P$6 = "H1", P$6 = "H2"), NOT(AND($D522 = "Full-time", $F522 = "Above 1 Year"))), AND(P$6 = "Year", AND($D522 = "Full-time", $F522 = "Above 1 Year")))), "N/A", SUMIFS('Form Responses 1'!$O$2:$O1005, 'Form Responses 1'!$B$2:$B1005, $B522, 'Form Responses 1'!$G$2:$G1005, P$5, 'Form Responses 1'!$K$2:$K1005, $D522,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2" s="48" t="str">
        <f>IF(ISBLANK($B522), "", IF(AND(Q$5 = "Vacation Leave", OR(AND(OR(Q$6 = "H1", Q$6 = "H2"), NOT(AND($D522 = "Full-time", $F522 = "Above 1 Year"))), AND(Q$6 = "Year", AND($D522 = "Full-time", $F522 = "Above 1 Year")))), "N/A", SUMIFS('Form Responses 1'!$O$2:$O1005, 'Form Responses 1'!$B$2:$B1005, $B522, 'Form Responses 1'!$G$2:$G1005, Q$5, 'Form Responses 1'!$K$2:$K1005, $D522,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2" s="48" t="str">
        <f>IF(ISBLANK($B522), "", IF(AND(R$5 = "Vacation Leave", OR(AND(OR(R$6 = "H1", R$6 = "H2"), NOT(AND($D522 = "Full-time", $F522 = "Above 1 Year"))), AND(R$6 = "Year", AND($D522 = "Full-time", $F522 = "Above 1 Year")))), "N/A", SUMIFS('Form Responses 1'!$O$2:$O1005, 'Form Responses 1'!$B$2:$B1005, $B522, 'Form Responses 1'!$G$2:$G1005, R$5, 'Form Responses 1'!$K$2:$K1005, $D522,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2" s="48" t="str">
        <f>IF(ISBLANK($B522), "", IF(AND(S$5 = "Vacation Leave", OR(AND(OR(S$6 = "H1", S$6 = "H2"), NOT(AND($D522 = "Full-time", $F522 = "Above 1 Year"))), AND(S$6 = "Year", AND($D522 = "Full-time", $F522 = "Above 1 Year")))), "N/A", SUMIFS('Form Responses 1'!$O$2:$O1005, 'Form Responses 1'!$B$2:$B1005, $B522, 'Form Responses 1'!$G$2:$G1005, S$5, 'Form Responses 1'!$K$2:$K1005, $D522,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2" s="50" t="str">
        <f t="shared" si="2"/>
        <v/>
      </c>
      <c r="U522" s="51" t="str">
        <f t="array" ref="U522">IF(ISBLANK($B522), "", IF(AND(U$5 = "Vacation Leave", OR(AND(OR(U$6 = "H1", U$6 = "H2"), NOT(AND($D522 = "Full-time", $F522 = "Above 1 Year"))), AND(U$6 = "Year", AND($D522 = "Full-time", $F522 = "Above 1 Year")))), "N/A", INDEX('Allocated Leaves'!$B$2:$E1005, MATCH(U$5 &amp; IF(U$5 = "Vacation Leave", IFS(U$6 = "Year", "", OR(U$6 = "H1", U$6 = "H2"), " " &amp; U$6), ""), 'Allocated Leaves'!$A$2:$A1005, 0), MATCH($D522 &amp; IF($D522 = "Full-time",  " " &amp; $F522, ""), 'Allocated Leaves'!$B$1:AA$1, 0)) - G522))</f>
        <v/>
      </c>
      <c r="V522" s="52" t="str">
        <f t="array" ref="V522">IF(ISBLANK($B522), "", IF(AND(V$5 = "Vacation Leave", OR(AND(OR(V$6 = "H1", V$6 = "H2"), NOT(AND($D522 = "Full-time", $F522 = "Above 1 Year"))), AND(V$6 = "Year", AND($D522 = "Full-time", $F522 = "Above 1 Year")))), "N/A", INDEX('Allocated Leaves'!$B$2:$E1005, MATCH(V$5 &amp; IF(V$5 = "Vacation Leave", IFS(V$6 = "Year", "", OR(V$6 = "H1", V$6 = "H2"), " " &amp; V$6), ""), 'Allocated Leaves'!$A$2:$A1005, 0), MATCH($D522 &amp; IF($D522 = "Full-time",  " " &amp; $F522, ""), 'Allocated Leaves'!$B$1:AA$1, 0)) - H522))</f>
        <v/>
      </c>
      <c r="W522" s="52" t="str">
        <f t="array" ref="W522">IF(ISBLANK($B522), "", IF(AND(W$5 = "Vacation Leave", OR(AND(OR(W$6 = "H1", W$6 = "H2"), NOT(AND($D522 = "Full-time", $F522 = "Above 1 Year"))), AND(W$6 = "Year", AND($D522 = "Full-time", $F522 = "Above 1 Year")))), "N/A", INDEX('Allocated Leaves'!$B$2:$E1005, MATCH(W$5 &amp; IF(W$5 = "Vacation Leave", IFS(W$6 = "Year", "", OR(W$6 = "H1", W$6 = "H2"), " " &amp; W$6), ""), 'Allocated Leaves'!$A$2:$A1005, 0), MATCH($D522 &amp; IF($D522 = "Full-time",  " " &amp; $F522, ""), 'Allocated Leaves'!$B$1:AA$1, 0)) - I522))</f>
        <v/>
      </c>
      <c r="X522" s="51" t="str">
        <f t="array" ref="X522">IF(ISBLANK($B522), "", IF(AND(X$5 = "Vacation Leave", OR(AND(OR(X$6 = "H1", X$6 = "H2"), NOT(AND($D522 = "Full-time", $F522 = "Above 1 Year"))), AND(X$6 = "Year", AND($D522 = "Full-time", $F522 = "Above 1 Year")))), "N/A", INDEX('Allocated Leaves'!$B$2:$E1005, MATCH(X$5 &amp; IF(X$5 = "Vacation Leave", IFS(X$6 = "Year", "", OR(X$6 = "H1", X$6 = "H2"), " " &amp; X$6), ""), 'Allocated Leaves'!$A$2:$A1005, 0), MATCH($D522 &amp; IF($D522 = "Full-time",  " " &amp; $F522, ""), 'Allocated Leaves'!$B$1:AA$1, 0)) - J522))</f>
        <v/>
      </c>
      <c r="Y522" s="52" t="str">
        <f t="array" ref="Y522">IF(ISBLANK($B522), "", IF(AND(Y$5 = "Vacation Leave", OR(AND(OR(Y$6 = "H1", Y$6 = "H2"), NOT(AND($D522 = "Full-time", $F522 = "Above 1 Year"))), AND(Y$6 = "Year", AND($D522 = "Full-time", $F522 = "Above 1 Year")))), "N/A", INDEX('Allocated Leaves'!$B$2:$E1005, MATCH(Y$5 &amp; IF(Y$5 = "Vacation Leave", IFS(Y$6 = "Year", "", OR(Y$6 = "H1", Y$6 = "H2"), " " &amp; Y$6), ""), 'Allocated Leaves'!$A$2:$A1005, 0), MATCH($D522 &amp; IF($D522 = "Full-time",  " " &amp; $F522, ""), 'Allocated Leaves'!$B$1:AA$1, 0)) - K522))</f>
        <v/>
      </c>
      <c r="Z522" s="52" t="str">
        <f t="array" ref="Z522">IF(ISBLANK($B522), "", IF(AND(Z$5 = "Vacation Leave", OR(AND(OR(Z$6 = "H1", Z$6 = "H2"), NOT(AND($D522 = "Full-time", $F522 = "Above 1 Year"))), AND(Z$6 = "Year", AND($D522 = "Full-time", $F522 = "Above 1 Year")))), "N/A", INDEX('Allocated Leaves'!$B$2:$E1005, MATCH(Z$5 &amp; IF(Z$5 = "Vacation Leave", IFS(Z$6 = "Year", "", OR(Z$6 = "H1", Z$6 = "H2"), " " &amp; Z$6), ""), 'Allocated Leaves'!$A$2:$A1005, 0), MATCH($D522 &amp; IF($D522 = "Full-time",  " " &amp; $F522, ""), 'Allocated Leaves'!$B$1:AA$1, 0)) - L522))</f>
        <v/>
      </c>
      <c r="AA522" s="55" t="str">
        <f t="shared" si="3"/>
        <v/>
      </c>
    </row>
    <row r="523">
      <c r="A523" s="71"/>
      <c r="B523" s="72"/>
      <c r="C523" s="73"/>
      <c r="D523" s="74"/>
      <c r="E523" s="75"/>
      <c r="F523" s="47" t="str">
        <f t="shared" si="1"/>
        <v/>
      </c>
      <c r="G523" s="48" t="str">
        <f>IF(ISBLANK($B523), "", IF(AND(G$5 = "Vacation Leave", OR(AND(OR(G$6 = "H1", G$6 = "H2"), NOT(AND($D523 = "Full-time", $F523 = "Above 1 Year"))), AND(G$6 = "Year", AND($D523 = "Full-time", $F523 = "Above 1 Year")))), "N/A", SUMIFS('Form Responses 1'!$O$2:$O1005, 'Form Responses 1'!$B$2:$B1005, $B523, 'Form Responses 1'!$G$2:$G1005, G$5, 'Form Responses 1'!$K$2:$K1005, $D523,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3" s="48" t="str">
        <f>IF(ISBLANK($B523), "", IF(AND(H$5 = "Vacation Leave", OR(AND(OR(H$6 = "H1", H$6 = "H2"), NOT(AND($D523 = "Full-time", $F523 = "Above 1 Year"))), AND(H$6 = "Year", AND($D523 = "Full-time", $F523 = "Above 1 Year")))), "N/A", SUMIFS('Form Responses 1'!$O$2:$O1005, 'Form Responses 1'!$B$2:$B1005, $B523, 'Form Responses 1'!$G$2:$G1005, H$5, 'Form Responses 1'!$K$2:$K1005, $D523,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3" s="49" t="str">
        <f>IF(ISBLANK($B523), "", IF(AND(I$5 = "Vacation Leave", OR(AND(OR(I$6 = "H1", I$6 = "H2"), NOT(AND($D523 = "Full-time", $F523 = "Above 1 Year"))), AND(I$6 = "Year", AND($D523 = "Full-time", $F523 = "Above 1 Year")))), "N/A", SUMIFS('Form Responses 1'!$O$2:$O1005, 'Form Responses 1'!$B$2:$B1005, $B523, 'Form Responses 1'!$G$2:$G1005, I$5, 'Form Responses 1'!$K$2:$K1005, $D523,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3" s="48" t="str">
        <f>IF(ISBLANK($B523), "", IF(AND(J$5 = "Vacation Leave", OR(AND(OR(J$6 = "H1", J$6 = "H2"), NOT(AND($D523 = "Full-time", $F523 = "Above 1 Year"))), AND(J$6 = "Year", AND($D523 = "Full-time", $F523 = "Above 1 Year")))), "N/A", SUMIFS('Form Responses 1'!$O$2:$O1005, 'Form Responses 1'!$B$2:$B1005, $B523, 'Form Responses 1'!$G$2:$G1005, J$5, 'Form Responses 1'!$K$2:$K1005, $D523,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3" s="48" t="str">
        <f>IF(ISBLANK($B523), "", IF(AND(K$5 = "Vacation Leave", OR(AND(OR(K$6 = "H1", K$6 = "H2"), NOT(AND($D523 = "Full-time", $F523 = "Above 1 Year"))), AND(K$6 = "Year", AND($D523 = "Full-time", $F523 = "Above 1 Year")))), "N/A", SUMIFS('Form Responses 1'!$O$2:$O1005, 'Form Responses 1'!$B$2:$B1005, $B523, 'Form Responses 1'!$G$2:$G1005, K$5, 'Form Responses 1'!$K$2:$K1005, $D523,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3" s="48" t="str">
        <f>IF(ISBLANK($B523), "", IF(AND(L$5 = "Vacation Leave", OR(AND(OR(L$6 = "H1", L$6 = "H2"), NOT(AND($D523 = "Full-time", $F523 = "Above 1 Year"))), AND(L$6 = "Year", AND($D523 = "Full-time", $F523 = "Above 1 Year")))), "N/A", SUMIFS('Form Responses 1'!$O$2:$O1005, 'Form Responses 1'!$B$2:$B1005, $B523, 'Form Responses 1'!$G$2:$G1005, L$5, 'Form Responses 1'!$K$2:$K1005, $D523,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3" s="48" t="str">
        <f>IF(ISBLANK($B523), "", IF(AND(M$5 = "Vacation Leave", OR(AND(OR(M$6 = "H1", M$6 = "H2"), NOT(AND($D523 = "Full-time", $F523 = "Above 1 Year"))), AND(M$6 = "Year", AND($D523 = "Full-time", $F523 = "Above 1 Year")))), "N/A", SUMIFS('Form Responses 1'!$O$2:$O1005, 'Form Responses 1'!$B$2:$B1005, $B523, 'Form Responses 1'!$G$2:$G1005, M$5, 'Form Responses 1'!$K$2:$K1005, $D523,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3" s="48" t="str">
        <f>IF(ISBLANK($B523), "", IF(AND(N$5 = "Vacation Leave", OR(AND(OR(N$6 = "H1", N$6 = "H2"), NOT(AND($D523 = "Full-time", $F523 = "Above 1 Year"))), AND(N$6 = "Year", AND($D523 = "Full-time", $F523 = "Above 1 Year")))), "N/A", SUMIFS('Form Responses 1'!$O$2:$O1005, 'Form Responses 1'!$B$2:$B1005, $B523, 'Form Responses 1'!$G$2:$G1005, N$5, 'Form Responses 1'!$K$2:$K1005, $D523,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3" s="48" t="str">
        <f>IF(ISBLANK($B523), "", IF(AND(O$5 = "Vacation Leave", OR(AND(OR(O$6 = "H1", O$6 = "H2"), NOT(AND($D523 = "Full-time", $F523 = "Above 1 Year"))), AND(O$6 = "Year", AND($D523 = "Full-time", $F523 = "Above 1 Year")))), "N/A", SUMIFS('Form Responses 1'!$O$2:$O1005, 'Form Responses 1'!$B$2:$B1005, $B523, 'Form Responses 1'!$G$2:$G1005, O$5, 'Form Responses 1'!$K$2:$K1005, $D523,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3" s="48" t="str">
        <f>IF(ISBLANK($B523), "", IF(AND(P$5 = "Vacation Leave", OR(AND(OR(P$6 = "H1", P$6 = "H2"), NOT(AND($D523 = "Full-time", $F523 = "Above 1 Year"))), AND(P$6 = "Year", AND($D523 = "Full-time", $F523 = "Above 1 Year")))), "N/A", SUMIFS('Form Responses 1'!$O$2:$O1005, 'Form Responses 1'!$B$2:$B1005, $B523, 'Form Responses 1'!$G$2:$G1005, P$5, 'Form Responses 1'!$K$2:$K1005, $D523,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3" s="48" t="str">
        <f>IF(ISBLANK($B523), "", IF(AND(Q$5 = "Vacation Leave", OR(AND(OR(Q$6 = "H1", Q$6 = "H2"), NOT(AND($D523 = "Full-time", $F523 = "Above 1 Year"))), AND(Q$6 = "Year", AND($D523 = "Full-time", $F523 = "Above 1 Year")))), "N/A", SUMIFS('Form Responses 1'!$O$2:$O1005, 'Form Responses 1'!$B$2:$B1005, $B523, 'Form Responses 1'!$G$2:$G1005, Q$5, 'Form Responses 1'!$K$2:$K1005, $D523,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3" s="48" t="str">
        <f>IF(ISBLANK($B523), "", IF(AND(R$5 = "Vacation Leave", OR(AND(OR(R$6 = "H1", R$6 = "H2"), NOT(AND($D523 = "Full-time", $F523 = "Above 1 Year"))), AND(R$6 = "Year", AND($D523 = "Full-time", $F523 = "Above 1 Year")))), "N/A", SUMIFS('Form Responses 1'!$O$2:$O1005, 'Form Responses 1'!$B$2:$B1005, $B523, 'Form Responses 1'!$G$2:$G1005, R$5, 'Form Responses 1'!$K$2:$K1005, $D523,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3" s="48" t="str">
        <f>IF(ISBLANK($B523), "", IF(AND(S$5 = "Vacation Leave", OR(AND(OR(S$6 = "H1", S$6 = "H2"), NOT(AND($D523 = "Full-time", $F523 = "Above 1 Year"))), AND(S$6 = "Year", AND($D523 = "Full-time", $F523 = "Above 1 Year")))), "N/A", SUMIFS('Form Responses 1'!$O$2:$O1005, 'Form Responses 1'!$B$2:$B1005, $B523, 'Form Responses 1'!$G$2:$G1005, S$5, 'Form Responses 1'!$K$2:$K1005, $D523,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3" s="50" t="str">
        <f t="shared" si="2"/>
        <v/>
      </c>
      <c r="U523" s="51" t="str">
        <f t="array" ref="U523">IF(ISBLANK($B523), "", IF(AND(U$5 = "Vacation Leave", OR(AND(OR(U$6 = "H1", U$6 = "H2"), NOT(AND($D523 = "Full-time", $F523 = "Above 1 Year"))), AND(U$6 = "Year", AND($D523 = "Full-time", $F523 = "Above 1 Year")))), "N/A", INDEX('Allocated Leaves'!$B$2:$E1005, MATCH(U$5 &amp; IF(U$5 = "Vacation Leave", IFS(U$6 = "Year", "", OR(U$6 = "H1", U$6 = "H2"), " " &amp; U$6), ""), 'Allocated Leaves'!$A$2:$A1005, 0), MATCH($D523 &amp; IF($D523 = "Full-time",  " " &amp; $F523, ""), 'Allocated Leaves'!$B$1:AA$1, 0)) - G523))</f>
        <v/>
      </c>
      <c r="V523" s="52" t="str">
        <f t="array" ref="V523">IF(ISBLANK($B523), "", IF(AND(V$5 = "Vacation Leave", OR(AND(OR(V$6 = "H1", V$6 = "H2"), NOT(AND($D523 = "Full-time", $F523 = "Above 1 Year"))), AND(V$6 = "Year", AND($D523 = "Full-time", $F523 = "Above 1 Year")))), "N/A", INDEX('Allocated Leaves'!$B$2:$E1005, MATCH(V$5 &amp; IF(V$5 = "Vacation Leave", IFS(V$6 = "Year", "", OR(V$6 = "H1", V$6 = "H2"), " " &amp; V$6), ""), 'Allocated Leaves'!$A$2:$A1005, 0), MATCH($D523 &amp; IF($D523 = "Full-time",  " " &amp; $F523, ""), 'Allocated Leaves'!$B$1:AA$1, 0)) - H523))</f>
        <v/>
      </c>
      <c r="W523" s="52" t="str">
        <f t="array" ref="W523">IF(ISBLANK($B523), "", IF(AND(W$5 = "Vacation Leave", OR(AND(OR(W$6 = "H1", W$6 = "H2"), NOT(AND($D523 = "Full-time", $F523 = "Above 1 Year"))), AND(W$6 = "Year", AND($D523 = "Full-time", $F523 = "Above 1 Year")))), "N/A", INDEX('Allocated Leaves'!$B$2:$E1005, MATCH(W$5 &amp; IF(W$5 = "Vacation Leave", IFS(W$6 = "Year", "", OR(W$6 = "H1", W$6 = "H2"), " " &amp; W$6), ""), 'Allocated Leaves'!$A$2:$A1005, 0), MATCH($D523 &amp; IF($D523 = "Full-time",  " " &amp; $F523, ""), 'Allocated Leaves'!$B$1:AA$1, 0)) - I523))</f>
        <v/>
      </c>
      <c r="X523" s="51" t="str">
        <f t="array" ref="X523">IF(ISBLANK($B523), "", IF(AND(X$5 = "Vacation Leave", OR(AND(OR(X$6 = "H1", X$6 = "H2"), NOT(AND($D523 = "Full-time", $F523 = "Above 1 Year"))), AND(X$6 = "Year", AND($D523 = "Full-time", $F523 = "Above 1 Year")))), "N/A", INDEX('Allocated Leaves'!$B$2:$E1005, MATCH(X$5 &amp; IF(X$5 = "Vacation Leave", IFS(X$6 = "Year", "", OR(X$6 = "H1", X$6 = "H2"), " " &amp; X$6), ""), 'Allocated Leaves'!$A$2:$A1005, 0), MATCH($D523 &amp; IF($D523 = "Full-time",  " " &amp; $F523, ""), 'Allocated Leaves'!$B$1:AA$1, 0)) - J523))</f>
        <v/>
      </c>
      <c r="Y523" s="52" t="str">
        <f t="array" ref="Y523">IF(ISBLANK($B523), "", IF(AND(Y$5 = "Vacation Leave", OR(AND(OR(Y$6 = "H1", Y$6 = "H2"), NOT(AND($D523 = "Full-time", $F523 = "Above 1 Year"))), AND(Y$6 = "Year", AND($D523 = "Full-time", $F523 = "Above 1 Year")))), "N/A", INDEX('Allocated Leaves'!$B$2:$E1005, MATCH(Y$5 &amp; IF(Y$5 = "Vacation Leave", IFS(Y$6 = "Year", "", OR(Y$6 = "H1", Y$6 = "H2"), " " &amp; Y$6), ""), 'Allocated Leaves'!$A$2:$A1005, 0), MATCH($D523 &amp; IF($D523 = "Full-time",  " " &amp; $F523, ""), 'Allocated Leaves'!$B$1:AA$1, 0)) - K523))</f>
        <v/>
      </c>
      <c r="Z523" s="52" t="str">
        <f t="array" ref="Z523">IF(ISBLANK($B523), "", IF(AND(Z$5 = "Vacation Leave", OR(AND(OR(Z$6 = "H1", Z$6 = "H2"), NOT(AND($D523 = "Full-time", $F523 = "Above 1 Year"))), AND(Z$6 = "Year", AND($D523 = "Full-time", $F523 = "Above 1 Year")))), "N/A", INDEX('Allocated Leaves'!$B$2:$E1005, MATCH(Z$5 &amp; IF(Z$5 = "Vacation Leave", IFS(Z$6 = "Year", "", OR(Z$6 = "H1", Z$6 = "H2"), " " &amp; Z$6), ""), 'Allocated Leaves'!$A$2:$A1005, 0), MATCH($D523 &amp; IF($D523 = "Full-time",  " " &amp; $F523, ""), 'Allocated Leaves'!$B$1:AA$1, 0)) - L523))</f>
        <v/>
      </c>
      <c r="AA523" s="55" t="str">
        <f t="shared" si="3"/>
        <v/>
      </c>
    </row>
    <row r="524">
      <c r="A524" s="71"/>
      <c r="B524" s="72"/>
      <c r="C524" s="73"/>
      <c r="D524" s="74"/>
      <c r="E524" s="75"/>
      <c r="F524" s="47" t="str">
        <f t="shared" si="1"/>
        <v/>
      </c>
      <c r="G524" s="48" t="str">
        <f>IF(ISBLANK($B524), "", IF(AND(G$5 = "Vacation Leave", OR(AND(OR(G$6 = "H1", G$6 = "H2"), NOT(AND($D524 = "Full-time", $F524 = "Above 1 Year"))), AND(G$6 = "Year", AND($D524 = "Full-time", $F524 = "Above 1 Year")))), "N/A", SUMIFS('Form Responses 1'!$O$2:$O1005, 'Form Responses 1'!$B$2:$B1005, $B524, 'Form Responses 1'!$G$2:$G1005, G$5, 'Form Responses 1'!$K$2:$K1005, $D524,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4" s="48" t="str">
        <f>IF(ISBLANK($B524), "", IF(AND(H$5 = "Vacation Leave", OR(AND(OR(H$6 = "H1", H$6 = "H2"), NOT(AND($D524 = "Full-time", $F524 = "Above 1 Year"))), AND(H$6 = "Year", AND($D524 = "Full-time", $F524 = "Above 1 Year")))), "N/A", SUMIFS('Form Responses 1'!$O$2:$O1005, 'Form Responses 1'!$B$2:$B1005, $B524, 'Form Responses 1'!$G$2:$G1005, H$5, 'Form Responses 1'!$K$2:$K1005, $D524,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4" s="49" t="str">
        <f>IF(ISBLANK($B524), "", IF(AND(I$5 = "Vacation Leave", OR(AND(OR(I$6 = "H1", I$6 = "H2"), NOT(AND($D524 = "Full-time", $F524 = "Above 1 Year"))), AND(I$6 = "Year", AND($D524 = "Full-time", $F524 = "Above 1 Year")))), "N/A", SUMIFS('Form Responses 1'!$O$2:$O1005, 'Form Responses 1'!$B$2:$B1005, $B524, 'Form Responses 1'!$G$2:$G1005, I$5, 'Form Responses 1'!$K$2:$K1005, $D524,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4" s="48" t="str">
        <f>IF(ISBLANK($B524), "", IF(AND(J$5 = "Vacation Leave", OR(AND(OR(J$6 = "H1", J$6 = "H2"), NOT(AND($D524 = "Full-time", $F524 = "Above 1 Year"))), AND(J$6 = "Year", AND($D524 = "Full-time", $F524 = "Above 1 Year")))), "N/A", SUMIFS('Form Responses 1'!$O$2:$O1005, 'Form Responses 1'!$B$2:$B1005, $B524, 'Form Responses 1'!$G$2:$G1005, J$5, 'Form Responses 1'!$K$2:$K1005, $D524,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4" s="48" t="str">
        <f>IF(ISBLANK($B524), "", IF(AND(K$5 = "Vacation Leave", OR(AND(OR(K$6 = "H1", K$6 = "H2"), NOT(AND($D524 = "Full-time", $F524 = "Above 1 Year"))), AND(K$6 = "Year", AND($D524 = "Full-time", $F524 = "Above 1 Year")))), "N/A", SUMIFS('Form Responses 1'!$O$2:$O1005, 'Form Responses 1'!$B$2:$B1005, $B524, 'Form Responses 1'!$G$2:$G1005, K$5, 'Form Responses 1'!$K$2:$K1005, $D524,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4" s="48" t="str">
        <f>IF(ISBLANK($B524), "", IF(AND(L$5 = "Vacation Leave", OR(AND(OR(L$6 = "H1", L$6 = "H2"), NOT(AND($D524 = "Full-time", $F524 = "Above 1 Year"))), AND(L$6 = "Year", AND($D524 = "Full-time", $F524 = "Above 1 Year")))), "N/A", SUMIFS('Form Responses 1'!$O$2:$O1005, 'Form Responses 1'!$B$2:$B1005, $B524, 'Form Responses 1'!$G$2:$G1005, L$5, 'Form Responses 1'!$K$2:$K1005, $D524,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4" s="48" t="str">
        <f>IF(ISBLANK($B524), "", IF(AND(M$5 = "Vacation Leave", OR(AND(OR(M$6 = "H1", M$6 = "H2"), NOT(AND($D524 = "Full-time", $F524 = "Above 1 Year"))), AND(M$6 = "Year", AND($D524 = "Full-time", $F524 = "Above 1 Year")))), "N/A", SUMIFS('Form Responses 1'!$O$2:$O1005, 'Form Responses 1'!$B$2:$B1005, $B524, 'Form Responses 1'!$G$2:$G1005, M$5, 'Form Responses 1'!$K$2:$K1005, $D524,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4" s="48" t="str">
        <f>IF(ISBLANK($B524), "", IF(AND(N$5 = "Vacation Leave", OR(AND(OR(N$6 = "H1", N$6 = "H2"), NOT(AND($D524 = "Full-time", $F524 = "Above 1 Year"))), AND(N$6 = "Year", AND($D524 = "Full-time", $F524 = "Above 1 Year")))), "N/A", SUMIFS('Form Responses 1'!$O$2:$O1005, 'Form Responses 1'!$B$2:$B1005, $B524, 'Form Responses 1'!$G$2:$G1005, N$5, 'Form Responses 1'!$K$2:$K1005, $D524,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4" s="48" t="str">
        <f>IF(ISBLANK($B524), "", IF(AND(O$5 = "Vacation Leave", OR(AND(OR(O$6 = "H1", O$6 = "H2"), NOT(AND($D524 = "Full-time", $F524 = "Above 1 Year"))), AND(O$6 = "Year", AND($D524 = "Full-time", $F524 = "Above 1 Year")))), "N/A", SUMIFS('Form Responses 1'!$O$2:$O1005, 'Form Responses 1'!$B$2:$B1005, $B524, 'Form Responses 1'!$G$2:$G1005, O$5, 'Form Responses 1'!$K$2:$K1005, $D524,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4" s="48" t="str">
        <f>IF(ISBLANK($B524), "", IF(AND(P$5 = "Vacation Leave", OR(AND(OR(P$6 = "H1", P$6 = "H2"), NOT(AND($D524 = "Full-time", $F524 = "Above 1 Year"))), AND(P$6 = "Year", AND($D524 = "Full-time", $F524 = "Above 1 Year")))), "N/A", SUMIFS('Form Responses 1'!$O$2:$O1005, 'Form Responses 1'!$B$2:$B1005, $B524, 'Form Responses 1'!$G$2:$G1005, P$5, 'Form Responses 1'!$K$2:$K1005, $D524,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4" s="48" t="str">
        <f>IF(ISBLANK($B524), "", IF(AND(Q$5 = "Vacation Leave", OR(AND(OR(Q$6 = "H1", Q$6 = "H2"), NOT(AND($D524 = "Full-time", $F524 = "Above 1 Year"))), AND(Q$6 = "Year", AND($D524 = "Full-time", $F524 = "Above 1 Year")))), "N/A", SUMIFS('Form Responses 1'!$O$2:$O1005, 'Form Responses 1'!$B$2:$B1005, $B524, 'Form Responses 1'!$G$2:$G1005, Q$5, 'Form Responses 1'!$K$2:$K1005, $D524,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4" s="48" t="str">
        <f>IF(ISBLANK($B524), "", IF(AND(R$5 = "Vacation Leave", OR(AND(OR(R$6 = "H1", R$6 = "H2"), NOT(AND($D524 = "Full-time", $F524 = "Above 1 Year"))), AND(R$6 = "Year", AND($D524 = "Full-time", $F524 = "Above 1 Year")))), "N/A", SUMIFS('Form Responses 1'!$O$2:$O1005, 'Form Responses 1'!$B$2:$B1005, $B524, 'Form Responses 1'!$G$2:$G1005, R$5, 'Form Responses 1'!$K$2:$K1005, $D524,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4" s="48" t="str">
        <f>IF(ISBLANK($B524), "", IF(AND(S$5 = "Vacation Leave", OR(AND(OR(S$6 = "H1", S$6 = "H2"), NOT(AND($D524 = "Full-time", $F524 = "Above 1 Year"))), AND(S$6 = "Year", AND($D524 = "Full-time", $F524 = "Above 1 Year")))), "N/A", SUMIFS('Form Responses 1'!$O$2:$O1005, 'Form Responses 1'!$B$2:$B1005, $B524, 'Form Responses 1'!$G$2:$G1005, S$5, 'Form Responses 1'!$K$2:$K1005, $D524,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4" s="50" t="str">
        <f t="shared" si="2"/>
        <v/>
      </c>
      <c r="U524" s="51" t="str">
        <f t="array" ref="U524">IF(ISBLANK($B524), "", IF(AND(U$5 = "Vacation Leave", OR(AND(OR(U$6 = "H1", U$6 = "H2"), NOT(AND($D524 = "Full-time", $F524 = "Above 1 Year"))), AND(U$6 = "Year", AND($D524 = "Full-time", $F524 = "Above 1 Year")))), "N/A", INDEX('Allocated Leaves'!$B$2:$E1005, MATCH(U$5 &amp; IF(U$5 = "Vacation Leave", IFS(U$6 = "Year", "", OR(U$6 = "H1", U$6 = "H2"), " " &amp; U$6), ""), 'Allocated Leaves'!$A$2:$A1005, 0), MATCH($D524 &amp; IF($D524 = "Full-time",  " " &amp; $F524, ""), 'Allocated Leaves'!$B$1:AA$1, 0)) - G524))</f>
        <v/>
      </c>
      <c r="V524" s="52" t="str">
        <f t="array" ref="V524">IF(ISBLANK($B524), "", IF(AND(V$5 = "Vacation Leave", OR(AND(OR(V$6 = "H1", V$6 = "H2"), NOT(AND($D524 = "Full-time", $F524 = "Above 1 Year"))), AND(V$6 = "Year", AND($D524 = "Full-time", $F524 = "Above 1 Year")))), "N/A", INDEX('Allocated Leaves'!$B$2:$E1005, MATCH(V$5 &amp; IF(V$5 = "Vacation Leave", IFS(V$6 = "Year", "", OR(V$6 = "H1", V$6 = "H2"), " " &amp; V$6), ""), 'Allocated Leaves'!$A$2:$A1005, 0), MATCH($D524 &amp; IF($D524 = "Full-time",  " " &amp; $F524, ""), 'Allocated Leaves'!$B$1:AA$1, 0)) - H524))</f>
        <v/>
      </c>
      <c r="W524" s="52" t="str">
        <f t="array" ref="W524">IF(ISBLANK($B524), "", IF(AND(W$5 = "Vacation Leave", OR(AND(OR(W$6 = "H1", W$6 = "H2"), NOT(AND($D524 = "Full-time", $F524 = "Above 1 Year"))), AND(W$6 = "Year", AND($D524 = "Full-time", $F524 = "Above 1 Year")))), "N/A", INDEX('Allocated Leaves'!$B$2:$E1005, MATCH(W$5 &amp; IF(W$5 = "Vacation Leave", IFS(W$6 = "Year", "", OR(W$6 = "H1", W$6 = "H2"), " " &amp; W$6), ""), 'Allocated Leaves'!$A$2:$A1005, 0), MATCH($D524 &amp; IF($D524 = "Full-time",  " " &amp; $F524, ""), 'Allocated Leaves'!$B$1:AA$1, 0)) - I524))</f>
        <v/>
      </c>
      <c r="X524" s="51" t="str">
        <f t="array" ref="X524">IF(ISBLANK($B524), "", IF(AND(X$5 = "Vacation Leave", OR(AND(OR(X$6 = "H1", X$6 = "H2"), NOT(AND($D524 = "Full-time", $F524 = "Above 1 Year"))), AND(X$6 = "Year", AND($D524 = "Full-time", $F524 = "Above 1 Year")))), "N/A", INDEX('Allocated Leaves'!$B$2:$E1005, MATCH(X$5 &amp; IF(X$5 = "Vacation Leave", IFS(X$6 = "Year", "", OR(X$6 = "H1", X$6 = "H2"), " " &amp; X$6), ""), 'Allocated Leaves'!$A$2:$A1005, 0), MATCH($D524 &amp; IF($D524 = "Full-time",  " " &amp; $F524, ""), 'Allocated Leaves'!$B$1:AA$1, 0)) - J524))</f>
        <v/>
      </c>
      <c r="Y524" s="52" t="str">
        <f t="array" ref="Y524">IF(ISBLANK($B524), "", IF(AND(Y$5 = "Vacation Leave", OR(AND(OR(Y$6 = "H1", Y$6 = "H2"), NOT(AND($D524 = "Full-time", $F524 = "Above 1 Year"))), AND(Y$6 = "Year", AND($D524 = "Full-time", $F524 = "Above 1 Year")))), "N/A", INDEX('Allocated Leaves'!$B$2:$E1005, MATCH(Y$5 &amp; IF(Y$5 = "Vacation Leave", IFS(Y$6 = "Year", "", OR(Y$6 = "H1", Y$6 = "H2"), " " &amp; Y$6), ""), 'Allocated Leaves'!$A$2:$A1005, 0), MATCH($D524 &amp; IF($D524 = "Full-time",  " " &amp; $F524, ""), 'Allocated Leaves'!$B$1:AA$1, 0)) - K524))</f>
        <v/>
      </c>
      <c r="Z524" s="52" t="str">
        <f t="array" ref="Z524">IF(ISBLANK($B524), "", IF(AND(Z$5 = "Vacation Leave", OR(AND(OR(Z$6 = "H1", Z$6 = "H2"), NOT(AND($D524 = "Full-time", $F524 = "Above 1 Year"))), AND(Z$6 = "Year", AND($D524 = "Full-time", $F524 = "Above 1 Year")))), "N/A", INDEX('Allocated Leaves'!$B$2:$E1005, MATCH(Z$5 &amp; IF(Z$5 = "Vacation Leave", IFS(Z$6 = "Year", "", OR(Z$6 = "H1", Z$6 = "H2"), " " &amp; Z$6), ""), 'Allocated Leaves'!$A$2:$A1005, 0), MATCH($D524 &amp; IF($D524 = "Full-time",  " " &amp; $F524, ""), 'Allocated Leaves'!$B$1:AA$1, 0)) - L524))</f>
        <v/>
      </c>
      <c r="AA524" s="55" t="str">
        <f t="shared" si="3"/>
        <v/>
      </c>
    </row>
    <row r="525">
      <c r="A525" s="71"/>
      <c r="B525" s="72"/>
      <c r="C525" s="73"/>
      <c r="D525" s="74"/>
      <c r="E525" s="75"/>
      <c r="F525" s="47" t="str">
        <f t="shared" si="1"/>
        <v/>
      </c>
      <c r="G525" s="48" t="str">
        <f>IF(ISBLANK($B525), "", IF(AND(G$5 = "Vacation Leave", OR(AND(OR(G$6 = "H1", G$6 = "H2"), NOT(AND($D525 = "Full-time", $F525 = "Above 1 Year"))), AND(G$6 = "Year", AND($D525 = "Full-time", $F525 = "Above 1 Year")))), "N/A", SUMIFS('Form Responses 1'!$O$2:$O1005, 'Form Responses 1'!$B$2:$B1005, $B525, 'Form Responses 1'!$G$2:$G1005, G$5, 'Form Responses 1'!$K$2:$K1005, $D525,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5" s="48" t="str">
        <f>IF(ISBLANK($B525), "", IF(AND(H$5 = "Vacation Leave", OR(AND(OR(H$6 = "H1", H$6 = "H2"), NOT(AND($D525 = "Full-time", $F525 = "Above 1 Year"))), AND(H$6 = "Year", AND($D525 = "Full-time", $F525 = "Above 1 Year")))), "N/A", SUMIFS('Form Responses 1'!$O$2:$O1005, 'Form Responses 1'!$B$2:$B1005, $B525, 'Form Responses 1'!$G$2:$G1005, H$5, 'Form Responses 1'!$K$2:$K1005, $D525,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5" s="49" t="str">
        <f>IF(ISBLANK($B525), "", IF(AND(I$5 = "Vacation Leave", OR(AND(OR(I$6 = "H1", I$6 = "H2"), NOT(AND($D525 = "Full-time", $F525 = "Above 1 Year"))), AND(I$6 = "Year", AND($D525 = "Full-time", $F525 = "Above 1 Year")))), "N/A", SUMIFS('Form Responses 1'!$O$2:$O1005, 'Form Responses 1'!$B$2:$B1005, $B525, 'Form Responses 1'!$G$2:$G1005, I$5, 'Form Responses 1'!$K$2:$K1005, $D525,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5" s="48" t="str">
        <f>IF(ISBLANK($B525), "", IF(AND(J$5 = "Vacation Leave", OR(AND(OR(J$6 = "H1", J$6 = "H2"), NOT(AND($D525 = "Full-time", $F525 = "Above 1 Year"))), AND(J$6 = "Year", AND($D525 = "Full-time", $F525 = "Above 1 Year")))), "N/A", SUMIFS('Form Responses 1'!$O$2:$O1005, 'Form Responses 1'!$B$2:$B1005, $B525, 'Form Responses 1'!$G$2:$G1005, J$5, 'Form Responses 1'!$K$2:$K1005, $D525,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5" s="48" t="str">
        <f>IF(ISBLANK($B525), "", IF(AND(K$5 = "Vacation Leave", OR(AND(OR(K$6 = "H1", K$6 = "H2"), NOT(AND($D525 = "Full-time", $F525 = "Above 1 Year"))), AND(K$6 = "Year", AND($D525 = "Full-time", $F525 = "Above 1 Year")))), "N/A", SUMIFS('Form Responses 1'!$O$2:$O1005, 'Form Responses 1'!$B$2:$B1005, $B525, 'Form Responses 1'!$G$2:$G1005, K$5, 'Form Responses 1'!$K$2:$K1005, $D525,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5" s="48" t="str">
        <f>IF(ISBLANK($B525), "", IF(AND(L$5 = "Vacation Leave", OR(AND(OR(L$6 = "H1", L$6 = "H2"), NOT(AND($D525 = "Full-time", $F525 = "Above 1 Year"))), AND(L$6 = "Year", AND($D525 = "Full-time", $F525 = "Above 1 Year")))), "N/A", SUMIFS('Form Responses 1'!$O$2:$O1005, 'Form Responses 1'!$B$2:$B1005, $B525, 'Form Responses 1'!$G$2:$G1005, L$5, 'Form Responses 1'!$K$2:$K1005, $D525,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5" s="48" t="str">
        <f>IF(ISBLANK($B525), "", IF(AND(M$5 = "Vacation Leave", OR(AND(OR(M$6 = "H1", M$6 = "H2"), NOT(AND($D525 = "Full-time", $F525 = "Above 1 Year"))), AND(M$6 = "Year", AND($D525 = "Full-time", $F525 = "Above 1 Year")))), "N/A", SUMIFS('Form Responses 1'!$O$2:$O1005, 'Form Responses 1'!$B$2:$B1005, $B525, 'Form Responses 1'!$G$2:$G1005, M$5, 'Form Responses 1'!$K$2:$K1005, $D525,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5" s="48" t="str">
        <f>IF(ISBLANK($B525), "", IF(AND(N$5 = "Vacation Leave", OR(AND(OR(N$6 = "H1", N$6 = "H2"), NOT(AND($D525 = "Full-time", $F525 = "Above 1 Year"))), AND(N$6 = "Year", AND($D525 = "Full-time", $F525 = "Above 1 Year")))), "N/A", SUMIFS('Form Responses 1'!$O$2:$O1005, 'Form Responses 1'!$B$2:$B1005, $B525, 'Form Responses 1'!$G$2:$G1005, N$5, 'Form Responses 1'!$K$2:$K1005, $D525,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5" s="48" t="str">
        <f>IF(ISBLANK($B525), "", IF(AND(O$5 = "Vacation Leave", OR(AND(OR(O$6 = "H1", O$6 = "H2"), NOT(AND($D525 = "Full-time", $F525 = "Above 1 Year"))), AND(O$6 = "Year", AND($D525 = "Full-time", $F525 = "Above 1 Year")))), "N/A", SUMIFS('Form Responses 1'!$O$2:$O1005, 'Form Responses 1'!$B$2:$B1005, $B525, 'Form Responses 1'!$G$2:$G1005, O$5, 'Form Responses 1'!$K$2:$K1005, $D525,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5" s="48" t="str">
        <f>IF(ISBLANK($B525), "", IF(AND(P$5 = "Vacation Leave", OR(AND(OR(P$6 = "H1", P$6 = "H2"), NOT(AND($D525 = "Full-time", $F525 = "Above 1 Year"))), AND(P$6 = "Year", AND($D525 = "Full-time", $F525 = "Above 1 Year")))), "N/A", SUMIFS('Form Responses 1'!$O$2:$O1005, 'Form Responses 1'!$B$2:$B1005, $B525, 'Form Responses 1'!$G$2:$G1005, P$5, 'Form Responses 1'!$K$2:$K1005, $D525,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5" s="48" t="str">
        <f>IF(ISBLANK($B525), "", IF(AND(Q$5 = "Vacation Leave", OR(AND(OR(Q$6 = "H1", Q$6 = "H2"), NOT(AND($D525 = "Full-time", $F525 = "Above 1 Year"))), AND(Q$6 = "Year", AND($D525 = "Full-time", $F525 = "Above 1 Year")))), "N/A", SUMIFS('Form Responses 1'!$O$2:$O1005, 'Form Responses 1'!$B$2:$B1005, $B525, 'Form Responses 1'!$G$2:$G1005, Q$5, 'Form Responses 1'!$K$2:$K1005, $D525,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5" s="48" t="str">
        <f>IF(ISBLANK($B525), "", IF(AND(R$5 = "Vacation Leave", OR(AND(OR(R$6 = "H1", R$6 = "H2"), NOT(AND($D525 = "Full-time", $F525 = "Above 1 Year"))), AND(R$6 = "Year", AND($D525 = "Full-time", $F525 = "Above 1 Year")))), "N/A", SUMIFS('Form Responses 1'!$O$2:$O1005, 'Form Responses 1'!$B$2:$B1005, $B525, 'Form Responses 1'!$G$2:$G1005, R$5, 'Form Responses 1'!$K$2:$K1005, $D525,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5" s="48" t="str">
        <f>IF(ISBLANK($B525), "", IF(AND(S$5 = "Vacation Leave", OR(AND(OR(S$6 = "H1", S$6 = "H2"), NOT(AND($D525 = "Full-time", $F525 = "Above 1 Year"))), AND(S$6 = "Year", AND($D525 = "Full-time", $F525 = "Above 1 Year")))), "N/A", SUMIFS('Form Responses 1'!$O$2:$O1005, 'Form Responses 1'!$B$2:$B1005, $B525, 'Form Responses 1'!$G$2:$G1005, S$5, 'Form Responses 1'!$K$2:$K1005, $D525,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5" s="50" t="str">
        <f t="shared" si="2"/>
        <v/>
      </c>
      <c r="U525" s="51" t="str">
        <f t="array" ref="U525">IF(ISBLANK($B525), "", IF(AND(U$5 = "Vacation Leave", OR(AND(OR(U$6 = "H1", U$6 = "H2"), NOT(AND($D525 = "Full-time", $F525 = "Above 1 Year"))), AND(U$6 = "Year", AND($D525 = "Full-time", $F525 = "Above 1 Year")))), "N/A", INDEX('Allocated Leaves'!$B$2:$E1005, MATCH(U$5 &amp; IF(U$5 = "Vacation Leave", IFS(U$6 = "Year", "", OR(U$6 = "H1", U$6 = "H2"), " " &amp; U$6), ""), 'Allocated Leaves'!$A$2:$A1005, 0), MATCH($D525 &amp; IF($D525 = "Full-time",  " " &amp; $F525, ""), 'Allocated Leaves'!$B$1:AA$1, 0)) - G525))</f>
        <v/>
      </c>
      <c r="V525" s="52" t="str">
        <f t="array" ref="V525">IF(ISBLANK($B525), "", IF(AND(V$5 = "Vacation Leave", OR(AND(OR(V$6 = "H1", V$6 = "H2"), NOT(AND($D525 = "Full-time", $F525 = "Above 1 Year"))), AND(V$6 = "Year", AND($D525 = "Full-time", $F525 = "Above 1 Year")))), "N/A", INDEX('Allocated Leaves'!$B$2:$E1005, MATCH(V$5 &amp; IF(V$5 = "Vacation Leave", IFS(V$6 = "Year", "", OR(V$6 = "H1", V$6 = "H2"), " " &amp; V$6), ""), 'Allocated Leaves'!$A$2:$A1005, 0), MATCH($D525 &amp; IF($D525 = "Full-time",  " " &amp; $F525, ""), 'Allocated Leaves'!$B$1:AA$1, 0)) - H525))</f>
        <v/>
      </c>
      <c r="W525" s="52" t="str">
        <f t="array" ref="W525">IF(ISBLANK($B525), "", IF(AND(W$5 = "Vacation Leave", OR(AND(OR(W$6 = "H1", W$6 = "H2"), NOT(AND($D525 = "Full-time", $F525 = "Above 1 Year"))), AND(W$6 = "Year", AND($D525 = "Full-time", $F525 = "Above 1 Year")))), "N/A", INDEX('Allocated Leaves'!$B$2:$E1005, MATCH(W$5 &amp; IF(W$5 = "Vacation Leave", IFS(W$6 = "Year", "", OR(W$6 = "H1", W$6 = "H2"), " " &amp; W$6), ""), 'Allocated Leaves'!$A$2:$A1005, 0), MATCH($D525 &amp; IF($D525 = "Full-time",  " " &amp; $F525, ""), 'Allocated Leaves'!$B$1:AA$1, 0)) - I525))</f>
        <v/>
      </c>
      <c r="X525" s="51" t="str">
        <f t="array" ref="X525">IF(ISBLANK($B525), "", IF(AND(X$5 = "Vacation Leave", OR(AND(OR(X$6 = "H1", X$6 = "H2"), NOT(AND($D525 = "Full-time", $F525 = "Above 1 Year"))), AND(X$6 = "Year", AND($D525 = "Full-time", $F525 = "Above 1 Year")))), "N/A", INDEX('Allocated Leaves'!$B$2:$E1005, MATCH(X$5 &amp; IF(X$5 = "Vacation Leave", IFS(X$6 = "Year", "", OR(X$6 = "H1", X$6 = "H2"), " " &amp; X$6), ""), 'Allocated Leaves'!$A$2:$A1005, 0), MATCH($D525 &amp; IF($D525 = "Full-time",  " " &amp; $F525, ""), 'Allocated Leaves'!$B$1:AA$1, 0)) - J525))</f>
        <v/>
      </c>
      <c r="Y525" s="52" t="str">
        <f t="array" ref="Y525">IF(ISBLANK($B525), "", IF(AND(Y$5 = "Vacation Leave", OR(AND(OR(Y$6 = "H1", Y$6 = "H2"), NOT(AND($D525 = "Full-time", $F525 = "Above 1 Year"))), AND(Y$6 = "Year", AND($D525 = "Full-time", $F525 = "Above 1 Year")))), "N/A", INDEX('Allocated Leaves'!$B$2:$E1005, MATCH(Y$5 &amp; IF(Y$5 = "Vacation Leave", IFS(Y$6 = "Year", "", OR(Y$6 = "H1", Y$6 = "H2"), " " &amp; Y$6), ""), 'Allocated Leaves'!$A$2:$A1005, 0), MATCH($D525 &amp; IF($D525 = "Full-time",  " " &amp; $F525, ""), 'Allocated Leaves'!$B$1:AA$1, 0)) - K525))</f>
        <v/>
      </c>
      <c r="Z525" s="52" t="str">
        <f t="array" ref="Z525">IF(ISBLANK($B525), "", IF(AND(Z$5 = "Vacation Leave", OR(AND(OR(Z$6 = "H1", Z$6 = "H2"), NOT(AND($D525 = "Full-time", $F525 = "Above 1 Year"))), AND(Z$6 = "Year", AND($D525 = "Full-time", $F525 = "Above 1 Year")))), "N/A", INDEX('Allocated Leaves'!$B$2:$E1005, MATCH(Z$5 &amp; IF(Z$5 = "Vacation Leave", IFS(Z$6 = "Year", "", OR(Z$6 = "H1", Z$6 = "H2"), " " &amp; Z$6), ""), 'Allocated Leaves'!$A$2:$A1005, 0), MATCH($D525 &amp; IF($D525 = "Full-time",  " " &amp; $F525, ""), 'Allocated Leaves'!$B$1:AA$1, 0)) - L525))</f>
        <v/>
      </c>
      <c r="AA525" s="55" t="str">
        <f t="shared" si="3"/>
        <v/>
      </c>
    </row>
    <row r="526">
      <c r="A526" s="71"/>
      <c r="B526" s="72"/>
      <c r="C526" s="73"/>
      <c r="D526" s="74"/>
      <c r="E526" s="75"/>
      <c r="F526" s="47" t="str">
        <f t="shared" si="1"/>
        <v/>
      </c>
      <c r="G526" s="48" t="str">
        <f>IF(ISBLANK($B526), "", IF(AND(G$5 = "Vacation Leave", OR(AND(OR(G$6 = "H1", G$6 = "H2"), NOT(AND($D526 = "Full-time", $F526 = "Above 1 Year"))), AND(G$6 = "Year", AND($D526 = "Full-time", $F526 = "Above 1 Year")))), "N/A", SUMIFS('Form Responses 1'!$O$2:$O1005, 'Form Responses 1'!$B$2:$B1005, $B526, 'Form Responses 1'!$G$2:$G1005, G$5, 'Form Responses 1'!$K$2:$K1005, $D526,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6" s="48" t="str">
        <f>IF(ISBLANK($B526), "", IF(AND(H$5 = "Vacation Leave", OR(AND(OR(H$6 = "H1", H$6 = "H2"), NOT(AND($D526 = "Full-time", $F526 = "Above 1 Year"))), AND(H$6 = "Year", AND($D526 = "Full-time", $F526 = "Above 1 Year")))), "N/A", SUMIFS('Form Responses 1'!$O$2:$O1005, 'Form Responses 1'!$B$2:$B1005, $B526, 'Form Responses 1'!$G$2:$G1005, H$5, 'Form Responses 1'!$K$2:$K1005, $D526,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6" s="49" t="str">
        <f>IF(ISBLANK($B526), "", IF(AND(I$5 = "Vacation Leave", OR(AND(OR(I$6 = "H1", I$6 = "H2"), NOT(AND($D526 = "Full-time", $F526 = "Above 1 Year"))), AND(I$6 = "Year", AND($D526 = "Full-time", $F526 = "Above 1 Year")))), "N/A", SUMIFS('Form Responses 1'!$O$2:$O1005, 'Form Responses 1'!$B$2:$B1005, $B526, 'Form Responses 1'!$G$2:$G1005, I$5, 'Form Responses 1'!$K$2:$K1005, $D526,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6" s="48" t="str">
        <f>IF(ISBLANK($B526), "", IF(AND(J$5 = "Vacation Leave", OR(AND(OR(J$6 = "H1", J$6 = "H2"), NOT(AND($D526 = "Full-time", $F526 = "Above 1 Year"))), AND(J$6 = "Year", AND($D526 = "Full-time", $F526 = "Above 1 Year")))), "N/A", SUMIFS('Form Responses 1'!$O$2:$O1005, 'Form Responses 1'!$B$2:$B1005, $B526, 'Form Responses 1'!$G$2:$G1005, J$5, 'Form Responses 1'!$K$2:$K1005, $D526,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6" s="48" t="str">
        <f>IF(ISBLANK($B526), "", IF(AND(K$5 = "Vacation Leave", OR(AND(OR(K$6 = "H1", K$6 = "H2"), NOT(AND($D526 = "Full-time", $F526 = "Above 1 Year"))), AND(K$6 = "Year", AND($D526 = "Full-time", $F526 = "Above 1 Year")))), "N/A", SUMIFS('Form Responses 1'!$O$2:$O1005, 'Form Responses 1'!$B$2:$B1005, $B526, 'Form Responses 1'!$G$2:$G1005, K$5, 'Form Responses 1'!$K$2:$K1005, $D526,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6" s="48" t="str">
        <f>IF(ISBLANK($B526), "", IF(AND(L$5 = "Vacation Leave", OR(AND(OR(L$6 = "H1", L$6 = "H2"), NOT(AND($D526 = "Full-time", $F526 = "Above 1 Year"))), AND(L$6 = "Year", AND($D526 = "Full-time", $F526 = "Above 1 Year")))), "N/A", SUMIFS('Form Responses 1'!$O$2:$O1005, 'Form Responses 1'!$B$2:$B1005, $B526, 'Form Responses 1'!$G$2:$G1005, L$5, 'Form Responses 1'!$K$2:$K1005, $D526,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6" s="48" t="str">
        <f>IF(ISBLANK($B526), "", IF(AND(M$5 = "Vacation Leave", OR(AND(OR(M$6 = "H1", M$6 = "H2"), NOT(AND($D526 = "Full-time", $F526 = "Above 1 Year"))), AND(M$6 = "Year", AND($D526 = "Full-time", $F526 = "Above 1 Year")))), "N/A", SUMIFS('Form Responses 1'!$O$2:$O1005, 'Form Responses 1'!$B$2:$B1005, $B526, 'Form Responses 1'!$G$2:$G1005, M$5, 'Form Responses 1'!$K$2:$K1005, $D526,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6" s="48" t="str">
        <f>IF(ISBLANK($B526), "", IF(AND(N$5 = "Vacation Leave", OR(AND(OR(N$6 = "H1", N$6 = "H2"), NOT(AND($D526 = "Full-time", $F526 = "Above 1 Year"))), AND(N$6 = "Year", AND($D526 = "Full-time", $F526 = "Above 1 Year")))), "N/A", SUMIFS('Form Responses 1'!$O$2:$O1005, 'Form Responses 1'!$B$2:$B1005, $B526, 'Form Responses 1'!$G$2:$G1005, N$5, 'Form Responses 1'!$K$2:$K1005, $D526,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6" s="48" t="str">
        <f>IF(ISBLANK($B526), "", IF(AND(O$5 = "Vacation Leave", OR(AND(OR(O$6 = "H1", O$6 = "H2"), NOT(AND($D526 = "Full-time", $F526 = "Above 1 Year"))), AND(O$6 = "Year", AND($D526 = "Full-time", $F526 = "Above 1 Year")))), "N/A", SUMIFS('Form Responses 1'!$O$2:$O1005, 'Form Responses 1'!$B$2:$B1005, $B526, 'Form Responses 1'!$G$2:$G1005, O$5, 'Form Responses 1'!$K$2:$K1005, $D526,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6" s="48" t="str">
        <f>IF(ISBLANK($B526), "", IF(AND(P$5 = "Vacation Leave", OR(AND(OR(P$6 = "H1", P$6 = "H2"), NOT(AND($D526 = "Full-time", $F526 = "Above 1 Year"))), AND(P$6 = "Year", AND($D526 = "Full-time", $F526 = "Above 1 Year")))), "N/A", SUMIFS('Form Responses 1'!$O$2:$O1005, 'Form Responses 1'!$B$2:$B1005, $B526, 'Form Responses 1'!$G$2:$G1005, P$5, 'Form Responses 1'!$K$2:$K1005, $D526,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6" s="48" t="str">
        <f>IF(ISBLANK($B526), "", IF(AND(Q$5 = "Vacation Leave", OR(AND(OR(Q$6 = "H1", Q$6 = "H2"), NOT(AND($D526 = "Full-time", $F526 = "Above 1 Year"))), AND(Q$6 = "Year", AND($D526 = "Full-time", $F526 = "Above 1 Year")))), "N/A", SUMIFS('Form Responses 1'!$O$2:$O1005, 'Form Responses 1'!$B$2:$B1005, $B526, 'Form Responses 1'!$G$2:$G1005, Q$5, 'Form Responses 1'!$K$2:$K1005, $D526,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6" s="48" t="str">
        <f>IF(ISBLANK($B526), "", IF(AND(R$5 = "Vacation Leave", OR(AND(OR(R$6 = "H1", R$6 = "H2"), NOT(AND($D526 = "Full-time", $F526 = "Above 1 Year"))), AND(R$6 = "Year", AND($D526 = "Full-time", $F526 = "Above 1 Year")))), "N/A", SUMIFS('Form Responses 1'!$O$2:$O1005, 'Form Responses 1'!$B$2:$B1005, $B526, 'Form Responses 1'!$G$2:$G1005, R$5, 'Form Responses 1'!$K$2:$K1005, $D526,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6" s="48" t="str">
        <f>IF(ISBLANK($B526), "", IF(AND(S$5 = "Vacation Leave", OR(AND(OR(S$6 = "H1", S$6 = "H2"), NOT(AND($D526 = "Full-time", $F526 = "Above 1 Year"))), AND(S$6 = "Year", AND($D526 = "Full-time", $F526 = "Above 1 Year")))), "N/A", SUMIFS('Form Responses 1'!$O$2:$O1005, 'Form Responses 1'!$B$2:$B1005, $B526, 'Form Responses 1'!$G$2:$G1005, S$5, 'Form Responses 1'!$K$2:$K1005, $D526,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6" s="50" t="str">
        <f t="shared" si="2"/>
        <v/>
      </c>
      <c r="U526" s="51" t="str">
        <f t="array" ref="U526">IF(ISBLANK($B526), "", IF(AND(U$5 = "Vacation Leave", OR(AND(OR(U$6 = "H1", U$6 = "H2"), NOT(AND($D526 = "Full-time", $F526 = "Above 1 Year"))), AND(U$6 = "Year", AND($D526 = "Full-time", $F526 = "Above 1 Year")))), "N/A", INDEX('Allocated Leaves'!$B$2:$E1005, MATCH(U$5 &amp; IF(U$5 = "Vacation Leave", IFS(U$6 = "Year", "", OR(U$6 = "H1", U$6 = "H2"), " " &amp; U$6), ""), 'Allocated Leaves'!$A$2:$A1005, 0), MATCH($D526 &amp; IF($D526 = "Full-time",  " " &amp; $F526, ""), 'Allocated Leaves'!$B$1:AA$1, 0)) - G526))</f>
        <v/>
      </c>
      <c r="V526" s="52" t="str">
        <f t="array" ref="V526">IF(ISBLANK($B526), "", IF(AND(V$5 = "Vacation Leave", OR(AND(OR(V$6 = "H1", V$6 = "H2"), NOT(AND($D526 = "Full-time", $F526 = "Above 1 Year"))), AND(V$6 = "Year", AND($D526 = "Full-time", $F526 = "Above 1 Year")))), "N/A", INDEX('Allocated Leaves'!$B$2:$E1005, MATCH(V$5 &amp; IF(V$5 = "Vacation Leave", IFS(V$6 = "Year", "", OR(V$6 = "H1", V$6 = "H2"), " " &amp; V$6), ""), 'Allocated Leaves'!$A$2:$A1005, 0), MATCH($D526 &amp; IF($D526 = "Full-time",  " " &amp; $F526, ""), 'Allocated Leaves'!$B$1:AA$1, 0)) - H526))</f>
        <v/>
      </c>
      <c r="W526" s="52" t="str">
        <f t="array" ref="W526">IF(ISBLANK($B526), "", IF(AND(W$5 = "Vacation Leave", OR(AND(OR(W$6 = "H1", W$6 = "H2"), NOT(AND($D526 = "Full-time", $F526 = "Above 1 Year"))), AND(W$6 = "Year", AND($D526 = "Full-time", $F526 = "Above 1 Year")))), "N/A", INDEX('Allocated Leaves'!$B$2:$E1005, MATCH(W$5 &amp; IF(W$5 = "Vacation Leave", IFS(W$6 = "Year", "", OR(W$6 = "H1", W$6 = "H2"), " " &amp; W$6), ""), 'Allocated Leaves'!$A$2:$A1005, 0), MATCH($D526 &amp; IF($D526 = "Full-time",  " " &amp; $F526, ""), 'Allocated Leaves'!$B$1:AA$1, 0)) - I526))</f>
        <v/>
      </c>
      <c r="X526" s="51" t="str">
        <f t="array" ref="X526">IF(ISBLANK($B526), "", IF(AND(X$5 = "Vacation Leave", OR(AND(OR(X$6 = "H1", X$6 = "H2"), NOT(AND($D526 = "Full-time", $F526 = "Above 1 Year"))), AND(X$6 = "Year", AND($D526 = "Full-time", $F526 = "Above 1 Year")))), "N/A", INDEX('Allocated Leaves'!$B$2:$E1005, MATCH(X$5 &amp; IF(X$5 = "Vacation Leave", IFS(X$6 = "Year", "", OR(X$6 = "H1", X$6 = "H2"), " " &amp; X$6), ""), 'Allocated Leaves'!$A$2:$A1005, 0), MATCH($D526 &amp; IF($D526 = "Full-time",  " " &amp; $F526, ""), 'Allocated Leaves'!$B$1:AA$1, 0)) - J526))</f>
        <v/>
      </c>
      <c r="Y526" s="52" t="str">
        <f t="array" ref="Y526">IF(ISBLANK($B526), "", IF(AND(Y$5 = "Vacation Leave", OR(AND(OR(Y$6 = "H1", Y$6 = "H2"), NOT(AND($D526 = "Full-time", $F526 = "Above 1 Year"))), AND(Y$6 = "Year", AND($D526 = "Full-time", $F526 = "Above 1 Year")))), "N/A", INDEX('Allocated Leaves'!$B$2:$E1005, MATCH(Y$5 &amp; IF(Y$5 = "Vacation Leave", IFS(Y$6 = "Year", "", OR(Y$6 = "H1", Y$6 = "H2"), " " &amp; Y$6), ""), 'Allocated Leaves'!$A$2:$A1005, 0), MATCH($D526 &amp; IF($D526 = "Full-time",  " " &amp; $F526, ""), 'Allocated Leaves'!$B$1:AA$1, 0)) - K526))</f>
        <v/>
      </c>
      <c r="Z526" s="52" t="str">
        <f t="array" ref="Z526">IF(ISBLANK($B526), "", IF(AND(Z$5 = "Vacation Leave", OR(AND(OR(Z$6 = "H1", Z$6 = "H2"), NOT(AND($D526 = "Full-time", $F526 = "Above 1 Year"))), AND(Z$6 = "Year", AND($D526 = "Full-time", $F526 = "Above 1 Year")))), "N/A", INDEX('Allocated Leaves'!$B$2:$E1005, MATCH(Z$5 &amp; IF(Z$5 = "Vacation Leave", IFS(Z$6 = "Year", "", OR(Z$6 = "H1", Z$6 = "H2"), " " &amp; Z$6), ""), 'Allocated Leaves'!$A$2:$A1005, 0), MATCH($D526 &amp; IF($D526 = "Full-time",  " " &amp; $F526, ""), 'Allocated Leaves'!$B$1:AA$1, 0)) - L526))</f>
        <v/>
      </c>
      <c r="AA526" s="55" t="str">
        <f t="shared" si="3"/>
        <v/>
      </c>
    </row>
    <row r="527">
      <c r="A527" s="71"/>
      <c r="B527" s="72"/>
      <c r="C527" s="73"/>
      <c r="D527" s="74"/>
      <c r="E527" s="75"/>
      <c r="F527" s="47" t="str">
        <f t="shared" si="1"/>
        <v/>
      </c>
      <c r="G527" s="48" t="str">
        <f>IF(ISBLANK($B527), "", IF(AND(G$5 = "Vacation Leave", OR(AND(OR(G$6 = "H1", G$6 = "H2"), NOT(AND($D527 = "Full-time", $F527 = "Above 1 Year"))), AND(G$6 = "Year", AND($D527 = "Full-time", $F527 = "Above 1 Year")))), "N/A", SUMIFS('Form Responses 1'!$O$2:$O1005, 'Form Responses 1'!$B$2:$B1005, $B527, 'Form Responses 1'!$G$2:$G1005, G$5, 'Form Responses 1'!$K$2:$K1005, $D527,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7" s="48" t="str">
        <f>IF(ISBLANK($B527), "", IF(AND(H$5 = "Vacation Leave", OR(AND(OR(H$6 = "H1", H$6 = "H2"), NOT(AND($D527 = "Full-time", $F527 = "Above 1 Year"))), AND(H$6 = "Year", AND($D527 = "Full-time", $F527 = "Above 1 Year")))), "N/A", SUMIFS('Form Responses 1'!$O$2:$O1005, 'Form Responses 1'!$B$2:$B1005, $B527, 'Form Responses 1'!$G$2:$G1005, H$5, 'Form Responses 1'!$K$2:$K1005, $D527,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7" s="49" t="str">
        <f>IF(ISBLANK($B527), "", IF(AND(I$5 = "Vacation Leave", OR(AND(OR(I$6 = "H1", I$6 = "H2"), NOT(AND($D527 = "Full-time", $F527 = "Above 1 Year"))), AND(I$6 = "Year", AND($D527 = "Full-time", $F527 = "Above 1 Year")))), "N/A", SUMIFS('Form Responses 1'!$O$2:$O1005, 'Form Responses 1'!$B$2:$B1005, $B527, 'Form Responses 1'!$G$2:$G1005, I$5, 'Form Responses 1'!$K$2:$K1005, $D527,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7" s="48" t="str">
        <f>IF(ISBLANK($B527), "", IF(AND(J$5 = "Vacation Leave", OR(AND(OR(J$6 = "H1", J$6 = "H2"), NOT(AND($D527 = "Full-time", $F527 = "Above 1 Year"))), AND(J$6 = "Year", AND($D527 = "Full-time", $F527 = "Above 1 Year")))), "N/A", SUMIFS('Form Responses 1'!$O$2:$O1005, 'Form Responses 1'!$B$2:$B1005, $B527, 'Form Responses 1'!$G$2:$G1005, J$5, 'Form Responses 1'!$K$2:$K1005, $D527,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7" s="48" t="str">
        <f>IF(ISBLANK($B527), "", IF(AND(K$5 = "Vacation Leave", OR(AND(OR(K$6 = "H1", K$6 = "H2"), NOT(AND($D527 = "Full-time", $F527 = "Above 1 Year"))), AND(K$6 = "Year", AND($D527 = "Full-time", $F527 = "Above 1 Year")))), "N/A", SUMIFS('Form Responses 1'!$O$2:$O1005, 'Form Responses 1'!$B$2:$B1005, $B527, 'Form Responses 1'!$G$2:$G1005, K$5, 'Form Responses 1'!$K$2:$K1005, $D527,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7" s="48" t="str">
        <f>IF(ISBLANK($B527), "", IF(AND(L$5 = "Vacation Leave", OR(AND(OR(L$6 = "H1", L$6 = "H2"), NOT(AND($D527 = "Full-time", $F527 = "Above 1 Year"))), AND(L$6 = "Year", AND($D527 = "Full-time", $F527 = "Above 1 Year")))), "N/A", SUMIFS('Form Responses 1'!$O$2:$O1005, 'Form Responses 1'!$B$2:$B1005, $B527, 'Form Responses 1'!$G$2:$G1005, L$5, 'Form Responses 1'!$K$2:$K1005, $D527,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7" s="48" t="str">
        <f>IF(ISBLANK($B527), "", IF(AND(M$5 = "Vacation Leave", OR(AND(OR(M$6 = "H1", M$6 = "H2"), NOT(AND($D527 = "Full-time", $F527 = "Above 1 Year"))), AND(M$6 = "Year", AND($D527 = "Full-time", $F527 = "Above 1 Year")))), "N/A", SUMIFS('Form Responses 1'!$O$2:$O1005, 'Form Responses 1'!$B$2:$B1005, $B527, 'Form Responses 1'!$G$2:$G1005, M$5, 'Form Responses 1'!$K$2:$K1005, $D527,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7" s="48" t="str">
        <f>IF(ISBLANK($B527), "", IF(AND(N$5 = "Vacation Leave", OR(AND(OR(N$6 = "H1", N$6 = "H2"), NOT(AND($D527 = "Full-time", $F527 = "Above 1 Year"))), AND(N$6 = "Year", AND($D527 = "Full-time", $F527 = "Above 1 Year")))), "N/A", SUMIFS('Form Responses 1'!$O$2:$O1005, 'Form Responses 1'!$B$2:$B1005, $B527, 'Form Responses 1'!$G$2:$G1005, N$5, 'Form Responses 1'!$K$2:$K1005, $D527,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7" s="48" t="str">
        <f>IF(ISBLANK($B527), "", IF(AND(O$5 = "Vacation Leave", OR(AND(OR(O$6 = "H1", O$6 = "H2"), NOT(AND($D527 = "Full-time", $F527 = "Above 1 Year"))), AND(O$6 = "Year", AND($D527 = "Full-time", $F527 = "Above 1 Year")))), "N/A", SUMIFS('Form Responses 1'!$O$2:$O1005, 'Form Responses 1'!$B$2:$B1005, $B527, 'Form Responses 1'!$G$2:$G1005, O$5, 'Form Responses 1'!$K$2:$K1005, $D527,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7" s="48" t="str">
        <f>IF(ISBLANK($B527), "", IF(AND(P$5 = "Vacation Leave", OR(AND(OR(P$6 = "H1", P$6 = "H2"), NOT(AND($D527 = "Full-time", $F527 = "Above 1 Year"))), AND(P$6 = "Year", AND($D527 = "Full-time", $F527 = "Above 1 Year")))), "N/A", SUMIFS('Form Responses 1'!$O$2:$O1005, 'Form Responses 1'!$B$2:$B1005, $B527, 'Form Responses 1'!$G$2:$G1005, P$5, 'Form Responses 1'!$K$2:$K1005, $D527,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7" s="48" t="str">
        <f>IF(ISBLANK($B527), "", IF(AND(Q$5 = "Vacation Leave", OR(AND(OR(Q$6 = "H1", Q$6 = "H2"), NOT(AND($D527 = "Full-time", $F527 = "Above 1 Year"))), AND(Q$6 = "Year", AND($D527 = "Full-time", $F527 = "Above 1 Year")))), "N/A", SUMIFS('Form Responses 1'!$O$2:$O1005, 'Form Responses 1'!$B$2:$B1005, $B527, 'Form Responses 1'!$G$2:$G1005, Q$5, 'Form Responses 1'!$K$2:$K1005, $D527,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7" s="48" t="str">
        <f>IF(ISBLANK($B527), "", IF(AND(R$5 = "Vacation Leave", OR(AND(OR(R$6 = "H1", R$6 = "H2"), NOT(AND($D527 = "Full-time", $F527 = "Above 1 Year"))), AND(R$6 = "Year", AND($D527 = "Full-time", $F527 = "Above 1 Year")))), "N/A", SUMIFS('Form Responses 1'!$O$2:$O1005, 'Form Responses 1'!$B$2:$B1005, $B527, 'Form Responses 1'!$G$2:$G1005, R$5, 'Form Responses 1'!$K$2:$K1005, $D527,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7" s="48" t="str">
        <f>IF(ISBLANK($B527), "", IF(AND(S$5 = "Vacation Leave", OR(AND(OR(S$6 = "H1", S$6 = "H2"), NOT(AND($D527 = "Full-time", $F527 = "Above 1 Year"))), AND(S$6 = "Year", AND($D527 = "Full-time", $F527 = "Above 1 Year")))), "N/A", SUMIFS('Form Responses 1'!$O$2:$O1005, 'Form Responses 1'!$B$2:$B1005, $B527, 'Form Responses 1'!$G$2:$G1005, S$5, 'Form Responses 1'!$K$2:$K1005, $D527,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7" s="50" t="str">
        <f t="shared" si="2"/>
        <v/>
      </c>
      <c r="U527" s="51" t="str">
        <f t="array" ref="U527">IF(ISBLANK($B527), "", IF(AND(U$5 = "Vacation Leave", OR(AND(OR(U$6 = "H1", U$6 = "H2"), NOT(AND($D527 = "Full-time", $F527 = "Above 1 Year"))), AND(U$6 = "Year", AND($D527 = "Full-time", $F527 = "Above 1 Year")))), "N/A", INDEX('Allocated Leaves'!$B$2:$E1005, MATCH(U$5 &amp; IF(U$5 = "Vacation Leave", IFS(U$6 = "Year", "", OR(U$6 = "H1", U$6 = "H2"), " " &amp; U$6), ""), 'Allocated Leaves'!$A$2:$A1005, 0), MATCH($D527 &amp; IF($D527 = "Full-time",  " " &amp; $F527, ""), 'Allocated Leaves'!$B$1:AA$1, 0)) - G527))</f>
        <v/>
      </c>
      <c r="V527" s="52" t="str">
        <f t="array" ref="V527">IF(ISBLANK($B527), "", IF(AND(V$5 = "Vacation Leave", OR(AND(OR(V$6 = "H1", V$6 = "H2"), NOT(AND($D527 = "Full-time", $F527 = "Above 1 Year"))), AND(V$6 = "Year", AND($D527 = "Full-time", $F527 = "Above 1 Year")))), "N/A", INDEX('Allocated Leaves'!$B$2:$E1005, MATCH(V$5 &amp; IF(V$5 = "Vacation Leave", IFS(V$6 = "Year", "", OR(V$6 = "H1", V$6 = "H2"), " " &amp; V$6), ""), 'Allocated Leaves'!$A$2:$A1005, 0), MATCH($D527 &amp; IF($D527 = "Full-time",  " " &amp; $F527, ""), 'Allocated Leaves'!$B$1:AA$1, 0)) - H527))</f>
        <v/>
      </c>
      <c r="W527" s="52" t="str">
        <f t="array" ref="W527">IF(ISBLANK($B527), "", IF(AND(W$5 = "Vacation Leave", OR(AND(OR(W$6 = "H1", W$6 = "H2"), NOT(AND($D527 = "Full-time", $F527 = "Above 1 Year"))), AND(W$6 = "Year", AND($D527 = "Full-time", $F527 = "Above 1 Year")))), "N/A", INDEX('Allocated Leaves'!$B$2:$E1005, MATCH(W$5 &amp; IF(W$5 = "Vacation Leave", IFS(W$6 = "Year", "", OR(W$6 = "H1", W$6 = "H2"), " " &amp; W$6), ""), 'Allocated Leaves'!$A$2:$A1005, 0), MATCH($D527 &amp; IF($D527 = "Full-time",  " " &amp; $F527, ""), 'Allocated Leaves'!$B$1:AA$1, 0)) - I527))</f>
        <v/>
      </c>
      <c r="X527" s="51" t="str">
        <f t="array" ref="X527">IF(ISBLANK($B527), "", IF(AND(X$5 = "Vacation Leave", OR(AND(OR(X$6 = "H1", X$6 = "H2"), NOT(AND($D527 = "Full-time", $F527 = "Above 1 Year"))), AND(X$6 = "Year", AND($D527 = "Full-time", $F527 = "Above 1 Year")))), "N/A", INDEX('Allocated Leaves'!$B$2:$E1005, MATCH(X$5 &amp; IF(X$5 = "Vacation Leave", IFS(X$6 = "Year", "", OR(X$6 = "H1", X$6 = "H2"), " " &amp; X$6), ""), 'Allocated Leaves'!$A$2:$A1005, 0), MATCH($D527 &amp; IF($D527 = "Full-time",  " " &amp; $F527, ""), 'Allocated Leaves'!$B$1:AA$1, 0)) - J527))</f>
        <v/>
      </c>
      <c r="Y527" s="52" t="str">
        <f t="array" ref="Y527">IF(ISBLANK($B527), "", IF(AND(Y$5 = "Vacation Leave", OR(AND(OR(Y$6 = "H1", Y$6 = "H2"), NOT(AND($D527 = "Full-time", $F527 = "Above 1 Year"))), AND(Y$6 = "Year", AND($D527 = "Full-time", $F527 = "Above 1 Year")))), "N/A", INDEX('Allocated Leaves'!$B$2:$E1005, MATCH(Y$5 &amp; IF(Y$5 = "Vacation Leave", IFS(Y$6 = "Year", "", OR(Y$6 = "H1", Y$6 = "H2"), " " &amp; Y$6), ""), 'Allocated Leaves'!$A$2:$A1005, 0), MATCH($D527 &amp; IF($D527 = "Full-time",  " " &amp; $F527, ""), 'Allocated Leaves'!$B$1:AA$1, 0)) - K527))</f>
        <v/>
      </c>
      <c r="Z527" s="52" t="str">
        <f t="array" ref="Z527">IF(ISBLANK($B527), "", IF(AND(Z$5 = "Vacation Leave", OR(AND(OR(Z$6 = "H1", Z$6 = "H2"), NOT(AND($D527 = "Full-time", $F527 = "Above 1 Year"))), AND(Z$6 = "Year", AND($D527 = "Full-time", $F527 = "Above 1 Year")))), "N/A", INDEX('Allocated Leaves'!$B$2:$E1005, MATCH(Z$5 &amp; IF(Z$5 = "Vacation Leave", IFS(Z$6 = "Year", "", OR(Z$6 = "H1", Z$6 = "H2"), " " &amp; Z$6), ""), 'Allocated Leaves'!$A$2:$A1005, 0), MATCH($D527 &amp; IF($D527 = "Full-time",  " " &amp; $F527, ""), 'Allocated Leaves'!$B$1:AA$1, 0)) - L527))</f>
        <v/>
      </c>
      <c r="AA527" s="55" t="str">
        <f t="shared" si="3"/>
        <v/>
      </c>
    </row>
    <row r="528">
      <c r="A528" s="71"/>
      <c r="B528" s="72"/>
      <c r="C528" s="73"/>
      <c r="D528" s="74"/>
      <c r="E528" s="75"/>
      <c r="F528" s="47" t="str">
        <f t="shared" si="1"/>
        <v/>
      </c>
      <c r="G528" s="48" t="str">
        <f>IF(ISBLANK($B528), "", IF(AND(G$5 = "Vacation Leave", OR(AND(OR(G$6 = "H1", G$6 = "H2"), NOT(AND($D528 = "Full-time", $F528 = "Above 1 Year"))), AND(G$6 = "Year", AND($D528 = "Full-time", $F528 = "Above 1 Year")))), "N/A", SUMIFS('Form Responses 1'!$O$2:$O1005, 'Form Responses 1'!$B$2:$B1005, $B528, 'Form Responses 1'!$G$2:$G1005, G$5, 'Form Responses 1'!$K$2:$K1005, $D528,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8" s="48" t="str">
        <f>IF(ISBLANK($B528), "", IF(AND(H$5 = "Vacation Leave", OR(AND(OR(H$6 = "H1", H$6 = "H2"), NOT(AND($D528 = "Full-time", $F528 = "Above 1 Year"))), AND(H$6 = "Year", AND($D528 = "Full-time", $F528 = "Above 1 Year")))), "N/A", SUMIFS('Form Responses 1'!$O$2:$O1005, 'Form Responses 1'!$B$2:$B1005, $B528, 'Form Responses 1'!$G$2:$G1005, H$5, 'Form Responses 1'!$K$2:$K1005, $D528,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8" s="49" t="str">
        <f>IF(ISBLANK($B528), "", IF(AND(I$5 = "Vacation Leave", OR(AND(OR(I$6 = "H1", I$6 = "H2"), NOT(AND($D528 = "Full-time", $F528 = "Above 1 Year"))), AND(I$6 = "Year", AND($D528 = "Full-time", $F528 = "Above 1 Year")))), "N/A", SUMIFS('Form Responses 1'!$O$2:$O1005, 'Form Responses 1'!$B$2:$B1005, $B528, 'Form Responses 1'!$G$2:$G1005, I$5, 'Form Responses 1'!$K$2:$K1005, $D528,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8" s="48" t="str">
        <f>IF(ISBLANK($B528), "", IF(AND(J$5 = "Vacation Leave", OR(AND(OR(J$6 = "H1", J$6 = "H2"), NOT(AND($D528 = "Full-time", $F528 = "Above 1 Year"))), AND(J$6 = "Year", AND($D528 = "Full-time", $F528 = "Above 1 Year")))), "N/A", SUMIFS('Form Responses 1'!$O$2:$O1005, 'Form Responses 1'!$B$2:$B1005, $B528, 'Form Responses 1'!$G$2:$G1005, J$5, 'Form Responses 1'!$K$2:$K1005, $D528,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8" s="48" t="str">
        <f>IF(ISBLANK($B528), "", IF(AND(K$5 = "Vacation Leave", OR(AND(OR(K$6 = "H1", K$6 = "H2"), NOT(AND($D528 = "Full-time", $F528 = "Above 1 Year"))), AND(K$6 = "Year", AND($D528 = "Full-time", $F528 = "Above 1 Year")))), "N/A", SUMIFS('Form Responses 1'!$O$2:$O1005, 'Form Responses 1'!$B$2:$B1005, $B528, 'Form Responses 1'!$G$2:$G1005, K$5, 'Form Responses 1'!$K$2:$K1005, $D528,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8" s="48" t="str">
        <f>IF(ISBLANK($B528), "", IF(AND(L$5 = "Vacation Leave", OR(AND(OR(L$6 = "H1", L$6 = "H2"), NOT(AND($D528 = "Full-time", $F528 = "Above 1 Year"))), AND(L$6 = "Year", AND($D528 = "Full-time", $F528 = "Above 1 Year")))), "N/A", SUMIFS('Form Responses 1'!$O$2:$O1005, 'Form Responses 1'!$B$2:$B1005, $B528, 'Form Responses 1'!$G$2:$G1005, L$5, 'Form Responses 1'!$K$2:$K1005, $D528,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8" s="48" t="str">
        <f>IF(ISBLANK($B528), "", IF(AND(M$5 = "Vacation Leave", OR(AND(OR(M$6 = "H1", M$6 = "H2"), NOT(AND($D528 = "Full-time", $F528 = "Above 1 Year"))), AND(M$6 = "Year", AND($D528 = "Full-time", $F528 = "Above 1 Year")))), "N/A", SUMIFS('Form Responses 1'!$O$2:$O1005, 'Form Responses 1'!$B$2:$B1005, $B528, 'Form Responses 1'!$G$2:$G1005, M$5, 'Form Responses 1'!$K$2:$K1005, $D528,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8" s="48" t="str">
        <f>IF(ISBLANK($B528), "", IF(AND(N$5 = "Vacation Leave", OR(AND(OR(N$6 = "H1", N$6 = "H2"), NOT(AND($D528 = "Full-time", $F528 = "Above 1 Year"))), AND(N$6 = "Year", AND($D528 = "Full-time", $F528 = "Above 1 Year")))), "N/A", SUMIFS('Form Responses 1'!$O$2:$O1005, 'Form Responses 1'!$B$2:$B1005, $B528, 'Form Responses 1'!$G$2:$G1005, N$5, 'Form Responses 1'!$K$2:$K1005, $D528,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8" s="48" t="str">
        <f>IF(ISBLANK($B528), "", IF(AND(O$5 = "Vacation Leave", OR(AND(OR(O$6 = "H1", O$6 = "H2"), NOT(AND($D528 = "Full-time", $F528 = "Above 1 Year"))), AND(O$6 = "Year", AND($D528 = "Full-time", $F528 = "Above 1 Year")))), "N/A", SUMIFS('Form Responses 1'!$O$2:$O1005, 'Form Responses 1'!$B$2:$B1005, $B528, 'Form Responses 1'!$G$2:$G1005, O$5, 'Form Responses 1'!$K$2:$K1005, $D528,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8" s="48" t="str">
        <f>IF(ISBLANK($B528), "", IF(AND(P$5 = "Vacation Leave", OR(AND(OR(P$6 = "H1", P$6 = "H2"), NOT(AND($D528 = "Full-time", $F528 = "Above 1 Year"))), AND(P$6 = "Year", AND($D528 = "Full-time", $F528 = "Above 1 Year")))), "N/A", SUMIFS('Form Responses 1'!$O$2:$O1005, 'Form Responses 1'!$B$2:$B1005, $B528, 'Form Responses 1'!$G$2:$G1005, P$5, 'Form Responses 1'!$K$2:$K1005, $D528,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8" s="48" t="str">
        <f>IF(ISBLANK($B528), "", IF(AND(Q$5 = "Vacation Leave", OR(AND(OR(Q$6 = "H1", Q$6 = "H2"), NOT(AND($D528 = "Full-time", $F528 = "Above 1 Year"))), AND(Q$6 = "Year", AND($D528 = "Full-time", $F528 = "Above 1 Year")))), "N/A", SUMIFS('Form Responses 1'!$O$2:$O1005, 'Form Responses 1'!$B$2:$B1005, $B528, 'Form Responses 1'!$G$2:$G1005, Q$5, 'Form Responses 1'!$K$2:$K1005, $D528,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8" s="48" t="str">
        <f>IF(ISBLANK($B528), "", IF(AND(R$5 = "Vacation Leave", OR(AND(OR(R$6 = "H1", R$6 = "H2"), NOT(AND($D528 = "Full-time", $F528 = "Above 1 Year"))), AND(R$6 = "Year", AND($D528 = "Full-time", $F528 = "Above 1 Year")))), "N/A", SUMIFS('Form Responses 1'!$O$2:$O1005, 'Form Responses 1'!$B$2:$B1005, $B528, 'Form Responses 1'!$G$2:$G1005, R$5, 'Form Responses 1'!$K$2:$K1005, $D528,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8" s="48" t="str">
        <f>IF(ISBLANK($B528), "", IF(AND(S$5 = "Vacation Leave", OR(AND(OR(S$6 = "H1", S$6 = "H2"), NOT(AND($D528 = "Full-time", $F528 = "Above 1 Year"))), AND(S$6 = "Year", AND($D528 = "Full-time", $F528 = "Above 1 Year")))), "N/A", SUMIFS('Form Responses 1'!$O$2:$O1005, 'Form Responses 1'!$B$2:$B1005, $B528, 'Form Responses 1'!$G$2:$G1005, S$5, 'Form Responses 1'!$K$2:$K1005, $D528,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8" s="50" t="str">
        <f t="shared" si="2"/>
        <v/>
      </c>
      <c r="U528" s="51" t="str">
        <f t="array" ref="U528">IF(ISBLANK($B528), "", IF(AND(U$5 = "Vacation Leave", OR(AND(OR(U$6 = "H1", U$6 = "H2"), NOT(AND($D528 = "Full-time", $F528 = "Above 1 Year"))), AND(U$6 = "Year", AND($D528 = "Full-time", $F528 = "Above 1 Year")))), "N/A", INDEX('Allocated Leaves'!$B$2:$E1005, MATCH(U$5 &amp; IF(U$5 = "Vacation Leave", IFS(U$6 = "Year", "", OR(U$6 = "H1", U$6 = "H2"), " " &amp; U$6), ""), 'Allocated Leaves'!$A$2:$A1005, 0), MATCH($D528 &amp; IF($D528 = "Full-time",  " " &amp; $F528, ""), 'Allocated Leaves'!$B$1:AA$1, 0)) - G528))</f>
        <v/>
      </c>
      <c r="V528" s="52" t="str">
        <f t="array" ref="V528">IF(ISBLANK($B528), "", IF(AND(V$5 = "Vacation Leave", OR(AND(OR(V$6 = "H1", V$6 = "H2"), NOT(AND($D528 = "Full-time", $F528 = "Above 1 Year"))), AND(V$6 = "Year", AND($D528 = "Full-time", $F528 = "Above 1 Year")))), "N/A", INDEX('Allocated Leaves'!$B$2:$E1005, MATCH(V$5 &amp; IF(V$5 = "Vacation Leave", IFS(V$6 = "Year", "", OR(V$6 = "H1", V$6 = "H2"), " " &amp; V$6), ""), 'Allocated Leaves'!$A$2:$A1005, 0), MATCH($D528 &amp; IF($D528 = "Full-time",  " " &amp; $F528, ""), 'Allocated Leaves'!$B$1:AA$1, 0)) - H528))</f>
        <v/>
      </c>
      <c r="W528" s="52" t="str">
        <f t="array" ref="W528">IF(ISBLANK($B528), "", IF(AND(W$5 = "Vacation Leave", OR(AND(OR(W$6 = "H1", W$6 = "H2"), NOT(AND($D528 = "Full-time", $F528 = "Above 1 Year"))), AND(W$6 = "Year", AND($D528 = "Full-time", $F528 = "Above 1 Year")))), "N/A", INDEX('Allocated Leaves'!$B$2:$E1005, MATCH(W$5 &amp; IF(W$5 = "Vacation Leave", IFS(W$6 = "Year", "", OR(W$6 = "H1", W$6 = "H2"), " " &amp; W$6), ""), 'Allocated Leaves'!$A$2:$A1005, 0), MATCH($D528 &amp; IF($D528 = "Full-time",  " " &amp; $F528, ""), 'Allocated Leaves'!$B$1:AA$1, 0)) - I528))</f>
        <v/>
      </c>
      <c r="X528" s="51" t="str">
        <f t="array" ref="X528">IF(ISBLANK($B528), "", IF(AND(X$5 = "Vacation Leave", OR(AND(OR(X$6 = "H1", X$6 = "H2"), NOT(AND($D528 = "Full-time", $F528 = "Above 1 Year"))), AND(X$6 = "Year", AND($D528 = "Full-time", $F528 = "Above 1 Year")))), "N/A", INDEX('Allocated Leaves'!$B$2:$E1005, MATCH(X$5 &amp; IF(X$5 = "Vacation Leave", IFS(X$6 = "Year", "", OR(X$6 = "H1", X$6 = "H2"), " " &amp; X$6), ""), 'Allocated Leaves'!$A$2:$A1005, 0), MATCH($D528 &amp; IF($D528 = "Full-time",  " " &amp; $F528, ""), 'Allocated Leaves'!$B$1:AA$1, 0)) - J528))</f>
        <v/>
      </c>
      <c r="Y528" s="52" t="str">
        <f t="array" ref="Y528">IF(ISBLANK($B528), "", IF(AND(Y$5 = "Vacation Leave", OR(AND(OR(Y$6 = "H1", Y$6 = "H2"), NOT(AND($D528 = "Full-time", $F528 = "Above 1 Year"))), AND(Y$6 = "Year", AND($D528 = "Full-time", $F528 = "Above 1 Year")))), "N/A", INDEX('Allocated Leaves'!$B$2:$E1005, MATCH(Y$5 &amp; IF(Y$5 = "Vacation Leave", IFS(Y$6 = "Year", "", OR(Y$6 = "H1", Y$6 = "H2"), " " &amp; Y$6), ""), 'Allocated Leaves'!$A$2:$A1005, 0), MATCH($D528 &amp; IF($D528 = "Full-time",  " " &amp; $F528, ""), 'Allocated Leaves'!$B$1:AA$1, 0)) - K528))</f>
        <v/>
      </c>
      <c r="Z528" s="52" t="str">
        <f t="array" ref="Z528">IF(ISBLANK($B528), "", IF(AND(Z$5 = "Vacation Leave", OR(AND(OR(Z$6 = "H1", Z$6 = "H2"), NOT(AND($D528 = "Full-time", $F528 = "Above 1 Year"))), AND(Z$6 = "Year", AND($D528 = "Full-time", $F528 = "Above 1 Year")))), "N/A", INDEX('Allocated Leaves'!$B$2:$E1005, MATCH(Z$5 &amp; IF(Z$5 = "Vacation Leave", IFS(Z$6 = "Year", "", OR(Z$6 = "H1", Z$6 = "H2"), " " &amp; Z$6), ""), 'Allocated Leaves'!$A$2:$A1005, 0), MATCH($D528 &amp; IF($D528 = "Full-time",  " " &amp; $F528, ""), 'Allocated Leaves'!$B$1:AA$1, 0)) - L528))</f>
        <v/>
      </c>
      <c r="AA528" s="55" t="str">
        <f t="shared" si="3"/>
        <v/>
      </c>
    </row>
    <row r="529">
      <c r="A529" s="71"/>
      <c r="B529" s="72"/>
      <c r="C529" s="73"/>
      <c r="D529" s="74"/>
      <c r="E529" s="75"/>
      <c r="F529" s="47" t="str">
        <f t="shared" si="1"/>
        <v/>
      </c>
      <c r="G529" s="48" t="str">
        <f>IF(ISBLANK($B529), "", IF(AND(G$5 = "Vacation Leave", OR(AND(OR(G$6 = "H1", G$6 = "H2"), NOT(AND($D529 = "Full-time", $F529 = "Above 1 Year"))), AND(G$6 = "Year", AND($D529 = "Full-time", $F529 = "Above 1 Year")))), "N/A", SUMIFS('Form Responses 1'!$O$2:$O1005, 'Form Responses 1'!$B$2:$B1005, $B529, 'Form Responses 1'!$G$2:$G1005, G$5, 'Form Responses 1'!$K$2:$K1005, $D529,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29" s="48" t="str">
        <f>IF(ISBLANK($B529), "", IF(AND(H$5 = "Vacation Leave", OR(AND(OR(H$6 = "H1", H$6 = "H2"), NOT(AND($D529 = "Full-time", $F529 = "Above 1 Year"))), AND(H$6 = "Year", AND($D529 = "Full-time", $F529 = "Above 1 Year")))), "N/A", SUMIFS('Form Responses 1'!$O$2:$O1005, 'Form Responses 1'!$B$2:$B1005, $B529, 'Form Responses 1'!$G$2:$G1005, H$5, 'Form Responses 1'!$K$2:$K1005, $D529,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29" s="49" t="str">
        <f>IF(ISBLANK($B529), "", IF(AND(I$5 = "Vacation Leave", OR(AND(OR(I$6 = "H1", I$6 = "H2"), NOT(AND($D529 = "Full-time", $F529 = "Above 1 Year"))), AND(I$6 = "Year", AND($D529 = "Full-time", $F529 = "Above 1 Year")))), "N/A", SUMIFS('Form Responses 1'!$O$2:$O1005, 'Form Responses 1'!$B$2:$B1005, $B529, 'Form Responses 1'!$G$2:$G1005, I$5, 'Form Responses 1'!$K$2:$K1005, $D529,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29" s="48" t="str">
        <f>IF(ISBLANK($B529), "", IF(AND(J$5 = "Vacation Leave", OR(AND(OR(J$6 = "H1", J$6 = "H2"), NOT(AND($D529 = "Full-time", $F529 = "Above 1 Year"))), AND(J$6 = "Year", AND($D529 = "Full-time", $F529 = "Above 1 Year")))), "N/A", SUMIFS('Form Responses 1'!$O$2:$O1005, 'Form Responses 1'!$B$2:$B1005, $B529, 'Form Responses 1'!$G$2:$G1005, J$5, 'Form Responses 1'!$K$2:$K1005, $D529,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29" s="48" t="str">
        <f>IF(ISBLANK($B529), "", IF(AND(K$5 = "Vacation Leave", OR(AND(OR(K$6 = "H1", K$6 = "H2"), NOT(AND($D529 = "Full-time", $F529 = "Above 1 Year"))), AND(K$6 = "Year", AND($D529 = "Full-time", $F529 = "Above 1 Year")))), "N/A", SUMIFS('Form Responses 1'!$O$2:$O1005, 'Form Responses 1'!$B$2:$B1005, $B529, 'Form Responses 1'!$G$2:$G1005, K$5, 'Form Responses 1'!$K$2:$K1005, $D529,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29" s="48" t="str">
        <f>IF(ISBLANK($B529), "", IF(AND(L$5 = "Vacation Leave", OR(AND(OR(L$6 = "H1", L$6 = "H2"), NOT(AND($D529 = "Full-time", $F529 = "Above 1 Year"))), AND(L$6 = "Year", AND($D529 = "Full-time", $F529 = "Above 1 Year")))), "N/A", SUMIFS('Form Responses 1'!$O$2:$O1005, 'Form Responses 1'!$B$2:$B1005, $B529, 'Form Responses 1'!$G$2:$G1005, L$5, 'Form Responses 1'!$K$2:$K1005, $D529,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29" s="48" t="str">
        <f>IF(ISBLANK($B529), "", IF(AND(M$5 = "Vacation Leave", OR(AND(OR(M$6 = "H1", M$6 = "H2"), NOT(AND($D529 = "Full-time", $F529 = "Above 1 Year"))), AND(M$6 = "Year", AND($D529 = "Full-time", $F529 = "Above 1 Year")))), "N/A", SUMIFS('Form Responses 1'!$O$2:$O1005, 'Form Responses 1'!$B$2:$B1005, $B529, 'Form Responses 1'!$G$2:$G1005, M$5, 'Form Responses 1'!$K$2:$K1005, $D529,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29" s="48" t="str">
        <f>IF(ISBLANK($B529), "", IF(AND(N$5 = "Vacation Leave", OR(AND(OR(N$6 = "H1", N$6 = "H2"), NOT(AND($D529 = "Full-time", $F529 = "Above 1 Year"))), AND(N$6 = "Year", AND($D529 = "Full-time", $F529 = "Above 1 Year")))), "N/A", SUMIFS('Form Responses 1'!$O$2:$O1005, 'Form Responses 1'!$B$2:$B1005, $B529, 'Form Responses 1'!$G$2:$G1005, N$5, 'Form Responses 1'!$K$2:$K1005, $D529,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29" s="48" t="str">
        <f>IF(ISBLANK($B529), "", IF(AND(O$5 = "Vacation Leave", OR(AND(OR(O$6 = "H1", O$6 = "H2"), NOT(AND($D529 = "Full-time", $F529 = "Above 1 Year"))), AND(O$6 = "Year", AND($D529 = "Full-time", $F529 = "Above 1 Year")))), "N/A", SUMIFS('Form Responses 1'!$O$2:$O1005, 'Form Responses 1'!$B$2:$B1005, $B529, 'Form Responses 1'!$G$2:$G1005, O$5, 'Form Responses 1'!$K$2:$K1005, $D529,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29" s="48" t="str">
        <f>IF(ISBLANK($B529), "", IF(AND(P$5 = "Vacation Leave", OR(AND(OR(P$6 = "H1", P$6 = "H2"), NOT(AND($D529 = "Full-time", $F529 = "Above 1 Year"))), AND(P$6 = "Year", AND($D529 = "Full-time", $F529 = "Above 1 Year")))), "N/A", SUMIFS('Form Responses 1'!$O$2:$O1005, 'Form Responses 1'!$B$2:$B1005, $B529, 'Form Responses 1'!$G$2:$G1005, P$5, 'Form Responses 1'!$K$2:$K1005, $D529,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29" s="48" t="str">
        <f>IF(ISBLANK($B529), "", IF(AND(Q$5 = "Vacation Leave", OR(AND(OR(Q$6 = "H1", Q$6 = "H2"), NOT(AND($D529 = "Full-time", $F529 = "Above 1 Year"))), AND(Q$6 = "Year", AND($D529 = "Full-time", $F529 = "Above 1 Year")))), "N/A", SUMIFS('Form Responses 1'!$O$2:$O1005, 'Form Responses 1'!$B$2:$B1005, $B529, 'Form Responses 1'!$G$2:$G1005, Q$5, 'Form Responses 1'!$K$2:$K1005, $D529,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29" s="48" t="str">
        <f>IF(ISBLANK($B529), "", IF(AND(R$5 = "Vacation Leave", OR(AND(OR(R$6 = "H1", R$6 = "H2"), NOT(AND($D529 = "Full-time", $F529 = "Above 1 Year"))), AND(R$6 = "Year", AND($D529 = "Full-time", $F529 = "Above 1 Year")))), "N/A", SUMIFS('Form Responses 1'!$O$2:$O1005, 'Form Responses 1'!$B$2:$B1005, $B529, 'Form Responses 1'!$G$2:$G1005, R$5, 'Form Responses 1'!$K$2:$K1005, $D529,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29" s="48" t="str">
        <f>IF(ISBLANK($B529), "", IF(AND(S$5 = "Vacation Leave", OR(AND(OR(S$6 = "H1", S$6 = "H2"), NOT(AND($D529 = "Full-time", $F529 = "Above 1 Year"))), AND(S$6 = "Year", AND($D529 = "Full-time", $F529 = "Above 1 Year")))), "N/A", SUMIFS('Form Responses 1'!$O$2:$O1005, 'Form Responses 1'!$B$2:$B1005, $B529, 'Form Responses 1'!$G$2:$G1005, S$5, 'Form Responses 1'!$K$2:$K1005, $D529,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29" s="50" t="str">
        <f t="shared" si="2"/>
        <v/>
      </c>
      <c r="U529" s="51" t="str">
        <f t="array" ref="U529">IF(ISBLANK($B529), "", IF(AND(U$5 = "Vacation Leave", OR(AND(OR(U$6 = "H1", U$6 = "H2"), NOT(AND($D529 = "Full-time", $F529 = "Above 1 Year"))), AND(U$6 = "Year", AND($D529 = "Full-time", $F529 = "Above 1 Year")))), "N/A", INDEX('Allocated Leaves'!$B$2:$E1005, MATCH(U$5 &amp; IF(U$5 = "Vacation Leave", IFS(U$6 = "Year", "", OR(U$6 = "H1", U$6 = "H2"), " " &amp; U$6), ""), 'Allocated Leaves'!$A$2:$A1005, 0), MATCH($D529 &amp; IF($D529 = "Full-time",  " " &amp; $F529, ""), 'Allocated Leaves'!$B$1:AA$1, 0)) - G529))</f>
        <v/>
      </c>
      <c r="V529" s="52" t="str">
        <f t="array" ref="V529">IF(ISBLANK($B529), "", IF(AND(V$5 = "Vacation Leave", OR(AND(OR(V$6 = "H1", V$6 = "H2"), NOT(AND($D529 = "Full-time", $F529 = "Above 1 Year"))), AND(V$6 = "Year", AND($D529 = "Full-time", $F529 = "Above 1 Year")))), "N/A", INDEX('Allocated Leaves'!$B$2:$E1005, MATCH(V$5 &amp; IF(V$5 = "Vacation Leave", IFS(V$6 = "Year", "", OR(V$6 = "H1", V$6 = "H2"), " " &amp; V$6), ""), 'Allocated Leaves'!$A$2:$A1005, 0), MATCH($D529 &amp; IF($D529 = "Full-time",  " " &amp; $F529, ""), 'Allocated Leaves'!$B$1:AA$1, 0)) - H529))</f>
        <v/>
      </c>
      <c r="W529" s="52" t="str">
        <f t="array" ref="W529">IF(ISBLANK($B529), "", IF(AND(W$5 = "Vacation Leave", OR(AND(OR(W$6 = "H1", W$6 = "H2"), NOT(AND($D529 = "Full-time", $F529 = "Above 1 Year"))), AND(W$6 = "Year", AND($D529 = "Full-time", $F529 = "Above 1 Year")))), "N/A", INDEX('Allocated Leaves'!$B$2:$E1005, MATCH(W$5 &amp; IF(W$5 = "Vacation Leave", IFS(W$6 = "Year", "", OR(W$6 = "H1", W$6 = "H2"), " " &amp; W$6), ""), 'Allocated Leaves'!$A$2:$A1005, 0), MATCH($D529 &amp; IF($D529 = "Full-time",  " " &amp; $F529, ""), 'Allocated Leaves'!$B$1:AA$1, 0)) - I529))</f>
        <v/>
      </c>
      <c r="X529" s="51" t="str">
        <f t="array" ref="X529">IF(ISBLANK($B529), "", IF(AND(X$5 = "Vacation Leave", OR(AND(OR(X$6 = "H1", X$6 = "H2"), NOT(AND($D529 = "Full-time", $F529 = "Above 1 Year"))), AND(X$6 = "Year", AND($D529 = "Full-time", $F529 = "Above 1 Year")))), "N/A", INDEX('Allocated Leaves'!$B$2:$E1005, MATCH(X$5 &amp; IF(X$5 = "Vacation Leave", IFS(X$6 = "Year", "", OR(X$6 = "H1", X$6 = "H2"), " " &amp; X$6), ""), 'Allocated Leaves'!$A$2:$A1005, 0), MATCH($D529 &amp; IF($D529 = "Full-time",  " " &amp; $F529, ""), 'Allocated Leaves'!$B$1:AA$1, 0)) - J529))</f>
        <v/>
      </c>
      <c r="Y529" s="52" t="str">
        <f t="array" ref="Y529">IF(ISBLANK($B529), "", IF(AND(Y$5 = "Vacation Leave", OR(AND(OR(Y$6 = "H1", Y$6 = "H2"), NOT(AND($D529 = "Full-time", $F529 = "Above 1 Year"))), AND(Y$6 = "Year", AND($D529 = "Full-time", $F529 = "Above 1 Year")))), "N/A", INDEX('Allocated Leaves'!$B$2:$E1005, MATCH(Y$5 &amp; IF(Y$5 = "Vacation Leave", IFS(Y$6 = "Year", "", OR(Y$6 = "H1", Y$6 = "H2"), " " &amp; Y$6), ""), 'Allocated Leaves'!$A$2:$A1005, 0), MATCH($D529 &amp; IF($D529 = "Full-time",  " " &amp; $F529, ""), 'Allocated Leaves'!$B$1:AA$1, 0)) - K529))</f>
        <v/>
      </c>
      <c r="Z529" s="52" t="str">
        <f t="array" ref="Z529">IF(ISBLANK($B529), "", IF(AND(Z$5 = "Vacation Leave", OR(AND(OR(Z$6 = "H1", Z$6 = "H2"), NOT(AND($D529 = "Full-time", $F529 = "Above 1 Year"))), AND(Z$6 = "Year", AND($D529 = "Full-time", $F529 = "Above 1 Year")))), "N/A", INDEX('Allocated Leaves'!$B$2:$E1005, MATCH(Z$5 &amp; IF(Z$5 = "Vacation Leave", IFS(Z$6 = "Year", "", OR(Z$6 = "H1", Z$6 = "H2"), " " &amp; Z$6), ""), 'Allocated Leaves'!$A$2:$A1005, 0), MATCH($D529 &amp; IF($D529 = "Full-time",  " " &amp; $F529, ""), 'Allocated Leaves'!$B$1:AA$1, 0)) - L529))</f>
        <v/>
      </c>
      <c r="AA529" s="55" t="str">
        <f t="shared" si="3"/>
        <v/>
      </c>
    </row>
    <row r="530">
      <c r="A530" s="71"/>
      <c r="B530" s="72"/>
      <c r="C530" s="73"/>
      <c r="D530" s="74"/>
      <c r="E530" s="75"/>
      <c r="F530" s="47" t="str">
        <f t="shared" si="1"/>
        <v/>
      </c>
      <c r="G530" s="48" t="str">
        <f>IF(ISBLANK($B530), "", IF(AND(G$5 = "Vacation Leave", OR(AND(OR(G$6 = "H1", G$6 = "H2"), NOT(AND($D530 = "Full-time", $F530 = "Above 1 Year"))), AND(G$6 = "Year", AND($D530 = "Full-time", $F530 = "Above 1 Year")))), "N/A", SUMIFS('Form Responses 1'!$O$2:$O1005, 'Form Responses 1'!$B$2:$B1005, $B530, 'Form Responses 1'!$G$2:$G1005, G$5, 'Form Responses 1'!$K$2:$K1005, $D530,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0" s="48" t="str">
        <f>IF(ISBLANK($B530), "", IF(AND(H$5 = "Vacation Leave", OR(AND(OR(H$6 = "H1", H$6 = "H2"), NOT(AND($D530 = "Full-time", $F530 = "Above 1 Year"))), AND(H$6 = "Year", AND($D530 = "Full-time", $F530 = "Above 1 Year")))), "N/A", SUMIFS('Form Responses 1'!$O$2:$O1005, 'Form Responses 1'!$B$2:$B1005, $B530, 'Form Responses 1'!$G$2:$G1005, H$5, 'Form Responses 1'!$K$2:$K1005, $D530,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0" s="49" t="str">
        <f>IF(ISBLANK($B530), "", IF(AND(I$5 = "Vacation Leave", OR(AND(OR(I$6 = "H1", I$6 = "H2"), NOT(AND($D530 = "Full-time", $F530 = "Above 1 Year"))), AND(I$6 = "Year", AND($D530 = "Full-time", $F530 = "Above 1 Year")))), "N/A", SUMIFS('Form Responses 1'!$O$2:$O1005, 'Form Responses 1'!$B$2:$B1005, $B530, 'Form Responses 1'!$G$2:$G1005, I$5, 'Form Responses 1'!$K$2:$K1005, $D530,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0" s="48" t="str">
        <f>IF(ISBLANK($B530), "", IF(AND(J$5 = "Vacation Leave", OR(AND(OR(J$6 = "H1", J$6 = "H2"), NOT(AND($D530 = "Full-time", $F530 = "Above 1 Year"))), AND(J$6 = "Year", AND($D530 = "Full-time", $F530 = "Above 1 Year")))), "N/A", SUMIFS('Form Responses 1'!$O$2:$O1005, 'Form Responses 1'!$B$2:$B1005, $B530, 'Form Responses 1'!$G$2:$G1005, J$5, 'Form Responses 1'!$K$2:$K1005, $D530,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0" s="48" t="str">
        <f>IF(ISBLANK($B530), "", IF(AND(K$5 = "Vacation Leave", OR(AND(OR(K$6 = "H1", K$6 = "H2"), NOT(AND($D530 = "Full-time", $F530 = "Above 1 Year"))), AND(K$6 = "Year", AND($D530 = "Full-time", $F530 = "Above 1 Year")))), "N/A", SUMIFS('Form Responses 1'!$O$2:$O1005, 'Form Responses 1'!$B$2:$B1005, $B530, 'Form Responses 1'!$G$2:$G1005, K$5, 'Form Responses 1'!$K$2:$K1005, $D530,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0" s="48" t="str">
        <f>IF(ISBLANK($B530), "", IF(AND(L$5 = "Vacation Leave", OR(AND(OR(L$6 = "H1", L$6 = "H2"), NOT(AND($D530 = "Full-time", $F530 = "Above 1 Year"))), AND(L$6 = "Year", AND($D530 = "Full-time", $F530 = "Above 1 Year")))), "N/A", SUMIFS('Form Responses 1'!$O$2:$O1005, 'Form Responses 1'!$B$2:$B1005, $B530, 'Form Responses 1'!$G$2:$G1005, L$5, 'Form Responses 1'!$K$2:$K1005, $D530,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0" s="48" t="str">
        <f>IF(ISBLANK($B530), "", IF(AND(M$5 = "Vacation Leave", OR(AND(OR(M$6 = "H1", M$6 = "H2"), NOT(AND($D530 = "Full-time", $F530 = "Above 1 Year"))), AND(M$6 = "Year", AND($D530 = "Full-time", $F530 = "Above 1 Year")))), "N/A", SUMIFS('Form Responses 1'!$O$2:$O1005, 'Form Responses 1'!$B$2:$B1005, $B530, 'Form Responses 1'!$G$2:$G1005, M$5, 'Form Responses 1'!$K$2:$K1005, $D530,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0" s="48" t="str">
        <f>IF(ISBLANK($B530), "", IF(AND(N$5 = "Vacation Leave", OR(AND(OR(N$6 = "H1", N$6 = "H2"), NOT(AND($D530 = "Full-time", $F530 = "Above 1 Year"))), AND(N$6 = "Year", AND($D530 = "Full-time", $F530 = "Above 1 Year")))), "N/A", SUMIFS('Form Responses 1'!$O$2:$O1005, 'Form Responses 1'!$B$2:$B1005, $B530, 'Form Responses 1'!$G$2:$G1005, N$5, 'Form Responses 1'!$K$2:$K1005, $D530,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0" s="48" t="str">
        <f>IF(ISBLANK($B530), "", IF(AND(O$5 = "Vacation Leave", OR(AND(OR(O$6 = "H1", O$6 = "H2"), NOT(AND($D530 = "Full-time", $F530 = "Above 1 Year"))), AND(O$6 = "Year", AND($D530 = "Full-time", $F530 = "Above 1 Year")))), "N/A", SUMIFS('Form Responses 1'!$O$2:$O1005, 'Form Responses 1'!$B$2:$B1005, $B530, 'Form Responses 1'!$G$2:$G1005, O$5, 'Form Responses 1'!$K$2:$K1005, $D530,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0" s="48" t="str">
        <f>IF(ISBLANK($B530), "", IF(AND(P$5 = "Vacation Leave", OR(AND(OR(P$6 = "H1", P$6 = "H2"), NOT(AND($D530 = "Full-time", $F530 = "Above 1 Year"))), AND(P$6 = "Year", AND($D530 = "Full-time", $F530 = "Above 1 Year")))), "N/A", SUMIFS('Form Responses 1'!$O$2:$O1005, 'Form Responses 1'!$B$2:$B1005, $B530, 'Form Responses 1'!$G$2:$G1005, P$5, 'Form Responses 1'!$K$2:$K1005, $D530,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0" s="48" t="str">
        <f>IF(ISBLANK($B530), "", IF(AND(Q$5 = "Vacation Leave", OR(AND(OR(Q$6 = "H1", Q$6 = "H2"), NOT(AND($D530 = "Full-time", $F530 = "Above 1 Year"))), AND(Q$6 = "Year", AND($D530 = "Full-time", $F530 = "Above 1 Year")))), "N/A", SUMIFS('Form Responses 1'!$O$2:$O1005, 'Form Responses 1'!$B$2:$B1005, $B530, 'Form Responses 1'!$G$2:$G1005, Q$5, 'Form Responses 1'!$K$2:$K1005, $D530,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0" s="48" t="str">
        <f>IF(ISBLANK($B530), "", IF(AND(R$5 = "Vacation Leave", OR(AND(OR(R$6 = "H1", R$6 = "H2"), NOT(AND($D530 = "Full-time", $F530 = "Above 1 Year"))), AND(R$6 = "Year", AND($D530 = "Full-time", $F530 = "Above 1 Year")))), "N/A", SUMIFS('Form Responses 1'!$O$2:$O1005, 'Form Responses 1'!$B$2:$B1005, $B530, 'Form Responses 1'!$G$2:$G1005, R$5, 'Form Responses 1'!$K$2:$K1005, $D530,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0" s="48" t="str">
        <f>IF(ISBLANK($B530), "", IF(AND(S$5 = "Vacation Leave", OR(AND(OR(S$6 = "H1", S$6 = "H2"), NOT(AND($D530 = "Full-time", $F530 = "Above 1 Year"))), AND(S$6 = "Year", AND($D530 = "Full-time", $F530 = "Above 1 Year")))), "N/A", SUMIFS('Form Responses 1'!$O$2:$O1005, 'Form Responses 1'!$B$2:$B1005, $B530, 'Form Responses 1'!$G$2:$G1005, S$5, 'Form Responses 1'!$K$2:$K1005, $D530,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0" s="50" t="str">
        <f t="shared" si="2"/>
        <v/>
      </c>
      <c r="U530" s="51" t="str">
        <f t="array" ref="U530">IF(ISBLANK($B530), "", IF(AND(U$5 = "Vacation Leave", OR(AND(OR(U$6 = "H1", U$6 = "H2"), NOT(AND($D530 = "Full-time", $F530 = "Above 1 Year"))), AND(U$6 = "Year", AND($D530 = "Full-time", $F530 = "Above 1 Year")))), "N/A", INDEX('Allocated Leaves'!$B$2:$E1005, MATCH(U$5 &amp; IF(U$5 = "Vacation Leave", IFS(U$6 = "Year", "", OR(U$6 = "H1", U$6 = "H2"), " " &amp; U$6), ""), 'Allocated Leaves'!$A$2:$A1005, 0), MATCH($D530 &amp; IF($D530 = "Full-time",  " " &amp; $F530, ""), 'Allocated Leaves'!$B$1:AA$1, 0)) - G530))</f>
        <v/>
      </c>
      <c r="V530" s="52" t="str">
        <f t="array" ref="V530">IF(ISBLANK($B530), "", IF(AND(V$5 = "Vacation Leave", OR(AND(OR(V$6 = "H1", V$6 = "H2"), NOT(AND($D530 = "Full-time", $F530 = "Above 1 Year"))), AND(V$6 = "Year", AND($D530 = "Full-time", $F530 = "Above 1 Year")))), "N/A", INDEX('Allocated Leaves'!$B$2:$E1005, MATCH(V$5 &amp; IF(V$5 = "Vacation Leave", IFS(V$6 = "Year", "", OR(V$6 = "H1", V$6 = "H2"), " " &amp; V$6), ""), 'Allocated Leaves'!$A$2:$A1005, 0), MATCH($D530 &amp; IF($D530 = "Full-time",  " " &amp; $F530, ""), 'Allocated Leaves'!$B$1:AA$1, 0)) - H530))</f>
        <v/>
      </c>
      <c r="W530" s="52" t="str">
        <f t="array" ref="W530">IF(ISBLANK($B530), "", IF(AND(W$5 = "Vacation Leave", OR(AND(OR(W$6 = "H1", W$6 = "H2"), NOT(AND($D530 = "Full-time", $F530 = "Above 1 Year"))), AND(W$6 = "Year", AND($D530 = "Full-time", $F530 = "Above 1 Year")))), "N/A", INDEX('Allocated Leaves'!$B$2:$E1005, MATCH(W$5 &amp; IF(W$5 = "Vacation Leave", IFS(W$6 = "Year", "", OR(W$6 = "H1", W$6 = "H2"), " " &amp; W$6), ""), 'Allocated Leaves'!$A$2:$A1005, 0), MATCH($D530 &amp; IF($D530 = "Full-time",  " " &amp; $F530, ""), 'Allocated Leaves'!$B$1:AA$1, 0)) - I530))</f>
        <v/>
      </c>
      <c r="X530" s="51" t="str">
        <f t="array" ref="X530">IF(ISBLANK($B530), "", IF(AND(X$5 = "Vacation Leave", OR(AND(OR(X$6 = "H1", X$6 = "H2"), NOT(AND($D530 = "Full-time", $F530 = "Above 1 Year"))), AND(X$6 = "Year", AND($D530 = "Full-time", $F530 = "Above 1 Year")))), "N/A", INDEX('Allocated Leaves'!$B$2:$E1005, MATCH(X$5 &amp; IF(X$5 = "Vacation Leave", IFS(X$6 = "Year", "", OR(X$6 = "H1", X$6 = "H2"), " " &amp; X$6), ""), 'Allocated Leaves'!$A$2:$A1005, 0), MATCH($D530 &amp; IF($D530 = "Full-time",  " " &amp; $F530, ""), 'Allocated Leaves'!$B$1:AA$1, 0)) - J530))</f>
        <v/>
      </c>
      <c r="Y530" s="52" t="str">
        <f t="array" ref="Y530">IF(ISBLANK($B530), "", IF(AND(Y$5 = "Vacation Leave", OR(AND(OR(Y$6 = "H1", Y$6 = "H2"), NOT(AND($D530 = "Full-time", $F530 = "Above 1 Year"))), AND(Y$6 = "Year", AND($D530 = "Full-time", $F530 = "Above 1 Year")))), "N/A", INDEX('Allocated Leaves'!$B$2:$E1005, MATCH(Y$5 &amp; IF(Y$5 = "Vacation Leave", IFS(Y$6 = "Year", "", OR(Y$6 = "H1", Y$6 = "H2"), " " &amp; Y$6), ""), 'Allocated Leaves'!$A$2:$A1005, 0), MATCH($D530 &amp; IF($D530 = "Full-time",  " " &amp; $F530, ""), 'Allocated Leaves'!$B$1:AA$1, 0)) - K530))</f>
        <v/>
      </c>
      <c r="Z530" s="52" t="str">
        <f t="array" ref="Z530">IF(ISBLANK($B530), "", IF(AND(Z$5 = "Vacation Leave", OR(AND(OR(Z$6 = "H1", Z$6 = "H2"), NOT(AND($D530 = "Full-time", $F530 = "Above 1 Year"))), AND(Z$6 = "Year", AND($D530 = "Full-time", $F530 = "Above 1 Year")))), "N/A", INDEX('Allocated Leaves'!$B$2:$E1005, MATCH(Z$5 &amp; IF(Z$5 = "Vacation Leave", IFS(Z$6 = "Year", "", OR(Z$6 = "H1", Z$6 = "H2"), " " &amp; Z$6), ""), 'Allocated Leaves'!$A$2:$A1005, 0), MATCH($D530 &amp; IF($D530 = "Full-time",  " " &amp; $F530, ""), 'Allocated Leaves'!$B$1:AA$1, 0)) - L530))</f>
        <v/>
      </c>
      <c r="AA530" s="55" t="str">
        <f t="shared" si="3"/>
        <v/>
      </c>
    </row>
    <row r="531">
      <c r="A531" s="71"/>
      <c r="B531" s="72"/>
      <c r="C531" s="73"/>
      <c r="D531" s="74"/>
      <c r="E531" s="75"/>
      <c r="F531" s="47" t="str">
        <f t="shared" si="1"/>
        <v/>
      </c>
      <c r="G531" s="48" t="str">
        <f>IF(ISBLANK($B531), "", IF(AND(G$5 = "Vacation Leave", OR(AND(OR(G$6 = "H1", G$6 = "H2"), NOT(AND($D531 = "Full-time", $F531 = "Above 1 Year"))), AND(G$6 = "Year", AND($D531 = "Full-time", $F531 = "Above 1 Year")))), "N/A", SUMIFS('Form Responses 1'!$O$2:$O1005, 'Form Responses 1'!$B$2:$B1005, $B531, 'Form Responses 1'!$G$2:$G1005, G$5, 'Form Responses 1'!$K$2:$K1005, $D531,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1" s="48" t="str">
        <f>IF(ISBLANK($B531), "", IF(AND(H$5 = "Vacation Leave", OR(AND(OR(H$6 = "H1", H$6 = "H2"), NOT(AND($D531 = "Full-time", $F531 = "Above 1 Year"))), AND(H$6 = "Year", AND($D531 = "Full-time", $F531 = "Above 1 Year")))), "N/A", SUMIFS('Form Responses 1'!$O$2:$O1005, 'Form Responses 1'!$B$2:$B1005, $B531, 'Form Responses 1'!$G$2:$G1005, H$5, 'Form Responses 1'!$K$2:$K1005, $D531,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1" s="49" t="str">
        <f>IF(ISBLANK($B531), "", IF(AND(I$5 = "Vacation Leave", OR(AND(OR(I$6 = "H1", I$6 = "H2"), NOT(AND($D531 = "Full-time", $F531 = "Above 1 Year"))), AND(I$6 = "Year", AND($D531 = "Full-time", $F531 = "Above 1 Year")))), "N/A", SUMIFS('Form Responses 1'!$O$2:$O1005, 'Form Responses 1'!$B$2:$B1005, $B531, 'Form Responses 1'!$G$2:$G1005, I$5, 'Form Responses 1'!$K$2:$K1005, $D531,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1" s="48" t="str">
        <f>IF(ISBLANK($B531), "", IF(AND(J$5 = "Vacation Leave", OR(AND(OR(J$6 = "H1", J$6 = "H2"), NOT(AND($D531 = "Full-time", $F531 = "Above 1 Year"))), AND(J$6 = "Year", AND($D531 = "Full-time", $F531 = "Above 1 Year")))), "N/A", SUMIFS('Form Responses 1'!$O$2:$O1005, 'Form Responses 1'!$B$2:$B1005, $B531, 'Form Responses 1'!$G$2:$G1005, J$5, 'Form Responses 1'!$K$2:$K1005, $D531,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1" s="48" t="str">
        <f>IF(ISBLANK($B531), "", IF(AND(K$5 = "Vacation Leave", OR(AND(OR(K$6 = "H1", K$6 = "H2"), NOT(AND($D531 = "Full-time", $F531 = "Above 1 Year"))), AND(K$6 = "Year", AND($D531 = "Full-time", $F531 = "Above 1 Year")))), "N/A", SUMIFS('Form Responses 1'!$O$2:$O1005, 'Form Responses 1'!$B$2:$B1005, $B531, 'Form Responses 1'!$G$2:$G1005, K$5, 'Form Responses 1'!$K$2:$K1005, $D531,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1" s="48" t="str">
        <f>IF(ISBLANK($B531), "", IF(AND(L$5 = "Vacation Leave", OR(AND(OR(L$6 = "H1", L$6 = "H2"), NOT(AND($D531 = "Full-time", $F531 = "Above 1 Year"))), AND(L$6 = "Year", AND($D531 = "Full-time", $F531 = "Above 1 Year")))), "N/A", SUMIFS('Form Responses 1'!$O$2:$O1005, 'Form Responses 1'!$B$2:$B1005, $B531, 'Form Responses 1'!$G$2:$G1005, L$5, 'Form Responses 1'!$K$2:$K1005, $D531,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1" s="48" t="str">
        <f>IF(ISBLANK($B531), "", IF(AND(M$5 = "Vacation Leave", OR(AND(OR(M$6 = "H1", M$6 = "H2"), NOT(AND($D531 = "Full-time", $F531 = "Above 1 Year"))), AND(M$6 = "Year", AND($D531 = "Full-time", $F531 = "Above 1 Year")))), "N/A", SUMIFS('Form Responses 1'!$O$2:$O1005, 'Form Responses 1'!$B$2:$B1005, $B531, 'Form Responses 1'!$G$2:$G1005, M$5, 'Form Responses 1'!$K$2:$K1005, $D531,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1" s="48" t="str">
        <f>IF(ISBLANK($B531), "", IF(AND(N$5 = "Vacation Leave", OR(AND(OR(N$6 = "H1", N$6 = "H2"), NOT(AND($D531 = "Full-time", $F531 = "Above 1 Year"))), AND(N$6 = "Year", AND($D531 = "Full-time", $F531 = "Above 1 Year")))), "N/A", SUMIFS('Form Responses 1'!$O$2:$O1005, 'Form Responses 1'!$B$2:$B1005, $B531, 'Form Responses 1'!$G$2:$G1005, N$5, 'Form Responses 1'!$K$2:$K1005, $D531,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1" s="48" t="str">
        <f>IF(ISBLANK($B531), "", IF(AND(O$5 = "Vacation Leave", OR(AND(OR(O$6 = "H1", O$6 = "H2"), NOT(AND($D531 = "Full-time", $F531 = "Above 1 Year"))), AND(O$6 = "Year", AND($D531 = "Full-time", $F531 = "Above 1 Year")))), "N/A", SUMIFS('Form Responses 1'!$O$2:$O1005, 'Form Responses 1'!$B$2:$B1005, $B531, 'Form Responses 1'!$G$2:$G1005, O$5, 'Form Responses 1'!$K$2:$K1005, $D531,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1" s="48" t="str">
        <f>IF(ISBLANK($B531), "", IF(AND(P$5 = "Vacation Leave", OR(AND(OR(P$6 = "H1", P$6 = "H2"), NOT(AND($D531 = "Full-time", $F531 = "Above 1 Year"))), AND(P$6 = "Year", AND($D531 = "Full-time", $F531 = "Above 1 Year")))), "N/A", SUMIFS('Form Responses 1'!$O$2:$O1005, 'Form Responses 1'!$B$2:$B1005, $B531, 'Form Responses 1'!$G$2:$G1005, P$5, 'Form Responses 1'!$K$2:$K1005, $D531,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1" s="48" t="str">
        <f>IF(ISBLANK($B531), "", IF(AND(Q$5 = "Vacation Leave", OR(AND(OR(Q$6 = "H1", Q$6 = "H2"), NOT(AND($D531 = "Full-time", $F531 = "Above 1 Year"))), AND(Q$6 = "Year", AND($D531 = "Full-time", $F531 = "Above 1 Year")))), "N/A", SUMIFS('Form Responses 1'!$O$2:$O1005, 'Form Responses 1'!$B$2:$B1005, $B531, 'Form Responses 1'!$G$2:$G1005, Q$5, 'Form Responses 1'!$K$2:$K1005, $D531,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1" s="48" t="str">
        <f>IF(ISBLANK($B531), "", IF(AND(R$5 = "Vacation Leave", OR(AND(OR(R$6 = "H1", R$6 = "H2"), NOT(AND($D531 = "Full-time", $F531 = "Above 1 Year"))), AND(R$6 = "Year", AND($D531 = "Full-time", $F531 = "Above 1 Year")))), "N/A", SUMIFS('Form Responses 1'!$O$2:$O1005, 'Form Responses 1'!$B$2:$B1005, $B531, 'Form Responses 1'!$G$2:$G1005, R$5, 'Form Responses 1'!$K$2:$K1005, $D531,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1" s="48" t="str">
        <f>IF(ISBLANK($B531), "", IF(AND(S$5 = "Vacation Leave", OR(AND(OR(S$6 = "H1", S$6 = "H2"), NOT(AND($D531 = "Full-time", $F531 = "Above 1 Year"))), AND(S$6 = "Year", AND($D531 = "Full-time", $F531 = "Above 1 Year")))), "N/A", SUMIFS('Form Responses 1'!$O$2:$O1005, 'Form Responses 1'!$B$2:$B1005, $B531, 'Form Responses 1'!$G$2:$G1005, S$5, 'Form Responses 1'!$K$2:$K1005, $D531,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1" s="50" t="str">
        <f t="shared" si="2"/>
        <v/>
      </c>
      <c r="U531" s="51" t="str">
        <f t="array" ref="U531">IF(ISBLANK($B531), "", IF(AND(U$5 = "Vacation Leave", OR(AND(OR(U$6 = "H1", U$6 = "H2"), NOT(AND($D531 = "Full-time", $F531 = "Above 1 Year"))), AND(U$6 = "Year", AND($D531 = "Full-time", $F531 = "Above 1 Year")))), "N/A", INDEX('Allocated Leaves'!$B$2:$E1005, MATCH(U$5 &amp; IF(U$5 = "Vacation Leave", IFS(U$6 = "Year", "", OR(U$6 = "H1", U$6 = "H2"), " " &amp; U$6), ""), 'Allocated Leaves'!$A$2:$A1005, 0), MATCH($D531 &amp; IF($D531 = "Full-time",  " " &amp; $F531, ""), 'Allocated Leaves'!$B$1:AA$1, 0)) - G531))</f>
        <v/>
      </c>
      <c r="V531" s="52" t="str">
        <f t="array" ref="V531">IF(ISBLANK($B531), "", IF(AND(V$5 = "Vacation Leave", OR(AND(OR(V$6 = "H1", V$6 = "H2"), NOT(AND($D531 = "Full-time", $F531 = "Above 1 Year"))), AND(V$6 = "Year", AND($D531 = "Full-time", $F531 = "Above 1 Year")))), "N/A", INDEX('Allocated Leaves'!$B$2:$E1005, MATCH(V$5 &amp; IF(V$5 = "Vacation Leave", IFS(V$6 = "Year", "", OR(V$6 = "H1", V$6 = "H2"), " " &amp; V$6), ""), 'Allocated Leaves'!$A$2:$A1005, 0), MATCH($D531 &amp; IF($D531 = "Full-time",  " " &amp; $F531, ""), 'Allocated Leaves'!$B$1:AA$1, 0)) - H531))</f>
        <v/>
      </c>
      <c r="W531" s="52" t="str">
        <f t="array" ref="W531">IF(ISBLANK($B531), "", IF(AND(W$5 = "Vacation Leave", OR(AND(OR(W$6 = "H1", W$6 = "H2"), NOT(AND($D531 = "Full-time", $F531 = "Above 1 Year"))), AND(W$6 = "Year", AND($D531 = "Full-time", $F531 = "Above 1 Year")))), "N/A", INDEX('Allocated Leaves'!$B$2:$E1005, MATCH(W$5 &amp; IF(W$5 = "Vacation Leave", IFS(W$6 = "Year", "", OR(W$6 = "H1", W$6 = "H2"), " " &amp; W$6), ""), 'Allocated Leaves'!$A$2:$A1005, 0), MATCH($D531 &amp; IF($D531 = "Full-time",  " " &amp; $F531, ""), 'Allocated Leaves'!$B$1:AA$1, 0)) - I531))</f>
        <v/>
      </c>
      <c r="X531" s="51" t="str">
        <f t="array" ref="X531">IF(ISBLANK($B531), "", IF(AND(X$5 = "Vacation Leave", OR(AND(OR(X$6 = "H1", X$6 = "H2"), NOT(AND($D531 = "Full-time", $F531 = "Above 1 Year"))), AND(X$6 = "Year", AND($D531 = "Full-time", $F531 = "Above 1 Year")))), "N/A", INDEX('Allocated Leaves'!$B$2:$E1005, MATCH(X$5 &amp; IF(X$5 = "Vacation Leave", IFS(X$6 = "Year", "", OR(X$6 = "H1", X$6 = "H2"), " " &amp; X$6), ""), 'Allocated Leaves'!$A$2:$A1005, 0), MATCH($D531 &amp; IF($D531 = "Full-time",  " " &amp; $F531, ""), 'Allocated Leaves'!$B$1:AA$1, 0)) - J531))</f>
        <v/>
      </c>
      <c r="Y531" s="52" t="str">
        <f t="array" ref="Y531">IF(ISBLANK($B531), "", IF(AND(Y$5 = "Vacation Leave", OR(AND(OR(Y$6 = "H1", Y$6 = "H2"), NOT(AND($D531 = "Full-time", $F531 = "Above 1 Year"))), AND(Y$6 = "Year", AND($D531 = "Full-time", $F531 = "Above 1 Year")))), "N/A", INDEX('Allocated Leaves'!$B$2:$E1005, MATCH(Y$5 &amp; IF(Y$5 = "Vacation Leave", IFS(Y$6 = "Year", "", OR(Y$6 = "H1", Y$6 = "H2"), " " &amp; Y$6), ""), 'Allocated Leaves'!$A$2:$A1005, 0), MATCH($D531 &amp; IF($D531 = "Full-time",  " " &amp; $F531, ""), 'Allocated Leaves'!$B$1:AA$1, 0)) - K531))</f>
        <v/>
      </c>
      <c r="Z531" s="52" t="str">
        <f t="array" ref="Z531">IF(ISBLANK($B531), "", IF(AND(Z$5 = "Vacation Leave", OR(AND(OR(Z$6 = "H1", Z$6 = "H2"), NOT(AND($D531 = "Full-time", $F531 = "Above 1 Year"))), AND(Z$6 = "Year", AND($D531 = "Full-time", $F531 = "Above 1 Year")))), "N/A", INDEX('Allocated Leaves'!$B$2:$E1005, MATCH(Z$5 &amp; IF(Z$5 = "Vacation Leave", IFS(Z$6 = "Year", "", OR(Z$6 = "H1", Z$6 = "H2"), " " &amp; Z$6), ""), 'Allocated Leaves'!$A$2:$A1005, 0), MATCH($D531 &amp; IF($D531 = "Full-time",  " " &amp; $F531, ""), 'Allocated Leaves'!$B$1:AA$1, 0)) - L531))</f>
        <v/>
      </c>
      <c r="AA531" s="55" t="str">
        <f t="shared" si="3"/>
        <v/>
      </c>
    </row>
    <row r="532">
      <c r="A532" s="71"/>
      <c r="B532" s="72"/>
      <c r="C532" s="73"/>
      <c r="D532" s="74"/>
      <c r="E532" s="75"/>
      <c r="F532" s="47" t="str">
        <f t="shared" si="1"/>
        <v/>
      </c>
      <c r="G532" s="48" t="str">
        <f>IF(ISBLANK($B532), "", IF(AND(G$5 = "Vacation Leave", OR(AND(OR(G$6 = "H1", G$6 = "H2"), NOT(AND($D532 = "Full-time", $F532 = "Above 1 Year"))), AND(G$6 = "Year", AND($D532 = "Full-time", $F532 = "Above 1 Year")))), "N/A", SUMIFS('Form Responses 1'!$O$2:$O1005, 'Form Responses 1'!$B$2:$B1005, $B532, 'Form Responses 1'!$G$2:$G1005, G$5, 'Form Responses 1'!$K$2:$K1005, $D532,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2" s="48" t="str">
        <f>IF(ISBLANK($B532), "", IF(AND(H$5 = "Vacation Leave", OR(AND(OR(H$6 = "H1", H$6 = "H2"), NOT(AND($D532 = "Full-time", $F532 = "Above 1 Year"))), AND(H$6 = "Year", AND($D532 = "Full-time", $F532 = "Above 1 Year")))), "N/A", SUMIFS('Form Responses 1'!$O$2:$O1005, 'Form Responses 1'!$B$2:$B1005, $B532, 'Form Responses 1'!$G$2:$G1005, H$5, 'Form Responses 1'!$K$2:$K1005, $D532,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2" s="49" t="str">
        <f>IF(ISBLANK($B532), "", IF(AND(I$5 = "Vacation Leave", OR(AND(OR(I$6 = "H1", I$6 = "H2"), NOT(AND($D532 = "Full-time", $F532 = "Above 1 Year"))), AND(I$6 = "Year", AND($D532 = "Full-time", $F532 = "Above 1 Year")))), "N/A", SUMIFS('Form Responses 1'!$O$2:$O1005, 'Form Responses 1'!$B$2:$B1005, $B532, 'Form Responses 1'!$G$2:$G1005, I$5, 'Form Responses 1'!$K$2:$K1005, $D532,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2" s="48" t="str">
        <f>IF(ISBLANK($B532), "", IF(AND(J$5 = "Vacation Leave", OR(AND(OR(J$6 = "H1", J$6 = "H2"), NOT(AND($D532 = "Full-time", $F532 = "Above 1 Year"))), AND(J$6 = "Year", AND($D532 = "Full-time", $F532 = "Above 1 Year")))), "N/A", SUMIFS('Form Responses 1'!$O$2:$O1005, 'Form Responses 1'!$B$2:$B1005, $B532, 'Form Responses 1'!$G$2:$G1005, J$5, 'Form Responses 1'!$K$2:$K1005, $D532,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2" s="48" t="str">
        <f>IF(ISBLANK($B532), "", IF(AND(K$5 = "Vacation Leave", OR(AND(OR(K$6 = "H1", K$6 = "H2"), NOT(AND($D532 = "Full-time", $F532 = "Above 1 Year"))), AND(K$6 = "Year", AND($D532 = "Full-time", $F532 = "Above 1 Year")))), "N/A", SUMIFS('Form Responses 1'!$O$2:$O1005, 'Form Responses 1'!$B$2:$B1005, $B532, 'Form Responses 1'!$G$2:$G1005, K$5, 'Form Responses 1'!$K$2:$K1005, $D532,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2" s="48" t="str">
        <f>IF(ISBLANK($B532), "", IF(AND(L$5 = "Vacation Leave", OR(AND(OR(L$6 = "H1", L$6 = "H2"), NOT(AND($D532 = "Full-time", $F532 = "Above 1 Year"))), AND(L$6 = "Year", AND($D532 = "Full-time", $F532 = "Above 1 Year")))), "N/A", SUMIFS('Form Responses 1'!$O$2:$O1005, 'Form Responses 1'!$B$2:$B1005, $B532, 'Form Responses 1'!$G$2:$G1005, L$5, 'Form Responses 1'!$K$2:$K1005, $D532,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2" s="48" t="str">
        <f>IF(ISBLANK($B532), "", IF(AND(M$5 = "Vacation Leave", OR(AND(OR(M$6 = "H1", M$6 = "H2"), NOT(AND($D532 = "Full-time", $F532 = "Above 1 Year"))), AND(M$6 = "Year", AND($D532 = "Full-time", $F532 = "Above 1 Year")))), "N/A", SUMIFS('Form Responses 1'!$O$2:$O1005, 'Form Responses 1'!$B$2:$B1005, $B532, 'Form Responses 1'!$G$2:$G1005, M$5, 'Form Responses 1'!$K$2:$K1005, $D532,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2" s="48" t="str">
        <f>IF(ISBLANK($B532), "", IF(AND(N$5 = "Vacation Leave", OR(AND(OR(N$6 = "H1", N$6 = "H2"), NOT(AND($D532 = "Full-time", $F532 = "Above 1 Year"))), AND(N$6 = "Year", AND($D532 = "Full-time", $F532 = "Above 1 Year")))), "N/A", SUMIFS('Form Responses 1'!$O$2:$O1005, 'Form Responses 1'!$B$2:$B1005, $B532, 'Form Responses 1'!$G$2:$G1005, N$5, 'Form Responses 1'!$K$2:$K1005, $D532,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2" s="48" t="str">
        <f>IF(ISBLANK($B532), "", IF(AND(O$5 = "Vacation Leave", OR(AND(OR(O$6 = "H1", O$6 = "H2"), NOT(AND($D532 = "Full-time", $F532 = "Above 1 Year"))), AND(O$6 = "Year", AND($D532 = "Full-time", $F532 = "Above 1 Year")))), "N/A", SUMIFS('Form Responses 1'!$O$2:$O1005, 'Form Responses 1'!$B$2:$B1005, $B532, 'Form Responses 1'!$G$2:$G1005, O$5, 'Form Responses 1'!$K$2:$K1005, $D532,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2" s="48" t="str">
        <f>IF(ISBLANK($B532), "", IF(AND(P$5 = "Vacation Leave", OR(AND(OR(P$6 = "H1", P$6 = "H2"), NOT(AND($D532 = "Full-time", $F532 = "Above 1 Year"))), AND(P$6 = "Year", AND($D532 = "Full-time", $F532 = "Above 1 Year")))), "N/A", SUMIFS('Form Responses 1'!$O$2:$O1005, 'Form Responses 1'!$B$2:$B1005, $B532, 'Form Responses 1'!$G$2:$G1005, P$5, 'Form Responses 1'!$K$2:$K1005, $D532,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2" s="48" t="str">
        <f>IF(ISBLANK($B532), "", IF(AND(Q$5 = "Vacation Leave", OR(AND(OR(Q$6 = "H1", Q$6 = "H2"), NOT(AND($D532 = "Full-time", $F532 = "Above 1 Year"))), AND(Q$6 = "Year", AND($D532 = "Full-time", $F532 = "Above 1 Year")))), "N/A", SUMIFS('Form Responses 1'!$O$2:$O1005, 'Form Responses 1'!$B$2:$B1005, $B532, 'Form Responses 1'!$G$2:$G1005, Q$5, 'Form Responses 1'!$K$2:$K1005, $D532,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2" s="48" t="str">
        <f>IF(ISBLANK($B532), "", IF(AND(R$5 = "Vacation Leave", OR(AND(OR(R$6 = "H1", R$6 = "H2"), NOT(AND($D532 = "Full-time", $F532 = "Above 1 Year"))), AND(R$6 = "Year", AND($D532 = "Full-time", $F532 = "Above 1 Year")))), "N/A", SUMIFS('Form Responses 1'!$O$2:$O1005, 'Form Responses 1'!$B$2:$B1005, $B532, 'Form Responses 1'!$G$2:$G1005, R$5, 'Form Responses 1'!$K$2:$K1005, $D532,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2" s="48" t="str">
        <f>IF(ISBLANK($B532), "", IF(AND(S$5 = "Vacation Leave", OR(AND(OR(S$6 = "H1", S$6 = "H2"), NOT(AND($D532 = "Full-time", $F532 = "Above 1 Year"))), AND(S$6 = "Year", AND($D532 = "Full-time", $F532 = "Above 1 Year")))), "N/A", SUMIFS('Form Responses 1'!$O$2:$O1005, 'Form Responses 1'!$B$2:$B1005, $B532, 'Form Responses 1'!$G$2:$G1005, S$5, 'Form Responses 1'!$K$2:$K1005, $D532,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2" s="50" t="str">
        <f t="shared" si="2"/>
        <v/>
      </c>
      <c r="U532" s="51" t="str">
        <f t="array" ref="U532">IF(ISBLANK($B532), "", IF(AND(U$5 = "Vacation Leave", OR(AND(OR(U$6 = "H1", U$6 = "H2"), NOT(AND($D532 = "Full-time", $F532 = "Above 1 Year"))), AND(U$6 = "Year", AND($D532 = "Full-time", $F532 = "Above 1 Year")))), "N/A", INDEX('Allocated Leaves'!$B$2:$E1005, MATCH(U$5 &amp; IF(U$5 = "Vacation Leave", IFS(U$6 = "Year", "", OR(U$6 = "H1", U$6 = "H2"), " " &amp; U$6), ""), 'Allocated Leaves'!$A$2:$A1005, 0), MATCH($D532 &amp; IF($D532 = "Full-time",  " " &amp; $F532, ""), 'Allocated Leaves'!$B$1:AA$1, 0)) - G532))</f>
        <v/>
      </c>
      <c r="V532" s="52" t="str">
        <f t="array" ref="V532">IF(ISBLANK($B532), "", IF(AND(V$5 = "Vacation Leave", OR(AND(OR(V$6 = "H1", V$6 = "H2"), NOT(AND($D532 = "Full-time", $F532 = "Above 1 Year"))), AND(V$6 = "Year", AND($D532 = "Full-time", $F532 = "Above 1 Year")))), "N/A", INDEX('Allocated Leaves'!$B$2:$E1005, MATCH(V$5 &amp; IF(V$5 = "Vacation Leave", IFS(V$6 = "Year", "", OR(V$6 = "H1", V$6 = "H2"), " " &amp; V$6), ""), 'Allocated Leaves'!$A$2:$A1005, 0), MATCH($D532 &amp; IF($D532 = "Full-time",  " " &amp; $F532, ""), 'Allocated Leaves'!$B$1:AA$1, 0)) - H532))</f>
        <v/>
      </c>
      <c r="W532" s="52" t="str">
        <f t="array" ref="W532">IF(ISBLANK($B532), "", IF(AND(W$5 = "Vacation Leave", OR(AND(OR(W$6 = "H1", W$6 = "H2"), NOT(AND($D532 = "Full-time", $F532 = "Above 1 Year"))), AND(W$6 = "Year", AND($D532 = "Full-time", $F532 = "Above 1 Year")))), "N/A", INDEX('Allocated Leaves'!$B$2:$E1005, MATCH(W$5 &amp; IF(W$5 = "Vacation Leave", IFS(W$6 = "Year", "", OR(W$6 = "H1", W$6 = "H2"), " " &amp; W$6), ""), 'Allocated Leaves'!$A$2:$A1005, 0), MATCH($D532 &amp; IF($D532 = "Full-time",  " " &amp; $F532, ""), 'Allocated Leaves'!$B$1:AA$1, 0)) - I532))</f>
        <v/>
      </c>
      <c r="X532" s="51" t="str">
        <f t="array" ref="X532">IF(ISBLANK($B532), "", IF(AND(X$5 = "Vacation Leave", OR(AND(OR(X$6 = "H1", X$6 = "H2"), NOT(AND($D532 = "Full-time", $F532 = "Above 1 Year"))), AND(X$6 = "Year", AND($D532 = "Full-time", $F532 = "Above 1 Year")))), "N/A", INDEX('Allocated Leaves'!$B$2:$E1005, MATCH(X$5 &amp; IF(X$5 = "Vacation Leave", IFS(X$6 = "Year", "", OR(X$6 = "H1", X$6 = "H2"), " " &amp; X$6), ""), 'Allocated Leaves'!$A$2:$A1005, 0), MATCH($D532 &amp; IF($D532 = "Full-time",  " " &amp; $F532, ""), 'Allocated Leaves'!$B$1:AA$1, 0)) - J532))</f>
        <v/>
      </c>
      <c r="Y532" s="52" t="str">
        <f t="array" ref="Y532">IF(ISBLANK($B532), "", IF(AND(Y$5 = "Vacation Leave", OR(AND(OR(Y$6 = "H1", Y$6 = "H2"), NOT(AND($D532 = "Full-time", $F532 = "Above 1 Year"))), AND(Y$6 = "Year", AND($D532 = "Full-time", $F532 = "Above 1 Year")))), "N/A", INDEX('Allocated Leaves'!$B$2:$E1005, MATCH(Y$5 &amp; IF(Y$5 = "Vacation Leave", IFS(Y$6 = "Year", "", OR(Y$6 = "H1", Y$6 = "H2"), " " &amp; Y$6), ""), 'Allocated Leaves'!$A$2:$A1005, 0), MATCH($D532 &amp; IF($D532 = "Full-time",  " " &amp; $F532, ""), 'Allocated Leaves'!$B$1:AA$1, 0)) - K532))</f>
        <v/>
      </c>
      <c r="Z532" s="52" t="str">
        <f t="array" ref="Z532">IF(ISBLANK($B532), "", IF(AND(Z$5 = "Vacation Leave", OR(AND(OR(Z$6 = "H1", Z$6 = "H2"), NOT(AND($D532 = "Full-time", $F532 = "Above 1 Year"))), AND(Z$6 = "Year", AND($D532 = "Full-time", $F532 = "Above 1 Year")))), "N/A", INDEX('Allocated Leaves'!$B$2:$E1005, MATCH(Z$5 &amp; IF(Z$5 = "Vacation Leave", IFS(Z$6 = "Year", "", OR(Z$6 = "H1", Z$6 = "H2"), " " &amp; Z$6), ""), 'Allocated Leaves'!$A$2:$A1005, 0), MATCH($D532 &amp; IF($D532 = "Full-time",  " " &amp; $F532, ""), 'Allocated Leaves'!$B$1:AA$1, 0)) - L532))</f>
        <v/>
      </c>
      <c r="AA532" s="55" t="str">
        <f t="shared" si="3"/>
        <v/>
      </c>
    </row>
    <row r="533">
      <c r="A533" s="71"/>
      <c r="B533" s="72"/>
      <c r="C533" s="73"/>
      <c r="D533" s="74"/>
      <c r="E533" s="75"/>
      <c r="F533" s="47" t="str">
        <f t="shared" si="1"/>
        <v/>
      </c>
      <c r="G533" s="48" t="str">
        <f>IF(ISBLANK($B533), "", IF(AND(G$5 = "Vacation Leave", OR(AND(OR(G$6 = "H1", G$6 = "H2"), NOT(AND($D533 = "Full-time", $F533 = "Above 1 Year"))), AND(G$6 = "Year", AND($D533 = "Full-time", $F533 = "Above 1 Year")))), "N/A", SUMIFS('Form Responses 1'!$O$2:$O1005, 'Form Responses 1'!$B$2:$B1005, $B533, 'Form Responses 1'!$G$2:$G1005, G$5, 'Form Responses 1'!$K$2:$K1005, $D533,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3" s="48" t="str">
        <f>IF(ISBLANK($B533), "", IF(AND(H$5 = "Vacation Leave", OR(AND(OR(H$6 = "H1", H$6 = "H2"), NOT(AND($D533 = "Full-time", $F533 = "Above 1 Year"))), AND(H$6 = "Year", AND($D533 = "Full-time", $F533 = "Above 1 Year")))), "N/A", SUMIFS('Form Responses 1'!$O$2:$O1005, 'Form Responses 1'!$B$2:$B1005, $B533, 'Form Responses 1'!$G$2:$G1005, H$5, 'Form Responses 1'!$K$2:$K1005, $D533,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3" s="49" t="str">
        <f>IF(ISBLANK($B533), "", IF(AND(I$5 = "Vacation Leave", OR(AND(OR(I$6 = "H1", I$6 = "H2"), NOT(AND($D533 = "Full-time", $F533 = "Above 1 Year"))), AND(I$6 = "Year", AND($D533 = "Full-time", $F533 = "Above 1 Year")))), "N/A", SUMIFS('Form Responses 1'!$O$2:$O1005, 'Form Responses 1'!$B$2:$B1005, $B533, 'Form Responses 1'!$G$2:$G1005, I$5, 'Form Responses 1'!$K$2:$K1005, $D533,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3" s="48" t="str">
        <f>IF(ISBLANK($B533), "", IF(AND(J$5 = "Vacation Leave", OR(AND(OR(J$6 = "H1", J$6 = "H2"), NOT(AND($D533 = "Full-time", $F533 = "Above 1 Year"))), AND(J$6 = "Year", AND($D533 = "Full-time", $F533 = "Above 1 Year")))), "N/A", SUMIFS('Form Responses 1'!$O$2:$O1005, 'Form Responses 1'!$B$2:$B1005, $B533, 'Form Responses 1'!$G$2:$G1005, J$5, 'Form Responses 1'!$K$2:$K1005, $D533,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3" s="48" t="str">
        <f>IF(ISBLANK($B533), "", IF(AND(K$5 = "Vacation Leave", OR(AND(OR(K$6 = "H1", K$6 = "H2"), NOT(AND($D533 = "Full-time", $F533 = "Above 1 Year"))), AND(K$6 = "Year", AND($D533 = "Full-time", $F533 = "Above 1 Year")))), "N/A", SUMIFS('Form Responses 1'!$O$2:$O1005, 'Form Responses 1'!$B$2:$B1005, $B533, 'Form Responses 1'!$G$2:$G1005, K$5, 'Form Responses 1'!$K$2:$K1005, $D533,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3" s="48" t="str">
        <f>IF(ISBLANK($B533), "", IF(AND(L$5 = "Vacation Leave", OR(AND(OR(L$6 = "H1", L$6 = "H2"), NOT(AND($D533 = "Full-time", $F533 = "Above 1 Year"))), AND(L$6 = "Year", AND($D533 = "Full-time", $F533 = "Above 1 Year")))), "N/A", SUMIFS('Form Responses 1'!$O$2:$O1005, 'Form Responses 1'!$B$2:$B1005, $B533, 'Form Responses 1'!$G$2:$G1005, L$5, 'Form Responses 1'!$K$2:$K1005, $D533,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3" s="48" t="str">
        <f>IF(ISBLANK($B533), "", IF(AND(M$5 = "Vacation Leave", OR(AND(OR(M$6 = "H1", M$6 = "H2"), NOT(AND($D533 = "Full-time", $F533 = "Above 1 Year"))), AND(M$6 = "Year", AND($D533 = "Full-time", $F533 = "Above 1 Year")))), "N/A", SUMIFS('Form Responses 1'!$O$2:$O1005, 'Form Responses 1'!$B$2:$B1005, $B533, 'Form Responses 1'!$G$2:$G1005, M$5, 'Form Responses 1'!$K$2:$K1005, $D533,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3" s="48" t="str">
        <f>IF(ISBLANK($B533), "", IF(AND(N$5 = "Vacation Leave", OR(AND(OR(N$6 = "H1", N$6 = "H2"), NOT(AND($D533 = "Full-time", $F533 = "Above 1 Year"))), AND(N$6 = "Year", AND($D533 = "Full-time", $F533 = "Above 1 Year")))), "N/A", SUMIFS('Form Responses 1'!$O$2:$O1005, 'Form Responses 1'!$B$2:$B1005, $B533, 'Form Responses 1'!$G$2:$G1005, N$5, 'Form Responses 1'!$K$2:$K1005, $D533,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3" s="48" t="str">
        <f>IF(ISBLANK($B533), "", IF(AND(O$5 = "Vacation Leave", OR(AND(OR(O$6 = "H1", O$6 = "H2"), NOT(AND($D533 = "Full-time", $F533 = "Above 1 Year"))), AND(O$6 = "Year", AND($D533 = "Full-time", $F533 = "Above 1 Year")))), "N/A", SUMIFS('Form Responses 1'!$O$2:$O1005, 'Form Responses 1'!$B$2:$B1005, $B533, 'Form Responses 1'!$G$2:$G1005, O$5, 'Form Responses 1'!$K$2:$K1005, $D533,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3" s="48" t="str">
        <f>IF(ISBLANK($B533), "", IF(AND(P$5 = "Vacation Leave", OR(AND(OR(P$6 = "H1", P$6 = "H2"), NOT(AND($D533 = "Full-time", $F533 = "Above 1 Year"))), AND(P$6 = "Year", AND($D533 = "Full-time", $F533 = "Above 1 Year")))), "N/A", SUMIFS('Form Responses 1'!$O$2:$O1005, 'Form Responses 1'!$B$2:$B1005, $B533, 'Form Responses 1'!$G$2:$G1005, P$5, 'Form Responses 1'!$K$2:$K1005, $D533,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3" s="48" t="str">
        <f>IF(ISBLANK($B533), "", IF(AND(Q$5 = "Vacation Leave", OR(AND(OR(Q$6 = "H1", Q$6 = "H2"), NOT(AND($D533 = "Full-time", $F533 = "Above 1 Year"))), AND(Q$6 = "Year", AND($D533 = "Full-time", $F533 = "Above 1 Year")))), "N/A", SUMIFS('Form Responses 1'!$O$2:$O1005, 'Form Responses 1'!$B$2:$B1005, $B533, 'Form Responses 1'!$G$2:$G1005, Q$5, 'Form Responses 1'!$K$2:$K1005, $D533,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3" s="48" t="str">
        <f>IF(ISBLANK($B533), "", IF(AND(R$5 = "Vacation Leave", OR(AND(OR(R$6 = "H1", R$6 = "H2"), NOT(AND($D533 = "Full-time", $F533 = "Above 1 Year"))), AND(R$6 = "Year", AND($D533 = "Full-time", $F533 = "Above 1 Year")))), "N/A", SUMIFS('Form Responses 1'!$O$2:$O1005, 'Form Responses 1'!$B$2:$B1005, $B533, 'Form Responses 1'!$G$2:$G1005, R$5, 'Form Responses 1'!$K$2:$K1005, $D533,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3" s="48" t="str">
        <f>IF(ISBLANK($B533), "", IF(AND(S$5 = "Vacation Leave", OR(AND(OR(S$6 = "H1", S$6 = "H2"), NOT(AND($D533 = "Full-time", $F533 = "Above 1 Year"))), AND(S$6 = "Year", AND($D533 = "Full-time", $F533 = "Above 1 Year")))), "N/A", SUMIFS('Form Responses 1'!$O$2:$O1005, 'Form Responses 1'!$B$2:$B1005, $B533, 'Form Responses 1'!$G$2:$G1005, S$5, 'Form Responses 1'!$K$2:$K1005, $D533,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3" s="50" t="str">
        <f t="shared" si="2"/>
        <v/>
      </c>
      <c r="U533" s="51" t="str">
        <f t="array" ref="U533">IF(ISBLANK($B533), "", IF(AND(U$5 = "Vacation Leave", OR(AND(OR(U$6 = "H1", U$6 = "H2"), NOT(AND($D533 = "Full-time", $F533 = "Above 1 Year"))), AND(U$6 = "Year", AND($D533 = "Full-time", $F533 = "Above 1 Year")))), "N/A", INDEX('Allocated Leaves'!$B$2:$E1005, MATCH(U$5 &amp; IF(U$5 = "Vacation Leave", IFS(U$6 = "Year", "", OR(U$6 = "H1", U$6 = "H2"), " " &amp; U$6), ""), 'Allocated Leaves'!$A$2:$A1005, 0), MATCH($D533 &amp; IF($D533 = "Full-time",  " " &amp; $F533, ""), 'Allocated Leaves'!$B$1:AA$1, 0)) - G533))</f>
        <v/>
      </c>
      <c r="V533" s="52" t="str">
        <f t="array" ref="V533">IF(ISBLANK($B533), "", IF(AND(V$5 = "Vacation Leave", OR(AND(OR(V$6 = "H1", V$6 = "H2"), NOT(AND($D533 = "Full-time", $F533 = "Above 1 Year"))), AND(V$6 = "Year", AND($D533 = "Full-time", $F533 = "Above 1 Year")))), "N/A", INDEX('Allocated Leaves'!$B$2:$E1005, MATCH(V$5 &amp; IF(V$5 = "Vacation Leave", IFS(V$6 = "Year", "", OR(V$6 = "H1", V$6 = "H2"), " " &amp; V$6), ""), 'Allocated Leaves'!$A$2:$A1005, 0), MATCH($D533 &amp; IF($D533 = "Full-time",  " " &amp; $F533, ""), 'Allocated Leaves'!$B$1:AA$1, 0)) - H533))</f>
        <v/>
      </c>
      <c r="W533" s="52" t="str">
        <f t="array" ref="W533">IF(ISBLANK($B533), "", IF(AND(W$5 = "Vacation Leave", OR(AND(OR(W$6 = "H1", W$6 = "H2"), NOT(AND($D533 = "Full-time", $F533 = "Above 1 Year"))), AND(W$6 = "Year", AND($D533 = "Full-time", $F533 = "Above 1 Year")))), "N/A", INDEX('Allocated Leaves'!$B$2:$E1005, MATCH(W$5 &amp; IF(W$5 = "Vacation Leave", IFS(W$6 = "Year", "", OR(W$6 = "H1", W$6 = "H2"), " " &amp; W$6), ""), 'Allocated Leaves'!$A$2:$A1005, 0), MATCH($D533 &amp; IF($D533 = "Full-time",  " " &amp; $F533, ""), 'Allocated Leaves'!$B$1:AA$1, 0)) - I533))</f>
        <v/>
      </c>
      <c r="X533" s="51" t="str">
        <f t="array" ref="X533">IF(ISBLANK($B533), "", IF(AND(X$5 = "Vacation Leave", OR(AND(OR(X$6 = "H1", X$6 = "H2"), NOT(AND($D533 = "Full-time", $F533 = "Above 1 Year"))), AND(X$6 = "Year", AND($D533 = "Full-time", $F533 = "Above 1 Year")))), "N/A", INDEX('Allocated Leaves'!$B$2:$E1005, MATCH(X$5 &amp; IF(X$5 = "Vacation Leave", IFS(X$6 = "Year", "", OR(X$6 = "H1", X$6 = "H2"), " " &amp; X$6), ""), 'Allocated Leaves'!$A$2:$A1005, 0), MATCH($D533 &amp; IF($D533 = "Full-time",  " " &amp; $F533, ""), 'Allocated Leaves'!$B$1:AA$1, 0)) - J533))</f>
        <v/>
      </c>
      <c r="Y533" s="52" t="str">
        <f t="array" ref="Y533">IF(ISBLANK($B533), "", IF(AND(Y$5 = "Vacation Leave", OR(AND(OR(Y$6 = "H1", Y$6 = "H2"), NOT(AND($D533 = "Full-time", $F533 = "Above 1 Year"))), AND(Y$6 = "Year", AND($D533 = "Full-time", $F533 = "Above 1 Year")))), "N/A", INDEX('Allocated Leaves'!$B$2:$E1005, MATCH(Y$5 &amp; IF(Y$5 = "Vacation Leave", IFS(Y$6 = "Year", "", OR(Y$6 = "H1", Y$6 = "H2"), " " &amp; Y$6), ""), 'Allocated Leaves'!$A$2:$A1005, 0), MATCH($D533 &amp; IF($D533 = "Full-time",  " " &amp; $F533, ""), 'Allocated Leaves'!$B$1:AA$1, 0)) - K533))</f>
        <v/>
      </c>
      <c r="Z533" s="52" t="str">
        <f t="array" ref="Z533">IF(ISBLANK($B533), "", IF(AND(Z$5 = "Vacation Leave", OR(AND(OR(Z$6 = "H1", Z$6 = "H2"), NOT(AND($D533 = "Full-time", $F533 = "Above 1 Year"))), AND(Z$6 = "Year", AND($D533 = "Full-time", $F533 = "Above 1 Year")))), "N/A", INDEX('Allocated Leaves'!$B$2:$E1005, MATCH(Z$5 &amp; IF(Z$5 = "Vacation Leave", IFS(Z$6 = "Year", "", OR(Z$6 = "H1", Z$6 = "H2"), " " &amp; Z$6), ""), 'Allocated Leaves'!$A$2:$A1005, 0), MATCH($D533 &amp; IF($D533 = "Full-time",  " " &amp; $F533, ""), 'Allocated Leaves'!$B$1:AA$1, 0)) - L533))</f>
        <v/>
      </c>
      <c r="AA533" s="55" t="str">
        <f t="shared" si="3"/>
        <v/>
      </c>
    </row>
    <row r="534">
      <c r="A534" s="71"/>
      <c r="B534" s="72"/>
      <c r="C534" s="73"/>
      <c r="D534" s="74"/>
      <c r="E534" s="75"/>
      <c r="F534" s="47" t="str">
        <f t="shared" si="1"/>
        <v/>
      </c>
      <c r="G534" s="48" t="str">
        <f>IF(ISBLANK($B534), "", IF(AND(G$5 = "Vacation Leave", OR(AND(OR(G$6 = "H1", G$6 = "H2"), NOT(AND($D534 = "Full-time", $F534 = "Above 1 Year"))), AND(G$6 = "Year", AND($D534 = "Full-time", $F534 = "Above 1 Year")))), "N/A", SUMIFS('Form Responses 1'!$O$2:$O1005, 'Form Responses 1'!$B$2:$B1005, $B534, 'Form Responses 1'!$G$2:$G1005, G$5, 'Form Responses 1'!$K$2:$K1005, $D534,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4" s="48" t="str">
        <f>IF(ISBLANK($B534), "", IF(AND(H$5 = "Vacation Leave", OR(AND(OR(H$6 = "H1", H$6 = "H2"), NOT(AND($D534 = "Full-time", $F534 = "Above 1 Year"))), AND(H$6 = "Year", AND($D534 = "Full-time", $F534 = "Above 1 Year")))), "N/A", SUMIFS('Form Responses 1'!$O$2:$O1005, 'Form Responses 1'!$B$2:$B1005, $B534, 'Form Responses 1'!$G$2:$G1005, H$5, 'Form Responses 1'!$K$2:$K1005, $D534,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4" s="49" t="str">
        <f>IF(ISBLANK($B534), "", IF(AND(I$5 = "Vacation Leave", OR(AND(OR(I$6 = "H1", I$6 = "H2"), NOT(AND($D534 = "Full-time", $F534 = "Above 1 Year"))), AND(I$6 = "Year", AND($D534 = "Full-time", $F534 = "Above 1 Year")))), "N/A", SUMIFS('Form Responses 1'!$O$2:$O1005, 'Form Responses 1'!$B$2:$B1005, $B534, 'Form Responses 1'!$G$2:$G1005, I$5, 'Form Responses 1'!$K$2:$K1005, $D534,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4" s="48" t="str">
        <f>IF(ISBLANK($B534), "", IF(AND(J$5 = "Vacation Leave", OR(AND(OR(J$6 = "H1", J$6 = "H2"), NOT(AND($D534 = "Full-time", $F534 = "Above 1 Year"))), AND(J$6 = "Year", AND($D534 = "Full-time", $F534 = "Above 1 Year")))), "N/A", SUMIFS('Form Responses 1'!$O$2:$O1005, 'Form Responses 1'!$B$2:$B1005, $B534, 'Form Responses 1'!$G$2:$G1005, J$5, 'Form Responses 1'!$K$2:$K1005, $D534,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4" s="48" t="str">
        <f>IF(ISBLANK($B534), "", IF(AND(K$5 = "Vacation Leave", OR(AND(OR(K$6 = "H1", K$6 = "H2"), NOT(AND($D534 = "Full-time", $F534 = "Above 1 Year"))), AND(K$6 = "Year", AND($D534 = "Full-time", $F534 = "Above 1 Year")))), "N/A", SUMIFS('Form Responses 1'!$O$2:$O1005, 'Form Responses 1'!$B$2:$B1005, $B534, 'Form Responses 1'!$G$2:$G1005, K$5, 'Form Responses 1'!$K$2:$K1005, $D534,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4" s="48" t="str">
        <f>IF(ISBLANK($B534), "", IF(AND(L$5 = "Vacation Leave", OR(AND(OR(L$6 = "H1", L$6 = "H2"), NOT(AND($D534 = "Full-time", $F534 = "Above 1 Year"))), AND(L$6 = "Year", AND($D534 = "Full-time", $F534 = "Above 1 Year")))), "N/A", SUMIFS('Form Responses 1'!$O$2:$O1005, 'Form Responses 1'!$B$2:$B1005, $B534, 'Form Responses 1'!$G$2:$G1005, L$5, 'Form Responses 1'!$K$2:$K1005, $D534,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4" s="48" t="str">
        <f>IF(ISBLANK($B534), "", IF(AND(M$5 = "Vacation Leave", OR(AND(OR(M$6 = "H1", M$6 = "H2"), NOT(AND($D534 = "Full-time", $F534 = "Above 1 Year"))), AND(M$6 = "Year", AND($D534 = "Full-time", $F534 = "Above 1 Year")))), "N/A", SUMIFS('Form Responses 1'!$O$2:$O1005, 'Form Responses 1'!$B$2:$B1005, $B534, 'Form Responses 1'!$G$2:$G1005, M$5, 'Form Responses 1'!$K$2:$K1005, $D534,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4" s="48" t="str">
        <f>IF(ISBLANK($B534), "", IF(AND(N$5 = "Vacation Leave", OR(AND(OR(N$6 = "H1", N$6 = "H2"), NOT(AND($D534 = "Full-time", $F534 = "Above 1 Year"))), AND(N$6 = "Year", AND($D534 = "Full-time", $F534 = "Above 1 Year")))), "N/A", SUMIFS('Form Responses 1'!$O$2:$O1005, 'Form Responses 1'!$B$2:$B1005, $B534, 'Form Responses 1'!$G$2:$G1005, N$5, 'Form Responses 1'!$K$2:$K1005, $D534,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4" s="48" t="str">
        <f>IF(ISBLANK($B534), "", IF(AND(O$5 = "Vacation Leave", OR(AND(OR(O$6 = "H1", O$6 = "H2"), NOT(AND($D534 = "Full-time", $F534 = "Above 1 Year"))), AND(O$6 = "Year", AND($D534 = "Full-time", $F534 = "Above 1 Year")))), "N/A", SUMIFS('Form Responses 1'!$O$2:$O1005, 'Form Responses 1'!$B$2:$B1005, $B534, 'Form Responses 1'!$G$2:$G1005, O$5, 'Form Responses 1'!$K$2:$K1005, $D534,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4" s="48" t="str">
        <f>IF(ISBLANK($B534), "", IF(AND(P$5 = "Vacation Leave", OR(AND(OR(P$6 = "H1", P$6 = "H2"), NOT(AND($D534 = "Full-time", $F534 = "Above 1 Year"))), AND(P$6 = "Year", AND($D534 = "Full-time", $F534 = "Above 1 Year")))), "N/A", SUMIFS('Form Responses 1'!$O$2:$O1005, 'Form Responses 1'!$B$2:$B1005, $B534, 'Form Responses 1'!$G$2:$G1005, P$5, 'Form Responses 1'!$K$2:$K1005, $D534,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4" s="48" t="str">
        <f>IF(ISBLANK($B534), "", IF(AND(Q$5 = "Vacation Leave", OR(AND(OR(Q$6 = "H1", Q$6 = "H2"), NOT(AND($D534 = "Full-time", $F534 = "Above 1 Year"))), AND(Q$6 = "Year", AND($D534 = "Full-time", $F534 = "Above 1 Year")))), "N/A", SUMIFS('Form Responses 1'!$O$2:$O1005, 'Form Responses 1'!$B$2:$B1005, $B534, 'Form Responses 1'!$G$2:$G1005, Q$5, 'Form Responses 1'!$K$2:$K1005, $D534,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4" s="48" t="str">
        <f>IF(ISBLANK($B534), "", IF(AND(R$5 = "Vacation Leave", OR(AND(OR(R$6 = "H1", R$6 = "H2"), NOT(AND($D534 = "Full-time", $F534 = "Above 1 Year"))), AND(R$6 = "Year", AND($D534 = "Full-time", $F534 = "Above 1 Year")))), "N/A", SUMIFS('Form Responses 1'!$O$2:$O1005, 'Form Responses 1'!$B$2:$B1005, $B534, 'Form Responses 1'!$G$2:$G1005, R$5, 'Form Responses 1'!$K$2:$K1005, $D534,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4" s="48" t="str">
        <f>IF(ISBLANK($B534), "", IF(AND(S$5 = "Vacation Leave", OR(AND(OR(S$6 = "H1", S$6 = "H2"), NOT(AND($D534 = "Full-time", $F534 = "Above 1 Year"))), AND(S$6 = "Year", AND($D534 = "Full-time", $F534 = "Above 1 Year")))), "N/A", SUMIFS('Form Responses 1'!$O$2:$O1005, 'Form Responses 1'!$B$2:$B1005, $B534, 'Form Responses 1'!$G$2:$G1005, S$5, 'Form Responses 1'!$K$2:$K1005, $D534,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4" s="50" t="str">
        <f t="shared" si="2"/>
        <v/>
      </c>
      <c r="U534" s="51" t="str">
        <f t="array" ref="U534">IF(ISBLANK($B534), "", IF(AND(U$5 = "Vacation Leave", OR(AND(OR(U$6 = "H1", U$6 = "H2"), NOT(AND($D534 = "Full-time", $F534 = "Above 1 Year"))), AND(U$6 = "Year", AND($D534 = "Full-time", $F534 = "Above 1 Year")))), "N/A", INDEX('Allocated Leaves'!$B$2:$E1005, MATCH(U$5 &amp; IF(U$5 = "Vacation Leave", IFS(U$6 = "Year", "", OR(U$6 = "H1", U$6 = "H2"), " " &amp; U$6), ""), 'Allocated Leaves'!$A$2:$A1005, 0), MATCH($D534 &amp; IF($D534 = "Full-time",  " " &amp; $F534, ""), 'Allocated Leaves'!$B$1:AA$1, 0)) - G534))</f>
        <v/>
      </c>
      <c r="V534" s="52" t="str">
        <f t="array" ref="V534">IF(ISBLANK($B534), "", IF(AND(V$5 = "Vacation Leave", OR(AND(OR(V$6 = "H1", V$6 = "H2"), NOT(AND($D534 = "Full-time", $F534 = "Above 1 Year"))), AND(V$6 = "Year", AND($D534 = "Full-time", $F534 = "Above 1 Year")))), "N/A", INDEX('Allocated Leaves'!$B$2:$E1005, MATCH(V$5 &amp; IF(V$5 = "Vacation Leave", IFS(V$6 = "Year", "", OR(V$6 = "H1", V$6 = "H2"), " " &amp; V$6), ""), 'Allocated Leaves'!$A$2:$A1005, 0), MATCH($D534 &amp; IF($D534 = "Full-time",  " " &amp; $F534, ""), 'Allocated Leaves'!$B$1:AA$1, 0)) - H534))</f>
        <v/>
      </c>
      <c r="W534" s="52" t="str">
        <f t="array" ref="W534">IF(ISBLANK($B534), "", IF(AND(W$5 = "Vacation Leave", OR(AND(OR(W$6 = "H1", W$6 = "H2"), NOT(AND($D534 = "Full-time", $F534 = "Above 1 Year"))), AND(W$6 = "Year", AND($D534 = "Full-time", $F534 = "Above 1 Year")))), "N/A", INDEX('Allocated Leaves'!$B$2:$E1005, MATCH(W$5 &amp; IF(W$5 = "Vacation Leave", IFS(W$6 = "Year", "", OR(W$6 = "H1", W$6 = "H2"), " " &amp; W$6), ""), 'Allocated Leaves'!$A$2:$A1005, 0), MATCH($D534 &amp; IF($D534 = "Full-time",  " " &amp; $F534, ""), 'Allocated Leaves'!$B$1:AA$1, 0)) - I534))</f>
        <v/>
      </c>
      <c r="X534" s="51" t="str">
        <f t="array" ref="X534">IF(ISBLANK($B534), "", IF(AND(X$5 = "Vacation Leave", OR(AND(OR(X$6 = "H1", X$6 = "H2"), NOT(AND($D534 = "Full-time", $F534 = "Above 1 Year"))), AND(X$6 = "Year", AND($D534 = "Full-time", $F534 = "Above 1 Year")))), "N/A", INDEX('Allocated Leaves'!$B$2:$E1005, MATCH(X$5 &amp; IF(X$5 = "Vacation Leave", IFS(X$6 = "Year", "", OR(X$6 = "H1", X$6 = "H2"), " " &amp; X$6), ""), 'Allocated Leaves'!$A$2:$A1005, 0), MATCH($D534 &amp; IF($D534 = "Full-time",  " " &amp; $F534, ""), 'Allocated Leaves'!$B$1:AA$1, 0)) - J534))</f>
        <v/>
      </c>
      <c r="Y534" s="52" t="str">
        <f t="array" ref="Y534">IF(ISBLANK($B534), "", IF(AND(Y$5 = "Vacation Leave", OR(AND(OR(Y$6 = "H1", Y$6 = "H2"), NOT(AND($D534 = "Full-time", $F534 = "Above 1 Year"))), AND(Y$6 = "Year", AND($D534 = "Full-time", $F534 = "Above 1 Year")))), "N/A", INDEX('Allocated Leaves'!$B$2:$E1005, MATCH(Y$5 &amp; IF(Y$5 = "Vacation Leave", IFS(Y$6 = "Year", "", OR(Y$6 = "H1", Y$6 = "H2"), " " &amp; Y$6), ""), 'Allocated Leaves'!$A$2:$A1005, 0), MATCH($D534 &amp; IF($D534 = "Full-time",  " " &amp; $F534, ""), 'Allocated Leaves'!$B$1:AA$1, 0)) - K534))</f>
        <v/>
      </c>
      <c r="Z534" s="52" t="str">
        <f t="array" ref="Z534">IF(ISBLANK($B534), "", IF(AND(Z$5 = "Vacation Leave", OR(AND(OR(Z$6 = "H1", Z$6 = "H2"), NOT(AND($D534 = "Full-time", $F534 = "Above 1 Year"))), AND(Z$6 = "Year", AND($D534 = "Full-time", $F534 = "Above 1 Year")))), "N/A", INDEX('Allocated Leaves'!$B$2:$E1005, MATCH(Z$5 &amp; IF(Z$5 = "Vacation Leave", IFS(Z$6 = "Year", "", OR(Z$6 = "H1", Z$6 = "H2"), " " &amp; Z$6), ""), 'Allocated Leaves'!$A$2:$A1005, 0), MATCH($D534 &amp; IF($D534 = "Full-time",  " " &amp; $F534, ""), 'Allocated Leaves'!$B$1:AA$1, 0)) - L534))</f>
        <v/>
      </c>
      <c r="AA534" s="55" t="str">
        <f t="shared" si="3"/>
        <v/>
      </c>
    </row>
    <row r="535">
      <c r="A535" s="71"/>
      <c r="B535" s="72"/>
      <c r="C535" s="73"/>
      <c r="D535" s="74"/>
      <c r="E535" s="75"/>
      <c r="F535" s="47" t="str">
        <f t="shared" si="1"/>
        <v/>
      </c>
      <c r="G535" s="48" t="str">
        <f>IF(ISBLANK($B535), "", IF(AND(G$5 = "Vacation Leave", OR(AND(OR(G$6 = "H1", G$6 = "H2"), NOT(AND($D535 = "Full-time", $F535 = "Above 1 Year"))), AND(G$6 = "Year", AND($D535 = "Full-time", $F535 = "Above 1 Year")))), "N/A", SUMIFS('Form Responses 1'!$O$2:$O1005, 'Form Responses 1'!$B$2:$B1005, $B535, 'Form Responses 1'!$G$2:$G1005, G$5, 'Form Responses 1'!$K$2:$K1005, $D535,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5" s="48" t="str">
        <f>IF(ISBLANK($B535), "", IF(AND(H$5 = "Vacation Leave", OR(AND(OR(H$6 = "H1", H$6 = "H2"), NOT(AND($D535 = "Full-time", $F535 = "Above 1 Year"))), AND(H$6 = "Year", AND($D535 = "Full-time", $F535 = "Above 1 Year")))), "N/A", SUMIFS('Form Responses 1'!$O$2:$O1005, 'Form Responses 1'!$B$2:$B1005, $B535, 'Form Responses 1'!$G$2:$G1005, H$5, 'Form Responses 1'!$K$2:$K1005, $D535,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5" s="49" t="str">
        <f>IF(ISBLANK($B535), "", IF(AND(I$5 = "Vacation Leave", OR(AND(OR(I$6 = "H1", I$6 = "H2"), NOT(AND($D535 = "Full-time", $F535 = "Above 1 Year"))), AND(I$6 = "Year", AND($D535 = "Full-time", $F535 = "Above 1 Year")))), "N/A", SUMIFS('Form Responses 1'!$O$2:$O1005, 'Form Responses 1'!$B$2:$B1005, $B535, 'Form Responses 1'!$G$2:$G1005, I$5, 'Form Responses 1'!$K$2:$K1005, $D535,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5" s="48" t="str">
        <f>IF(ISBLANK($B535), "", IF(AND(J$5 = "Vacation Leave", OR(AND(OR(J$6 = "H1", J$6 = "H2"), NOT(AND($D535 = "Full-time", $F535 = "Above 1 Year"))), AND(J$6 = "Year", AND($D535 = "Full-time", $F535 = "Above 1 Year")))), "N/A", SUMIFS('Form Responses 1'!$O$2:$O1005, 'Form Responses 1'!$B$2:$B1005, $B535, 'Form Responses 1'!$G$2:$G1005, J$5, 'Form Responses 1'!$K$2:$K1005, $D535,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5" s="48" t="str">
        <f>IF(ISBLANK($B535), "", IF(AND(K$5 = "Vacation Leave", OR(AND(OR(K$6 = "H1", K$6 = "H2"), NOT(AND($D535 = "Full-time", $F535 = "Above 1 Year"))), AND(K$6 = "Year", AND($D535 = "Full-time", $F535 = "Above 1 Year")))), "N/A", SUMIFS('Form Responses 1'!$O$2:$O1005, 'Form Responses 1'!$B$2:$B1005, $B535, 'Form Responses 1'!$G$2:$G1005, K$5, 'Form Responses 1'!$K$2:$K1005, $D535,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5" s="48" t="str">
        <f>IF(ISBLANK($B535), "", IF(AND(L$5 = "Vacation Leave", OR(AND(OR(L$6 = "H1", L$6 = "H2"), NOT(AND($D535 = "Full-time", $F535 = "Above 1 Year"))), AND(L$6 = "Year", AND($D535 = "Full-time", $F535 = "Above 1 Year")))), "N/A", SUMIFS('Form Responses 1'!$O$2:$O1005, 'Form Responses 1'!$B$2:$B1005, $B535, 'Form Responses 1'!$G$2:$G1005, L$5, 'Form Responses 1'!$K$2:$K1005, $D535,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5" s="48" t="str">
        <f>IF(ISBLANK($B535), "", IF(AND(M$5 = "Vacation Leave", OR(AND(OR(M$6 = "H1", M$6 = "H2"), NOT(AND($D535 = "Full-time", $F535 = "Above 1 Year"))), AND(M$6 = "Year", AND($D535 = "Full-time", $F535 = "Above 1 Year")))), "N/A", SUMIFS('Form Responses 1'!$O$2:$O1005, 'Form Responses 1'!$B$2:$B1005, $B535, 'Form Responses 1'!$G$2:$G1005, M$5, 'Form Responses 1'!$K$2:$K1005, $D535,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5" s="48" t="str">
        <f>IF(ISBLANK($B535), "", IF(AND(N$5 = "Vacation Leave", OR(AND(OR(N$6 = "H1", N$6 = "H2"), NOT(AND($D535 = "Full-time", $F535 = "Above 1 Year"))), AND(N$6 = "Year", AND($D535 = "Full-time", $F535 = "Above 1 Year")))), "N/A", SUMIFS('Form Responses 1'!$O$2:$O1005, 'Form Responses 1'!$B$2:$B1005, $B535, 'Form Responses 1'!$G$2:$G1005, N$5, 'Form Responses 1'!$K$2:$K1005, $D535,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5" s="48" t="str">
        <f>IF(ISBLANK($B535), "", IF(AND(O$5 = "Vacation Leave", OR(AND(OR(O$6 = "H1", O$6 = "H2"), NOT(AND($D535 = "Full-time", $F535 = "Above 1 Year"))), AND(O$6 = "Year", AND($D535 = "Full-time", $F535 = "Above 1 Year")))), "N/A", SUMIFS('Form Responses 1'!$O$2:$O1005, 'Form Responses 1'!$B$2:$B1005, $B535, 'Form Responses 1'!$G$2:$G1005, O$5, 'Form Responses 1'!$K$2:$K1005, $D535,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5" s="48" t="str">
        <f>IF(ISBLANK($B535), "", IF(AND(P$5 = "Vacation Leave", OR(AND(OR(P$6 = "H1", P$6 = "H2"), NOT(AND($D535 = "Full-time", $F535 = "Above 1 Year"))), AND(P$6 = "Year", AND($D535 = "Full-time", $F535 = "Above 1 Year")))), "N/A", SUMIFS('Form Responses 1'!$O$2:$O1005, 'Form Responses 1'!$B$2:$B1005, $B535, 'Form Responses 1'!$G$2:$G1005, P$5, 'Form Responses 1'!$K$2:$K1005, $D535,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5" s="48" t="str">
        <f>IF(ISBLANK($B535), "", IF(AND(Q$5 = "Vacation Leave", OR(AND(OR(Q$6 = "H1", Q$6 = "H2"), NOT(AND($D535 = "Full-time", $F535 = "Above 1 Year"))), AND(Q$6 = "Year", AND($D535 = "Full-time", $F535 = "Above 1 Year")))), "N/A", SUMIFS('Form Responses 1'!$O$2:$O1005, 'Form Responses 1'!$B$2:$B1005, $B535, 'Form Responses 1'!$G$2:$G1005, Q$5, 'Form Responses 1'!$K$2:$K1005, $D535,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5" s="48" t="str">
        <f>IF(ISBLANK($B535), "", IF(AND(R$5 = "Vacation Leave", OR(AND(OR(R$6 = "H1", R$6 = "H2"), NOT(AND($D535 = "Full-time", $F535 = "Above 1 Year"))), AND(R$6 = "Year", AND($D535 = "Full-time", $F535 = "Above 1 Year")))), "N/A", SUMIFS('Form Responses 1'!$O$2:$O1005, 'Form Responses 1'!$B$2:$B1005, $B535, 'Form Responses 1'!$G$2:$G1005, R$5, 'Form Responses 1'!$K$2:$K1005, $D535,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5" s="48" t="str">
        <f>IF(ISBLANK($B535), "", IF(AND(S$5 = "Vacation Leave", OR(AND(OR(S$6 = "H1", S$6 = "H2"), NOT(AND($D535 = "Full-time", $F535 = "Above 1 Year"))), AND(S$6 = "Year", AND($D535 = "Full-time", $F535 = "Above 1 Year")))), "N/A", SUMIFS('Form Responses 1'!$O$2:$O1005, 'Form Responses 1'!$B$2:$B1005, $B535, 'Form Responses 1'!$G$2:$G1005, S$5, 'Form Responses 1'!$K$2:$K1005, $D535,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5" s="50" t="str">
        <f t="shared" si="2"/>
        <v/>
      </c>
      <c r="U535" s="51" t="str">
        <f t="array" ref="U535">IF(ISBLANK($B535), "", IF(AND(U$5 = "Vacation Leave", OR(AND(OR(U$6 = "H1", U$6 = "H2"), NOT(AND($D535 = "Full-time", $F535 = "Above 1 Year"))), AND(U$6 = "Year", AND($D535 = "Full-time", $F535 = "Above 1 Year")))), "N/A", INDEX('Allocated Leaves'!$B$2:$E1005, MATCH(U$5 &amp; IF(U$5 = "Vacation Leave", IFS(U$6 = "Year", "", OR(U$6 = "H1", U$6 = "H2"), " " &amp; U$6), ""), 'Allocated Leaves'!$A$2:$A1005, 0), MATCH($D535 &amp; IF($D535 = "Full-time",  " " &amp; $F535, ""), 'Allocated Leaves'!$B$1:AA$1, 0)) - G535))</f>
        <v/>
      </c>
      <c r="V535" s="52" t="str">
        <f t="array" ref="V535">IF(ISBLANK($B535), "", IF(AND(V$5 = "Vacation Leave", OR(AND(OR(V$6 = "H1", V$6 = "H2"), NOT(AND($D535 = "Full-time", $F535 = "Above 1 Year"))), AND(V$6 = "Year", AND($D535 = "Full-time", $F535 = "Above 1 Year")))), "N/A", INDEX('Allocated Leaves'!$B$2:$E1005, MATCH(V$5 &amp; IF(V$5 = "Vacation Leave", IFS(V$6 = "Year", "", OR(V$6 = "H1", V$6 = "H2"), " " &amp; V$6), ""), 'Allocated Leaves'!$A$2:$A1005, 0), MATCH($D535 &amp; IF($D535 = "Full-time",  " " &amp; $F535, ""), 'Allocated Leaves'!$B$1:AA$1, 0)) - H535))</f>
        <v/>
      </c>
      <c r="W535" s="52" t="str">
        <f t="array" ref="W535">IF(ISBLANK($B535), "", IF(AND(W$5 = "Vacation Leave", OR(AND(OR(W$6 = "H1", W$6 = "H2"), NOT(AND($D535 = "Full-time", $F535 = "Above 1 Year"))), AND(W$6 = "Year", AND($D535 = "Full-time", $F535 = "Above 1 Year")))), "N/A", INDEX('Allocated Leaves'!$B$2:$E1005, MATCH(W$5 &amp; IF(W$5 = "Vacation Leave", IFS(W$6 = "Year", "", OR(W$6 = "H1", W$6 = "H2"), " " &amp; W$6), ""), 'Allocated Leaves'!$A$2:$A1005, 0), MATCH($D535 &amp; IF($D535 = "Full-time",  " " &amp; $F535, ""), 'Allocated Leaves'!$B$1:AA$1, 0)) - I535))</f>
        <v/>
      </c>
      <c r="X535" s="51" t="str">
        <f t="array" ref="X535">IF(ISBLANK($B535), "", IF(AND(X$5 = "Vacation Leave", OR(AND(OR(X$6 = "H1", X$6 = "H2"), NOT(AND($D535 = "Full-time", $F535 = "Above 1 Year"))), AND(X$6 = "Year", AND($D535 = "Full-time", $F535 = "Above 1 Year")))), "N/A", INDEX('Allocated Leaves'!$B$2:$E1005, MATCH(X$5 &amp; IF(X$5 = "Vacation Leave", IFS(X$6 = "Year", "", OR(X$6 = "H1", X$6 = "H2"), " " &amp; X$6), ""), 'Allocated Leaves'!$A$2:$A1005, 0), MATCH($D535 &amp; IF($D535 = "Full-time",  " " &amp; $F535, ""), 'Allocated Leaves'!$B$1:AA$1, 0)) - J535))</f>
        <v/>
      </c>
      <c r="Y535" s="52" t="str">
        <f t="array" ref="Y535">IF(ISBLANK($B535), "", IF(AND(Y$5 = "Vacation Leave", OR(AND(OR(Y$6 = "H1", Y$6 = "H2"), NOT(AND($D535 = "Full-time", $F535 = "Above 1 Year"))), AND(Y$6 = "Year", AND($D535 = "Full-time", $F535 = "Above 1 Year")))), "N/A", INDEX('Allocated Leaves'!$B$2:$E1005, MATCH(Y$5 &amp; IF(Y$5 = "Vacation Leave", IFS(Y$6 = "Year", "", OR(Y$6 = "H1", Y$6 = "H2"), " " &amp; Y$6), ""), 'Allocated Leaves'!$A$2:$A1005, 0), MATCH($D535 &amp; IF($D535 = "Full-time",  " " &amp; $F535, ""), 'Allocated Leaves'!$B$1:AA$1, 0)) - K535))</f>
        <v/>
      </c>
      <c r="Z535" s="52" t="str">
        <f t="array" ref="Z535">IF(ISBLANK($B535), "", IF(AND(Z$5 = "Vacation Leave", OR(AND(OR(Z$6 = "H1", Z$6 = "H2"), NOT(AND($D535 = "Full-time", $F535 = "Above 1 Year"))), AND(Z$6 = "Year", AND($D535 = "Full-time", $F535 = "Above 1 Year")))), "N/A", INDEX('Allocated Leaves'!$B$2:$E1005, MATCH(Z$5 &amp; IF(Z$5 = "Vacation Leave", IFS(Z$6 = "Year", "", OR(Z$6 = "H1", Z$6 = "H2"), " " &amp; Z$6), ""), 'Allocated Leaves'!$A$2:$A1005, 0), MATCH($D535 &amp; IF($D535 = "Full-time",  " " &amp; $F535, ""), 'Allocated Leaves'!$B$1:AA$1, 0)) - L535))</f>
        <v/>
      </c>
      <c r="AA535" s="55" t="str">
        <f t="shared" si="3"/>
        <v/>
      </c>
    </row>
    <row r="536">
      <c r="A536" s="71"/>
      <c r="B536" s="72"/>
      <c r="C536" s="73"/>
      <c r="D536" s="74"/>
      <c r="E536" s="75"/>
      <c r="F536" s="47" t="str">
        <f t="shared" si="1"/>
        <v/>
      </c>
      <c r="G536" s="48" t="str">
        <f>IF(ISBLANK($B536), "", IF(AND(G$5 = "Vacation Leave", OR(AND(OR(G$6 = "H1", G$6 = "H2"), NOT(AND($D536 = "Full-time", $F536 = "Above 1 Year"))), AND(G$6 = "Year", AND($D536 = "Full-time", $F536 = "Above 1 Year")))), "N/A", SUMIFS('Form Responses 1'!$O$2:$O1005, 'Form Responses 1'!$B$2:$B1005, $B536, 'Form Responses 1'!$G$2:$G1005, G$5, 'Form Responses 1'!$K$2:$K1005, $D536,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6" s="48" t="str">
        <f>IF(ISBLANK($B536), "", IF(AND(H$5 = "Vacation Leave", OR(AND(OR(H$6 = "H1", H$6 = "H2"), NOT(AND($D536 = "Full-time", $F536 = "Above 1 Year"))), AND(H$6 = "Year", AND($D536 = "Full-time", $F536 = "Above 1 Year")))), "N/A", SUMIFS('Form Responses 1'!$O$2:$O1005, 'Form Responses 1'!$B$2:$B1005, $B536, 'Form Responses 1'!$G$2:$G1005, H$5, 'Form Responses 1'!$K$2:$K1005, $D536,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6" s="49" t="str">
        <f>IF(ISBLANK($B536), "", IF(AND(I$5 = "Vacation Leave", OR(AND(OR(I$6 = "H1", I$6 = "H2"), NOT(AND($D536 = "Full-time", $F536 = "Above 1 Year"))), AND(I$6 = "Year", AND($D536 = "Full-time", $F536 = "Above 1 Year")))), "N/A", SUMIFS('Form Responses 1'!$O$2:$O1005, 'Form Responses 1'!$B$2:$B1005, $B536, 'Form Responses 1'!$G$2:$G1005, I$5, 'Form Responses 1'!$K$2:$K1005, $D536,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6" s="48" t="str">
        <f>IF(ISBLANK($B536), "", IF(AND(J$5 = "Vacation Leave", OR(AND(OR(J$6 = "H1", J$6 = "H2"), NOT(AND($D536 = "Full-time", $F536 = "Above 1 Year"))), AND(J$6 = "Year", AND($D536 = "Full-time", $F536 = "Above 1 Year")))), "N/A", SUMIFS('Form Responses 1'!$O$2:$O1005, 'Form Responses 1'!$B$2:$B1005, $B536, 'Form Responses 1'!$G$2:$G1005, J$5, 'Form Responses 1'!$K$2:$K1005, $D536,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6" s="48" t="str">
        <f>IF(ISBLANK($B536), "", IF(AND(K$5 = "Vacation Leave", OR(AND(OR(K$6 = "H1", K$6 = "H2"), NOT(AND($D536 = "Full-time", $F536 = "Above 1 Year"))), AND(K$6 = "Year", AND($D536 = "Full-time", $F536 = "Above 1 Year")))), "N/A", SUMIFS('Form Responses 1'!$O$2:$O1005, 'Form Responses 1'!$B$2:$B1005, $B536, 'Form Responses 1'!$G$2:$G1005, K$5, 'Form Responses 1'!$K$2:$K1005, $D536,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6" s="48" t="str">
        <f>IF(ISBLANK($B536), "", IF(AND(L$5 = "Vacation Leave", OR(AND(OR(L$6 = "H1", L$6 = "H2"), NOT(AND($D536 = "Full-time", $F536 = "Above 1 Year"))), AND(L$6 = "Year", AND($D536 = "Full-time", $F536 = "Above 1 Year")))), "N/A", SUMIFS('Form Responses 1'!$O$2:$O1005, 'Form Responses 1'!$B$2:$B1005, $B536, 'Form Responses 1'!$G$2:$G1005, L$5, 'Form Responses 1'!$K$2:$K1005, $D536,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6" s="48" t="str">
        <f>IF(ISBLANK($B536), "", IF(AND(M$5 = "Vacation Leave", OR(AND(OR(M$6 = "H1", M$6 = "H2"), NOT(AND($D536 = "Full-time", $F536 = "Above 1 Year"))), AND(M$6 = "Year", AND($D536 = "Full-time", $F536 = "Above 1 Year")))), "N/A", SUMIFS('Form Responses 1'!$O$2:$O1005, 'Form Responses 1'!$B$2:$B1005, $B536, 'Form Responses 1'!$G$2:$G1005, M$5, 'Form Responses 1'!$K$2:$K1005, $D536,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6" s="48" t="str">
        <f>IF(ISBLANK($B536), "", IF(AND(N$5 = "Vacation Leave", OR(AND(OR(N$6 = "H1", N$6 = "H2"), NOT(AND($D536 = "Full-time", $F536 = "Above 1 Year"))), AND(N$6 = "Year", AND($D536 = "Full-time", $F536 = "Above 1 Year")))), "N/A", SUMIFS('Form Responses 1'!$O$2:$O1005, 'Form Responses 1'!$B$2:$B1005, $B536, 'Form Responses 1'!$G$2:$G1005, N$5, 'Form Responses 1'!$K$2:$K1005, $D536,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6" s="48" t="str">
        <f>IF(ISBLANK($B536), "", IF(AND(O$5 = "Vacation Leave", OR(AND(OR(O$6 = "H1", O$6 = "H2"), NOT(AND($D536 = "Full-time", $F536 = "Above 1 Year"))), AND(O$6 = "Year", AND($D536 = "Full-time", $F536 = "Above 1 Year")))), "N/A", SUMIFS('Form Responses 1'!$O$2:$O1005, 'Form Responses 1'!$B$2:$B1005, $B536, 'Form Responses 1'!$G$2:$G1005, O$5, 'Form Responses 1'!$K$2:$K1005, $D536,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6" s="48" t="str">
        <f>IF(ISBLANK($B536), "", IF(AND(P$5 = "Vacation Leave", OR(AND(OR(P$6 = "H1", P$6 = "H2"), NOT(AND($D536 = "Full-time", $F536 = "Above 1 Year"))), AND(P$6 = "Year", AND($D536 = "Full-time", $F536 = "Above 1 Year")))), "N/A", SUMIFS('Form Responses 1'!$O$2:$O1005, 'Form Responses 1'!$B$2:$B1005, $B536, 'Form Responses 1'!$G$2:$G1005, P$5, 'Form Responses 1'!$K$2:$K1005, $D536,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6" s="48" t="str">
        <f>IF(ISBLANK($B536), "", IF(AND(Q$5 = "Vacation Leave", OR(AND(OR(Q$6 = "H1", Q$6 = "H2"), NOT(AND($D536 = "Full-time", $F536 = "Above 1 Year"))), AND(Q$6 = "Year", AND($D536 = "Full-time", $F536 = "Above 1 Year")))), "N/A", SUMIFS('Form Responses 1'!$O$2:$O1005, 'Form Responses 1'!$B$2:$B1005, $B536, 'Form Responses 1'!$G$2:$G1005, Q$5, 'Form Responses 1'!$K$2:$K1005, $D536,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6" s="48" t="str">
        <f>IF(ISBLANK($B536), "", IF(AND(R$5 = "Vacation Leave", OR(AND(OR(R$6 = "H1", R$6 = "H2"), NOT(AND($D536 = "Full-time", $F536 = "Above 1 Year"))), AND(R$6 = "Year", AND($D536 = "Full-time", $F536 = "Above 1 Year")))), "N/A", SUMIFS('Form Responses 1'!$O$2:$O1005, 'Form Responses 1'!$B$2:$B1005, $B536, 'Form Responses 1'!$G$2:$G1005, R$5, 'Form Responses 1'!$K$2:$K1005, $D536,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6" s="48" t="str">
        <f>IF(ISBLANK($B536), "", IF(AND(S$5 = "Vacation Leave", OR(AND(OR(S$6 = "H1", S$6 = "H2"), NOT(AND($D536 = "Full-time", $F536 = "Above 1 Year"))), AND(S$6 = "Year", AND($D536 = "Full-time", $F536 = "Above 1 Year")))), "N/A", SUMIFS('Form Responses 1'!$O$2:$O1005, 'Form Responses 1'!$B$2:$B1005, $B536, 'Form Responses 1'!$G$2:$G1005, S$5, 'Form Responses 1'!$K$2:$K1005, $D536,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6" s="50" t="str">
        <f t="shared" si="2"/>
        <v/>
      </c>
      <c r="U536" s="51" t="str">
        <f t="array" ref="U536">IF(ISBLANK($B536), "", IF(AND(U$5 = "Vacation Leave", OR(AND(OR(U$6 = "H1", U$6 = "H2"), NOT(AND($D536 = "Full-time", $F536 = "Above 1 Year"))), AND(U$6 = "Year", AND($D536 = "Full-time", $F536 = "Above 1 Year")))), "N/A", INDEX('Allocated Leaves'!$B$2:$E1005, MATCH(U$5 &amp; IF(U$5 = "Vacation Leave", IFS(U$6 = "Year", "", OR(U$6 = "H1", U$6 = "H2"), " " &amp; U$6), ""), 'Allocated Leaves'!$A$2:$A1005, 0), MATCH($D536 &amp; IF($D536 = "Full-time",  " " &amp; $F536, ""), 'Allocated Leaves'!$B$1:AA$1, 0)) - G536))</f>
        <v/>
      </c>
      <c r="V536" s="52" t="str">
        <f t="array" ref="V536">IF(ISBLANK($B536), "", IF(AND(V$5 = "Vacation Leave", OR(AND(OR(V$6 = "H1", V$6 = "H2"), NOT(AND($D536 = "Full-time", $F536 = "Above 1 Year"))), AND(V$6 = "Year", AND($D536 = "Full-time", $F536 = "Above 1 Year")))), "N/A", INDEX('Allocated Leaves'!$B$2:$E1005, MATCH(V$5 &amp; IF(V$5 = "Vacation Leave", IFS(V$6 = "Year", "", OR(V$6 = "H1", V$6 = "H2"), " " &amp; V$6), ""), 'Allocated Leaves'!$A$2:$A1005, 0), MATCH($D536 &amp; IF($D536 = "Full-time",  " " &amp; $F536, ""), 'Allocated Leaves'!$B$1:AA$1, 0)) - H536))</f>
        <v/>
      </c>
      <c r="W536" s="52" t="str">
        <f t="array" ref="W536">IF(ISBLANK($B536), "", IF(AND(W$5 = "Vacation Leave", OR(AND(OR(W$6 = "H1", W$6 = "H2"), NOT(AND($D536 = "Full-time", $F536 = "Above 1 Year"))), AND(W$6 = "Year", AND($D536 = "Full-time", $F536 = "Above 1 Year")))), "N/A", INDEX('Allocated Leaves'!$B$2:$E1005, MATCH(W$5 &amp; IF(W$5 = "Vacation Leave", IFS(W$6 = "Year", "", OR(W$6 = "H1", W$6 = "H2"), " " &amp; W$6), ""), 'Allocated Leaves'!$A$2:$A1005, 0), MATCH($D536 &amp; IF($D536 = "Full-time",  " " &amp; $F536, ""), 'Allocated Leaves'!$B$1:AA$1, 0)) - I536))</f>
        <v/>
      </c>
      <c r="X536" s="51" t="str">
        <f t="array" ref="X536">IF(ISBLANK($B536), "", IF(AND(X$5 = "Vacation Leave", OR(AND(OR(X$6 = "H1", X$6 = "H2"), NOT(AND($D536 = "Full-time", $F536 = "Above 1 Year"))), AND(X$6 = "Year", AND($D536 = "Full-time", $F536 = "Above 1 Year")))), "N/A", INDEX('Allocated Leaves'!$B$2:$E1005, MATCH(X$5 &amp; IF(X$5 = "Vacation Leave", IFS(X$6 = "Year", "", OR(X$6 = "H1", X$6 = "H2"), " " &amp; X$6), ""), 'Allocated Leaves'!$A$2:$A1005, 0), MATCH($D536 &amp; IF($D536 = "Full-time",  " " &amp; $F536, ""), 'Allocated Leaves'!$B$1:AA$1, 0)) - J536))</f>
        <v/>
      </c>
      <c r="Y536" s="52" t="str">
        <f t="array" ref="Y536">IF(ISBLANK($B536), "", IF(AND(Y$5 = "Vacation Leave", OR(AND(OR(Y$6 = "H1", Y$6 = "H2"), NOT(AND($D536 = "Full-time", $F536 = "Above 1 Year"))), AND(Y$6 = "Year", AND($D536 = "Full-time", $F536 = "Above 1 Year")))), "N/A", INDEX('Allocated Leaves'!$B$2:$E1005, MATCH(Y$5 &amp; IF(Y$5 = "Vacation Leave", IFS(Y$6 = "Year", "", OR(Y$6 = "H1", Y$6 = "H2"), " " &amp; Y$6), ""), 'Allocated Leaves'!$A$2:$A1005, 0), MATCH($D536 &amp; IF($D536 = "Full-time",  " " &amp; $F536, ""), 'Allocated Leaves'!$B$1:AA$1, 0)) - K536))</f>
        <v/>
      </c>
      <c r="Z536" s="52" t="str">
        <f t="array" ref="Z536">IF(ISBLANK($B536), "", IF(AND(Z$5 = "Vacation Leave", OR(AND(OR(Z$6 = "H1", Z$6 = "H2"), NOT(AND($D536 = "Full-time", $F536 = "Above 1 Year"))), AND(Z$6 = "Year", AND($D536 = "Full-time", $F536 = "Above 1 Year")))), "N/A", INDEX('Allocated Leaves'!$B$2:$E1005, MATCH(Z$5 &amp; IF(Z$5 = "Vacation Leave", IFS(Z$6 = "Year", "", OR(Z$6 = "H1", Z$6 = "H2"), " " &amp; Z$6), ""), 'Allocated Leaves'!$A$2:$A1005, 0), MATCH($D536 &amp; IF($D536 = "Full-time",  " " &amp; $F536, ""), 'Allocated Leaves'!$B$1:AA$1, 0)) - L536))</f>
        <v/>
      </c>
      <c r="AA536" s="55" t="str">
        <f t="shared" si="3"/>
        <v/>
      </c>
    </row>
    <row r="537">
      <c r="A537" s="71"/>
      <c r="B537" s="72"/>
      <c r="C537" s="73"/>
      <c r="D537" s="74"/>
      <c r="E537" s="75"/>
      <c r="F537" s="47" t="str">
        <f t="shared" si="1"/>
        <v/>
      </c>
      <c r="G537" s="48" t="str">
        <f>IF(ISBLANK($B537), "", IF(AND(G$5 = "Vacation Leave", OR(AND(OR(G$6 = "H1", G$6 = "H2"), NOT(AND($D537 = "Full-time", $F537 = "Above 1 Year"))), AND(G$6 = "Year", AND($D537 = "Full-time", $F537 = "Above 1 Year")))), "N/A", SUMIFS('Form Responses 1'!$O$2:$O1005, 'Form Responses 1'!$B$2:$B1005, $B537, 'Form Responses 1'!$G$2:$G1005, G$5, 'Form Responses 1'!$K$2:$K1005, $D537,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7" s="48" t="str">
        <f>IF(ISBLANK($B537), "", IF(AND(H$5 = "Vacation Leave", OR(AND(OR(H$6 = "H1", H$6 = "H2"), NOT(AND($D537 = "Full-time", $F537 = "Above 1 Year"))), AND(H$6 = "Year", AND($D537 = "Full-time", $F537 = "Above 1 Year")))), "N/A", SUMIFS('Form Responses 1'!$O$2:$O1005, 'Form Responses 1'!$B$2:$B1005, $B537, 'Form Responses 1'!$G$2:$G1005, H$5, 'Form Responses 1'!$K$2:$K1005, $D537,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7" s="49" t="str">
        <f>IF(ISBLANK($B537), "", IF(AND(I$5 = "Vacation Leave", OR(AND(OR(I$6 = "H1", I$6 = "H2"), NOT(AND($D537 = "Full-time", $F537 = "Above 1 Year"))), AND(I$6 = "Year", AND($D537 = "Full-time", $F537 = "Above 1 Year")))), "N/A", SUMIFS('Form Responses 1'!$O$2:$O1005, 'Form Responses 1'!$B$2:$B1005, $B537, 'Form Responses 1'!$G$2:$G1005, I$5, 'Form Responses 1'!$K$2:$K1005, $D537,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7" s="48" t="str">
        <f>IF(ISBLANK($B537), "", IF(AND(J$5 = "Vacation Leave", OR(AND(OR(J$6 = "H1", J$6 = "H2"), NOT(AND($D537 = "Full-time", $F537 = "Above 1 Year"))), AND(J$6 = "Year", AND($D537 = "Full-time", $F537 = "Above 1 Year")))), "N/A", SUMIFS('Form Responses 1'!$O$2:$O1005, 'Form Responses 1'!$B$2:$B1005, $B537, 'Form Responses 1'!$G$2:$G1005, J$5, 'Form Responses 1'!$K$2:$K1005, $D537,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7" s="48" t="str">
        <f>IF(ISBLANK($B537), "", IF(AND(K$5 = "Vacation Leave", OR(AND(OR(K$6 = "H1", K$6 = "H2"), NOT(AND($D537 = "Full-time", $F537 = "Above 1 Year"))), AND(K$6 = "Year", AND($D537 = "Full-time", $F537 = "Above 1 Year")))), "N/A", SUMIFS('Form Responses 1'!$O$2:$O1005, 'Form Responses 1'!$B$2:$B1005, $B537, 'Form Responses 1'!$G$2:$G1005, K$5, 'Form Responses 1'!$K$2:$K1005, $D537,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7" s="48" t="str">
        <f>IF(ISBLANK($B537), "", IF(AND(L$5 = "Vacation Leave", OR(AND(OR(L$6 = "H1", L$6 = "H2"), NOT(AND($D537 = "Full-time", $F537 = "Above 1 Year"))), AND(L$6 = "Year", AND($D537 = "Full-time", $F537 = "Above 1 Year")))), "N/A", SUMIFS('Form Responses 1'!$O$2:$O1005, 'Form Responses 1'!$B$2:$B1005, $B537, 'Form Responses 1'!$G$2:$G1005, L$5, 'Form Responses 1'!$K$2:$K1005, $D537,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7" s="48" t="str">
        <f>IF(ISBLANK($B537), "", IF(AND(M$5 = "Vacation Leave", OR(AND(OR(M$6 = "H1", M$6 = "H2"), NOT(AND($D537 = "Full-time", $F537 = "Above 1 Year"))), AND(M$6 = "Year", AND($D537 = "Full-time", $F537 = "Above 1 Year")))), "N/A", SUMIFS('Form Responses 1'!$O$2:$O1005, 'Form Responses 1'!$B$2:$B1005, $B537, 'Form Responses 1'!$G$2:$G1005, M$5, 'Form Responses 1'!$K$2:$K1005, $D537,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7" s="48" t="str">
        <f>IF(ISBLANK($B537), "", IF(AND(N$5 = "Vacation Leave", OR(AND(OR(N$6 = "H1", N$6 = "H2"), NOT(AND($D537 = "Full-time", $F537 = "Above 1 Year"))), AND(N$6 = "Year", AND($D537 = "Full-time", $F537 = "Above 1 Year")))), "N/A", SUMIFS('Form Responses 1'!$O$2:$O1005, 'Form Responses 1'!$B$2:$B1005, $B537, 'Form Responses 1'!$G$2:$G1005, N$5, 'Form Responses 1'!$K$2:$K1005, $D537,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7" s="48" t="str">
        <f>IF(ISBLANK($B537), "", IF(AND(O$5 = "Vacation Leave", OR(AND(OR(O$6 = "H1", O$6 = "H2"), NOT(AND($D537 = "Full-time", $F537 = "Above 1 Year"))), AND(O$6 = "Year", AND($D537 = "Full-time", $F537 = "Above 1 Year")))), "N/A", SUMIFS('Form Responses 1'!$O$2:$O1005, 'Form Responses 1'!$B$2:$B1005, $B537, 'Form Responses 1'!$G$2:$G1005, O$5, 'Form Responses 1'!$K$2:$K1005, $D537,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7" s="48" t="str">
        <f>IF(ISBLANK($B537), "", IF(AND(P$5 = "Vacation Leave", OR(AND(OR(P$6 = "H1", P$6 = "H2"), NOT(AND($D537 = "Full-time", $F537 = "Above 1 Year"))), AND(P$6 = "Year", AND($D537 = "Full-time", $F537 = "Above 1 Year")))), "N/A", SUMIFS('Form Responses 1'!$O$2:$O1005, 'Form Responses 1'!$B$2:$B1005, $B537, 'Form Responses 1'!$G$2:$G1005, P$5, 'Form Responses 1'!$K$2:$K1005, $D537,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7" s="48" t="str">
        <f>IF(ISBLANK($B537), "", IF(AND(Q$5 = "Vacation Leave", OR(AND(OR(Q$6 = "H1", Q$6 = "H2"), NOT(AND($D537 = "Full-time", $F537 = "Above 1 Year"))), AND(Q$6 = "Year", AND($D537 = "Full-time", $F537 = "Above 1 Year")))), "N/A", SUMIFS('Form Responses 1'!$O$2:$O1005, 'Form Responses 1'!$B$2:$B1005, $B537, 'Form Responses 1'!$G$2:$G1005, Q$5, 'Form Responses 1'!$K$2:$K1005, $D537,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7" s="48" t="str">
        <f>IF(ISBLANK($B537), "", IF(AND(R$5 = "Vacation Leave", OR(AND(OR(R$6 = "H1", R$6 = "H2"), NOT(AND($D537 = "Full-time", $F537 = "Above 1 Year"))), AND(R$6 = "Year", AND($D537 = "Full-time", $F537 = "Above 1 Year")))), "N/A", SUMIFS('Form Responses 1'!$O$2:$O1005, 'Form Responses 1'!$B$2:$B1005, $B537, 'Form Responses 1'!$G$2:$G1005, R$5, 'Form Responses 1'!$K$2:$K1005, $D537,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7" s="48" t="str">
        <f>IF(ISBLANK($B537), "", IF(AND(S$5 = "Vacation Leave", OR(AND(OR(S$6 = "H1", S$6 = "H2"), NOT(AND($D537 = "Full-time", $F537 = "Above 1 Year"))), AND(S$6 = "Year", AND($D537 = "Full-time", $F537 = "Above 1 Year")))), "N/A", SUMIFS('Form Responses 1'!$O$2:$O1005, 'Form Responses 1'!$B$2:$B1005, $B537, 'Form Responses 1'!$G$2:$G1005, S$5, 'Form Responses 1'!$K$2:$K1005, $D537,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7" s="50" t="str">
        <f t="shared" si="2"/>
        <v/>
      </c>
      <c r="U537" s="51" t="str">
        <f t="array" ref="U537">IF(ISBLANK($B537), "", IF(AND(U$5 = "Vacation Leave", OR(AND(OR(U$6 = "H1", U$6 = "H2"), NOT(AND($D537 = "Full-time", $F537 = "Above 1 Year"))), AND(U$6 = "Year", AND($D537 = "Full-time", $F537 = "Above 1 Year")))), "N/A", INDEX('Allocated Leaves'!$B$2:$E1005, MATCH(U$5 &amp; IF(U$5 = "Vacation Leave", IFS(U$6 = "Year", "", OR(U$6 = "H1", U$6 = "H2"), " " &amp; U$6), ""), 'Allocated Leaves'!$A$2:$A1005, 0), MATCH($D537 &amp; IF($D537 = "Full-time",  " " &amp; $F537, ""), 'Allocated Leaves'!$B$1:AA$1, 0)) - G537))</f>
        <v/>
      </c>
      <c r="V537" s="52" t="str">
        <f t="array" ref="V537">IF(ISBLANK($B537), "", IF(AND(V$5 = "Vacation Leave", OR(AND(OR(V$6 = "H1", V$6 = "H2"), NOT(AND($D537 = "Full-time", $F537 = "Above 1 Year"))), AND(V$6 = "Year", AND($D537 = "Full-time", $F537 = "Above 1 Year")))), "N/A", INDEX('Allocated Leaves'!$B$2:$E1005, MATCH(V$5 &amp; IF(V$5 = "Vacation Leave", IFS(V$6 = "Year", "", OR(V$6 = "H1", V$6 = "H2"), " " &amp; V$6), ""), 'Allocated Leaves'!$A$2:$A1005, 0), MATCH($D537 &amp; IF($D537 = "Full-time",  " " &amp; $F537, ""), 'Allocated Leaves'!$B$1:AA$1, 0)) - H537))</f>
        <v/>
      </c>
      <c r="W537" s="52" t="str">
        <f t="array" ref="W537">IF(ISBLANK($B537), "", IF(AND(W$5 = "Vacation Leave", OR(AND(OR(W$6 = "H1", W$6 = "H2"), NOT(AND($D537 = "Full-time", $F537 = "Above 1 Year"))), AND(W$6 = "Year", AND($D537 = "Full-time", $F537 = "Above 1 Year")))), "N/A", INDEX('Allocated Leaves'!$B$2:$E1005, MATCH(W$5 &amp; IF(W$5 = "Vacation Leave", IFS(W$6 = "Year", "", OR(W$6 = "H1", W$6 = "H2"), " " &amp; W$6), ""), 'Allocated Leaves'!$A$2:$A1005, 0), MATCH($D537 &amp; IF($D537 = "Full-time",  " " &amp; $F537, ""), 'Allocated Leaves'!$B$1:AA$1, 0)) - I537))</f>
        <v/>
      </c>
      <c r="X537" s="51" t="str">
        <f t="array" ref="X537">IF(ISBLANK($B537), "", IF(AND(X$5 = "Vacation Leave", OR(AND(OR(X$6 = "H1", X$6 = "H2"), NOT(AND($D537 = "Full-time", $F537 = "Above 1 Year"))), AND(X$6 = "Year", AND($D537 = "Full-time", $F537 = "Above 1 Year")))), "N/A", INDEX('Allocated Leaves'!$B$2:$E1005, MATCH(X$5 &amp; IF(X$5 = "Vacation Leave", IFS(X$6 = "Year", "", OR(X$6 = "H1", X$6 = "H2"), " " &amp; X$6), ""), 'Allocated Leaves'!$A$2:$A1005, 0), MATCH($D537 &amp; IF($D537 = "Full-time",  " " &amp; $F537, ""), 'Allocated Leaves'!$B$1:AA$1, 0)) - J537))</f>
        <v/>
      </c>
      <c r="Y537" s="52" t="str">
        <f t="array" ref="Y537">IF(ISBLANK($B537), "", IF(AND(Y$5 = "Vacation Leave", OR(AND(OR(Y$6 = "H1", Y$6 = "H2"), NOT(AND($D537 = "Full-time", $F537 = "Above 1 Year"))), AND(Y$6 = "Year", AND($D537 = "Full-time", $F537 = "Above 1 Year")))), "N/A", INDEX('Allocated Leaves'!$B$2:$E1005, MATCH(Y$5 &amp; IF(Y$5 = "Vacation Leave", IFS(Y$6 = "Year", "", OR(Y$6 = "H1", Y$6 = "H2"), " " &amp; Y$6), ""), 'Allocated Leaves'!$A$2:$A1005, 0), MATCH($D537 &amp; IF($D537 = "Full-time",  " " &amp; $F537, ""), 'Allocated Leaves'!$B$1:AA$1, 0)) - K537))</f>
        <v/>
      </c>
      <c r="Z537" s="52" t="str">
        <f t="array" ref="Z537">IF(ISBLANK($B537), "", IF(AND(Z$5 = "Vacation Leave", OR(AND(OR(Z$6 = "H1", Z$6 = "H2"), NOT(AND($D537 = "Full-time", $F537 = "Above 1 Year"))), AND(Z$6 = "Year", AND($D537 = "Full-time", $F537 = "Above 1 Year")))), "N/A", INDEX('Allocated Leaves'!$B$2:$E1005, MATCH(Z$5 &amp; IF(Z$5 = "Vacation Leave", IFS(Z$6 = "Year", "", OR(Z$6 = "H1", Z$6 = "H2"), " " &amp; Z$6), ""), 'Allocated Leaves'!$A$2:$A1005, 0), MATCH($D537 &amp; IF($D537 = "Full-time",  " " &amp; $F537, ""), 'Allocated Leaves'!$B$1:AA$1, 0)) - L537))</f>
        <v/>
      </c>
      <c r="AA537" s="55" t="str">
        <f t="shared" si="3"/>
        <v/>
      </c>
    </row>
    <row r="538">
      <c r="A538" s="71"/>
      <c r="B538" s="72"/>
      <c r="C538" s="73"/>
      <c r="D538" s="74"/>
      <c r="E538" s="75"/>
      <c r="F538" s="47" t="str">
        <f t="shared" si="1"/>
        <v/>
      </c>
      <c r="G538" s="48" t="str">
        <f>IF(ISBLANK($B538), "", IF(AND(G$5 = "Vacation Leave", OR(AND(OR(G$6 = "H1", G$6 = "H2"), NOT(AND($D538 = "Full-time", $F538 = "Above 1 Year"))), AND(G$6 = "Year", AND($D538 = "Full-time", $F538 = "Above 1 Year")))), "N/A", SUMIFS('Form Responses 1'!$O$2:$O1005, 'Form Responses 1'!$B$2:$B1005, $B538, 'Form Responses 1'!$G$2:$G1005, G$5, 'Form Responses 1'!$K$2:$K1005, $D538,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8" s="48" t="str">
        <f>IF(ISBLANK($B538), "", IF(AND(H$5 = "Vacation Leave", OR(AND(OR(H$6 = "H1", H$6 = "H2"), NOT(AND($D538 = "Full-time", $F538 = "Above 1 Year"))), AND(H$6 = "Year", AND($D538 = "Full-time", $F538 = "Above 1 Year")))), "N/A", SUMIFS('Form Responses 1'!$O$2:$O1005, 'Form Responses 1'!$B$2:$B1005, $B538, 'Form Responses 1'!$G$2:$G1005, H$5, 'Form Responses 1'!$K$2:$K1005, $D538,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8" s="49" t="str">
        <f>IF(ISBLANK($B538), "", IF(AND(I$5 = "Vacation Leave", OR(AND(OR(I$6 = "H1", I$6 = "H2"), NOT(AND($D538 = "Full-time", $F538 = "Above 1 Year"))), AND(I$6 = "Year", AND($D538 = "Full-time", $F538 = "Above 1 Year")))), "N/A", SUMIFS('Form Responses 1'!$O$2:$O1005, 'Form Responses 1'!$B$2:$B1005, $B538, 'Form Responses 1'!$G$2:$G1005, I$5, 'Form Responses 1'!$K$2:$K1005, $D538,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8" s="48" t="str">
        <f>IF(ISBLANK($B538), "", IF(AND(J$5 = "Vacation Leave", OR(AND(OR(J$6 = "H1", J$6 = "H2"), NOT(AND($D538 = "Full-time", $F538 = "Above 1 Year"))), AND(J$6 = "Year", AND($D538 = "Full-time", $F538 = "Above 1 Year")))), "N/A", SUMIFS('Form Responses 1'!$O$2:$O1005, 'Form Responses 1'!$B$2:$B1005, $B538, 'Form Responses 1'!$G$2:$G1005, J$5, 'Form Responses 1'!$K$2:$K1005, $D538,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8" s="48" t="str">
        <f>IF(ISBLANK($B538), "", IF(AND(K$5 = "Vacation Leave", OR(AND(OR(K$6 = "H1", K$6 = "H2"), NOT(AND($D538 = "Full-time", $F538 = "Above 1 Year"))), AND(K$6 = "Year", AND($D538 = "Full-time", $F538 = "Above 1 Year")))), "N/A", SUMIFS('Form Responses 1'!$O$2:$O1005, 'Form Responses 1'!$B$2:$B1005, $B538, 'Form Responses 1'!$G$2:$G1005, K$5, 'Form Responses 1'!$K$2:$K1005, $D538,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8" s="48" t="str">
        <f>IF(ISBLANK($B538), "", IF(AND(L$5 = "Vacation Leave", OR(AND(OR(L$6 = "H1", L$6 = "H2"), NOT(AND($D538 = "Full-time", $F538 = "Above 1 Year"))), AND(L$6 = "Year", AND($D538 = "Full-time", $F538 = "Above 1 Year")))), "N/A", SUMIFS('Form Responses 1'!$O$2:$O1005, 'Form Responses 1'!$B$2:$B1005, $B538, 'Form Responses 1'!$G$2:$G1005, L$5, 'Form Responses 1'!$K$2:$K1005, $D538,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8" s="48" t="str">
        <f>IF(ISBLANK($B538), "", IF(AND(M$5 = "Vacation Leave", OR(AND(OR(M$6 = "H1", M$6 = "H2"), NOT(AND($D538 = "Full-time", $F538 = "Above 1 Year"))), AND(M$6 = "Year", AND($D538 = "Full-time", $F538 = "Above 1 Year")))), "N/A", SUMIFS('Form Responses 1'!$O$2:$O1005, 'Form Responses 1'!$B$2:$B1005, $B538, 'Form Responses 1'!$G$2:$G1005, M$5, 'Form Responses 1'!$K$2:$K1005, $D538,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8" s="48" t="str">
        <f>IF(ISBLANK($B538), "", IF(AND(N$5 = "Vacation Leave", OR(AND(OR(N$6 = "H1", N$6 = "H2"), NOT(AND($D538 = "Full-time", $F538 = "Above 1 Year"))), AND(N$6 = "Year", AND($D538 = "Full-time", $F538 = "Above 1 Year")))), "N/A", SUMIFS('Form Responses 1'!$O$2:$O1005, 'Form Responses 1'!$B$2:$B1005, $B538, 'Form Responses 1'!$G$2:$G1005, N$5, 'Form Responses 1'!$K$2:$K1005, $D538,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8" s="48" t="str">
        <f>IF(ISBLANK($B538), "", IF(AND(O$5 = "Vacation Leave", OR(AND(OR(O$6 = "H1", O$6 = "H2"), NOT(AND($D538 = "Full-time", $F538 = "Above 1 Year"))), AND(O$6 = "Year", AND($D538 = "Full-time", $F538 = "Above 1 Year")))), "N/A", SUMIFS('Form Responses 1'!$O$2:$O1005, 'Form Responses 1'!$B$2:$B1005, $B538, 'Form Responses 1'!$G$2:$G1005, O$5, 'Form Responses 1'!$K$2:$K1005, $D538,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8" s="48" t="str">
        <f>IF(ISBLANK($B538), "", IF(AND(P$5 = "Vacation Leave", OR(AND(OR(P$6 = "H1", P$6 = "H2"), NOT(AND($D538 = "Full-time", $F538 = "Above 1 Year"))), AND(P$6 = "Year", AND($D538 = "Full-time", $F538 = "Above 1 Year")))), "N/A", SUMIFS('Form Responses 1'!$O$2:$O1005, 'Form Responses 1'!$B$2:$B1005, $B538, 'Form Responses 1'!$G$2:$G1005, P$5, 'Form Responses 1'!$K$2:$K1005, $D538,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8" s="48" t="str">
        <f>IF(ISBLANK($B538), "", IF(AND(Q$5 = "Vacation Leave", OR(AND(OR(Q$6 = "H1", Q$6 = "H2"), NOT(AND($D538 = "Full-time", $F538 = "Above 1 Year"))), AND(Q$6 = "Year", AND($D538 = "Full-time", $F538 = "Above 1 Year")))), "N/A", SUMIFS('Form Responses 1'!$O$2:$O1005, 'Form Responses 1'!$B$2:$B1005, $B538, 'Form Responses 1'!$G$2:$G1005, Q$5, 'Form Responses 1'!$K$2:$K1005, $D538,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8" s="48" t="str">
        <f>IF(ISBLANK($B538), "", IF(AND(R$5 = "Vacation Leave", OR(AND(OR(R$6 = "H1", R$6 = "H2"), NOT(AND($D538 = "Full-time", $F538 = "Above 1 Year"))), AND(R$6 = "Year", AND($D538 = "Full-time", $F538 = "Above 1 Year")))), "N/A", SUMIFS('Form Responses 1'!$O$2:$O1005, 'Form Responses 1'!$B$2:$B1005, $B538, 'Form Responses 1'!$G$2:$G1005, R$5, 'Form Responses 1'!$K$2:$K1005, $D538,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8" s="48" t="str">
        <f>IF(ISBLANK($B538), "", IF(AND(S$5 = "Vacation Leave", OR(AND(OR(S$6 = "H1", S$6 = "H2"), NOT(AND($D538 = "Full-time", $F538 = "Above 1 Year"))), AND(S$6 = "Year", AND($D538 = "Full-time", $F538 = "Above 1 Year")))), "N/A", SUMIFS('Form Responses 1'!$O$2:$O1005, 'Form Responses 1'!$B$2:$B1005, $B538, 'Form Responses 1'!$G$2:$G1005, S$5, 'Form Responses 1'!$K$2:$K1005, $D538,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8" s="50" t="str">
        <f t="shared" si="2"/>
        <v/>
      </c>
      <c r="U538" s="51" t="str">
        <f t="array" ref="U538">IF(ISBLANK($B538), "", IF(AND(U$5 = "Vacation Leave", OR(AND(OR(U$6 = "H1", U$6 = "H2"), NOT(AND($D538 = "Full-time", $F538 = "Above 1 Year"))), AND(U$6 = "Year", AND($D538 = "Full-time", $F538 = "Above 1 Year")))), "N/A", INDEX('Allocated Leaves'!$B$2:$E1005, MATCH(U$5 &amp; IF(U$5 = "Vacation Leave", IFS(U$6 = "Year", "", OR(U$6 = "H1", U$6 = "H2"), " " &amp; U$6), ""), 'Allocated Leaves'!$A$2:$A1005, 0), MATCH($D538 &amp; IF($D538 = "Full-time",  " " &amp; $F538, ""), 'Allocated Leaves'!$B$1:AA$1, 0)) - G538))</f>
        <v/>
      </c>
      <c r="V538" s="52" t="str">
        <f t="array" ref="V538">IF(ISBLANK($B538), "", IF(AND(V$5 = "Vacation Leave", OR(AND(OR(V$6 = "H1", V$6 = "H2"), NOT(AND($D538 = "Full-time", $F538 = "Above 1 Year"))), AND(V$6 = "Year", AND($D538 = "Full-time", $F538 = "Above 1 Year")))), "N/A", INDEX('Allocated Leaves'!$B$2:$E1005, MATCH(V$5 &amp; IF(V$5 = "Vacation Leave", IFS(V$6 = "Year", "", OR(V$6 = "H1", V$6 = "H2"), " " &amp; V$6), ""), 'Allocated Leaves'!$A$2:$A1005, 0), MATCH($D538 &amp; IF($D538 = "Full-time",  " " &amp; $F538, ""), 'Allocated Leaves'!$B$1:AA$1, 0)) - H538))</f>
        <v/>
      </c>
      <c r="W538" s="52" t="str">
        <f t="array" ref="W538">IF(ISBLANK($B538), "", IF(AND(W$5 = "Vacation Leave", OR(AND(OR(W$6 = "H1", W$6 = "H2"), NOT(AND($D538 = "Full-time", $F538 = "Above 1 Year"))), AND(W$6 = "Year", AND($D538 = "Full-time", $F538 = "Above 1 Year")))), "N/A", INDEX('Allocated Leaves'!$B$2:$E1005, MATCH(W$5 &amp; IF(W$5 = "Vacation Leave", IFS(W$6 = "Year", "", OR(W$6 = "H1", W$6 = "H2"), " " &amp; W$6), ""), 'Allocated Leaves'!$A$2:$A1005, 0), MATCH($D538 &amp; IF($D538 = "Full-time",  " " &amp; $F538, ""), 'Allocated Leaves'!$B$1:AA$1, 0)) - I538))</f>
        <v/>
      </c>
      <c r="X538" s="51" t="str">
        <f t="array" ref="X538">IF(ISBLANK($B538), "", IF(AND(X$5 = "Vacation Leave", OR(AND(OR(X$6 = "H1", X$6 = "H2"), NOT(AND($D538 = "Full-time", $F538 = "Above 1 Year"))), AND(X$6 = "Year", AND($D538 = "Full-time", $F538 = "Above 1 Year")))), "N/A", INDEX('Allocated Leaves'!$B$2:$E1005, MATCH(X$5 &amp; IF(X$5 = "Vacation Leave", IFS(X$6 = "Year", "", OR(X$6 = "H1", X$6 = "H2"), " " &amp; X$6), ""), 'Allocated Leaves'!$A$2:$A1005, 0), MATCH($D538 &amp; IF($D538 = "Full-time",  " " &amp; $F538, ""), 'Allocated Leaves'!$B$1:AA$1, 0)) - J538))</f>
        <v/>
      </c>
      <c r="Y538" s="52" t="str">
        <f t="array" ref="Y538">IF(ISBLANK($B538), "", IF(AND(Y$5 = "Vacation Leave", OR(AND(OR(Y$6 = "H1", Y$6 = "H2"), NOT(AND($D538 = "Full-time", $F538 = "Above 1 Year"))), AND(Y$6 = "Year", AND($D538 = "Full-time", $F538 = "Above 1 Year")))), "N/A", INDEX('Allocated Leaves'!$B$2:$E1005, MATCH(Y$5 &amp; IF(Y$5 = "Vacation Leave", IFS(Y$6 = "Year", "", OR(Y$6 = "H1", Y$6 = "H2"), " " &amp; Y$6), ""), 'Allocated Leaves'!$A$2:$A1005, 0), MATCH($D538 &amp; IF($D538 = "Full-time",  " " &amp; $F538, ""), 'Allocated Leaves'!$B$1:AA$1, 0)) - K538))</f>
        <v/>
      </c>
      <c r="Z538" s="52" t="str">
        <f t="array" ref="Z538">IF(ISBLANK($B538), "", IF(AND(Z$5 = "Vacation Leave", OR(AND(OR(Z$6 = "H1", Z$6 = "H2"), NOT(AND($D538 = "Full-time", $F538 = "Above 1 Year"))), AND(Z$6 = "Year", AND($D538 = "Full-time", $F538 = "Above 1 Year")))), "N/A", INDEX('Allocated Leaves'!$B$2:$E1005, MATCH(Z$5 &amp; IF(Z$5 = "Vacation Leave", IFS(Z$6 = "Year", "", OR(Z$6 = "H1", Z$6 = "H2"), " " &amp; Z$6), ""), 'Allocated Leaves'!$A$2:$A1005, 0), MATCH($D538 &amp; IF($D538 = "Full-time",  " " &amp; $F538, ""), 'Allocated Leaves'!$B$1:AA$1, 0)) - L538))</f>
        <v/>
      </c>
      <c r="AA538" s="55" t="str">
        <f t="shared" si="3"/>
        <v/>
      </c>
    </row>
    <row r="539">
      <c r="A539" s="71"/>
      <c r="B539" s="72"/>
      <c r="C539" s="73"/>
      <c r="D539" s="74"/>
      <c r="E539" s="75"/>
      <c r="F539" s="47" t="str">
        <f t="shared" si="1"/>
        <v/>
      </c>
      <c r="G539" s="48" t="str">
        <f>IF(ISBLANK($B539), "", IF(AND(G$5 = "Vacation Leave", OR(AND(OR(G$6 = "H1", G$6 = "H2"), NOT(AND($D539 = "Full-time", $F539 = "Above 1 Year"))), AND(G$6 = "Year", AND($D539 = "Full-time", $F539 = "Above 1 Year")))), "N/A", SUMIFS('Form Responses 1'!$O$2:$O1005, 'Form Responses 1'!$B$2:$B1005, $B539, 'Form Responses 1'!$G$2:$G1005, G$5, 'Form Responses 1'!$K$2:$K1005, $D539,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39" s="48" t="str">
        <f>IF(ISBLANK($B539), "", IF(AND(H$5 = "Vacation Leave", OR(AND(OR(H$6 = "H1", H$6 = "H2"), NOT(AND($D539 = "Full-time", $F539 = "Above 1 Year"))), AND(H$6 = "Year", AND($D539 = "Full-time", $F539 = "Above 1 Year")))), "N/A", SUMIFS('Form Responses 1'!$O$2:$O1005, 'Form Responses 1'!$B$2:$B1005, $B539, 'Form Responses 1'!$G$2:$G1005, H$5, 'Form Responses 1'!$K$2:$K1005, $D539,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39" s="49" t="str">
        <f>IF(ISBLANK($B539), "", IF(AND(I$5 = "Vacation Leave", OR(AND(OR(I$6 = "H1", I$6 = "H2"), NOT(AND($D539 = "Full-time", $F539 = "Above 1 Year"))), AND(I$6 = "Year", AND($D539 = "Full-time", $F539 = "Above 1 Year")))), "N/A", SUMIFS('Form Responses 1'!$O$2:$O1005, 'Form Responses 1'!$B$2:$B1005, $B539, 'Form Responses 1'!$G$2:$G1005, I$5, 'Form Responses 1'!$K$2:$K1005, $D539,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39" s="48" t="str">
        <f>IF(ISBLANK($B539), "", IF(AND(J$5 = "Vacation Leave", OR(AND(OR(J$6 = "H1", J$6 = "H2"), NOT(AND($D539 = "Full-time", $F539 = "Above 1 Year"))), AND(J$6 = "Year", AND($D539 = "Full-time", $F539 = "Above 1 Year")))), "N/A", SUMIFS('Form Responses 1'!$O$2:$O1005, 'Form Responses 1'!$B$2:$B1005, $B539, 'Form Responses 1'!$G$2:$G1005, J$5, 'Form Responses 1'!$K$2:$K1005, $D539,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39" s="48" t="str">
        <f>IF(ISBLANK($B539), "", IF(AND(K$5 = "Vacation Leave", OR(AND(OR(K$6 = "H1", K$6 = "H2"), NOT(AND($D539 = "Full-time", $F539 = "Above 1 Year"))), AND(K$6 = "Year", AND($D539 = "Full-time", $F539 = "Above 1 Year")))), "N/A", SUMIFS('Form Responses 1'!$O$2:$O1005, 'Form Responses 1'!$B$2:$B1005, $B539, 'Form Responses 1'!$G$2:$G1005, K$5, 'Form Responses 1'!$K$2:$K1005, $D539,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39" s="48" t="str">
        <f>IF(ISBLANK($B539), "", IF(AND(L$5 = "Vacation Leave", OR(AND(OR(L$6 = "H1", L$6 = "H2"), NOT(AND($D539 = "Full-time", $F539 = "Above 1 Year"))), AND(L$6 = "Year", AND($D539 = "Full-time", $F539 = "Above 1 Year")))), "N/A", SUMIFS('Form Responses 1'!$O$2:$O1005, 'Form Responses 1'!$B$2:$B1005, $B539, 'Form Responses 1'!$G$2:$G1005, L$5, 'Form Responses 1'!$K$2:$K1005, $D539,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39" s="48" t="str">
        <f>IF(ISBLANK($B539), "", IF(AND(M$5 = "Vacation Leave", OR(AND(OR(M$6 = "H1", M$6 = "H2"), NOT(AND($D539 = "Full-time", $F539 = "Above 1 Year"))), AND(M$6 = "Year", AND($D539 = "Full-time", $F539 = "Above 1 Year")))), "N/A", SUMIFS('Form Responses 1'!$O$2:$O1005, 'Form Responses 1'!$B$2:$B1005, $B539, 'Form Responses 1'!$G$2:$G1005, M$5, 'Form Responses 1'!$K$2:$K1005, $D539,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39" s="48" t="str">
        <f>IF(ISBLANK($B539), "", IF(AND(N$5 = "Vacation Leave", OR(AND(OR(N$6 = "H1", N$6 = "H2"), NOT(AND($D539 = "Full-time", $F539 = "Above 1 Year"))), AND(N$6 = "Year", AND($D539 = "Full-time", $F539 = "Above 1 Year")))), "N/A", SUMIFS('Form Responses 1'!$O$2:$O1005, 'Form Responses 1'!$B$2:$B1005, $B539, 'Form Responses 1'!$G$2:$G1005, N$5, 'Form Responses 1'!$K$2:$K1005, $D539,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39" s="48" t="str">
        <f>IF(ISBLANK($B539), "", IF(AND(O$5 = "Vacation Leave", OR(AND(OR(O$6 = "H1", O$6 = "H2"), NOT(AND($D539 = "Full-time", $F539 = "Above 1 Year"))), AND(O$6 = "Year", AND($D539 = "Full-time", $F539 = "Above 1 Year")))), "N/A", SUMIFS('Form Responses 1'!$O$2:$O1005, 'Form Responses 1'!$B$2:$B1005, $B539, 'Form Responses 1'!$G$2:$G1005, O$5, 'Form Responses 1'!$K$2:$K1005, $D539,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39" s="48" t="str">
        <f>IF(ISBLANK($B539), "", IF(AND(P$5 = "Vacation Leave", OR(AND(OR(P$6 = "H1", P$6 = "H2"), NOT(AND($D539 = "Full-time", $F539 = "Above 1 Year"))), AND(P$6 = "Year", AND($D539 = "Full-time", $F539 = "Above 1 Year")))), "N/A", SUMIFS('Form Responses 1'!$O$2:$O1005, 'Form Responses 1'!$B$2:$B1005, $B539, 'Form Responses 1'!$G$2:$G1005, P$5, 'Form Responses 1'!$K$2:$K1005, $D539,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39" s="48" t="str">
        <f>IF(ISBLANK($B539), "", IF(AND(Q$5 = "Vacation Leave", OR(AND(OR(Q$6 = "H1", Q$6 = "H2"), NOT(AND($D539 = "Full-time", $F539 = "Above 1 Year"))), AND(Q$6 = "Year", AND($D539 = "Full-time", $F539 = "Above 1 Year")))), "N/A", SUMIFS('Form Responses 1'!$O$2:$O1005, 'Form Responses 1'!$B$2:$B1005, $B539, 'Form Responses 1'!$G$2:$G1005, Q$5, 'Form Responses 1'!$K$2:$K1005, $D539,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39" s="48" t="str">
        <f>IF(ISBLANK($B539), "", IF(AND(R$5 = "Vacation Leave", OR(AND(OR(R$6 = "H1", R$6 = "H2"), NOT(AND($D539 = "Full-time", $F539 = "Above 1 Year"))), AND(R$6 = "Year", AND($D539 = "Full-time", $F539 = "Above 1 Year")))), "N/A", SUMIFS('Form Responses 1'!$O$2:$O1005, 'Form Responses 1'!$B$2:$B1005, $B539, 'Form Responses 1'!$G$2:$G1005, R$5, 'Form Responses 1'!$K$2:$K1005, $D539,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39" s="48" t="str">
        <f>IF(ISBLANK($B539), "", IF(AND(S$5 = "Vacation Leave", OR(AND(OR(S$6 = "H1", S$6 = "H2"), NOT(AND($D539 = "Full-time", $F539 = "Above 1 Year"))), AND(S$6 = "Year", AND($D539 = "Full-time", $F539 = "Above 1 Year")))), "N/A", SUMIFS('Form Responses 1'!$O$2:$O1005, 'Form Responses 1'!$B$2:$B1005, $B539, 'Form Responses 1'!$G$2:$G1005, S$5, 'Form Responses 1'!$K$2:$K1005, $D539,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39" s="50" t="str">
        <f t="shared" si="2"/>
        <v/>
      </c>
      <c r="U539" s="51" t="str">
        <f t="array" ref="U539">IF(ISBLANK($B539), "", IF(AND(U$5 = "Vacation Leave", OR(AND(OR(U$6 = "H1", U$6 = "H2"), NOT(AND($D539 = "Full-time", $F539 = "Above 1 Year"))), AND(U$6 = "Year", AND($D539 = "Full-time", $F539 = "Above 1 Year")))), "N/A", INDEX('Allocated Leaves'!$B$2:$E1005, MATCH(U$5 &amp; IF(U$5 = "Vacation Leave", IFS(U$6 = "Year", "", OR(U$6 = "H1", U$6 = "H2"), " " &amp; U$6), ""), 'Allocated Leaves'!$A$2:$A1005, 0), MATCH($D539 &amp; IF($D539 = "Full-time",  " " &amp; $F539, ""), 'Allocated Leaves'!$B$1:AA$1, 0)) - G539))</f>
        <v/>
      </c>
      <c r="V539" s="52" t="str">
        <f t="array" ref="V539">IF(ISBLANK($B539), "", IF(AND(V$5 = "Vacation Leave", OR(AND(OR(V$6 = "H1", V$6 = "H2"), NOT(AND($D539 = "Full-time", $F539 = "Above 1 Year"))), AND(V$6 = "Year", AND($D539 = "Full-time", $F539 = "Above 1 Year")))), "N/A", INDEX('Allocated Leaves'!$B$2:$E1005, MATCH(V$5 &amp; IF(V$5 = "Vacation Leave", IFS(V$6 = "Year", "", OR(V$6 = "H1", V$6 = "H2"), " " &amp; V$6), ""), 'Allocated Leaves'!$A$2:$A1005, 0), MATCH($D539 &amp; IF($D539 = "Full-time",  " " &amp; $F539, ""), 'Allocated Leaves'!$B$1:AA$1, 0)) - H539))</f>
        <v/>
      </c>
      <c r="W539" s="52" t="str">
        <f t="array" ref="W539">IF(ISBLANK($B539), "", IF(AND(W$5 = "Vacation Leave", OR(AND(OR(W$6 = "H1", W$6 = "H2"), NOT(AND($D539 = "Full-time", $F539 = "Above 1 Year"))), AND(W$6 = "Year", AND($D539 = "Full-time", $F539 = "Above 1 Year")))), "N/A", INDEX('Allocated Leaves'!$B$2:$E1005, MATCH(W$5 &amp; IF(W$5 = "Vacation Leave", IFS(W$6 = "Year", "", OR(W$6 = "H1", W$6 = "H2"), " " &amp; W$6), ""), 'Allocated Leaves'!$A$2:$A1005, 0), MATCH($D539 &amp; IF($D539 = "Full-time",  " " &amp; $F539, ""), 'Allocated Leaves'!$B$1:AA$1, 0)) - I539))</f>
        <v/>
      </c>
      <c r="X539" s="51" t="str">
        <f t="array" ref="X539">IF(ISBLANK($B539), "", IF(AND(X$5 = "Vacation Leave", OR(AND(OR(X$6 = "H1", X$6 = "H2"), NOT(AND($D539 = "Full-time", $F539 = "Above 1 Year"))), AND(X$6 = "Year", AND($D539 = "Full-time", $F539 = "Above 1 Year")))), "N/A", INDEX('Allocated Leaves'!$B$2:$E1005, MATCH(X$5 &amp; IF(X$5 = "Vacation Leave", IFS(X$6 = "Year", "", OR(X$6 = "H1", X$6 = "H2"), " " &amp; X$6), ""), 'Allocated Leaves'!$A$2:$A1005, 0), MATCH($D539 &amp; IF($D539 = "Full-time",  " " &amp; $F539, ""), 'Allocated Leaves'!$B$1:AA$1, 0)) - J539))</f>
        <v/>
      </c>
      <c r="Y539" s="52" t="str">
        <f t="array" ref="Y539">IF(ISBLANK($B539), "", IF(AND(Y$5 = "Vacation Leave", OR(AND(OR(Y$6 = "H1", Y$6 = "H2"), NOT(AND($D539 = "Full-time", $F539 = "Above 1 Year"))), AND(Y$6 = "Year", AND($D539 = "Full-time", $F539 = "Above 1 Year")))), "N/A", INDEX('Allocated Leaves'!$B$2:$E1005, MATCH(Y$5 &amp; IF(Y$5 = "Vacation Leave", IFS(Y$6 = "Year", "", OR(Y$6 = "H1", Y$6 = "H2"), " " &amp; Y$6), ""), 'Allocated Leaves'!$A$2:$A1005, 0), MATCH($D539 &amp; IF($D539 = "Full-time",  " " &amp; $F539, ""), 'Allocated Leaves'!$B$1:AA$1, 0)) - K539))</f>
        <v/>
      </c>
      <c r="Z539" s="52" t="str">
        <f t="array" ref="Z539">IF(ISBLANK($B539), "", IF(AND(Z$5 = "Vacation Leave", OR(AND(OR(Z$6 = "H1", Z$6 = "H2"), NOT(AND($D539 = "Full-time", $F539 = "Above 1 Year"))), AND(Z$6 = "Year", AND($D539 = "Full-time", $F539 = "Above 1 Year")))), "N/A", INDEX('Allocated Leaves'!$B$2:$E1005, MATCH(Z$5 &amp; IF(Z$5 = "Vacation Leave", IFS(Z$6 = "Year", "", OR(Z$6 = "H1", Z$6 = "H2"), " " &amp; Z$6), ""), 'Allocated Leaves'!$A$2:$A1005, 0), MATCH($D539 &amp; IF($D539 = "Full-time",  " " &amp; $F539, ""), 'Allocated Leaves'!$B$1:AA$1, 0)) - L539))</f>
        <v/>
      </c>
      <c r="AA539" s="55" t="str">
        <f t="shared" si="3"/>
        <v/>
      </c>
    </row>
    <row r="540">
      <c r="A540" s="71"/>
      <c r="B540" s="72"/>
      <c r="C540" s="73"/>
      <c r="D540" s="74"/>
      <c r="E540" s="75"/>
      <c r="F540" s="47" t="str">
        <f t="shared" si="1"/>
        <v/>
      </c>
      <c r="G540" s="48" t="str">
        <f>IF(ISBLANK($B540), "", IF(AND(G$5 = "Vacation Leave", OR(AND(OR(G$6 = "H1", G$6 = "H2"), NOT(AND($D540 = "Full-time", $F540 = "Above 1 Year"))), AND(G$6 = "Year", AND($D540 = "Full-time", $F540 = "Above 1 Year")))), "N/A", SUMIFS('Form Responses 1'!$O$2:$O1005, 'Form Responses 1'!$B$2:$B1005, $B540, 'Form Responses 1'!$G$2:$G1005, G$5, 'Form Responses 1'!$K$2:$K1005, $D540,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0" s="48" t="str">
        <f>IF(ISBLANK($B540), "", IF(AND(H$5 = "Vacation Leave", OR(AND(OR(H$6 = "H1", H$6 = "H2"), NOT(AND($D540 = "Full-time", $F540 = "Above 1 Year"))), AND(H$6 = "Year", AND($D540 = "Full-time", $F540 = "Above 1 Year")))), "N/A", SUMIFS('Form Responses 1'!$O$2:$O1005, 'Form Responses 1'!$B$2:$B1005, $B540, 'Form Responses 1'!$G$2:$G1005, H$5, 'Form Responses 1'!$K$2:$K1005, $D540,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0" s="49" t="str">
        <f>IF(ISBLANK($B540), "", IF(AND(I$5 = "Vacation Leave", OR(AND(OR(I$6 = "H1", I$6 = "H2"), NOT(AND($D540 = "Full-time", $F540 = "Above 1 Year"))), AND(I$6 = "Year", AND($D540 = "Full-time", $F540 = "Above 1 Year")))), "N/A", SUMIFS('Form Responses 1'!$O$2:$O1005, 'Form Responses 1'!$B$2:$B1005, $B540, 'Form Responses 1'!$G$2:$G1005, I$5, 'Form Responses 1'!$K$2:$K1005, $D540,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0" s="48" t="str">
        <f>IF(ISBLANK($B540), "", IF(AND(J$5 = "Vacation Leave", OR(AND(OR(J$6 = "H1", J$6 = "H2"), NOT(AND($D540 = "Full-time", $F540 = "Above 1 Year"))), AND(J$6 = "Year", AND($D540 = "Full-time", $F540 = "Above 1 Year")))), "N/A", SUMIFS('Form Responses 1'!$O$2:$O1005, 'Form Responses 1'!$B$2:$B1005, $B540, 'Form Responses 1'!$G$2:$G1005, J$5, 'Form Responses 1'!$K$2:$K1005, $D540,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0" s="48" t="str">
        <f>IF(ISBLANK($B540), "", IF(AND(K$5 = "Vacation Leave", OR(AND(OR(K$6 = "H1", K$6 = "H2"), NOT(AND($D540 = "Full-time", $F540 = "Above 1 Year"))), AND(K$6 = "Year", AND($D540 = "Full-time", $F540 = "Above 1 Year")))), "N/A", SUMIFS('Form Responses 1'!$O$2:$O1005, 'Form Responses 1'!$B$2:$B1005, $B540, 'Form Responses 1'!$G$2:$G1005, K$5, 'Form Responses 1'!$K$2:$K1005, $D540,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0" s="48" t="str">
        <f>IF(ISBLANK($B540), "", IF(AND(L$5 = "Vacation Leave", OR(AND(OR(L$6 = "H1", L$6 = "H2"), NOT(AND($D540 = "Full-time", $F540 = "Above 1 Year"))), AND(L$6 = "Year", AND($D540 = "Full-time", $F540 = "Above 1 Year")))), "N/A", SUMIFS('Form Responses 1'!$O$2:$O1005, 'Form Responses 1'!$B$2:$B1005, $B540, 'Form Responses 1'!$G$2:$G1005, L$5, 'Form Responses 1'!$K$2:$K1005, $D540,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0" s="48" t="str">
        <f>IF(ISBLANK($B540), "", IF(AND(M$5 = "Vacation Leave", OR(AND(OR(M$6 = "H1", M$6 = "H2"), NOT(AND($D540 = "Full-time", $F540 = "Above 1 Year"))), AND(M$6 = "Year", AND($D540 = "Full-time", $F540 = "Above 1 Year")))), "N/A", SUMIFS('Form Responses 1'!$O$2:$O1005, 'Form Responses 1'!$B$2:$B1005, $B540, 'Form Responses 1'!$G$2:$G1005, M$5, 'Form Responses 1'!$K$2:$K1005, $D540,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0" s="48" t="str">
        <f>IF(ISBLANK($B540), "", IF(AND(N$5 = "Vacation Leave", OR(AND(OR(N$6 = "H1", N$6 = "H2"), NOT(AND($D540 = "Full-time", $F540 = "Above 1 Year"))), AND(N$6 = "Year", AND($D540 = "Full-time", $F540 = "Above 1 Year")))), "N/A", SUMIFS('Form Responses 1'!$O$2:$O1005, 'Form Responses 1'!$B$2:$B1005, $B540, 'Form Responses 1'!$G$2:$G1005, N$5, 'Form Responses 1'!$K$2:$K1005, $D540,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0" s="48" t="str">
        <f>IF(ISBLANK($B540), "", IF(AND(O$5 = "Vacation Leave", OR(AND(OR(O$6 = "H1", O$6 = "H2"), NOT(AND($D540 = "Full-time", $F540 = "Above 1 Year"))), AND(O$6 = "Year", AND($D540 = "Full-time", $F540 = "Above 1 Year")))), "N/A", SUMIFS('Form Responses 1'!$O$2:$O1005, 'Form Responses 1'!$B$2:$B1005, $B540, 'Form Responses 1'!$G$2:$G1005, O$5, 'Form Responses 1'!$K$2:$K1005, $D540,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0" s="48" t="str">
        <f>IF(ISBLANK($B540), "", IF(AND(P$5 = "Vacation Leave", OR(AND(OR(P$6 = "H1", P$6 = "H2"), NOT(AND($D540 = "Full-time", $F540 = "Above 1 Year"))), AND(P$6 = "Year", AND($D540 = "Full-time", $F540 = "Above 1 Year")))), "N/A", SUMIFS('Form Responses 1'!$O$2:$O1005, 'Form Responses 1'!$B$2:$B1005, $B540, 'Form Responses 1'!$G$2:$G1005, P$5, 'Form Responses 1'!$K$2:$K1005, $D540,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0" s="48" t="str">
        <f>IF(ISBLANK($B540), "", IF(AND(Q$5 = "Vacation Leave", OR(AND(OR(Q$6 = "H1", Q$6 = "H2"), NOT(AND($D540 = "Full-time", $F540 = "Above 1 Year"))), AND(Q$6 = "Year", AND($D540 = "Full-time", $F540 = "Above 1 Year")))), "N/A", SUMIFS('Form Responses 1'!$O$2:$O1005, 'Form Responses 1'!$B$2:$B1005, $B540, 'Form Responses 1'!$G$2:$G1005, Q$5, 'Form Responses 1'!$K$2:$K1005, $D540,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0" s="48" t="str">
        <f>IF(ISBLANK($B540), "", IF(AND(R$5 = "Vacation Leave", OR(AND(OR(R$6 = "H1", R$6 = "H2"), NOT(AND($D540 = "Full-time", $F540 = "Above 1 Year"))), AND(R$6 = "Year", AND($D540 = "Full-time", $F540 = "Above 1 Year")))), "N/A", SUMIFS('Form Responses 1'!$O$2:$O1005, 'Form Responses 1'!$B$2:$B1005, $B540, 'Form Responses 1'!$G$2:$G1005, R$5, 'Form Responses 1'!$K$2:$K1005, $D540,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0" s="48" t="str">
        <f>IF(ISBLANK($B540), "", IF(AND(S$5 = "Vacation Leave", OR(AND(OR(S$6 = "H1", S$6 = "H2"), NOT(AND($D540 = "Full-time", $F540 = "Above 1 Year"))), AND(S$6 = "Year", AND($D540 = "Full-time", $F540 = "Above 1 Year")))), "N/A", SUMIFS('Form Responses 1'!$O$2:$O1005, 'Form Responses 1'!$B$2:$B1005, $B540, 'Form Responses 1'!$G$2:$G1005, S$5, 'Form Responses 1'!$K$2:$K1005, $D540,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0" s="50" t="str">
        <f t="shared" si="2"/>
        <v/>
      </c>
      <c r="U540" s="51" t="str">
        <f t="array" ref="U540">IF(ISBLANK($B540), "", IF(AND(U$5 = "Vacation Leave", OR(AND(OR(U$6 = "H1", U$6 = "H2"), NOT(AND($D540 = "Full-time", $F540 = "Above 1 Year"))), AND(U$6 = "Year", AND($D540 = "Full-time", $F540 = "Above 1 Year")))), "N/A", INDEX('Allocated Leaves'!$B$2:$E1005, MATCH(U$5 &amp; IF(U$5 = "Vacation Leave", IFS(U$6 = "Year", "", OR(U$6 = "H1", U$6 = "H2"), " " &amp; U$6), ""), 'Allocated Leaves'!$A$2:$A1005, 0), MATCH($D540 &amp; IF($D540 = "Full-time",  " " &amp; $F540, ""), 'Allocated Leaves'!$B$1:AA$1, 0)) - G540))</f>
        <v/>
      </c>
      <c r="V540" s="52" t="str">
        <f t="array" ref="V540">IF(ISBLANK($B540), "", IF(AND(V$5 = "Vacation Leave", OR(AND(OR(V$6 = "H1", V$6 = "H2"), NOT(AND($D540 = "Full-time", $F540 = "Above 1 Year"))), AND(V$6 = "Year", AND($D540 = "Full-time", $F540 = "Above 1 Year")))), "N/A", INDEX('Allocated Leaves'!$B$2:$E1005, MATCH(V$5 &amp; IF(V$5 = "Vacation Leave", IFS(V$6 = "Year", "", OR(V$6 = "H1", V$6 = "H2"), " " &amp; V$6), ""), 'Allocated Leaves'!$A$2:$A1005, 0), MATCH($D540 &amp; IF($D540 = "Full-time",  " " &amp; $F540, ""), 'Allocated Leaves'!$B$1:AA$1, 0)) - H540))</f>
        <v/>
      </c>
      <c r="W540" s="52" t="str">
        <f t="array" ref="W540">IF(ISBLANK($B540), "", IF(AND(W$5 = "Vacation Leave", OR(AND(OR(W$6 = "H1", W$6 = "H2"), NOT(AND($D540 = "Full-time", $F540 = "Above 1 Year"))), AND(W$6 = "Year", AND($D540 = "Full-time", $F540 = "Above 1 Year")))), "N/A", INDEX('Allocated Leaves'!$B$2:$E1005, MATCH(W$5 &amp; IF(W$5 = "Vacation Leave", IFS(W$6 = "Year", "", OR(W$6 = "H1", W$6 = "H2"), " " &amp; W$6), ""), 'Allocated Leaves'!$A$2:$A1005, 0), MATCH($D540 &amp; IF($D540 = "Full-time",  " " &amp; $F540, ""), 'Allocated Leaves'!$B$1:AA$1, 0)) - I540))</f>
        <v/>
      </c>
      <c r="X540" s="51" t="str">
        <f t="array" ref="X540">IF(ISBLANK($B540), "", IF(AND(X$5 = "Vacation Leave", OR(AND(OR(X$6 = "H1", X$6 = "H2"), NOT(AND($D540 = "Full-time", $F540 = "Above 1 Year"))), AND(X$6 = "Year", AND($D540 = "Full-time", $F540 = "Above 1 Year")))), "N/A", INDEX('Allocated Leaves'!$B$2:$E1005, MATCH(X$5 &amp; IF(X$5 = "Vacation Leave", IFS(X$6 = "Year", "", OR(X$6 = "H1", X$6 = "H2"), " " &amp; X$6), ""), 'Allocated Leaves'!$A$2:$A1005, 0), MATCH($D540 &amp; IF($D540 = "Full-time",  " " &amp; $F540, ""), 'Allocated Leaves'!$B$1:AA$1, 0)) - J540))</f>
        <v/>
      </c>
      <c r="Y540" s="52" t="str">
        <f t="array" ref="Y540">IF(ISBLANK($B540), "", IF(AND(Y$5 = "Vacation Leave", OR(AND(OR(Y$6 = "H1", Y$6 = "H2"), NOT(AND($D540 = "Full-time", $F540 = "Above 1 Year"))), AND(Y$6 = "Year", AND($D540 = "Full-time", $F540 = "Above 1 Year")))), "N/A", INDEX('Allocated Leaves'!$B$2:$E1005, MATCH(Y$5 &amp; IF(Y$5 = "Vacation Leave", IFS(Y$6 = "Year", "", OR(Y$6 = "H1", Y$6 = "H2"), " " &amp; Y$6), ""), 'Allocated Leaves'!$A$2:$A1005, 0), MATCH($D540 &amp; IF($D540 = "Full-time",  " " &amp; $F540, ""), 'Allocated Leaves'!$B$1:AA$1, 0)) - K540))</f>
        <v/>
      </c>
      <c r="Z540" s="52" t="str">
        <f t="array" ref="Z540">IF(ISBLANK($B540), "", IF(AND(Z$5 = "Vacation Leave", OR(AND(OR(Z$6 = "H1", Z$6 = "H2"), NOT(AND($D540 = "Full-time", $F540 = "Above 1 Year"))), AND(Z$6 = "Year", AND($D540 = "Full-time", $F540 = "Above 1 Year")))), "N/A", INDEX('Allocated Leaves'!$B$2:$E1005, MATCH(Z$5 &amp; IF(Z$5 = "Vacation Leave", IFS(Z$6 = "Year", "", OR(Z$6 = "H1", Z$6 = "H2"), " " &amp; Z$6), ""), 'Allocated Leaves'!$A$2:$A1005, 0), MATCH($D540 &amp; IF($D540 = "Full-time",  " " &amp; $F540, ""), 'Allocated Leaves'!$B$1:AA$1, 0)) - L540))</f>
        <v/>
      </c>
      <c r="AA540" s="55" t="str">
        <f t="shared" si="3"/>
        <v/>
      </c>
    </row>
    <row r="541">
      <c r="A541" s="71"/>
      <c r="B541" s="72"/>
      <c r="C541" s="73"/>
      <c r="D541" s="74"/>
      <c r="E541" s="75"/>
      <c r="F541" s="47" t="str">
        <f t="shared" si="1"/>
        <v/>
      </c>
      <c r="G541" s="48" t="str">
        <f>IF(ISBLANK($B541), "", IF(AND(G$5 = "Vacation Leave", OR(AND(OR(G$6 = "H1", G$6 = "H2"), NOT(AND($D541 = "Full-time", $F541 = "Above 1 Year"))), AND(G$6 = "Year", AND($D541 = "Full-time", $F541 = "Above 1 Year")))), "N/A", SUMIFS('Form Responses 1'!$O$2:$O1005, 'Form Responses 1'!$B$2:$B1005, $B541, 'Form Responses 1'!$G$2:$G1005, G$5, 'Form Responses 1'!$K$2:$K1005, $D541,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1" s="48" t="str">
        <f>IF(ISBLANK($B541), "", IF(AND(H$5 = "Vacation Leave", OR(AND(OR(H$6 = "H1", H$6 = "H2"), NOT(AND($D541 = "Full-time", $F541 = "Above 1 Year"))), AND(H$6 = "Year", AND($D541 = "Full-time", $F541 = "Above 1 Year")))), "N/A", SUMIFS('Form Responses 1'!$O$2:$O1005, 'Form Responses 1'!$B$2:$B1005, $B541, 'Form Responses 1'!$G$2:$G1005, H$5, 'Form Responses 1'!$K$2:$K1005, $D541,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1" s="49" t="str">
        <f>IF(ISBLANK($B541), "", IF(AND(I$5 = "Vacation Leave", OR(AND(OR(I$6 = "H1", I$6 = "H2"), NOT(AND($D541 = "Full-time", $F541 = "Above 1 Year"))), AND(I$6 = "Year", AND($D541 = "Full-time", $F541 = "Above 1 Year")))), "N/A", SUMIFS('Form Responses 1'!$O$2:$O1005, 'Form Responses 1'!$B$2:$B1005, $B541, 'Form Responses 1'!$G$2:$G1005, I$5, 'Form Responses 1'!$K$2:$K1005, $D541,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1" s="48" t="str">
        <f>IF(ISBLANK($B541), "", IF(AND(J$5 = "Vacation Leave", OR(AND(OR(J$6 = "H1", J$6 = "H2"), NOT(AND($D541 = "Full-time", $F541 = "Above 1 Year"))), AND(J$6 = "Year", AND($D541 = "Full-time", $F541 = "Above 1 Year")))), "N/A", SUMIFS('Form Responses 1'!$O$2:$O1005, 'Form Responses 1'!$B$2:$B1005, $B541, 'Form Responses 1'!$G$2:$G1005, J$5, 'Form Responses 1'!$K$2:$K1005, $D541,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1" s="48" t="str">
        <f>IF(ISBLANK($B541), "", IF(AND(K$5 = "Vacation Leave", OR(AND(OR(K$6 = "H1", K$6 = "H2"), NOT(AND($D541 = "Full-time", $F541 = "Above 1 Year"))), AND(K$6 = "Year", AND($D541 = "Full-time", $F541 = "Above 1 Year")))), "N/A", SUMIFS('Form Responses 1'!$O$2:$O1005, 'Form Responses 1'!$B$2:$B1005, $B541, 'Form Responses 1'!$G$2:$G1005, K$5, 'Form Responses 1'!$K$2:$K1005, $D541,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1" s="48" t="str">
        <f>IF(ISBLANK($B541), "", IF(AND(L$5 = "Vacation Leave", OR(AND(OR(L$6 = "H1", L$6 = "H2"), NOT(AND($D541 = "Full-time", $F541 = "Above 1 Year"))), AND(L$6 = "Year", AND($D541 = "Full-time", $F541 = "Above 1 Year")))), "N/A", SUMIFS('Form Responses 1'!$O$2:$O1005, 'Form Responses 1'!$B$2:$B1005, $B541, 'Form Responses 1'!$G$2:$G1005, L$5, 'Form Responses 1'!$K$2:$K1005, $D541,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1" s="48" t="str">
        <f>IF(ISBLANK($B541), "", IF(AND(M$5 = "Vacation Leave", OR(AND(OR(M$6 = "H1", M$6 = "H2"), NOT(AND($D541 = "Full-time", $F541 = "Above 1 Year"))), AND(M$6 = "Year", AND($D541 = "Full-time", $F541 = "Above 1 Year")))), "N/A", SUMIFS('Form Responses 1'!$O$2:$O1005, 'Form Responses 1'!$B$2:$B1005, $B541, 'Form Responses 1'!$G$2:$G1005, M$5, 'Form Responses 1'!$K$2:$K1005, $D541,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1" s="48" t="str">
        <f>IF(ISBLANK($B541), "", IF(AND(N$5 = "Vacation Leave", OR(AND(OR(N$6 = "H1", N$6 = "H2"), NOT(AND($D541 = "Full-time", $F541 = "Above 1 Year"))), AND(N$6 = "Year", AND($D541 = "Full-time", $F541 = "Above 1 Year")))), "N/A", SUMIFS('Form Responses 1'!$O$2:$O1005, 'Form Responses 1'!$B$2:$B1005, $B541, 'Form Responses 1'!$G$2:$G1005, N$5, 'Form Responses 1'!$K$2:$K1005, $D541,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1" s="48" t="str">
        <f>IF(ISBLANK($B541), "", IF(AND(O$5 = "Vacation Leave", OR(AND(OR(O$6 = "H1", O$6 = "H2"), NOT(AND($D541 = "Full-time", $F541 = "Above 1 Year"))), AND(O$6 = "Year", AND($D541 = "Full-time", $F541 = "Above 1 Year")))), "N/A", SUMIFS('Form Responses 1'!$O$2:$O1005, 'Form Responses 1'!$B$2:$B1005, $B541, 'Form Responses 1'!$G$2:$G1005, O$5, 'Form Responses 1'!$K$2:$K1005, $D541,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1" s="48" t="str">
        <f>IF(ISBLANK($B541), "", IF(AND(P$5 = "Vacation Leave", OR(AND(OR(P$6 = "H1", P$6 = "H2"), NOT(AND($D541 = "Full-time", $F541 = "Above 1 Year"))), AND(P$6 = "Year", AND($D541 = "Full-time", $F541 = "Above 1 Year")))), "N/A", SUMIFS('Form Responses 1'!$O$2:$O1005, 'Form Responses 1'!$B$2:$B1005, $B541, 'Form Responses 1'!$G$2:$G1005, P$5, 'Form Responses 1'!$K$2:$K1005, $D541,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1" s="48" t="str">
        <f>IF(ISBLANK($B541), "", IF(AND(Q$5 = "Vacation Leave", OR(AND(OR(Q$6 = "H1", Q$6 = "H2"), NOT(AND($D541 = "Full-time", $F541 = "Above 1 Year"))), AND(Q$6 = "Year", AND($D541 = "Full-time", $F541 = "Above 1 Year")))), "N/A", SUMIFS('Form Responses 1'!$O$2:$O1005, 'Form Responses 1'!$B$2:$B1005, $B541, 'Form Responses 1'!$G$2:$G1005, Q$5, 'Form Responses 1'!$K$2:$K1005, $D541,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1" s="48" t="str">
        <f>IF(ISBLANK($B541), "", IF(AND(R$5 = "Vacation Leave", OR(AND(OR(R$6 = "H1", R$6 = "H2"), NOT(AND($D541 = "Full-time", $F541 = "Above 1 Year"))), AND(R$6 = "Year", AND($D541 = "Full-time", $F541 = "Above 1 Year")))), "N/A", SUMIFS('Form Responses 1'!$O$2:$O1005, 'Form Responses 1'!$B$2:$B1005, $B541, 'Form Responses 1'!$G$2:$G1005, R$5, 'Form Responses 1'!$K$2:$K1005, $D541,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1" s="48" t="str">
        <f>IF(ISBLANK($B541), "", IF(AND(S$5 = "Vacation Leave", OR(AND(OR(S$6 = "H1", S$6 = "H2"), NOT(AND($D541 = "Full-time", $F541 = "Above 1 Year"))), AND(S$6 = "Year", AND($D541 = "Full-time", $F541 = "Above 1 Year")))), "N/A", SUMIFS('Form Responses 1'!$O$2:$O1005, 'Form Responses 1'!$B$2:$B1005, $B541, 'Form Responses 1'!$G$2:$G1005, S$5, 'Form Responses 1'!$K$2:$K1005, $D541,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1" s="50" t="str">
        <f t="shared" si="2"/>
        <v/>
      </c>
      <c r="U541" s="51" t="str">
        <f t="array" ref="U541">IF(ISBLANK($B541), "", IF(AND(U$5 = "Vacation Leave", OR(AND(OR(U$6 = "H1", U$6 = "H2"), NOT(AND($D541 = "Full-time", $F541 = "Above 1 Year"))), AND(U$6 = "Year", AND($D541 = "Full-time", $F541 = "Above 1 Year")))), "N/A", INDEX('Allocated Leaves'!$B$2:$E1005, MATCH(U$5 &amp; IF(U$5 = "Vacation Leave", IFS(U$6 = "Year", "", OR(U$6 = "H1", U$6 = "H2"), " " &amp; U$6), ""), 'Allocated Leaves'!$A$2:$A1005, 0), MATCH($D541 &amp; IF($D541 = "Full-time",  " " &amp; $F541, ""), 'Allocated Leaves'!$B$1:AA$1, 0)) - G541))</f>
        <v/>
      </c>
      <c r="V541" s="52" t="str">
        <f t="array" ref="V541">IF(ISBLANK($B541), "", IF(AND(V$5 = "Vacation Leave", OR(AND(OR(V$6 = "H1", V$6 = "H2"), NOT(AND($D541 = "Full-time", $F541 = "Above 1 Year"))), AND(V$6 = "Year", AND($D541 = "Full-time", $F541 = "Above 1 Year")))), "N/A", INDEX('Allocated Leaves'!$B$2:$E1005, MATCH(V$5 &amp; IF(V$5 = "Vacation Leave", IFS(V$6 = "Year", "", OR(V$6 = "H1", V$6 = "H2"), " " &amp; V$6), ""), 'Allocated Leaves'!$A$2:$A1005, 0), MATCH($D541 &amp; IF($D541 = "Full-time",  " " &amp; $F541, ""), 'Allocated Leaves'!$B$1:AA$1, 0)) - H541))</f>
        <v/>
      </c>
      <c r="W541" s="52" t="str">
        <f t="array" ref="W541">IF(ISBLANK($B541), "", IF(AND(W$5 = "Vacation Leave", OR(AND(OR(W$6 = "H1", W$6 = "H2"), NOT(AND($D541 = "Full-time", $F541 = "Above 1 Year"))), AND(W$6 = "Year", AND($D541 = "Full-time", $F541 = "Above 1 Year")))), "N/A", INDEX('Allocated Leaves'!$B$2:$E1005, MATCH(W$5 &amp; IF(W$5 = "Vacation Leave", IFS(W$6 = "Year", "", OR(W$6 = "H1", W$6 = "H2"), " " &amp; W$6), ""), 'Allocated Leaves'!$A$2:$A1005, 0), MATCH($D541 &amp; IF($D541 = "Full-time",  " " &amp; $F541, ""), 'Allocated Leaves'!$B$1:AA$1, 0)) - I541))</f>
        <v/>
      </c>
      <c r="X541" s="51" t="str">
        <f t="array" ref="X541">IF(ISBLANK($B541), "", IF(AND(X$5 = "Vacation Leave", OR(AND(OR(X$6 = "H1", X$6 = "H2"), NOT(AND($D541 = "Full-time", $F541 = "Above 1 Year"))), AND(X$6 = "Year", AND($D541 = "Full-time", $F541 = "Above 1 Year")))), "N/A", INDEX('Allocated Leaves'!$B$2:$E1005, MATCH(X$5 &amp; IF(X$5 = "Vacation Leave", IFS(X$6 = "Year", "", OR(X$6 = "H1", X$6 = "H2"), " " &amp; X$6), ""), 'Allocated Leaves'!$A$2:$A1005, 0), MATCH($D541 &amp; IF($D541 = "Full-time",  " " &amp; $F541, ""), 'Allocated Leaves'!$B$1:AA$1, 0)) - J541))</f>
        <v/>
      </c>
      <c r="Y541" s="52" t="str">
        <f t="array" ref="Y541">IF(ISBLANK($B541), "", IF(AND(Y$5 = "Vacation Leave", OR(AND(OR(Y$6 = "H1", Y$6 = "H2"), NOT(AND($D541 = "Full-time", $F541 = "Above 1 Year"))), AND(Y$6 = "Year", AND($D541 = "Full-time", $F541 = "Above 1 Year")))), "N/A", INDEX('Allocated Leaves'!$B$2:$E1005, MATCH(Y$5 &amp; IF(Y$5 = "Vacation Leave", IFS(Y$6 = "Year", "", OR(Y$6 = "H1", Y$6 = "H2"), " " &amp; Y$6), ""), 'Allocated Leaves'!$A$2:$A1005, 0), MATCH($D541 &amp; IF($D541 = "Full-time",  " " &amp; $F541, ""), 'Allocated Leaves'!$B$1:AA$1, 0)) - K541))</f>
        <v/>
      </c>
      <c r="Z541" s="52" t="str">
        <f t="array" ref="Z541">IF(ISBLANK($B541), "", IF(AND(Z$5 = "Vacation Leave", OR(AND(OR(Z$6 = "H1", Z$6 = "H2"), NOT(AND($D541 = "Full-time", $F541 = "Above 1 Year"))), AND(Z$6 = "Year", AND($D541 = "Full-time", $F541 = "Above 1 Year")))), "N/A", INDEX('Allocated Leaves'!$B$2:$E1005, MATCH(Z$5 &amp; IF(Z$5 = "Vacation Leave", IFS(Z$6 = "Year", "", OR(Z$6 = "H1", Z$6 = "H2"), " " &amp; Z$6), ""), 'Allocated Leaves'!$A$2:$A1005, 0), MATCH($D541 &amp; IF($D541 = "Full-time",  " " &amp; $F541, ""), 'Allocated Leaves'!$B$1:AA$1, 0)) - L541))</f>
        <v/>
      </c>
      <c r="AA541" s="55" t="str">
        <f t="shared" si="3"/>
        <v/>
      </c>
    </row>
    <row r="542">
      <c r="A542" s="71"/>
      <c r="B542" s="72"/>
      <c r="C542" s="73"/>
      <c r="D542" s="74"/>
      <c r="E542" s="75"/>
      <c r="F542" s="47" t="str">
        <f t="shared" si="1"/>
        <v/>
      </c>
      <c r="G542" s="48" t="str">
        <f>IF(ISBLANK($B542), "", IF(AND(G$5 = "Vacation Leave", OR(AND(OR(G$6 = "H1", G$6 = "H2"), NOT(AND($D542 = "Full-time", $F542 = "Above 1 Year"))), AND(G$6 = "Year", AND($D542 = "Full-time", $F542 = "Above 1 Year")))), "N/A", SUMIFS('Form Responses 1'!$O$2:$O1005, 'Form Responses 1'!$B$2:$B1005, $B542, 'Form Responses 1'!$G$2:$G1005, G$5, 'Form Responses 1'!$K$2:$K1005, $D542,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2" s="48" t="str">
        <f>IF(ISBLANK($B542), "", IF(AND(H$5 = "Vacation Leave", OR(AND(OR(H$6 = "H1", H$6 = "H2"), NOT(AND($D542 = "Full-time", $F542 = "Above 1 Year"))), AND(H$6 = "Year", AND($D542 = "Full-time", $F542 = "Above 1 Year")))), "N/A", SUMIFS('Form Responses 1'!$O$2:$O1005, 'Form Responses 1'!$B$2:$B1005, $B542, 'Form Responses 1'!$G$2:$G1005, H$5, 'Form Responses 1'!$K$2:$K1005, $D542,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2" s="49" t="str">
        <f>IF(ISBLANK($B542), "", IF(AND(I$5 = "Vacation Leave", OR(AND(OR(I$6 = "H1", I$6 = "H2"), NOT(AND($D542 = "Full-time", $F542 = "Above 1 Year"))), AND(I$6 = "Year", AND($D542 = "Full-time", $F542 = "Above 1 Year")))), "N/A", SUMIFS('Form Responses 1'!$O$2:$O1005, 'Form Responses 1'!$B$2:$B1005, $B542, 'Form Responses 1'!$G$2:$G1005, I$5, 'Form Responses 1'!$K$2:$K1005, $D542,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2" s="48" t="str">
        <f>IF(ISBLANK($B542), "", IF(AND(J$5 = "Vacation Leave", OR(AND(OR(J$6 = "H1", J$6 = "H2"), NOT(AND($D542 = "Full-time", $F542 = "Above 1 Year"))), AND(J$6 = "Year", AND($D542 = "Full-time", $F542 = "Above 1 Year")))), "N/A", SUMIFS('Form Responses 1'!$O$2:$O1005, 'Form Responses 1'!$B$2:$B1005, $B542, 'Form Responses 1'!$G$2:$G1005, J$5, 'Form Responses 1'!$K$2:$K1005, $D542,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2" s="48" t="str">
        <f>IF(ISBLANK($B542), "", IF(AND(K$5 = "Vacation Leave", OR(AND(OR(K$6 = "H1", K$6 = "H2"), NOT(AND($D542 = "Full-time", $F542 = "Above 1 Year"))), AND(K$6 = "Year", AND($D542 = "Full-time", $F542 = "Above 1 Year")))), "N/A", SUMIFS('Form Responses 1'!$O$2:$O1005, 'Form Responses 1'!$B$2:$B1005, $B542, 'Form Responses 1'!$G$2:$G1005, K$5, 'Form Responses 1'!$K$2:$K1005, $D542,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2" s="48" t="str">
        <f>IF(ISBLANK($B542), "", IF(AND(L$5 = "Vacation Leave", OR(AND(OR(L$6 = "H1", L$6 = "H2"), NOT(AND($D542 = "Full-time", $F542 = "Above 1 Year"))), AND(L$6 = "Year", AND($D542 = "Full-time", $F542 = "Above 1 Year")))), "N/A", SUMIFS('Form Responses 1'!$O$2:$O1005, 'Form Responses 1'!$B$2:$B1005, $B542, 'Form Responses 1'!$G$2:$G1005, L$5, 'Form Responses 1'!$K$2:$K1005, $D542,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2" s="48" t="str">
        <f>IF(ISBLANK($B542), "", IF(AND(M$5 = "Vacation Leave", OR(AND(OR(M$6 = "H1", M$6 = "H2"), NOT(AND($D542 = "Full-time", $F542 = "Above 1 Year"))), AND(M$6 = "Year", AND($D542 = "Full-time", $F542 = "Above 1 Year")))), "N/A", SUMIFS('Form Responses 1'!$O$2:$O1005, 'Form Responses 1'!$B$2:$B1005, $B542, 'Form Responses 1'!$G$2:$G1005, M$5, 'Form Responses 1'!$K$2:$K1005, $D542,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2" s="48" t="str">
        <f>IF(ISBLANK($B542), "", IF(AND(N$5 = "Vacation Leave", OR(AND(OR(N$6 = "H1", N$6 = "H2"), NOT(AND($D542 = "Full-time", $F542 = "Above 1 Year"))), AND(N$6 = "Year", AND($D542 = "Full-time", $F542 = "Above 1 Year")))), "N/A", SUMIFS('Form Responses 1'!$O$2:$O1005, 'Form Responses 1'!$B$2:$B1005, $B542, 'Form Responses 1'!$G$2:$G1005, N$5, 'Form Responses 1'!$K$2:$K1005, $D542,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2" s="48" t="str">
        <f>IF(ISBLANK($B542), "", IF(AND(O$5 = "Vacation Leave", OR(AND(OR(O$6 = "H1", O$6 = "H2"), NOT(AND($D542 = "Full-time", $F542 = "Above 1 Year"))), AND(O$6 = "Year", AND($D542 = "Full-time", $F542 = "Above 1 Year")))), "N/A", SUMIFS('Form Responses 1'!$O$2:$O1005, 'Form Responses 1'!$B$2:$B1005, $B542, 'Form Responses 1'!$G$2:$G1005, O$5, 'Form Responses 1'!$K$2:$K1005, $D542,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2" s="48" t="str">
        <f>IF(ISBLANK($B542), "", IF(AND(P$5 = "Vacation Leave", OR(AND(OR(P$6 = "H1", P$6 = "H2"), NOT(AND($D542 = "Full-time", $F542 = "Above 1 Year"))), AND(P$6 = "Year", AND($D542 = "Full-time", $F542 = "Above 1 Year")))), "N/A", SUMIFS('Form Responses 1'!$O$2:$O1005, 'Form Responses 1'!$B$2:$B1005, $B542, 'Form Responses 1'!$G$2:$G1005, P$5, 'Form Responses 1'!$K$2:$K1005, $D542,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2" s="48" t="str">
        <f>IF(ISBLANK($B542), "", IF(AND(Q$5 = "Vacation Leave", OR(AND(OR(Q$6 = "H1", Q$6 = "H2"), NOT(AND($D542 = "Full-time", $F542 = "Above 1 Year"))), AND(Q$6 = "Year", AND($D542 = "Full-time", $F542 = "Above 1 Year")))), "N/A", SUMIFS('Form Responses 1'!$O$2:$O1005, 'Form Responses 1'!$B$2:$B1005, $B542, 'Form Responses 1'!$G$2:$G1005, Q$5, 'Form Responses 1'!$K$2:$K1005, $D542,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2" s="48" t="str">
        <f>IF(ISBLANK($B542), "", IF(AND(R$5 = "Vacation Leave", OR(AND(OR(R$6 = "H1", R$6 = "H2"), NOT(AND($D542 = "Full-time", $F542 = "Above 1 Year"))), AND(R$6 = "Year", AND($D542 = "Full-time", $F542 = "Above 1 Year")))), "N/A", SUMIFS('Form Responses 1'!$O$2:$O1005, 'Form Responses 1'!$B$2:$B1005, $B542, 'Form Responses 1'!$G$2:$G1005, R$5, 'Form Responses 1'!$K$2:$K1005, $D542,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2" s="48" t="str">
        <f>IF(ISBLANK($B542), "", IF(AND(S$5 = "Vacation Leave", OR(AND(OR(S$6 = "H1", S$6 = "H2"), NOT(AND($D542 = "Full-time", $F542 = "Above 1 Year"))), AND(S$6 = "Year", AND($D542 = "Full-time", $F542 = "Above 1 Year")))), "N/A", SUMIFS('Form Responses 1'!$O$2:$O1005, 'Form Responses 1'!$B$2:$B1005, $B542, 'Form Responses 1'!$G$2:$G1005, S$5, 'Form Responses 1'!$K$2:$K1005, $D542,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2" s="50" t="str">
        <f t="shared" si="2"/>
        <v/>
      </c>
      <c r="U542" s="51" t="str">
        <f t="array" ref="U542">IF(ISBLANK($B542), "", IF(AND(U$5 = "Vacation Leave", OR(AND(OR(U$6 = "H1", U$6 = "H2"), NOT(AND($D542 = "Full-time", $F542 = "Above 1 Year"))), AND(U$6 = "Year", AND($D542 = "Full-time", $F542 = "Above 1 Year")))), "N/A", INDEX('Allocated Leaves'!$B$2:$E1005, MATCH(U$5 &amp; IF(U$5 = "Vacation Leave", IFS(U$6 = "Year", "", OR(U$6 = "H1", U$6 = "H2"), " " &amp; U$6), ""), 'Allocated Leaves'!$A$2:$A1005, 0), MATCH($D542 &amp; IF($D542 = "Full-time",  " " &amp; $F542, ""), 'Allocated Leaves'!$B$1:AA$1, 0)) - G542))</f>
        <v/>
      </c>
      <c r="V542" s="52" t="str">
        <f t="array" ref="V542">IF(ISBLANK($B542), "", IF(AND(V$5 = "Vacation Leave", OR(AND(OR(V$6 = "H1", V$6 = "H2"), NOT(AND($D542 = "Full-time", $F542 = "Above 1 Year"))), AND(V$6 = "Year", AND($D542 = "Full-time", $F542 = "Above 1 Year")))), "N/A", INDEX('Allocated Leaves'!$B$2:$E1005, MATCH(V$5 &amp; IF(V$5 = "Vacation Leave", IFS(V$6 = "Year", "", OR(V$6 = "H1", V$6 = "H2"), " " &amp; V$6), ""), 'Allocated Leaves'!$A$2:$A1005, 0), MATCH($D542 &amp; IF($D542 = "Full-time",  " " &amp; $F542, ""), 'Allocated Leaves'!$B$1:AA$1, 0)) - H542))</f>
        <v/>
      </c>
      <c r="W542" s="52" t="str">
        <f t="array" ref="W542">IF(ISBLANK($B542), "", IF(AND(W$5 = "Vacation Leave", OR(AND(OR(W$6 = "H1", W$6 = "H2"), NOT(AND($D542 = "Full-time", $F542 = "Above 1 Year"))), AND(W$6 = "Year", AND($D542 = "Full-time", $F542 = "Above 1 Year")))), "N/A", INDEX('Allocated Leaves'!$B$2:$E1005, MATCH(W$5 &amp; IF(W$5 = "Vacation Leave", IFS(W$6 = "Year", "", OR(W$6 = "H1", W$6 = "H2"), " " &amp; W$6), ""), 'Allocated Leaves'!$A$2:$A1005, 0), MATCH($D542 &amp; IF($D542 = "Full-time",  " " &amp; $F542, ""), 'Allocated Leaves'!$B$1:AA$1, 0)) - I542))</f>
        <v/>
      </c>
      <c r="X542" s="51" t="str">
        <f t="array" ref="X542">IF(ISBLANK($B542), "", IF(AND(X$5 = "Vacation Leave", OR(AND(OR(X$6 = "H1", X$6 = "H2"), NOT(AND($D542 = "Full-time", $F542 = "Above 1 Year"))), AND(X$6 = "Year", AND($D542 = "Full-time", $F542 = "Above 1 Year")))), "N/A", INDEX('Allocated Leaves'!$B$2:$E1005, MATCH(X$5 &amp; IF(X$5 = "Vacation Leave", IFS(X$6 = "Year", "", OR(X$6 = "H1", X$6 = "H2"), " " &amp; X$6), ""), 'Allocated Leaves'!$A$2:$A1005, 0), MATCH($D542 &amp; IF($D542 = "Full-time",  " " &amp; $F542, ""), 'Allocated Leaves'!$B$1:AA$1, 0)) - J542))</f>
        <v/>
      </c>
      <c r="Y542" s="52" t="str">
        <f t="array" ref="Y542">IF(ISBLANK($B542), "", IF(AND(Y$5 = "Vacation Leave", OR(AND(OR(Y$6 = "H1", Y$6 = "H2"), NOT(AND($D542 = "Full-time", $F542 = "Above 1 Year"))), AND(Y$6 = "Year", AND($D542 = "Full-time", $F542 = "Above 1 Year")))), "N/A", INDEX('Allocated Leaves'!$B$2:$E1005, MATCH(Y$5 &amp; IF(Y$5 = "Vacation Leave", IFS(Y$6 = "Year", "", OR(Y$6 = "H1", Y$6 = "H2"), " " &amp; Y$6), ""), 'Allocated Leaves'!$A$2:$A1005, 0), MATCH($D542 &amp; IF($D542 = "Full-time",  " " &amp; $F542, ""), 'Allocated Leaves'!$B$1:AA$1, 0)) - K542))</f>
        <v/>
      </c>
      <c r="Z542" s="52" t="str">
        <f t="array" ref="Z542">IF(ISBLANK($B542), "", IF(AND(Z$5 = "Vacation Leave", OR(AND(OR(Z$6 = "H1", Z$6 = "H2"), NOT(AND($D542 = "Full-time", $F542 = "Above 1 Year"))), AND(Z$6 = "Year", AND($D542 = "Full-time", $F542 = "Above 1 Year")))), "N/A", INDEX('Allocated Leaves'!$B$2:$E1005, MATCH(Z$5 &amp; IF(Z$5 = "Vacation Leave", IFS(Z$6 = "Year", "", OR(Z$6 = "H1", Z$6 = "H2"), " " &amp; Z$6), ""), 'Allocated Leaves'!$A$2:$A1005, 0), MATCH($D542 &amp; IF($D542 = "Full-time",  " " &amp; $F542, ""), 'Allocated Leaves'!$B$1:AA$1, 0)) - L542))</f>
        <v/>
      </c>
      <c r="AA542" s="55" t="str">
        <f t="shared" si="3"/>
        <v/>
      </c>
    </row>
    <row r="543">
      <c r="A543" s="71"/>
      <c r="B543" s="72"/>
      <c r="C543" s="73"/>
      <c r="D543" s="74"/>
      <c r="E543" s="75"/>
      <c r="F543" s="47" t="str">
        <f t="shared" si="1"/>
        <v/>
      </c>
      <c r="G543" s="48" t="str">
        <f>IF(ISBLANK($B543), "", IF(AND(G$5 = "Vacation Leave", OR(AND(OR(G$6 = "H1", G$6 = "H2"), NOT(AND($D543 = "Full-time", $F543 = "Above 1 Year"))), AND(G$6 = "Year", AND($D543 = "Full-time", $F543 = "Above 1 Year")))), "N/A", SUMIFS('Form Responses 1'!$O$2:$O1005, 'Form Responses 1'!$B$2:$B1005, $B543, 'Form Responses 1'!$G$2:$G1005, G$5, 'Form Responses 1'!$K$2:$K1005, $D543,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3" s="48" t="str">
        <f>IF(ISBLANK($B543), "", IF(AND(H$5 = "Vacation Leave", OR(AND(OR(H$6 = "H1", H$6 = "H2"), NOT(AND($D543 = "Full-time", $F543 = "Above 1 Year"))), AND(H$6 = "Year", AND($D543 = "Full-time", $F543 = "Above 1 Year")))), "N/A", SUMIFS('Form Responses 1'!$O$2:$O1005, 'Form Responses 1'!$B$2:$B1005, $B543, 'Form Responses 1'!$G$2:$G1005, H$5, 'Form Responses 1'!$K$2:$K1005, $D543,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3" s="49" t="str">
        <f>IF(ISBLANK($B543), "", IF(AND(I$5 = "Vacation Leave", OR(AND(OR(I$6 = "H1", I$6 = "H2"), NOT(AND($D543 = "Full-time", $F543 = "Above 1 Year"))), AND(I$6 = "Year", AND($D543 = "Full-time", $F543 = "Above 1 Year")))), "N/A", SUMIFS('Form Responses 1'!$O$2:$O1005, 'Form Responses 1'!$B$2:$B1005, $B543, 'Form Responses 1'!$G$2:$G1005, I$5, 'Form Responses 1'!$K$2:$K1005, $D543,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3" s="48" t="str">
        <f>IF(ISBLANK($B543), "", IF(AND(J$5 = "Vacation Leave", OR(AND(OR(J$6 = "H1", J$6 = "H2"), NOT(AND($D543 = "Full-time", $F543 = "Above 1 Year"))), AND(J$6 = "Year", AND($D543 = "Full-time", $F543 = "Above 1 Year")))), "N/A", SUMIFS('Form Responses 1'!$O$2:$O1005, 'Form Responses 1'!$B$2:$B1005, $B543, 'Form Responses 1'!$G$2:$G1005, J$5, 'Form Responses 1'!$K$2:$K1005, $D543,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3" s="48" t="str">
        <f>IF(ISBLANK($B543), "", IF(AND(K$5 = "Vacation Leave", OR(AND(OR(K$6 = "H1", K$6 = "H2"), NOT(AND($D543 = "Full-time", $F543 = "Above 1 Year"))), AND(K$6 = "Year", AND($D543 = "Full-time", $F543 = "Above 1 Year")))), "N/A", SUMIFS('Form Responses 1'!$O$2:$O1005, 'Form Responses 1'!$B$2:$B1005, $B543, 'Form Responses 1'!$G$2:$G1005, K$5, 'Form Responses 1'!$K$2:$K1005, $D543,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3" s="48" t="str">
        <f>IF(ISBLANK($B543), "", IF(AND(L$5 = "Vacation Leave", OR(AND(OR(L$6 = "H1", L$6 = "H2"), NOT(AND($D543 = "Full-time", $F543 = "Above 1 Year"))), AND(L$6 = "Year", AND($D543 = "Full-time", $F543 = "Above 1 Year")))), "N/A", SUMIFS('Form Responses 1'!$O$2:$O1005, 'Form Responses 1'!$B$2:$B1005, $B543, 'Form Responses 1'!$G$2:$G1005, L$5, 'Form Responses 1'!$K$2:$K1005, $D543,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3" s="48" t="str">
        <f>IF(ISBLANK($B543), "", IF(AND(M$5 = "Vacation Leave", OR(AND(OR(M$6 = "H1", M$6 = "H2"), NOT(AND($D543 = "Full-time", $F543 = "Above 1 Year"))), AND(M$6 = "Year", AND($D543 = "Full-time", $F543 = "Above 1 Year")))), "N/A", SUMIFS('Form Responses 1'!$O$2:$O1005, 'Form Responses 1'!$B$2:$B1005, $B543, 'Form Responses 1'!$G$2:$G1005, M$5, 'Form Responses 1'!$K$2:$K1005, $D543,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3" s="48" t="str">
        <f>IF(ISBLANK($B543), "", IF(AND(N$5 = "Vacation Leave", OR(AND(OR(N$6 = "H1", N$6 = "H2"), NOT(AND($D543 = "Full-time", $F543 = "Above 1 Year"))), AND(N$6 = "Year", AND($D543 = "Full-time", $F543 = "Above 1 Year")))), "N/A", SUMIFS('Form Responses 1'!$O$2:$O1005, 'Form Responses 1'!$B$2:$B1005, $B543, 'Form Responses 1'!$G$2:$G1005, N$5, 'Form Responses 1'!$K$2:$K1005, $D543,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3" s="48" t="str">
        <f>IF(ISBLANK($B543), "", IF(AND(O$5 = "Vacation Leave", OR(AND(OR(O$6 = "H1", O$6 = "H2"), NOT(AND($D543 = "Full-time", $F543 = "Above 1 Year"))), AND(O$6 = "Year", AND($D543 = "Full-time", $F543 = "Above 1 Year")))), "N/A", SUMIFS('Form Responses 1'!$O$2:$O1005, 'Form Responses 1'!$B$2:$B1005, $B543, 'Form Responses 1'!$G$2:$G1005, O$5, 'Form Responses 1'!$K$2:$K1005, $D543,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3" s="48" t="str">
        <f>IF(ISBLANK($B543), "", IF(AND(P$5 = "Vacation Leave", OR(AND(OR(P$6 = "H1", P$6 = "H2"), NOT(AND($D543 = "Full-time", $F543 = "Above 1 Year"))), AND(P$6 = "Year", AND($D543 = "Full-time", $F543 = "Above 1 Year")))), "N/A", SUMIFS('Form Responses 1'!$O$2:$O1005, 'Form Responses 1'!$B$2:$B1005, $B543, 'Form Responses 1'!$G$2:$G1005, P$5, 'Form Responses 1'!$K$2:$K1005, $D543,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3" s="48" t="str">
        <f>IF(ISBLANK($B543), "", IF(AND(Q$5 = "Vacation Leave", OR(AND(OR(Q$6 = "H1", Q$6 = "H2"), NOT(AND($D543 = "Full-time", $F543 = "Above 1 Year"))), AND(Q$6 = "Year", AND($D543 = "Full-time", $F543 = "Above 1 Year")))), "N/A", SUMIFS('Form Responses 1'!$O$2:$O1005, 'Form Responses 1'!$B$2:$B1005, $B543, 'Form Responses 1'!$G$2:$G1005, Q$5, 'Form Responses 1'!$K$2:$K1005, $D543,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3" s="48" t="str">
        <f>IF(ISBLANK($B543), "", IF(AND(R$5 = "Vacation Leave", OR(AND(OR(R$6 = "H1", R$6 = "H2"), NOT(AND($D543 = "Full-time", $F543 = "Above 1 Year"))), AND(R$6 = "Year", AND($D543 = "Full-time", $F543 = "Above 1 Year")))), "N/A", SUMIFS('Form Responses 1'!$O$2:$O1005, 'Form Responses 1'!$B$2:$B1005, $B543, 'Form Responses 1'!$G$2:$G1005, R$5, 'Form Responses 1'!$K$2:$K1005, $D543,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3" s="48" t="str">
        <f>IF(ISBLANK($B543), "", IF(AND(S$5 = "Vacation Leave", OR(AND(OR(S$6 = "H1", S$6 = "H2"), NOT(AND($D543 = "Full-time", $F543 = "Above 1 Year"))), AND(S$6 = "Year", AND($D543 = "Full-time", $F543 = "Above 1 Year")))), "N/A", SUMIFS('Form Responses 1'!$O$2:$O1005, 'Form Responses 1'!$B$2:$B1005, $B543, 'Form Responses 1'!$G$2:$G1005, S$5, 'Form Responses 1'!$K$2:$K1005, $D543,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3" s="50" t="str">
        <f t="shared" si="2"/>
        <v/>
      </c>
      <c r="U543" s="51" t="str">
        <f t="array" ref="U543">IF(ISBLANK($B543), "", IF(AND(U$5 = "Vacation Leave", OR(AND(OR(U$6 = "H1", U$6 = "H2"), NOT(AND($D543 = "Full-time", $F543 = "Above 1 Year"))), AND(U$6 = "Year", AND($D543 = "Full-time", $F543 = "Above 1 Year")))), "N/A", INDEX('Allocated Leaves'!$B$2:$E1005, MATCH(U$5 &amp; IF(U$5 = "Vacation Leave", IFS(U$6 = "Year", "", OR(U$6 = "H1", U$6 = "H2"), " " &amp; U$6), ""), 'Allocated Leaves'!$A$2:$A1005, 0), MATCH($D543 &amp; IF($D543 = "Full-time",  " " &amp; $F543, ""), 'Allocated Leaves'!$B$1:AA$1, 0)) - G543))</f>
        <v/>
      </c>
      <c r="V543" s="52" t="str">
        <f t="array" ref="V543">IF(ISBLANK($B543), "", IF(AND(V$5 = "Vacation Leave", OR(AND(OR(V$6 = "H1", V$6 = "H2"), NOT(AND($D543 = "Full-time", $F543 = "Above 1 Year"))), AND(V$6 = "Year", AND($D543 = "Full-time", $F543 = "Above 1 Year")))), "N/A", INDEX('Allocated Leaves'!$B$2:$E1005, MATCH(V$5 &amp; IF(V$5 = "Vacation Leave", IFS(V$6 = "Year", "", OR(V$6 = "H1", V$6 = "H2"), " " &amp; V$6), ""), 'Allocated Leaves'!$A$2:$A1005, 0), MATCH($D543 &amp; IF($D543 = "Full-time",  " " &amp; $F543, ""), 'Allocated Leaves'!$B$1:AA$1, 0)) - H543))</f>
        <v/>
      </c>
      <c r="W543" s="52" t="str">
        <f t="array" ref="W543">IF(ISBLANK($B543), "", IF(AND(W$5 = "Vacation Leave", OR(AND(OR(W$6 = "H1", W$6 = "H2"), NOT(AND($D543 = "Full-time", $F543 = "Above 1 Year"))), AND(W$6 = "Year", AND($D543 = "Full-time", $F543 = "Above 1 Year")))), "N/A", INDEX('Allocated Leaves'!$B$2:$E1005, MATCH(W$5 &amp; IF(W$5 = "Vacation Leave", IFS(W$6 = "Year", "", OR(W$6 = "H1", W$6 = "H2"), " " &amp; W$6), ""), 'Allocated Leaves'!$A$2:$A1005, 0), MATCH($D543 &amp; IF($D543 = "Full-time",  " " &amp; $F543, ""), 'Allocated Leaves'!$B$1:AA$1, 0)) - I543))</f>
        <v/>
      </c>
      <c r="X543" s="51" t="str">
        <f t="array" ref="X543">IF(ISBLANK($B543), "", IF(AND(X$5 = "Vacation Leave", OR(AND(OR(X$6 = "H1", X$6 = "H2"), NOT(AND($D543 = "Full-time", $F543 = "Above 1 Year"))), AND(X$6 = "Year", AND($D543 = "Full-time", $F543 = "Above 1 Year")))), "N/A", INDEX('Allocated Leaves'!$B$2:$E1005, MATCH(X$5 &amp; IF(X$5 = "Vacation Leave", IFS(X$6 = "Year", "", OR(X$6 = "H1", X$6 = "H2"), " " &amp; X$6), ""), 'Allocated Leaves'!$A$2:$A1005, 0), MATCH($D543 &amp; IF($D543 = "Full-time",  " " &amp; $F543, ""), 'Allocated Leaves'!$B$1:AA$1, 0)) - J543))</f>
        <v/>
      </c>
      <c r="Y543" s="52" t="str">
        <f t="array" ref="Y543">IF(ISBLANK($B543), "", IF(AND(Y$5 = "Vacation Leave", OR(AND(OR(Y$6 = "H1", Y$6 = "H2"), NOT(AND($D543 = "Full-time", $F543 = "Above 1 Year"))), AND(Y$6 = "Year", AND($D543 = "Full-time", $F543 = "Above 1 Year")))), "N/A", INDEX('Allocated Leaves'!$B$2:$E1005, MATCH(Y$5 &amp; IF(Y$5 = "Vacation Leave", IFS(Y$6 = "Year", "", OR(Y$6 = "H1", Y$6 = "H2"), " " &amp; Y$6), ""), 'Allocated Leaves'!$A$2:$A1005, 0), MATCH($D543 &amp; IF($D543 = "Full-time",  " " &amp; $F543, ""), 'Allocated Leaves'!$B$1:AA$1, 0)) - K543))</f>
        <v/>
      </c>
      <c r="Z543" s="52" t="str">
        <f t="array" ref="Z543">IF(ISBLANK($B543), "", IF(AND(Z$5 = "Vacation Leave", OR(AND(OR(Z$6 = "H1", Z$6 = "H2"), NOT(AND($D543 = "Full-time", $F543 = "Above 1 Year"))), AND(Z$6 = "Year", AND($D543 = "Full-time", $F543 = "Above 1 Year")))), "N/A", INDEX('Allocated Leaves'!$B$2:$E1005, MATCH(Z$5 &amp; IF(Z$5 = "Vacation Leave", IFS(Z$6 = "Year", "", OR(Z$6 = "H1", Z$6 = "H2"), " " &amp; Z$6), ""), 'Allocated Leaves'!$A$2:$A1005, 0), MATCH($D543 &amp; IF($D543 = "Full-time",  " " &amp; $F543, ""), 'Allocated Leaves'!$B$1:AA$1, 0)) - L543))</f>
        <v/>
      </c>
      <c r="AA543" s="55" t="str">
        <f t="shared" si="3"/>
        <v/>
      </c>
    </row>
    <row r="544">
      <c r="A544" s="71"/>
      <c r="B544" s="72"/>
      <c r="C544" s="73"/>
      <c r="D544" s="74"/>
      <c r="E544" s="75"/>
      <c r="F544" s="47" t="str">
        <f t="shared" si="1"/>
        <v/>
      </c>
      <c r="G544" s="48" t="str">
        <f>IF(ISBLANK($B544), "", IF(AND(G$5 = "Vacation Leave", OR(AND(OR(G$6 = "H1", G$6 = "H2"), NOT(AND($D544 = "Full-time", $F544 = "Above 1 Year"))), AND(G$6 = "Year", AND($D544 = "Full-time", $F544 = "Above 1 Year")))), "N/A", SUMIFS('Form Responses 1'!$O$2:$O1005, 'Form Responses 1'!$B$2:$B1005, $B544, 'Form Responses 1'!$G$2:$G1005, G$5, 'Form Responses 1'!$K$2:$K1005, $D544,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4" s="48" t="str">
        <f>IF(ISBLANK($B544), "", IF(AND(H$5 = "Vacation Leave", OR(AND(OR(H$6 = "H1", H$6 = "H2"), NOT(AND($D544 = "Full-time", $F544 = "Above 1 Year"))), AND(H$6 = "Year", AND($D544 = "Full-time", $F544 = "Above 1 Year")))), "N/A", SUMIFS('Form Responses 1'!$O$2:$O1005, 'Form Responses 1'!$B$2:$B1005, $B544, 'Form Responses 1'!$G$2:$G1005, H$5, 'Form Responses 1'!$K$2:$K1005, $D544,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4" s="49" t="str">
        <f>IF(ISBLANK($B544), "", IF(AND(I$5 = "Vacation Leave", OR(AND(OR(I$6 = "H1", I$6 = "H2"), NOT(AND($D544 = "Full-time", $F544 = "Above 1 Year"))), AND(I$6 = "Year", AND($D544 = "Full-time", $F544 = "Above 1 Year")))), "N/A", SUMIFS('Form Responses 1'!$O$2:$O1005, 'Form Responses 1'!$B$2:$B1005, $B544, 'Form Responses 1'!$G$2:$G1005, I$5, 'Form Responses 1'!$K$2:$K1005, $D544,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4" s="48" t="str">
        <f>IF(ISBLANK($B544), "", IF(AND(J$5 = "Vacation Leave", OR(AND(OR(J$6 = "H1", J$6 = "H2"), NOT(AND($D544 = "Full-time", $F544 = "Above 1 Year"))), AND(J$6 = "Year", AND($D544 = "Full-time", $F544 = "Above 1 Year")))), "N/A", SUMIFS('Form Responses 1'!$O$2:$O1005, 'Form Responses 1'!$B$2:$B1005, $B544, 'Form Responses 1'!$G$2:$G1005, J$5, 'Form Responses 1'!$K$2:$K1005, $D544,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4" s="48" t="str">
        <f>IF(ISBLANK($B544), "", IF(AND(K$5 = "Vacation Leave", OR(AND(OR(K$6 = "H1", K$6 = "H2"), NOT(AND($D544 = "Full-time", $F544 = "Above 1 Year"))), AND(K$6 = "Year", AND($D544 = "Full-time", $F544 = "Above 1 Year")))), "N/A", SUMIFS('Form Responses 1'!$O$2:$O1005, 'Form Responses 1'!$B$2:$B1005, $B544, 'Form Responses 1'!$G$2:$G1005, K$5, 'Form Responses 1'!$K$2:$K1005, $D544,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4" s="48" t="str">
        <f>IF(ISBLANK($B544), "", IF(AND(L$5 = "Vacation Leave", OR(AND(OR(L$6 = "H1", L$6 = "H2"), NOT(AND($D544 = "Full-time", $F544 = "Above 1 Year"))), AND(L$6 = "Year", AND($D544 = "Full-time", $F544 = "Above 1 Year")))), "N/A", SUMIFS('Form Responses 1'!$O$2:$O1005, 'Form Responses 1'!$B$2:$B1005, $B544, 'Form Responses 1'!$G$2:$G1005, L$5, 'Form Responses 1'!$K$2:$K1005, $D544,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4" s="48" t="str">
        <f>IF(ISBLANK($B544), "", IF(AND(M$5 = "Vacation Leave", OR(AND(OR(M$6 = "H1", M$6 = "H2"), NOT(AND($D544 = "Full-time", $F544 = "Above 1 Year"))), AND(M$6 = "Year", AND($D544 = "Full-time", $F544 = "Above 1 Year")))), "N/A", SUMIFS('Form Responses 1'!$O$2:$O1005, 'Form Responses 1'!$B$2:$B1005, $B544, 'Form Responses 1'!$G$2:$G1005, M$5, 'Form Responses 1'!$K$2:$K1005, $D544,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4" s="48" t="str">
        <f>IF(ISBLANK($B544), "", IF(AND(N$5 = "Vacation Leave", OR(AND(OR(N$6 = "H1", N$6 = "H2"), NOT(AND($D544 = "Full-time", $F544 = "Above 1 Year"))), AND(N$6 = "Year", AND($D544 = "Full-time", $F544 = "Above 1 Year")))), "N/A", SUMIFS('Form Responses 1'!$O$2:$O1005, 'Form Responses 1'!$B$2:$B1005, $B544, 'Form Responses 1'!$G$2:$G1005, N$5, 'Form Responses 1'!$K$2:$K1005, $D544,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4" s="48" t="str">
        <f>IF(ISBLANK($B544), "", IF(AND(O$5 = "Vacation Leave", OR(AND(OR(O$6 = "H1", O$6 = "H2"), NOT(AND($D544 = "Full-time", $F544 = "Above 1 Year"))), AND(O$6 = "Year", AND($D544 = "Full-time", $F544 = "Above 1 Year")))), "N/A", SUMIFS('Form Responses 1'!$O$2:$O1005, 'Form Responses 1'!$B$2:$B1005, $B544, 'Form Responses 1'!$G$2:$G1005, O$5, 'Form Responses 1'!$K$2:$K1005, $D544,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4" s="48" t="str">
        <f>IF(ISBLANK($B544), "", IF(AND(P$5 = "Vacation Leave", OR(AND(OR(P$6 = "H1", P$6 = "H2"), NOT(AND($D544 = "Full-time", $F544 = "Above 1 Year"))), AND(P$6 = "Year", AND($D544 = "Full-time", $F544 = "Above 1 Year")))), "N/A", SUMIFS('Form Responses 1'!$O$2:$O1005, 'Form Responses 1'!$B$2:$B1005, $B544, 'Form Responses 1'!$G$2:$G1005, P$5, 'Form Responses 1'!$K$2:$K1005, $D544,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4" s="48" t="str">
        <f>IF(ISBLANK($B544), "", IF(AND(Q$5 = "Vacation Leave", OR(AND(OR(Q$6 = "H1", Q$6 = "H2"), NOT(AND($D544 = "Full-time", $F544 = "Above 1 Year"))), AND(Q$6 = "Year", AND($D544 = "Full-time", $F544 = "Above 1 Year")))), "N/A", SUMIFS('Form Responses 1'!$O$2:$O1005, 'Form Responses 1'!$B$2:$B1005, $B544, 'Form Responses 1'!$G$2:$G1005, Q$5, 'Form Responses 1'!$K$2:$K1005, $D544,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4" s="48" t="str">
        <f>IF(ISBLANK($B544), "", IF(AND(R$5 = "Vacation Leave", OR(AND(OR(R$6 = "H1", R$6 = "H2"), NOT(AND($D544 = "Full-time", $F544 = "Above 1 Year"))), AND(R$6 = "Year", AND($D544 = "Full-time", $F544 = "Above 1 Year")))), "N/A", SUMIFS('Form Responses 1'!$O$2:$O1005, 'Form Responses 1'!$B$2:$B1005, $B544, 'Form Responses 1'!$G$2:$G1005, R$5, 'Form Responses 1'!$K$2:$K1005, $D544,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4" s="48" t="str">
        <f>IF(ISBLANK($B544), "", IF(AND(S$5 = "Vacation Leave", OR(AND(OR(S$6 = "H1", S$6 = "H2"), NOT(AND($D544 = "Full-time", $F544 = "Above 1 Year"))), AND(S$6 = "Year", AND($D544 = "Full-time", $F544 = "Above 1 Year")))), "N/A", SUMIFS('Form Responses 1'!$O$2:$O1005, 'Form Responses 1'!$B$2:$B1005, $B544, 'Form Responses 1'!$G$2:$G1005, S$5, 'Form Responses 1'!$K$2:$K1005, $D544,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4" s="50" t="str">
        <f t="shared" si="2"/>
        <v/>
      </c>
      <c r="U544" s="51" t="str">
        <f t="array" ref="U544">IF(ISBLANK($B544), "", IF(AND(U$5 = "Vacation Leave", OR(AND(OR(U$6 = "H1", U$6 = "H2"), NOT(AND($D544 = "Full-time", $F544 = "Above 1 Year"))), AND(U$6 = "Year", AND($D544 = "Full-time", $F544 = "Above 1 Year")))), "N/A", INDEX('Allocated Leaves'!$B$2:$E1005, MATCH(U$5 &amp; IF(U$5 = "Vacation Leave", IFS(U$6 = "Year", "", OR(U$6 = "H1", U$6 = "H2"), " " &amp; U$6), ""), 'Allocated Leaves'!$A$2:$A1005, 0), MATCH($D544 &amp; IF($D544 = "Full-time",  " " &amp; $F544, ""), 'Allocated Leaves'!$B$1:AA$1, 0)) - G544))</f>
        <v/>
      </c>
      <c r="V544" s="52" t="str">
        <f t="array" ref="V544">IF(ISBLANK($B544), "", IF(AND(V$5 = "Vacation Leave", OR(AND(OR(V$6 = "H1", V$6 = "H2"), NOT(AND($D544 = "Full-time", $F544 = "Above 1 Year"))), AND(V$6 = "Year", AND($D544 = "Full-time", $F544 = "Above 1 Year")))), "N/A", INDEX('Allocated Leaves'!$B$2:$E1005, MATCH(V$5 &amp; IF(V$5 = "Vacation Leave", IFS(V$6 = "Year", "", OR(V$6 = "H1", V$6 = "H2"), " " &amp; V$6), ""), 'Allocated Leaves'!$A$2:$A1005, 0), MATCH($D544 &amp; IF($D544 = "Full-time",  " " &amp; $F544, ""), 'Allocated Leaves'!$B$1:AA$1, 0)) - H544))</f>
        <v/>
      </c>
      <c r="W544" s="52" t="str">
        <f t="array" ref="W544">IF(ISBLANK($B544), "", IF(AND(W$5 = "Vacation Leave", OR(AND(OR(W$6 = "H1", W$6 = "H2"), NOT(AND($D544 = "Full-time", $F544 = "Above 1 Year"))), AND(W$6 = "Year", AND($D544 = "Full-time", $F544 = "Above 1 Year")))), "N/A", INDEX('Allocated Leaves'!$B$2:$E1005, MATCH(W$5 &amp; IF(W$5 = "Vacation Leave", IFS(W$6 = "Year", "", OR(W$6 = "H1", W$6 = "H2"), " " &amp; W$6), ""), 'Allocated Leaves'!$A$2:$A1005, 0), MATCH($D544 &amp; IF($D544 = "Full-time",  " " &amp; $F544, ""), 'Allocated Leaves'!$B$1:AA$1, 0)) - I544))</f>
        <v/>
      </c>
      <c r="X544" s="51" t="str">
        <f t="array" ref="X544">IF(ISBLANK($B544), "", IF(AND(X$5 = "Vacation Leave", OR(AND(OR(X$6 = "H1", X$6 = "H2"), NOT(AND($D544 = "Full-time", $F544 = "Above 1 Year"))), AND(X$6 = "Year", AND($D544 = "Full-time", $F544 = "Above 1 Year")))), "N/A", INDEX('Allocated Leaves'!$B$2:$E1005, MATCH(X$5 &amp; IF(X$5 = "Vacation Leave", IFS(X$6 = "Year", "", OR(X$6 = "H1", X$6 = "H2"), " " &amp; X$6), ""), 'Allocated Leaves'!$A$2:$A1005, 0), MATCH($D544 &amp; IF($D544 = "Full-time",  " " &amp; $F544, ""), 'Allocated Leaves'!$B$1:AA$1, 0)) - J544))</f>
        <v/>
      </c>
      <c r="Y544" s="52" t="str">
        <f t="array" ref="Y544">IF(ISBLANK($B544), "", IF(AND(Y$5 = "Vacation Leave", OR(AND(OR(Y$6 = "H1", Y$6 = "H2"), NOT(AND($D544 = "Full-time", $F544 = "Above 1 Year"))), AND(Y$6 = "Year", AND($D544 = "Full-time", $F544 = "Above 1 Year")))), "N/A", INDEX('Allocated Leaves'!$B$2:$E1005, MATCH(Y$5 &amp; IF(Y$5 = "Vacation Leave", IFS(Y$6 = "Year", "", OR(Y$6 = "H1", Y$6 = "H2"), " " &amp; Y$6), ""), 'Allocated Leaves'!$A$2:$A1005, 0), MATCH($D544 &amp; IF($D544 = "Full-time",  " " &amp; $F544, ""), 'Allocated Leaves'!$B$1:AA$1, 0)) - K544))</f>
        <v/>
      </c>
      <c r="Z544" s="52" t="str">
        <f t="array" ref="Z544">IF(ISBLANK($B544), "", IF(AND(Z$5 = "Vacation Leave", OR(AND(OR(Z$6 = "H1", Z$6 = "H2"), NOT(AND($D544 = "Full-time", $F544 = "Above 1 Year"))), AND(Z$6 = "Year", AND($D544 = "Full-time", $F544 = "Above 1 Year")))), "N/A", INDEX('Allocated Leaves'!$B$2:$E1005, MATCH(Z$5 &amp; IF(Z$5 = "Vacation Leave", IFS(Z$6 = "Year", "", OR(Z$6 = "H1", Z$6 = "H2"), " " &amp; Z$6), ""), 'Allocated Leaves'!$A$2:$A1005, 0), MATCH($D544 &amp; IF($D544 = "Full-time",  " " &amp; $F544, ""), 'Allocated Leaves'!$B$1:AA$1, 0)) - L544))</f>
        <v/>
      </c>
      <c r="AA544" s="55" t="str">
        <f t="shared" si="3"/>
        <v/>
      </c>
    </row>
    <row r="545">
      <c r="A545" s="71"/>
      <c r="B545" s="72"/>
      <c r="C545" s="73"/>
      <c r="D545" s="74"/>
      <c r="E545" s="75"/>
      <c r="F545" s="47" t="str">
        <f t="shared" si="1"/>
        <v/>
      </c>
      <c r="G545" s="48" t="str">
        <f>IF(ISBLANK($B545), "", IF(AND(G$5 = "Vacation Leave", OR(AND(OR(G$6 = "H1", G$6 = "H2"), NOT(AND($D545 = "Full-time", $F545 = "Above 1 Year"))), AND(G$6 = "Year", AND($D545 = "Full-time", $F545 = "Above 1 Year")))), "N/A", SUMIFS('Form Responses 1'!$O$2:$O1005, 'Form Responses 1'!$B$2:$B1005, $B545, 'Form Responses 1'!$G$2:$G1005, G$5, 'Form Responses 1'!$K$2:$K1005, $D545,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5" s="48" t="str">
        <f>IF(ISBLANK($B545), "", IF(AND(H$5 = "Vacation Leave", OR(AND(OR(H$6 = "H1", H$6 = "H2"), NOT(AND($D545 = "Full-time", $F545 = "Above 1 Year"))), AND(H$6 = "Year", AND($D545 = "Full-time", $F545 = "Above 1 Year")))), "N/A", SUMIFS('Form Responses 1'!$O$2:$O1005, 'Form Responses 1'!$B$2:$B1005, $B545, 'Form Responses 1'!$G$2:$G1005, H$5, 'Form Responses 1'!$K$2:$K1005, $D545,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5" s="49" t="str">
        <f>IF(ISBLANK($B545), "", IF(AND(I$5 = "Vacation Leave", OR(AND(OR(I$6 = "H1", I$6 = "H2"), NOT(AND($D545 = "Full-time", $F545 = "Above 1 Year"))), AND(I$6 = "Year", AND($D545 = "Full-time", $F545 = "Above 1 Year")))), "N/A", SUMIFS('Form Responses 1'!$O$2:$O1005, 'Form Responses 1'!$B$2:$B1005, $B545, 'Form Responses 1'!$G$2:$G1005, I$5, 'Form Responses 1'!$K$2:$K1005, $D545,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5" s="48" t="str">
        <f>IF(ISBLANK($B545), "", IF(AND(J$5 = "Vacation Leave", OR(AND(OR(J$6 = "H1", J$6 = "H2"), NOT(AND($D545 = "Full-time", $F545 = "Above 1 Year"))), AND(J$6 = "Year", AND($D545 = "Full-time", $F545 = "Above 1 Year")))), "N/A", SUMIFS('Form Responses 1'!$O$2:$O1005, 'Form Responses 1'!$B$2:$B1005, $B545, 'Form Responses 1'!$G$2:$G1005, J$5, 'Form Responses 1'!$K$2:$K1005, $D545,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5" s="48" t="str">
        <f>IF(ISBLANK($B545), "", IF(AND(K$5 = "Vacation Leave", OR(AND(OR(K$6 = "H1", K$6 = "H2"), NOT(AND($D545 = "Full-time", $F545 = "Above 1 Year"))), AND(K$6 = "Year", AND($D545 = "Full-time", $F545 = "Above 1 Year")))), "N/A", SUMIFS('Form Responses 1'!$O$2:$O1005, 'Form Responses 1'!$B$2:$B1005, $B545, 'Form Responses 1'!$G$2:$G1005, K$5, 'Form Responses 1'!$K$2:$K1005, $D545,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5" s="48" t="str">
        <f>IF(ISBLANK($B545), "", IF(AND(L$5 = "Vacation Leave", OR(AND(OR(L$6 = "H1", L$6 = "H2"), NOT(AND($D545 = "Full-time", $F545 = "Above 1 Year"))), AND(L$6 = "Year", AND($D545 = "Full-time", $F545 = "Above 1 Year")))), "N/A", SUMIFS('Form Responses 1'!$O$2:$O1005, 'Form Responses 1'!$B$2:$B1005, $B545, 'Form Responses 1'!$G$2:$G1005, L$5, 'Form Responses 1'!$K$2:$K1005, $D545,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5" s="48" t="str">
        <f>IF(ISBLANK($B545), "", IF(AND(M$5 = "Vacation Leave", OR(AND(OR(M$6 = "H1", M$6 = "H2"), NOT(AND($D545 = "Full-time", $F545 = "Above 1 Year"))), AND(M$6 = "Year", AND($D545 = "Full-time", $F545 = "Above 1 Year")))), "N/A", SUMIFS('Form Responses 1'!$O$2:$O1005, 'Form Responses 1'!$B$2:$B1005, $B545, 'Form Responses 1'!$G$2:$G1005, M$5, 'Form Responses 1'!$K$2:$K1005, $D545,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5" s="48" t="str">
        <f>IF(ISBLANK($B545), "", IF(AND(N$5 = "Vacation Leave", OR(AND(OR(N$6 = "H1", N$6 = "H2"), NOT(AND($D545 = "Full-time", $F545 = "Above 1 Year"))), AND(N$6 = "Year", AND($D545 = "Full-time", $F545 = "Above 1 Year")))), "N/A", SUMIFS('Form Responses 1'!$O$2:$O1005, 'Form Responses 1'!$B$2:$B1005, $B545, 'Form Responses 1'!$G$2:$G1005, N$5, 'Form Responses 1'!$K$2:$K1005, $D545,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5" s="48" t="str">
        <f>IF(ISBLANK($B545), "", IF(AND(O$5 = "Vacation Leave", OR(AND(OR(O$6 = "H1", O$6 = "H2"), NOT(AND($D545 = "Full-time", $F545 = "Above 1 Year"))), AND(O$6 = "Year", AND($D545 = "Full-time", $F545 = "Above 1 Year")))), "N/A", SUMIFS('Form Responses 1'!$O$2:$O1005, 'Form Responses 1'!$B$2:$B1005, $B545, 'Form Responses 1'!$G$2:$G1005, O$5, 'Form Responses 1'!$K$2:$K1005, $D545,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5" s="48" t="str">
        <f>IF(ISBLANK($B545), "", IF(AND(P$5 = "Vacation Leave", OR(AND(OR(P$6 = "H1", P$6 = "H2"), NOT(AND($D545 = "Full-time", $F545 = "Above 1 Year"))), AND(P$6 = "Year", AND($D545 = "Full-time", $F545 = "Above 1 Year")))), "N/A", SUMIFS('Form Responses 1'!$O$2:$O1005, 'Form Responses 1'!$B$2:$B1005, $B545, 'Form Responses 1'!$G$2:$G1005, P$5, 'Form Responses 1'!$K$2:$K1005, $D545,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5" s="48" t="str">
        <f>IF(ISBLANK($B545), "", IF(AND(Q$5 = "Vacation Leave", OR(AND(OR(Q$6 = "H1", Q$6 = "H2"), NOT(AND($D545 = "Full-time", $F545 = "Above 1 Year"))), AND(Q$6 = "Year", AND($D545 = "Full-time", $F545 = "Above 1 Year")))), "N/A", SUMIFS('Form Responses 1'!$O$2:$O1005, 'Form Responses 1'!$B$2:$B1005, $B545, 'Form Responses 1'!$G$2:$G1005, Q$5, 'Form Responses 1'!$K$2:$K1005, $D545,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5" s="48" t="str">
        <f>IF(ISBLANK($B545), "", IF(AND(R$5 = "Vacation Leave", OR(AND(OR(R$6 = "H1", R$6 = "H2"), NOT(AND($D545 = "Full-time", $F545 = "Above 1 Year"))), AND(R$6 = "Year", AND($D545 = "Full-time", $F545 = "Above 1 Year")))), "N/A", SUMIFS('Form Responses 1'!$O$2:$O1005, 'Form Responses 1'!$B$2:$B1005, $B545, 'Form Responses 1'!$G$2:$G1005, R$5, 'Form Responses 1'!$K$2:$K1005, $D545,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5" s="48" t="str">
        <f>IF(ISBLANK($B545), "", IF(AND(S$5 = "Vacation Leave", OR(AND(OR(S$6 = "H1", S$6 = "H2"), NOT(AND($D545 = "Full-time", $F545 = "Above 1 Year"))), AND(S$6 = "Year", AND($D545 = "Full-time", $F545 = "Above 1 Year")))), "N/A", SUMIFS('Form Responses 1'!$O$2:$O1005, 'Form Responses 1'!$B$2:$B1005, $B545, 'Form Responses 1'!$G$2:$G1005, S$5, 'Form Responses 1'!$K$2:$K1005, $D545,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5" s="50" t="str">
        <f t="shared" si="2"/>
        <v/>
      </c>
      <c r="U545" s="51" t="str">
        <f t="array" ref="U545">IF(ISBLANK($B545), "", IF(AND(U$5 = "Vacation Leave", OR(AND(OR(U$6 = "H1", U$6 = "H2"), NOT(AND($D545 = "Full-time", $F545 = "Above 1 Year"))), AND(U$6 = "Year", AND($D545 = "Full-time", $F545 = "Above 1 Year")))), "N/A", INDEX('Allocated Leaves'!$B$2:$E1005, MATCH(U$5 &amp; IF(U$5 = "Vacation Leave", IFS(U$6 = "Year", "", OR(U$6 = "H1", U$6 = "H2"), " " &amp; U$6), ""), 'Allocated Leaves'!$A$2:$A1005, 0), MATCH($D545 &amp; IF($D545 = "Full-time",  " " &amp; $F545, ""), 'Allocated Leaves'!$B$1:AA$1, 0)) - G545))</f>
        <v/>
      </c>
      <c r="V545" s="52" t="str">
        <f t="array" ref="V545">IF(ISBLANK($B545), "", IF(AND(V$5 = "Vacation Leave", OR(AND(OR(V$6 = "H1", V$6 = "H2"), NOT(AND($D545 = "Full-time", $F545 = "Above 1 Year"))), AND(V$6 = "Year", AND($D545 = "Full-time", $F545 = "Above 1 Year")))), "N/A", INDEX('Allocated Leaves'!$B$2:$E1005, MATCH(V$5 &amp; IF(V$5 = "Vacation Leave", IFS(V$6 = "Year", "", OR(V$6 = "H1", V$6 = "H2"), " " &amp; V$6), ""), 'Allocated Leaves'!$A$2:$A1005, 0), MATCH($D545 &amp; IF($D545 = "Full-time",  " " &amp; $F545, ""), 'Allocated Leaves'!$B$1:AA$1, 0)) - H545))</f>
        <v/>
      </c>
      <c r="W545" s="52" t="str">
        <f t="array" ref="W545">IF(ISBLANK($B545), "", IF(AND(W$5 = "Vacation Leave", OR(AND(OR(W$6 = "H1", W$6 = "H2"), NOT(AND($D545 = "Full-time", $F545 = "Above 1 Year"))), AND(W$6 = "Year", AND($D545 = "Full-time", $F545 = "Above 1 Year")))), "N/A", INDEX('Allocated Leaves'!$B$2:$E1005, MATCH(W$5 &amp; IF(W$5 = "Vacation Leave", IFS(W$6 = "Year", "", OR(W$6 = "H1", W$6 = "H2"), " " &amp; W$6), ""), 'Allocated Leaves'!$A$2:$A1005, 0), MATCH($D545 &amp; IF($D545 = "Full-time",  " " &amp; $F545, ""), 'Allocated Leaves'!$B$1:AA$1, 0)) - I545))</f>
        <v/>
      </c>
      <c r="X545" s="51" t="str">
        <f t="array" ref="X545">IF(ISBLANK($B545), "", IF(AND(X$5 = "Vacation Leave", OR(AND(OR(X$6 = "H1", X$6 = "H2"), NOT(AND($D545 = "Full-time", $F545 = "Above 1 Year"))), AND(X$6 = "Year", AND($D545 = "Full-time", $F545 = "Above 1 Year")))), "N/A", INDEX('Allocated Leaves'!$B$2:$E1005, MATCH(X$5 &amp; IF(X$5 = "Vacation Leave", IFS(X$6 = "Year", "", OR(X$6 = "H1", X$6 = "H2"), " " &amp; X$6), ""), 'Allocated Leaves'!$A$2:$A1005, 0), MATCH($D545 &amp; IF($D545 = "Full-time",  " " &amp; $F545, ""), 'Allocated Leaves'!$B$1:AA$1, 0)) - J545))</f>
        <v/>
      </c>
      <c r="Y545" s="52" t="str">
        <f t="array" ref="Y545">IF(ISBLANK($B545), "", IF(AND(Y$5 = "Vacation Leave", OR(AND(OR(Y$6 = "H1", Y$6 = "H2"), NOT(AND($D545 = "Full-time", $F545 = "Above 1 Year"))), AND(Y$6 = "Year", AND($D545 = "Full-time", $F545 = "Above 1 Year")))), "N/A", INDEX('Allocated Leaves'!$B$2:$E1005, MATCH(Y$5 &amp; IF(Y$5 = "Vacation Leave", IFS(Y$6 = "Year", "", OR(Y$6 = "H1", Y$6 = "H2"), " " &amp; Y$6), ""), 'Allocated Leaves'!$A$2:$A1005, 0), MATCH($D545 &amp; IF($D545 = "Full-time",  " " &amp; $F545, ""), 'Allocated Leaves'!$B$1:AA$1, 0)) - K545))</f>
        <v/>
      </c>
      <c r="Z545" s="52" t="str">
        <f t="array" ref="Z545">IF(ISBLANK($B545), "", IF(AND(Z$5 = "Vacation Leave", OR(AND(OR(Z$6 = "H1", Z$6 = "H2"), NOT(AND($D545 = "Full-time", $F545 = "Above 1 Year"))), AND(Z$6 = "Year", AND($D545 = "Full-time", $F545 = "Above 1 Year")))), "N/A", INDEX('Allocated Leaves'!$B$2:$E1005, MATCH(Z$5 &amp; IF(Z$5 = "Vacation Leave", IFS(Z$6 = "Year", "", OR(Z$6 = "H1", Z$6 = "H2"), " " &amp; Z$6), ""), 'Allocated Leaves'!$A$2:$A1005, 0), MATCH($D545 &amp; IF($D545 = "Full-time",  " " &amp; $F545, ""), 'Allocated Leaves'!$B$1:AA$1, 0)) - L545))</f>
        <v/>
      </c>
      <c r="AA545" s="55" t="str">
        <f t="shared" si="3"/>
        <v/>
      </c>
    </row>
    <row r="546">
      <c r="A546" s="71"/>
      <c r="B546" s="72"/>
      <c r="C546" s="73"/>
      <c r="D546" s="74"/>
      <c r="E546" s="75"/>
      <c r="F546" s="47" t="str">
        <f t="shared" si="1"/>
        <v/>
      </c>
      <c r="G546" s="48" t="str">
        <f>IF(ISBLANK($B546), "", IF(AND(G$5 = "Vacation Leave", OR(AND(OR(G$6 = "H1", G$6 = "H2"), NOT(AND($D546 = "Full-time", $F546 = "Above 1 Year"))), AND(G$6 = "Year", AND($D546 = "Full-time", $F546 = "Above 1 Year")))), "N/A", SUMIFS('Form Responses 1'!$O$2:$O1005, 'Form Responses 1'!$B$2:$B1005, $B546, 'Form Responses 1'!$G$2:$G1005, G$5, 'Form Responses 1'!$K$2:$K1005, $D546,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6" s="48" t="str">
        <f>IF(ISBLANK($B546), "", IF(AND(H$5 = "Vacation Leave", OR(AND(OR(H$6 = "H1", H$6 = "H2"), NOT(AND($D546 = "Full-time", $F546 = "Above 1 Year"))), AND(H$6 = "Year", AND($D546 = "Full-time", $F546 = "Above 1 Year")))), "N/A", SUMIFS('Form Responses 1'!$O$2:$O1005, 'Form Responses 1'!$B$2:$B1005, $B546, 'Form Responses 1'!$G$2:$G1005, H$5, 'Form Responses 1'!$K$2:$K1005, $D546,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6" s="49" t="str">
        <f>IF(ISBLANK($B546), "", IF(AND(I$5 = "Vacation Leave", OR(AND(OR(I$6 = "H1", I$6 = "H2"), NOT(AND($D546 = "Full-time", $F546 = "Above 1 Year"))), AND(I$6 = "Year", AND($D546 = "Full-time", $F546 = "Above 1 Year")))), "N/A", SUMIFS('Form Responses 1'!$O$2:$O1005, 'Form Responses 1'!$B$2:$B1005, $B546, 'Form Responses 1'!$G$2:$G1005, I$5, 'Form Responses 1'!$K$2:$K1005, $D546,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6" s="48" t="str">
        <f>IF(ISBLANK($B546), "", IF(AND(J$5 = "Vacation Leave", OR(AND(OR(J$6 = "H1", J$6 = "H2"), NOT(AND($D546 = "Full-time", $F546 = "Above 1 Year"))), AND(J$6 = "Year", AND($D546 = "Full-time", $F546 = "Above 1 Year")))), "N/A", SUMIFS('Form Responses 1'!$O$2:$O1005, 'Form Responses 1'!$B$2:$B1005, $B546, 'Form Responses 1'!$G$2:$G1005, J$5, 'Form Responses 1'!$K$2:$K1005, $D546,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6" s="48" t="str">
        <f>IF(ISBLANK($B546), "", IF(AND(K$5 = "Vacation Leave", OR(AND(OR(K$6 = "H1", K$6 = "H2"), NOT(AND($D546 = "Full-time", $F546 = "Above 1 Year"))), AND(K$6 = "Year", AND($D546 = "Full-time", $F546 = "Above 1 Year")))), "N/A", SUMIFS('Form Responses 1'!$O$2:$O1005, 'Form Responses 1'!$B$2:$B1005, $B546, 'Form Responses 1'!$G$2:$G1005, K$5, 'Form Responses 1'!$K$2:$K1005, $D546,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6" s="48" t="str">
        <f>IF(ISBLANK($B546), "", IF(AND(L$5 = "Vacation Leave", OR(AND(OR(L$6 = "H1", L$6 = "H2"), NOT(AND($D546 = "Full-time", $F546 = "Above 1 Year"))), AND(L$6 = "Year", AND($D546 = "Full-time", $F546 = "Above 1 Year")))), "N/A", SUMIFS('Form Responses 1'!$O$2:$O1005, 'Form Responses 1'!$B$2:$B1005, $B546, 'Form Responses 1'!$G$2:$G1005, L$5, 'Form Responses 1'!$K$2:$K1005, $D546,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6" s="48" t="str">
        <f>IF(ISBLANK($B546), "", IF(AND(M$5 = "Vacation Leave", OR(AND(OR(M$6 = "H1", M$6 = "H2"), NOT(AND($D546 = "Full-time", $F546 = "Above 1 Year"))), AND(M$6 = "Year", AND($D546 = "Full-time", $F546 = "Above 1 Year")))), "N/A", SUMIFS('Form Responses 1'!$O$2:$O1005, 'Form Responses 1'!$B$2:$B1005, $B546, 'Form Responses 1'!$G$2:$G1005, M$5, 'Form Responses 1'!$K$2:$K1005, $D546,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6" s="48" t="str">
        <f>IF(ISBLANK($B546), "", IF(AND(N$5 = "Vacation Leave", OR(AND(OR(N$6 = "H1", N$6 = "H2"), NOT(AND($D546 = "Full-time", $F546 = "Above 1 Year"))), AND(N$6 = "Year", AND($D546 = "Full-time", $F546 = "Above 1 Year")))), "N/A", SUMIFS('Form Responses 1'!$O$2:$O1005, 'Form Responses 1'!$B$2:$B1005, $B546, 'Form Responses 1'!$G$2:$G1005, N$5, 'Form Responses 1'!$K$2:$K1005, $D546,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6" s="48" t="str">
        <f>IF(ISBLANK($B546), "", IF(AND(O$5 = "Vacation Leave", OR(AND(OR(O$6 = "H1", O$6 = "H2"), NOT(AND($D546 = "Full-time", $F546 = "Above 1 Year"))), AND(O$6 = "Year", AND($D546 = "Full-time", $F546 = "Above 1 Year")))), "N/A", SUMIFS('Form Responses 1'!$O$2:$O1005, 'Form Responses 1'!$B$2:$B1005, $B546, 'Form Responses 1'!$G$2:$G1005, O$5, 'Form Responses 1'!$K$2:$K1005, $D546,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6" s="48" t="str">
        <f>IF(ISBLANK($B546), "", IF(AND(P$5 = "Vacation Leave", OR(AND(OR(P$6 = "H1", P$6 = "H2"), NOT(AND($D546 = "Full-time", $F546 = "Above 1 Year"))), AND(P$6 = "Year", AND($D546 = "Full-time", $F546 = "Above 1 Year")))), "N/A", SUMIFS('Form Responses 1'!$O$2:$O1005, 'Form Responses 1'!$B$2:$B1005, $B546, 'Form Responses 1'!$G$2:$G1005, P$5, 'Form Responses 1'!$K$2:$K1005, $D546,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6" s="48" t="str">
        <f>IF(ISBLANK($B546), "", IF(AND(Q$5 = "Vacation Leave", OR(AND(OR(Q$6 = "H1", Q$6 = "H2"), NOT(AND($D546 = "Full-time", $F546 = "Above 1 Year"))), AND(Q$6 = "Year", AND($D546 = "Full-time", $F546 = "Above 1 Year")))), "N/A", SUMIFS('Form Responses 1'!$O$2:$O1005, 'Form Responses 1'!$B$2:$B1005, $B546, 'Form Responses 1'!$G$2:$G1005, Q$5, 'Form Responses 1'!$K$2:$K1005, $D546,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6" s="48" t="str">
        <f>IF(ISBLANK($B546), "", IF(AND(R$5 = "Vacation Leave", OR(AND(OR(R$6 = "H1", R$6 = "H2"), NOT(AND($D546 = "Full-time", $F546 = "Above 1 Year"))), AND(R$6 = "Year", AND($D546 = "Full-time", $F546 = "Above 1 Year")))), "N/A", SUMIFS('Form Responses 1'!$O$2:$O1005, 'Form Responses 1'!$B$2:$B1005, $B546, 'Form Responses 1'!$G$2:$G1005, R$5, 'Form Responses 1'!$K$2:$K1005, $D546,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6" s="48" t="str">
        <f>IF(ISBLANK($B546), "", IF(AND(S$5 = "Vacation Leave", OR(AND(OR(S$6 = "H1", S$6 = "H2"), NOT(AND($D546 = "Full-time", $F546 = "Above 1 Year"))), AND(S$6 = "Year", AND($D546 = "Full-time", $F546 = "Above 1 Year")))), "N/A", SUMIFS('Form Responses 1'!$O$2:$O1005, 'Form Responses 1'!$B$2:$B1005, $B546, 'Form Responses 1'!$G$2:$G1005, S$5, 'Form Responses 1'!$K$2:$K1005, $D546,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6" s="50" t="str">
        <f t="shared" si="2"/>
        <v/>
      </c>
      <c r="U546" s="51" t="str">
        <f t="array" ref="U546">IF(ISBLANK($B546), "", IF(AND(U$5 = "Vacation Leave", OR(AND(OR(U$6 = "H1", U$6 = "H2"), NOT(AND($D546 = "Full-time", $F546 = "Above 1 Year"))), AND(U$6 = "Year", AND($D546 = "Full-time", $F546 = "Above 1 Year")))), "N/A", INDEX('Allocated Leaves'!$B$2:$E1005, MATCH(U$5 &amp; IF(U$5 = "Vacation Leave", IFS(U$6 = "Year", "", OR(U$6 = "H1", U$6 = "H2"), " " &amp; U$6), ""), 'Allocated Leaves'!$A$2:$A1005, 0), MATCH($D546 &amp; IF($D546 = "Full-time",  " " &amp; $F546, ""), 'Allocated Leaves'!$B$1:AA$1, 0)) - G546))</f>
        <v/>
      </c>
      <c r="V546" s="52" t="str">
        <f t="array" ref="V546">IF(ISBLANK($B546), "", IF(AND(V$5 = "Vacation Leave", OR(AND(OR(V$6 = "H1", V$6 = "H2"), NOT(AND($D546 = "Full-time", $F546 = "Above 1 Year"))), AND(V$6 = "Year", AND($D546 = "Full-time", $F546 = "Above 1 Year")))), "N/A", INDEX('Allocated Leaves'!$B$2:$E1005, MATCH(V$5 &amp; IF(V$5 = "Vacation Leave", IFS(V$6 = "Year", "", OR(V$6 = "H1", V$6 = "H2"), " " &amp; V$6), ""), 'Allocated Leaves'!$A$2:$A1005, 0), MATCH($D546 &amp; IF($D546 = "Full-time",  " " &amp; $F546, ""), 'Allocated Leaves'!$B$1:AA$1, 0)) - H546))</f>
        <v/>
      </c>
      <c r="W546" s="52" t="str">
        <f t="array" ref="W546">IF(ISBLANK($B546), "", IF(AND(W$5 = "Vacation Leave", OR(AND(OR(W$6 = "H1", W$6 = "H2"), NOT(AND($D546 = "Full-time", $F546 = "Above 1 Year"))), AND(W$6 = "Year", AND($D546 = "Full-time", $F546 = "Above 1 Year")))), "N/A", INDEX('Allocated Leaves'!$B$2:$E1005, MATCH(W$5 &amp; IF(W$5 = "Vacation Leave", IFS(W$6 = "Year", "", OR(W$6 = "H1", W$6 = "H2"), " " &amp; W$6), ""), 'Allocated Leaves'!$A$2:$A1005, 0), MATCH($D546 &amp; IF($D546 = "Full-time",  " " &amp; $F546, ""), 'Allocated Leaves'!$B$1:AA$1, 0)) - I546))</f>
        <v/>
      </c>
      <c r="X546" s="51" t="str">
        <f t="array" ref="X546">IF(ISBLANK($B546), "", IF(AND(X$5 = "Vacation Leave", OR(AND(OR(X$6 = "H1", X$6 = "H2"), NOT(AND($D546 = "Full-time", $F546 = "Above 1 Year"))), AND(X$6 = "Year", AND($D546 = "Full-time", $F546 = "Above 1 Year")))), "N/A", INDEX('Allocated Leaves'!$B$2:$E1005, MATCH(X$5 &amp; IF(X$5 = "Vacation Leave", IFS(X$6 = "Year", "", OR(X$6 = "H1", X$6 = "H2"), " " &amp; X$6), ""), 'Allocated Leaves'!$A$2:$A1005, 0), MATCH($D546 &amp; IF($D546 = "Full-time",  " " &amp; $F546, ""), 'Allocated Leaves'!$B$1:AA$1, 0)) - J546))</f>
        <v/>
      </c>
      <c r="Y546" s="52" t="str">
        <f t="array" ref="Y546">IF(ISBLANK($B546), "", IF(AND(Y$5 = "Vacation Leave", OR(AND(OR(Y$6 = "H1", Y$6 = "H2"), NOT(AND($D546 = "Full-time", $F546 = "Above 1 Year"))), AND(Y$6 = "Year", AND($D546 = "Full-time", $F546 = "Above 1 Year")))), "N/A", INDEX('Allocated Leaves'!$B$2:$E1005, MATCH(Y$5 &amp; IF(Y$5 = "Vacation Leave", IFS(Y$6 = "Year", "", OR(Y$6 = "H1", Y$6 = "H2"), " " &amp; Y$6), ""), 'Allocated Leaves'!$A$2:$A1005, 0), MATCH($D546 &amp; IF($D546 = "Full-time",  " " &amp; $F546, ""), 'Allocated Leaves'!$B$1:AA$1, 0)) - K546))</f>
        <v/>
      </c>
      <c r="Z546" s="52" t="str">
        <f t="array" ref="Z546">IF(ISBLANK($B546), "", IF(AND(Z$5 = "Vacation Leave", OR(AND(OR(Z$6 = "H1", Z$6 = "H2"), NOT(AND($D546 = "Full-time", $F546 = "Above 1 Year"))), AND(Z$6 = "Year", AND($D546 = "Full-time", $F546 = "Above 1 Year")))), "N/A", INDEX('Allocated Leaves'!$B$2:$E1005, MATCH(Z$5 &amp; IF(Z$5 = "Vacation Leave", IFS(Z$6 = "Year", "", OR(Z$6 = "H1", Z$6 = "H2"), " " &amp; Z$6), ""), 'Allocated Leaves'!$A$2:$A1005, 0), MATCH($D546 &amp; IF($D546 = "Full-time",  " " &amp; $F546, ""), 'Allocated Leaves'!$B$1:AA$1, 0)) - L546))</f>
        <v/>
      </c>
      <c r="AA546" s="55" t="str">
        <f t="shared" si="3"/>
        <v/>
      </c>
    </row>
    <row r="547">
      <c r="A547" s="71"/>
      <c r="B547" s="72"/>
      <c r="C547" s="73"/>
      <c r="D547" s="74"/>
      <c r="E547" s="75"/>
      <c r="F547" s="47" t="str">
        <f t="shared" si="1"/>
        <v/>
      </c>
      <c r="G547" s="48" t="str">
        <f>IF(ISBLANK($B547), "", IF(AND(G$5 = "Vacation Leave", OR(AND(OR(G$6 = "H1", G$6 = "H2"), NOT(AND($D547 = "Full-time", $F547 = "Above 1 Year"))), AND(G$6 = "Year", AND($D547 = "Full-time", $F547 = "Above 1 Year")))), "N/A", SUMIFS('Form Responses 1'!$O$2:$O1005, 'Form Responses 1'!$B$2:$B1005, $B547, 'Form Responses 1'!$G$2:$G1005, G$5, 'Form Responses 1'!$K$2:$K1005, $D547,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7" s="48" t="str">
        <f>IF(ISBLANK($B547), "", IF(AND(H$5 = "Vacation Leave", OR(AND(OR(H$6 = "H1", H$6 = "H2"), NOT(AND($D547 = "Full-time", $F547 = "Above 1 Year"))), AND(H$6 = "Year", AND($D547 = "Full-time", $F547 = "Above 1 Year")))), "N/A", SUMIFS('Form Responses 1'!$O$2:$O1005, 'Form Responses 1'!$B$2:$B1005, $B547, 'Form Responses 1'!$G$2:$G1005, H$5, 'Form Responses 1'!$K$2:$K1005, $D547,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7" s="49" t="str">
        <f>IF(ISBLANK($B547), "", IF(AND(I$5 = "Vacation Leave", OR(AND(OR(I$6 = "H1", I$6 = "H2"), NOT(AND($D547 = "Full-time", $F547 = "Above 1 Year"))), AND(I$6 = "Year", AND($D547 = "Full-time", $F547 = "Above 1 Year")))), "N/A", SUMIFS('Form Responses 1'!$O$2:$O1005, 'Form Responses 1'!$B$2:$B1005, $B547, 'Form Responses 1'!$G$2:$G1005, I$5, 'Form Responses 1'!$K$2:$K1005, $D547,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7" s="48" t="str">
        <f>IF(ISBLANK($B547), "", IF(AND(J$5 = "Vacation Leave", OR(AND(OR(J$6 = "H1", J$6 = "H2"), NOT(AND($D547 = "Full-time", $F547 = "Above 1 Year"))), AND(J$6 = "Year", AND($D547 = "Full-time", $F547 = "Above 1 Year")))), "N/A", SUMIFS('Form Responses 1'!$O$2:$O1005, 'Form Responses 1'!$B$2:$B1005, $B547, 'Form Responses 1'!$G$2:$G1005, J$5, 'Form Responses 1'!$K$2:$K1005, $D547,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7" s="48" t="str">
        <f>IF(ISBLANK($B547), "", IF(AND(K$5 = "Vacation Leave", OR(AND(OR(K$6 = "H1", K$6 = "H2"), NOT(AND($D547 = "Full-time", $F547 = "Above 1 Year"))), AND(K$6 = "Year", AND($D547 = "Full-time", $F547 = "Above 1 Year")))), "N/A", SUMIFS('Form Responses 1'!$O$2:$O1005, 'Form Responses 1'!$B$2:$B1005, $B547, 'Form Responses 1'!$G$2:$G1005, K$5, 'Form Responses 1'!$K$2:$K1005, $D547,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7" s="48" t="str">
        <f>IF(ISBLANK($B547), "", IF(AND(L$5 = "Vacation Leave", OR(AND(OR(L$6 = "H1", L$6 = "H2"), NOT(AND($D547 = "Full-time", $F547 = "Above 1 Year"))), AND(L$6 = "Year", AND($D547 = "Full-time", $F547 = "Above 1 Year")))), "N/A", SUMIFS('Form Responses 1'!$O$2:$O1005, 'Form Responses 1'!$B$2:$B1005, $B547, 'Form Responses 1'!$G$2:$G1005, L$5, 'Form Responses 1'!$K$2:$K1005, $D547,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7" s="48" t="str">
        <f>IF(ISBLANK($B547), "", IF(AND(M$5 = "Vacation Leave", OR(AND(OR(M$6 = "H1", M$6 = "H2"), NOT(AND($D547 = "Full-time", $F547 = "Above 1 Year"))), AND(M$6 = "Year", AND($D547 = "Full-time", $F547 = "Above 1 Year")))), "N/A", SUMIFS('Form Responses 1'!$O$2:$O1005, 'Form Responses 1'!$B$2:$B1005, $B547, 'Form Responses 1'!$G$2:$G1005, M$5, 'Form Responses 1'!$K$2:$K1005, $D547,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7" s="48" t="str">
        <f>IF(ISBLANK($B547), "", IF(AND(N$5 = "Vacation Leave", OR(AND(OR(N$6 = "H1", N$6 = "H2"), NOT(AND($D547 = "Full-time", $F547 = "Above 1 Year"))), AND(N$6 = "Year", AND($D547 = "Full-time", $F547 = "Above 1 Year")))), "N/A", SUMIFS('Form Responses 1'!$O$2:$O1005, 'Form Responses 1'!$B$2:$B1005, $B547, 'Form Responses 1'!$G$2:$G1005, N$5, 'Form Responses 1'!$K$2:$K1005, $D547,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7" s="48" t="str">
        <f>IF(ISBLANK($B547), "", IF(AND(O$5 = "Vacation Leave", OR(AND(OR(O$6 = "H1", O$6 = "H2"), NOT(AND($D547 = "Full-time", $F547 = "Above 1 Year"))), AND(O$6 = "Year", AND($D547 = "Full-time", $F547 = "Above 1 Year")))), "N/A", SUMIFS('Form Responses 1'!$O$2:$O1005, 'Form Responses 1'!$B$2:$B1005, $B547, 'Form Responses 1'!$G$2:$G1005, O$5, 'Form Responses 1'!$K$2:$K1005, $D547,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7" s="48" t="str">
        <f>IF(ISBLANK($B547), "", IF(AND(P$5 = "Vacation Leave", OR(AND(OR(P$6 = "H1", P$6 = "H2"), NOT(AND($D547 = "Full-time", $F547 = "Above 1 Year"))), AND(P$6 = "Year", AND($D547 = "Full-time", $F547 = "Above 1 Year")))), "N/A", SUMIFS('Form Responses 1'!$O$2:$O1005, 'Form Responses 1'!$B$2:$B1005, $B547, 'Form Responses 1'!$G$2:$G1005, P$5, 'Form Responses 1'!$K$2:$K1005, $D547,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7" s="48" t="str">
        <f>IF(ISBLANK($B547), "", IF(AND(Q$5 = "Vacation Leave", OR(AND(OR(Q$6 = "H1", Q$6 = "H2"), NOT(AND($D547 = "Full-time", $F547 = "Above 1 Year"))), AND(Q$6 = "Year", AND($D547 = "Full-time", $F547 = "Above 1 Year")))), "N/A", SUMIFS('Form Responses 1'!$O$2:$O1005, 'Form Responses 1'!$B$2:$B1005, $B547, 'Form Responses 1'!$G$2:$G1005, Q$5, 'Form Responses 1'!$K$2:$K1005, $D547,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7" s="48" t="str">
        <f>IF(ISBLANK($B547), "", IF(AND(R$5 = "Vacation Leave", OR(AND(OR(R$6 = "H1", R$6 = "H2"), NOT(AND($D547 = "Full-time", $F547 = "Above 1 Year"))), AND(R$6 = "Year", AND($D547 = "Full-time", $F547 = "Above 1 Year")))), "N/A", SUMIFS('Form Responses 1'!$O$2:$O1005, 'Form Responses 1'!$B$2:$B1005, $B547, 'Form Responses 1'!$G$2:$G1005, R$5, 'Form Responses 1'!$K$2:$K1005, $D547,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7" s="48" t="str">
        <f>IF(ISBLANK($B547), "", IF(AND(S$5 = "Vacation Leave", OR(AND(OR(S$6 = "H1", S$6 = "H2"), NOT(AND($D547 = "Full-time", $F547 = "Above 1 Year"))), AND(S$6 = "Year", AND($D547 = "Full-time", $F547 = "Above 1 Year")))), "N/A", SUMIFS('Form Responses 1'!$O$2:$O1005, 'Form Responses 1'!$B$2:$B1005, $B547, 'Form Responses 1'!$G$2:$G1005, S$5, 'Form Responses 1'!$K$2:$K1005, $D547,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7" s="50" t="str">
        <f t="shared" si="2"/>
        <v/>
      </c>
      <c r="U547" s="51" t="str">
        <f t="array" ref="U547">IF(ISBLANK($B547), "", IF(AND(U$5 = "Vacation Leave", OR(AND(OR(U$6 = "H1", U$6 = "H2"), NOT(AND($D547 = "Full-time", $F547 = "Above 1 Year"))), AND(U$6 = "Year", AND($D547 = "Full-time", $F547 = "Above 1 Year")))), "N/A", INDEX('Allocated Leaves'!$B$2:$E1005, MATCH(U$5 &amp; IF(U$5 = "Vacation Leave", IFS(U$6 = "Year", "", OR(U$6 = "H1", U$6 = "H2"), " " &amp; U$6), ""), 'Allocated Leaves'!$A$2:$A1005, 0), MATCH($D547 &amp; IF($D547 = "Full-time",  " " &amp; $F547, ""), 'Allocated Leaves'!$B$1:AA$1, 0)) - G547))</f>
        <v/>
      </c>
      <c r="V547" s="52" t="str">
        <f t="array" ref="V547">IF(ISBLANK($B547), "", IF(AND(V$5 = "Vacation Leave", OR(AND(OR(V$6 = "H1", V$6 = "H2"), NOT(AND($D547 = "Full-time", $F547 = "Above 1 Year"))), AND(V$6 = "Year", AND($D547 = "Full-time", $F547 = "Above 1 Year")))), "N/A", INDEX('Allocated Leaves'!$B$2:$E1005, MATCH(V$5 &amp; IF(V$5 = "Vacation Leave", IFS(V$6 = "Year", "", OR(V$6 = "H1", V$6 = "H2"), " " &amp; V$6), ""), 'Allocated Leaves'!$A$2:$A1005, 0), MATCH($D547 &amp; IF($D547 = "Full-time",  " " &amp; $F547, ""), 'Allocated Leaves'!$B$1:AA$1, 0)) - H547))</f>
        <v/>
      </c>
      <c r="W547" s="52" t="str">
        <f t="array" ref="W547">IF(ISBLANK($B547), "", IF(AND(W$5 = "Vacation Leave", OR(AND(OR(W$6 = "H1", W$6 = "H2"), NOT(AND($D547 = "Full-time", $F547 = "Above 1 Year"))), AND(W$6 = "Year", AND($D547 = "Full-time", $F547 = "Above 1 Year")))), "N/A", INDEX('Allocated Leaves'!$B$2:$E1005, MATCH(W$5 &amp; IF(W$5 = "Vacation Leave", IFS(W$6 = "Year", "", OR(W$6 = "H1", W$6 = "H2"), " " &amp; W$6), ""), 'Allocated Leaves'!$A$2:$A1005, 0), MATCH($D547 &amp; IF($D547 = "Full-time",  " " &amp; $F547, ""), 'Allocated Leaves'!$B$1:AA$1, 0)) - I547))</f>
        <v/>
      </c>
      <c r="X547" s="51" t="str">
        <f t="array" ref="X547">IF(ISBLANK($B547), "", IF(AND(X$5 = "Vacation Leave", OR(AND(OR(X$6 = "H1", X$6 = "H2"), NOT(AND($D547 = "Full-time", $F547 = "Above 1 Year"))), AND(X$6 = "Year", AND($D547 = "Full-time", $F547 = "Above 1 Year")))), "N/A", INDEX('Allocated Leaves'!$B$2:$E1005, MATCH(X$5 &amp; IF(X$5 = "Vacation Leave", IFS(X$6 = "Year", "", OR(X$6 = "H1", X$6 = "H2"), " " &amp; X$6), ""), 'Allocated Leaves'!$A$2:$A1005, 0), MATCH($D547 &amp; IF($D547 = "Full-time",  " " &amp; $F547, ""), 'Allocated Leaves'!$B$1:AA$1, 0)) - J547))</f>
        <v/>
      </c>
      <c r="Y547" s="52" t="str">
        <f t="array" ref="Y547">IF(ISBLANK($B547), "", IF(AND(Y$5 = "Vacation Leave", OR(AND(OR(Y$6 = "H1", Y$6 = "H2"), NOT(AND($D547 = "Full-time", $F547 = "Above 1 Year"))), AND(Y$6 = "Year", AND($D547 = "Full-time", $F547 = "Above 1 Year")))), "N/A", INDEX('Allocated Leaves'!$B$2:$E1005, MATCH(Y$5 &amp; IF(Y$5 = "Vacation Leave", IFS(Y$6 = "Year", "", OR(Y$6 = "H1", Y$6 = "H2"), " " &amp; Y$6), ""), 'Allocated Leaves'!$A$2:$A1005, 0), MATCH($D547 &amp; IF($D547 = "Full-time",  " " &amp; $F547, ""), 'Allocated Leaves'!$B$1:AA$1, 0)) - K547))</f>
        <v/>
      </c>
      <c r="Z547" s="52" t="str">
        <f t="array" ref="Z547">IF(ISBLANK($B547), "", IF(AND(Z$5 = "Vacation Leave", OR(AND(OR(Z$6 = "H1", Z$6 = "H2"), NOT(AND($D547 = "Full-time", $F547 = "Above 1 Year"))), AND(Z$6 = "Year", AND($D547 = "Full-time", $F547 = "Above 1 Year")))), "N/A", INDEX('Allocated Leaves'!$B$2:$E1005, MATCH(Z$5 &amp; IF(Z$5 = "Vacation Leave", IFS(Z$6 = "Year", "", OR(Z$6 = "H1", Z$6 = "H2"), " " &amp; Z$6), ""), 'Allocated Leaves'!$A$2:$A1005, 0), MATCH($D547 &amp; IF($D547 = "Full-time",  " " &amp; $F547, ""), 'Allocated Leaves'!$B$1:AA$1, 0)) - L547))</f>
        <v/>
      </c>
      <c r="AA547" s="55" t="str">
        <f t="shared" si="3"/>
        <v/>
      </c>
    </row>
    <row r="548">
      <c r="A548" s="71"/>
      <c r="B548" s="72"/>
      <c r="C548" s="73"/>
      <c r="D548" s="74"/>
      <c r="E548" s="75"/>
      <c r="F548" s="47" t="str">
        <f t="shared" si="1"/>
        <v/>
      </c>
      <c r="G548" s="48" t="str">
        <f>IF(ISBLANK($B548), "", IF(AND(G$5 = "Vacation Leave", OR(AND(OR(G$6 = "H1", G$6 = "H2"), NOT(AND($D548 = "Full-time", $F548 = "Above 1 Year"))), AND(G$6 = "Year", AND($D548 = "Full-time", $F548 = "Above 1 Year")))), "N/A", SUMIFS('Form Responses 1'!$O$2:$O1005, 'Form Responses 1'!$B$2:$B1005, $B548, 'Form Responses 1'!$G$2:$G1005, G$5, 'Form Responses 1'!$K$2:$K1005, $D548,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8" s="48" t="str">
        <f>IF(ISBLANK($B548), "", IF(AND(H$5 = "Vacation Leave", OR(AND(OR(H$6 = "H1", H$6 = "H2"), NOT(AND($D548 = "Full-time", $F548 = "Above 1 Year"))), AND(H$6 = "Year", AND($D548 = "Full-time", $F548 = "Above 1 Year")))), "N/A", SUMIFS('Form Responses 1'!$O$2:$O1005, 'Form Responses 1'!$B$2:$B1005, $B548, 'Form Responses 1'!$G$2:$G1005, H$5, 'Form Responses 1'!$K$2:$K1005, $D548,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8" s="49" t="str">
        <f>IF(ISBLANK($B548), "", IF(AND(I$5 = "Vacation Leave", OR(AND(OR(I$6 = "H1", I$6 = "H2"), NOT(AND($D548 = "Full-time", $F548 = "Above 1 Year"))), AND(I$6 = "Year", AND($D548 = "Full-time", $F548 = "Above 1 Year")))), "N/A", SUMIFS('Form Responses 1'!$O$2:$O1005, 'Form Responses 1'!$B$2:$B1005, $B548, 'Form Responses 1'!$G$2:$G1005, I$5, 'Form Responses 1'!$K$2:$K1005, $D548,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8" s="48" t="str">
        <f>IF(ISBLANK($B548), "", IF(AND(J$5 = "Vacation Leave", OR(AND(OR(J$6 = "H1", J$6 = "H2"), NOT(AND($D548 = "Full-time", $F548 = "Above 1 Year"))), AND(J$6 = "Year", AND($D548 = "Full-time", $F548 = "Above 1 Year")))), "N/A", SUMIFS('Form Responses 1'!$O$2:$O1005, 'Form Responses 1'!$B$2:$B1005, $B548, 'Form Responses 1'!$G$2:$G1005, J$5, 'Form Responses 1'!$K$2:$K1005, $D548,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8" s="48" t="str">
        <f>IF(ISBLANK($B548), "", IF(AND(K$5 = "Vacation Leave", OR(AND(OR(K$6 = "H1", K$6 = "H2"), NOT(AND($D548 = "Full-time", $F548 = "Above 1 Year"))), AND(K$6 = "Year", AND($D548 = "Full-time", $F548 = "Above 1 Year")))), "N/A", SUMIFS('Form Responses 1'!$O$2:$O1005, 'Form Responses 1'!$B$2:$B1005, $B548, 'Form Responses 1'!$G$2:$G1005, K$5, 'Form Responses 1'!$K$2:$K1005, $D548,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8" s="48" t="str">
        <f>IF(ISBLANK($B548), "", IF(AND(L$5 = "Vacation Leave", OR(AND(OR(L$6 = "H1", L$6 = "H2"), NOT(AND($D548 = "Full-time", $F548 = "Above 1 Year"))), AND(L$6 = "Year", AND($D548 = "Full-time", $F548 = "Above 1 Year")))), "N/A", SUMIFS('Form Responses 1'!$O$2:$O1005, 'Form Responses 1'!$B$2:$B1005, $B548, 'Form Responses 1'!$G$2:$G1005, L$5, 'Form Responses 1'!$K$2:$K1005, $D548,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8" s="48" t="str">
        <f>IF(ISBLANK($B548), "", IF(AND(M$5 = "Vacation Leave", OR(AND(OR(M$6 = "H1", M$6 = "H2"), NOT(AND($D548 = "Full-time", $F548 = "Above 1 Year"))), AND(M$6 = "Year", AND($D548 = "Full-time", $F548 = "Above 1 Year")))), "N/A", SUMIFS('Form Responses 1'!$O$2:$O1005, 'Form Responses 1'!$B$2:$B1005, $B548, 'Form Responses 1'!$G$2:$G1005, M$5, 'Form Responses 1'!$K$2:$K1005, $D548,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8" s="48" t="str">
        <f>IF(ISBLANK($B548), "", IF(AND(N$5 = "Vacation Leave", OR(AND(OR(N$6 = "H1", N$6 = "H2"), NOT(AND($D548 = "Full-time", $F548 = "Above 1 Year"))), AND(N$6 = "Year", AND($D548 = "Full-time", $F548 = "Above 1 Year")))), "N/A", SUMIFS('Form Responses 1'!$O$2:$O1005, 'Form Responses 1'!$B$2:$B1005, $B548, 'Form Responses 1'!$G$2:$G1005, N$5, 'Form Responses 1'!$K$2:$K1005, $D548,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8" s="48" t="str">
        <f>IF(ISBLANK($B548), "", IF(AND(O$5 = "Vacation Leave", OR(AND(OR(O$6 = "H1", O$6 = "H2"), NOT(AND($D548 = "Full-time", $F548 = "Above 1 Year"))), AND(O$6 = "Year", AND($D548 = "Full-time", $F548 = "Above 1 Year")))), "N/A", SUMIFS('Form Responses 1'!$O$2:$O1005, 'Form Responses 1'!$B$2:$B1005, $B548, 'Form Responses 1'!$G$2:$G1005, O$5, 'Form Responses 1'!$K$2:$K1005, $D548,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8" s="48" t="str">
        <f>IF(ISBLANK($B548), "", IF(AND(P$5 = "Vacation Leave", OR(AND(OR(P$6 = "H1", P$6 = "H2"), NOT(AND($D548 = "Full-time", $F548 = "Above 1 Year"))), AND(P$6 = "Year", AND($D548 = "Full-time", $F548 = "Above 1 Year")))), "N/A", SUMIFS('Form Responses 1'!$O$2:$O1005, 'Form Responses 1'!$B$2:$B1005, $B548, 'Form Responses 1'!$G$2:$G1005, P$5, 'Form Responses 1'!$K$2:$K1005, $D548,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8" s="48" t="str">
        <f>IF(ISBLANK($B548), "", IF(AND(Q$5 = "Vacation Leave", OR(AND(OR(Q$6 = "H1", Q$6 = "H2"), NOT(AND($D548 = "Full-time", $F548 = "Above 1 Year"))), AND(Q$6 = "Year", AND($D548 = "Full-time", $F548 = "Above 1 Year")))), "N/A", SUMIFS('Form Responses 1'!$O$2:$O1005, 'Form Responses 1'!$B$2:$B1005, $B548, 'Form Responses 1'!$G$2:$G1005, Q$5, 'Form Responses 1'!$K$2:$K1005, $D548,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8" s="48" t="str">
        <f>IF(ISBLANK($B548), "", IF(AND(R$5 = "Vacation Leave", OR(AND(OR(R$6 = "H1", R$6 = "H2"), NOT(AND($D548 = "Full-time", $F548 = "Above 1 Year"))), AND(R$6 = "Year", AND($D548 = "Full-time", $F548 = "Above 1 Year")))), "N/A", SUMIFS('Form Responses 1'!$O$2:$O1005, 'Form Responses 1'!$B$2:$B1005, $B548, 'Form Responses 1'!$G$2:$G1005, R$5, 'Form Responses 1'!$K$2:$K1005, $D548,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8" s="48" t="str">
        <f>IF(ISBLANK($B548), "", IF(AND(S$5 = "Vacation Leave", OR(AND(OR(S$6 = "H1", S$6 = "H2"), NOT(AND($D548 = "Full-time", $F548 = "Above 1 Year"))), AND(S$6 = "Year", AND($D548 = "Full-time", $F548 = "Above 1 Year")))), "N/A", SUMIFS('Form Responses 1'!$O$2:$O1005, 'Form Responses 1'!$B$2:$B1005, $B548, 'Form Responses 1'!$G$2:$G1005, S$5, 'Form Responses 1'!$K$2:$K1005, $D548,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8" s="50" t="str">
        <f t="shared" si="2"/>
        <v/>
      </c>
      <c r="U548" s="51" t="str">
        <f t="array" ref="U548">IF(ISBLANK($B548), "", IF(AND(U$5 = "Vacation Leave", OR(AND(OR(U$6 = "H1", U$6 = "H2"), NOT(AND($D548 = "Full-time", $F548 = "Above 1 Year"))), AND(U$6 = "Year", AND($D548 = "Full-time", $F548 = "Above 1 Year")))), "N/A", INDEX('Allocated Leaves'!$B$2:$E1005, MATCH(U$5 &amp; IF(U$5 = "Vacation Leave", IFS(U$6 = "Year", "", OR(U$6 = "H1", U$6 = "H2"), " " &amp; U$6), ""), 'Allocated Leaves'!$A$2:$A1005, 0), MATCH($D548 &amp; IF($D548 = "Full-time",  " " &amp; $F548, ""), 'Allocated Leaves'!$B$1:AA$1, 0)) - G548))</f>
        <v/>
      </c>
      <c r="V548" s="52" t="str">
        <f t="array" ref="V548">IF(ISBLANK($B548), "", IF(AND(V$5 = "Vacation Leave", OR(AND(OR(V$6 = "H1", V$6 = "H2"), NOT(AND($D548 = "Full-time", $F548 = "Above 1 Year"))), AND(V$6 = "Year", AND($D548 = "Full-time", $F548 = "Above 1 Year")))), "N/A", INDEX('Allocated Leaves'!$B$2:$E1005, MATCH(V$5 &amp; IF(V$5 = "Vacation Leave", IFS(V$6 = "Year", "", OR(V$6 = "H1", V$6 = "H2"), " " &amp; V$6), ""), 'Allocated Leaves'!$A$2:$A1005, 0), MATCH($D548 &amp; IF($D548 = "Full-time",  " " &amp; $F548, ""), 'Allocated Leaves'!$B$1:AA$1, 0)) - H548))</f>
        <v/>
      </c>
      <c r="W548" s="52" t="str">
        <f t="array" ref="W548">IF(ISBLANK($B548), "", IF(AND(W$5 = "Vacation Leave", OR(AND(OR(W$6 = "H1", W$6 = "H2"), NOT(AND($D548 = "Full-time", $F548 = "Above 1 Year"))), AND(W$6 = "Year", AND($D548 = "Full-time", $F548 = "Above 1 Year")))), "N/A", INDEX('Allocated Leaves'!$B$2:$E1005, MATCH(W$5 &amp; IF(W$5 = "Vacation Leave", IFS(W$6 = "Year", "", OR(W$6 = "H1", W$6 = "H2"), " " &amp; W$6), ""), 'Allocated Leaves'!$A$2:$A1005, 0), MATCH($D548 &amp; IF($D548 = "Full-time",  " " &amp; $F548, ""), 'Allocated Leaves'!$B$1:AA$1, 0)) - I548))</f>
        <v/>
      </c>
      <c r="X548" s="51" t="str">
        <f t="array" ref="X548">IF(ISBLANK($B548), "", IF(AND(X$5 = "Vacation Leave", OR(AND(OR(X$6 = "H1", X$6 = "H2"), NOT(AND($D548 = "Full-time", $F548 = "Above 1 Year"))), AND(X$6 = "Year", AND($D548 = "Full-time", $F548 = "Above 1 Year")))), "N/A", INDEX('Allocated Leaves'!$B$2:$E1005, MATCH(X$5 &amp; IF(X$5 = "Vacation Leave", IFS(X$6 = "Year", "", OR(X$6 = "H1", X$6 = "H2"), " " &amp; X$6), ""), 'Allocated Leaves'!$A$2:$A1005, 0), MATCH($D548 &amp; IF($D548 = "Full-time",  " " &amp; $F548, ""), 'Allocated Leaves'!$B$1:AA$1, 0)) - J548))</f>
        <v/>
      </c>
      <c r="Y548" s="52" t="str">
        <f t="array" ref="Y548">IF(ISBLANK($B548), "", IF(AND(Y$5 = "Vacation Leave", OR(AND(OR(Y$6 = "H1", Y$6 = "H2"), NOT(AND($D548 = "Full-time", $F548 = "Above 1 Year"))), AND(Y$6 = "Year", AND($D548 = "Full-time", $F548 = "Above 1 Year")))), "N/A", INDEX('Allocated Leaves'!$B$2:$E1005, MATCH(Y$5 &amp; IF(Y$5 = "Vacation Leave", IFS(Y$6 = "Year", "", OR(Y$6 = "H1", Y$6 = "H2"), " " &amp; Y$6), ""), 'Allocated Leaves'!$A$2:$A1005, 0), MATCH($D548 &amp; IF($D548 = "Full-time",  " " &amp; $F548, ""), 'Allocated Leaves'!$B$1:AA$1, 0)) - K548))</f>
        <v/>
      </c>
      <c r="Z548" s="52" t="str">
        <f t="array" ref="Z548">IF(ISBLANK($B548), "", IF(AND(Z$5 = "Vacation Leave", OR(AND(OR(Z$6 = "H1", Z$6 = "H2"), NOT(AND($D548 = "Full-time", $F548 = "Above 1 Year"))), AND(Z$6 = "Year", AND($D548 = "Full-time", $F548 = "Above 1 Year")))), "N/A", INDEX('Allocated Leaves'!$B$2:$E1005, MATCH(Z$5 &amp; IF(Z$5 = "Vacation Leave", IFS(Z$6 = "Year", "", OR(Z$6 = "H1", Z$6 = "H2"), " " &amp; Z$6), ""), 'Allocated Leaves'!$A$2:$A1005, 0), MATCH($D548 &amp; IF($D548 = "Full-time",  " " &amp; $F548, ""), 'Allocated Leaves'!$B$1:AA$1, 0)) - L548))</f>
        <v/>
      </c>
      <c r="AA548" s="55" t="str">
        <f t="shared" si="3"/>
        <v/>
      </c>
    </row>
    <row r="549">
      <c r="A549" s="71"/>
      <c r="B549" s="72"/>
      <c r="C549" s="73"/>
      <c r="D549" s="74"/>
      <c r="E549" s="75"/>
      <c r="F549" s="47" t="str">
        <f t="shared" si="1"/>
        <v/>
      </c>
      <c r="G549" s="48" t="str">
        <f>IF(ISBLANK($B549), "", IF(AND(G$5 = "Vacation Leave", OR(AND(OR(G$6 = "H1", G$6 = "H2"), NOT(AND($D549 = "Full-time", $F549 = "Above 1 Year"))), AND(G$6 = "Year", AND($D549 = "Full-time", $F549 = "Above 1 Year")))), "N/A", SUMIFS('Form Responses 1'!$O$2:$O1005, 'Form Responses 1'!$B$2:$B1005, $B549, 'Form Responses 1'!$G$2:$G1005, G$5, 'Form Responses 1'!$K$2:$K1005, $D549,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49" s="48" t="str">
        <f>IF(ISBLANK($B549), "", IF(AND(H$5 = "Vacation Leave", OR(AND(OR(H$6 = "H1", H$6 = "H2"), NOT(AND($D549 = "Full-time", $F549 = "Above 1 Year"))), AND(H$6 = "Year", AND($D549 = "Full-time", $F549 = "Above 1 Year")))), "N/A", SUMIFS('Form Responses 1'!$O$2:$O1005, 'Form Responses 1'!$B$2:$B1005, $B549, 'Form Responses 1'!$G$2:$G1005, H$5, 'Form Responses 1'!$K$2:$K1005, $D549,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49" s="49" t="str">
        <f>IF(ISBLANK($B549), "", IF(AND(I$5 = "Vacation Leave", OR(AND(OR(I$6 = "H1", I$6 = "H2"), NOT(AND($D549 = "Full-time", $F549 = "Above 1 Year"))), AND(I$6 = "Year", AND($D549 = "Full-time", $F549 = "Above 1 Year")))), "N/A", SUMIFS('Form Responses 1'!$O$2:$O1005, 'Form Responses 1'!$B$2:$B1005, $B549, 'Form Responses 1'!$G$2:$G1005, I$5, 'Form Responses 1'!$K$2:$K1005, $D549,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49" s="48" t="str">
        <f>IF(ISBLANK($B549), "", IF(AND(J$5 = "Vacation Leave", OR(AND(OR(J$6 = "H1", J$6 = "H2"), NOT(AND($D549 = "Full-time", $F549 = "Above 1 Year"))), AND(J$6 = "Year", AND($D549 = "Full-time", $F549 = "Above 1 Year")))), "N/A", SUMIFS('Form Responses 1'!$O$2:$O1005, 'Form Responses 1'!$B$2:$B1005, $B549, 'Form Responses 1'!$G$2:$G1005, J$5, 'Form Responses 1'!$K$2:$K1005, $D549,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49" s="48" t="str">
        <f>IF(ISBLANK($B549), "", IF(AND(K$5 = "Vacation Leave", OR(AND(OR(K$6 = "H1", K$6 = "H2"), NOT(AND($D549 = "Full-time", $F549 = "Above 1 Year"))), AND(K$6 = "Year", AND($D549 = "Full-time", $F549 = "Above 1 Year")))), "N/A", SUMIFS('Form Responses 1'!$O$2:$O1005, 'Form Responses 1'!$B$2:$B1005, $B549, 'Form Responses 1'!$G$2:$G1005, K$5, 'Form Responses 1'!$K$2:$K1005, $D549,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49" s="48" t="str">
        <f>IF(ISBLANK($B549), "", IF(AND(L$5 = "Vacation Leave", OR(AND(OR(L$6 = "H1", L$6 = "H2"), NOT(AND($D549 = "Full-time", $F549 = "Above 1 Year"))), AND(L$6 = "Year", AND($D549 = "Full-time", $F549 = "Above 1 Year")))), "N/A", SUMIFS('Form Responses 1'!$O$2:$O1005, 'Form Responses 1'!$B$2:$B1005, $B549, 'Form Responses 1'!$G$2:$G1005, L$5, 'Form Responses 1'!$K$2:$K1005, $D549,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49" s="48" t="str">
        <f>IF(ISBLANK($B549), "", IF(AND(M$5 = "Vacation Leave", OR(AND(OR(M$6 = "H1", M$6 = "H2"), NOT(AND($D549 = "Full-time", $F549 = "Above 1 Year"))), AND(M$6 = "Year", AND($D549 = "Full-time", $F549 = "Above 1 Year")))), "N/A", SUMIFS('Form Responses 1'!$O$2:$O1005, 'Form Responses 1'!$B$2:$B1005, $B549, 'Form Responses 1'!$G$2:$G1005, M$5, 'Form Responses 1'!$K$2:$K1005, $D549,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49" s="48" t="str">
        <f>IF(ISBLANK($B549), "", IF(AND(N$5 = "Vacation Leave", OR(AND(OR(N$6 = "H1", N$6 = "H2"), NOT(AND($D549 = "Full-time", $F549 = "Above 1 Year"))), AND(N$6 = "Year", AND($D549 = "Full-time", $F549 = "Above 1 Year")))), "N/A", SUMIFS('Form Responses 1'!$O$2:$O1005, 'Form Responses 1'!$B$2:$B1005, $B549, 'Form Responses 1'!$G$2:$G1005, N$5, 'Form Responses 1'!$K$2:$K1005, $D549,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49" s="48" t="str">
        <f>IF(ISBLANK($B549), "", IF(AND(O$5 = "Vacation Leave", OR(AND(OR(O$6 = "H1", O$6 = "H2"), NOT(AND($D549 = "Full-time", $F549 = "Above 1 Year"))), AND(O$6 = "Year", AND($D549 = "Full-time", $F549 = "Above 1 Year")))), "N/A", SUMIFS('Form Responses 1'!$O$2:$O1005, 'Form Responses 1'!$B$2:$B1005, $B549, 'Form Responses 1'!$G$2:$G1005, O$5, 'Form Responses 1'!$K$2:$K1005, $D549,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49" s="48" t="str">
        <f>IF(ISBLANK($B549), "", IF(AND(P$5 = "Vacation Leave", OR(AND(OR(P$6 = "H1", P$6 = "H2"), NOT(AND($D549 = "Full-time", $F549 = "Above 1 Year"))), AND(P$6 = "Year", AND($D549 = "Full-time", $F549 = "Above 1 Year")))), "N/A", SUMIFS('Form Responses 1'!$O$2:$O1005, 'Form Responses 1'!$B$2:$B1005, $B549, 'Form Responses 1'!$G$2:$G1005, P$5, 'Form Responses 1'!$K$2:$K1005, $D549,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49" s="48" t="str">
        <f>IF(ISBLANK($B549), "", IF(AND(Q$5 = "Vacation Leave", OR(AND(OR(Q$6 = "H1", Q$6 = "H2"), NOT(AND($D549 = "Full-time", $F549 = "Above 1 Year"))), AND(Q$6 = "Year", AND($D549 = "Full-time", $F549 = "Above 1 Year")))), "N/A", SUMIFS('Form Responses 1'!$O$2:$O1005, 'Form Responses 1'!$B$2:$B1005, $B549, 'Form Responses 1'!$G$2:$G1005, Q$5, 'Form Responses 1'!$K$2:$K1005, $D549,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49" s="48" t="str">
        <f>IF(ISBLANK($B549), "", IF(AND(R$5 = "Vacation Leave", OR(AND(OR(R$6 = "H1", R$6 = "H2"), NOT(AND($D549 = "Full-time", $F549 = "Above 1 Year"))), AND(R$6 = "Year", AND($D549 = "Full-time", $F549 = "Above 1 Year")))), "N/A", SUMIFS('Form Responses 1'!$O$2:$O1005, 'Form Responses 1'!$B$2:$B1005, $B549, 'Form Responses 1'!$G$2:$G1005, R$5, 'Form Responses 1'!$K$2:$K1005, $D549,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49" s="48" t="str">
        <f>IF(ISBLANK($B549), "", IF(AND(S$5 = "Vacation Leave", OR(AND(OR(S$6 = "H1", S$6 = "H2"), NOT(AND($D549 = "Full-time", $F549 = "Above 1 Year"))), AND(S$6 = "Year", AND($D549 = "Full-time", $F549 = "Above 1 Year")))), "N/A", SUMIFS('Form Responses 1'!$O$2:$O1005, 'Form Responses 1'!$B$2:$B1005, $B549, 'Form Responses 1'!$G$2:$G1005, S$5, 'Form Responses 1'!$K$2:$K1005, $D549,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49" s="50" t="str">
        <f t="shared" si="2"/>
        <v/>
      </c>
      <c r="U549" s="51" t="str">
        <f t="array" ref="U549">IF(ISBLANK($B549), "", IF(AND(U$5 = "Vacation Leave", OR(AND(OR(U$6 = "H1", U$6 = "H2"), NOT(AND($D549 = "Full-time", $F549 = "Above 1 Year"))), AND(U$6 = "Year", AND($D549 = "Full-time", $F549 = "Above 1 Year")))), "N/A", INDEX('Allocated Leaves'!$B$2:$E1005, MATCH(U$5 &amp; IF(U$5 = "Vacation Leave", IFS(U$6 = "Year", "", OR(U$6 = "H1", U$6 = "H2"), " " &amp; U$6), ""), 'Allocated Leaves'!$A$2:$A1005, 0), MATCH($D549 &amp; IF($D549 = "Full-time",  " " &amp; $F549, ""), 'Allocated Leaves'!$B$1:AA$1, 0)) - G549))</f>
        <v/>
      </c>
      <c r="V549" s="52" t="str">
        <f t="array" ref="V549">IF(ISBLANK($B549), "", IF(AND(V$5 = "Vacation Leave", OR(AND(OR(V$6 = "H1", V$6 = "H2"), NOT(AND($D549 = "Full-time", $F549 = "Above 1 Year"))), AND(V$6 = "Year", AND($D549 = "Full-time", $F549 = "Above 1 Year")))), "N/A", INDEX('Allocated Leaves'!$B$2:$E1005, MATCH(V$5 &amp; IF(V$5 = "Vacation Leave", IFS(V$6 = "Year", "", OR(V$6 = "H1", V$6 = "H2"), " " &amp; V$6), ""), 'Allocated Leaves'!$A$2:$A1005, 0), MATCH($D549 &amp; IF($D549 = "Full-time",  " " &amp; $F549, ""), 'Allocated Leaves'!$B$1:AA$1, 0)) - H549))</f>
        <v/>
      </c>
      <c r="W549" s="52" t="str">
        <f t="array" ref="W549">IF(ISBLANK($B549), "", IF(AND(W$5 = "Vacation Leave", OR(AND(OR(W$6 = "H1", W$6 = "H2"), NOT(AND($D549 = "Full-time", $F549 = "Above 1 Year"))), AND(W$6 = "Year", AND($D549 = "Full-time", $F549 = "Above 1 Year")))), "N/A", INDEX('Allocated Leaves'!$B$2:$E1005, MATCH(W$5 &amp; IF(W$5 = "Vacation Leave", IFS(W$6 = "Year", "", OR(W$6 = "H1", W$6 = "H2"), " " &amp; W$6), ""), 'Allocated Leaves'!$A$2:$A1005, 0), MATCH($D549 &amp; IF($D549 = "Full-time",  " " &amp; $F549, ""), 'Allocated Leaves'!$B$1:AA$1, 0)) - I549))</f>
        <v/>
      </c>
      <c r="X549" s="51" t="str">
        <f t="array" ref="X549">IF(ISBLANK($B549), "", IF(AND(X$5 = "Vacation Leave", OR(AND(OR(X$6 = "H1", X$6 = "H2"), NOT(AND($D549 = "Full-time", $F549 = "Above 1 Year"))), AND(X$6 = "Year", AND($D549 = "Full-time", $F549 = "Above 1 Year")))), "N/A", INDEX('Allocated Leaves'!$B$2:$E1005, MATCH(X$5 &amp; IF(X$5 = "Vacation Leave", IFS(X$6 = "Year", "", OR(X$6 = "H1", X$6 = "H2"), " " &amp; X$6), ""), 'Allocated Leaves'!$A$2:$A1005, 0), MATCH($D549 &amp; IF($D549 = "Full-time",  " " &amp; $F549, ""), 'Allocated Leaves'!$B$1:AA$1, 0)) - J549))</f>
        <v/>
      </c>
      <c r="Y549" s="52" t="str">
        <f t="array" ref="Y549">IF(ISBLANK($B549), "", IF(AND(Y$5 = "Vacation Leave", OR(AND(OR(Y$6 = "H1", Y$6 = "H2"), NOT(AND($D549 = "Full-time", $F549 = "Above 1 Year"))), AND(Y$6 = "Year", AND($D549 = "Full-time", $F549 = "Above 1 Year")))), "N/A", INDEX('Allocated Leaves'!$B$2:$E1005, MATCH(Y$5 &amp; IF(Y$5 = "Vacation Leave", IFS(Y$6 = "Year", "", OR(Y$6 = "H1", Y$6 = "H2"), " " &amp; Y$6), ""), 'Allocated Leaves'!$A$2:$A1005, 0), MATCH($D549 &amp; IF($D549 = "Full-time",  " " &amp; $F549, ""), 'Allocated Leaves'!$B$1:AA$1, 0)) - K549))</f>
        <v/>
      </c>
      <c r="Z549" s="52" t="str">
        <f t="array" ref="Z549">IF(ISBLANK($B549), "", IF(AND(Z$5 = "Vacation Leave", OR(AND(OR(Z$6 = "H1", Z$6 = "H2"), NOT(AND($D549 = "Full-time", $F549 = "Above 1 Year"))), AND(Z$6 = "Year", AND($D549 = "Full-time", $F549 = "Above 1 Year")))), "N/A", INDEX('Allocated Leaves'!$B$2:$E1005, MATCH(Z$5 &amp; IF(Z$5 = "Vacation Leave", IFS(Z$6 = "Year", "", OR(Z$6 = "H1", Z$6 = "H2"), " " &amp; Z$6), ""), 'Allocated Leaves'!$A$2:$A1005, 0), MATCH($D549 &amp; IF($D549 = "Full-time",  " " &amp; $F549, ""), 'Allocated Leaves'!$B$1:AA$1, 0)) - L549))</f>
        <v/>
      </c>
      <c r="AA549" s="55" t="str">
        <f t="shared" si="3"/>
        <v/>
      </c>
    </row>
    <row r="550">
      <c r="A550" s="71"/>
      <c r="B550" s="72"/>
      <c r="C550" s="73"/>
      <c r="D550" s="74"/>
      <c r="E550" s="75"/>
      <c r="F550" s="47" t="str">
        <f t="shared" si="1"/>
        <v/>
      </c>
      <c r="G550" s="48" t="str">
        <f>IF(ISBLANK($B550), "", IF(AND(G$5 = "Vacation Leave", OR(AND(OR(G$6 = "H1", G$6 = "H2"), NOT(AND($D550 = "Full-time", $F550 = "Above 1 Year"))), AND(G$6 = "Year", AND($D550 = "Full-time", $F550 = "Above 1 Year")))), "N/A", SUMIFS('Form Responses 1'!$O$2:$O1005, 'Form Responses 1'!$B$2:$B1005, $B550, 'Form Responses 1'!$G$2:$G1005, G$5, 'Form Responses 1'!$K$2:$K1005, $D550,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0" s="48" t="str">
        <f>IF(ISBLANK($B550), "", IF(AND(H$5 = "Vacation Leave", OR(AND(OR(H$6 = "H1", H$6 = "H2"), NOT(AND($D550 = "Full-time", $F550 = "Above 1 Year"))), AND(H$6 = "Year", AND($D550 = "Full-time", $F550 = "Above 1 Year")))), "N/A", SUMIFS('Form Responses 1'!$O$2:$O1005, 'Form Responses 1'!$B$2:$B1005, $B550, 'Form Responses 1'!$G$2:$G1005, H$5, 'Form Responses 1'!$K$2:$K1005, $D550,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0" s="49" t="str">
        <f>IF(ISBLANK($B550), "", IF(AND(I$5 = "Vacation Leave", OR(AND(OR(I$6 = "H1", I$6 = "H2"), NOT(AND($D550 = "Full-time", $F550 = "Above 1 Year"))), AND(I$6 = "Year", AND($D550 = "Full-time", $F550 = "Above 1 Year")))), "N/A", SUMIFS('Form Responses 1'!$O$2:$O1005, 'Form Responses 1'!$B$2:$B1005, $B550, 'Form Responses 1'!$G$2:$G1005, I$5, 'Form Responses 1'!$K$2:$K1005, $D550,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0" s="48" t="str">
        <f>IF(ISBLANK($B550), "", IF(AND(J$5 = "Vacation Leave", OR(AND(OR(J$6 = "H1", J$6 = "H2"), NOT(AND($D550 = "Full-time", $F550 = "Above 1 Year"))), AND(J$6 = "Year", AND($D550 = "Full-time", $F550 = "Above 1 Year")))), "N/A", SUMIFS('Form Responses 1'!$O$2:$O1005, 'Form Responses 1'!$B$2:$B1005, $B550, 'Form Responses 1'!$G$2:$G1005, J$5, 'Form Responses 1'!$K$2:$K1005, $D550,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0" s="48" t="str">
        <f>IF(ISBLANK($B550), "", IF(AND(K$5 = "Vacation Leave", OR(AND(OR(K$6 = "H1", K$6 = "H2"), NOT(AND($D550 = "Full-time", $F550 = "Above 1 Year"))), AND(K$6 = "Year", AND($D550 = "Full-time", $F550 = "Above 1 Year")))), "N/A", SUMIFS('Form Responses 1'!$O$2:$O1005, 'Form Responses 1'!$B$2:$B1005, $B550, 'Form Responses 1'!$G$2:$G1005, K$5, 'Form Responses 1'!$K$2:$K1005, $D550,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0" s="48" t="str">
        <f>IF(ISBLANK($B550), "", IF(AND(L$5 = "Vacation Leave", OR(AND(OR(L$6 = "H1", L$6 = "H2"), NOT(AND($D550 = "Full-time", $F550 = "Above 1 Year"))), AND(L$6 = "Year", AND($D550 = "Full-time", $F550 = "Above 1 Year")))), "N/A", SUMIFS('Form Responses 1'!$O$2:$O1005, 'Form Responses 1'!$B$2:$B1005, $B550, 'Form Responses 1'!$G$2:$G1005, L$5, 'Form Responses 1'!$K$2:$K1005, $D550,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0" s="48" t="str">
        <f>IF(ISBLANK($B550), "", IF(AND(M$5 = "Vacation Leave", OR(AND(OR(M$6 = "H1", M$6 = "H2"), NOT(AND($D550 = "Full-time", $F550 = "Above 1 Year"))), AND(M$6 = "Year", AND($D550 = "Full-time", $F550 = "Above 1 Year")))), "N/A", SUMIFS('Form Responses 1'!$O$2:$O1005, 'Form Responses 1'!$B$2:$B1005, $B550, 'Form Responses 1'!$G$2:$G1005, M$5, 'Form Responses 1'!$K$2:$K1005, $D550,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0" s="48" t="str">
        <f>IF(ISBLANK($B550), "", IF(AND(N$5 = "Vacation Leave", OR(AND(OR(N$6 = "H1", N$6 = "H2"), NOT(AND($D550 = "Full-time", $F550 = "Above 1 Year"))), AND(N$6 = "Year", AND($D550 = "Full-time", $F550 = "Above 1 Year")))), "N/A", SUMIFS('Form Responses 1'!$O$2:$O1005, 'Form Responses 1'!$B$2:$B1005, $B550, 'Form Responses 1'!$G$2:$G1005, N$5, 'Form Responses 1'!$K$2:$K1005, $D550,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0" s="48" t="str">
        <f>IF(ISBLANK($B550), "", IF(AND(O$5 = "Vacation Leave", OR(AND(OR(O$6 = "H1", O$6 = "H2"), NOT(AND($D550 = "Full-time", $F550 = "Above 1 Year"))), AND(O$6 = "Year", AND($D550 = "Full-time", $F550 = "Above 1 Year")))), "N/A", SUMIFS('Form Responses 1'!$O$2:$O1005, 'Form Responses 1'!$B$2:$B1005, $B550, 'Form Responses 1'!$G$2:$G1005, O$5, 'Form Responses 1'!$K$2:$K1005, $D550,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0" s="48" t="str">
        <f>IF(ISBLANK($B550), "", IF(AND(P$5 = "Vacation Leave", OR(AND(OR(P$6 = "H1", P$6 = "H2"), NOT(AND($D550 = "Full-time", $F550 = "Above 1 Year"))), AND(P$6 = "Year", AND($D550 = "Full-time", $F550 = "Above 1 Year")))), "N/A", SUMIFS('Form Responses 1'!$O$2:$O1005, 'Form Responses 1'!$B$2:$B1005, $B550, 'Form Responses 1'!$G$2:$G1005, P$5, 'Form Responses 1'!$K$2:$K1005, $D550,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0" s="48" t="str">
        <f>IF(ISBLANK($B550), "", IF(AND(Q$5 = "Vacation Leave", OR(AND(OR(Q$6 = "H1", Q$6 = "H2"), NOT(AND($D550 = "Full-time", $F550 = "Above 1 Year"))), AND(Q$6 = "Year", AND($D550 = "Full-time", $F550 = "Above 1 Year")))), "N/A", SUMIFS('Form Responses 1'!$O$2:$O1005, 'Form Responses 1'!$B$2:$B1005, $B550, 'Form Responses 1'!$G$2:$G1005, Q$5, 'Form Responses 1'!$K$2:$K1005, $D550,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0" s="48" t="str">
        <f>IF(ISBLANK($B550), "", IF(AND(R$5 = "Vacation Leave", OR(AND(OR(R$6 = "H1", R$6 = "H2"), NOT(AND($D550 = "Full-time", $F550 = "Above 1 Year"))), AND(R$6 = "Year", AND($D550 = "Full-time", $F550 = "Above 1 Year")))), "N/A", SUMIFS('Form Responses 1'!$O$2:$O1005, 'Form Responses 1'!$B$2:$B1005, $B550, 'Form Responses 1'!$G$2:$G1005, R$5, 'Form Responses 1'!$K$2:$K1005, $D550,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0" s="48" t="str">
        <f>IF(ISBLANK($B550), "", IF(AND(S$5 = "Vacation Leave", OR(AND(OR(S$6 = "H1", S$6 = "H2"), NOT(AND($D550 = "Full-time", $F550 = "Above 1 Year"))), AND(S$6 = "Year", AND($D550 = "Full-time", $F550 = "Above 1 Year")))), "N/A", SUMIFS('Form Responses 1'!$O$2:$O1005, 'Form Responses 1'!$B$2:$B1005, $B550, 'Form Responses 1'!$G$2:$G1005, S$5, 'Form Responses 1'!$K$2:$K1005, $D550,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0" s="50" t="str">
        <f t="shared" si="2"/>
        <v/>
      </c>
      <c r="U550" s="51" t="str">
        <f t="array" ref="U550">IF(ISBLANK($B550), "", IF(AND(U$5 = "Vacation Leave", OR(AND(OR(U$6 = "H1", U$6 = "H2"), NOT(AND($D550 = "Full-time", $F550 = "Above 1 Year"))), AND(U$6 = "Year", AND($D550 = "Full-time", $F550 = "Above 1 Year")))), "N/A", INDEX('Allocated Leaves'!$B$2:$E1005, MATCH(U$5 &amp; IF(U$5 = "Vacation Leave", IFS(U$6 = "Year", "", OR(U$6 = "H1", U$6 = "H2"), " " &amp; U$6), ""), 'Allocated Leaves'!$A$2:$A1005, 0), MATCH($D550 &amp; IF($D550 = "Full-time",  " " &amp; $F550, ""), 'Allocated Leaves'!$B$1:AA$1, 0)) - G550))</f>
        <v/>
      </c>
      <c r="V550" s="52" t="str">
        <f t="array" ref="V550">IF(ISBLANK($B550), "", IF(AND(V$5 = "Vacation Leave", OR(AND(OR(V$6 = "H1", V$6 = "H2"), NOT(AND($D550 = "Full-time", $F550 = "Above 1 Year"))), AND(V$6 = "Year", AND($D550 = "Full-time", $F550 = "Above 1 Year")))), "N/A", INDEX('Allocated Leaves'!$B$2:$E1005, MATCH(V$5 &amp; IF(V$5 = "Vacation Leave", IFS(V$6 = "Year", "", OR(V$6 = "H1", V$6 = "H2"), " " &amp; V$6), ""), 'Allocated Leaves'!$A$2:$A1005, 0), MATCH($D550 &amp; IF($D550 = "Full-time",  " " &amp; $F550, ""), 'Allocated Leaves'!$B$1:AA$1, 0)) - H550))</f>
        <v/>
      </c>
      <c r="W550" s="52" t="str">
        <f t="array" ref="W550">IF(ISBLANK($B550), "", IF(AND(W$5 = "Vacation Leave", OR(AND(OR(W$6 = "H1", W$6 = "H2"), NOT(AND($D550 = "Full-time", $F550 = "Above 1 Year"))), AND(W$6 = "Year", AND($D550 = "Full-time", $F550 = "Above 1 Year")))), "N/A", INDEX('Allocated Leaves'!$B$2:$E1005, MATCH(W$5 &amp; IF(W$5 = "Vacation Leave", IFS(W$6 = "Year", "", OR(W$6 = "H1", W$6 = "H2"), " " &amp; W$6), ""), 'Allocated Leaves'!$A$2:$A1005, 0), MATCH($D550 &amp; IF($D550 = "Full-time",  " " &amp; $F550, ""), 'Allocated Leaves'!$B$1:AA$1, 0)) - I550))</f>
        <v/>
      </c>
      <c r="X550" s="51" t="str">
        <f t="array" ref="X550">IF(ISBLANK($B550), "", IF(AND(X$5 = "Vacation Leave", OR(AND(OR(X$6 = "H1", X$6 = "H2"), NOT(AND($D550 = "Full-time", $F550 = "Above 1 Year"))), AND(X$6 = "Year", AND($D550 = "Full-time", $F550 = "Above 1 Year")))), "N/A", INDEX('Allocated Leaves'!$B$2:$E1005, MATCH(X$5 &amp; IF(X$5 = "Vacation Leave", IFS(X$6 = "Year", "", OR(X$6 = "H1", X$6 = "H2"), " " &amp; X$6), ""), 'Allocated Leaves'!$A$2:$A1005, 0), MATCH($D550 &amp; IF($D550 = "Full-time",  " " &amp; $F550, ""), 'Allocated Leaves'!$B$1:AA$1, 0)) - J550))</f>
        <v/>
      </c>
      <c r="Y550" s="52" t="str">
        <f t="array" ref="Y550">IF(ISBLANK($B550), "", IF(AND(Y$5 = "Vacation Leave", OR(AND(OR(Y$6 = "H1", Y$6 = "H2"), NOT(AND($D550 = "Full-time", $F550 = "Above 1 Year"))), AND(Y$6 = "Year", AND($D550 = "Full-time", $F550 = "Above 1 Year")))), "N/A", INDEX('Allocated Leaves'!$B$2:$E1005, MATCH(Y$5 &amp; IF(Y$5 = "Vacation Leave", IFS(Y$6 = "Year", "", OR(Y$6 = "H1", Y$6 = "H2"), " " &amp; Y$6), ""), 'Allocated Leaves'!$A$2:$A1005, 0), MATCH($D550 &amp; IF($D550 = "Full-time",  " " &amp; $F550, ""), 'Allocated Leaves'!$B$1:AA$1, 0)) - K550))</f>
        <v/>
      </c>
      <c r="Z550" s="52" t="str">
        <f t="array" ref="Z550">IF(ISBLANK($B550), "", IF(AND(Z$5 = "Vacation Leave", OR(AND(OR(Z$6 = "H1", Z$6 = "H2"), NOT(AND($D550 = "Full-time", $F550 = "Above 1 Year"))), AND(Z$6 = "Year", AND($D550 = "Full-time", $F550 = "Above 1 Year")))), "N/A", INDEX('Allocated Leaves'!$B$2:$E1005, MATCH(Z$5 &amp; IF(Z$5 = "Vacation Leave", IFS(Z$6 = "Year", "", OR(Z$6 = "H1", Z$6 = "H2"), " " &amp; Z$6), ""), 'Allocated Leaves'!$A$2:$A1005, 0), MATCH($D550 &amp; IF($D550 = "Full-time",  " " &amp; $F550, ""), 'Allocated Leaves'!$B$1:AA$1, 0)) - L550))</f>
        <v/>
      </c>
      <c r="AA550" s="55" t="str">
        <f t="shared" si="3"/>
        <v/>
      </c>
    </row>
    <row r="551">
      <c r="A551" s="71"/>
      <c r="B551" s="72"/>
      <c r="C551" s="73"/>
      <c r="D551" s="74"/>
      <c r="E551" s="75"/>
      <c r="F551" s="47" t="str">
        <f t="shared" si="1"/>
        <v/>
      </c>
      <c r="G551" s="48" t="str">
        <f>IF(ISBLANK($B551), "", IF(AND(G$5 = "Vacation Leave", OR(AND(OR(G$6 = "H1", G$6 = "H2"), NOT(AND($D551 = "Full-time", $F551 = "Above 1 Year"))), AND(G$6 = "Year", AND($D551 = "Full-time", $F551 = "Above 1 Year")))), "N/A", SUMIFS('Form Responses 1'!$O$2:$O1005, 'Form Responses 1'!$B$2:$B1005, $B551, 'Form Responses 1'!$G$2:$G1005, G$5, 'Form Responses 1'!$K$2:$K1005, $D551,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1" s="48" t="str">
        <f>IF(ISBLANK($B551), "", IF(AND(H$5 = "Vacation Leave", OR(AND(OR(H$6 = "H1", H$6 = "H2"), NOT(AND($D551 = "Full-time", $F551 = "Above 1 Year"))), AND(H$6 = "Year", AND($D551 = "Full-time", $F551 = "Above 1 Year")))), "N/A", SUMIFS('Form Responses 1'!$O$2:$O1005, 'Form Responses 1'!$B$2:$B1005, $B551, 'Form Responses 1'!$G$2:$G1005, H$5, 'Form Responses 1'!$K$2:$K1005, $D551,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1" s="49" t="str">
        <f>IF(ISBLANK($B551), "", IF(AND(I$5 = "Vacation Leave", OR(AND(OR(I$6 = "H1", I$6 = "H2"), NOT(AND($D551 = "Full-time", $F551 = "Above 1 Year"))), AND(I$6 = "Year", AND($D551 = "Full-time", $F551 = "Above 1 Year")))), "N/A", SUMIFS('Form Responses 1'!$O$2:$O1005, 'Form Responses 1'!$B$2:$B1005, $B551, 'Form Responses 1'!$G$2:$G1005, I$5, 'Form Responses 1'!$K$2:$K1005, $D551,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1" s="48" t="str">
        <f>IF(ISBLANK($B551), "", IF(AND(J$5 = "Vacation Leave", OR(AND(OR(J$6 = "H1", J$6 = "H2"), NOT(AND($D551 = "Full-time", $F551 = "Above 1 Year"))), AND(J$6 = "Year", AND($D551 = "Full-time", $F551 = "Above 1 Year")))), "N/A", SUMIFS('Form Responses 1'!$O$2:$O1005, 'Form Responses 1'!$B$2:$B1005, $B551, 'Form Responses 1'!$G$2:$G1005, J$5, 'Form Responses 1'!$K$2:$K1005, $D551,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1" s="48" t="str">
        <f>IF(ISBLANK($B551), "", IF(AND(K$5 = "Vacation Leave", OR(AND(OR(K$6 = "H1", K$6 = "H2"), NOT(AND($D551 = "Full-time", $F551 = "Above 1 Year"))), AND(K$6 = "Year", AND($D551 = "Full-time", $F551 = "Above 1 Year")))), "N/A", SUMIFS('Form Responses 1'!$O$2:$O1005, 'Form Responses 1'!$B$2:$B1005, $B551, 'Form Responses 1'!$G$2:$G1005, K$5, 'Form Responses 1'!$K$2:$K1005, $D551,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1" s="48" t="str">
        <f>IF(ISBLANK($B551), "", IF(AND(L$5 = "Vacation Leave", OR(AND(OR(L$6 = "H1", L$6 = "H2"), NOT(AND($D551 = "Full-time", $F551 = "Above 1 Year"))), AND(L$6 = "Year", AND($D551 = "Full-time", $F551 = "Above 1 Year")))), "N/A", SUMIFS('Form Responses 1'!$O$2:$O1005, 'Form Responses 1'!$B$2:$B1005, $B551, 'Form Responses 1'!$G$2:$G1005, L$5, 'Form Responses 1'!$K$2:$K1005, $D551,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1" s="48" t="str">
        <f>IF(ISBLANK($B551), "", IF(AND(M$5 = "Vacation Leave", OR(AND(OR(M$6 = "H1", M$6 = "H2"), NOT(AND($D551 = "Full-time", $F551 = "Above 1 Year"))), AND(M$6 = "Year", AND($D551 = "Full-time", $F551 = "Above 1 Year")))), "N/A", SUMIFS('Form Responses 1'!$O$2:$O1005, 'Form Responses 1'!$B$2:$B1005, $B551, 'Form Responses 1'!$G$2:$G1005, M$5, 'Form Responses 1'!$K$2:$K1005, $D551,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1" s="48" t="str">
        <f>IF(ISBLANK($B551), "", IF(AND(N$5 = "Vacation Leave", OR(AND(OR(N$6 = "H1", N$6 = "H2"), NOT(AND($D551 = "Full-time", $F551 = "Above 1 Year"))), AND(N$6 = "Year", AND($D551 = "Full-time", $F551 = "Above 1 Year")))), "N/A", SUMIFS('Form Responses 1'!$O$2:$O1005, 'Form Responses 1'!$B$2:$B1005, $B551, 'Form Responses 1'!$G$2:$G1005, N$5, 'Form Responses 1'!$K$2:$K1005, $D551,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1" s="48" t="str">
        <f>IF(ISBLANK($B551), "", IF(AND(O$5 = "Vacation Leave", OR(AND(OR(O$6 = "H1", O$6 = "H2"), NOT(AND($D551 = "Full-time", $F551 = "Above 1 Year"))), AND(O$6 = "Year", AND($D551 = "Full-time", $F551 = "Above 1 Year")))), "N/A", SUMIFS('Form Responses 1'!$O$2:$O1005, 'Form Responses 1'!$B$2:$B1005, $B551, 'Form Responses 1'!$G$2:$G1005, O$5, 'Form Responses 1'!$K$2:$K1005, $D551,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1" s="48" t="str">
        <f>IF(ISBLANK($B551), "", IF(AND(P$5 = "Vacation Leave", OR(AND(OR(P$6 = "H1", P$6 = "H2"), NOT(AND($D551 = "Full-time", $F551 = "Above 1 Year"))), AND(P$6 = "Year", AND($D551 = "Full-time", $F551 = "Above 1 Year")))), "N/A", SUMIFS('Form Responses 1'!$O$2:$O1005, 'Form Responses 1'!$B$2:$B1005, $B551, 'Form Responses 1'!$G$2:$G1005, P$5, 'Form Responses 1'!$K$2:$K1005, $D551,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1" s="48" t="str">
        <f>IF(ISBLANK($B551), "", IF(AND(Q$5 = "Vacation Leave", OR(AND(OR(Q$6 = "H1", Q$6 = "H2"), NOT(AND($D551 = "Full-time", $F551 = "Above 1 Year"))), AND(Q$6 = "Year", AND($D551 = "Full-time", $F551 = "Above 1 Year")))), "N/A", SUMIFS('Form Responses 1'!$O$2:$O1005, 'Form Responses 1'!$B$2:$B1005, $B551, 'Form Responses 1'!$G$2:$G1005, Q$5, 'Form Responses 1'!$K$2:$K1005, $D551,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1" s="48" t="str">
        <f>IF(ISBLANK($B551), "", IF(AND(R$5 = "Vacation Leave", OR(AND(OR(R$6 = "H1", R$6 = "H2"), NOT(AND($D551 = "Full-time", $F551 = "Above 1 Year"))), AND(R$6 = "Year", AND($D551 = "Full-time", $F551 = "Above 1 Year")))), "N/A", SUMIFS('Form Responses 1'!$O$2:$O1005, 'Form Responses 1'!$B$2:$B1005, $B551, 'Form Responses 1'!$G$2:$G1005, R$5, 'Form Responses 1'!$K$2:$K1005, $D551,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1" s="48" t="str">
        <f>IF(ISBLANK($B551), "", IF(AND(S$5 = "Vacation Leave", OR(AND(OR(S$6 = "H1", S$6 = "H2"), NOT(AND($D551 = "Full-time", $F551 = "Above 1 Year"))), AND(S$6 = "Year", AND($D551 = "Full-time", $F551 = "Above 1 Year")))), "N/A", SUMIFS('Form Responses 1'!$O$2:$O1005, 'Form Responses 1'!$B$2:$B1005, $B551, 'Form Responses 1'!$G$2:$G1005, S$5, 'Form Responses 1'!$K$2:$K1005, $D551,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1" s="50" t="str">
        <f t="shared" si="2"/>
        <v/>
      </c>
      <c r="U551" s="51" t="str">
        <f t="array" ref="U551">IF(ISBLANK($B551), "", IF(AND(U$5 = "Vacation Leave", OR(AND(OR(U$6 = "H1", U$6 = "H2"), NOT(AND($D551 = "Full-time", $F551 = "Above 1 Year"))), AND(U$6 = "Year", AND($D551 = "Full-time", $F551 = "Above 1 Year")))), "N/A", INDEX('Allocated Leaves'!$B$2:$E1005, MATCH(U$5 &amp; IF(U$5 = "Vacation Leave", IFS(U$6 = "Year", "", OR(U$6 = "H1", U$6 = "H2"), " " &amp; U$6), ""), 'Allocated Leaves'!$A$2:$A1005, 0), MATCH($D551 &amp; IF($D551 = "Full-time",  " " &amp; $F551, ""), 'Allocated Leaves'!$B$1:AA$1, 0)) - G551))</f>
        <v/>
      </c>
      <c r="V551" s="52" t="str">
        <f t="array" ref="V551">IF(ISBLANK($B551), "", IF(AND(V$5 = "Vacation Leave", OR(AND(OR(V$6 = "H1", V$6 = "H2"), NOT(AND($D551 = "Full-time", $F551 = "Above 1 Year"))), AND(V$6 = "Year", AND($D551 = "Full-time", $F551 = "Above 1 Year")))), "N/A", INDEX('Allocated Leaves'!$B$2:$E1005, MATCH(V$5 &amp; IF(V$5 = "Vacation Leave", IFS(V$6 = "Year", "", OR(V$6 = "H1", V$6 = "H2"), " " &amp; V$6), ""), 'Allocated Leaves'!$A$2:$A1005, 0), MATCH($D551 &amp; IF($D551 = "Full-time",  " " &amp; $F551, ""), 'Allocated Leaves'!$B$1:AA$1, 0)) - H551))</f>
        <v/>
      </c>
      <c r="W551" s="52" t="str">
        <f t="array" ref="W551">IF(ISBLANK($B551), "", IF(AND(W$5 = "Vacation Leave", OR(AND(OR(W$6 = "H1", W$6 = "H2"), NOT(AND($D551 = "Full-time", $F551 = "Above 1 Year"))), AND(W$6 = "Year", AND($D551 = "Full-time", $F551 = "Above 1 Year")))), "N/A", INDEX('Allocated Leaves'!$B$2:$E1005, MATCH(W$5 &amp; IF(W$5 = "Vacation Leave", IFS(W$6 = "Year", "", OR(W$6 = "H1", W$6 = "H2"), " " &amp; W$6), ""), 'Allocated Leaves'!$A$2:$A1005, 0), MATCH($D551 &amp; IF($D551 = "Full-time",  " " &amp; $F551, ""), 'Allocated Leaves'!$B$1:AA$1, 0)) - I551))</f>
        <v/>
      </c>
      <c r="X551" s="51" t="str">
        <f t="array" ref="X551">IF(ISBLANK($B551), "", IF(AND(X$5 = "Vacation Leave", OR(AND(OR(X$6 = "H1", X$6 = "H2"), NOT(AND($D551 = "Full-time", $F551 = "Above 1 Year"))), AND(X$6 = "Year", AND($D551 = "Full-time", $F551 = "Above 1 Year")))), "N/A", INDEX('Allocated Leaves'!$B$2:$E1005, MATCH(X$5 &amp; IF(X$5 = "Vacation Leave", IFS(X$6 = "Year", "", OR(X$6 = "H1", X$6 = "H2"), " " &amp; X$6), ""), 'Allocated Leaves'!$A$2:$A1005, 0), MATCH($D551 &amp; IF($D551 = "Full-time",  " " &amp; $F551, ""), 'Allocated Leaves'!$B$1:AA$1, 0)) - J551))</f>
        <v/>
      </c>
      <c r="Y551" s="52" t="str">
        <f t="array" ref="Y551">IF(ISBLANK($B551), "", IF(AND(Y$5 = "Vacation Leave", OR(AND(OR(Y$6 = "H1", Y$6 = "H2"), NOT(AND($D551 = "Full-time", $F551 = "Above 1 Year"))), AND(Y$6 = "Year", AND($D551 = "Full-time", $F551 = "Above 1 Year")))), "N/A", INDEX('Allocated Leaves'!$B$2:$E1005, MATCH(Y$5 &amp; IF(Y$5 = "Vacation Leave", IFS(Y$6 = "Year", "", OR(Y$6 = "H1", Y$6 = "H2"), " " &amp; Y$6), ""), 'Allocated Leaves'!$A$2:$A1005, 0), MATCH($D551 &amp; IF($D551 = "Full-time",  " " &amp; $F551, ""), 'Allocated Leaves'!$B$1:AA$1, 0)) - K551))</f>
        <v/>
      </c>
      <c r="Z551" s="52" t="str">
        <f t="array" ref="Z551">IF(ISBLANK($B551), "", IF(AND(Z$5 = "Vacation Leave", OR(AND(OR(Z$6 = "H1", Z$6 = "H2"), NOT(AND($D551 = "Full-time", $F551 = "Above 1 Year"))), AND(Z$6 = "Year", AND($D551 = "Full-time", $F551 = "Above 1 Year")))), "N/A", INDEX('Allocated Leaves'!$B$2:$E1005, MATCH(Z$5 &amp; IF(Z$5 = "Vacation Leave", IFS(Z$6 = "Year", "", OR(Z$6 = "H1", Z$6 = "H2"), " " &amp; Z$6), ""), 'Allocated Leaves'!$A$2:$A1005, 0), MATCH($D551 &amp; IF($D551 = "Full-time",  " " &amp; $F551, ""), 'Allocated Leaves'!$B$1:AA$1, 0)) - L551))</f>
        <v/>
      </c>
      <c r="AA551" s="55" t="str">
        <f t="shared" si="3"/>
        <v/>
      </c>
    </row>
    <row r="552">
      <c r="A552" s="71"/>
      <c r="B552" s="72"/>
      <c r="C552" s="73"/>
      <c r="D552" s="74"/>
      <c r="E552" s="75"/>
      <c r="F552" s="47" t="str">
        <f t="shared" si="1"/>
        <v/>
      </c>
      <c r="G552" s="48" t="str">
        <f>IF(ISBLANK($B552), "", IF(AND(G$5 = "Vacation Leave", OR(AND(OR(G$6 = "H1", G$6 = "H2"), NOT(AND($D552 = "Full-time", $F552 = "Above 1 Year"))), AND(G$6 = "Year", AND($D552 = "Full-time", $F552 = "Above 1 Year")))), "N/A", SUMIFS('Form Responses 1'!$O$2:$O1005, 'Form Responses 1'!$B$2:$B1005, $B552, 'Form Responses 1'!$G$2:$G1005, G$5, 'Form Responses 1'!$K$2:$K1005, $D552,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2" s="48" t="str">
        <f>IF(ISBLANK($B552), "", IF(AND(H$5 = "Vacation Leave", OR(AND(OR(H$6 = "H1", H$6 = "H2"), NOT(AND($D552 = "Full-time", $F552 = "Above 1 Year"))), AND(H$6 = "Year", AND($D552 = "Full-time", $F552 = "Above 1 Year")))), "N/A", SUMIFS('Form Responses 1'!$O$2:$O1005, 'Form Responses 1'!$B$2:$B1005, $B552, 'Form Responses 1'!$G$2:$G1005, H$5, 'Form Responses 1'!$K$2:$K1005, $D552,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2" s="49" t="str">
        <f>IF(ISBLANK($B552), "", IF(AND(I$5 = "Vacation Leave", OR(AND(OR(I$6 = "H1", I$6 = "H2"), NOT(AND($D552 = "Full-time", $F552 = "Above 1 Year"))), AND(I$6 = "Year", AND($D552 = "Full-time", $F552 = "Above 1 Year")))), "N/A", SUMIFS('Form Responses 1'!$O$2:$O1005, 'Form Responses 1'!$B$2:$B1005, $B552, 'Form Responses 1'!$G$2:$G1005, I$5, 'Form Responses 1'!$K$2:$K1005, $D552,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2" s="48" t="str">
        <f>IF(ISBLANK($B552), "", IF(AND(J$5 = "Vacation Leave", OR(AND(OR(J$6 = "H1", J$6 = "H2"), NOT(AND($D552 = "Full-time", $F552 = "Above 1 Year"))), AND(J$6 = "Year", AND($D552 = "Full-time", $F552 = "Above 1 Year")))), "N/A", SUMIFS('Form Responses 1'!$O$2:$O1005, 'Form Responses 1'!$B$2:$B1005, $B552, 'Form Responses 1'!$G$2:$G1005, J$5, 'Form Responses 1'!$K$2:$K1005, $D552,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2" s="48" t="str">
        <f>IF(ISBLANK($B552), "", IF(AND(K$5 = "Vacation Leave", OR(AND(OR(K$6 = "H1", K$6 = "H2"), NOT(AND($D552 = "Full-time", $F552 = "Above 1 Year"))), AND(K$6 = "Year", AND($D552 = "Full-time", $F552 = "Above 1 Year")))), "N/A", SUMIFS('Form Responses 1'!$O$2:$O1005, 'Form Responses 1'!$B$2:$B1005, $B552, 'Form Responses 1'!$G$2:$G1005, K$5, 'Form Responses 1'!$K$2:$K1005, $D552,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2" s="48" t="str">
        <f>IF(ISBLANK($B552), "", IF(AND(L$5 = "Vacation Leave", OR(AND(OR(L$6 = "H1", L$6 = "H2"), NOT(AND($D552 = "Full-time", $F552 = "Above 1 Year"))), AND(L$6 = "Year", AND($D552 = "Full-time", $F552 = "Above 1 Year")))), "N/A", SUMIFS('Form Responses 1'!$O$2:$O1005, 'Form Responses 1'!$B$2:$B1005, $B552, 'Form Responses 1'!$G$2:$G1005, L$5, 'Form Responses 1'!$K$2:$K1005, $D552,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2" s="48" t="str">
        <f>IF(ISBLANK($B552), "", IF(AND(M$5 = "Vacation Leave", OR(AND(OR(M$6 = "H1", M$6 = "H2"), NOT(AND($D552 = "Full-time", $F552 = "Above 1 Year"))), AND(M$6 = "Year", AND($D552 = "Full-time", $F552 = "Above 1 Year")))), "N/A", SUMIFS('Form Responses 1'!$O$2:$O1005, 'Form Responses 1'!$B$2:$B1005, $B552, 'Form Responses 1'!$G$2:$G1005, M$5, 'Form Responses 1'!$K$2:$K1005, $D552,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2" s="48" t="str">
        <f>IF(ISBLANK($B552), "", IF(AND(N$5 = "Vacation Leave", OR(AND(OR(N$6 = "H1", N$6 = "H2"), NOT(AND($D552 = "Full-time", $F552 = "Above 1 Year"))), AND(N$6 = "Year", AND($D552 = "Full-time", $F552 = "Above 1 Year")))), "N/A", SUMIFS('Form Responses 1'!$O$2:$O1005, 'Form Responses 1'!$B$2:$B1005, $B552, 'Form Responses 1'!$G$2:$G1005, N$5, 'Form Responses 1'!$K$2:$K1005, $D552,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2" s="48" t="str">
        <f>IF(ISBLANK($B552), "", IF(AND(O$5 = "Vacation Leave", OR(AND(OR(O$6 = "H1", O$6 = "H2"), NOT(AND($D552 = "Full-time", $F552 = "Above 1 Year"))), AND(O$6 = "Year", AND($D552 = "Full-time", $F552 = "Above 1 Year")))), "N/A", SUMIFS('Form Responses 1'!$O$2:$O1005, 'Form Responses 1'!$B$2:$B1005, $B552, 'Form Responses 1'!$G$2:$G1005, O$5, 'Form Responses 1'!$K$2:$K1005, $D552,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2" s="48" t="str">
        <f>IF(ISBLANK($B552), "", IF(AND(P$5 = "Vacation Leave", OR(AND(OR(P$6 = "H1", P$6 = "H2"), NOT(AND($D552 = "Full-time", $F552 = "Above 1 Year"))), AND(P$6 = "Year", AND($D552 = "Full-time", $F552 = "Above 1 Year")))), "N/A", SUMIFS('Form Responses 1'!$O$2:$O1005, 'Form Responses 1'!$B$2:$B1005, $B552, 'Form Responses 1'!$G$2:$G1005, P$5, 'Form Responses 1'!$K$2:$K1005, $D552,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2" s="48" t="str">
        <f>IF(ISBLANK($B552), "", IF(AND(Q$5 = "Vacation Leave", OR(AND(OR(Q$6 = "H1", Q$6 = "H2"), NOT(AND($D552 = "Full-time", $F552 = "Above 1 Year"))), AND(Q$6 = "Year", AND($D552 = "Full-time", $F552 = "Above 1 Year")))), "N/A", SUMIFS('Form Responses 1'!$O$2:$O1005, 'Form Responses 1'!$B$2:$B1005, $B552, 'Form Responses 1'!$G$2:$G1005, Q$5, 'Form Responses 1'!$K$2:$K1005, $D552,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2" s="48" t="str">
        <f>IF(ISBLANK($B552), "", IF(AND(R$5 = "Vacation Leave", OR(AND(OR(R$6 = "H1", R$6 = "H2"), NOT(AND($D552 = "Full-time", $F552 = "Above 1 Year"))), AND(R$6 = "Year", AND($D552 = "Full-time", $F552 = "Above 1 Year")))), "N/A", SUMIFS('Form Responses 1'!$O$2:$O1005, 'Form Responses 1'!$B$2:$B1005, $B552, 'Form Responses 1'!$G$2:$G1005, R$5, 'Form Responses 1'!$K$2:$K1005, $D552,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2" s="48" t="str">
        <f>IF(ISBLANK($B552), "", IF(AND(S$5 = "Vacation Leave", OR(AND(OR(S$6 = "H1", S$6 = "H2"), NOT(AND($D552 = "Full-time", $F552 = "Above 1 Year"))), AND(S$6 = "Year", AND($D552 = "Full-time", $F552 = "Above 1 Year")))), "N/A", SUMIFS('Form Responses 1'!$O$2:$O1005, 'Form Responses 1'!$B$2:$B1005, $B552, 'Form Responses 1'!$G$2:$G1005, S$5, 'Form Responses 1'!$K$2:$K1005, $D552,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2" s="50" t="str">
        <f t="shared" si="2"/>
        <v/>
      </c>
      <c r="U552" s="51" t="str">
        <f t="array" ref="U552">IF(ISBLANK($B552), "", IF(AND(U$5 = "Vacation Leave", OR(AND(OR(U$6 = "H1", U$6 = "H2"), NOT(AND($D552 = "Full-time", $F552 = "Above 1 Year"))), AND(U$6 = "Year", AND($D552 = "Full-time", $F552 = "Above 1 Year")))), "N/A", INDEX('Allocated Leaves'!$B$2:$E1005, MATCH(U$5 &amp; IF(U$5 = "Vacation Leave", IFS(U$6 = "Year", "", OR(U$6 = "H1", U$6 = "H2"), " " &amp; U$6), ""), 'Allocated Leaves'!$A$2:$A1005, 0), MATCH($D552 &amp; IF($D552 = "Full-time",  " " &amp; $F552, ""), 'Allocated Leaves'!$B$1:AA$1, 0)) - G552))</f>
        <v/>
      </c>
      <c r="V552" s="52" t="str">
        <f t="array" ref="V552">IF(ISBLANK($B552), "", IF(AND(V$5 = "Vacation Leave", OR(AND(OR(V$6 = "H1", V$6 = "H2"), NOT(AND($D552 = "Full-time", $F552 = "Above 1 Year"))), AND(V$6 = "Year", AND($D552 = "Full-time", $F552 = "Above 1 Year")))), "N/A", INDEX('Allocated Leaves'!$B$2:$E1005, MATCH(V$5 &amp; IF(V$5 = "Vacation Leave", IFS(V$6 = "Year", "", OR(V$6 = "H1", V$6 = "H2"), " " &amp; V$6), ""), 'Allocated Leaves'!$A$2:$A1005, 0), MATCH($D552 &amp; IF($D552 = "Full-time",  " " &amp; $F552, ""), 'Allocated Leaves'!$B$1:AA$1, 0)) - H552))</f>
        <v/>
      </c>
      <c r="W552" s="52" t="str">
        <f t="array" ref="W552">IF(ISBLANK($B552), "", IF(AND(W$5 = "Vacation Leave", OR(AND(OR(W$6 = "H1", W$6 = "H2"), NOT(AND($D552 = "Full-time", $F552 = "Above 1 Year"))), AND(W$6 = "Year", AND($D552 = "Full-time", $F552 = "Above 1 Year")))), "N/A", INDEX('Allocated Leaves'!$B$2:$E1005, MATCH(W$5 &amp; IF(W$5 = "Vacation Leave", IFS(W$6 = "Year", "", OR(W$6 = "H1", W$6 = "H2"), " " &amp; W$6), ""), 'Allocated Leaves'!$A$2:$A1005, 0), MATCH($D552 &amp; IF($D552 = "Full-time",  " " &amp; $F552, ""), 'Allocated Leaves'!$B$1:AA$1, 0)) - I552))</f>
        <v/>
      </c>
      <c r="X552" s="51" t="str">
        <f t="array" ref="X552">IF(ISBLANK($B552), "", IF(AND(X$5 = "Vacation Leave", OR(AND(OR(X$6 = "H1", X$6 = "H2"), NOT(AND($D552 = "Full-time", $F552 = "Above 1 Year"))), AND(X$6 = "Year", AND($D552 = "Full-time", $F552 = "Above 1 Year")))), "N/A", INDEX('Allocated Leaves'!$B$2:$E1005, MATCH(X$5 &amp; IF(X$5 = "Vacation Leave", IFS(X$6 = "Year", "", OR(X$6 = "H1", X$6 = "H2"), " " &amp; X$6), ""), 'Allocated Leaves'!$A$2:$A1005, 0), MATCH($D552 &amp; IF($D552 = "Full-time",  " " &amp; $F552, ""), 'Allocated Leaves'!$B$1:AA$1, 0)) - J552))</f>
        <v/>
      </c>
      <c r="Y552" s="52" t="str">
        <f t="array" ref="Y552">IF(ISBLANK($B552), "", IF(AND(Y$5 = "Vacation Leave", OR(AND(OR(Y$6 = "H1", Y$6 = "H2"), NOT(AND($D552 = "Full-time", $F552 = "Above 1 Year"))), AND(Y$6 = "Year", AND($D552 = "Full-time", $F552 = "Above 1 Year")))), "N/A", INDEX('Allocated Leaves'!$B$2:$E1005, MATCH(Y$5 &amp; IF(Y$5 = "Vacation Leave", IFS(Y$6 = "Year", "", OR(Y$6 = "H1", Y$6 = "H2"), " " &amp; Y$6), ""), 'Allocated Leaves'!$A$2:$A1005, 0), MATCH($D552 &amp; IF($D552 = "Full-time",  " " &amp; $F552, ""), 'Allocated Leaves'!$B$1:AA$1, 0)) - K552))</f>
        <v/>
      </c>
      <c r="Z552" s="52" t="str">
        <f t="array" ref="Z552">IF(ISBLANK($B552), "", IF(AND(Z$5 = "Vacation Leave", OR(AND(OR(Z$6 = "H1", Z$6 = "H2"), NOT(AND($D552 = "Full-time", $F552 = "Above 1 Year"))), AND(Z$6 = "Year", AND($D552 = "Full-time", $F552 = "Above 1 Year")))), "N/A", INDEX('Allocated Leaves'!$B$2:$E1005, MATCH(Z$5 &amp; IF(Z$5 = "Vacation Leave", IFS(Z$6 = "Year", "", OR(Z$6 = "H1", Z$6 = "H2"), " " &amp; Z$6), ""), 'Allocated Leaves'!$A$2:$A1005, 0), MATCH($D552 &amp; IF($D552 = "Full-time",  " " &amp; $F552, ""), 'Allocated Leaves'!$B$1:AA$1, 0)) - L552))</f>
        <v/>
      </c>
      <c r="AA552" s="55" t="str">
        <f t="shared" si="3"/>
        <v/>
      </c>
    </row>
    <row r="553">
      <c r="A553" s="71"/>
      <c r="B553" s="72"/>
      <c r="C553" s="73"/>
      <c r="D553" s="74"/>
      <c r="E553" s="75"/>
      <c r="F553" s="47" t="str">
        <f t="shared" si="1"/>
        <v/>
      </c>
      <c r="G553" s="48" t="str">
        <f>IF(ISBLANK($B553), "", IF(AND(G$5 = "Vacation Leave", OR(AND(OR(G$6 = "H1", G$6 = "H2"), NOT(AND($D553 = "Full-time", $F553 = "Above 1 Year"))), AND(G$6 = "Year", AND($D553 = "Full-time", $F553 = "Above 1 Year")))), "N/A", SUMIFS('Form Responses 1'!$O$2:$O1005, 'Form Responses 1'!$B$2:$B1005, $B553, 'Form Responses 1'!$G$2:$G1005, G$5, 'Form Responses 1'!$K$2:$K1005, $D553,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3" s="48" t="str">
        <f>IF(ISBLANK($B553), "", IF(AND(H$5 = "Vacation Leave", OR(AND(OR(H$6 = "H1", H$6 = "H2"), NOT(AND($D553 = "Full-time", $F553 = "Above 1 Year"))), AND(H$6 = "Year", AND($D553 = "Full-time", $F553 = "Above 1 Year")))), "N/A", SUMIFS('Form Responses 1'!$O$2:$O1005, 'Form Responses 1'!$B$2:$B1005, $B553, 'Form Responses 1'!$G$2:$G1005, H$5, 'Form Responses 1'!$K$2:$K1005, $D553,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3" s="49" t="str">
        <f>IF(ISBLANK($B553), "", IF(AND(I$5 = "Vacation Leave", OR(AND(OR(I$6 = "H1", I$6 = "H2"), NOT(AND($D553 = "Full-time", $F553 = "Above 1 Year"))), AND(I$6 = "Year", AND($D553 = "Full-time", $F553 = "Above 1 Year")))), "N/A", SUMIFS('Form Responses 1'!$O$2:$O1005, 'Form Responses 1'!$B$2:$B1005, $B553, 'Form Responses 1'!$G$2:$G1005, I$5, 'Form Responses 1'!$K$2:$K1005, $D553,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3" s="48" t="str">
        <f>IF(ISBLANK($B553), "", IF(AND(J$5 = "Vacation Leave", OR(AND(OR(J$6 = "H1", J$6 = "H2"), NOT(AND($D553 = "Full-time", $F553 = "Above 1 Year"))), AND(J$6 = "Year", AND($D553 = "Full-time", $F553 = "Above 1 Year")))), "N/A", SUMIFS('Form Responses 1'!$O$2:$O1005, 'Form Responses 1'!$B$2:$B1005, $B553, 'Form Responses 1'!$G$2:$G1005, J$5, 'Form Responses 1'!$K$2:$K1005, $D553,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3" s="48" t="str">
        <f>IF(ISBLANK($B553), "", IF(AND(K$5 = "Vacation Leave", OR(AND(OR(K$6 = "H1", K$6 = "H2"), NOT(AND($D553 = "Full-time", $F553 = "Above 1 Year"))), AND(K$6 = "Year", AND($D553 = "Full-time", $F553 = "Above 1 Year")))), "N/A", SUMIFS('Form Responses 1'!$O$2:$O1005, 'Form Responses 1'!$B$2:$B1005, $B553, 'Form Responses 1'!$G$2:$G1005, K$5, 'Form Responses 1'!$K$2:$K1005, $D553,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3" s="48" t="str">
        <f>IF(ISBLANK($B553), "", IF(AND(L$5 = "Vacation Leave", OR(AND(OR(L$6 = "H1", L$6 = "H2"), NOT(AND($D553 = "Full-time", $F553 = "Above 1 Year"))), AND(L$6 = "Year", AND($D553 = "Full-time", $F553 = "Above 1 Year")))), "N/A", SUMIFS('Form Responses 1'!$O$2:$O1005, 'Form Responses 1'!$B$2:$B1005, $B553, 'Form Responses 1'!$G$2:$G1005, L$5, 'Form Responses 1'!$K$2:$K1005, $D553,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3" s="48" t="str">
        <f>IF(ISBLANK($B553), "", IF(AND(M$5 = "Vacation Leave", OR(AND(OR(M$6 = "H1", M$6 = "H2"), NOT(AND($D553 = "Full-time", $F553 = "Above 1 Year"))), AND(M$6 = "Year", AND($D553 = "Full-time", $F553 = "Above 1 Year")))), "N/A", SUMIFS('Form Responses 1'!$O$2:$O1005, 'Form Responses 1'!$B$2:$B1005, $B553, 'Form Responses 1'!$G$2:$G1005, M$5, 'Form Responses 1'!$K$2:$K1005, $D553,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3" s="48" t="str">
        <f>IF(ISBLANK($B553), "", IF(AND(N$5 = "Vacation Leave", OR(AND(OR(N$6 = "H1", N$6 = "H2"), NOT(AND($D553 = "Full-time", $F553 = "Above 1 Year"))), AND(N$6 = "Year", AND($D553 = "Full-time", $F553 = "Above 1 Year")))), "N/A", SUMIFS('Form Responses 1'!$O$2:$O1005, 'Form Responses 1'!$B$2:$B1005, $B553, 'Form Responses 1'!$G$2:$G1005, N$5, 'Form Responses 1'!$K$2:$K1005, $D553,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3" s="48" t="str">
        <f>IF(ISBLANK($B553), "", IF(AND(O$5 = "Vacation Leave", OR(AND(OR(O$6 = "H1", O$6 = "H2"), NOT(AND($D553 = "Full-time", $F553 = "Above 1 Year"))), AND(O$6 = "Year", AND($D553 = "Full-time", $F553 = "Above 1 Year")))), "N/A", SUMIFS('Form Responses 1'!$O$2:$O1005, 'Form Responses 1'!$B$2:$B1005, $B553, 'Form Responses 1'!$G$2:$G1005, O$5, 'Form Responses 1'!$K$2:$K1005, $D553,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3" s="48" t="str">
        <f>IF(ISBLANK($B553), "", IF(AND(P$5 = "Vacation Leave", OR(AND(OR(P$6 = "H1", P$6 = "H2"), NOT(AND($D553 = "Full-time", $F553 = "Above 1 Year"))), AND(P$6 = "Year", AND($D553 = "Full-time", $F553 = "Above 1 Year")))), "N/A", SUMIFS('Form Responses 1'!$O$2:$O1005, 'Form Responses 1'!$B$2:$B1005, $B553, 'Form Responses 1'!$G$2:$G1005, P$5, 'Form Responses 1'!$K$2:$K1005, $D553,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3" s="48" t="str">
        <f>IF(ISBLANK($B553), "", IF(AND(Q$5 = "Vacation Leave", OR(AND(OR(Q$6 = "H1", Q$6 = "H2"), NOT(AND($D553 = "Full-time", $F553 = "Above 1 Year"))), AND(Q$6 = "Year", AND($D553 = "Full-time", $F553 = "Above 1 Year")))), "N/A", SUMIFS('Form Responses 1'!$O$2:$O1005, 'Form Responses 1'!$B$2:$B1005, $B553, 'Form Responses 1'!$G$2:$G1005, Q$5, 'Form Responses 1'!$K$2:$K1005, $D553,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3" s="48" t="str">
        <f>IF(ISBLANK($B553), "", IF(AND(R$5 = "Vacation Leave", OR(AND(OR(R$6 = "H1", R$6 = "H2"), NOT(AND($D553 = "Full-time", $F553 = "Above 1 Year"))), AND(R$6 = "Year", AND($D553 = "Full-time", $F553 = "Above 1 Year")))), "N/A", SUMIFS('Form Responses 1'!$O$2:$O1005, 'Form Responses 1'!$B$2:$B1005, $B553, 'Form Responses 1'!$G$2:$G1005, R$5, 'Form Responses 1'!$K$2:$K1005, $D553,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3" s="48" t="str">
        <f>IF(ISBLANK($B553), "", IF(AND(S$5 = "Vacation Leave", OR(AND(OR(S$6 = "H1", S$6 = "H2"), NOT(AND($D553 = "Full-time", $F553 = "Above 1 Year"))), AND(S$6 = "Year", AND($D553 = "Full-time", $F553 = "Above 1 Year")))), "N/A", SUMIFS('Form Responses 1'!$O$2:$O1005, 'Form Responses 1'!$B$2:$B1005, $B553, 'Form Responses 1'!$G$2:$G1005, S$5, 'Form Responses 1'!$K$2:$K1005, $D553,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3" s="50" t="str">
        <f t="shared" si="2"/>
        <v/>
      </c>
      <c r="U553" s="51" t="str">
        <f t="array" ref="U553">IF(ISBLANK($B553), "", IF(AND(U$5 = "Vacation Leave", OR(AND(OR(U$6 = "H1", U$6 = "H2"), NOT(AND($D553 = "Full-time", $F553 = "Above 1 Year"))), AND(U$6 = "Year", AND($D553 = "Full-time", $F553 = "Above 1 Year")))), "N/A", INDEX('Allocated Leaves'!$B$2:$E1005, MATCH(U$5 &amp; IF(U$5 = "Vacation Leave", IFS(U$6 = "Year", "", OR(U$6 = "H1", U$6 = "H2"), " " &amp; U$6), ""), 'Allocated Leaves'!$A$2:$A1005, 0), MATCH($D553 &amp; IF($D553 = "Full-time",  " " &amp; $F553, ""), 'Allocated Leaves'!$B$1:AA$1, 0)) - G553))</f>
        <v/>
      </c>
      <c r="V553" s="52" t="str">
        <f t="array" ref="V553">IF(ISBLANK($B553), "", IF(AND(V$5 = "Vacation Leave", OR(AND(OR(V$6 = "H1", V$6 = "H2"), NOT(AND($D553 = "Full-time", $F553 = "Above 1 Year"))), AND(V$6 = "Year", AND($D553 = "Full-time", $F553 = "Above 1 Year")))), "N/A", INDEX('Allocated Leaves'!$B$2:$E1005, MATCH(V$5 &amp; IF(V$5 = "Vacation Leave", IFS(V$6 = "Year", "", OR(V$6 = "H1", V$6 = "H2"), " " &amp; V$6), ""), 'Allocated Leaves'!$A$2:$A1005, 0), MATCH($D553 &amp; IF($D553 = "Full-time",  " " &amp; $F553, ""), 'Allocated Leaves'!$B$1:AA$1, 0)) - H553))</f>
        <v/>
      </c>
      <c r="W553" s="52" t="str">
        <f t="array" ref="W553">IF(ISBLANK($B553), "", IF(AND(W$5 = "Vacation Leave", OR(AND(OR(W$6 = "H1", W$6 = "H2"), NOT(AND($D553 = "Full-time", $F553 = "Above 1 Year"))), AND(W$6 = "Year", AND($D553 = "Full-time", $F553 = "Above 1 Year")))), "N/A", INDEX('Allocated Leaves'!$B$2:$E1005, MATCH(W$5 &amp; IF(W$5 = "Vacation Leave", IFS(W$6 = "Year", "", OR(W$6 = "H1", W$6 = "H2"), " " &amp; W$6), ""), 'Allocated Leaves'!$A$2:$A1005, 0), MATCH($D553 &amp; IF($D553 = "Full-time",  " " &amp; $F553, ""), 'Allocated Leaves'!$B$1:AA$1, 0)) - I553))</f>
        <v/>
      </c>
      <c r="X553" s="51" t="str">
        <f t="array" ref="X553">IF(ISBLANK($B553), "", IF(AND(X$5 = "Vacation Leave", OR(AND(OR(X$6 = "H1", X$6 = "H2"), NOT(AND($D553 = "Full-time", $F553 = "Above 1 Year"))), AND(X$6 = "Year", AND($D553 = "Full-time", $F553 = "Above 1 Year")))), "N/A", INDEX('Allocated Leaves'!$B$2:$E1005, MATCH(X$5 &amp; IF(X$5 = "Vacation Leave", IFS(X$6 = "Year", "", OR(X$6 = "H1", X$6 = "H2"), " " &amp; X$6), ""), 'Allocated Leaves'!$A$2:$A1005, 0), MATCH($D553 &amp; IF($D553 = "Full-time",  " " &amp; $F553, ""), 'Allocated Leaves'!$B$1:AA$1, 0)) - J553))</f>
        <v/>
      </c>
      <c r="Y553" s="52" t="str">
        <f t="array" ref="Y553">IF(ISBLANK($B553), "", IF(AND(Y$5 = "Vacation Leave", OR(AND(OR(Y$6 = "H1", Y$6 = "H2"), NOT(AND($D553 = "Full-time", $F553 = "Above 1 Year"))), AND(Y$6 = "Year", AND($D553 = "Full-time", $F553 = "Above 1 Year")))), "N/A", INDEX('Allocated Leaves'!$B$2:$E1005, MATCH(Y$5 &amp; IF(Y$5 = "Vacation Leave", IFS(Y$6 = "Year", "", OR(Y$6 = "H1", Y$6 = "H2"), " " &amp; Y$6), ""), 'Allocated Leaves'!$A$2:$A1005, 0), MATCH($D553 &amp; IF($D553 = "Full-time",  " " &amp; $F553, ""), 'Allocated Leaves'!$B$1:AA$1, 0)) - K553))</f>
        <v/>
      </c>
      <c r="Z553" s="52" t="str">
        <f t="array" ref="Z553">IF(ISBLANK($B553), "", IF(AND(Z$5 = "Vacation Leave", OR(AND(OR(Z$6 = "H1", Z$6 = "H2"), NOT(AND($D553 = "Full-time", $F553 = "Above 1 Year"))), AND(Z$6 = "Year", AND($D553 = "Full-time", $F553 = "Above 1 Year")))), "N/A", INDEX('Allocated Leaves'!$B$2:$E1005, MATCH(Z$5 &amp; IF(Z$5 = "Vacation Leave", IFS(Z$6 = "Year", "", OR(Z$6 = "H1", Z$6 = "H2"), " " &amp; Z$6), ""), 'Allocated Leaves'!$A$2:$A1005, 0), MATCH($D553 &amp; IF($D553 = "Full-time",  " " &amp; $F553, ""), 'Allocated Leaves'!$B$1:AA$1, 0)) - L553))</f>
        <v/>
      </c>
      <c r="AA553" s="55" t="str">
        <f t="shared" si="3"/>
        <v/>
      </c>
    </row>
    <row r="554">
      <c r="A554" s="71"/>
      <c r="B554" s="72"/>
      <c r="C554" s="73"/>
      <c r="D554" s="74"/>
      <c r="E554" s="75"/>
      <c r="F554" s="47" t="str">
        <f t="shared" si="1"/>
        <v/>
      </c>
      <c r="G554" s="48" t="str">
        <f>IF(ISBLANK($B554), "", IF(AND(G$5 = "Vacation Leave", OR(AND(OR(G$6 = "H1", G$6 = "H2"), NOT(AND($D554 = "Full-time", $F554 = "Above 1 Year"))), AND(G$6 = "Year", AND($D554 = "Full-time", $F554 = "Above 1 Year")))), "N/A", SUMIFS('Form Responses 1'!$O$2:$O1005, 'Form Responses 1'!$B$2:$B1005, $B554, 'Form Responses 1'!$G$2:$G1005, G$5, 'Form Responses 1'!$K$2:$K1005, $D554,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4" s="48" t="str">
        <f>IF(ISBLANK($B554), "", IF(AND(H$5 = "Vacation Leave", OR(AND(OR(H$6 = "H1", H$6 = "H2"), NOT(AND($D554 = "Full-time", $F554 = "Above 1 Year"))), AND(H$6 = "Year", AND($D554 = "Full-time", $F554 = "Above 1 Year")))), "N/A", SUMIFS('Form Responses 1'!$O$2:$O1005, 'Form Responses 1'!$B$2:$B1005, $B554, 'Form Responses 1'!$G$2:$G1005, H$5, 'Form Responses 1'!$K$2:$K1005, $D554,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4" s="49" t="str">
        <f>IF(ISBLANK($B554), "", IF(AND(I$5 = "Vacation Leave", OR(AND(OR(I$6 = "H1", I$6 = "H2"), NOT(AND($D554 = "Full-time", $F554 = "Above 1 Year"))), AND(I$6 = "Year", AND($D554 = "Full-time", $F554 = "Above 1 Year")))), "N/A", SUMIFS('Form Responses 1'!$O$2:$O1005, 'Form Responses 1'!$B$2:$B1005, $B554, 'Form Responses 1'!$G$2:$G1005, I$5, 'Form Responses 1'!$K$2:$K1005, $D554,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4" s="48" t="str">
        <f>IF(ISBLANK($B554), "", IF(AND(J$5 = "Vacation Leave", OR(AND(OR(J$6 = "H1", J$6 = "H2"), NOT(AND($D554 = "Full-time", $F554 = "Above 1 Year"))), AND(J$6 = "Year", AND($D554 = "Full-time", $F554 = "Above 1 Year")))), "N/A", SUMIFS('Form Responses 1'!$O$2:$O1005, 'Form Responses 1'!$B$2:$B1005, $B554, 'Form Responses 1'!$G$2:$G1005, J$5, 'Form Responses 1'!$K$2:$K1005, $D554,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4" s="48" t="str">
        <f>IF(ISBLANK($B554), "", IF(AND(K$5 = "Vacation Leave", OR(AND(OR(K$6 = "H1", K$6 = "H2"), NOT(AND($D554 = "Full-time", $F554 = "Above 1 Year"))), AND(K$6 = "Year", AND($D554 = "Full-time", $F554 = "Above 1 Year")))), "N/A", SUMIFS('Form Responses 1'!$O$2:$O1005, 'Form Responses 1'!$B$2:$B1005, $B554, 'Form Responses 1'!$G$2:$G1005, K$5, 'Form Responses 1'!$K$2:$K1005, $D554,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4" s="48" t="str">
        <f>IF(ISBLANK($B554), "", IF(AND(L$5 = "Vacation Leave", OR(AND(OR(L$6 = "H1", L$6 = "H2"), NOT(AND($D554 = "Full-time", $F554 = "Above 1 Year"))), AND(L$6 = "Year", AND($D554 = "Full-time", $F554 = "Above 1 Year")))), "N/A", SUMIFS('Form Responses 1'!$O$2:$O1005, 'Form Responses 1'!$B$2:$B1005, $B554, 'Form Responses 1'!$G$2:$G1005, L$5, 'Form Responses 1'!$K$2:$K1005, $D554,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4" s="48" t="str">
        <f>IF(ISBLANK($B554), "", IF(AND(M$5 = "Vacation Leave", OR(AND(OR(M$6 = "H1", M$6 = "H2"), NOT(AND($D554 = "Full-time", $F554 = "Above 1 Year"))), AND(M$6 = "Year", AND($D554 = "Full-time", $F554 = "Above 1 Year")))), "N/A", SUMIFS('Form Responses 1'!$O$2:$O1005, 'Form Responses 1'!$B$2:$B1005, $B554, 'Form Responses 1'!$G$2:$G1005, M$5, 'Form Responses 1'!$K$2:$K1005, $D554,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4" s="48" t="str">
        <f>IF(ISBLANK($B554), "", IF(AND(N$5 = "Vacation Leave", OR(AND(OR(N$6 = "H1", N$6 = "H2"), NOT(AND($D554 = "Full-time", $F554 = "Above 1 Year"))), AND(N$6 = "Year", AND($D554 = "Full-time", $F554 = "Above 1 Year")))), "N/A", SUMIFS('Form Responses 1'!$O$2:$O1005, 'Form Responses 1'!$B$2:$B1005, $B554, 'Form Responses 1'!$G$2:$G1005, N$5, 'Form Responses 1'!$K$2:$K1005, $D554,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4" s="48" t="str">
        <f>IF(ISBLANK($B554), "", IF(AND(O$5 = "Vacation Leave", OR(AND(OR(O$6 = "H1", O$6 = "H2"), NOT(AND($D554 = "Full-time", $F554 = "Above 1 Year"))), AND(O$6 = "Year", AND($D554 = "Full-time", $F554 = "Above 1 Year")))), "N/A", SUMIFS('Form Responses 1'!$O$2:$O1005, 'Form Responses 1'!$B$2:$B1005, $B554, 'Form Responses 1'!$G$2:$G1005, O$5, 'Form Responses 1'!$K$2:$K1005, $D554,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4" s="48" t="str">
        <f>IF(ISBLANK($B554), "", IF(AND(P$5 = "Vacation Leave", OR(AND(OR(P$6 = "H1", P$6 = "H2"), NOT(AND($D554 = "Full-time", $F554 = "Above 1 Year"))), AND(P$6 = "Year", AND($D554 = "Full-time", $F554 = "Above 1 Year")))), "N/A", SUMIFS('Form Responses 1'!$O$2:$O1005, 'Form Responses 1'!$B$2:$B1005, $B554, 'Form Responses 1'!$G$2:$G1005, P$5, 'Form Responses 1'!$K$2:$K1005, $D554,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4" s="48" t="str">
        <f>IF(ISBLANK($B554), "", IF(AND(Q$5 = "Vacation Leave", OR(AND(OR(Q$6 = "H1", Q$6 = "H2"), NOT(AND($D554 = "Full-time", $F554 = "Above 1 Year"))), AND(Q$6 = "Year", AND($D554 = "Full-time", $F554 = "Above 1 Year")))), "N/A", SUMIFS('Form Responses 1'!$O$2:$O1005, 'Form Responses 1'!$B$2:$B1005, $B554, 'Form Responses 1'!$G$2:$G1005, Q$5, 'Form Responses 1'!$K$2:$K1005, $D554,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4" s="48" t="str">
        <f>IF(ISBLANK($B554), "", IF(AND(R$5 = "Vacation Leave", OR(AND(OR(R$6 = "H1", R$6 = "H2"), NOT(AND($D554 = "Full-time", $F554 = "Above 1 Year"))), AND(R$6 = "Year", AND($D554 = "Full-time", $F554 = "Above 1 Year")))), "N/A", SUMIFS('Form Responses 1'!$O$2:$O1005, 'Form Responses 1'!$B$2:$B1005, $B554, 'Form Responses 1'!$G$2:$G1005, R$5, 'Form Responses 1'!$K$2:$K1005, $D554,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4" s="48" t="str">
        <f>IF(ISBLANK($B554), "", IF(AND(S$5 = "Vacation Leave", OR(AND(OR(S$6 = "H1", S$6 = "H2"), NOT(AND($D554 = "Full-time", $F554 = "Above 1 Year"))), AND(S$6 = "Year", AND($D554 = "Full-time", $F554 = "Above 1 Year")))), "N/A", SUMIFS('Form Responses 1'!$O$2:$O1005, 'Form Responses 1'!$B$2:$B1005, $B554, 'Form Responses 1'!$G$2:$G1005, S$5, 'Form Responses 1'!$K$2:$K1005, $D554,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4" s="50" t="str">
        <f t="shared" si="2"/>
        <v/>
      </c>
      <c r="U554" s="51" t="str">
        <f t="array" ref="U554">IF(ISBLANK($B554), "", IF(AND(U$5 = "Vacation Leave", OR(AND(OR(U$6 = "H1", U$6 = "H2"), NOT(AND($D554 = "Full-time", $F554 = "Above 1 Year"))), AND(U$6 = "Year", AND($D554 = "Full-time", $F554 = "Above 1 Year")))), "N/A", INDEX('Allocated Leaves'!$B$2:$E1005, MATCH(U$5 &amp; IF(U$5 = "Vacation Leave", IFS(U$6 = "Year", "", OR(U$6 = "H1", U$6 = "H2"), " " &amp; U$6), ""), 'Allocated Leaves'!$A$2:$A1005, 0), MATCH($D554 &amp; IF($D554 = "Full-time",  " " &amp; $F554, ""), 'Allocated Leaves'!$B$1:AA$1, 0)) - G554))</f>
        <v/>
      </c>
      <c r="V554" s="52" t="str">
        <f t="array" ref="V554">IF(ISBLANK($B554), "", IF(AND(V$5 = "Vacation Leave", OR(AND(OR(V$6 = "H1", V$6 = "H2"), NOT(AND($D554 = "Full-time", $F554 = "Above 1 Year"))), AND(V$6 = "Year", AND($D554 = "Full-time", $F554 = "Above 1 Year")))), "N/A", INDEX('Allocated Leaves'!$B$2:$E1005, MATCH(V$5 &amp; IF(V$5 = "Vacation Leave", IFS(V$6 = "Year", "", OR(V$6 = "H1", V$6 = "H2"), " " &amp; V$6), ""), 'Allocated Leaves'!$A$2:$A1005, 0), MATCH($D554 &amp; IF($D554 = "Full-time",  " " &amp; $F554, ""), 'Allocated Leaves'!$B$1:AA$1, 0)) - H554))</f>
        <v/>
      </c>
      <c r="W554" s="52" t="str">
        <f t="array" ref="W554">IF(ISBLANK($B554), "", IF(AND(W$5 = "Vacation Leave", OR(AND(OR(W$6 = "H1", W$6 = "H2"), NOT(AND($D554 = "Full-time", $F554 = "Above 1 Year"))), AND(W$6 = "Year", AND($D554 = "Full-time", $F554 = "Above 1 Year")))), "N/A", INDEX('Allocated Leaves'!$B$2:$E1005, MATCH(W$5 &amp; IF(W$5 = "Vacation Leave", IFS(W$6 = "Year", "", OR(W$6 = "H1", W$6 = "H2"), " " &amp; W$6), ""), 'Allocated Leaves'!$A$2:$A1005, 0), MATCH($D554 &amp; IF($D554 = "Full-time",  " " &amp; $F554, ""), 'Allocated Leaves'!$B$1:AA$1, 0)) - I554))</f>
        <v/>
      </c>
      <c r="X554" s="51" t="str">
        <f t="array" ref="X554">IF(ISBLANK($B554), "", IF(AND(X$5 = "Vacation Leave", OR(AND(OR(X$6 = "H1", X$6 = "H2"), NOT(AND($D554 = "Full-time", $F554 = "Above 1 Year"))), AND(X$6 = "Year", AND($D554 = "Full-time", $F554 = "Above 1 Year")))), "N/A", INDEX('Allocated Leaves'!$B$2:$E1005, MATCH(X$5 &amp; IF(X$5 = "Vacation Leave", IFS(X$6 = "Year", "", OR(X$6 = "H1", X$6 = "H2"), " " &amp; X$6), ""), 'Allocated Leaves'!$A$2:$A1005, 0), MATCH($D554 &amp; IF($D554 = "Full-time",  " " &amp; $F554, ""), 'Allocated Leaves'!$B$1:AA$1, 0)) - J554))</f>
        <v/>
      </c>
      <c r="Y554" s="52" t="str">
        <f t="array" ref="Y554">IF(ISBLANK($B554), "", IF(AND(Y$5 = "Vacation Leave", OR(AND(OR(Y$6 = "H1", Y$6 = "H2"), NOT(AND($D554 = "Full-time", $F554 = "Above 1 Year"))), AND(Y$6 = "Year", AND($D554 = "Full-time", $F554 = "Above 1 Year")))), "N/A", INDEX('Allocated Leaves'!$B$2:$E1005, MATCH(Y$5 &amp; IF(Y$5 = "Vacation Leave", IFS(Y$6 = "Year", "", OR(Y$6 = "H1", Y$6 = "H2"), " " &amp; Y$6), ""), 'Allocated Leaves'!$A$2:$A1005, 0), MATCH($D554 &amp; IF($D554 = "Full-time",  " " &amp; $F554, ""), 'Allocated Leaves'!$B$1:AA$1, 0)) - K554))</f>
        <v/>
      </c>
      <c r="Z554" s="52" t="str">
        <f t="array" ref="Z554">IF(ISBLANK($B554), "", IF(AND(Z$5 = "Vacation Leave", OR(AND(OR(Z$6 = "H1", Z$6 = "H2"), NOT(AND($D554 = "Full-time", $F554 = "Above 1 Year"))), AND(Z$6 = "Year", AND($D554 = "Full-time", $F554 = "Above 1 Year")))), "N/A", INDEX('Allocated Leaves'!$B$2:$E1005, MATCH(Z$5 &amp; IF(Z$5 = "Vacation Leave", IFS(Z$6 = "Year", "", OR(Z$6 = "H1", Z$6 = "H2"), " " &amp; Z$6), ""), 'Allocated Leaves'!$A$2:$A1005, 0), MATCH($D554 &amp; IF($D554 = "Full-time",  " " &amp; $F554, ""), 'Allocated Leaves'!$B$1:AA$1, 0)) - L554))</f>
        <v/>
      </c>
      <c r="AA554" s="55" t="str">
        <f t="shared" si="3"/>
        <v/>
      </c>
    </row>
    <row r="555">
      <c r="A555" s="71"/>
      <c r="B555" s="72"/>
      <c r="C555" s="73"/>
      <c r="D555" s="74"/>
      <c r="E555" s="75"/>
      <c r="F555" s="47" t="str">
        <f t="shared" si="1"/>
        <v/>
      </c>
      <c r="G555" s="48" t="str">
        <f>IF(ISBLANK($B555), "", IF(AND(G$5 = "Vacation Leave", OR(AND(OR(G$6 = "H1", G$6 = "H2"), NOT(AND($D555 = "Full-time", $F555 = "Above 1 Year"))), AND(G$6 = "Year", AND($D555 = "Full-time", $F555 = "Above 1 Year")))), "N/A", SUMIFS('Form Responses 1'!$O$2:$O1005, 'Form Responses 1'!$B$2:$B1005, $B555, 'Form Responses 1'!$G$2:$G1005, G$5, 'Form Responses 1'!$K$2:$K1005, $D555,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5" s="48" t="str">
        <f>IF(ISBLANK($B555), "", IF(AND(H$5 = "Vacation Leave", OR(AND(OR(H$6 = "H1", H$6 = "H2"), NOT(AND($D555 = "Full-time", $F555 = "Above 1 Year"))), AND(H$6 = "Year", AND($D555 = "Full-time", $F555 = "Above 1 Year")))), "N/A", SUMIFS('Form Responses 1'!$O$2:$O1005, 'Form Responses 1'!$B$2:$B1005, $B555, 'Form Responses 1'!$G$2:$G1005, H$5, 'Form Responses 1'!$K$2:$K1005, $D555,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5" s="49" t="str">
        <f>IF(ISBLANK($B555), "", IF(AND(I$5 = "Vacation Leave", OR(AND(OR(I$6 = "H1", I$6 = "H2"), NOT(AND($D555 = "Full-time", $F555 = "Above 1 Year"))), AND(I$6 = "Year", AND($D555 = "Full-time", $F555 = "Above 1 Year")))), "N/A", SUMIFS('Form Responses 1'!$O$2:$O1005, 'Form Responses 1'!$B$2:$B1005, $B555, 'Form Responses 1'!$G$2:$G1005, I$5, 'Form Responses 1'!$K$2:$K1005, $D555,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5" s="48" t="str">
        <f>IF(ISBLANK($B555), "", IF(AND(J$5 = "Vacation Leave", OR(AND(OR(J$6 = "H1", J$6 = "H2"), NOT(AND($D555 = "Full-time", $F555 = "Above 1 Year"))), AND(J$6 = "Year", AND($D555 = "Full-time", $F555 = "Above 1 Year")))), "N/A", SUMIFS('Form Responses 1'!$O$2:$O1005, 'Form Responses 1'!$B$2:$B1005, $B555, 'Form Responses 1'!$G$2:$G1005, J$5, 'Form Responses 1'!$K$2:$K1005, $D555,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5" s="48" t="str">
        <f>IF(ISBLANK($B555), "", IF(AND(K$5 = "Vacation Leave", OR(AND(OR(K$6 = "H1", K$6 = "H2"), NOT(AND($D555 = "Full-time", $F555 = "Above 1 Year"))), AND(K$6 = "Year", AND($D555 = "Full-time", $F555 = "Above 1 Year")))), "N/A", SUMIFS('Form Responses 1'!$O$2:$O1005, 'Form Responses 1'!$B$2:$B1005, $B555, 'Form Responses 1'!$G$2:$G1005, K$5, 'Form Responses 1'!$K$2:$K1005, $D555,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5" s="48" t="str">
        <f>IF(ISBLANK($B555), "", IF(AND(L$5 = "Vacation Leave", OR(AND(OR(L$6 = "H1", L$6 = "H2"), NOT(AND($D555 = "Full-time", $F555 = "Above 1 Year"))), AND(L$6 = "Year", AND($D555 = "Full-time", $F555 = "Above 1 Year")))), "N/A", SUMIFS('Form Responses 1'!$O$2:$O1005, 'Form Responses 1'!$B$2:$B1005, $B555, 'Form Responses 1'!$G$2:$G1005, L$5, 'Form Responses 1'!$K$2:$K1005, $D555,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5" s="48" t="str">
        <f>IF(ISBLANK($B555), "", IF(AND(M$5 = "Vacation Leave", OR(AND(OR(M$6 = "H1", M$6 = "H2"), NOT(AND($D555 = "Full-time", $F555 = "Above 1 Year"))), AND(M$6 = "Year", AND($D555 = "Full-time", $F555 = "Above 1 Year")))), "N/A", SUMIFS('Form Responses 1'!$O$2:$O1005, 'Form Responses 1'!$B$2:$B1005, $B555, 'Form Responses 1'!$G$2:$G1005, M$5, 'Form Responses 1'!$K$2:$K1005, $D555,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5" s="48" t="str">
        <f>IF(ISBLANK($B555), "", IF(AND(N$5 = "Vacation Leave", OR(AND(OR(N$6 = "H1", N$6 = "H2"), NOT(AND($D555 = "Full-time", $F555 = "Above 1 Year"))), AND(N$6 = "Year", AND($D555 = "Full-time", $F555 = "Above 1 Year")))), "N/A", SUMIFS('Form Responses 1'!$O$2:$O1005, 'Form Responses 1'!$B$2:$B1005, $B555, 'Form Responses 1'!$G$2:$G1005, N$5, 'Form Responses 1'!$K$2:$K1005, $D555,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5" s="48" t="str">
        <f>IF(ISBLANK($B555), "", IF(AND(O$5 = "Vacation Leave", OR(AND(OR(O$6 = "H1", O$6 = "H2"), NOT(AND($D555 = "Full-time", $F555 = "Above 1 Year"))), AND(O$6 = "Year", AND($D555 = "Full-time", $F555 = "Above 1 Year")))), "N/A", SUMIFS('Form Responses 1'!$O$2:$O1005, 'Form Responses 1'!$B$2:$B1005, $B555, 'Form Responses 1'!$G$2:$G1005, O$5, 'Form Responses 1'!$K$2:$K1005, $D555,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5" s="48" t="str">
        <f>IF(ISBLANK($B555), "", IF(AND(P$5 = "Vacation Leave", OR(AND(OR(P$6 = "H1", P$6 = "H2"), NOT(AND($D555 = "Full-time", $F555 = "Above 1 Year"))), AND(P$6 = "Year", AND($D555 = "Full-time", $F555 = "Above 1 Year")))), "N/A", SUMIFS('Form Responses 1'!$O$2:$O1005, 'Form Responses 1'!$B$2:$B1005, $B555, 'Form Responses 1'!$G$2:$G1005, P$5, 'Form Responses 1'!$K$2:$K1005, $D555,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5" s="48" t="str">
        <f>IF(ISBLANK($B555), "", IF(AND(Q$5 = "Vacation Leave", OR(AND(OR(Q$6 = "H1", Q$6 = "H2"), NOT(AND($D555 = "Full-time", $F555 = "Above 1 Year"))), AND(Q$6 = "Year", AND($D555 = "Full-time", $F555 = "Above 1 Year")))), "N/A", SUMIFS('Form Responses 1'!$O$2:$O1005, 'Form Responses 1'!$B$2:$B1005, $B555, 'Form Responses 1'!$G$2:$G1005, Q$5, 'Form Responses 1'!$K$2:$K1005, $D555,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5" s="48" t="str">
        <f>IF(ISBLANK($B555), "", IF(AND(R$5 = "Vacation Leave", OR(AND(OR(R$6 = "H1", R$6 = "H2"), NOT(AND($D555 = "Full-time", $F555 = "Above 1 Year"))), AND(R$6 = "Year", AND($D555 = "Full-time", $F555 = "Above 1 Year")))), "N/A", SUMIFS('Form Responses 1'!$O$2:$O1005, 'Form Responses 1'!$B$2:$B1005, $B555, 'Form Responses 1'!$G$2:$G1005, R$5, 'Form Responses 1'!$K$2:$K1005, $D555,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5" s="48" t="str">
        <f>IF(ISBLANK($B555), "", IF(AND(S$5 = "Vacation Leave", OR(AND(OR(S$6 = "H1", S$6 = "H2"), NOT(AND($D555 = "Full-time", $F555 = "Above 1 Year"))), AND(S$6 = "Year", AND($D555 = "Full-time", $F555 = "Above 1 Year")))), "N/A", SUMIFS('Form Responses 1'!$O$2:$O1005, 'Form Responses 1'!$B$2:$B1005, $B555, 'Form Responses 1'!$G$2:$G1005, S$5, 'Form Responses 1'!$K$2:$K1005, $D555,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5" s="50" t="str">
        <f t="shared" si="2"/>
        <v/>
      </c>
      <c r="U555" s="51" t="str">
        <f t="array" ref="U555">IF(ISBLANK($B555), "", IF(AND(U$5 = "Vacation Leave", OR(AND(OR(U$6 = "H1", U$6 = "H2"), NOT(AND($D555 = "Full-time", $F555 = "Above 1 Year"))), AND(U$6 = "Year", AND($D555 = "Full-time", $F555 = "Above 1 Year")))), "N/A", INDEX('Allocated Leaves'!$B$2:$E1005, MATCH(U$5 &amp; IF(U$5 = "Vacation Leave", IFS(U$6 = "Year", "", OR(U$6 = "H1", U$6 = "H2"), " " &amp; U$6), ""), 'Allocated Leaves'!$A$2:$A1005, 0), MATCH($D555 &amp; IF($D555 = "Full-time",  " " &amp; $F555, ""), 'Allocated Leaves'!$B$1:AA$1, 0)) - G555))</f>
        <v/>
      </c>
      <c r="V555" s="52" t="str">
        <f t="array" ref="V555">IF(ISBLANK($B555), "", IF(AND(V$5 = "Vacation Leave", OR(AND(OR(V$6 = "H1", V$6 = "H2"), NOT(AND($D555 = "Full-time", $F555 = "Above 1 Year"))), AND(V$6 = "Year", AND($D555 = "Full-time", $F555 = "Above 1 Year")))), "N/A", INDEX('Allocated Leaves'!$B$2:$E1005, MATCH(V$5 &amp; IF(V$5 = "Vacation Leave", IFS(V$6 = "Year", "", OR(V$6 = "H1", V$6 = "H2"), " " &amp; V$6), ""), 'Allocated Leaves'!$A$2:$A1005, 0), MATCH($D555 &amp; IF($D555 = "Full-time",  " " &amp; $F555, ""), 'Allocated Leaves'!$B$1:AA$1, 0)) - H555))</f>
        <v/>
      </c>
      <c r="W555" s="52" t="str">
        <f t="array" ref="W555">IF(ISBLANK($B555), "", IF(AND(W$5 = "Vacation Leave", OR(AND(OR(W$6 = "H1", W$6 = "H2"), NOT(AND($D555 = "Full-time", $F555 = "Above 1 Year"))), AND(W$6 = "Year", AND($D555 = "Full-time", $F555 = "Above 1 Year")))), "N/A", INDEX('Allocated Leaves'!$B$2:$E1005, MATCH(W$5 &amp; IF(W$5 = "Vacation Leave", IFS(W$6 = "Year", "", OR(W$6 = "H1", W$6 = "H2"), " " &amp; W$6), ""), 'Allocated Leaves'!$A$2:$A1005, 0), MATCH($D555 &amp; IF($D555 = "Full-time",  " " &amp; $F555, ""), 'Allocated Leaves'!$B$1:AA$1, 0)) - I555))</f>
        <v/>
      </c>
      <c r="X555" s="51" t="str">
        <f t="array" ref="X555">IF(ISBLANK($B555), "", IF(AND(X$5 = "Vacation Leave", OR(AND(OR(X$6 = "H1", X$6 = "H2"), NOT(AND($D555 = "Full-time", $F555 = "Above 1 Year"))), AND(X$6 = "Year", AND($D555 = "Full-time", $F555 = "Above 1 Year")))), "N/A", INDEX('Allocated Leaves'!$B$2:$E1005, MATCH(X$5 &amp; IF(X$5 = "Vacation Leave", IFS(X$6 = "Year", "", OR(X$6 = "H1", X$6 = "H2"), " " &amp; X$6), ""), 'Allocated Leaves'!$A$2:$A1005, 0), MATCH($D555 &amp; IF($D555 = "Full-time",  " " &amp; $F555, ""), 'Allocated Leaves'!$B$1:AA$1, 0)) - J555))</f>
        <v/>
      </c>
      <c r="Y555" s="52" t="str">
        <f t="array" ref="Y555">IF(ISBLANK($B555), "", IF(AND(Y$5 = "Vacation Leave", OR(AND(OR(Y$6 = "H1", Y$6 = "H2"), NOT(AND($D555 = "Full-time", $F555 = "Above 1 Year"))), AND(Y$6 = "Year", AND($D555 = "Full-time", $F555 = "Above 1 Year")))), "N/A", INDEX('Allocated Leaves'!$B$2:$E1005, MATCH(Y$5 &amp; IF(Y$5 = "Vacation Leave", IFS(Y$6 = "Year", "", OR(Y$6 = "H1", Y$6 = "H2"), " " &amp; Y$6), ""), 'Allocated Leaves'!$A$2:$A1005, 0), MATCH($D555 &amp; IF($D555 = "Full-time",  " " &amp; $F555, ""), 'Allocated Leaves'!$B$1:AA$1, 0)) - K555))</f>
        <v/>
      </c>
      <c r="Z555" s="52" t="str">
        <f t="array" ref="Z555">IF(ISBLANK($B555), "", IF(AND(Z$5 = "Vacation Leave", OR(AND(OR(Z$6 = "H1", Z$6 = "H2"), NOT(AND($D555 = "Full-time", $F555 = "Above 1 Year"))), AND(Z$6 = "Year", AND($D555 = "Full-time", $F555 = "Above 1 Year")))), "N/A", INDEX('Allocated Leaves'!$B$2:$E1005, MATCH(Z$5 &amp; IF(Z$5 = "Vacation Leave", IFS(Z$6 = "Year", "", OR(Z$6 = "H1", Z$6 = "H2"), " " &amp; Z$6), ""), 'Allocated Leaves'!$A$2:$A1005, 0), MATCH($D555 &amp; IF($D555 = "Full-time",  " " &amp; $F555, ""), 'Allocated Leaves'!$B$1:AA$1, 0)) - L555))</f>
        <v/>
      </c>
      <c r="AA555" s="55" t="str">
        <f t="shared" si="3"/>
        <v/>
      </c>
    </row>
    <row r="556">
      <c r="A556" s="71"/>
      <c r="B556" s="72"/>
      <c r="C556" s="73"/>
      <c r="D556" s="74"/>
      <c r="E556" s="75"/>
      <c r="F556" s="47" t="str">
        <f t="shared" si="1"/>
        <v/>
      </c>
      <c r="G556" s="48" t="str">
        <f>IF(ISBLANK($B556), "", IF(AND(G$5 = "Vacation Leave", OR(AND(OR(G$6 = "H1", G$6 = "H2"), NOT(AND($D556 = "Full-time", $F556 = "Above 1 Year"))), AND(G$6 = "Year", AND($D556 = "Full-time", $F556 = "Above 1 Year")))), "N/A", SUMIFS('Form Responses 1'!$O$2:$O1005, 'Form Responses 1'!$B$2:$B1005, $B556, 'Form Responses 1'!$G$2:$G1005, G$5, 'Form Responses 1'!$K$2:$K1005, $D556,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6" s="48" t="str">
        <f>IF(ISBLANK($B556), "", IF(AND(H$5 = "Vacation Leave", OR(AND(OR(H$6 = "H1", H$6 = "H2"), NOT(AND($D556 = "Full-time", $F556 = "Above 1 Year"))), AND(H$6 = "Year", AND($D556 = "Full-time", $F556 = "Above 1 Year")))), "N/A", SUMIFS('Form Responses 1'!$O$2:$O1005, 'Form Responses 1'!$B$2:$B1005, $B556, 'Form Responses 1'!$G$2:$G1005, H$5, 'Form Responses 1'!$K$2:$K1005, $D556,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6" s="49" t="str">
        <f>IF(ISBLANK($B556), "", IF(AND(I$5 = "Vacation Leave", OR(AND(OR(I$6 = "H1", I$6 = "H2"), NOT(AND($D556 = "Full-time", $F556 = "Above 1 Year"))), AND(I$6 = "Year", AND($D556 = "Full-time", $F556 = "Above 1 Year")))), "N/A", SUMIFS('Form Responses 1'!$O$2:$O1005, 'Form Responses 1'!$B$2:$B1005, $B556, 'Form Responses 1'!$G$2:$G1005, I$5, 'Form Responses 1'!$K$2:$K1005, $D556,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6" s="48" t="str">
        <f>IF(ISBLANK($B556), "", IF(AND(J$5 = "Vacation Leave", OR(AND(OR(J$6 = "H1", J$6 = "H2"), NOT(AND($D556 = "Full-time", $F556 = "Above 1 Year"))), AND(J$6 = "Year", AND($D556 = "Full-time", $F556 = "Above 1 Year")))), "N/A", SUMIFS('Form Responses 1'!$O$2:$O1005, 'Form Responses 1'!$B$2:$B1005, $B556, 'Form Responses 1'!$G$2:$G1005, J$5, 'Form Responses 1'!$K$2:$K1005, $D556,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6" s="48" t="str">
        <f>IF(ISBLANK($B556), "", IF(AND(K$5 = "Vacation Leave", OR(AND(OR(K$6 = "H1", K$6 = "H2"), NOT(AND($D556 = "Full-time", $F556 = "Above 1 Year"))), AND(K$6 = "Year", AND($D556 = "Full-time", $F556 = "Above 1 Year")))), "N/A", SUMIFS('Form Responses 1'!$O$2:$O1005, 'Form Responses 1'!$B$2:$B1005, $B556, 'Form Responses 1'!$G$2:$G1005, K$5, 'Form Responses 1'!$K$2:$K1005, $D556,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6" s="48" t="str">
        <f>IF(ISBLANK($B556), "", IF(AND(L$5 = "Vacation Leave", OR(AND(OR(L$6 = "H1", L$6 = "H2"), NOT(AND($D556 = "Full-time", $F556 = "Above 1 Year"))), AND(L$6 = "Year", AND($D556 = "Full-time", $F556 = "Above 1 Year")))), "N/A", SUMIFS('Form Responses 1'!$O$2:$O1005, 'Form Responses 1'!$B$2:$B1005, $B556, 'Form Responses 1'!$G$2:$G1005, L$5, 'Form Responses 1'!$K$2:$K1005, $D556,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6" s="48" t="str">
        <f>IF(ISBLANK($B556), "", IF(AND(M$5 = "Vacation Leave", OR(AND(OR(M$6 = "H1", M$6 = "H2"), NOT(AND($D556 = "Full-time", $F556 = "Above 1 Year"))), AND(M$6 = "Year", AND($D556 = "Full-time", $F556 = "Above 1 Year")))), "N/A", SUMIFS('Form Responses 1'!$O$2:$O1005, 'Form Responses 1'!$B$2:$B1005, $B556, 'Form Responses 1'!$G$2:$G1005, M$5, 'Form Responses 1'!$K$2:$K1005, $D556,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6" s="48" t="str">
        <f>IF(ISBLANK($B556), "", IF(AND(N$5 = "Vacation Leave", OR(AND(OR(N$6 = "H1", N$6 = "H2"), NOT(AND($D556 = "Full-time", $F556 = "Above 1 Year"))), AND(N$6 = "Year", AND($D556 = "Full-time", $F556 = "Above 1 Year")))), "N/A", SUMIFS('Form Responses 1'!$O$2:$O1005, 'Form Responses 1'!$B$2:$B1005, $B556, 'Form Responses 1'!$G$2:$G1005, N$5, 'Form Responses 1'!$K$2:$K1005, $D556,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6" s="48" t="str">
        <f>IF(ISBLANK($B556), "", IF(AND(O$5 = "Vacation Leave", OR(AND(OR(O$6 = "H1", O$6 = "H2"), NOT(AND($D556 = "Full-time", $F556 = "Above 1 Year"))), AND(O$6 = "Year", AND($D556 = "Full-time", $F556 = "Above 1 Year")))), "N/A", SUMIFS('Form Responses 1'!$O$2:$O1005, 'Form Responses 1'!$B$2:$B1005, $B556, 'Form Responses 1'!$G$2:$G1005, O$5, 'Form Responses 1'!$K$2:$K1005, $D556,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6" s="48" t="str">
        <f>IF(ISBLANK($B556), "", IF(AND(P$5 = "Vacation Leave", OR(AND(OR(P$6 = "H1", P$6 = "H2"), NOT(AND($D556 = "Full-time", $F556 = "Above 1 Year"))), AND(P$6 = "Year", AND($D556 = "Full-time", $F556 = "Above 1 Year")))), "N/A", SUMIFS('Form Responses 1'!$O$2:$O1005, 'Form Responses 1'!$B$2:$B1005, $B556, 'Form Responses 1'!$G$2:$G1005, P$5, 'Form Responses 1'!$K$2:$K1005, $D556,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6" s="48" t="str">
        <f>IF(ISBLANK($B556), "", IF(AND(Q$5 = "Vacation Leave", OR(AND(OR(Q$6 = "H1", Q$6 = "H2"), NOT(AND($D556 = "Full-time", $F556 = "Above 1 Year"))), AND(Q$6 = "Year", AND($D556 = "Full-time", $F556 = "Above 1 Year")))), "N/A", SUMIFS('Form Responses 1'!$O$2:$O1005, 'Form Responses 1'!$B$2:$B1005, $B556, 'Form Responses 1'!$G$2:$G1005, Q$5, 'Form Responses 1'!$K$2:$K1005, $D556,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6" s="48" t="str">
        <f>IF(ISBLANK($B556), "", IF(AND(R$5 = "Vacation Leave", OR(AND(OR(R$6 = "H1", R$6 = "H2"), NOT(AND($D556 = "Full-time", $F556 = "Above 1 Year"))), AND(R$6 = "Year", AND($D556 = "Full-time", $F556 = "Above 1 Year")))), "N/A", SUMIFS('Form Responses 1'!$O$2:$O1005, 'Form Responses 1'!$B$2:$B1005, $B556, 'Form Responses 1'!$G$2:$G1005, R$5, 'Form Responses 1'!$K$2:$K1005, $D556,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6" s="48" t="str">
        <f>IF(ISBLANK($B556), "", IF(AND(S$5 = "Vacation Leave", OR(AND(OR(S$6 = "H1", S$6 = "H2"), NOT(AND($D556 = "Full-time", $F556 = "Above 1 Year"))), AND(S$6 = "Year", AND($D556 = "Full-time", $F556 = "Above 1 Year")))), "N/A", SUMIFS('Form Responses 1'!$O$2:$O1005, 'Form Responses 1'!$B$2:$B1005, $B556, 'Form Responses 1'!$G$2:$G1005, S$5, 'Form Responses 1'!$K$2:$K1005, $D556,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6" s="50" t="str">
        <f t="shared" si="2"/>
        <v/>
      </c>
      <c r="U556" s="51" t="str">
        <f t="array" ref="U556">IF(ISBLANK($B556), "", IF(AND(U$5 = "Vacation Leave", OR(AND(OR(U$6 = "H1", U$6 = "H2"), NOT(AND($D556 = "Full-time", $F556 = "Above 1 Year"))), AND(U$6 = "Year", AND($D556 = "Full-time", $F556 = "Above 1 Year")))), "N/A", INDEX('Allocated Leaves'!$B$2:$E1005, MATCH(U$5 &amp; IF(U$5 = "Vacation Leave", IFS(U$6 = "Year", "", OR(U$6 = "H1", U$6 = "H2"), " " &amp; U$6), ""), 'Allocated Leaves'!$A$2:$A1005, 0), MATCH($D556 &amp; IF($D556 = "Full-time",  " " &amp; $F556, ""), 'Allocated Leaves'!$B$1:AA$1, 0)) - G556))</f>
        <v/>
      </c>
      <c r="V556" s="52" t="str">
        <f t="array" ref="V556">IF(ISBLANK($B556), "", IF(AND(V$5 = "Vacation Leave", OR(AND(OR(V$6 = "H1", V$6 = "H2"), NOT(AND($D556 = "Full-time", $F556 = "Above 1 Year"))), AND(V$6 = "Year", AND($D556 = "Full-time", $F556 = "Above 1 Year")))), "N/A", INDEX('Allocated Leaves'!$B$2:$E1005, MATCH(V$5 &amp; IF(V$5 = "Vacation Leave", IFS(V$6 = "Year", "", OR(V$6 = "H1", V$6 = "H2"), " " &amp; V$6), ""), 'Allocated Leaves'!$A$2:$A1005, 0), MATCH($D556 &amp; IF($D556 = "Full-time",  " " &amp; $F556, ""), 'Allocated Leaves'!$B$1:AA$1, 0)) - H556))</f>
        <v/>
      </c>
      <c r="W556" s="52" t="str">
        <f t="array" ref="W556">IF(ISBLANK($B556), "", IF(AND(W$5 = "Vacation Leave", OR(AND(OR(W$6 = "H1", W$6 = "H2"), NOT(AND($D556 = "Full-time", $F556 = "Above 1 Year"))), AND(W$6 = "Year", AND($D556 = "Full-time", $F556 = "Above 1 Year")))), "N/A", INDEX('Allocated Leaves'!$B$2:$E1005, MATCH(W$5 &amp; IF(W$5 = "Vacation Leave", IFS(W$6 = "Year", "", OR(W$6 = "H1", W$6 = "H2"), " " &amp; W$6), ""), 'Allocated Leaves'!$A$2:$A1005, 0), MATCH($D556 &amp; IF($D556 = "Full-time",  " " &amp; $F556, ""), 'Allocated Leaves'!$B$1:AA$1, 0)) - I556))</f>
        <v/>
      </c>
      <c r="X556" s="51" t="str">
        <f t="array" ref="X556">IF(ISBLANK($B556), "", IF(AND(X$5 = "Vacation Leave", OR(AND(OR(X$6 = "H1", X$6 = "H2"), NOT(AND($D556 = "Full-time", $F556 = "Above 1 Year"))), AND(X$6 = "Year", AND($D556 = "Full-time", $F556 = "Above 1 Year")))), "N/A", INDEX('Allocated Leaves'!$B$2:$E1005, MATCH(X$5 &amp; IF(X$5 = "Vacation Leave", IFS(X$6 = "Year", "", OR(X$6 = "H1", X$6 = "H2"), " " &amp; X$6), ""), 'Allocated Leaves'!$A$2:$A1005, 0), MATCH($D556 &amp; IF($D556 = "Full-time",  " " &amp; $F556, ""), 'Allocated Leaves'!$B$1:AA$1, 0)) - J556))</f>
        <v/>
      </c>
      <c r="Y556" s="52" t="str">
        <f t="array" ref="Y556">IF(ISBLANK($B556), "", IF(AND(Y$5 = "Vacation Leave", OR(AND(OR(Y$6 = "H1", Y$6 = "H2"), NOT(AND($D556 = "Full-time", $F556 = "Above 1 Year"))), AND(Y$6 = "Year", AND($D556 = "Full-time", $F556 = "Above 1 Year")))), "N/A", INDEX('Allocated Leaves'!$B$2:$E1005, MATCH(Y$5 &amp; IF(Y$5 = "Vacation Leave", IFS(Y$6 = "Year", "", OR(Y$6 = "H1", Y$6 = "H2"), " " &amp; Y$6), ""), 'Allocated Leaves'!$A$2:$A1005, 0), MATCH($D556 &amp; IF($D556 = "Full-time",  " " &amp; $F556, ""), 'Allocated Leaves'!$B$1:AA$1, 0)) - K556))</f>
        <v/>
      </c>
      <c r="Z556" s="52" t="str">
        <f t="array" ref="Z556">IF(ISBLANK($B556), "", IF(AND(Z$5 = "Vacation Leave", OR(AND(OR(Z$6 = "H1", Z$6 = "H2"), NOT(AND($D556 = "Full-time", $F556 = "Above 1 Year"))), AND(Z$6 = "Year", AND($D556 = "Full-time", $F556 = "Above 1 Year")))), "N/A", INDEX('Allocated Leaves'!$B$2:$E1005, MATCH(Z$5 &amp; IF(Z$5 = "Vacation Leave", IFS(Z$6 = "Year", "", OR(Z$6 = "H1", Z$6 = "H2"), " " &amp; Z$6), ""), 'Allocated Leaves'!$A$2:$A1005, 0), MATCH($D556 &amp; IF($D556 = "Full-time",  " " &amp; $F556, ""), 'Allocated Leaves'!$B$1:AA$1, 0)) - L556))</f>
        <v/>
      </c>
      <c r="AA556" s="55" t="str">
        <f t="shared" si="3"/>
        <v/>
      </c>
    </row>
    <row r="557">
      <c r="A557" s="71"/>
      <c r="B557" s="72"/>
      <c r="C557" s="73"/>
      <c r="D557" s="74"/>
      <c r="E557" s="75"/>
      <c r="F557" s="47" t="str">
        <f t="shared" si="1"/>
        <v/>
      </c>
      <c r="G557" s="48" t="str">
        <f>IF(ISBLANK($B557), "", IF(AND(G$5 = "Vacation Leave", OR(AND(OR(G$6 = "H1", G$6 = "H2"), NOT(AND($D557 = "Full-time", $F557 = "Above 1 Year"))), AND(G$6 = "Year", AND($D557 = "Full-time", $F557 = "Above 1 Year")))), "N/A", SUMIFS('Form Responses 1'!$O$2:$O1005, 'Form Responses 1'!$B$2:$B1005, $B557, 'Form Responses 1'!$G$2:$G1005, G$5, 'Form Responses 1'!$K$2:$K1005, $D557,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7" s="48" t="str">
        <f>IF(ISBLANK($B557), "", IF(AND(H$5 = "Vacation Leave", OR(AND(OR(H$6 = "H1", H$6 = "H2"), NOT(AND($D557 = "Full-time", $F557 = "Above 1 Year"))), AND(H$6 = "Year", AND($D557 = "Full-time", $F557 = "Above 1 Year")))), "N/A", SUMIFS('Form Responses 1'!$O$2:$O1005, 'Form Responses 1'!$B$2:$B1005, $B557, 'Form Responses 1'!$G$2:$G1005, H$5, 'Form Responses 1'!$K$2:$K1005, $D557,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7" s="49" t="str">
        <f>IF(ISBLANK($B557), "", IF(AND(I$5 = "Vacation Leave", OR(AND(OR(I$6 = "H1", I$6 = "H2"), NOT(AND($D557 = "Full-time", $F557 = "Above 1 Year"))), AND(I$6 = "Year", AND($D557 = "Full-time", $F557 = "Above 1 Year")))), "N/A", SUMIFS('Form Responses 1'!$O$2:$O1005, 'Form Responses 1'!$B$2:$B1005, $B557, 'Form Responses 1'!$G$2:$G1005, I$5, 'Form Responses 1'!$K$2:$K1005, $D557,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7" s="48" t="str">
        <f>IF(ISBLANK($B557), "", IF(AND(J$5 = "Vacation Leave", OR(AND(OR(J$6 = "H1", J$6 = "H2"), NOT(AND($D557 = "Full-time", $F557 = "Above 1 Year"))), AND(J$6 = "Year", AND($D557 = "Full-time", $F557 = "Above 1 Year")))), "N/A", SUMIFS('Form Responses 1'!$O$2:$O1005, 'Form Responses 1'!$B$2:$B1005, $B557, 'Form Responses 1'!$G$2:$G1005, J$5, 'Form Responses 1'!$K$2:$K1005, $D557,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7" s="48" t="str">
        <f>IF(ISBLANK($B557), "", IF(AND(K$5 = "Vacation Leave", OR(AND(OR(K$6 = "H1", K$6 = "H2"), NOT(AND($D557 = "Full-time", $F557 = "Above 1 Year"))), AND(K$6 = "Year", AND($D557 = "Full-time", $F557 = "Above 1 Year")))), "N/A", SUMIFS('Form Responses 1'!$O$2:$O1005, 'Form Responses 1'!$B$2:$B1005, $B557, 'Form Responses 1'!$G$2:$G1005, K$5, 'Form Responses 1'!$K$2:$K1005, $D557,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7" s="48" t="str">
        <f>IF(ISBLANK($B557), "", IF(AND(L$5 = "Vacation Leave", OR(AND(OR(L$6 = "H1", L$6 = "H2"), NOT(AND($D557 = "Full-time", $F557 = "Above 1 Year"))), AND(L$6 = "Year", AND($D557 = "Full-time", $F557 = "Above 1 Year")))), "N/A", SUMIFS('Form Responses 1'!$O$2:$O1005, 'Form Responses 1'!$B$2:$B1005, $B557, 'Form Responses 1'!$G$2:$G1005, L$5, 'Form Responses 1'!$K$2:$K1005, $D557,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7" s="48" t="str">
        <f>IF(ISBLANK($B557), "", IF(AND(M$5 = "Vacation Leave", OR(AND(OR(M$6 = "H1", M$6 = "H2"), NOT(AND($D557 = "Full-time", $F557 = "Above 1 Year"))), AND(M$6 = "Year", AND($D557 = "Full-time", $F557 = "Above 1 Year")))), "N/A", SUMIFS('Form Responses 1'!$O$2:$O1005, 'Form Responses 1'!$B$2:$B1005, $B557, 'Form Responses 1'!$G$2:$G1005, M$5, 'Form Responses 1'!$K$2:$K1005, $D557,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7" s="48" t="str">
        <f>IF(ISBLANK($B557), "", IF(AND(N$5 = "Vacation Leave", OR(AND(OR(N$6 = "H1", N$6 = "H2"), NOT(AND($D557 = "Full-time", $F557 = "Above 1 Year"))), AND(N$6 = "Year", AND($D557 = "Full-time", $F557 = "Above 1 Year")))), "N/A", SUMIFS('Form Responses 1'!$O$2:$O1005, 'Form Responses 1'!$B$2:$B1005, $B557, 'Form Responses 1'!$G$2:$G1005, N$5, 'Form Responses 1'!$K$2:$K1005, $D557,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7" s="48" t="str">
        <f>IF(ISBLANK($B557), "", IF(AND(O$5 = "Vacation Leave", OR(AND(OR(O$6 = "H1", O$6 = "H2"), NOT(AND($D557 = "Full-time", $F557 = "Above 1 Year"))), AND(O$6 = "Year", AND($D557 = "Full-time", $F557 = "Above 1 Year")))), "N/A", SUMIFS('Form Responses 1'!$O$2:$O1005, 'Form Responses 1'!$B$2:$B1005, $B557, 'Form Responses 1'!$G$2:$G1005, O$5, 'Form Responses 1'!$K$2:$K1005, $D557,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7" s="48" t="str">
        <f>IF(ISBLANK($B557), "", IF(AND(P$5 = "Vacation Leave", OR(AND(OR(P$6 = "H1", P$6 = "H2"), NOT(AND($D557 = "Full-time", $F557 = "Above 1 Year"))), AND(P$6 = "Year", AND($D557 = "Full-time", $F557 = "Above 1 Year")))), "N/A", SUMIFS('Form Responses 1'!$O$2:$O1005, 'Form Responses 1'!$B$2:$B1005, $B557, 'Form Responses 1'!$G$2:$G1005, P$5, 'Form Responses 1'!$K$2:$K1005, $D557,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7" s="48" t="str">
        <f>IF(ISBLANK($B557), "", IF(AND(Q$5 = "Vacation Leave", OR(AND(OR(Q$6 = "H1", Q$6 = "H2"), NOT(AND($D557 = "Full-time", $F557 = "Above 1 Year"))), AND(Q$6 = "Year", AND($D557 = "Full-time", $F557 = "Above 1 Year")))), "N/A", SUMIFS('Form Responses 1'!$O$2:$O1005, 'Form Responses 1'!$B$2:$B1005, $B557, 'Form Responses 1'!$G$2:$G1005, Q$5, 'Form Responses 1'!$K$2:$K1005, $D557,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7" s="48" t="str">
        <f>IF(ISBLANK($B557), "", IF(AND(R$5 = "Vacation Leave", OR(AND(OR(R$6 = "H1", R$6 = "H2"), NOT(AND($D557 = "Full-time", $F557 = "Above 1 Year"))), AND(R$6 = "Year", AND($D557 = "Full-time", $F557 = "Above 1 Year")))), "N/A", SUMIFS('Form Responses 1'!$O$2:$O1005, 'Form Responses 1'!$B$2:$B1005, $B557, 'Form Responses 1'!$G$2:$G1005, R$5, 'Form Responses 1'!$K$2:$K1005, $D557,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7" s="48" t="str">
        <f>IF(ISBLANK($B557), "", IF(AND(S$5 = "Vacation Leave", OR(AND(OR(S$6 = "H1", S$6 = "H2"), NOT(AND($D557 = "Full-time", $F557 = "Above 1 Year"))), AND(S$6 = "Year", AND($D557 = "Full-time", $F557 = "Above 1 Year")))), "N/A", SUMIFS('Form Responses 1'!$O$2:$O1005, 'Form Responses 1'!$B$2:$B1005, $B557, 'Form Responses 1'!$G$2:$G1005, S$5, 'Form Responses 1'!$K$2:$K1005, $D557,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7" s="50" t="str">
        <f t="shared" si="2"/>
        <v/>
      </c>
      <c r="U557" s="51" t="str">
        <f t="array" ref="U557">IF(ISBLANK($B557), "", IF(AND(U$5 = "Vacation Leave", OR(AND(OR(U$6 = "H1", U$6 = "H2"), NOT(AND($D557 = "Full-time", $F557 = "Above 1 Year"))), AND(U$6 = "Year", AND($D557 = "Full-time", $F557 = "Above 1 Year")))), "N/A", INDEX('Allocated Leaves'!$B$2:$E1005, MATCH(U$5 &amp; IF(U$5 = "Vacation Leave", IFS(U$6 = "Year", "", OR(U$6 = "H1", U$6 = "H2"), " " &amp; U$6), ""), 'Allocated Leaves'!$A$2:$A1005, 0), MATCH($D557 &amp; IF($D557 = "Full-time",  " " &amp; $F557, ""), 'Allocated Leaves'!$B$1:AA$1, 0)) - G557))</f>
        <v/>
      </c>
      <c r="V557" s="52" t="str">
        <f t="array" ref="V557">IF(ISBLANK($B557), "", IF(AND(V$5 = "Vacation Leave", OR(AND(OR(V$6 = "H1", V$6 = "H2"), NOT(AND($D557 = "Full-time", $F557 = "Above 1 Year"))), AND(V$6 = "Year", AND($D557 = "Full-time", $F557 = "Above 1 Year")))), "N/A", INDEX('Allocated Leaves'!$B$2:$E1005, MATCH(V$5 &amp; IF(V$5 = "Vacation Leave", IFS(V$6 = "Year", "", OR(V$6 = "H1", V$6 = "H2"), " " &amp; V$6), ""), 'Allocated Leaves'!$A$2:$A1005, 0), MATCH($D557 &amp; IF($D557 = "Full-time",  " " &amp; $F557, ""), 'Allocated Leaves'!$B$1:AA$1, 0)) - H557))</f>
        <v/>
      </c>
      <c r="W557" s="52" t="str">
        <f t="array" ref="W557">IF(ISBLANK($B557), "", IF(AND(W$5 = "Vacation Leave", OR(AND(OR(W$6 = "H1", W$6 = "H2"), NOT(AND($D557 = "Full-time", $F557 = "Above 1 Year"))), AND(W$6 = "Year", AND($D557 = "Full-time", $F557 = "Above 1 Year")))), "N/A", INDEX('Allocated Leaves'!$B$2:$E1005, MATCH(W$5 &amp; IF(W$5 = "Vacation Leave", IFS(W$6 = "Year", "", OR(W$6 = "H1", W$6 = "H2"), " " &amp; W$6), ""), 'Allocated Leaves'!$A$2:$A1005, 0), MATCH($D557 &amp; IF($D557 = "Full-time",  " " &amp; $F557, ""), 'Allocated Leaves'!$B$1:AA$1, 0)) - I557))</f>
        <v/>
      </c>
      <c r="X557" s="51" t="str">
        <f t="array" ref="X557">IF(ISBLANK($B557), "", IF(AND(X$5 = "Vacation Leave", OR(AND(OR(X$6 = "H1", X$6 = "H2"), NOT(AND($D557 = "Full-time", $F557 = "Above 1 Year"))), AND(X$6 = "Year", AND($D557 = "Full-time", $F557 = "Above 1 Year")))), "N/A", INDEX('Allocated Leaves'!$B$2:$E1005, MATCH(X$5 &amp; IF(X$5 = "Vacation Leave", IFS(X$6 = "Year", "", OR(X$6 = "H1", X$6 = "H2"), " " &amp; X$6), ""), 'Allocated Leaves'!$A$2:$A1005, 0), MATCH($D557 &amp; IF($D557 = "Full-time",  " " &amp; $F557, ""), 'Allocated Leaves'!$B$1:AA$1, 0)) - J557))</f>
        <v/>
      </c>
      <c r="Y557" s="52" t="str">
        <f t="array" ref="Y557">IF(ISBLANK($B557), "", IF(AND(Y$5 = "Vacation Leave", OR(AND(OR(Y$6 = "H1", Y$6 = "H2"), NOT(AND($D557 = "Full-time", $F557 = "Above 1 Year"))), AND(Y$6 = "Year", AND($D557 = "Full-time", $F557 = "Above 1 Year")))), "N/A", INDEX('Allocated Leaves'!$B$2:$E1005, MATCH(Y$5 &amp; IF(Y$5 = "Vacation Leave", IFS(Y$6 = "Year", "", OR(Y$6 = "H1", Y$6 = "H2"), " " &amp; Y$6), ""), 'Allocated Leaves'!$A$2:$A1005, 0), MATCH($D557 &amp; IF($D557 = "Full-time",  " " &amp; $F557, ""), 'Allocated Leaves'!$B$1:AA$1, 0)) - K557))</f>
        <v/>
      </c>
      <c r="Z557" s="52" t="str">
        <f t="array" ref="Z557">IF(ISBLANK($B557), "", IF(AND(Z$5 = "Vacation Leave", OR(AND(OR(Z$6 = "H1", Z$6 = "H2"), NOT(AND($D557 = "Full-time", $F557 = "Above 1 Year"))), AND(Z$6 = "Year", AND($D557 = "Full-time", $F557 = "Above 1 Year")))), "N/A", INDEX('Allocated Leaves'!$B$2:$E1005, MATCH(Z$5 &amp; IF(Z$5 = "Vacation Leave", IFS(Z$6 = "Year", "", OR(Z$6 = "H1", Z$6 = "H2"), " " &amp; Z$6), ""), 'Allocated Leaves'!$A$2:$A1005, 0), MATCH($D557 &amp; IF($D557 = "Full-time",  " " &amp; $F557, ""), 'Allocated Leaves'!$B$1:AA$1, 0)) - L557))</f>
        <v/>
      </c>
      <c r="AA557" s="55" t="str">
        <f t="shared" si="3"/>
        <v/>
      </c>
    </row>
    <row r="558">
      <c r="A558" s="71"/>
      <c r="B558" s="72"/>
      <c r="C558" s="73"/>
      <c r="D558" s="74"/>
      <c r="E558" s="75"/>
      <c r="F558" s="47" t="str">
        <f t="shared" si="1"/>
        <v/>
      </c>
      <c r="G558" s="48" t="str">
        <f>IF(ISBLANK($B558), "", IF(AND(G$5 = "Vacation Leave", OR(AND(OR(G$6 = "H1", G$6 = "H2"), NOT(AND($D558 = "Full-time", $F558 = "Above 1 Year"))), AND(G$6 = "Year", AND($D558 = "Full-time", $F558 = "Above 1 Year")))), "N/A", SUMIFS('Form Responses 1'!$O$2:$O1005, 'Form Responses 1'!$B$2:$B1005, $B558, 'Form Responses 1'!$G$2:$G1005, G$5, 'Form Responses 1'!$K$2:$K1005, $D558,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8" s="48" t="str">
        <f>IF(ISBLANK($B558), "", IF(AND(H$5 = "Vacation Leave", OR(AND(OR(H$6 = "H1", H$6 = "H2"), NOT(AND($D558 = "Full-time", $F558 = "Above 1 Year"))), AND(H$6 = "Year", AND($D558 = "Full-time", $F558 = "Above 1 Year")))), "N/A", SUMIFS('Form Responses 1'!$O$2:$O1005, 'Form Responses 1'!$B$2:$B1005, $B558, 'Form Responses 1'!$G$2:$G1005, H$5, 'Form Responses 1'!$K$2:$K1005, $D558,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8" s="49" t="str">
        <f>IF(ISBLANK($B558), "", IF(AND(I$5 = "Vacation Leave", OR(AND(OR(I$6 = "H1", I$6 = "H2"), NOT(AND($D558 = "Full-time", $F558 = "Above 1 Year"))), AND(I$6 = "Year", AND($D558 = "Full-time", $F558 = "Above 1 Year")))), "N/A", SUMIFS('Form Responses 1'!$O$2:$O1005, 'Form Responses 1'!$B$2:$B1005, $B558, 'Form Responses 1'!$G$2:$G1005, I$5, 'Form Responses 1'!$K$2:$K1005, $D558,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8" s="48" t="str">
        <f>IF(ISBLANK($B558), "", IF(AND(J$5 = "Vacation Leave", OR(AND(OR(J$6 = "H1", J$6 = "H2"), NOT(AND($D558 = "Full-time", $F558 = "Above 1 Year"))), AND(J$6 = "Year", AND($D558 = "Full-time", $F558 = "Above 1 Year")))), "N/A", SUMIFS('Form Responses 1'!$O$2:$O1005, 'Form Responses 1'!$B$2:$B1005, $B558, 'Form Responses 1'!$G$2:$G1005, J$5, 'Form Responses 1'!$K$2:$K1005, $D558,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8" s="48" t="str">
        <f>IF(ISBLANK($B558), "", IF(AND(K$5 = "Vacation Leave", OR(AND(OR(K$6 = "H1", K$6 = "H2"), NOT(AND($D558 = "Full-time", $F558 = "Above 1 Year"))), AND(K$6 = "Year", AND($D558 = "Full-time", $F558 = "Above 1 Year")))), "N/A", SUMIFS('Form Responses 1'!$O$2:$O1005, 'Form Responses 1'!$B$2:$B1005, $B558, 'Form Responses 1'!$G$2:$G1005, K$5, 'Form Responses 1'!$K$2:$K1005, $D558,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8" s="48" t="str">
        <f>IF(ISBLANK($B558), "", IF(AND(L$5 = "Vacation Leave", OR(AND(OR(L$6 = "H1", L$6 = "H2"), NOT(AND($D558 = "Full-time", $F558 = "Above 1 Year"))), AND(L$6 = "Year", AND($D558 = "Full-time", $F558 = "Above 1 Year")))), "N/A", SUMIFS('Form Responses 1'!$O$2:$O1005, 'Form Responses 1'!$B$2:$B1005, $B558, 'Form Responses 1'!$G$2:$G1005, L$5, 'Form Responses 1'!$K$2:$K1005, $D558,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8" s="48" t="str">
        <f>IF(ISBLANK($B558), "", IF(AND(M$5 = "Vacation Leave", OR(AND(OR(M$6 = "H1", M$6 = "H2"), NOT(AND($D558 = "Full-time", $F558 = "Above 1 Year"))), AND(M$6 = "Year", AND($D558 = "Full-time", $F558 = "Above 1 Year")))), "N/A", SUMIFS('Form Responses 1'!$O$2:$O1005, 'Form Responses 1'!$B$2:$B1005, $B558, 'Form Responses 1'!$G$2:$G1005, M$5, 'Form Responses 1'!$K$2:$K1005, $D558,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8" s="48" t="str">
        <f>IF(ISBLANK($B558), "", IF(AND(N$5 = "Vacation Leave", OR(AND(OR(N$6 = "H1", N$6 = "H2"), NOT(AND($D558 = "Full-time", $F558 = "Above 1 Year"))), AND(N$6 = "Year", AND($D558 = "Full-time", $F558 = "Above 1 Year")))), "N/A", SUMIFS('Form Responses 1'!$O$2:$O1005, 'Form Responses 1'!$B$2:$B1005, $B558, 'Form Responses 1'!$G$2:$G1005, N$5, 'Form Responses 1'!$K$2:$K1005, $D558,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8" s="48" t="str">
        <f>IF(ISBLANK($B558), "", IF(AND(O$5 = "Vacation Leave", OR(AND(OR(O$6 = "H1", O$6 = "H2"), NOT(AND($D558 = "Full-time", $F558 = "Above 1 Year"))), AND(O$6 = "Year", AND($D558 = "Full-time", $F558 = "Above 1 Year")))), "N/A", SUMIFS('Form Responses 1'!$O$2:$O1005, 'Form Responses 1'!$B$2:$B1005, $B558, 'Form Responses 1'!$G$2:$G1005, O$5, 'Form Responses 1'!$K$2:$K1005, $D558,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8" s="48" t="str">
        <f>IF(ISBLANK($B558), "", IF(AND(P$5 = "Vacation Leave", OR(AND(OR(P$6 = "H1", P$6 = "H2"), NOT(AND($D558 = "Full-time", $F558 = "Above 1 Year"))), AND(P$6 = "Year", AND($D558 = "Full-time", $F558 = "Above 1 Year")))), "N/A", SUMIFS('Form Responses 1'!$O$2:$O1005, 'Form Responses 1'!$B$2:$B1005, $B558, 'Form Responses 1'!$G$2:$G1005, P$5, 'Form Responses 1'!$K$2:$K1005, $D558,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8" s="48" t="str">
        <f>IF(ISBLANK($B558), "", IF(AND(Q$5 = "Vacation Leave", OR(AND(OR(Q$6 = "H1", Q$6 = "H2"), NOT(AND($D558 = "Full-time", $F558 = "Above 1 Year"))), AND(Q$6 = "Year", AND($D558 = "Full-time", $F558 = "Above 1 Year")))), "N/A", SUMIFS('Form Responses 1'!$O$2:$O1005, 'Form Responses 1'!$B$2:$B1005, $B558, 'Form Responses 1'!$G$2:$G1005, Q$5, 'Form Responses 1'!$K$2:$K1005, $D558,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8" s="48" t="str">
        <f>IF(ISBLANK($B558), "", IF(AND(R$5 = "Vacation Leave", OR(AND(OR(R$6 = "H1", R$6 = "H2"), NOT(AND($D558 = "Full-time", $F558 = "Above 1 Year"))), AND(R$6 = "Year", AND($D558 = "Full-time", $F558 = "Above 1 Year")))), "N/A", SUMIFS('Form Responses 1'!$O$2:$O1005, 'Form Responses 1'!$B$2:$B1005, $B558, 'Form Responses 1'!$G$2:$G1005, R$5, 'Form Responses 1'!$K$2:$K1005, $D558,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8" s="48" t="str">
        <f>IF(ISBLANK($B558), "", IF(AND(S$5 = "Vacation Leave", OR(AND(OR(S$6 = "H1", S$6 = "H2"), NOT(AND($D558 = "Full-time", $F558 = "Above 1 Year"))), AND(S$6 = "Year", AND($D558 = "Full-time", $F558 = "Above 1 Year")))), "N/A", SUMIFS('Form Responses 1'!$O$2:$O1005, 'Form Responses 1'!$B$2:$B1005, $B558, 'Form Responses 1'!$G$2:$G1005, S$5, 'Form Responses 1'!$K$2:$K1005, $D558,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8" s="50" t="str">
        <f t="shared" si="2"/>
        <v/>
      </c>
      <c r="U558" s="51" t="str">
        <f t="array" ref="U558">IF(ISBLANK($B558), "", IF(AND(U$5 = "Vacation Leave", OR(AND(OR(U$6 = "H1", U$6 = "H2"), NOT(AND($D558 = "Full-time", $F558 = "Above 1 Year"))), AND(U$6 = "Year", AND($D558 = "Full-time", $F558 = "Above 1 Year")))), "N/A", INDEX('Allocated Leaves'!$B$2:$E1005, MATCH(U$5 &amp; IF(U$5 = "Vacation Leave", IFS(U$6 = "Year", "", OR(U$6 = "H1", U$6 = "H2"), " " &amp; U$6), ""), 'Allocated Leaves'!$A$2:$A1005, 0), MATCH($D558 &amp; IF($D558 = "Full-time",  " " &amp; $F558, ""), 'Allocated Leaves'!$B$1:AA$1, 0)) - G558))</f>
        <v/>
      </c>
      <c r="V558" s="52" t="str">
        <f t="array" ref="V558">IF(ISBLANK($B558), "", IF(AND(V$5 = "Vacation Leave", OR(AND(OR(V$6 = "H1", V$6 = "H2"), NOT(AND($D558 = "Full-time", $F558 = "Above 1 Year"))), AND(V$6 = "Year", AND($D558 = "Full-time", $F558 = "Above 1 Year")))), "N/A", INDEX('Allocated Leaves'!$B$2:$E1005, MATCH(V$5 &amp; IF(V$5 = "Vacation Leave", IFS(V$6 = "Year", "", OR(V$6 = "H1", V$6 = "H2"), " " &amp; V$6), ""), 'Allocated Leaves'!$A$2:$A1005, 0), MATCH($D558 &amp; IF($D558 = "Full-time",  " " &amp; $F558, ""), 'Allocated Leaves'!$B$1:AA$1, 0)) - H558))</f>
        <v/>
      </c>
      <c r="W558" s="52" t="str">
        <f t="array" ref="W558">IF(ISBLANK($B558), "", IF(AND(W$5 = "Vacation Leave", OR(AND(OR(W$6 = "H1", W$6 = "H2"), NOT(AND($D558 = "Full-time", $F558 = "Above 1 Year"))), AND(W$6 = "Year", AND($D558 = "Full-time", $F558 = "Above 1 Year")))), "N/A", INDEX('Allocated Leaves'!$B$2:$E1005, MATCH(W$5 &amp; IF(W$5 = "Vacation Leave", IFS(W$6 = "Year", "", OR(W$6 = "H1", W$6 = "H2"), " " &amp; W$6), ""), 'Allocated Leaves'!$A$2:$A1005, 0), MATCH($D558 &amp; IF($D558 = "Full-time",  " " &amp; $F558, ""), 'Allocated Leaves'!$B$1:AA$1, 0)) - I558))</f>
        <v/>
      </c>
      <c r="X558" s="51" t="str">
        <f t="array" ref="X558">IF(ISBLANK($B558), "", IF(AND(X$5 = "Vacation Leave", OR(AND(OR(X$6 = "H1", X$6 = "H2"), NOT(AND($D558 = "Full-time", $F558 = "Above 1 Year"))), AND(X$6 = "Year", AND($D558 = "Full-time", $F558 = "Above 1 Year")))), "N/A", INDEX('Allocated Leaves'!$B$2:$E1005, MATCH(X$5 &amp; IF(X$5 = "Vacation Leave", IFS(X$6 = "Year", "", OR(X$6 = "H1", X$6 = "H2"), " " &amp; X$6), ""), 'Allocated Leaves'!$A$2:$A1005, 0), MATCH($D558 &amp; IF($D558 = "Full-time",  " " &amp; $F558, ""), 'Allocated Leaves'!$B$1:AA$1, 0)) - J558))</f>
        <v/>
      </c>
      <c r="Y558" s="52" t="str">
        <f t="array" ref="Y558">IF(ISBLANK($B558), "", IF(AND(Y$5 = "Vacation Leave", OR(AND(OR(Y$6 = "H1", Y$6 = "H2"), NOT(AND($D558 = "Full-time", $F558 = "Above 1 Year"))), AND(Y$6 = "Year", AND($D558 = "Full-time", $F558 = "Above 1 Year")))), "N/A", INDEX('Allocated Leaves'!$B$2:$E1005, MATCH(Y$5 &amp; IF(Y$5 = "Vacation Leave", IFS(Y$6 = "Year", "", OR(Y$6 = "H1", Y$6 = "H2"), " " &amp; Y$6), ""), 'Allocated Leaves'!$A$2:$A1005, 0), MATCH($D558 &amp; IF($D558 = "Full-time",  " " &amp; $F558, ""), 'Allocated Leaves'!$B$1:AA$1, 0)) - K558))</f>
        <v/>
      </c>
      <c r="Z558" s="52" t="str">
        <f t="array" ref="Z558">IF(ISBLANK($B558), "", IF(AND(Z$5 = "Vacation Leave", OR(AND(OR(Z$6 = "H1", Z$6 = "H2"), NOT(AND($D558 = "Full-time", $F558 = "Above 1 Year"))), AND(Z$6 = "Year", AND($D558 = "Full-time", $F558 = "Above 1 Year")))), "N/A", INDEX('Allocated Leaves'!$B$2:$E1005, MATCH(Z$5 &amp; IF(Z$5 = "Vacation Leave", IFS(Z$6 = "Year", "", OR(Z$6 = "H1", Z$6 = "H2"), " " &amp; Z$6), ""), 'Allocated Leaves'!$A$2:$A1005, 0), MATCH($D558 &amp; IF($D558 = "Full-time",  " " &amp; $F558, ""), 'Allocated Leaves'!$B$1:AA$1, 0)) - L558))</f>
        <v/>
      </c>
      <c r="AA558" s="55" t="str">
        <f t="shared" si="3"/>
        <v/>
      </c>
    </row>
    <row r="559">
      <c r="A559" s="71"/>
      <c r="B559" s="72"/>
      <c r="C559" s="73"/>
      <c r="D559" s="74"/>
      <c r="E559" s="75"/>
      <c r="F559" s="47" t="str">
        <f t="shared" si="1"/>
        <v/>
      </c>
      <c r="G559" s="48" t="str">
        <f>IF(ISBLANK($B559), "", IF(AND(G$5 = "Vacation Leave", OR(AND(OR(G$6 = "H1", G$6 = "H2"), NOT(AND($D559 = "Full-time", $F559 = "Above 1 Year"))), AND(G$6 = "Year", AND($D559 = "Full-time", $F559 = "Above 1 Year")))), "N/A", SUMIFS('Form Responses 1'!$O$2:$O1005, 'Form Responses 1'!$B$2:$B1005, $B559, 'Form Responses 1'!$G$2:$G1005, G$5, 'Form Responses 1'!$K$2:$K1005, $D559,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59" s="48" t="str">
        <f>IF(ISBLANK($B559), "", IF(AND(H$5 = "Vacation Leave", OR(AND(OR(H$6 = "H1", H$6 = "H2"), NOT(AND($D559 = "Full-time", $F559 = "Above 1 Year"))), AND(H$6 = "Year", AND($D559 = "Full-time", $F559 = "Above 1 Year")))), "N/A", SUMIFS('Form Responses 1'!$O$2:$O1005, 'Form Responses 1'!$B$2:$B1005, $B559, 'Form Responses 1'!$G$2:$G1005, H$5, 'Form Responses 1'!$K$2:$K1005, $D559,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59" s="49" t="str">
        <f>IF(ISBLANK($B559), "", IF(AND(I$5 = "Vacation Leave", OR(AND(OR(I$6 = "H1", I$6 = "H2"), NOT(AND($D559 = "Full-time", $F559 = "Above 1 Year"))), AND(I$6 = "Year", AND($D559 = "Full-time", $F559 = "Above 1 Year")))), "N/A", SUMIFS('Form Responses 1'!$O$2:$O1005, 'Form Responses 1'!$B$2:$B1005, $B559, 'Form Responses 1'!$G$2:$G1005, I$5, 'Form Responses 1'!$K$2:$K1005, $D559,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59" s="48" t="str">
        <f>IF(ISBLANK($B559), "", IF(AND(J$5 = "Vacation Leave", OR(AND(OR(J$6 = "H1", J$6 = "H2"), NOT(AND($D559 = "Full-time", $F559 = "Above 1 Year"))), AND(J$6 = "Year", AND($D559 = "Full-time", $F559 = "Above 1 Year")))), "N/A", SUMIFS('Form Responses 1'!$O$2:$O1005, 'Form Responses 1'!$B$2:$B1005, $B559, 'Form Responses 1'!$G$2:$G1005, J$5, 'Form Responses 1'!$K$2:$K1005, $D559,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59" s="48" t="str">
        <f>IF(ISBLANK($B559), "", IF(AND(K$5 = "Vacation Leave", OR(AND(OR(K$6 = "H1", K$6 = "H2"), NOT(AND($D559 = "Full-time", $F559 = "Above 1 Year"))), AND(K$6 = "Year", AND($D559 = "Full-time", $F559 = "Above 1 Year")))), "N/A", SUMIFS('Form Responses 1'!$O$2:$O1005, 'Form Responses 1'!$B$2:$B1005, $B559, 'Form Responses 1'!$G$2:$G1005, K$5, 'Form Responses 1'!$K$2:$K1005, $D559,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59" s="48" t="str">
        <f>IF(ISBLANK($B559), "", IF(AND(L$5 = "Vacation Leave", OR(AND(OR(L$6 = "H1", L$6 = "H2"), NOT(AND($D559 = "Full-time", $F559 = "Above 1 Year"))), AND(L$6 = "Year", AND($D559 = "Full-time", $F559 = "Above 1 Year")))), "N/A", SUMIFS('Form Responses 1'!$O$2:$O1005, 'Form Responses 1'!$B$2:$B1005, $B559, 'Form Responses 1'!$G$2:$G1005, L$5, 'Form Responses 1'!$K$2:$K1005, $D559,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59" s="48" t="str">
        <f>IF(ISBLANK($B559), "", IF(AND(M$5 = "Vacation Leave", OR(AND(OR(M$6 = "H1", M$6 = "H2"), NOT(AND($D559 = "Full-time", $F559 = "Above 1 Year"))), AND(M$6 = "Year", AND($D559 = "Full-time", $F559 = "Above 1 Year")))), "N/A", SUMIFS('Form Responses 1'!$O$2:$O1005, 'Form Responses 1'!$B$2:$B1005, $B559, 'Form Responses 1'!$G$2:$G1005, M$5, 'Form Responses 1'!$K$2:$K1005, $D559,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59" s="48" t="str">
        <f>IF(ISBLANK($B559), "", IF(AND(N$5 = "Vacation Leave", OR(AND(OR(N$6 = "H1", N$6 = "H2"), NOT(AND($D559 = "Full-time", $F559 = "Above 1 Year"))), AND(N$6 = "Year", AND($D559 = "Full-time", $F559 = "Above 1 Year")))), "N/A", SUMIFS('Form Responses 1'!$O$2:$O1005, 'Form Responses 1'!$B$2:$B1005, $B559, 'Form Responses 1'!$G$2:$G1005, N$5, 'Form Responses 1'!$K$2:$K1005, $D559,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59" s="48" t="str">
        <f>IF(ISBLANK($B559), "", IF(AND(O$5 = "Vacation Leave", OR(AND(OR(O$6 = "H1", O$6 = "H2"), NOT(AND($D559 = "Full-time", $F559 = "Above 1 Year"))), AND(O$6 = "Year", AND($D559 = "Full-time", $F559 = "Above 1 Year")))), "N/A", SUMIFS('Form Responses 1'!$O$2:$O1005, 'Form Responses 1'!$B$2:$B1005, $B559, 'Form Responses 1'!$G$2:$G1005, O$5, 'Form Responses 1'!$K$2:$K1005, $D559,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59" s="48" t="str">
        <f>IF(ISBLANK($B559), "", IF(AND(P$5 = "Vacation Leave", OR(AND(OR(P$6 = "H1", P$6 = "H2"), NOT(AND($D559 = "Full-time", $F559 = "Above 1 Year"))), AND(P$6 = "Year", AND($D559 = "Full-time", $F559 = "Above 1 Year")))), "N/A", SUMIFS('Form Responses 1'!$O$2:$O1005, 'Form Responses 1'!$B$2:$B1005, $B559, 'Form Responses 1'!$G$2:$G1005, P$5, 'Form Responses 1'!$K$2:$K1005, $D559,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59" s="48" t="str">
        <f>IF(ISBLANK($B559), "", IF(AND(Q$5 = "Vacation Leave", OR(AND(OR(Q$6 = "H1", Q$6 = "H2"), NOT(AND($D559 = "Full-time", $F559 = "Above 1 Year"))), AND(Q$6 = "Year", AND($D559 = "Full-time", $F559 = "Above 1 Year")))), "N/A", SUMIFS('Form Responses 1'!$O$2:$O1005, 'Form Responses 1'!$B$2:$B1005, $B559, 'Form Responses 1'!$G$2:$G1005, Q$5, 'Form Responses 1'!$K$2:$K1005, $D559,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59" s="48" t="str">
        <f>IF(ISBLANK($B559), "", IF(AND(R$5 = "Vacation Leave", OR(AND(OR(R$6 = "H1", R$6 = "H2"), NOT(AND($D559 = "Full-time", $F559 = "Above 1 Year"))), AND(R$6 = "Year", AND($D559 = "Full-time", $F559 = "Above 1 Year")))), "N/A", SUMIFS('Form Responses 1'!$O$2:$O1005, 'Form Responses 1'!$B$2:$B1005, $B559, 'Form Responses 1'!$G$2:$G1005, R$5, 'Form Responses 1'!$K$2:$K1005, $D559,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59" s="48" t="str">
        <f>IF(ISBLANK($B559), "", IF(AND(S$5 = "Vacation Leave", OR(AND(OR(S$6 = "H1", S$6 = "H2"), NOT(AND($D559 = "Full-time", $F559 = "Above 1 Year"))), AND(S$6 = "Year", AND($D559 = "Full-time", $F559 = "Above 1 Year")))), "N/A", SUMIFS('Form Responses 1'!$O$2:$O1005, 'Form Responses 1'!$B$2:$B1005, $B559, 'Form Responses 1'!$G$2:$G1005, S$5, 'Form Responses 1'!$K$2:$K1005, $D559,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59" s="50" t="str">
        <f t="shared" si="2"/>
        <v/>
      </c>
      <c r="U559" s="51" t="str">
        <f t="array" ref="U559">IF(ISBLANK($B559), "", IF(AND(U$5 = "Vacation Leave", OR(AND(OR(U$6 = "H1", U$6 = "H2"), NOT(AND($D559 = "Full-time", $F559 = "Above 1 Year"))), AND(U$6 = "Year", AND($D559 = "Full-time", $F559 = "Above 1 Year")))), "N/A", INDEX('Allocated Leaves'!$B$2:$E1005, MATCH(U$5 &amp; IF(U$5 = "Vacation Leave", IFS(U$6 = "Year", "", OR(U$6 = "H1", U$6 = "H2"), " " &amp; U$6), ""), 'Allocated Leaves'!$A$2:$A1005, 0), MATCH($D559 &amp; IF($D559 = "Full-time",  " " &amp; $F559, ""), 'Allocated Leaves'!$B$1:AA$1, 0)) - G559))</f>
        <v/>
      </c>
      <c r="V559" s="52" t="str">
        <f t="array" ref="V559">IF(ISBLANK($B559), "", IF(AND(V$5 = "Vacation Leave", OR(AND(OR(V$6 = "H1", V$6 = "H2"), NOT(AND($D559 = "Full-time", $F559 = "Above 1 Year"))), AND(V$6 = "Year", AND($D559 = "Full-time", $F559 = "Above 1 Year")))), "N/A", INDEX('Allocated Leaves'!$B$2:$E1005, MATCH(V$5 &amp; IF(V$5 = "Vacation Leave", IFS(V$6 = "Year", "", OR(V$6 = "H1", V$6 = "H2"), " " &amp; V$6), ""), 'Allocated Leaves'!$A$2:$A1005, 0), MATCH($D559 &amp; IF($D559 = "Full-time",  " " &amp; $F559, ""), 'Allocated Leaves'!$B$1:AA$1, 0)) - H559))</f>
        <v/>
      </c>
      <c r="W559" s="52" t="str">
        <f t="array" ref="W559">IF(ISBLANK($B559), "", IF(AND(W$5 = "Vacation Leave", OR(AND(OR(W$6 = "H1", W$6 = "H2"), NOT(AND($D559 = "Full-time", $F559 = "Above 1 Year"))), AND(W$6 = "Year", AND($D559 = "Full-time", $F559 = "Above 1 Year")))), "N/A", INDEX('Allocated Leaves'!$B$2:$E1005, MATCH(W$5 &amp; IF(W$5 = "Vacation Leave", IFS(W$6 = "Year", "", OR(W$6 = "H1", W$6 = "H2"), " " &amp; W$6), ""), 'Allocated Leaves'!$A$2:$A1005, 0), MATCH($D559 &amp; IF($D559 = "Full-time",  " " &amp; $F559, ""), 'Allocated Leaves'!$B$1:AA$1, 0)) - I559))</f>
        <v/>
      </c>
      <c r="X559" s="51" t="str">
        <f t="array" ref="X559">IF(ISBLANK($B559), "", IF(AND(X$5 = "Vacation Leave", OR(AND(OR(X$6 = "H1", X$6 = "H2"), NOT(AND($D559 = "Full-time", $F559 = "Above 1 Year"))), AND(X$6 = "Year", AND($D559 = "Full-time", $F559 = "Above 1 Year")))), "N/A", INDEX('Allocated Leaves'!$B$2:$E1005, MATCH(X$5 &amp; IF(X$5 = "Vacation Leave", IFS(X$6 = "Year", "", OR(X$6 = "H1", X$6 = "H2"), " " &amp; X$6), ""), 'Allocated Leaves'!$A$2:$A1005, 0), MATCH($D559 &amp; IF($D559 = "Full-time",  " " &amp; $F559, ""), 'Allocated Leaves'!$B$1:AA$1, 0)) - J559))</f>
        <v/>
      </c>
      <c r="Y559" s="52" t="str">
        <f t="array" ref="Y559">IF(ISBLANK($B559), "", IF(AND(Y$5 = "Vacation Leave", OR(AND(OR(Y$6 = "H1", Y$6 = "H2"), NOT(AND($D559 = "Full-time", $F559 = "Above 1 Year"))), AND(Y$6 = "Year", AND($D559 = "Full-time", $F559 = "Above 1 Year")))), "N/A", INDEX('Allocated Leaves'!$B$2:$E1005, MATCH(Y$5 &amp; IF(Y$5 = "Vacation Leave", IFS(Y$6 = "Year", "", OR(Y$6 = "H1", Y$6 = "H2"), " " &amp; Y$6), ""), 'Allocated Leaves'!$A$2:$A1005, 0), MATCH($D559 &amp; IF($D559 = "Full-time",  " " &amp; $F559, ""), 'Allocated Leaves'!$B$1:AA$1, 0)) - K559))</f>
        <v/>
      </c>
      <c r="Z559" s="52" t="str">
        <f t="array" ref="Z559">IF(ISBLANK($B559), "", IF(AND(Z$5 = "Vacation Leave", OR(AND(OR(Z$6 = "H1", Z$6 = "H2"), NOT(AND($D559 = "Full-time", $F559 = "Above 1 Year"))), AND(Z$6 = "Year", AND($D559 = "Full-time", $F559 = "Above 1 Year")))), "N/A", INDEX('Allocated Leaves'!$B$2:$E1005, MATCH(Z$5 &amp; IF(Z$5 = "Vacation Leave", IFS(Z$6 = "Year", "", OR(Z$6 = "H1", Z$6 = "H2"), " " &amp; Z$6), ""), 'Allocated Leaves'!$A$2:$A1005, 0), MATCH($D559 &amp; IF($D559 = "Full-time",  " " &amp; $F559, ""), 'Allocated Leaves'!$B$1:AA$1, 0)) - L559))</f>
        <v/>
      </c>
      <c r="AA559" s="55" t="str">
        <f t="shared" si="3"/>
        <v/>
      </c>
    </row>
    <row r="560">
      <c r="A560" s="71"/>
      <c r="B560" s="72"/>
      <c r="C560" s="73"/>
      <c r="D560" s="74"/>
      <c r="E560" s="75"/>
      <c r="F560" s="47" t="str">
        <f t="shared" si="1"/>
        <v/>
      </c>
      <c r="G560" s="48" t="str">
        <f>IF(ISBLANK($B560), "", IF(AND(G$5 = "Vacation Leave", OR(AND(OR(G$6 = "H1", G$6 = "H2"), NOT(AND($D560 = "Full-time", $F560 = "Above 1 Year"))), AND(G$6 = "Year", AND($D560 = "Full-time", $F560 = "Above 1 Year")))), "N/A", SUMIFS('Form Responses 1'!$O$2:$O1005, 'Form Responses 1'!$B$2:$B1005, $B560, 'Form Responses 1'!$G$2:$G1005, G$5, 'Form Responses 1'!$K$2:$K1005, $D560,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0" s="48" t="str">
        <f>IF(ISBLANK($B560), "", IF(AND(H$5 = "Vacation Leave", OR(AND(OR(H$6 = "H1", H$6 = "H2"), NOT(AND($D560 = "Full-time", $F560 = "Above 1 Year"))), AND(H$6 = "Year", AND($D560 = "Full-time", $F560 = "Above 1 Year")))), "N/A", SUMIFS('Form Responses 1'!$O$2:$O1005, 'Form Responses 1'!$B$2:$B1005, $B560, 'Form Responses 1'!$G$2:$G1005, H$5, 'Form Responses 1'!$K$2:$K1005, $D560,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0" s="49" t="str">
        <f>IF(ISBLANK($B560), "", IF(AND(I$5 = "Vacation Leave", OR(AND(OR(I$6 = "H1", I$6 = "H2"), NOT(AND($D560 = "Full-time", $F560 = "Above 1 Year"))), AND(I$6 = "Year", AND($D560 = "Full-time", $F560 = "Above 1 Year")))), "N/A", SUMIFS('Form Responses 1'!$O$2:$O1005, 'Form Responses 1'!$B$2:$B1005, $B560, 'Form Responses 1'!$G$2:$G1005, I$5, 'Form Responses 1'!$K$2:$K1005, $D560,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0" s="48" t="str">
        <f>IF(ISBLANK($B560), "", IF(AND(J$5 = "Vacation Leave", OR(AND(OR(J$6 = "H1", J$6 = "H2"), NOT(AND($D560 = "Full-time", $F560 = "Above 1 Year"))), AND(J$6 = "Year", AND($D560 = "Full-time", $F560 = "Above 1 Year")))), "N/A", SUMIFS('Form Responses 1'!$O$2:$O1005, 'Form Responses 1'!$B$2:$B1005, $B560, 'Form Responses 1'!$G$2:$G1005, J$5, 'Form Responses 1'!$K$2:$K1005, $D560,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0" s="48" t="str">
        <f>IF(ISBLANK($B560), "", IF(AND(K$5 = "Vacation Leave", OR(AND(OR(K$6 = "H1", K$6 = "H2"), NOT(AND($D560 = "Full-time", $F560 = "Above 1 Year"))), AND(K$6 = "Year", AND($D560 = "Full-time", $F560 = "Above 1 Year")))), "N/A", SUMIFS('Form Responses 1'!$O$2:$O1005, 'Form Responses 1'!$B$2:$B1005, $B560, 'Form Responses 1'!$G$2:$G1005, K$5, 'Form Responses 1'!$K$2:$K1005, $D560,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0" s="48" t="str">
        <f>IF(ISBLANK($B560), "", IF(AND(L$5 = "Vacation Leave", OR(AND(OR(L$6 = "H1", L$6 = "H2"), NOT(AND($D560 = "Full-time", $F560 = "Above 1 Year"))), AND(L$6 = "Year", AND($D560 = "Full-time", $F560 = "Above 1 Year")))), "N/A", SUMIFS('Form Responses 1'!$O$2:$O1005, 'Form Responses 1'!$B$2:$B1005, $B560, 'Form Responses 1'!$G$2:$G1005, L$5, 'Form Responses 1'!$K$2:$K1005, $D560,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0" s="48" t="str">
        <f>IF(ISBLANK($B560), "", IF(AND(M$5 = "Vacation Leave", OR(AND(OR(M$6 = "H1", M$6 = "H2"), NOT(AND($D560 = "Full-time", $F560 = "Above 1 Year"))), AND(M$6 = "Year", AND($D560 = "Full-time", $F560 = "Above 1 Year")))), "N/A", SUMIFS('Form Responses 1'!$O$2:$O1005, 'Form Responses 1'!$B$2:$B1005, $B560, 'Form Responses 1'!$G$2:$G1005, M$5, 'Form Responses 1'!$K$2:$K1005, $D560,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0" s="48" t="str">
        <f>IF(ISBLANK($B560), "", IF(AND(N$5 = "Vacation Leave", OR(AND(OR(N$6 = "H1", N$6 = "H2"), NOT(AND($D560 = "Full-time", $F560 = "Above 1 Year"))), AND(N$6 = "Year", AND($D560 = "Full-time", $F560 = "Above 1 Year")))), "N/A", SUMIFS('Form Responses 1'!$O$2:$O1005, 'Form Responses 1'!$B$2:$B1005, $B560, 'Form Responses 1'!$G$2:$G1005, N$5, 'Form Responses 1'!$K$2:$K1005, $D560,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0" s="48" t="str">
        <f>IF(ISBLANK($B560), "", IF(AND(O$5 = "Vacation Leave", OR(AND(OR(O$6 = "H1", O$6 = "H2"), NOT(AND($D560 = "Full-time", $F560 = "Above 1 Year"))), AND(O$6 = "Year", AND($D560 = "Full-time", $F560 = "Above 1 Year")))), "N/A", SUMIFS('Form Responses 1'!$O$2:$O1005, 'Form Responses 1'!$B$2:$B1005, $B560, 'Form Responses 1'!$G$2:$G1005, O$5, 'Form Responses 1'!$K$2:$K1005, $D560,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0" s="48" t="str">
        <f>IF(ISBLANK($B560), "", IF(AND(P$5 = "Vacation Leave", OR(AND(OR(P$6 = "H1", P$6 = "H2"), NOT(AND($D560 = "Full-time", $F560 = "Above 1 Year"))), AND(P$6 = "Year", AND($D560 = "Full-time", $F560 = "Above 1 Year")))), "N/A", SUMIFS('Form Responses 1'!$O$2:$O1005, 'Form Responses 1'!$B$2:$B1005, $B560, 'Form Responses 1'!$G$2:$G1005, P$5, 'Form Responses 1'!$K$2:$K1005, $D560,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0" s="48" t="str">
        <f>IF(ISBLANK($B560), "", IF(AND(Q$5 = "Vacation Leave", OR(AND(OR(Q$6 = "H1", Q$6 = "H2"), NOT(AND($D560 = "Full-time", $F560 = "Above 1 Year"))), AND(Q$6 = "Year", AND($D560 = "Full-time", $F560 = "Above 1 Year")))), "N/A", SUMIFS('Form Responses 1'!$O$2:$O1005, 'Form Responses 1'!$B$2:$B1005, $B560, 'Form Responses 1'!$G$2:$G1005, Q$5, 'Form Responses 1'!$K$2:$K1005, $D560,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0" s="48" t="str">
        <f>IF(ISBLANK($B560), "", IF(AND(R$5 = "Vacation Leave", OR(AND(OR(R$6 = "H1", R$6 = "H2"), NOT(AND($D560 = "Full-time", $F560 = "Above 1 Year"))), AND(R$6 = "Year", AND($D560 = "Full-time", $F560 = "Above 1 Year")))), "N/A", SUMIFS('Form Responses 1'!$O$2:$O1005, 'Form Responses 1'!$B$2:$B1005, $B560, 'Form Responses 1'!$G$2:$G1005, R$5, 'Form Responses 1'!$K$2:$K1005, $D560,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0" s="48" t="str">
        <f>IF(ISBLANK($B560), "", IF(AND(S$5 = "Vacation Leave", OR(AND(OR(S$6 = "H1", S$6 = "H2"), NOT(AND($D560 = "Full-time", $F560 = "Above 1 Year"))), AND(S$6 = "Year", AND($D560 = "Full-time", $F560 = "Above 1 Year")))), "N/A", SUMIFS('Form Responses 1'!$O$2:$O1005, 'Form Responses 1'!$B$2:$B1005, $B560, 'Form Responses 1'!$G$2:$G1005, S$5, 'Form Responses 1'!$K$2:$K1005, $D560,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0" s="50" t="str">
        <f t="shared" si="2"/>
        <v/>
      </c>
      <c r="U560" s="51" t="str">
        <f t="array" ref="U560">IF(ISBLANK($B560), "", IF(AND(U$5 = "Vacation Leave", OR(AND(OR(U$6 = "H1", U$6 = "H2"), NOT(AND($D560 = "Full-time", $F560 = "Above 1 Year"))), AND(U$6 = "Year", AND($D560 = "Full-time", $F560 = "Above 1 Year")))), "N/A", INDEX('Allocated Leaves'!$B$2:$E1005, MATCH(U$5 &amp; IF(U$5 = "Vacation Leave", IFS(U$6 = "Year", "", OR(U$6 = "H1", U$6 = "H2"), " " &amp; U$6), ""), 'Allocated Leaves'!$A$2:$A1005, 0), MATCH($D560 &amp; IF($D560 = "Full-time",  " " &amp; $F560, ""), 'Allocated Leaves'!$B$1:AA$1, 0)) - G560))</f>
        <v/>
      </c>
      <c r="V560" s="52" t="str">
        <f t="array" ref="V560">IF(ISBLANK($B560), "", IF(AND(V$5 = "Vacation Leave", OR(AND(OR(V$6 = "H1", V$6 = "H2"), NOT(AND($D560 = "Full-time", $F560 = "Above 1 Year"))), AND(V$6 = "Year", AND($D560 = "Full-time", $F560 = "Above 1 Year")))), "N/A", INDEX('Allocated Leaves'!$B$2:$E1005, MATCH(V$5 &amp; IF(V$5 = "Vacation Leave", IFS(V$6 = "Year", "", OR(V$6 = "H1", V$6 = "H2"), " " &amp; V$6), ""), 'Allocated Leaves'!$A$2:$A1005, 0), MATCH($D560 &amp; IF($D560 = "Full-time",  " " &amp; $F560, ""), 'Allocated Leaves'!$B$1:AA$1, 0)) - H560))</f>
        <v/>
      </c>
      <c r="W560" s="52" t="str">
        <f t="array" ref="W560">IF(ISBLANK($B560), "", IF(AND(W$5 = "Vacation Leave", OR(AND(OR(W$6 = "H1", W$6 = "H2"), NOT(AND($D560 = "Full-time", $F560 = "Above 1 Year"))), AND(W$6 = "Year", AND($D560 = "Full-time", $F560 = "Above 1 Year")))), "N/A", INDEX('Allocated Leaves'!$B$2:$E1005, MATCH(W$5 &amp; IF(W$5 = "Vacation Leave", IFS(W$6 = "Year", "", OR(W$6 = "H1", W$6 = "H2"), " " &amp; W$6), ""), 'Allocated Leaves'!$A$2:$A1005, 0), MATCH($D560 &amp; IF($D560 = "Full-time",  " " &amp; $F560, ""), 'Allocated Leaves'!$B$1:AA$1, 0)) - I560))</f>
        <v/>
      </c>
      <c r="X560" s="51" t="str">
        <f t="array" ref="X560">IF(ISBLANK($B560), "", IF(AND(X$5 = "Vacation Leave", OR(AND(OR(X$6 = "H1", X$6 = "H2"), NOT(AND($D560 = "Full-time", $F560 = "Above 1 Year"))), AND(X$6 = "Year", AND($D560 = "Full-time", $F560 = "Above 1 Year")))), "N/A", INDEX('Allocated Leaves'!$B$2:$E1005, MATCH(X$5 &amp; IF(X$5 = "Vacation Leave", IFS(X$6 = "Year", "", OR(X$6 = "H1", X$6 = "H2"), " " &amp; X$6), ""), 'Allocated Leaves'!$A$2:$A1005, 0), MATCH($D560 &amp; IF($D560 = "Full-time",  " " &amp; $F560, ""), 'Allocated Leaves'!$B$1:AA$1, 0)) - J560))</f>
        <v/>
      </c>
      <c r="Y560" s="52" t="str">
        <f t="array" ref="Y560">IF(ISBLANK($B560), "", IF(AND(Y$5 = "Vacation Leave", OR(AND(OR(Y$6 = "H1", Y$6 = "H2"), NOT(AND($D560 = "Full-time", $F560 = "Above 1 Year"))), AND(Y$6 = "Year", AND($D560 = "Full-time", $F560 = "Above 1 Year")))), "N/A", INDEX('Allocated Leaves'!$B$2:$E1005, MATCH(Y$5 &amp; IF(Y$5 = "Vacation Leave", IFS(Y$6 = "Year", "", OR(Y$6 = "H1", Y$6 = "H2"), " " &amp; Y$6), ""), 'Allocated Leaves'!$A$2:$A1005, 0), MATCH($D560 &amp; IF($D560 = "Full-time",  " " &amp; $F560, ""), 'Allocated Leaves'!$B$1:AA$1, 0)) - K560))</f>
        <v/>
      </c>
      <c r="Z560" s="52" t="str">
        <f t="array" ref="Z560">IF(ISBLANK($B560), "", IF(AND(Z$5 = "Vacation Leave", OR(AND(OR(Z$6 = "H1", Z$6 = "H2"), NOT(AND($D560 = "Full-time", $F560 = "Above 1 Year"))), AND(Z$6 = "Year", AND($D560 = "Full-time", $F560 = "Above 1 Year")))), "N/A", INDEX('Allocated Leaves'!$B$2:$E1005, MATCH(Z$5 &amp; IF(Z$5 = "Vacation Leave", IFS(Z$6 = "Year", "", OR(Z$6 = "H1", Z$6 = "H2"), " " &amp; Z$6), ""), 'Allocated Leaves'!$A$2:$A1005, 0), MATCH($D560 &amp; IF($D560 = "Full-time",  " " &amp; $F560, ""), 'Allocated Leaves'!$B$1:AA$1, 0)) - L560))</f>
        <v/>
      </c>
      <c r="AA560" s="55" t="str">
        <f t="shared" si="3"/>
        <v/>
      </c>
    </row>
    <row r="561">
      <c r="A561" s="71"/>
      <c r="B561" s="72"/>
      <c r="C561" s="73"/>
      <c r="D561" s="74"/>
      <c r="E561" s="75"/>
      <c r="F561" s="47" t="str">
        <f t="shared" si="1"/>
        <v/>
      </c>
      <c r="G561" s="48" t="str">
        <f>IF(ISBLANK($B561), "", IF(AND(G$5 = "Vacation Leave", OR(AND(OR(G$6 = "H1", G$6 = "H2"), NOT(AND($D561 = "Full-time", $F561 = "Above 1 Year"))), AND(G$6 = "Year", AND($D561 = "Full-time", $F561 = "Above 1 Year")))), "N/A", SUMIFS('Form Responses 1'!$O$2:$O1005, 'Form Responses 1'!$B$2:$B1005, $B561, 'Form Responses 1'!$G$2:$G1005, G$5, 'Form Responses 1'!$K$2:$K1005, $D561,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1" s="48" t="str">
        <f>IF(ISBLANK($B561), "", IF(AND(H$5 = "Vacation Leave", OR(AND(OR(H$6 = "H1", H$6 = "H2"), NOT(AND($D561 = "Full-time", $F561 = "Above 1 Year"))), AND(H$6 = "Year", AND($D561 = "Full-time", $F561 = "Above 1 Year")))), "N/A", SUMIFS('Form Responses 1'!$O$2:$O1005, 'Form Responses 1'!$B$2:$B1005, $B561, 'Form Responses 1'!$G$2:$G1005, H$5, 'Form Responses 1'!$K$2:$K1005, $D561,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1" s="49" t="str">
        <f>IF(ISBLANK($B561), "", IF(AND(I$5 = "Vacation Leave", OR(AND(OR(I$6 = "H1", I$6 = "H2"), NOT(AND($D561 = "Full-time", $F561 = "Above 1 Year"))), AND(I$6 = "Year", AND($D561 = "Full-time", $F561 = "Above 1 Year")))), "N/A", SUMIFS('Form Responses 1'!$O$2:$O1005, 'Form Responses 1'!$B$2:$B1005, $B561, 'Form Responses 1'!$G$2:$G1005, I$5, 'Form Responses 1'!$K$2:$K1005, $D561,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1" s="48" t="str">
        <f>IF(ISBLANK($B561), "", IF(AND(J$5 = "Vacation Leave", OR(AND(OR(J$6 = "H1", J$6 = "H2"), NOT(AND($D561 = "Full-time", $F561 = "Above 1 Year"))), AND(J$6 = "Year", AND($D561 = "Full-time", $F561 = "Above 1 Year")))), "N/A", SUMIFS('Form Responses 1'!$O$2:$O1005, 'Form Responses 1'!$B$2:$B1005, $B561, 'Form Responses 1'!$G$2:$G1005, J$5, 'Form Responses 1'!$K$2:$K1005, $D561,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1" s="48" t="str">
        <f>IF(ISBLANK($B561), "", IF(AND(K$5 = "Vacation Leave", OR(AND(OR(K$6 = "H1", K$6 = "H2"), NOT(AND($D561 = "Full-time", $F561 = "Above 1 Year"))), AND(K$6 = "Year", AND($D561 = "Full-time", $F561 = "Above 1 Year")))), "N/A", SUMIFS('Form Responses 1'!$O$2:$O1005, 'Form Responses 1'!$B$2:$B1005, $B561, 'Form Responses 1'!$G$2:$G1005, K$5, 'Form Responses 1'!$K$2:$K1005, $D561,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1" s="48" t="str">
        <f>IF(ISBLANK($B561), "", IF(AND(L$5 = "Vacation Leave", OR(AND(OR(L$6 = "H1", L$6 = "H2"), NOT(AND($D561 = "Full-time", $F561 = "Above 1 Year"))), AND(L$6 = "Year", AND($D561 = "Full-time", $F561 = "Above 1 Year")))), "N/A", SUMIFS('Form Responses 1'!$O$2:$O1005, 'Form Responses 1'!$B$2:$B1005, $B561, 'Form Responses 1'!$G$2:$G1005, L$5, 'Form Responses 1'!$K$2:$K1005, $D561,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1" s="48" t="str">
        <f>IF(ISBLANK($B561), "", IF(AND(M$5 = "Vacation Leave", OR(AND(OR(M$6 = "H1", M$6 = "H2"), NOT(AND($D561 = "Full-time", $F561 = "Above 1 Year"))), AND(M$6 = "Year", AND($D561 = "Full-time", $F561 = "Above 1 Year")))), "N/A", SUMIFS('Form Responses 1'!$O$2:$O1005, 'Form Responses 1'!$B$2:$B1005, $B561, 'Form Responses 1'!$G$2:$G1005, M$5, 'Form Responses 1'!$K$2:$K1005, $D561,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1" s="48" t="str">
        <f>IF(ISBLANK($B561), "", IF(AND(N$5 = "Vacation Leave", OR(AND(OR(N$6 = "H1", N$6 = "H2"), NOT(AND($D561 = "Full-time", $F561 = "Above 1 Year"))), AND(N$6 = "Year", AND($D561 = "Full-time", $F561 = "Above 1 Year")))), "N/A", SUMIFS('Form Responses 1'!$O$2:$O1005, 'Form Responses 1'!$B$2:$B1005, $B561, 'Form Responses 1'!$G$2:$G1005, N$5, 'Form Responses 1'!$K$2:$K1005, $D561,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1" s="48" t="str">
        <f>IF(ISBLANK($B561), "", IF(AND(O$5 = "Vacation Leave", OR(AND(OR(O$6 = "H1", O$6 = "H2"), NOT(AND($D561 = "Full-time", $F561 = "Above 1 Year"))), AND(O$6 = "Year", AND($D561 = "Full-time", $F561 = "Above 1 Year")))), "N/A", SUMIFS('Form Responses 1'!$O$2:$O1005, 'Form Responses 1'!$B$2:$B1005, $B561, 'Form Responses 1'!$G$2:$G1005, O$5, 'Form Responses 1'!$K$2:$K1005, $D561,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1" s="48" t="str">
        <f>IF(ISBLANK($B561), "", IF(AND(P$5 = "Vacation Leave", OR(AND(OR(P$6 = "H1", P$6 = "H2"), NOT(AND($D561 = "Full-time", $F561 = "Above 1 Year"))), AND(P$6 = "Year", AND($D561 = "Full-time", $F561 = "Above 1 Year")))), "N/A", SUMIFS('Form Responses 1'!$O$2:$O1005, 'Form Responses 1'!$B$2:$B1005, $B561, 'Form Responses 1'!$G$2:$G1005, P$5, 'Form Responses 1'!$K$2:$K1005, $D561,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1" s="48" t="str">
        <f>IF(ISBLANK($B561), "", IF(AND(Q$5 = "Vacation Leave", OR(AND(OR(Q$6 = "H1", Q$6 = "H2"), NOT(AND($D561 = "Full-time", $F561 = "Above 1 Year"))), AND(Q$6 = "Year", AND($D561 = "Full-time", $F561 = "Above 1 Year")))), "N/A", SUMIFS('Form Responses 1'!$O$2:$O1005, 'Form Responses 1'!$B$2:$B1005, $B561, 'Form Responses 1'!$G$2:$G1005, Q$5, 'Form Responses 1'!$K$2:$K1005, $D561,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1" s="48" t="str">
        <f>IF(ISBLANK($B561), "", IF(AND(R$5 = "Vacation Leave", OR(AND(OR(R$6 = "H1", R$6 = "H2"), NOT(AND($D561 = "Full-time", $F561 = "Above 1 Year"))), AND(R$6 = "Year", AND($D561 = "Full-time", $F561 = "Above 1 Year")))), "N/A", SUMIFS('Form Responses 1'!$O$2:$O1005, 'Form Responses 1'!$B$2:$B1005, $B561, 'Form Responses 1'!$G$2:$G1005, R$5, 'Form Responses 1'!$K$2:$K1005, $D561,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1" s="48" t="str">
        <f>IF(ISBLANK($B561), "", IF(AND(S$5 = "Vacation Leave", OR(AND(OR(S$6 = "H1", S$6 = "H2"), NOT(AND($D561 = "Full-time", $F561 = "Above 1 Year"))), AND(S$6 = "Year", AND($D561 = "Full-time", $F561 = "Above 1 Year")))), "N/A", SUMIFS('Form Responses 1'!$O$2:$O1005, 'Form Responses 1'!$B$2:$B1005, $B561, 'Form Responses 1'!$G$2:$G1005, S$5, 'Form Responses 1'!$K$2:$K1005, $D561,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1" s="50" t="str">
        <f t="shared" si="2"/>
        <v/>
      </c>
      <c r="U561" s="51" t="str">
        <f t="array" ref="U561">IF(ISBLANK($B561), "", IF(AND(U$5 = "Vacation Leave", OR(AND(OR(U$6 = "H1", U$6 = "H2"), NOT(AND($D561 = "Full-time", $F561 = "Above 1 Year"))), AND(U$6 = "Year", AND($D561 = "Full-time", $F561 = "Above 1 Year")))), "N/A", INDEX('Allocated Leaves'!$B$2:$E1005, MATCH(U$5 &amp; IF(U$5 = "Vacation Leave", IFS(U$6 = "Year", "", OR(U$6 = "H1", U$6 = "H2"), " " &amp; U$6), ""), 'Allocated Leaves'!$A$2:$A1005, 0), MATCH($D561 &amp; IF($D561 = "Full-time",  " " &amp; $F561, ""), 'Allocated Leaves'!$B$1:AA$1, 0)) - G561))</f>
        <v/>
      </c>
      <c r="V561" s="52" t="str">
        <f t="array" ref="V561">IF(ISBLANK($B561), "", IF(AND(V$5 = "Vacation Leave", OR(AND(OR(V$6 = "H1", V$6 = "H2"), NOT(AND($D561 = "Full-time", $F561 = "Above 1 Year"))), AND(V$6 = "Year", AND($D561 = "Full-time", $F561 = "Above 1 Year")))), "N/A", INDEX('Allocated Leaves'!$B$2:$E1005, MATCH(V$5 &amp; IF(V$5 = "Vacation Leave", IFS(V$6 = "Year", "", OR(V$6 = "H1", V$6 = "H2"), " " &amp; V$6), ""), 'Allocated Leaves'!$A$2:$A1005, 0), MATCH($D561 &amp; IF($D561 = "Full-time",  " " &amp; $F561, ""), 'Allocated Leaves'!$B$1:AA$1, 0)) - H561))</f>
        <v/>
      </c>
      <c r="W561" s="52" t="str">
        <f t="array" ref="W561">IF(ISBLANK($B561), "", IF(AND(W$5 = "Vacation Leave", OR(AND(OR(W$6 = "H1", W$6 = "H2"), NOT(AND($D561 = "Full-time", $F561 = "Above 1 Year"))), AND(W$6 = "Year", AND($D561 = "Full-time", $F561 = "Above 1 Year")))), "N/A", INDEX('Allocated Leaves'!$B$2:$E1005, MATCH(W$5 &amp; IF(W$5 = "Vacation Leave", IFS(W$6 = "Year", "", OR(W$6 = "H1", W$6 = "H2"), " " &amp; W$6), ""), 'Allocated Leaves'!$A$2:$A1005, 0), MATCH($D561 &amp; IF($D561 = "Full-time",  " " &amp; $F561, ""), 'Allocated Leaves'!$B$1:AA$1, 0)) - I561))</f>
        <v/>
      </c>
      <c r="X561" s="51" t="str">
        <f t="array" ref="X561">IF(ISBLANK($B561), "", IF(AND(X$5 = "Vacation Leave", OR(AND(OR(X$6 = "H1", X$6 = "H2"), NOT(AND($D561 = "Full-time", $F561 = "Above 1 Year"))), AND(X$6 = "Year", AND($D561 = "Full-time", $F561 = "Above 1 Year")))), "N/A", INDEX('Allocated Leaves'!$B$2:$E1005, MATCH(X$5 &amp; IF(X$5 = "Vacation Leave", IFS(X$6 = "Year", "", OR(X$6 = "H1", X$6 = "H2"), " " &amp; X$6), ""), 'Allocated Leaves'!$A$2:$A1005, 0), MATCH($D561 &amp; IF($D561 = "Full-time",  " " &amp; $F561, ""), 'Allocated Leaves'!$B$1:AA$1, 0)) - J561))</f>
        <v/>
      </c>
      <c r="Y561" s="52" t="str">
        <f t="array" ref="Y561">IF(ISBLANK($B561), "", IF(AND(Y$5 = "Vacation Leave", OR(AND(OR(Y$6 = "H1", Y$6 = "H2"), NOT(AND($D561 = "Full-time", $F561 = "Above 1 Year"))), AND(Y$6 = "Year", AND($D561 = "Full-time", $F561 = "Above 1 Year")))), "N/A", INDEX('Allocated Leaves'!$B$2:$E1005, MATCH(Y$5 &amp; IF(Y$5 = "Vacation Leave", IFS(Y$6 = "Year", "", OR(Y$6 = "H1", Y$6 = "H2"), " " &amp; Y$6), ""), 'Allocated Leaves'!$A$2:$A1005, 0), MATCH($D561 &amp; IF($D561 = "Full-time",  " " &amp; $F561, ""), 'Allocated Leaves'!$B$1:AA$1, 0)) - K561))</f>
        <v/>
      </c>
      <c r="Z561" s="52" t="str">
        <f t="array" ref="Z561">IF(ISBLANK($B561), "", IF(AND(Z$5 = "Vacation Leave", OR(AND(OR(Z$6 = "H1", Z$6 = "H2"), NOT(AND($D561 = "Full-time", $F561 = "Above 1 Year"))), AND(Z$6 = "Year", AND($D561 = "Full-time", $F561 = "Above 1 Year")))), "N/A", INDEX('Allocated Leaves'!$B$2:$E1005, MATCH(Z$5 &amp; IF(Z$5 = "Vacation Leave", IFS(Z$6 = "Year", "", OR(Z$6 = "H1", Z$6 = "H2"), " " &amp; Z$6), ""), 'Allocated Leaves'!$A$2:$A1005, 0), MATCH($D561 &amp; IF($D561 = "Full-time",  " " &amp; $F561, ""), 'Allocated Leaves'!$B$1:AA$1, 0)) - L561))</f>
        <v/>
      </c>
      <c r="AA561" s="55" t="str">
        <f t="shared" si="3"/>
        <v/>
      </c>
    </row>
    <row r="562">
      <c r="A562" s="71"/>
      <c r="B562" s="72"/>
      <c r="C562" s="73"/>
      <c r="D562" s="74"/>
      <c r="E562" s="75"/>
      <c r="F562" s="47" t="str">
        <f t="shared" si="1"/>
        <v/>
      </c>
      <c r="G562" s="48" t="str">
        <f>IF(ISBLANK($B562), "", IF(AND(G$5 = "Vacation Leave", OR(AND(OR(G$6 = "H1", G$6 = "H2"), NOT(AND($D562 = "Full-time", $F562 = "Above 1 Year"))), AND(G$6 = "Year", AND($D562 = "Full-time", $F562 = "Above 1 Year")))), "N/A", SUMIFS('Form Responses 1'!$O$2:$O1005, 'Form Responses 1'!$B$2:$B1005, $B562, 'Form Responses 1'!$G$2:$G1005, G$5, 'Form Responses 1'!$K$2:$K1005, $D562,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2" s="48" t="str">
        <f>IF(ISBLANK($B562), "", IF(AND(H$5 = "Vacation Leave", OR(AND(OR(H$6 = "H1", H$6 = "H2"), NOT(AND($D562 = "Full-time", $F562 = "Above 1 Year"))), AND(H$6 = "Year", AND($D562 = "Full-time", $F562 = "Above 1 Year")))), "N/A", SUMIFS('Form Responses 1'!$O$2:$O1005, 'Form Responses 1'!$B$2:$B1005, $B562, 'Form Responses 1'!$G$2:$G1005, H$5, 'Form Responses 1'!$K$2:$K1005, $D562,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2" s="49" t="str">
        <f>IF(ISBLANK($B562), "", IF(AND(I$5 = "Vacation Leave", OR(AND(OR(I$6 = "H1", I$6 = "H2"), NOT(AND($D562 = "Full-time", $F562 = "Above 1 Year"))), AND(I$6 = "Year", AND($D562 = "Full-time", $F562 = "Above 1 Year")))), "N/A", SUMIFS('Form Responses 1'!$O$2:$O1005, 'Form Responses 1'!$B$2:$B1005, $B562, 'Form Responses 1'!$G$2:$G1005, I$5, 'Form Responses 1'!$K$2:$K1005, $D562,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2" s="48" t="str">
        <f>IF(ISBLANK($B562), "", IF(AND(J$5 = "Vacation Leave", OR(AND(OR(J$6 = "H1", J$6 = "H2"), NOT(AND($D562 = "Full-time", $F562 = "Above 1 Year"))), AND(J$6 = "Year", AND($D562 = "Full-time", $F562 = "Above 1 Year")))), "N/A", SUMIFS('Form Responses 1'!$O$2:$O1005, 'Form Responses 1'!$B$2:$B1005, $B562, 'Form Responses 1'!$G$2:$G1005, J$5, 'Form Responses 1'!$K$2:$K1005, $D562,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2" s="48" t="str">
        <f>IF(ISBLANK($B562), "", IF(AND(K$5 = "Vacation Leave", OR(AND(OR(K$6 = "H1", K$6 = "H2"), NOT(AND($D562 = "Full-time", $F562 = "Above 1 Year"))), AND(K$6 = "Year", AND($D562 = "Full-time", $F562 = "Above 1 Year")))), "N/A", SUMIFS('Form Responses 1'!$O$2:$O1005, 'Form Responses 1'!$B$2:$B1005, $B562, 'Form Responses 1'!$G$2:$G1005, K$5, 'Form Responses 1'!$K$2:$K1005, $D562,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2" s="48" t="str">
        <f>IF(ISBLANK($B562), "", IF(AND(L$5 = "Vacation Leave", OR(AND(OR(L$6 = "H1", L$6 = "H2"), NOT(AND($D562 = "Full-time", $F562 = "Above 1 Year"))), AND(L$6 = "Year", AND($D562 = "Full-time", $F562 = "Above 1 Year")))), "N/A", SUMIFS('Form Responses 1'!$O$2:$O1005, 'Form Responses 1'!$B$2:$B1005, $B562, 'Form Responses 1'!$G$2:$G1005, L$5, 'Form Responses 1'!$K$2:$K1005, $D562,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2" s="48" t="str">
        <f>IF(ISBLANK($B562), "", IF(AND(M$5 = "Vacation Leave", OR(AND(OR(M$6 = "H1", M$6 = "H2"), NOT(AND($D562 = "Full-time", $F562 = "Above 1 Year"))), AND(M$6 = "Year", AND($D562 = "Full-time", $F562 = "Above 1 Year")))), "N/A", SUMIFS('Form Responses 1'!$O$2:$O1005, 'Form Responses 1'!$B$2:$B1005, $B562, 'Form Responses 1'!$G$2:$G1005, M$5, 'Form Responses 1'!$K$2:$K1005, $D562,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2" s="48" t="str">
        <f>IF(ISBLANK($B562), "", IF(AND(N$5 = "Vacation Leave", OR(AND(OR(N$6 = "H1", N$6 = "H2"), NOT(AND($D562 = "Full-time", $F562 = "Above 1 Year"))), AND(N$6 = "Year", AND($D562 = "Full-time", $F562 = "Above 1 Year")))), "N/A", SUMIFS('Form Responses 1'!$O$2:$O1005, 'Form Responses 1'!$B$2:$B1005, $B562, 'Form Responses 1'!$G$2:$G1005, N$5, 'Form Responses 1'!$K$2:$K1005, $D562,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2" s="48" t="str">
        <f>IF(ISBLANK($B562), "", IF(AND(O$5 = "Vacation Leave", OR(AND(OR(O$6 = "H1", O$6 = "H2"), NOT(AND($D562 = "Full-time", $F562 = "Above 1 Year"))), AND(O$6 = "Year", AND($D562 = "Full-time", $F562 = "Above 1 Year")))), "N/A", SUMIFS('Form Responses 1'!$O$2:$O1005, 'Form Responses 1'!$B$2:$B1005, $B562, 'Form Responses 1'!$G$2:$G1005, O$5, 'Form Responses 1'!$K$2:$K1005, $D562,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2" s="48" t="str">
        <f>IF(ISBLANK($B562), "", IF(AND(P$5 = "Vacation Leave", OR(AND(OR(P$6 = "H1", P$6 = "H2"), NOT(AND($D562 = "Full-time", $F562 = "Above 1 Year"))), AND(P$6 = "Year", AND($D562 = "Full-time", $F562 = "Above 1 Year")))), "N/A", SUMIFS('Form Responses 1'!$O$2:$O1005, 'Form Responses 1'!$B$2:$B1005, $B562, 'Form Responses 1'!$G$2:$G1005, P$5, 'Form Responses 1'!$K$2:$K1005, $D562,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2" s="48" t="str">
        <f>IF(ISBLANK($B562), "", IF(AND(Q$5 = "Vacation Leave", OR(AND(OR(Q$6 = "H1", Q$6 = "H2"), NOT(AND($D562 = "Full-time", $F562 = "Above 1 Year"))), AND(Q$6 = "Year", AND($D562 = "Full-time", $F562 = "Above 1 Year")))), "N/A", SUMIFS('Form Responses 1'!$O$2:$O1005, 'Form Responses 1'!$B$2:$B1005, $B562, 'Form Responses 1'!$G$2:$G1005, Q$5, 'Form Responses 1'!$K$2:$K1005, $D562,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2" s="48" t="str">
        <f>IF(ISBLANK($B562), "", IF(AND(R$5 = "Vacation Leave", OR(AND(OR(R$6 = "H1", R$6 = "H2"), NOT(AND($D562 = "Full-time", $F562 = "Above 1 Year"))), AND(R$6 = "Year", AND($D562 = "Full-time", $F562 = "Above 1 Year")))), "N/A", SUMIFS('Form Responses 1'!$O$2:$O1005, 'Form Responses 1'!$B$2:$B1005, $B562, 'Form Responses 1'!$G$2:$G1005, R$5, 'Form Responses 1'!$K$2:$K1005, $D562,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2" s="48" t="str">
        <f>IF(ISBLANK($B562), "", IF(AND(S$5 = "Vacation Leave", OR(AND(OR(S$6 = "H1", S$6 = "H2"), NOT(AND($D562 = "Full-time", $F562 = "Above 1 Year"))), AND(S$6 = "Year", AND($D562 = "Full-time", $F562 = "Above 1 Year")))), "N/A", SUMIFS('Form Responses 1'!$O$2:$O1005, 'Form Responses 1'!$B$2:$B1005, $B562, 'Form Responses 1'!$G$2:$G1005, S$5, 'Form Responses 1'!$K$2:$K1005, $D562,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2" s="50" t="str">
        <f t="shared" si="2"/>
        <v/>
      </c>
      <c r="U562" s="51" t="str">
        <f t="array" ref="U562">IF(ISBLANK($B562), "", IF(AND(U$5 = "Vacation Leave", OR(AND(OR(U$6 = "H1", U$6 = "H2"), NOT(AND($D562 = "Full-time", $F562 = "Above 1 Year"))), AND(U$6 = "Year", AND($D562 = "Full-time", $F562 = "Above 1 Year")))), "N/A", INDEX('Allocated Leaves'!$B$2:$E1005, MATCH(U$5 &amp; IF(U$5 = "Vacation Leave", IFS(U$6 = "Year", "", OR(U$6 = "H1", U$6 = "H2"), " " &amp; U$6), ""), 'Allocated Leaves'!$A$2:$A1005, 0), MATCH($D562 &amp; IF($D562 = "Full-time",  " " &amp; $F562, ""), 'Allocated Leaves'!$B$1:AA$1, 0)) - G562))</f>
        <v/>
      </c>
      <c r="V562" s="52" t="str">
        <f t="array" ref="V562">IF(ISBLANK($B562), "", IF(AND(V$5 = "Vacation Leave", OR(AND(OR(V$6 = "H1", V$6 = "H2"), NOT(AND($D562 = "Full-time", $F562 = "Above 1 Year"))), AND(V$6 = "Year", AND($D562 = "Full-time", $F562 = "Above 1 Year")))), "N/A", INDEX('Allocated Leaves'!$B$2:$E1005, MATCH(V$5 &amp; IF(V$5 = "Vacation Leave", IFS(V$6 = "Year", "", OR(V$6 = "H1", V$6 = "H2"), " " &amp; V$6), ""), 'Allocated Leaves'!$A$2:$A1005, 0), MATCH($D562 &amp; IF($D562 = "Full-time",  " " &amp; $F562, ""), 'Allocated Leaves'!$B$1:AA$1, 0)) - H562))</f>
        <v/>
      </c>
      <c r="W562" s="52" t="str">
        <f t="array" ref="W562">IF(ISBLANK($B562), "", IF(AND(W$5 = "Vacation Leave", OR(AND(OR(W$6 = "H1", W$6 = "H2"), NOT(AND($D562 = "Full-time", $F562 = "Above 1 Year"))), AND(W$6 = "Year", AND($D562 = "Full-time", $F562 = "Above 1 Year")))), "N/A", INDEX('Allocated Leaves'!$B$2:$E1005, MATCH(W$5 &amp; IF(W$5 = "Vacation Leave", IFS(W$6 = "Year", "", OR(W$6 = "H1", W$6 = "H2"), " " &amp; W$6), ""), 'Allocated Leaves'!$A$2:$A1005, 0), MATCH($D562 &amp; IF($D562 = "Full-time",  " " &amp; $F562, ""), 'Allocated Leaves'!$B$1:AA$1, 0)) - I562))</f>
        <v/>
      </c>
      <c r="X562" s="51" t="str">
        <f t="array" ref="X562">IF(ISBLANK($B562), "", IF(AND(X$5 = "Vacation Leave", OR(AND(OR(X$6 = "H1", X$6 = "H2"), NOT(AND($D562 = "Full-time", $F562 = "Above 1 Year"))), AND(X$6 = "Year", AND($D562 = "Full-time", $F562 = "Above 1 Year")))), "N/A", INDEX('Allocated Leaves'!$B$2:$E1005, MATCH(X$5 &amp; IF(X$5 = "Vacation Leave", IFS(X$6 = "Year", "", OR(X$6 = "H1", X$6 = "H2"), " " &amp; X$6), ""), 'Allocated Leaves'!$A$2:$A1005, 0), MATCH($D562 &amp; IF($D562 = "Full-time",  " " &amp; $F562, ""), 'Allocated Leaves'!$B$1:AA$1, 0)) - J562))</f>
        <v/>
      </c>
      <c r="Y562" s="52" t="str">
        <f t="array" ref="Y562">IF(ISBLANK($B562), "", IF(AND(Y$5 = "Vacation Leave", OR(AND(OR(Y$6 = "H1", Y$6 = "H2"), NOT(AND($D562 = "Full-time", $F562 = "Above 1 Year"))), AND(Y$6 = "Year", AND($D562 = "Full-time", $F562 = "Above 1 Year")))), "N/A", INDEX('Allocated Leaves'!$B$2:$E1005, MATCH(Y$5 &amp; IF(Y$5 = "Vacation Leave", IFS(Y$6 = "Year", "", OR(Y$6 = "H1", Y$6 = "H2"), " " &amp; Y$6), ""), 'Allocated Leaves'!$A$2:$A1005, 0), MATCH($D562 &amp; IF($D562 = "Full-time",  " " &amp; $F562, ""), 'Allocated Leaves'!$B$1:AA$1, 0)) - K562))</f>
        <v/>
      </c>
      <c r="Z562" s="52" t="str">
        <f t="array" ref="Z562">IF(ISBLANK($B562), "", IF(AND(Z$5 = "Vacation Leave", OR(AND(OR(Z$6 = "H1", Z$6 = "H2"), NOT(AND($D562 = "Full-time", $F562 = "Above 1 Year"))), AND(Z$6 = "Year", AND($D562 = "Full-time", $F562 = "Above 1 Year")))), "N/A", INDEX('Allocated Leaves'!$B$2:$E1005, MATCH(Z$5 &amp; IF(Z$5 = "Vacation Leave", IFS(Z$6 = "Year", "", OR(Z$6 = "H1", Z$6 = "H2"), " " &amp; Z$6), ""), 'Allocated Leaves'!$A$2:$A1005, 0), MATCH($D562 &amp; IF($D562 = "Full-time",  " " &amp; $F562, ""), 'Allocated Leaves'!$B$1:AA$1, 0)) - L562))</f>
        <v/>
      </c>
      <c r="AA562" s="55" t="str">
        <f t="shared" si="3"/>
        <v/>
      </c>
    </row>
    <row r="563">
      <c r="A563" s="71"/>
      <c r="B563" s="72"/>
      <c r="C563" s="73"/>
      <c r="D563" s="74"/>
      <c r="E563" s="75"/>
      <c r="F563" s="47" t="str">
        <f t="shared" si="1"/>
        <v/>
      </c>
      <c r="G563" s="48" t="str">
        <f>IF(ISBLANK($B563), "", IF(AND(G$5 = "Vacation Leave", OR(AND(OR(G$6 = "H1", G$6 = "H2"), NOT(AND($D563 = "Full-time", $F563 = "Above 1 Year"))), AND(G$6 = "Year", AND($D563 = "Full-time", $F563 = "Above 1 Year")))), "N/A", SUMIFS('Form Responses 1'!$O$2:$O1005, 'Form Responses 1'!$B$2:$B1005, $B563, 'Form Responses 1'!$G$2:$G1005, G$5, 'Form Responses 1'!$K$2:$K1005, $D563,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3" s="48" t="str">
        <f>IF(ISBLANK($B563), "", IF(AND(H$5 = "Vacation Leave", OR(AND(OR(H$6 = "H1", H$6 = "H2"), NOT(AND($D563 = "Full-time", $F563 = "Above 1 Year"))), AND(H$6 = "Year", AND($D563 = "Full-time", $F563 = "Above 1 Year")))), "N/A", SUMIFS('Form Responses 1'!$O$2:$O1005, 'Form Responses 1'!$B$2:$B1005, $B563, 'Form Responses 1'!$G$2:$G1005, H$5, 'Form Responses 1'!$K$2:$K1005, $D563,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3" s="49" t="str">
        <f>IF(ISBLANK($B563), "", IF(AND(I$5 = "Vacation Leave", OR(AND(OR(I$6 = "H1", I$6 = "H2"), NOT(AND($D563 = "Full-time", $F563 = "Above 1 Year"))), AND(I$6 = "Year", AND($D563 = "Full-time", $F563 = "Above 1 Year")))), "N/A", SUMIFS('Form Responses 1'!$O$2:$O1005, 'Form Responses 1'!$B$2:$B1005, $B563, 'Form Responses 1'!$G$2:$G1005, I$5, 'Form Responses 1'!$K$2:$K1005, $D563,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3" s="48" t="str">
        <f>IF(ISBLANK($B563), "", IF(AND(J$5 = "Vacation Leave", OR(AND(OR(J$6 = "H1", J$6 = "H2"), NOT(AND($D563 = "Full-time", $F563 = "Above 1 Year"))), AND(J$6 = "Year", AND($D563 = "Full-time", $F563 = "Above 1 Year")))), "N/A", SUMIFS('Form Responses 1'!$O$2:$O1005, 'Form Responses 1'!$B$2:$B1005, $B563, 'Form Responses 1'!$G$2:$G1005, J$5, 'Form Responses 1'!$K$2:$K1005, $D563,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3" s="48" t="str">
        <f>IF(ISBLANK($B563), "", IF(AND(K$5 = "Vacation Leave", OR(AND(OR(K$6 = "H1", K$6 = "H2"), NOT(AND($D563 = "Full-time", $F563 = "Above 1 Year"))), AND(K$6 = "Year", AND($D563 = "Full-time", $F563 = "Above 1 Year")))), "N/A", SUMIFS('Form Responses 1'!$O$2:$O1005, 'Form Responses 1'!$B$2:$B1005, $B563, 'Form Responses 1'!$G$2:$G1005, K$5, 'Form Responses 1'!$K$2:$K1005, $D563,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3" s="48" t="str">
        <f>IF(ISBLANK($B563), "", IF(AND(L$5 = "Vacation Leave", OR(AND(OR(L$6 = "H1", L$6 = "H2"), NOT(AND($D563 = "Full-time", $F563 = "Above 1 Year"))), AND(L$6 = "Year", AND($D563 = "Full-time", $F563 = "Above 1 Year")))), "N/A", SUMIFS('Form Responses 1'!$O$2:$O1005, 'Form Responses 1'!$B$2:$B1005, $B563, 'Form Responses 1'!$G$2:$G1005, L$5, 'Form Responses 1'!$K$2:$K1005, $D563,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3" s="48" t="str">
        <f>IF(ISBLANK($B563), "", IF(AND(M$5 = "Vacation Leave", OR(AND(OR(M$6 = "H1", M$6 = "H2"), NOT(AND($D563 = "Full-time", $F563 = "Above 1 Year"))), AND(M$6 = "Year", AND($D563 = "Full-time", $F563 = "Above 1 Year")))), "N/A", SUMIFS('Form Responses 1'!$O$2:$O1005, 'Form Responses 1'!$B$2:$B1005, $B563, 'Form Responses 1'!$G$2:$G1005, M$5, 'Form Responses 1'!$K$2:$K1005, $D563,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3" s="48" t="str">
        <f>IF(ISBLANK($B563), "", IF(AND(N$5 = "Vacation Leave", OR(AND(OR(N$6 = "H1", N$6 = "H2"), NOT(AND($D563 = "Full-time", $F563 = "Above 1 Year"))), AND(N$6 = "Year", AND($D563 = "Full-time", $F563 = "Above 1 Year")))), "N/A", SUMIFS('Form Responses 1'!$O$2:$O1005, 'Form Responses 1'!$B$2:$B1005, $B563, 'Form Responses 1'!$G$2:$G1005, N$5, 'Form Responses 1'!$K$2:$K1005, $D563,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3" s="48" t="str">
        <f>IF(ISBLANK($B563), "", IF(AND(O$5 = "Vacation Leave", OR(AND(OR(O$6 = "H1", O$6 = "H2"), NOT(AND($D563 = "Full-time", $F563 = "Above 1 Year"))), AND(O$6 = "Year", AND($D563 = "Full-time", $F563 = "Above 1 Year")))), "N/A", SUMIFS('Form Responses 1'!$O$2:$O1005, 'Form Responses 1'!$B$2:$B1005, $B563, 'Form Responses 1'!$G$2:$G1005, O$5, 'Form Responses 1'!$K$2:$K1005, $D563,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3" s="48" t="str">
        <f>IF(ISBLANK($B563), "", IF(AND(P$5 = "Vacation Leave", OR(AND(OR(P$6 = "H1", P$6 = "H2"), NOT(AND($D563 = "Full-time", $F563 = "Above 1 Year"))), AND(P$6 = "Year", AND($D563 = "Full-time", $F563 = "Above 1 Year")))), "N/A", SUMIFS('Form Responses 1'!$O$2:$O1005, 'Form Responses 1'!$B$2:$B1005, $B563, 'Form Responses 1'!$G$2:$G1005, P$5, 'Form Responses 1'!$K$2:$K1005, $D563,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3" s="48" t="str">
        <f>IF(ISBLANK($B563), "", IF(AND(Q$5 = "Vacation Leave", OR(AND(OR(Q$6 = "H1", Q$6 = "H2"), NOT(AND($D563 = "Full-time", $F563 = "Above 1 Year"))), AND(Q$6 = "Year", AND($D563 = "Full-time", $F563 = "Above 1 Year")))), "N/A", SUMIFS('Form Responses 1'!$O$2:$O1005, 'Form Responses 1'!$B$2:$B1005, $B563, 'Form Responses 1'!$G$2:$G1005, Q$5, 'Form Responses 1'!$K$2:$K1005, $D563,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3" s="48" t="str">
        <f>IF(ISBLANK($B563), "", IF(AND(R$5 = "Vacation Leave", OR(AND(OR(R$6 = "H1", R$6 = "H2"), NOT(AND($D563 = "Full-time", $F563 = "Above 1 Year"))), AND(R$6 = "Year", AND($D563 = "Full-time", $F563 = "Above 1 Year")))), "N/A", SUMIFS('Form Responses 1'!$O$2:$O1005, 'Form Responses 1'!$B$2:$B1005, $B563, 'Form Responses 1'!$G$2:$G1005, R$5, 'Form Responses 1'!$K$2:$K1005, $D563,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3" s="48" t="str">
        <f>IF(ISBLANK($B563), "", IF(AND(S$5 = "Vacation Leave", OR(AND(OR(S$6 = "H1", S$6 = "H2"), NOT(AND($D563 = "Full-time", $F563 = "Above 1 Year"))), AND(S$6 = "Year", AND($D563 = "Full-time", $F563 = "Above 1 Year")))), "N/A", SUMIFS('Form Responses 1'!$O$2:$O1005, 'Form Responses 1'!$B$2:$B1005, $B563, 'Form Responses 1'!$G$2:$G1005, S$5, 'Form Responses 1'!$K$2:$K1005, $D563,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3" s="50" t="str">
        <f t="shared" si="2"/>
        <v/>
      </c>
      <c r="U563" s="51" t="str">
        <f t="array" ref="U563">IF(ISBLANK($B563), "", IF(AND(U$5 = "Vacation Leave", OR(AND(OR(U$6 = "H1", U$6 = "H2"), NOT(AND($D563 = "Full-time", $F563 = "Above 1 Year"))), AND(U$6 = "Year", AND($D563 = "Full-time", $F563 = "Above 1 Year")))), "N/A", INDEX('Allocated Leaves'!$B$2:$E1005, MATCH(U$5 &amp; IF(U$5 = "Vacation Leave", IFS(U$6 = "Year", "", OR(U$6 = "H1", U$6 = "H2"), " " &amp; U$6), ""), 'Allocated Leaves'!$A$2:$A1005, 0), MATCH($D563 &amp; IF($D563 = "Full-time",  " " &amp; $F563, ""), 'Allocated Leaves'!$B$1:AA$1, 0)) - G563))</f>
        <v/>
      </c>
      <c r="V563" s="52" t="str">
        <f t="array" ref="V563">IF(ISBLANK($B563), "", IF(AND(V$5 = "Vacation Leave", OR(AND(OR(V$6 = "H1", V$6 = "H2"), NOT(AND($D563 = "Full-time", $F563 = "Above 1 Year"))), AND(V$6 = "Year", AND($D563 = "Full-time", $F563 = "Above 1 Year")))), "N/A", INDEX('Allocated Leaves'!$B$2:$E1005, MATCH(V$5 &amp; IF(V$5 = "Vacation Leave", IFS(V$6 = "Year", "", OR(V$6 = "H1", V$6 = "H2"), " " &amp; V$6), ""), 'Allocated Leaves'!$A$2:$A1005, 0), MATCH($D563 &amp; IF($D563 = "Full-time",  " " &amp; $F563, ""), 'Allocated Leaves'!$B$1:AA$1, 0)) - H563))</f>
        <v/>
      </c>
      <c r="W563" s="52" t="str">
        <f t="array" ref="W563">IF(ISBLANK($B563), "", IF(AND(W$5 = "Vacation Leave", OR(AND(OR(W$6 = "H1", W$6 = "H2"), NOT(AND($D563 = "Full-time", $F563 = "Above 1 Year"))), AND(W$6 = "Year", AND($D563 = "Full-time", $F563 = "Above 1 Year")))), "N/A", INDEX('Allocated Leaves'!$B$2:$E1005, MATCH(W$5 &amp; IF(W$5 = "Vacation Leave", IFS(W$6 = "Year", "", OR(W$6 = "H1", W$6 = "H2"), " " &amp; W$6), ""), 'Allocated Leaves'!$A$2:$A1005, 0), MATCH($D563 &amp; IF($D563 = "Full-time",  " " &amp; $F563, ""), 'Allocated Leaves'!$B$1:AA$1, 0)) - I563))</f>
        <v/>
      </c>
      <c r="X563" s="51" t="str">
        <f t="array" ref="X563">IF(ISBLANK($B563), "", IF(AND(X$5 = "Vacation Leave", OR(AND(OR(X$6 = "H1", X$6 = "H2"), NOT(AND($D563 = "Full-time", $F563 = "Above 1 Year"))), AND(X$6 = "Year", AND($D563 = "Full-time", $F563 = "Above 1 Year")))), "N/A", INDEX('Allocated Leaves'!$B$2:$E1005, MATCH(X$5 &amp; IF(X$5 = "Vacation Leave", IFS(X$6 = "Year", "", OR(X$6 = "H1", X$6 = "H2"), " " &amp; X$6), ""), 'Allocated Leaves'!$A$2:$A1005, 0), MATCH($D563 &amp; IF($D563 = "Full-time",  " " &amp; $F563, ""), 'Allocated Leaves'!$B$1:AA$1, 0)) - J563))</f>
        <v/>
      </c>
      <c r="Y563" s="52" t="str">
        <f t="array" ref="Y563">IF(ISBLANK($B563), "", IF(AND(Y$5 = "Vacation Leave", OR(AND(OR(Y$6 = "H1", Y$6 = "H2"), NOT(AND($D563 = "Full-time", $F563 = "Above 1 Year"))), AND(Y$6 = "Year", AND($D563 = "Full-time", $F563 = "Above 1 Year")))), "N/A", INDEX('Allocated Leaves'!$B$2:$E1005, MATCH(Y$5 &amp; IF(Y$5 = "Vacation Leave", IFS(Y$6 = "Year", "", OR(Y$6 = "H1", Y$6 = "H2"), " " &amp; Y$6), ""), 'Allocated Leaves'!$A$2:$A1005, 0), MATCH($D563 &amp; IF($D563 = "Full-time",  " " &amp; $F563, ""), 'Allocated Leaves'!$B$1:AA$1, 0)) - K563))</f>
        <v/>
      </c>
      <c r="Z563" s="52" t="str">
        <f t="array" ref="Z563">IF(ISBLANK($B563), "", IF(AND(Z$5 = "Vacation Leave", OR(AND(OR(Z$6 = "H1", Z$6 = "H2"), NOT(AND($D563 = "Full-time", $F563 = "Above 1 Year"))), AND(Z$6 = "Year", AND($D563 = "Full-time", $F563 = "Above 1 Year")))), "N/A", INDEX('Allocated Leaves'!$B$2:$E1005, MATCH(Z$5 &amp; IF(Z$5 = "Vacation Leave", IFS(Z$6 = "Year", "", OR(Z$6 = "H1", Z$6 = "H2"), " " &amp; Z$6), ""), 'Allocated Leaves'!$A$2:$A1005, 0), MATCH($D563 &amp; IF($D563 = "Full-time",  " " &amp; $F563, ""), 'Allocated Leaves'!$B$1:AA$1, 0)) - L563))</f>
        <v/>
      </c>
      <c r="AA563" s="55" t="str">
        <f t="shared" si="3"/>
        <v/>
      </c>
    </row>
    <row r="564">
      <c r="A564" s="71"/>
      <c r="B564" s="72"/>
      <c r="C564" s="73"/>
      <c r="D564" s="74"/>
      <c r="E564" s="75"/>
      <c r="F564" s="47" t="str">
        <f t="shared" si="1"/>
        <v/>
      </c>
      <c r="G564" s="48" t="str">
        <f>IF(ISBLANK($B564), "", IF(AND(G$5 = "Vacation Leave", OR(AND(OR(G$6 = "H1", G$6 = "H2"), NOT(AND($D564 = "Full-time", $F564 = "Above 1 Year"))), AND(G$6 = "Year", AND($D564 = "Full-time", $F564 = "Above 1 Year")))), "N/A", SUMIFS('Form Responses 1'!$O$2:$O1005, 'Form Responses 1'!$B$2:$B1005, $B564, 'Form Responses 1'!$G$2:$G1005, G$5, 'Form Responses 1'!$K$2:$K1005, $D564,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4" s="48" t="str">
        <f>IF(ISBLANK($B564), "", IF(AND(H$5 = "Vacation Leave", OR(AND(OR(H$6 = "H1", H$6 = "H2"), NOT(AND($D564 = "Full-time", $F564 = "Above 1 Year"))), AND(H$6 = "Year", AND($D564 = "Full-time", $F564 = "Above 1 Year")))), "N/A", SUMIFS('Form Responses 1'!$O$2:$O1005, 'Form Responses 1'!$B$2:$B1005, $B564, 'Form Responses 1'!$G$2:$G1005, H$5, 'Form Responses 1'!$K$2:$K1005, $D564,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4" s="49" t="str">
        <f>IF(ISBLANK($B564), "", IF(AND(I$5 = "Vacation Leave", OR(AND(OR(I$6 = "H1", I$6 = "H2"), NOT(AND($D564 = "Full-time", $F564 = "Above 1 Year"))), AND(I$6 = "Year", AND($D564 = "Full-time", $F564 = "Above 1 Year")))), "N/A", SUMIFS('Form Responses 1'!$O$2:$O1005, 'Form Responses 1'!$B$2:$B1005, $B564, 'Form Responses 1'!$G$2:$G1005, I$5, 'Form Responses 1'!$K$2:$K1005, $D564,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4" s="48" t="str">
        <f>IF(ISBLANK($B564), "", IF(AND(J$5 = "Vacation Leave", OR(AND(OR(J$6 = "H1", J$6 = "H2"), NOT(AND($D564 = "Full-time", $F564 = "Above 1 Year"))), AND(J$6 = "Year", AND($D564 = "Full-time", $F564 = "Above 1 Year")))), "N/A", SUMIFS('Form Responses 1'!$O$2:$O1005, 'Form Responses 1'!$B$2:$B1005, $B564, 'Form Responses 1'!$G$2:$G1005, J$5, 'Form Responses 1'!$K$2:$K1005, $D564,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4" s="48" t="str">
        <f>IF(ISBLANK($B564), "", IF(AND(K$5 = "Vacation Leave", OR(AND(OR(K$6 = "H1", K$6 = "H2"), NOT(AND($D564 = "Full-time", $F564 = "Above 1 Year"))), AND(K$6 = "Year", AND($D564 = "Full-time", $F564 = "Above 1 Year")))), "N/A", SUMIFS('Form Responses 1'!$O$2:$O1005, 'Form Responses 1'!$B$2:$B1005, $B564, 'Form Responses 1'!$G$2:$G1005, K$5, 'Form Responses 1'!$K$2:$K1005, $D564,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4" s="48" t="str">
        <f>IF(ISBLANK($B564), "", IF(AND(L$5 = "Vacation Leave", OR(AND(OR(L$6 = "H1", L$6 = "H2"), NOT(AND($D564 = "Full-time", $F564 = "Above 1 Year"))), AND(L$6 = "Year", AND($D564 = "Full-time", $F564 = "Above 1 Year")))), "N/A", SUMIFS('Form Responses 1'!$O$2:$O1005, 'Form Responses 1'!$B$2:$B1005, $B564, 'Form Responses 1'!$G$2:$G1005, L$5, 'Form Responses 1'!$K$2:$K1005, $D564,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4" s="48" t="str">
        <f>IF(ISBLANK($B564), "", IF(AND(M$5 = "Vacation Leave", OR(AND(OR(M$6 = "H1", M$6 = "H2"), NOT(AND($D564 = "Full-time", $F564 = "Above 1 Year"))), AND(M$6 = "Year", AND($D564 = "Full-time", $F564 = "Above 1 Year")))), "N/A", SUMIFS('Form Responses 1'!$O$2:$O1005, 'Form Responses 1'!$B$2:$B1005, $B564, 'Form Responses 1'!$G$2:$G1005, M$5, 'Form Responses 1'!$K$2:$K1005, $D564,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4" s="48" t="str">
        <f>IF(ISBLANK($B564), "", IF(AND(N$5 = "Vacation Leave", OR(AND(OR(N$6 = "H1", N$6 = "H2"), NOT(AND($D564 = "Full-time", $F564 = "Above 1 Year"))), AND(N$6 = "Year", AND($D564 = "Full-time", $F564 = "Above 1 Year")))), "N/A", SUMIFS('Form Responses 1'!$O$2:$O1005, 'Form Responses 1'!$B$2:$B1005, $B564, 'Form Responses 1'!$G$2:$G1005, N$5, 'Form Responses 1'!$K$2:$K1005, $D564,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4" s="48" t="str">
        <f>IF(ISBLANK($B564), "", IF(AND(O$5 = "Vacation Leave", OR(AND(OR(O$6 = "H1", O$6 = "H2"), NOT(AND($D564 = "Full-time", $F564 = "Above 1 Year"))), AND(O$6 = "Year", AND($D564 = "Full-time", $F564 = "Above 1 Year")))), "N/A", SUMIFS('Form Responses 1'!$O$2:$O1005, 'Form Responses 1'!$B$2:$B1005, $B564, 'Form Responses 1'!$G$2:$G1005, O$5, 'Form Responses 1'!$K$2:$K1005, $D564,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4" s="48" t="str">
        <f>IF(ISBLANK($B564), "", IF(AND(P$5 = "Vacation Leave", OR(AND(OR(P$6 = "H1", P$6 = "H2"), NOT(AND($D564 = "Full-time", $F564 = "Above 1 Year"))), AND(P$6 = "Year", AND($D564 = "Full-time", $F564 = "Above 1 Year")))), "N/A", SUMIFS('Form Responses 1'!$O$2:$O1005, 'Form Responses 1'!$B$2:$B1005, $B564, 'Form Responses 1'!$G$2:$G1005, P$5, 'Form Responses 1'!$K$2:$K1005, $D564,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4" s="48" t="str">
        <f>IF(ISBLANK($B564), "", IF(AND(Q$5 = "Vacation Leave", OR(AND(OR(Q$6 = "H1", Q$6 = "H2"), NOT(AND($D564 = "Full-time", $F564 = "Above 1 Year"))), AND(Q$6 = "Year", AND($D564 = "Full-time", $F564 = "Above 1 Year")))), "N/A", SUMIFS('Form Responses 1'!$O$2:$O1005, 'Form Responses 1'!$B$2:$B1005, $B564, 'Form Responses 1'!$G$2:$G1005, Q$5, 'Form Responses 1'!$K$2:$K1005, $D564,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4" s="48" t="str">
        <f>IF(ISBLANK($B564), "", IF(AND(R$5 = "Vacation Leave", OR(AND(OR(R$6 = "H1", R$6 = "H2"), NOT(AND($D564 = "Full-time", $F564 = "Above 1 Year"))), AND(R$6 = "Year", AND($D564 = "Full-time", $F564 = "Above 1 Year")))), "N/A", SUMIFS('Form Responses 1'!$O$2:$O1005, 'Form Responses 1'!$B$2:$B1005, $B564, 'Form Responses 1'!$G$2:$G1005, R$5, 'Form Responses 1'!$K$2:$K1005, $D564,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4" s="48" t="str">
        <f>IF(ISBLANK($B564), "", IF(AND(S$5 = "Vacation Leave", OR(AND(OR(S$6 = "H1", S$6 = "H2"), NOT(AND($D564 = "Full-time", $F564 = "Above 1 Year"))), AND(S$6 = "Year", AND($D564 = "Full-time", $F564 = "Above 1 Year")))), "N/A", SUMIFS('Form Responses 1'!$O$2:$O1005, 'Form Responses 1'!$B$2:$B1005, $B564, 'Form Responses 1'!$G$2:$G1005, S$5, 'Form Responses 1'!$K$2:$K1005, $D564,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4" s="50" t="str">
        <f t="shared" si="2"/>
        <v/>
      </c>
      <c r="U564" s="51" t="str">
        <f t="array" ref="U564">IF(ISBLANK($B564), "", IF(AND(U$5 = "Vacation Leave", OR(AND(OR(U$6 = "H1", U$6 = "H2"), NOT(AND($D564 = "Full-time", $F564 = "Above 1 Year"))), AND(U$6 = "Year", AND($D564 = "Full-time", $F564 = "Above 1 Year")))), "N/A", INDEX('Allocated Leaves'!$B$2:$E1005, MATCH(U$5 &amp; IF(U$5 = "Vacation Leave", IFS(U$6 = "Year", "", OR(U$6 = "H1", U$6 = "H2"), " " &amp; U$6), ""), 'Allocated Leaves'!$A$2:$A1005, 0), MATCH($D564 &amp; IF($D564 = "Full-time",  " " &amp; $F564, ""), 'Allocated Leaves'!$B$1:AA$1, 0)) - G564))</f>
        <v/>
      </c>
      <c r="V564" s="52" t="str">
        <f t="array" ref="V564">IF(ISBLANK($B564), "", IF(AND(V$5 = "Vacation Leave", OR(AND(OR(V$6 = "H1", V$6 = "H2"), NOT(AND($D564 = "Full-time", $F564 = "Above 1 Year"))), AND(V$6 = "Year", AND($D564 = "Full-time", $F564 = "Above 1 Year")))), "N/A", INDEX('Allocated Leaves'!$B$2:$E1005, MATCH(V$5 &amp; IF(V$5 = "Vacation Leave", IFS(V$6 = "Year", "", OR(V$6 = "H1", V$6 = "H2"), " " &amp; V$6), ""), 'Allocated Leaves'!$A$2:$A1005, 0), MATCH($D564 &amp; IF($D564 = "Full-time",  " " &amp; $F564, ""), 'Allocated Leaves'!$B$1:AA$1, 0)) - H564))</f>
        <v/>
      </c>
      <c r="W564" s="52" t="str">
        <f t="array" ref="W564">IF(ISBLANK($B564), "", IF(AND(W$5 = "Vacation Leave", OR(AND(OR(W$6 = "H1", W$6 = "H2"), NOT(AND($D564 = "Full-time", $F564 = "Above 1 Year"))), AND(W$6 = "Year", AND($D564 = "Full-time", $F564 = "Above 1 Year")))), "N/A", INDEX('Allocated Leaves'!$B$2:$E1005, MATCH(W$5 &amp; IF(W$5 = "Vacation Leave", IFS(W$6 = "Year", "", OR(W$6 = "H1", W$6 = "H2"), " " &amp; W$6), ""), 'Allocated Leaves'!$A$2:$A1005, 0), MATCH($D564 &amp; IF($D564 = "Full-time",  " " &amp; $F564, ""), 'Allocated Leaves'!$B$1:AA$1, 0)) - I564))</f>
        <v/>
      </c>
      <c r="X564" s="51" t="str">
        <f t="array" ref="X564">IF(ISBLANK($B564), "", IF(AND(X$5 = "Vacation Leave", OR(AND(OR(X$6 = "H1", X$6 = "H2"), NOT(AND($D564 = "Full-time", $F564 = "Above 1 Year"))), AND(X$6 = "Year", AND($D564 = "Full-time", $F564 = "Above 1 Year")))), "N/A", INDEX('Allocated Leaves'!$B$2:$E1005, MATCH(X$5 &amp; IF(X$5 = "Vacation Leave", IFS(X$6 = "Year", "", OR(X$6 = "H1", X$6 = "H2"), " " &amp; X$6), ""), 'Allocated Leaves'!$A$2:$A1005, 0), MATCH($D564 &amp; IF($D564 = "Full-time",  " " &amp; $F564, ""), 'Allocated Leaves'!$B$1:AA$1, 0)) - J564))</f>
        <v/>
      </c>
      <c r="Y564" s="52" t="str">
        <f t="array" ref="Y564">IF(ISBLANK($B564), "", IF(AND(Y$5 = "Vacation Leave", OR(AND(OR(Y$6 = "H1", Y$6 = "H2"), NOT(AND($D564 = "Full-time", $F564 = "Above 1 Year"))), AND(Y$6 = "Year", AND($D564 = "Full-time", $F564 = "Above 1 Year")))), "N/A", INDEX('Allocated Leaves'!$B$2:$E1005, MATCH(Y$5 &amp; IF(Y$5 = "Vacation Leave", IFS(Y$6 = "Year", "", OR(Y$6 = "H1", Y$6 = "H2"), " " &amp; Y$6), ""), 'Allocated Leaves'!$A$2:$A1005, 0), MATCH($D564 &amp; IF($D564 = "Full-time",  " " &amp; $F564, ""), 'Allocated Leaves'!$B$1:AA$1, 0)) - K564))</f>
        <v/>
      </c>
      <c r="Z564" s="52" t="str">
        <f t="array" ref="Z564">IF(ISBLANK($B564), "", IF(AND(Z$5 = "Vacation Leave", OR(AND(OR(Z$6 = "H1", Z$6 = "H2"), NOT(AND($D564 = "Full-time", $F564 = "Above 1 Year"))), AND(Z$6 = "Year", AND($D564 = "Full-time", $F564 = "Above 1 Year")))), "N/A", INDEX('Allocated Leaves'!$B$2:$E1005, MATCH(Z$5 &amp; IF(Z$5 = "Vacation Leave", IFS(Z$6 = "Year", "", OR(Z$6 = "H1", Z$6 = "H2"), " " &amp; Z$6), ""), 'Allocated Leaves'!$A$2:$A1005, 0), MATCH($D564 &amp; IF($D564 = "Full-time",  " " &amp; $F564, ""), 'Allocated Leaves'!$B$1:AA$1, 0)) - L564))</f>
        <v/>
      </c>
      <c r="AA564" s="55" t="str">
        <f t="shared" si="3"/>
        <v/>
      </c>
    </row>
    <row r="565">
      <c r="A565" s="71"/>
      <c r="B565" s="72"/>
      <c r="C565" s="73"/>
      <c r="D565" s="74"/>
      <c r="E565" s="75"/>
      <c r="F565" s="47" t="str">
        <f t="shared" si="1"/>
        <v/>
      </c>
      <c r="G565" s="48" t="str">
        <f>IF(ISBLANK($B565), "", IF(AND(G$5 = "Vacation Leave", OR(AND(OR(G$6 = "H1", G$6 = "H2"), NOT(AND($D565 = "Full-time", $F565 = "Above 1 Year"))), AND(G$6 = "Year", AND($D565 = "Full-time", $F565 = "Above 1 Year")))), "N/A", SUMIFS('Form Responses 1'!$O$2:$O1005, 'Form Responses 1'!$B$2:$B1005, $B565, 'Form Responses 1'!$G$2:$G1005, G$5, 'Form Responses 1'!$K$2:$K1005, $D565,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5" s="48" t="str">
        <f>IF(ISBLANK($B565), "", IF(AND(H$5 = "Vacation Leave", OR(AND(OR(H$6 = "H1", H$6 = "H2"), NOT(AND($D565 = "Full-time", $F565 = "Above 1 Year"))), AND(H$6 = "Year", AND($D565 = "Full-time", $F565 = "Above 1 Year")))), "N/A", SUMIFS('Form Responses 1'!$O$2:$O1005, 'Form Responses 1'!$B$2:$B1005, $B565, 'Form Responses 1'!$G$2:$G1005, H$5, 'Form Responses 1'!$K$2:$K1005, $D565,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5" s="49" t="str">
        <f>IF(ISBLANK($B565), "", IF(AND(I$5 = "Vacation Leave", OR(AND(OR(I$6 = "H1", I$6 = "H2"), NOT(AND($D565 = "Full-time", $F565 = "Above 1 Year"))), AND(I$6 = "Year", AND($D565 = "Full-time", $F565 = "Above 1 Year")))), "N/A", SUMIFS('Form Responses 1'!$O$2:$O1005, 'Form Responses 1'!$B$2:$B1005, $B565, 'Form Responses 1'!$G$2:$G1005, I$5, 'Form Responses 1'!$K$2:$K1005, $D565,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5" s="48" t="str">
        <f>IF(ISBLANK($B565), "", IF(AND(J$5 = "Vacation Leave", OR(AND(OR(J$6 = "H1", J$6 = "H2"), NOT(AND($D565 = "Full-time", $F565 = "Above 1 Year"))), AND(J$6 = "Year", AND($D565 = "Full-time", $F565 = "Above 1 Year")))), "N/A", SUMIFS('Form Responses 1'!$O$2:$O1005, 'Form Responses 1'!$B$2:$B1005, $B565, 'Form Responses 1'!$G$2:$G1005, J$5, 'Form Responses 1'!$K$2:$K1005, $D565,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5" s="48" t="str">
        <f>IF(ISBLANK($B565), "", IF(AND(K$5 = "Vacation Leave", OR(AND(OR(K$6 = "H1", K$6 = "H2"), NOT(AND($D565 = "Full-time", $F565 = "Above 1 Year"))), AND(K$6 = "Year", AND($D565 = "Full-time", $F565 = "Above 1 Year")))), "N/A", SUMIFS('Form Responses 1'!$O$2:$O1005, 'Form Responses 1'!$B$2:$B1005, $B565, 'Form Responses 1'!$G$2:$G1005, K$5, 'Form Responses 1'!$K$2:$K1005, $D565,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5" s="48" t="str">
        <f>IF(ISBLANK($B565), "", IF(AND(L$5 = "Vacation Leave", OR(AND(OR(L$6 = "H1", L$6 = "H2"), NOT(AND($D565 = "Full-time", $F565 = "Above 1 Year"))), AND(L$6 = "Year", AND($D565 = "Full-time", $F565 = "Above 1 Year")))), "N/A", SUMIFS('Form Responses 1'!$O$2:$O1005, 'Form Responses 1'!$B$2:$B1005, $B565, 'Form Responses 1'!$G$2:$G1005, L$5, 'Form Responses 1'!$K$2:$K1005, $D565,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5" s="48" t="str">
        <f>IF(ISBLANK($B565), "", IF(AND(M$5 = "Vacation Leave", OR(AND(OR(M$6 = "H1", M$6 = "H2"), NOT(AND($D565 = "Full-time", $F565 = "Above 1 Year"))), AND(M$6 = "Year", AND($D565 = "Full-time", $F565 = "Above 1 Year")))), "N/A", SUMIFS('Form Responses 1'!$O$2:$O1005, 'Form Responses 1'!$B$2:$B1005, $B565, 'Form Responses 1'!$G$2:$G1005, M$5, 'Form Responses 1'!$K$2:$K1005, $D565,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5" s="48" t="str">
        <f>IF(ISBLANK($B565), "", IF(AND(N$5 = "Vacation Leave", OR(AND(OR(N$6 = "H1", N$6 = "H2"), NOT(AND($D565 = "Full-time", $F565 = "Above 1 Year"))), AND(N$6 = "Year", AND($D565 = "Full-time", $F565 = "Above 1 Year")))), "N/A", SUMIFS('Form Responses 1'!$O$2:$O1005, 'Form Responses 1'!$B$2:$B1005, $B565, 'Form Responses 1'!$G$2:$G1005, N$5, 'Form Responses 1'!$K$2:$K1005, $D565,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5" s="48" t="str">
        <f>IF(ISBLANK($B565), "", IF(AND(O$5 = "Vacation Leave", OR(AND(OR(O$6 = "H1", O$6 = "H2"), NOT(AND($D565 = "Full-time", $F565 = "Above 1 Year"))), AND(O$6 = "Year", AND($D565 = "Full-time", $F565 = "Above 1 Year")))), "N/A", SUMIFS('Form Responses 1'!$O$2:$O1005, 'Form Responses 1'!$B$2:$B1005, $B565, 'Form Responses 1'!$G$2:$G1005, O$5, 'Form Responses 1'!$K$2:$K1005, $D565,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5" s="48" t="str">
        <f>IF(ISBLANK($B565), "", IF(AND(P$5 = "Vacation Leave", OR(AND(OR(P$6 = "H1", P$6 = "H2"), NOT(AND($D565 = "Full-time", $F565 = "Above 1 Year"))), AND(P$6 = "Year", AND($D565 = "Full-time", $F565 = "Above 1 Year")))), "N/A", SUMIFS('Form Responses 1'!$O$2:$O1005, 'Form Responses 1'!$B$2:$B1005, $B565, 'Form Responses 1'!$G$2:$G1005, P$5, 'Form Responses 1'!$K$2:$K1005, $D565,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5" s="48" t="str">
        <f>IF(ISBLANK($B565), "", IF(AND(Q$5 = "Vacation Leave", OR(AND(OR(Q$6 = "H1", Q$6 = "H2"), NOT(AND($D565 = "Full-time", $F565 = "Above 1 Year"))), AND(Q$6 = "Year", AND($D565 = "Full-time", $F565 = "Above 1 Year")))), "N/A", SUMIFS('Form Responses 1'!$O$2:$O1005, 'Form Responses 1'!$B$2:$B1005, $B565, 'Form Responses 1'!$G$2:$G1005, Q$5, 'Form Responses 1'!$K$2:$K1005, $D565,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5" s="48" t="str">
        <f>IF(ISBLANK($B565), "", IF(AND(R$5 = "Vacation Leave", OR(AND(OR(R$6 = "H1", R$6 = "H2"), NOT(AND($D565 = "Full-time", $F565 = "Above 1 Year"))), AND(R$6 = "Year", AND($D565 = "Full-time", $F565 = "Above 1 Year")))), "N/A", SUMIFS('Form Responses 1'!$O$2:$O1005, 'Form Responses 1'!$B$2:$B1005, $B565, 'Form Responses 1'!$G$2:$G1005, R$5, 'Form Responses 1'!$K$2:$K1005, $D565,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5" s="48" t="str">
        <f>IF(ISBLANK($B565), "", IF(AND(S$5 = "Vacation Leave", OR(AND(OR(S$6 = "H1", S$6 = "H2"), NOT(AND($D565 = "Full-time", $F565 = "Above 1 Year"))), AND(S$6 = "Year", AND($D565 = "Full-time", $F565 = "Above 1 Year")))), "N/A", SUMIFS('Form Responses 1'!$O$2:$O1005, 'Form Responses 1'!$B$2:$B1005, $B565, 'Form Responses 1'!$G$2:$G1005, S$5, 'Form Responses 1'!$K$2:$K1005, $D565,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5" s="50" t="str">
        <f t="shared" si="2"/>
        <v/>
      </c>
      <c r="U565" s="51" t="str">
        <f t="array" ref="U565">IF(ISBLANK($B565), "", IF(AND(U$5 = "Vacation Leave", OR(AND(OR(U$6 = "H1", U$6 = "H2"), NOT(AND($D565 = "Full-time", $F565 = "Above 1 Year"))), AND(U$6 = "Year", AND($D565 = "Full-time", $F565 = "Above 1 Year")))), "N/A", INDEX('Allocated Leaves'!$B$2:$E1005, MATCH(U$5 &amp; IF(U$5 = "Vacation Leave", IFS(U$6 = "Year", "", OR(U$6 = "H1", U$6 = "H2"), " " &amp; U$6), ""), 'Allocated Leaves'!$A$2:$A1005, 0), MATCH($D565 &amp; IF($D565 = "Full-time",  " " &amp; $F565, ""), 'Allocated Leaves'!$B$1:AA$1, 0)) - G565))</f>
        <v/>
      </c>
      <c r="V565" s="52" t="str">
        <f t="array" ref="V565">IF(ISBLANK($B565), "", IF(AND(V$5 = "Vacation Leave", OR(AND(OR(V$6 = "H1", V$6 = "H2"), NOT(AND($D565 = "Full-time", $F565 = "Above 1 Year"))), AND(V$6 = "Year", AND($D565 = "Full-time", $F565 = "Above 1 Year")))), "N/A", INDEX('Allocated Leaves'!$B$2:$E1005, MATCH(V$5 &amp; IF(V$5 = "Vacation Leave", IFS(V$6 = "Year", "", OR(V$6 = "H1", V$6 = "H2"), " " &amp; V$6), ""), 'Allocated Leaves'!$A$2:$A1005, 0), MATCH($D565 &amp; IF($D565 = "Full-time",  " " &amp; $F565, ""), 'Allocated Leaves'!$B$1:AA$1, 0)) - H565))</f>
        <v/>
      </c>
      <c r="W565" s="52" t="str">
        <f t="array" ref="W565">IF(ISBLANK($B565), "", IF(AND(W$5 = "Vacation Leave", OR(AND(OR(W$6 = "H1", W$6 = "H2"), NOT(AND($D565 = "Full-time", $F565 = "Above 1 Year"))), AND(W$6 = "Year", AND($D565 = "Full-time", $F565 = "Above 1 Year")))), "N/A", INDEX('Allocated Leaves'!$B$2:$E1005, MATCH(W$5 &amp; IF(W$5 = "Vacation Leave", IFS(W$6 = "Year", "", OR(W$6 = "H1", W$6 = "H2"), " " &amp; W$6), ""), 'Allocated Leaves'!$A$2:$A1005, 0), MATCH($D565 &amp; IF($D565 = "Full-time",  " " &amp; $F565, ""), 'Allocated Leaves'!$B$1:AA$1, 0)) - I565))</f>
        <v/>
      </c>
      <c r="X565" s="51" t="str">
        <f t="array" ref="X565">IF(ISBLANK($B565), "", IF(AND(X$5 = "Vacation Leave", OR(AND(OR(X$6 = "H1", X$6 = "H2"), NOT(AND($D565 = "Full-time", $F565 = "Above 1 Year"))), AND(X$6 = "Year", AND($D565 = "Full-time", $F565 = "Above 1 Year")))), "N/A", INDEX('Allocated Leaves'!$B$2:$E1005, MATCH(X$5 &amp; IF(X$5 = "Vacation Leave", IFS(X$6 = "Year", "", OR(X$6 = "H1", X$6 = "H2"), " " &amp; X$6), ""), 'Allocated Leaves'!$A$2:$A1005, 0), MATCH($D565 &amp; IF($D565 = "Full-time",  " " &amp; $F565, ""), 'Allocated Leaves'!$B$1:AA$1, 0)) - J565))</f>
        <v/>
      </c>
      <c r="Y565" s="52" t="str">
        <f t="array" ref="Y565">IF(ISBLANK($B565), "", IF(AND(Y$5 = "Vacation Leave", OR(AND(OR(Y$6 = "H1", Y$6 = "H2"), NOT(AND($D565 = "Full-time", $F565 = "Above 1 Year"))), AND(Y$6 = "Year", AND($D565 = "Full-time", $F565 = "Above 1 Year")))), "N/A", INDEX('Allocated Leaves'!$B$2:$E1005, MATCH(Y$5 &amp; IF(Y$5 = "Vacation Leave", IFS(Y$6 = "Year", "", OR(Y$6 = "H1", Y$6 = "H2"), " " &amp; Y$6), ""), 'Allocated Leaves'!$A$2:$A1005, 0), MATCH($D565 &amp; IF($D565 = "Full-time",  " " &amp; $F565, ""), 'Allocated Leaves'!$B$1:AA$1, 0)) - K565))</f>
        <v/>
      </c>
      <c r="Z565" s="52" t="str">
        <f t="array" ref="Z565">IF(ISBLANK($B565), "", IF(AND(Z$5 = "Vacation Leave", OR(AND(OR(Z$6 = "H1", Z$6 = "H2"), NOT(AND($D565 = "Full-time", $F565 = "Above 1 Year"))), AND(Z$6 = "Year", AND($D565 = "Full-time", $F565 = "Above 1 Year")))), "N/A", INDEX('Allocated Leaves'!$B$2:$E1005, MATCH(Z$5 &amp; IF(Z$5 = "Vacation Leave", IFS(Z$6 = "Year", "", OR(Z$6 = "H1", Z$6 = "H2"), " " &amp; Z$6), ""), 'Allocated Leaves'!$A$2:$A1005, 0), MATCH($D565 &amp; IF($D565 = "Full-time",  " " &amp; $F565, ""), 'Allocated Leaves'!$B$1:AA$1, 0)) - L565))</f>
        <v/>
      </c>
      <c r="AA565" s="55" t="str">
        <f t="shared" si="3"/>
        <v/>
      </c>
    </row>
    <row r="566">
      <c r="A566" s="71"/>
      <c r="B566" s="72"/>
      <c r="C566" s="73"/>
      <c r="D566" s="74"/>
      <c r="E566" s="75"/>
      <c r="F566" s="47" t="str">
        <f t="shared" si="1"/>
        <v/>
      </c>
      <c r="G566" s="48" t="str">
        <f>IF(ISBLANK($B566), "", IF(AND(G$5 = "Vacation Leave", OR(AND(OR(G$6 = "H1", G$6 = "H2"), NOT(AND($D566 = "Full-time", $F566 = "Above 1 Year"))), AND(G$6 = "Year", AND($D566 = "Full-time", $F566 = "Above 1 Year")))), "N/A", SUMIFS('Form Responses 1'!$O$2:$O1005, 'Form Responses 1'!$B$2:$B1005, $B566, 'Form Responses 1'!$G$2:$G1005, G$5, 'Form Responses 1'!$K$2:$K1005, $D566,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6" s="48" t="str">
        <f>IF(ISBLANK($B566), "", IF(AND(H$5 = "Vacation Leave", OR(AND(OR(H$6 = "H1", H$6 = "H2"), NOT(AND($D566 = "Full-time", $F566 = "Above 1 Year"))), AND(H$6 = "Year", AND($D566 = "Full-time", $F566 = "Above 1 Year")))), "N/A", SUMIFS('Form Responses 1'!$O$2:$O1005, 'Form Responses 1'!$B$2:$B1005, $B566, 'Form Responses 1'!$G$2:$G1005, H$5, 'Form Responses 1'!$K$2:$K1005, $D566,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6" s="49" t="str">
        <f>IF(ISBLANK($B566), "", IF(AND(I$5 = "Vacation Leave", OR(AND(OR(I$6 = "H1", I$6 = "H2"), NOT(AND($D566 = "Full-time", $F566 = "Above 1 Year"))), AND(I$6 = "Year", AND($D566 = "Full-time", $F566 = "Above 1 Year")))), "N/A", SUMIFS('Form Responses 1'!$O$2:$O1005, 'Form Responses 1'!$B$2:$B1005, $B566, 'Form Responses 1'!$G$2:$G1005, I$5, 'Form Responses 1'!$K$2:$K1005, $D566,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6" s="48" t="str">
        <f>IF(ISBLANK($B566), "", IF(AND(J$5 = "Vacation Leave", OR(AND(OR(J$6 = "H1", J$6 = "H2"), NOT(AND($D566 = "Full-time", $F566 = "Above 1 Year"))), AND(J$6 = "Year", AND($D566 = "Full-time", $F566 = "Above 1 Year")))), "N/A", SUMIFS('Form Responses 1'!$O$2:$O1005, 'Form Responses 1'!$B$2:$B1005, $B566, 'Form Responses 1'!$G$2:$G1005, J$5, 'Form Responses 1'!$K$2:$K1005, $D566,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6" s="48" t="str">
        <f>IF(ISBLANK($B566), "", IF(AND(K$5 = "Vacation Leave", OR(AND(OR(K$6 = "H1", K$6 = "H2"), NOT(AND($D566 = "Full-time", $F566 = "Above 1 Year"))), AND(K$6 = "Year", AND($D566 = "Full-time", $F566 = "Above 1 Year")))), "N/A", SUMIFS('Form Responses 1'!$O$2:$O1005, 'Form Responses 1'!$B$2:$B1005, $B566, 'Form Responses 1'!$G$2:$G1005, K$5, 'Form Responses 1'!$K$2:$K1005, $D566,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6" s="48" t="str">
        <f>IF(ISBLANK($B566), "", IF(AND(L$5 = "Vacation Leave", OR(AND(OR(L$6 = "H1", L$6 = "H2"), NOT(AND($D566 = "Full-time", $F566 = "Above 1 Year"))), AND(L$6 = "Year", AND($D566 = "Full-time", $F566 = "Above 1 Year")))), "N/A", SUMIFS('Form Responses 1'!$O$2:$O1005, 'Form Responses 1'!$B$2:$B1005, $B566, 'Form Responses 1'!$G$2:$G1005, L$5, 'Form Responses 1'!$K$2:$K1005, $D566,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6" s="48" t="str">
        <f>IF(ISBLANK($B566), "", IF(AND(M$5 = "Vacation Leave", OR(AND(OR(M$6 = "H1", M$6 = "H2"), NOT(AND($D566 = "Full-time", $F566 = "Above 1 Year"))), AND(M$6 = "Year", AND($D566 = "Full-time", $F566 = "Above 1 Year")))), "N/A", SUMIFS('Form Responses 1'!$O$2:$O1005, 'Form Responses 1'!$B$2:$B1005, $B566, 'Form Responses 1'!$G$2:$G1005, M$5, 'Form Responses 1'!$K$2:$K1005, $D566,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6" s="48" t="str">
        <f>IF(ISBLANK($B566), "", IF(AND(N$5 = "Vacation Leave", OR(AND(OR(N$6 = "H1", N$6 = "H2"), NOT(AND($D566 = "Full-time", $F566 = "Above 1 Year"))), AND(N$6 = "Year", AND($D566 = "Full-time", $F566 = "Above 1 Year")))), "N/A", SUMIFS('Form Responses 1'!$O$2:$O1005, 'Form Responses 1'!$B$2:$B1005, $B566, 'Form Responses 1'!$G$2:$G1005, N$5, 'Form Responses 1'!$K$2:$K1005, $D566,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6" s="48" t="str">
        <f>IF(ISBLANK($B566), "", IF(AND(O$5 = "Vacation Leave", OR(AND(OR(O$6 = "H1", O$6 = "H2"), NOT(AND($D566 = "Full-time", $F566 = "Above 1 Year"))), AND(O$6 = "Year", AND($D566 = "Full-time", $F566 = "Above 1 Year")))), "N/A", SUMIFS('Form Responses 1'!$O$2:$O1005, 'Form Responses 1'!$B$2:$B1005, $B566, 'Form Responses 1'!$G$2:$G1005, O$5, 'Form Responses 1'!$K$2:$K1005, $D566,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6" s="48" t="str">
        <f>IF(ISBLANK($B566), "", IF(AND(P$5 = "Vacation Leave", OR(AND(OR(P$6 = "H1", P$6 = "H2"), NOT(AND($D566 = "Full-time", $F566 = "Above 1 Year"))), AND(P$6 = "Year", AND($D566 = "Full-time", $F566 = "Above 1 Year")))), "N/A", SUMIFS('Form Responses 1'!$O$2:$O1005, 'Form Responses 1'!$B$2:$B1005, $B566, 'Form Responses 1'!$G$2:$G1005, P$5, 'Form Responses 1'!$K$2:$K1005, $D566,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6" s="48" t="str">
        <f>IF(ISBLANK($B566), "", IF(AND(Q$5 = "Vacation Leave", OR(AND(OR(Q$6 = "H1", Q$6 = "H2"), NOT(AND($D566 = "Full-time", $F566 = "Above 1 Year"))), AND(Q$6 = "Year", AND($D566 = "Full-time", $F566 = "Above 1 Year")))), "N/A", SUMIFS('Form Responses 1'!$O$2:$O1005, 'Form Responses 1'!$B$2:$B1005, $B566, 'Form Responses 1'!$G$2:$G1005, Q$5, 'Form Responses 1'!$K$2:$K1005, $D566,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6" s="48" t="str">
        <f>IF(ISBLANK($B566), "", IF(AND(R$5 = "Vacation Leave", OR(AND(OR(R$6 = "H1", R$6 = "H2"), NOT(AND($D566 = "Full-time", $F566 = "Above 1 Year"))), AND(R$6 = "Year", AND($D566 = "Full-time", $F566 = "Above 1 Year")))), "N/A", SUMIFS('Form Responses 1'!$O$2:$O1005, 'Form Responses 1'!$B$2:$B1005, $B566, 'Form Responses 1'!$G$2:$G1005, R$5, 'Form Responses 1'!$K$2:$K1005, $D566,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6" s="48" t="str">
        <f>IF(ISBLANK($B566), "", IF(AND(S$5 = "Vacation Leave", OR(AND(OR(S$6 = "H1", S$6 = "H2"), NOT(AND($D566 = "Full-time", $F566 = "Above 1 Year"))), AND(S$6 = "Year", AND($D566 = "Full-time", $F566 = "Above 1 Year")))), "N/A", SUMIFS('Form Responses 1'!$O$2:$O1005, 'Form Responses 1'!$B$2:$B1005, $B566, 'Form Responses 1'!$G$2:$G1005, S$5, 'Form Responses 1'!$K$2:$K1005, $D566,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6" s="50" t="str">
        <f t="shared" si="2"/>
        <v/>
      </c>
      <c r="U566" s="51" t="str">
        <f t="array" ref="U566">IF(ISBLANK($B566), "", IF(AND(U$5 = "Vacation Leave", OR(AND(OR(U$6 = "H1", U$6 = "H2"), NOT(AND($D566 = "Full-time", $F566 = "Above 1 Year"))), AND(U$6 = "Year", AND($D566 = "Full-time", $F566 = "Above 1 Year")))), "N/A", INDEX('Allocated Leaves'!$B$2:$E1005, MATCH(U$5 &amp; IF(U$5 = "Vacation Leave", IFS(U$6 = "Year", "", OR(U$6 = "H1", U$6 = "H2"), " " &amp; U$6), ""), 'Allocated Leaves'!$A$2:$A1005, 0), MATCH($D566 &amp; IF($D566 = "Full-time",  " " &amp; $F566, ""), 'Allocated Leaves'!$B$1:AA$1, 0)) - G566))</f>
        <v/>
      </c>
      <c r="V566" s="52" t="str">
        <f t="array" ref="V566">IF(ISBLANK($B566), "", IF(AND(V$5 = "Vacation Leave", OR(AND(OR(V$6 = "H1", V$6 = "H2"), NOT(AND($D566 = "Full-time", $F566 = "Above 1 Year"))), AND(V$6 = "Year", AND($D566 = "Full-time", $F566 = "Above 1 Year")))), "N/A", INDEX('Allocated Leaves'!$B$2:$E1005, MATCH(V$5 &amp; IF(V$5 = "Vacation Leave", IFS(V$6 = "Year", "", OR(V$6 = "H1", V$6 = "H2"), " " &amp; V$6), ""), 'Allocated Leaves'!$A$2:$A1005, 0), MATCH($D566 &amp; IF($D566 = "Full-time",  " " &amp; $F566, ""), 'Allocated Leaves'!$B$1:AA$1, 0)) - H566))</f>
        <v/>
      </c>
      <c r="W566" s="52" t="str">
        <f t="array" ref="W566">IF(ISBLANK($B566), "", IF(AND(W$5 = "Vacation Leave", OR(AND(OR(W$6 = "H1", W$6 = "H2"), NOT(AND($D566 = "Full-time", $F566 = "Above 1 Year"))), AND(W$6 = "Year", AND($D566 = "Full-time", $F566 = "Above 1 Year")))), "N/A", INDEX('Allocated Leaves'!$B$2:$E1005, MATCH(W$5 &amp; IF(W$5 = "Vacation Leave", IFS(W$6 = "Year", "", OR(W$6 = "H1", W$6 = "H2"), " " &amp; W$6), ""), 'Allocated Leaves'!$A$2:$A1005, 0), MATCH($D566 &amp; IF($D566 = "Full-time",  " " &amp; $F566, ""), 'Allocated Leaves'!$B$1:AA$1, 0)) - I566))</f>
        <v/>
      </c>
      <c r="X566" s="51" t="str">
        <f t="array" ref="X566">IF(ISBLANK($B566), "", IF(AND(X$5 = "Vacation Leave", OR(AND(OR(X$6 = "H1", X$6 = "H2"), NOT(AND($D566 = "Full-time", $F566 = "Above 1 Year"))), AND(X$6 = "Year", AND($D566 = "Full-time", $F566 = "Above 1 Year")))), "N/A", INDEX('Allocated Leaves'!$B$2:$E1005, MATCH(X$5 &amp; IF(X$5 = "Vacation Leave", IFS(X$6 = "Year", "", OR(X$6 = "H1", X$6 = "H2"), " " &amp; X$6), ""), 'Allocated Leaves'!$A$2:$A1005, 0), MATCH($D566 &amp; IF($D566 = "Full-time",  " " &amp; $F566, ""), 'Allocated Leaves'!$B$1:AA$1, 0)) - J566))</f>
        <v/>
      </c>
      <c r="Y566" s="52" t="str">
        <f t="array" ref="Y566">IF(ISBLANK($B566), "", IF(AND(Y$5 = "Vacation Leave", OR(AND(OR(Y$6 = "H1", Y$6 = "H2"), NOT(AND($D566 = "Full-time", $F566 = "Above 1 Year"))), AND(Y$6 = "Year", AND($D566 = "Full-time", $F566 = "Above 1 Year")))), "N/A", INDEX('Allocated Leaves'!$B$2:$E1005, MATCH(Y$5 &amp; IF(Y$5 = "Vacation Leave", IFS(Y$6 = "Year", "", OR(Y$6 = "H1", Y$6 = "H2"), " " &amp; Y$6), ""), 'Allocated Leaves'!$A$2:$A1005, 0), MATCH($D566 &amp; IF($D566 = "Full-time",  " " &amp; $F566, ""), 'Allocated Leaves'!$B$1:AA$1, 0)) - K566))</f>
        <v/>
      </c>
      <c r="Z566" s="52" t="str">
        <f t="array" ref="Z566">IF(ISBLANK($B566), "", IF(AND(Z$5 = "Vacation Leave", OR(AND(OR(Z$6 = "H1", Z$6 = "H2"), NOT(AND($D566 = "Full-time", $F566 = "Above 1 Year"))), AND(Z$6 = "Year", AND($D566 = "Full-time", $F566 = "Above 1 Year")))), "N/A", INDEX('Allocated Leaves'!$B$2:$E1005, MATCH(Z$5 &amp; IF(Z$5 = "Vacation Leave", IFS(Z$6 = "Year", "", OR(Z$6 = "H1", Z$6 = "H2"), " " &amp; Z$6), ""), 'Allocated Leaves'!$A$2:$A1005, 0), MATCH($D566 &amp; IF($D566 = "Full-time",  " " &amp; $F566, ""), 'Allocated Leaves'!$B$1:AA$1, 0)) - L566))</f>
        <v/>
      </c>
      <c r="AA566" s="55" t="str">
        <f t="shared" si="3"/>
        <v/>
      </c>
    </row>
    <row r="567">
      <c r="A567" s="71"/>
      <c r="B567" s="72"/>
      <c r="C567" s="73"/>
      <c r="D567" s="74"/>
      <c r="E567" s="75"/>
      <c r="F567" s="47" t="str">
        <f t="shared" si="1"/>
        <v/>
      </c>
      <c r="G567" s="48" t="str">
        <f>IF(ISBLANK($B567), "", IF(AND(G$5 = "Vacation Leave", OR(AND(OR(G$6 = "H1", G$6 = "H2"), NOT(AND($D567 = "Full-time", $F567 = "Above 1 Year"))), AND(G$6 = "Year", AND($D567 = "Full-time", $F567 = "Above 1 Year")))), "N/A", SUMIFS('Form Responses 1'!$O$2:$O1005, 'Form Responses 1'!$B$2:$B1005, $B567, 'Form Responses 1'!$G$2:$G1005, G$5, 'Form Responses 1'!$K$2:$K1005, $D567,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7" s="48" t="str">
        <f>IF(ISBLANK($B567), "", IF(AND(H$5 = "Vacation Leave", OR(AND(OR(H$6 = "H1", H$6 = "H2"), NOT(AND($D567 = "Full-time", $F567 = "Above 1 Year"))), AND(H$6 = "Year", AND($D567 = "Full-time", $F567 = "Above 1 Year")))), "N/A", SUMIFS('Form Responses 1'!$O$2:$O1005, 'Form Responses 1'!$B$2:$B1005, $B567, 'Form Responses 1'!$G$2:$G1005, H$5, 'Form Responses 1'!$K$2:$K1005, $D567,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7" s="49" t="str">
        <f>IF(ISBLANK($B567), "", IF(AND(I$5 = "Vacation Leave", OR(AND(OR(I$6 = "H1", I$6 = "H2"), NOT(AND($D567 = "Full-time", $F567 = "Above 1 Year"))), AND(I$6 = "Year", AND($D567 = "Full-time", $F567 = "Above 1 Year")))), "N/A", SUMIFS('Form Responses 1'!$O$2:$O1005, 'Form Responses 1'!$B$2:$B1005, $B567, 'Form Responses 1'!$G$2:$G1005, I$5, 'Form Responses 1'!$K$2:$K1005, $D567,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7" s="48" t="str">
        <f>IF(ISBLANK($B567), "", IF(AND(J$5 = "Vacation Leave", OR(AND(OR(J$6 = "H1", J$6 = "H2"), NOT(AND($D567 = "Full-time", $F567 = "Above 1 Year"))), AND(J$6 = "Year", AND($D567 = "Full-time", $F567 = "Above 1 Year")))), "N/A", SUMIFS('Form Responses 1'!$O$2:$O1005, 'Form Responses 1'!$B$2:$B1005, $B567, 'Form Responses 1'!$G$2:$G1005, J$5, 'Form Responses 1'!$K$2:$K1005, $D567,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7" s="48" t="str">
        <f>IF(ISBLANK($B567), "", IF(AND(K$5 = "Vacation Leave", OR(AND(OR(K$6 = "H1", K$6 = "H2"), NOT(AND($D567 = "Full-time", $F567 = "Above 1 Year"))), AND(K$6 = "Year", AND($D567 = "Full-time", $F567 = "Above 1 Year")))), "N/A", SUMIFS('Form Responses 1'!$O$2:$O1005, 'Form Responses 1'!$B$2:$B1005, $B567, 'Form Responses 1'!$G$2:$G1005, K$5, 'Form Responses 1'!$K$2:$K1005, $D567,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7" s="48" t="str">
        <f>IF(ISBLANK($B567), "", IF(AND(L$5 = "Vacation Leave", OR(AND(OR(L$6 = "H1", L$6 = "H2"), NOT(AND($D567 = "Full-time", $F567 = "Above 1 Year"))), AND(L$6 = "Year", AND($D567 = "Full-time", $F567 = "Above 1 Year")))), "N/A", SUMIFS('Form Responses 1'!$O$2:$O1005, 'Form Responses 1'!$B$2:$B1005, $B567, 'Form Responses 1'!$G$2:$G1005, L$5, 'Form Responses 1'!$K$2:$K1005, $D567,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7" s="48" t="str">
        <f>IF(ISBLANK($B567), "", IF(AND(M$5 = "Vacation Leave", OR(AND(OR(M$6 = "H1", M$6 = "H2"), NOT(AND($D567 = "Full-time", $F567 = "Above 1 Year"))), AND(M$6 = "Year", AND($D567 = "Full-time", $F567 = "Above 1 Year")))), "N/A", SUMIFS('Form Responses 1'!$O$2:$O1005, 'Form Responses 1'!$B$2:$B1005, $B567, 'Form Responses 1'!$G$2:$G1005, M$5, 'Form Responses 1'!$K$2:$K1005, $D567,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7" s="48" t="str">
        <f>IF(ISBLANK($B567), "", IF(AND(N$5 = "Vacation Leave", OR(AND(OR(N$6 = "H1", N$6 = "H2"), NOT(AND($D567 = "Full-time", $F567 = "Above 1 Year"))), AND(N$6 = "Year", AND($D567 = "Full-time", $F567 = "Above 1 Year")))), "N/A", SUMIFS('Form Responses 1'!$O$2:$O1005, 'Form Responses 1'!$B$2:$B1005, $B567, 'Form Responses 1'!$G$2:$G1005, N$5, 'Form Responses 1'!$K$2:$K1005, $D567,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7" s="48" t="str">
        <f>IF(ISBLANK($B567), "", IF(AND(O$5 = "Vacation Leave", OR(AND(OR(O$6 = "H1", O$6 = "H2"), NOT(AND($D567 = "Full-time", $F567 = "Above 1 Year"))), AND(O$6 = "Year", AND($D567 = "Full-time", $F567 = "Above 1 Year")))), "N/A", SUMIFS('Form Responses 1'!$O$2:$O1005, 'Form Responses 1'!$B$2:$B1005, $B567, 'Form Responses 1'!$G$2:$G1005, O$5, 'Form Responses 1'!$K$2:$K1005, $D567,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7" s="48" t="str">
        <f>IF(ISBLANK($B567), "", IF(AND(P$5 = "Vacation Leave", OR(AND(OR(P$6 = "H1", P$6 = "H2"), NOT(AND($D567 = "Full-time", $F567 = "Above 1 Year"))), AND(P$6 = "Year", AND($D567 = "Full-time", $F567 = "Above 1 Year")))), "N/A", SUMIFS('Form Responses 1'!$O$2:$O1005, 'Form Responses 1'!$B$2:$B1005, $B567, 'Form Responses 1'!$G$2:$G1005, P$5, 'Form Responses 1'!$K$2:$K1005, $D567,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7" s="48" t="str">
        <f>IF(ISBLANK($B567), "", IF(AND(Q$5 = "Vacation Leave", OR(AND(OR(Q$6 = "H1", Q$6 = "H2"), NOT(AND($D567 = "Full-time", $F567 = "Above 1 Year"))), AND(Q$6 = "Year", AND($D567 = "Full-time", $F567 = "Above 1 Year")))), "N/A", SUMIFS('Form Responses 1'!$O$2:$O1005, 'Form Responses 1'!$B$2:$B1005, $B567, 'Form Responses 1'!$G$2:$G1005, Q$5, 'Form Responses 1'!$K$2:$K1005, $D567,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7" s="48" t="str">
        <f>IF(ISBLANK($B567), "", IF(AND(R$5 = "Vacation Leave", OR(AND(OR(R$6 = "H1", R$6 = "H2"), NOT(AND($D567 = "Full-time", $F567 = "Above 1 Year"))), AND(R$6 = "Year", AND($D567 = "Full-time", $F567 = "Above 1 Year")))), "N/A", SUMIFS('Form Responses 1'!$O$2:$O1005, 'Form Responses 1'!$B$2:$B1005, $B567, 'Form Responses 1'!$G$2:$G1005, R$5, 'Form Responses 1'!$K$2:$K1005, $D567,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7" s="48" t="str">
        <f>IF(ISBLANK($B567), "", IF(AND(S$5 = "Vacation Leave", OR(AND(OR(S$6 = "H1", S$6 = "H2"), NOT(AND($D567 = "Full-time", $F567 = "Above 1 Year"))), AND(S$6 = "Year", AND($D567 = "Full-time", $F567 = "Above 1 Year")))), "N/A", SUMIFS('Form Responses 1'!$O$2:$O1005, 'Form Responses 1'!$B$2:$B1005, $B567, 'Form Responses 1'!$G$2:$G1005, S$5, 'Form Responses 1'!$K$2:$K1005, $D567,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7" s="50" t="str">
        <f t="shared" si="2"/>
        <v/>
      </c>
      <c r="U567" s="51" t="str">
        <f t="array" ref="U567">IF(ISBLANK($B567), "", IF(AND(U$5 = "Vacation Leave", OR(AND(OR(U$6 = "H1", U$6 = "H2"), NOT(AND($D567 = "Full-time", $F567 = "Above 1 Year"))), AND(U$6 = "Year", AND($D567 = "Full-time", $F567 = "Above 1 Year")))), "N/A", INDEX('Allocated Leaves'!$B$2:$E1005, MATCH(U$5 &amp; IF(U$5 = "Vacation Leave", IFS(U$6 = "Year", "", OR(U$6 = "H1", U$6 = "H2"), " " &amp; U$6), ""), 'Allocated Leaves'!$A$2:$A1005, 0), MATCH($D567 &amp; IF($D567 = "Full-time",  " " &amp; $F567, ""), 'Allocated Leaves'!$B$1:AA$1, 0)) - G567))</f>
        <v/>
      </c>
      <c r="V567" s="52" t="str">
        <f t="array" ref="V567">IF(ISBLANK($B567), "", IF(AND(V$5 = "Vacation Leave", OR(AND(OR(V$6 = "H1", V$6 = "H2"), NOT(AND($D567 = "Full-time", $F567 = "Above 1 Year"))), AND(V$6 = "Year", AND($D567 = "Full-time", $F567 = "Above 1 Year")))), "N/A", INDEX('Allocated Leaves'!$B$2:$E1005, MATCH(V$5 &amp; IF(V$5 = "Vacation Leave", IFS(V$6 = "Year", "", OR(V$6 = "H1", V$6 = "H2"), " " &amp; V$6), ""), 'Allocated Leaves'!$A$2:$A1005, 0), MATCH($D567 &amp; IF($D567 = "Full-time",  " " &amp; $F567, ""), 'Allocated Leaves'!$B$1:AA$1, 0)) - H567))</f>
        <v/>
      </c>
      <c r="W567" s="52" t="str">
        <f t="array" ref="W567">IF(ISBLANK($B567), "", IF(AND(W$5 = "Vacation Leave", OR(AND(OR(W$6 = "H1", W$6 = "H2"), NOT(AND($D567 = "Full-time", $F567 = "Above 1 Year"))), AND(W$6 = "Year", AND($D567 = "Full-time", $F567 = "Above 1 Year")))), "N/A", INDEX('Allocated Leaves'!$B$2:$E1005, MATCH(W$5 &amp; IF(W$5 = "Vacation Leave", IFS(W$6 = "Year", "", OR(W$6 = "H1", W$6 = "H2"), " " &amp; W$6), ""), 'Allocated Leaves'!$A$2:$A1005, 0), MATCH($D567 &amp; IF($D567 = "Full-time",  " " &amp; $F567, ""), 'Allocated Leaves'!$B$1:AA$1, 0)) - I567))</f>
        <v/>
      </c>
      <c r="X567" s="51" t="str">
        <f t="array" ref="X567">IF(ISBLANK($B567), "", IF(AND(X$5 = "Vacation Leave", OR(AND(OR(X$6 = "H1", X$6 = "H2"), NOT(AND($D567 = "Full-time", $F567 = "Above 1 Year"))), AND(X$6 = "Year", AND($D567 = "Full-time", $F567 = "Above 1 Year")))), "N/A", INDEX('Allocated Leaves'!$B$2:$E1005, MATCH(X$5 &amp; IF(X$5 = "Vacation Leave", IFS(X$6 = "Year", "", OR(X$6 = "H1", X$6 = "H2"), " " &amp; X$6), ""), 'Allocated Leaves'!$A$2:$A1005, 0), MATCH($D567 &amp; IF($D567 = "Full-time",  " " &amp; $F567, ""), 'Allocated Leaves'!$B$1:AA$1, 0)) - J567))</f>
        <v/>
      </c>
      <c r="Y567" s="52" t="str">
        <f t="array" ref="Y567">IF(ISBLANK($B567), "", IF(AND(Y$5 = "Vacation Leave", OR(AND(OR(Y$6 = "H1", Y$6 = "H2"), NOT(AND($D567 = "Full-time", $F567 = "Above 1 Year"))), AND(Y$6 = "Year", AND($D567 = "Full-time", $F567 = "Above 1 Year")))), "N/A", INDEX('Allocated Leaves'!$B$2:$E1005, MATCH(Y$5 &amp; IF(Y$5 = "Vacation Leave", IFS(Y$6 = "Year", "", OR(Y$6 = "H1", Y$6 = "H2"), " " &amp; Y$6), ""), 'Allocated Leaves'!$A$2:$A1005, 0), MATCH($D567 &amp; IF($D567 = "Full-time",  " " &amp; $F567, ""), 'Allocated Leaves'!$B$1:AA$1, 0)) - K567))</f>
        <v/>
      </c>
      <c r="Z567" s="52" t="str">
        <f t="array" ref="Z567">IF(ISBLANK($B567), "", IF(AND(Z$5 = "Vacation Leave", OR(AND(OR(Z$6 = "H1", Z$6 = "H2"), NOT(AND($D567 = "Full-time", $F567 = "Above 1 Year"))), AND(Z$6 = "Year", AND($D567 = "Full-time", $F567 = "Above 1 Year")))), "N/A", INDEX('Allocated Leaves'!$B$2:$E1005, MATCH(Z$5 &amp; IF(Z$5 = "Vacation Leave", IFS(Z$6 = "Year", "", OR(Z$6 = "H1", Z$6 = "H2"), " " &amp; Z$6), ""), 'Allocated Leaves'!$A$2:$A1005, 0), MATCH($D567 &amp; IF($D567 = "Full-time",  " " &amp; $F567, ""), 'Allocated Leaves'!$B$1:AA$1, 0)) - L567))</f>
        <v/>
      </c>
      <c r="AA567" s="55" t="str">
        <f t="shared" si="3"/>
        <v/>
      </c>
    </row>
    <row r="568">
      <c r="A568" s="71"/>
      <c r="B568" s="72"/>
      <c r="C568" s="73"/>
      <c r="D568" s="74"/>
      <c r="E568" s="75"/>
      <c r="F568" s="47" t="str">
        <f t="shared" si="1"/>
        <v/>
      </c>
      <c r="G568" s="48" t="str">
        <f>IF(ISBLANK($B568), "", IF(AND(G$5 = "Vacation Leave", OR(AND(OR(G$6 = "H1", G$6 = "H2"), NOT(AND($D568 = "Full-time", $F568 = "Above 1 Year"))), AND(G$6 = "Year", AND($D568 = "Full-time", $F568 = "Above 1 Year")))), "N/A", SUMIFS('Form Responses 1'!$O$2:$O1005, 'Form Responses 1'!$B$2:$B1005, $B568, 'Form Responses 1'!$G$2:$G1005, G$5, 'Form Responses 1'!$K$2:$K1005, $D568,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8" s="48" t="str">
        <f>IF(ISBLANK($B568), "", IF(AND(H$5 = "Vacation Leave", OR(AND(OR(H$6 = "H1", H$6 = "H2"), NOT(AND($D568 = "Full-time", $F568 = "Above 1 Year"))), AND(H$6 = "Year", AND($D568 = "Full-time", $F568 = "Above 1 Year")))), "N/A", SUMIFS('Form Responses 1'!$O$2:$O1005, 'Form Responses 1'!$B$2:$B1005, $B568, 'Form Responses 1'!$G$2:$G1005, H$5, 'Form Responses 1'!$K$2:$K1005, $D568,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8" s="49" t="str">
        <f>IF(ISBLANK($B568), "", IF(AND(I$5 = "Vacation Leave", OR(AND(OR(I$6 = "H1", I$6 = "H2"), NOT(AND($D568 = "Full-time", $F568 = "Above 1 Year"))), AND(I$6 = "Year", AND($D568 = "Full-time", $F568 = "Above 1 Year")))), "N/A", SUMIFS('Form Responses 1'!$O$2:$O1005, 'Form Responses 1'!$B$2:$B1005, $B568, 'Form Responses 1'!$G$2:$G1005, I$5, 'Form Responses 1'!$K$2:$K1005, $D568,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8" s="48" t="str">
        <f>IF(ISBLANK($B568), "", IF(AND(J$5 = "Vacation Leave", OR(AND(OR(J$6 = "H1", J$6 = "H2"), NOT(AND($D568 = "Full-time", $F568 = "Above 1 Year"))), AND(J$6 = "Year", AND($D568 = "Full-time", $F568 = "Above 1 Year")))), "N/A", SUMIFS('Form Responses 1'!$O$2:$O1005, 'Form Responses 1'!$B$2:$B1005, $B568, 'Form Responses 1'!$G$2:$G1005, J$5, 'Form Responses 1'!$K$2:$K1005, $D568,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8" s="48" t="str">
        <f>IF(ISBLANK($B568), "", IF(AND(K$5 = "Vacation Leave", OR(AND(OR(K$6 = "H1", K$6 = "H2"), NOT(AND($D568 = "Full-time", $F568 = "Above 1 Year"))), AND(K$6 = "Year", AND($D568 = "Full-time", $F568 = "Above 1 Year")))), "N/A", SUMIFS('Form Responses 1'!$O$2:$O1005, 'Form Responses 1'!$B$2:$B1005, $B568, 'Form Responses 1'!$G$2:$G1005, K$5, 'Form Responses 1'!$K$2:$K1005, $D568,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8" s="48" t="str">
        <f>IF(ISBLANK($B568), "", IF(AND(L$5 = "Vacation Leave", OR(AND(OR(L$6 = "H1", L$6 = "H2"), NOT(AND($D568 = "Full-time", $F568 = "Above 1 Year"))), AND(L$6 = "Year", AND($D568 = "Full-time", $F568 = "Above 1 Year")))), "N/A", SUMIFS('Form Responses 1'!$O$2:$O1005, 'Form Responses 1'!$B$2:$B1005, $B568, 'Form Responses 1'!$G$2:$G1005, L$5, 'Form Responses 1'!$K$2:$K1005, $D568,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8" s="48" t="str">
        <f>IF(ISBLANK($B568), "", IF(AND(M$5 = "Vacation Leave", OR(AND(OR(M$6 = "H1", M$6 = "H2"), NOT(AND($D568 = "Full-time", $F568 = "Above 1 Year"))), AND(M$6 = "Year", AND($D568 = "Full-time", $F568 = "Above 1 Year")))), "N/A", SUMIFS('Form Responses 1'!$O$2:$O1005, 'Form Responses 1'!$B$2:$B1005, $B568, 'Form Responses 1'!$G$2:$G1005, M$5, 'Form Responses 1'!$K$2:$K1005, $D568,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8" s="48" t="str">
        <f>IF(ISBLANK($B568), "", IF(AND(N$5 = "Vacation Leave", OR(AND(OR(N$6 = "H1", N$6 = "H2"), NOT(AND($D568 = "Full-time", $F568 = "Above 1 Year"))), AND(N$6 = "Year", AND($D568 = "Full-time", $F568 = "Above 1 Year")))), "N/A", SUMIFS('Form Responses 1'!$O$2:$O1005, 'Form Responses 1'!$B$2:$B1005, $B568, 'Form Responses 1'!$G$2:$G1005, N$5, 'Form Responses 1'!$K$2:$K1005, $D568,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8" s="48" t="str">
        <f>IF(ISBLANK($B568), "", IF(AND(O$5 = "Vacation Leave", OR(AND(OR(O$6 = "H1", O$6 = "H2"), NOT(AND($D568 = "Full-time", $F568 = "Above 1 Year"))), AND(O$6 = "Year", AND($D568 = "Full-time", $F568 = "Above 1 Year")))), "N/A", SUMIFS('Form Responses 1'!$O$2:$O1005, 'Form Responses 1'!$B$2:$B1005, $B568, 'Form Responses 1'!$G$2:$G1005, O$5, 'Form Responses 1'!$K$2:$K1005, $D568,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8" s="48" t="str">
        <f>IF(ISBLANK($B568), "", IF(AND(P$5 = "Vacation Leave", OR(AND(OR(P$6 = "H1", P$6 = "H2"), NOT(AND($D568 = "Full-time", $F568 = "Above 1 Year"))), AND(P$6 = "Year", AND($D568 = "Full-time", $F568 = "Above 1 Year")))), "N/A", SUMIFS('Form Responses 1'!$O$2:$O1005, 'Form Responses 1'!$B$2:$B1005, $B568, 'Form Responses 1'!$G$2:$G1005, P$5, 'Form Responses 1'!$K$2:$K1005, $D568,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8" s="48" t="str">
        <f>IF(ISBLANK($B568), "", IF(AND(Q$5 = "Vacation Leave", OR(AND(OR(Q$6 = "H1", Q$6 = "H2"), NOT(AND($D568 = "Full-time", $F568 = "Above 1 Year"))), AND(Q$6 = "Year", AND($D568 = "Full-time", $F568 = "Above 1 Year")))), "N/A", SUMIFS('Form Responses 1'!$O$2:$O1005, 'Form Responses 1'!$B$2:$B1005, $B568, 'Form Responses 1'!$G$2:$G1005, Q$5, 'Form Responses 1'!$K$2:$K1005, $D568,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8" s="48" t="str">
        <f>IF(ISBLANK($B568), "", IF(AND(R$5 = "Vacation Leave", OR(AND(OR(R$6 = "H1", R$6 = "H2"), NOT(AND($D568 = "Full-time", $F568 = "Above 1 Year"))), AND(R$6 = "Year", AND($D568 = "Full-time", $F568 = "Above 1 Year")))), "N/A", SUMIFS('Form Responses 1'!$O$2:$O1005, 'Form Responses 1'!$B$2:$B1005, $B568, 'Form Responses 1'!$G$2:$G1005, R$5, 'Form Responses 1'!$K$2:$K1005, $D568,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8" s="48" t="str">
        <f>IF(ISBLANK($B568), "", IF(AND(S$5 = "Vacation Leave", OR(AND(OR(S$6 = "H1", S$6 = "H2"), NOT(AND($D568 = "Full-time", $F568 = "Above 1 Year"))), AND(S$6 = "Year", AND($D568 = "Full-time", $F568 = "Above 1 Year")))), "N/A", SUMIFS('Form Responses 1'!$O$2:$O1005, 'Form Responses 1'!$B$2:$B1005, $B568, 'Form Responses 1'!$G$2:$G1005, S$5, 'Form Responses 1'!$K$2:$K1005, $D568,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8" s="50" t="str">
        <f t="shared" si="2"/>
        <v/>
      </c>
      <c r="U568" s="51" t="str">
        <f t="array" ref="U568">IF(ISBLANK($B568), "", IF(AND(U$5 = "Vacation Leave", OR(AND(OR(U$6 = "H1", U$6 = "H2"), NOT(AND($D568 = "Full-time", $F568 = "Above 1 Year"))), AND(U$6 = "Year", AND($D568 = "Full-time", $F568 = "Above 1 Year")))), "N/A", INDEX('Allocated Leaves'!$B$2:$E1005, MATCH(U$5 &amp; IF(U$5 = "Vacation Leave", IFS(U$6 = "Year", "", OR(U$6 = "H1", U$6 = "H2"), " " &amp; U$6), ""), 'Allocated Leaves'!$A$2:$A1005, 0), MATCH($D568 &amp; IF($D568 = "Full-time",  " " &amp; $F568, ""), 'Allocated Leaves'!$B$1:AA$1, 0)) - G568))</f>
        <v/>
      </c>
      <c r="V568" s="52" t="str">
        <f t="array" ref="V568">IF(ISBLANK($B568), "", IF(AND(V$5 = "Vacation Leave", OR(AND(OR(V$6 = "H1", V$6 = "H2"), NOT(AND($D568 = "Full-time", $F568 = "Above 1 Year"))), AND(V$6 = "Year", AND($D568 = "Full-time", $F568 = "Above 1 Year")))), "N/A", INDEX('Allocated Leaves'!$B$2:$E1005, MATCH(V$5 &amp; IF(V$5 = "Vacation Leave", IFS(V$6 = "Year", "", OR(V$6 = "H1", V$6 = "H2"), " " &amp; V$6), ""), 'Allocated Leaves'!$A$2:$A1005, 0), MATCH($D568 &amp; IF($D568 = "Full-time",  " " &amp; $F568, ""), 'Allocated Leaves'!$B$1:AA$1, 0)) - H568))</f>
        <v/>
      </c>
      <c r="W568" s="52" t="str">
        <f t="array" ref="W568">IF(ISBLANK($B568), "", IF(AND(W$5 = "Vacation Leave", OR(AND(OR(W$6 = "H1", W$6 = "H2"), NOT(AND($D568 = "Full-time", $F568 = "Above 1 Year"))), AND(W$6 = "Year", AND($D568 = "Full-time", $F568 = "Above 1 Year")))), "N/A", INDEX('Allocated Leaves'!$B$2:$E1005, MATCH(W$5 &amp; IF(W$5 = "Vacation Leave", IFS(W$6 = "Year", "", OR(W$6 = "H1", W$6 = "H2"), " " &amp; W$6), ""), 'Allocated Leaves'!$A$2:$A1005, 0), MATCH($D568 &amp; IF($D568 = "Full-time",  " " &amp; $F568, ""), 'Allocated Leaves'!$B$1:AA$1, 0)) - I568))</f>
        <v/>
      </c>
      <c r="X568" s="51" t="str">
        <f t="array" ref="X568">IF(ISBLANK($B568), "", IF(AND(X$5 = "Vacation Leave", OR(AND(OR(X$6 = "H1", X$6 = "H2"), NOT(AND($D568 = "Full-time", $F568 = "Above 1 Year"))), AND(X$6 = "Year", AND($D568 = "Full-time", $F568 = "Above 1 Year")))), "N/A", INDEX('Allocated Leaves'!$B$2:$E1005, MATCH(X$5 &amp; IF(X$5 = "Vacation Leave", IFS(X$6 = "Year", "", OR(X$6 = "H1", X$6 = "H2"), " " &amp; X$6), ""), 'Allocated Leaves'!$A$2:$A1005, 0), MATCH($D568 &amp; IF($D568 = "Full-time",  " " &amp; $F568, ""), 'Allocated Leaves'!$B$1:AA$1, 0)) - J568))</f>
        <v/>
      </c>
      <c r="Y568" s="52" t="str">
        <f t="array" ref="Y568">IF(ISBLANK($B568), "", IF(AND(Y$5 = "Vacation Leave", OR(AND(OR(Y$6 = "H1", Y$6 = "H2"), NOT(AND($D568 = "Full-time", $F568 = "Above 1 Year"))), AND(Y$6 = "Year", AND($D568 = "Full-time", $F568 = "Above 1 Year")))), "N/A", INDEX('Allocated Leaves'!$B$2:$E1005, MATCH(Y$5 &amp; IF(Y$5 = "Vacation Leave", IFS(Y$6 = "Year", "", OR(Y$6 = "H1", Y$6 = "H2"), " " &amp; Y$6), ""), 'Allocated Leaves'!$A$2:$A1005, 0), MATCH($D568 &amp; IF($D568 = "Full-time",  " " &amp; $F568, ""), 'Allocated Leaves'!$B$1:AA$1, 0)) - K568))</f>
        <v/>
      </c>
      <c r="Z568" s="52" t="str">
        <f t="array" ref="Z568">IF(ISBLANK($B568), "", IF(AND(Z$5 = "Vacation Leave", OR(AND(OR(Z$6 = "H1", Z$6 = "H2"), NOT(AND($D568 = "Full-time", $F568 = "Above 1 Year"))), AND(Z$6 = "Year", AND($D568 = "Full-time", $F568 = "Above 1 Year")))), "N/A", INDEX('Allocated Leaves'!$B$2:$E1005, MATCH(Z$5 &amp; IF(Z$5 = "Vacation Leave", IFS(Z$6 = "Year", "", OR(Z$6 = "H1", Z$6 = "H2"), " " &amp; Z$6), ""), 'Allocated Leaves'!$A$2:$A1005, 0), MATCH($D568 &amp; IF($D568 = "Full-time",  " " &amp; $F568, ""), 'Allocated Leaves'!$B$1:AA$1, 0)) - L568))</f>
        <v/>
      </c>
      <c r="AA568" s="55" t="str">
        <f t="shared" si="3"/>
        <v/>
      </c>
    </row>
    <row r="569">
      <c r="A569" s="71"/>
      <c r="B569" s="72"/>
      <c r="C569" s="73"/>
      <c r="D569" s="74"/>
      <c r="E569" s="75"/>
      <c r="F569" s="47" t="str">
        <f t="shared" si="1"/>
        <v/>
      </c>
      <c r="G569" s="48" t="str">
        <f>IF(ISBLANK($B569), "", IF(AND(G$5 = "Vacation Leave", OR(AND(OR(G$6 = "H1", G$6 = "H2"), NOT(AND($D569 = "Full-time", $F569 = "Above 1 Year"))), AND(G$6 = "Year", AND($D569 = "Full-time", $F569 = "Above 1 Year")))), "N/A", SUMIFS('Form Responses 1'!$O$2:$O1005, 'Form Responses 1'!$B$2:$B1005, $B569, 'Form Responses 1'!$G$2:$G1005, G$5, 'Form Responses 1'!$K$2:$K1005, $D569,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69" s="48" t="str">
        <f>IF(ISBLANK($B569), "", IF(AND(H$5 = "Vacation Leave", OR(AND(OR(H$6 = "H1", H$6 = "H2"), NOT(AND($D569 = "Full-time", $F569 = "Above 1 Year"))), AND(H$6 = "Year", AND($D569 = "Full-time", $F569 = "Above 1 Year")))), "N/A", SUMIFS('Form Responses 1'!$O$2:$O1005, 'Form Responses 1'!$B$2:$B1005, $B569, 'Form Responses 1'!$G$2:$G1005, H$5, 'Form Responses 1'!$K$2:$K1005, $D569,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69" s="49" t="str">
        <f>IF(ISBLANK($B569), "", IF(AND(I$5 = "Vacation Leave", OR(AND(OR(I$6 = "H1", I$6 = "H2"), NOT(AND($D569 = "Full-time", $F569 = "Above 1 Year"))), AND(I$6 = "Year", AND($D569 = "Full-time", $F569 = "Above 1 Year")))), "N/A", SUMIFS('Form Responses 1'!$O$2:$O1005, 'Form Responses 1'!$B$2:$B1005, $B569, 'Form Responses 1'!$G$2:$G1005, I$5, 'Form Responses 1'!$K$2:$K1005, $D569,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69" s="48" t="str">
        <f>IF(ISBLANK($B569), "", IF(AND(J$5 = "Vacation Leave", OR(AND(OR(J$6 = "H1", J$6 = "H2"), NOT(AND($D569 = "Full-time", $F569 = "Above 1 Year"))), AND(J$6 = "Year", AND($D569 = "Full-time", $F569 = "Above 1 Year")))), "N/A", SUMIFS('Form Responses 1'!$O$2:$O1005, 'Form Responses 1'!$B$2:$B1005, $B569, 'Form Responses 1'!$G$2:$G1005, J$5, 'Form Responses 1'!$K$2:$K1005, $D569,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69" s="48" t="str">
        <f>IF(ISBLANK($B569), "", IF(AND(K$5 = "Vacation Leave", OR(AND(OR(K$6 = "H1", K$6 = "H2"), NOT(AND($D569 = "Full-time", $F569 = "Above 1 Year"))), AND(K$6 = "Year", AND($D569 = "Full-time", $F569 = "Above 1 Year")))), "N/A", SUMIFS('Form Responses 1'!$O$2:$O1005, 'Form Responses 1'!$B$2:$B1005, $B569, 'Form Responses 1'!$G$2:$G1005, K$5, 'Form Responses 1'!$K$2:$K1005, $D569,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69" s="48" t="str">
        <f>IF(ISBLANK($B569), "", IF(AND(L$5 = "Vacation Leave", OR(AND(OR(L$6 = "H1", L$6 = "H2"), NOT(AND($D569 = "Full-time", $F569 = "Above 1 Year"))), AND(L$6 = "Year", AND($D569 = "Full-time", $F569 = "Above 1 Year")))), "N/A", SUMIFS('Form Responses 1'!$O$2:$O1005, 'Form Responses 1'!$B$2:$B1005, $B569, 'Form Responses 1'!$G$2:$G1005, L$5, 'Form Responses 1'!$K$2:$K1005, $D569,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69" s="48" t="str">
        <f>IF(ISBLANK($B569), "", IF(AND(M$5 = "Vacation Leave", OR(AND(OR(M$6 = "H1", M$6 = "H2"), NOT(AND($D569 = "Full-time", $F569 = "Above 1 Year"))), AND(M$6 = "Year", AND($D569 = "Full-time", $F569 = "Above 1 Year")))), "N/A", SUMIFS('Form Responses 1'!$O$2:$O1005, 'Form Responses 1'!$B$2:$B1005, $B569, 'Form Responses 1'!$G$2:$G1005, M$5, 'Form Responses 1'!$K$2:$K1005, $D569,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69" s="48" t="str">
        <f>IF(ISBLANK($B569), "", IF(AND(N$5 = "Vacation Leave", OR(AND(OR(N$6 = "H1", N$6 = "H2"), NOT(AND($D569 = "Full-time", $F569 = "Above 1 Year"))), AND(N$6 = "Year", AND($D569 = "Full-time", $F569 = "Above 1 Year")))), "N/A", SUMIFS('Form Responses 1'!$O$2:$O1005, 'Form Responses 1'!$B$2:$B1005, $B569, 'Form Responses 1'!$G$2:$G1005, N$5, 'Form Responses 1'!$K$2:$K1005, $D569,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69" s="48" t="str">
        <f>IF(ISBLANK($B569), "", IF(AND(O$5 = "Vacation Leave", OR(AND(OR(O$6 = "H1", O$6 = "H2"), NOT(AND($D569 = "Full-time", $F569 = "Above 1 Year"))), AND(O$6 = "Year", AND($D569 = "Full-time", $F569 = "Above 1 Year")))), "N/A", SUMIFS('Form Responses 1'!$O$2:$O1005, 'Form Responses 1'!$B$2:$B1005, $B569, 'Form Responses 1'!$G$2:$G1005, O$5, 'Form Responses 1'!$K$2:$K1005, $D569,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69" s="48" t="str">
        <f>IF(ISBLANK($B569), "", IF(AND(P$5 = "Vacation Leave", OR(AND(OR(P$6 = "H1", P$6 = "H2"), NOT(AND($D569 = "Full-time", $F569 = "Above 1 Year"))), AND(P$6 = "Year", AND($D569 = "Full-time", $F569 = "Above 1 Year")))), "N/A", SUMIFS('Form Responses 1'!$O$2:$O1005, 'Form Responses 1'!$B$2:$B1005, $B569, 'Form Responses 1'!$G$2:$G1005, P$5, 'Form Responses 1'!$K$2:$K1005, $D569,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69" s="48" t="str">
        <f>IF(ISBLANK($B569), "", IF(AND(Q$5 = "Vacation Leave", OR(AND(OR(Q$6 = "H1", Q$6 = "H2"), NOT(AND($D569 = "Full-time", $F569 = "Above 1 Year"))), AND(Q$6 = "Year", AND($D569 = "Full-time", $F569 = "Above 1 Year")))), "N/A", SUMIFS('Form Responses 1'!$O$2:$O1005, 'Form Responses 1'!$B$2:$B1005, $B569, 'Form Responses 1'!$G$2:$G1005, Q$5, 'Form Responses 1'!$K$2:$K1005, $D569,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69" s="48" t="str">
        <f>IF(ISBLANK($B569), "", IF(AND(R$5 = "Vacation Leave", OR(AND(OR(R$6 = "H1", R$6 = "H2"), NOT(AND($D569 = "Full-time", $F569 = "Above 1 Year"))), AND(R$6 = "Year", AND($D569 = "Full-time", $F569 = "Above 1 Year")))), "N/A", SUMIFS('Form Responses 1'!$O$2:$O1005, 'Form Responses 1'!$B$2:$B1005, $B569, 'Form Responses 1'!$G$2:$G1005, R$5, 'Form Responses 1'!$K$2:$K1005, $D569,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69" s="48" t="str">
        <f>IF(ISBLANK($B569), "", IF(AND(S$5 = "Vacation Leave", OR(AND(OR(S$6 = "H1", S$6 = "H2"), NOT(AND($D569 = "Full-time", $F569 = "Above 1 Year"))), AND(S$6 = "Year", AND($D569 = "Full-time", $F569 = "Above 1 Year")))), "N/A", SUMIFS('Form Responses 1'!$O$2:$O1005, 'Form Responses 1'!$B$2:$B1005, $B569, 'Form Responses 1'!$G$2:$G1005, S$5, 'Form Responses 1'!$K$2:$K1005, $D569,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69" s="50" t="str">
        <f t="shared" si="2"/>
        <v/>
      </c>
      <c r="U569" s="51" t="str">
        <f t="array" ref="U569">IF(ISBLANK($B569), "", IF(AND(U$5 = "Vacation Leave", OR(AND(OR(U$6 = "H1", U$6 = "H2"), NOT(AND($D569 = "Full-time", $F569 = "Above 1 Year"))), AND(U$6 = "Year", AND($D569 = "Full-time", $F569 = "Above 1 Year")))), "N/A", INDEX('Allocated Leaves'!$B$2:$E1005, MATCH(U$5 &amp; IF(U$5 = "Vacation Leave", IFS(U$6 = "Year", "", OR(U$6 = "H1", U$6 = "H2"), " " &amp; U$6), ""), 'Allocated Leaves'!$A$2:$A1005, 0), MATCH($D569 &amp; IF($D569 = "Full-time",  " " &amp; $F569, ""), 'Allocated Leaves'!$B$1:AA$1, 0)) - G569))</f>
        <v/>
      </c>
      <c r="V569" s="52" t="str">
        <f t="array" ref="V569">IF(ISBLANK($B569), "", IF(AND(V$5 = "Vacation Leave", OR(AND(OR(V$6 = "H1", V$6 = "H2"), NOT(AND($D569 = "Full-time", $F569 = "Above 1 Year"))), AND(V$6 = "Year", AND($D569 = "Full-time", $F569 = "Above 1 Year")))), "N/A", INDEX('Allocated Leaves'!$B$2:$E1005, MATCH(V$5 &amp; IF(V$5 = "Vacation Leave", IFS(V$6 = "Year", "", OR(V$6 = "H1", V$6 = "H2"), " " &amp; V$6), ""), 'Allocated Leaves'!$A$2:$A1005, 0), MATCH($D569 &amp; IF($D569 = "Full-time",  " " &amp; $F569, ""), 'Allocated Leaves'!$B$1:AA$1, 0)) - H569))</f>
        <v/>
      </c>
      <c r="W569" s="52" t="str">
        <f t="array" ref="W569">IF(ISBLANK($B569), "", IF(AND(W$5 = "Vacation Leave", OR(AND(OR(W$6 = "H1", W$6 = "H2"), NOT(AND($D569 = "Full-time", $F569 = "Above 1 Year"))), AND(W$6 = "Year", AND($D569 = "Full-time", $F569 = "Above 1 Year")))), "N/A", INDEX('Allocated Leaves'!$B$2:$E1005, MATCH(W$5 &amp; IF(W$5 = "Vacation Leave", IFS(W$6 = "Year", "", OR(W$6 = "H1", W$6 = "H2"), " " &amp; W$6), ""), 'Allocated Leaves'!$A$2:$A1005, 0), MATCH($D569 &amp; IF($D569 = "Full-time",  " " &amp; $F569, ""), 'Allocated Leaves'!$B$1:AA$1, 0)) - I569))</f>
        <v/>
      </c>
      <c r="X569" s="51" t="str">
        <f t="array" ref="X569">IF(ISBLANK($B569), "", IF(AND(X$5 = "Vacation Leave", OR(AND(OR(X$6 = "H1", X$6 = "H2"), NOT(AND($D569 = "Full-time", $F569 = "Above 1 Year"))), AND(X$6 = "Year", AND($D569 = "Full-time", $F569 = "Above 1 Year")))), "N/A", INDEX('Allocated Leaves'!$B$2:$E1005, MATCH(X$5 &amp; IF(X$5 = "Vacation Leave", IFS(X$6 = "Year", "", OR(X$6 = "H1", X$6 = "H2"), " " &amp; X$6), ""), 'Allocated Leaves'!$A$2:$A1005, 0), MATCH($D569 &amp; IF($D569 = "Full-time",  " " &amp; $F569, ""), 'Allocated Leaves'!$B$1:AA$1, 0)) - J569))</f>
        <v/>
      </c>
      <c r="Y569" s="52" t="str">
        <f t="array" ref="Y569">IF(ISBLANK($B569), "", IF(AND(Y$5 = "Vacation Leave", OR(AND(OR(Y$6 = "H1", Y$6 = "H2"), NOT(AND($D569 = "Full-time", $F569 = "Above 1 Year"))), AND(Y$6 = "Year", AND($D569 = "Full-time", $F569 = "Above 1 Year")))), "N/A", INDEX('Allocated Leaves'!$B$2:$E1005, MATCH(Y$5 &amp; IF(Y$5 = "Vacation Leave", IFS(Y$6 = "Year", "", OR(Y$6 = "H1", Y$6 = "H2"), " " &amp; Y$6), ""), 'Allocated Leaves'!$A$2:$A1005, 0), MATCH($D569 &amp; IF($D569 = "Full-time",  " " &amp; $F569, ""), 'Allocated Leaves'!$B$1:AA$1, 0)) - K569))</f>
        <v/>
      </c>
      <c r="Z569" s="52" t="str">
        <f t="array" ref="Z569">IF(ISBLANK($B569), "", IF(AND(Z$5 = "Vacation Leave", OR(AND(OR(Z$6 = "H1", Z$6 = "H2"), NOT(AND($D569 = "Full-time", $F569 = "Above 1 Year"))), AND(Z$6 = "Year", AND($D569 = "Full-time", $F569 = "Above 1 Year")))), "N/A", INDEX('Allocated Leaves'!$B$2:$E1005, MATCH(Z$5 &amp; IF(Z$5 = "Vacation Leave", IFS(Z$6 = "Year", "", OR(Z$6 = "H1", Z$6 = "H2"), " " &amp; Z$6), ""), 'Allocated Leaves'!$A$2:$A1005, 0), MATCH($D569 &amp; IF($D569 = "Full-time",  " " &amp; $F569, ""), 'Allocated Leaves'!$B$1:AA$1, 0)) - L569))</f>
        <v/>
      </c>
      <c r="AA569" s="55" t="str">
        <f t="shared" si="3"/>
        <v/>
      </c>
    </row>
    <row r="570">
      <c r="A570" s="71"/>
      <c r="B570" s="72"/>
      <c r="C570" s="73"/>
      <c r="D570" s="74"/>
      <c r="E570" s="75"/>
      <c r="F570" s="47" t="str">
        <f t="shared" si="1"/>
        <v/>
      </c>
      <c r="G570" s="48" t="str">
        <f>IF(ISBLANK($B570), "", IF(AND(G$5 = "Vacation Leave", OR(AND(OR(G$6 = "H1", G$6 = "H2"), NOT(AND($D570 = "Full-time", $F570 = "Above 1 Year"))), AND(G$6 = "Year", AND($D570 = "Full-time", $F570 = "Above 1 Year")))), "N/A", SUMIFS('Form Responses 1'!$O$2:$O1005, 'Form Responses 1'!$B$2:$B1005, $B570, 'Form Responses 1'!$G$2:$G1005, G$5, 'Form Responses 1'!$K$2:$K1005, $D570,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0" s="48" t="str">
        <f>IF(ISBLANK($B570), "", IF(AND(H$5 = "Vacation Leave", OR(AND(OR(H$6 = "H1", H$6 = "H2"), NOT(AND($D570 = "Full-time", $F570 = "Above 1 Year"))), AND(H$6 = "Year", AND($D570 = "Full-time", $F570 = "Above 1 Year")))), "N/A", SUMIFS('Form Responses 1'!$O$2:$O1005, 'Form Responses 1'!$B$2:$B1005, $B570, 'Form Responses 1'!$G$2:$G1005, H$5, 'Form Responses 1'!$K$2:$K1005, $D570,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0" s="49" t="str">
        <f>IF(ISBLANK($B570), "", IF(AND(I$5 = "Vacation Leave", OR(AND(OR(I$6 = "H1", I$6 = "H2"), NOT(AND($D570 = "Full-time", $F570 = "Above 1 Year"))), AND(I$6 = "Year", AND($D570 = "Full-time", $F570 = "Above 1 Year")))), "N/A", SUMIFS('Form Responses 1'!$O$2:$O1005, 'Form Responses 1'!$B$2:$B1005, $B570, 'Form Responses 1'!$G$2:$G1005, I$5, 'Form Responses 1'!$K$2:$K1005, $D570,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0" s="48" t="str">
        <f>IF(ISBLANK($B570), "", IF(AND(J$5 = "Vacation Leave", OR(AND(OR(J$6 = "H1", J$6 = "H2"), NOT(AND($D570 = "Full-time", $F570 = "Above 1 Year"))), AND(J$6 = "Year", AND($D570 = "Full-time", $F570 = "Above 1 Year")))), "N/A", SUMIFS('Form Responses 1'!$O$2:$O1005, 'Form Responses 1'!$B$2:$B1005, $B570, 'Form Responses 1'!$G$2:$G1005, J$5, 'Form Responses 1'!$K$2:$K1005, $D570,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0" s="48" t="str">
        <f>IF(ISBLANK($B570), "", IF(AND(K$5 = "Vacation Leave", OR(AND(OR(K$6 = "H1", K$6 = "H2"), NOT(AND($D570 = "Full-time", $F570 = "Above 1 Year"))), AND(K$6 = "Year", AND($D570 = "Full-time", $F570 = "Above 1 Year")))), "N/A", SUMIFS('Form Responses 1'!$O$2:$O1005, 'Form Responses 1'!$B$2:$B1005, $B570, 'Form Responses 1'!$G$2:$G1005, K$5, 'Form Responses 1'!$K$2:$K1005, $D570,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0" s="48" t="str">
        <f>IF(ISBLANK($B570), "", IF(AND(L$5 = "Vacation Leave", OR(AND(OR(L$6 = "H1", L$6 = "H2"), NOT(AND($D570 = "Full-time", $F570 = "Above 1 Year"))), AND(L$6 = "Year", AND($D570 = "Full-time", $F570 = "Above 1 Year")))), "N/A", SUMIFS('Form Responses 1'!$O$2:$O1005, 'Form Responses 1'!$B$2:$B1005, $B570, 'Form Responses 1'!$G$2:$G1005, L$5, 'Form Responses 1'!$K$2:$K1005, $D570,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0" s="48" t="str">
        <f>IF(ISBLANK($B570), "", IF(AND(M$5 = "Vacation Leave", OR(AND(OR(M$6 = "H1", M$6 = "H2"), NOT(AND($D570 = "Full-time", $F570 = "Above 1 Year"))), AND(M$6 = "Year", AND($D570 = "Full-time", $F570 = "Above 1 Year")))), "N/A", SUMIFS('Form Responses 1'!$O$2:$O1005, 'Form Responses 1'!$B$2:$B1005, $B570, 'Form Responses 1'!$G$2:$G1005, M$5, 'Form Responses 1'!$K$2:$K1005, $D570,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0" s="48" t="str">
        <f>IF(ISBLANK($B570), "", IF(AND(N$5 = "Vacation Leave", OR(AND(OR(N$6 = "H1", N$6 = "H2"), NOT(AND($D570 = "Full-time", $F570 = "Above 1 Year"))), AND(N$6 = "Year", AND($D570 = "Full-time", $F570 = "Above 1 Year")))), "N/A", SUMIFS('Form Responses 1'!$O$2:$O1005, 'Form Responses 1'!$B$2:$B1005, $B570, 'Form Responses 1'!$G$2:$G1005, N$5, 'Form Responses 1'!$K$2:$K1005, $D570,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0" s="48" t="str">
        <f>IF(ISBLANK($B570), "", IF(AND(O$5 = "Vacation Leave", OR(AND(OR(O$6 = "H1", O$6 = "H2"), NOT(AND($D570 = "Full-time", $F570 = "Above 1 Year"))), AND(O$6 = "Year", AND($D570 = "Full-time", $F570 = "Above 1 Year")))), "N/A", SUMIFS('Form Responses 1'!$O$2:$O1005, 'Form Responses 1'!$B$2:$B1005, $B570, 'Form Responses 1'!$G$2:$G1005, O$5, 'Form Responses 1'!$K$2:$K1005, $D570,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0" s="48" t="str">
        <f>IF(ISBLANK($B570), "", IF(AND(P$5 = "Vacation Leave", OR(AND(OR(P$6 = "H1", P$6 = "H2"), NOT(AND($D570 = "Full-time", $F570 = "Above 1 Year"))), AND(P$6 = "Year", AND($D570 = "Full-time", $F570 = "Above 1 Year")))), "N/A", SUMIFS('Form Responses 1'!$O$2:$O1005, 'Form Responses 1'!$B$2:$B1005, $B570, 'Form Responses 1'!$G$2:$G1005, P$5, 'Form Responses 1'!$K$2:$K1005, $D570,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0" s="48" t="str">
        <f>IF(ISBLANK($B570), "", IF(AND(Q$5 = "Vacation Leave", OR(AND(OR(Q$6 = "H1", Q$6 = "H2"), NOT(AND($D570 = "Full-time", $F570 = "Above 1 Year"))), AND(Q$6 = "Year", AND($D570 = "Full-time", $F570 = "Above 1 Year")))), "N/A", SUMIFS('Form Responses 1'!$O$2:$O1005, 'Form Responses 1'!$B$2:$B1005, $B570, 'Form Responses 1'!$G$2:$G1005, Q$5, 'Form Responses 1'!$K$2:$K1005, $D570,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0" s="48" t="str">
        <f>IF(ISBLANK($B570), "", IF(AND(R$5 = "Vacation Leave", OR(AND(OR(R$6 = "H1", R$6 = "H2"), NOT(AND($D570 = "Full-time", $F570 = "Above 1 Year"))), AND(R$6 = "Year", AND($D570 = "Full-time", $F570 = "Above 1 Year")))), "N/A", SUMIFS('Form Responses 1'!$O$2:$O1005, 'Form Responses 1'!$B$2:$B1005, $B570, 'Form Responses 1'!$G$2:$G1005, R$5, 'Form Responses 1'!$K$2:$K1005, $D570,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0" s="48" t="str">
        <f>IF(ISBLANK($B570), "", IF(AND(S$5 = "Vacation Leave", OR(AND(OR(S$6 = "H1", S$6 = "H2"), NOT(AND($D570 = "Full-time", $F570 = "Above 1 Year"))), AND(S$6 = "Year", AND($D570 = "Full-time", $F570 = "Above 1 Year")))), "N/A", SUMIFS('Form Responses 1'!$O$2:$O1005, 'Form Responses 1'!$B$2:$B1005, $B570, 'Form Responses 1'!$G$2:$G1005, S$5, 'Form Responses 1'!$K$2:$K1005, $D570,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0" s="50" t="str">
        <f t="shared" si="2"/>
        <v/>
      </c>
      <c r="U570" s="51" t="str">
        <f t="array" ref="U570">IF(ISBLANK($B570), "", IF(AND(U$5 = "Vacation Leave", OR(AND(OR(U$6 = "H1", U$6 = "H2"), NOT(AND($D570 = "Full-time", $F570 = "Above 1 Year"))), AND(U$6 = "Year", AND($D570 = "Full-time", $F570 = "Above 1 Year")))), "N/A", INDEX('Allocated Leaves'!$B$2:$E1005, MATCH(U$5 &amp; IF(U$5 = "Vacation Leave", IFS(U$6 = "Year", "", OR(U$6 = "H1", U$6 = "H2"), " " &amp; U$6), ""), 'Allocated Leaves'!$A$2:$A1005, 0), MATCH($D570 &amp; IF($D570 = "Full-time",  " " &amp; $F570, ""), 'Allocated Leaves'!$B$1:AA$1, 0)) - G570))</f>
        <v/>
      </c>
      <c r="V570" s="52" t="str">
        <f t="array" ref="V570">IF(ISBLANK($B570), "", IF(AND(V$5 = "Vacation Leave", OR(AND(OR(V$6 = "H1", V$6 = "H2"), NOT(AND($D570 = "Full-time", $F570 = "Above 1 Year"))), AND(V$6 = "Year", AND($D570 = "Full-time", $F570 = "Above 1 Year")))), "N/A", INDEX('Allocated Leaves'!$B$2:$E1005, MATCH(V$5 &amp; IF(V$5 = "Vacation Leave", IFS(V$6 = "Year", "", OR(V$6 = "H1", V$6 = "H2"), " " &amp; V$6), ""), 'Allocated Leaves'!$A$2:$A1005, 0), MATCH($D570 &amp; IF($D570 = "Full-time",  " " &amp; $F570, ""), 'Allocated Leaves'!$B$1:AA$1, 0)) - H570))</f>
        <v/>
      </c>
      <c r="W570" s="52" t="str">
        <f t="array" ref="W570">IF(ISBLANK($B570), "", IF(AND(W$5 = "Vacation Leave", OR(AND(OR(W$6 = "H1", W$6 = "H2"), NOT(AND($D570 = "Full-time", $F570 = "Above 1 Year"))), AND(W$6 = "Year", AND($D570 = "Full-time", $F570 = "Above 1 Year")))), "N/A", INDEX('Allocated Leaves'!$B$2:$E1005, MATCH(W$5 &amp; IF(W$5 = "Vacation Leave", IFS(W$6 = "Year", "", OR(W$6 = "H1", W$6 = "H2"), " " &amp; W$6), ""), 'Allocated Leaves'!$A$2:$A1005, 0), MATCH($D570 &amp; IF($D570 = "Full-time",  " " &amp; $F570, ""), 'Allocated Leaves'!$B$1:AA$1, 0)) - I570))</f>
        <v/>
      </c>
      <c r="X570" s="51" t="str">
        <f t="array" ref="X570">IF(ISBLANK($B570), "", IF(AND(X$5 = "Vacation Leave", OR(AND(OR(X$6 = "H1", X$6 = "H2"), NOT(AND($D570 = "Full-time", $F570 = "Above 1 Year"))), AND(X$6 = "Year", AND($D570 = "Full-time", $F570 = "Above 1 Year")))), "N/A", INDEX('Allocated Leaves'!$B$2:$E1005, MATCH(X$5 &amp; IF(X$5 = "Vacation Leave", IFS(X$6 = "Year", "", OR(X$6 = "H1", X$6 = "H2"), " " &amp; X$6), ""), 'Allocated Leaves'!$A$2:$A1005, 0), MATCH($D570 &amp; IF($D570 = "Full-time",  " " &amp; $F570, ""), 'Allocated Leaves'!$B$1:AA$1, 0)) - J570))</f>
        <v/>
      </c>
      <c r="Y570" s="52" t="str">
        <f t="array" ref="Y570">IF(ISBLANK($B570), "", IF(AND(Y$5 = "Vacation Leave", OR(AND(OR(Y$6 = "H1", Y$6 = "H2"), NOT(AND($D570 = "Full-time", $F570 = "Above 1 Year"))), AND(Y$6 = "Year", AND($D570 = "Full-time", $F570 = "Above 1 Year")))), "N/A", INDEX('Allocated Leaves'!$B$2:$E1005, MATCH(Y$5 &amp; IF(Y$5 = "Vacation Leave", IFS(Y$6 = "Year", "", OR(Y$6 = "H1", Y$6 = "H2"), " " &amp; Y$6), ""), 'Allocated Leaves'!$A$2:$A1005, 0), MATCH($D570 &amp; IF($D570 = "Full-time",  " " &amp; $F570, ""), 'Allocated Leaves'!$B$1:AA$1, 0)) - K570))</f>
        <v/>
      </c>
      <c r="Z570" s="52" t="str">
        <f t="array" ref="Z570">IF(ISBLANK($B570), "", IF(AND(Z$5 = "Vacation Leave", OR(AND(OR(Z$6 = "H1", Z$6 = "H2"), NOT(AND($D570 = "Full-time", $F570 = "Above 1 Year"))), AND(Z$6 = "Year", AND($D570 = "Full-time", $F570 = "Above 1 Year")))), "N/A", INDEX('Allocated Leaves'!$B$2:$E1005, MATCH(Z$5 &amp; IF(Z$5 = "Vacation Leave", IFS(Z$6 = "Year", "", OR(Z$6 = "H1", Z$6 = "H2"), " " &amp; Z$6), ""), 'Allocated Leaves'!$A$2:$A1005, 0), MATCH($D570 &amp; IF($D570 = "Full-time",  " " &amp; $F570, ""), 'Allocated Leaves'!$B$1:AA$1, 0)) - L570))</f>
        <v/>
      </c>
      <c r="AA570" s="55" t="str">
        <f t="shared" si="3"/>
        <v/>
      </c>
    </row>
    <row r="571">
      <c r="A571" s="71"/>
      <c r="B571" s="72"/>
      <c r="C571" s="73"/>
      <c r="D571" s="74"/>
      <c r="E571" s="75"/>
      <c r="F571" s="47" t="str">
        <f t="shared" si="1"/>
        <v/>
      </c>
      <c r="G571" s="48" t="str">
        <f>IF(ISBLANK($B571), "", IF(AND(G$5 = "Vacation Leave", OR(AND(OR(G$6 = "H1", G$6 = "H2"), NOT(AND($D571 = "Full-time", $F571 = "Above 1 Year"))), AND(G$6 = "Year", AND($D571 = "Full-time", $F571 = "Above 1 Year")))), "N/A", SUMIFS('Form Responses 1'!$O$2:$O1005, 'Form Responses 1'!$B$2:$B1005, $B571, 'Form Responses 1'!$G$2:$G1005, G$5, 'Form Responses 1'!$K$2:$K1005, $D571,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1" s="48" t="str">
        <f>IF(ISBLANK($B571), "", IF(AND(H$5 = "Vacation Leave", OR(AND(OR(H$6 = "H1", H$6 = "H2"), NOT(AND($D571 = "Full-time", $F571 = "Above 1 Year"))), AND(H$6 = "Year", AND($D571 = "Full-time", $F571 = "Above 1 Year")))), "N/A", SUMIFS('Form Responses 1'!$O$2:$O1005, 'Form Responses 1'!$B$2:$B1005, $B571, 'Form Responses 1'!$G$2:$G1005, H$5, 'Form Responses 1'!$K$2:$K1005, $D571,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1" s="49" t="str">
        <f>IF(ISBLANK($B571), "", IF(AND(I$5 = "Vacation Leave", OR(AND(OR(I$6 = "H1", I$6 = "H2"), NOT(AND($D571 = "Full-time", $F571 = "Above 1 Year"))), AND(I$6 = "Year", AND($D571 = "Full-time", $F571 = "Above 1 Year")))), "N/A", SUMIFS('Form Responses 1'!$O$2:$O1005, 'Form Responses 1'!$B$2:$B1005, $B571, 'Form Responses 1'!$G$2:$G1005, I$5, 'Form Responses 1'!$K$2:$K1005, $D571,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1" s="48" t="str">
        <f>IF(ISBLANK($B571), "", IF(AND(J$5 = "Vacation Leave", OR(AND(OR(J$6 = "H1", J$6 = "H2"), NOT(AND($D571 = "Full-time", $F571 = "Above 1 Year"))), AND(J$6 = "Year", AND($D571 = "Full-time", $F571 = "Above 1 Year")))), "N/A", SUMIFS('Form Responses 1'!$O$2:$O1005, 'Form Responses 1'!$B$2:$B1005, $B571, 'Form Responses 1'!$G$2:$G1005, J$5, 'Form Responses 1'!$K$2:$K1005, $D571,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1" s="48" t="str">
        <f>IF(ISBLANK($B571), "", IF(AND(K$5 = "Vacation Leave", OR(AND(OR(K$6 = "H1", K$6 = "H2"), NOT(AND($D571 = "Full-time", $F571 = "Above 1 Year"))), AND(K$6 = "Year", AND($D571 = "Full-time", $F571 = "Above 1 Year")))), "N/A", SUMIFS('Form Responses 1'!$O$2:$O1005, 'Form Responses 1'!$B$2:$B1005, $B571, 'Form Responses 1'!$G$2:$G1005, K$5, 'Form Responses 1'!$K$2:$K1005, $D571,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1" s="48" t="str">
        <f>IF(ISBLANK($B571), "", IF(AND(L$5 = "Vacation Leave", OR(AND(OR(L$6 = "H1", L$6 = "H2"), NOT(AND($D571 = "Full-time", $F571 = "Above 1 Year"))), AND(L$6 = "Year", AND($D571 = "Full-time", $F571 = "Above 1 Year")))), "N/A", SUMIFS('Form Responses 1'!$O$2:$O1005, 'Form Responses 1'!$B$2:$B1005, $B571, 'Form Responses 1'!$G$2:$G1005, L$5, 'Form Responses 1'!$K$2:$K1005, $D571,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1" s="48" t="str">
        <f>IF(ISBLANK($B571), "", IF(AND(M$5 = "Vacation Leave", OR(AND(OR(M$6 = "H1", M$6 = "H2"), NOT(AND($D571 = "Full-time", $F571 = "Above 1 Year"))), AND(M$6 = "Year", AND($D571 = "Full-time", $F571 = "Above 1 Year")))), "N/A", SUMIFS('Form Responses 1'!$O$2:$O1005, 'Form Responses 1'!$B$2:$B1005, $B571, 'Form Responses 1'!$G$2:$G1005, M$5, 'Form Responses 1'!$K$2:$K1005, $D571,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1" s="48" t="str">
        <f>IF(ISBLANK($B571), "", IF(AND(N$5 = "Vacation Leave", OR(AND(OR(N$6 = "H1", N$6 = "H2"), NOT(AND($D571 = "Full-time", $F571 = "Above 1 Year"))), AND(N$6 = "Year", AND($D571 = "Full-time", $F571 = "Above 1 Year")))), "N/A", SUMIFS('Form Responses 1'!$O$2:$O1005, 'Form Responses 1'!$B$2:$B1005, $B571, 'Form Responses 1'!$G$2:$G1005, N$5, 'Form Responses 1'!$K$2:$K1005, $D571,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1" s="48" t="str">
        <f>IF(ISBLANK($B571), "", IF(AND(O$5 = "Vacation Leave", OR(AND(OR(O$6 = "H1", O$6 = "H2"), NOT(AND($D571 = "Full-time", $F571 = "Above 1 Year"))), AND(O$6 = "Year", AND($D571 = "Full-time", $F571 = "Above 1 Year")))), "N/A", SUMIFS('Form Responses 1'!$O$2:$O1005, 'Form Responses 1'!$B$2:$B1005, $B571, 'Form Responses 1'!$G$2:$G1005, O$5, 'Form Responses 1'!$K$2:$K1005, $D571,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1" s="48" t="str">
        <f>IF(ISBLANK($B571), "", IF(AND(P$5 = "Vacation Leave", OR(AND(OR(P$6 = "H1", P$6 = "H2"), NOT(AND($D571 = "Full-time", $F571 = "Above 1 Year"))), AND(P$6 = "Year", AND($D571 = "Full-time", $F571 = "Above 1 Year")))), "N/A", SUMIFS('Form Responses 1'!$O$2:$O1005, 'Form Responses 1'!$B$2:$B1005, $B571, 'Form Responses 1'!$G$2:$G1005, P$5, 'Form Responses 1'!$K$2:$K1005, $D571,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1" s="48" t="str">
        <f>IF(ISBLANK($B571), "", IF(AND(Q$5 = "Vacation Leave", OR(AND(OR(Q$6 = "H1", Q$6 = "H2"), NOT(AND($D571 = "Full-time", $F571 = "Above 1 Year"))), AND(Q$6 = "Year", AND($D571 = "Full-time", $F571 = "Above 1 Year")))), "N/A", SUMIFS('Form Responses 1'!$O$2:$O1005, 'Form Responses 1'!$B$2:$B1005, $B571, 'Form Responses 1'!$G$2:$G1005, Q$5, 'Form Responses 1'!$K$2:$K1005, $D571,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1" s="48" t="str">
        <f>IF(ISBLANK($B571), "", IF(AND(R$5 = "Vacation Leave", OR(AND(OR(R$6 = "H1", R$6 = "H2"), NOT(AND($D571 = "Full-time", $F571 = "Above 1 Year"))), AND(R$6 = "Year", AND($D571 = "Full-time", $F571 = "Above 1 Year")))), "N/A", SUMIFS('Form Responses 1'!$O$2:$O1005, 'Form Responses 1'!$B$2:$B1005, $B571, 'Form Responses 1'!$G$2:$G1005, R$5, 'Form Responses 1'!$K$2:$K1005, $D571,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1" s="48" t="str">
        <f>IF(ISBLANK($B571), "", IF(AND(S$5 = "Vacation Leave", OR(AND(OR(S$6 = "H1", S$6 = "H2"), NOT(AND($D571 = "Full-time", $F571 = "Above 1 Year"))), AND(S$6 = "Year", AND($D571 = "Full-time", $F571 = "Above 1 Year")))), "N/A", SUMIFS('Form Responses 1'!$O$2:$O1005, 'Form Responses 1'!$B$2:$B1005, $B571, 'Form Responses 1'!$G$2:$G1005, S$5, 'Form Responses 1'!$K$2:$K1005, $D571,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1" s="50" t="str">
        <f t="shared" si="2"/>
        <v/>
      </c>
      <c r="U571" s="51" t="str">
        <f t="array" ref="U571">IF(ISBLANK($B571), "", IF(AND(U$5 = "Vacation Leave", OR(AND(OR(U$6 = "H1", U$6 = "H2"), NOT(AND($D571 = "Full-time", $F571 = "Above 1 Year"))), AND(U$6 = "Year", AND($D571 = "Full-time", $F571 = "Above 1 Year")))), "N/A", INDEX('Allocated Leaves'!$B$2:$E1005, MATCH(U$5 &amp; IF(U$5 = "Vacation Leave", IFS(U$6 = "Year", "", OR(U$6 = "H1", U$6 = "H2"), " " &amp; U$6), ""), 'Allocated Leaves'!$A$2:$A1005, 0), MATCH($D571 &amp; IF($D571 = "Full-time",  " " &amp; $F571, ""), 'Allocated Leaves'!$B$1:AA$1, 0)) - G571))</f>
        <v/>
      </c>
      <c r="V571" s="52" t="str">
        <f t="array" ref="V571">IF(ISBLANK($B571), "", IF(AND(V$5 = "Vacation Leave", OR(AND(OR(V$6 = "H1", V$6 = "H2"), NOT(AND($D571 = "Full-time", $F571 = "Above 1 Year"))), AND(V$6 = "Year", AND($D571 = "Full-time", $F571 = "Above 1 Year")))), "N/A", INDEX('Allocated Leaves'!$B$2:$E1005, MATCH(V$5 &amp; IF(V$5 = "Vacation Leave", IFS(V$6 = "Year", "", OR(V$6 = "H1", V$6 = "H2"), " " &amp; V$6), ""), 'Allocated Leaves'!$A$2:$A1005, 0), MATCH($D571 &amp; IF($D571 = "Full-time",  " " &amp; $F571, ""), 'Allocated Leaves'!$B$1:AA$1, 0)) - H571))</f>
        <v/>
      </c>
      <c r="W571" s="52" t="str">
        <f t="array" ref="W571">IF(ISBLANK($B571), "", IF(AND(W$5 = "Vacation Leave", OR(AND(OR(W$6 = "H1", W$6 = "H2"), NOT(AND($D571 = "Full-time", $F571 = "Above 1 Year"))), AND(W$6 = "Year", AND($D571 = "Full-time", $F571 = "Above 1 Year")))), "N/A", INDEX('Allocated Leaves'!$B$2:$E1005, MATCH(W$5 &amp; IF(W$5 = "Vacation Leave", IFS(W$6 = "Year", "", OR(W$6 = "H1", W$6 = "H2"), " " &amp; W$6), ""), 'Allocated Leaves'!$A$2:$A1005, 0), MATCH($D571 &amp; IF($D571 = "Full-time",  " " &amp; $F571, ""), 'Allocated Leaves'!$B$1:AA$1, 0)) - I571))</f>
        <v/>
      </c>
      <c r="X571" s="51" t="str">
        <f t="array" ref="X571">IF(ISBLANK($B571), "", IF(AND(X$5 = "Vacation Leave", OR(AND(OR(X$6 = "H1", X$6 = "H2"), NOT(AND($D571 = "Full-time", $F571 = "Above 1 Year"))), AND(X$6 = "Year", AND($D571 = "Full-time", $F571 = "Above 1 Year")))), "N/A", INDEX('Allocated Leaves'!$B$2:$E1005, MATCH(X$5 &amp; IF(X$5 = "Vacation Leave", IFS(X$6 = "Year", "", OR(X$6 = "H1", X$6 = "H2"), " " &amp; X$6), ""), 'Allocated Leaves'!$A$2:$A1005, 0), MATCH($D571 &amp; IF($D571 = "Full-time",  " " &amp; $F571, ""), 'Allocated Leaves'!$B$1:AA$1, 0)) - J571))</f>
        <v/>
      </c>
      <c r="Y571" s="52" t="str">
        <f t="array" ref="Y571">IF(ISBLANK($B571), "", IF(AND(Y$5 = "Vacation Leave", OR(AND(OR(Y$6 = "H1", Y$6 = "H2"), NOT(AND($D571 = "Full-time", $F571 = "Above 1 Year"))), AND(Y$6 = "Year", AND($D571 = "Full-time", $F571 = "Above 1 Year")))), "N/A", INDEX('Allocated Leaves'!$B$2:$E1005, MATCH(Y$5 &amp; IF(Y$5 = "Vacation Leave", IFS(Y$6 = "Year", "", OR(Y$6 = "H1", Y$6 = "H2"), " " &amp; Y$6), ""), 'Allocated Leaves'!$A$2:$A1005, 0), MATCH($D571 &amp; IF($D571 = "Full-time",  " " &amp; $F571, ""), 'Allocated Leaves'!$B$1:AA$1, 0)) - K571))</f>
        <v/>
      </c>
      <c r="Z571" s="52" t="str">
        <f t="array" ref="Z571">IF(ISBLANK($B571), "", IF(AND(Z$5 = "Vacation Leave", OR(AND(OR(Z$6 = "H1", Z$6 = "H2"), NOT(AND($D571 = "Full-time", $F571 = "Above 1 Year"))), AND(Z$6 = "Year", AND($D571 = "Full-time", $F571 = "Above 1 Year")))), "N/A", INDEX('Allocated Leaves'!$B$2:$E1005, MATCH(Z$5 &amp; IF(Z$5 = "Vacation Leave", IFS(Z$6 = "Year", "", OR(Z$6 = "H1", Z$6 = "H2"), " " &amp; Z$6), ""), 'Allocated Leaves'!$A$2:$A1005, 0), MATCH($D571 &amp; IF($D571 = "Full-time",  " " &amp; $F571, ""), 'Allocated Leaves'!$B$1:AA$1, 0)) - L571))</f>
        <v/>
      </c>
      <c r="AA571" s="55" t="str">
        <f t="shared" si="3"/>
        <v/>
      </c>
    </row>
    <row r="572">
      <c r="A572" s="71"/>
      <c r="B572" s="72"/>
      <c r="C572" s="73"/>
      <c r="D572" s="74"/>
      <c r="E572" s="75"/>
      <c r="F572" s="47" t="str">
        <f t="shared" si="1"/>
        <v/>
      </c>
      <c r="G572" s="48" t="str">
        <f>IF(ISBLANK($B572), "", IF(AND(G$5 = "Vacation Leave", OR(AND(OR(G$6 = "H1", G$6 = "H2"), NOT(AND($D572 = "Full-time", $F572 = "Above 1 Year"))), AND(G$6 = "Year", AND($D572 = "Full-time", $F572 = "Above 1 Year")))), "N/A", SUMIFS('Form Responses 1'!$O$2:$O1005, 'Form Responses 1'!$B$2:$B1005, $B572, 'Form Responses 1'!$G$2:$G1005, G$5, 'Form Responses 1'!$K$2:$K1005, $D572,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2" s="48" t="str">
        <f>IF(ISBLANK($B572), "", IF(AND(H$5 = "Vacation Leave", OR(AND(OR(H$6 = "H1", H$6 = "H2"), NOT(AND($D572 = "Full-time", $F572 = "Above 1 Year"))), AND(H$6 = "Year", AND($D572 = "Full-time", $F572 = "Above 1 Year")))), "N/A", SUMIFS('Form Responses 1'!$O$2:$O1005, 'Form Responses 1'!$B$2:$B1005, $B572, 'Form Responses 1'!$G$2:$G1005, H$5, 'Form Responses 1'!$K$2:$K1005, $D572,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2" s="49" t="str">
        <f>IF(ISBLANK($B572), "", IF(AND(I$5 = "Vacation Leave", OR(AND(OR(I$6 = "H1", I$6 = "H2"), NOT(AND($D572 = "Full-time", $F572 = "Above 1 Year"))), AND(I$6 = "Year", AND($D572 = "Full-time", $F572 = "Above 1 Year")))), "N/A", SUMIFS('Form Responses 1'!$O$2:$O1005, 'Form Responses 1'!$B$2:$B1005, $B572, 'Form Responses 1'!$G$2:$G1005, I$5, 'Form Responses 1'!$K$2:$K1005, $D572,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2" s="48" t="str">
        <f>IF(ISBLANK($B572), "", IF(AND(J$5 = "Vacation Leave", OR(AND(OR(J$6 = "H1", J$6 = "H2"), NOT(AND($D572 = "Full-time", $F572 = "Above 1 Year"))), AND(J$6 = "Year", AND($D572 = "Full-time", $F572 = "Above 1 Year")))), "N/A", SUMIFS('Form Responses 1'!$O$2:$O1005, 'Form Responses 1'!$B$2:$B1005, $B572, 'Form Responses 1'!$G$2:$G1005, J$5, 'Form Responses 1'!$K$2:$K1005, $D572,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2" s="48" t="str">
        <f>IF(ISBLANK($B572), "", IF(AND(K$5 = "Vacation Leave", OR(AND(OR(K$6 = "H1", K$6 = "H2"), NOT(AND($D572 = "Full-time", $F572 = "Above 1 Year"))), AND(K$6 = "Year", AND($D572 = "Full-time", $F572 = "Above 1 Year")))), "N/A", SUMIFS('Form Responses 1'!$O$2:$O1005, 'Form Responses 1'!$B$2:$B1005, $B572, 'Form Responses 1'!$G$2:$G1005, K$5, 'Form Responses 1'!$K$2:$K1005, $D572,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2" s="48" t="str">
        <f>IF(ISBLANK($B572), "", IF(AND(L$5 = "Vacation Leave", OR(AND(OR(L$6 = "H1", L$6 = "H2"), NOT(AND($D572 = "Full-time", $F572 = "Above 1 Year"))), AND(L$6 = "Year", AND($D572 = "Full-time", $F572 = "Above 1 Year")))), "N/A", SUMIFS('Form Responses 1'!$O$2:$O1005, 'Form Responses 1'!$B$2:$B1005, $B572, 'Form Responses 1'!$G$2:$G1005, L$5, 'Form Responses 1'!$K$2:$K1005, $D572,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2" s="48" t="str">
        <f>IF(ISBLANK($B572), "", IF(AND(M$5 = "Vacation Leave", OR(AND(OR(M$6 = "H1", M$6 = "H2"), NOT(AND($D572 = "Full-time", $F572 = "Above 1 Year"))), AND(M$6 = "Year", AND($D572 = "Full-time", $F572 = "Above 1 Year")))), "N/A", SUMIFS('Form Responses 1'!$O$2:$O1005, 'Form Responses 1'!$B$2:$B1005, $B572, 'Form Responses 1'!$G$2:$G1005, M$5, 'Form Responses 1'!$K$2:$K1005, $D572,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2" s="48" t="str">
        <f>IF(ISBLANK($B572), "", IF(AND(N$5 = "Vacation Leave", OR(AND(OR(N$6 = "H1", N$6 = "H2"), NOT(AND($D572 = "Full-time", $F572 = "Above 1 Year"))), AND(N$6 = "Year", AND($D572 = "Full-time", $F572 = "Above 1 Year")))), "N/A", SUMIFS('Form Responses 1'!$O$2:$O1005, 'Form Responses 1'!$B$2:$B1005, $B572, 'Form Responses 1'!$G$2:$G1005, N$5, 'Form Responses 1'!$K$2:$K1005, $D572,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2" s="48" t="str">
        <f>IF(ISBLANK($B572), "", IF(AND(O$5 = "Vacation Leave", OR(AND(OR(O$6 = "H1", O$6 = "H2"), NOT(AND($D572 = "Full-time", $F572 = "Above 1 Year"))), AND(O$6 = "Year", AND($D572 = "Full-time", $F572 = "Above 1 Year")))), "N/A", SUMIFS('Form Responses 1'!$O$2:$O1005, 'Form Responses 1'!$B$2:$B1005, $B572, 'Form Responses 1'!$G$2:$G1005, O$5, 'Form Responses 1'!$K$2:$K1005, $D572,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2" s="48" t="str">
        <f>IF(ISBLANK($B572), "", IF(AND(P$5 = "Vacation Leave", OR(AND(OR(P$6 = "H1", P$6 = "H2"), NOT(AND($D572 = "Full-time", $F572 = "Above 1 Year"))), AND(P$6 = "Year", AND($D572 = "Full-time", $F572 = "Above 1 Year")))), "N/A", SUMIFS('Form Responses 1'!$O$2:$O1005, 'Form Responses 1'!$B$2:$B1005, $B572, 'Form Responses 1'!$G$2:$G1005, P$5, 'Form Responses 1'!$K$2:$K1005, $D572,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2" s="48" t="str">
        <f>IF(ISBLANK($B572), "", IF(AND(Q$5 = "Vacation Leave", OR(AND(OR(Q$6 = "H1", Q$6 = "H2"), NOT(AND($D572 = "Full-time", $F572 = "Above 1 Year"))), AND(Q$6 = "Year", AND($D572 = "Full-time", $F572 = "Above 1 Year")))), "N/A", SUMIFS('Form Responses 1'!$O$2:$O1005, 'Form Responses 1'!$B$2:$B1005, $B572, 'Form Responses 1'!$G$2:$G1005, Q$5, 'Form Responses 1'!$K$2:$K1005, $D572,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2" s="48" t="str">
        <f>IF(ISBLANK($B572), "", IF(AND(R$5 = "Vacation Leave", OR(AND(OR(R$6 = "H1", R$6 = "H2"), NOT(AND($D572 = "Full-time", $F572 = "Above 1 Year"))), AND(R$6 = "Year", AND($D572 = "Full-time", $F572 = "Above 1 Year")))), "N/A", SUMIFS('Form Responses 1'!$O$2:$O1005, 'Form Responses 1'!$B$2:$B1005, $B572, 'Form Responses 1'!$G$2:$G1005, R$5, 'Form Responses 1'!$K$2:$K1005, $D572,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2" s="48" t="str">
        <f>IF(ISBLANK($B572), "", IF(AND(S$5 = "Vacation Leave", OR(AND(OR(S$6 = "H1", S$6 = "H2"), NOT(AND($D572 = "Full-time", $F572 = "Above 1 Year"))), AND(S$6 = "Year", AND($D572 = "Full-time", $F572 = "Above 1 Year")))), "N/A", SUMIFS('Form Responses 1'!$O$2:$O1005, 'Form Responses 1'!$B$2:$B1005, $B572, 'Form Responses 1'!$G$2:$G1005, S$5, 'Form Responses 1'!$K$2:$K1005, $D572,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2" s="50" t="str">
        <f t="shared" si="2"/>
        <v/>
      </c>
      <c r="U572" s="51" t="str">
        <f t="array" ref="U572">IF(ISBLANK($B572), "", IF(AND(U$5 = "Vacation Leave", OR(AND(OR(U$6 = "H1", U$6 = "H2"), NOT(AND($D572 = "Full-time", $F572 = "Above 1 Year"))), AND(U$6 = "Year", AND($D572 = "Full-time", $F572 = "Above 1 Year")))), "N/A", INDEX('Allocated Leaves'!$B$2:$E1005, MATCH(U$5 &amp; IF(U$5 = "Vacation Leave", IFS(U$6 = "Year", "", OR(U$6 = "H1", U$6 = "H2"), " " &amp; U$6), ""), 'Allocated Leaves'!$A$2:$A1005, 0), MATCH($D572 &amp; IF($D572 = "Full-time",  " " &amp; $F572, ""), 'Allocated Leaves'!$B$1:AA$1, 0)) - G572))</f>
        <v/>
      </c>
      <c r="V572" s="52" t="str">
        <f t="array" ref="V572">IF(ISBLANK($B572), "", IF(AND(V$5 = "Vacation Leave", OR(AND(OR(V$6 = "H1", V$6 = "H2"), NOT(AND($D572 = "Full-time", $F572 = "Above 1 Year"))), AND(V$6 = "Year", AND($D572 = "Full-time", $F572 = "Above 1 Year")))), "N/A", INDEX('Allocated Leaves'!$B$2:$E1005, MATCH(V$5 &amp; IF(V$5 = "Vacation Leave", IFS(V$6 = "Year", "", OR(V$6 = "H1", V$6 = "H2"), " " &amp; V$6), ""), 'Allocated Leaves'!$A$2:$A1005, 0), MATCH($D572 &amp; IF($D572 = "Full-time",  " " &amp; $F572, ""), 'Allocated Leaves'!$B$1:AA$1, 0)) - H572))</f>
        <v/>
      </c>
      <c r="W572" s="52" t="str">
        <f t="array" ref="W572">IF(ISBLANK($B572), "", IF(AND(W$5 = "Vacation Leave", OR(AND(OR(W$6 = "H1", W$6 = "H2"), NOT(AND($D572 = "Full-time", $F572 = "Above 1 Year"))), AND(W$6 = "Year", AND($D572 = "Full-time", $F572 = "Above 1 Year")))), "N/A", INDEX('Allocated Leaves'!$B$2:$E1005, MATCH(W$5 &amp; IF(W$5 = "Vacation Leave", IFS(W$6 = "Year", "", OR(W$6 = "H1", W$6 = "H2"), " " &amp; W$6), ""), 'Allocated Leaves'!$A$2:$A1005, 0), MATCH($D572 &amp; IF($D572 = "Full-time",  " " &amp; $F572, ""), 'Allocated Leaves'!$B$1:AA$1, 0)) - I572))</f>
        <v/>
      </c>
      <c r="X572" s="51" t="str">
        <f t="array" ref="X572">IF(ISBLANK($B572), "", IF(AND(X$5 = "Vacation Leave", OR(AND(OR(X$6 = "H1", X$6 = "H2"), NOT(AND($D572 = "Full-time", $F572 = "Above 1 Year"))), AND(X$6 = "Year", AND($D572 = "Full-time", $F572 = "Above 1 Year")))), "N/A", INDEX('Allocated Leaves'!$B$2:$E1005, MATCH(X$5 &amp; IF(X$5 = "Vacation Leave", IFS(X$6 = "Year", "", OR(X$6 = "H1", X$6 = "H2"), " " &amp; X$6), ""), 'Allocated Leaves'!$A$2:$A1005, 0), MATCH($D572 &amp; IF($D572 = "Full-time",  " " &amp; $F572, ""), 'Allocated Leaves'!$B$1:AA$1, 0)) - J572))</f>
        <v/>
      </c>
      <c r="Y572" s="52" t="str">
        <f t="array" ref="Y572">IF(ISBLANK($B572), "", IF(AND(Y$5 = "Vacation Leave", OR(AND(OR(Y$6 = "H1", Y$6 = "H2"), NOT(AND($D572 = "Full-time", $F572 = "Above 1 Year"))), AND(Y$6 = "Year", AND($D572 = "Full-time", $F572 = "Above 1 Year")))), "N/A", INDEX('Allocated Leaves'!$B$2:$E1005, MATCH(Y$5 &amp; IF(Y$5 = "Vacation Leave", IFS(Y$6 = "Year", "", OR(Y$6 = "H1", Y$6 = "H2"), " " &amp; Y$6), ""), 'Allocated Leaves'!$A$2:$A1005, 0), MATCH($D572 &amp; IF($D572 = "Full-time",  " " &amp; $F572, ""), 'Allocated Leaves'!$B$1:AA$1, 0)) - K572))</f>
        <v/>
      </c>
      <c r="Z572" s="52" t="str">
        <f t="array" ref="Z572">IF(ISBLANK($B572), "", IF(AND(Z$5 = "Vacation Leave", OR(AND(OR(Z$6 = "H1", Z$6 = "H2"), NOT(AND($D572 = "Full-time", $F572 = "Above 1 Year"))), AND(Z$6 = "Year", AND($D572 = "Full-time", $F572 = "Above 1 Year")))), "N/A", INDEX('Allocated Leaves'!$B$2:$E1005, MATCH(Z$5 &amp; IF(Z$5 = "Vacation Leave", IFS(Z$6 = "Year", "", OR(Z$6 = "H1", Z$6 = "H2"), " " &amp; Z$6), ""), 'Allocated Leaves'!$A$2:$A1005, 0), MATCH($D572 &amp; IF($D572 = "Full-time",  " " &amp; $F572, ""), 'Allocated Leaves'!$B$1:AA$1, 0)) - L572))</f>
        <v/>
      </c>
      <c r="AA572" s="55" t="str">
        <f t="shared" si="3"/>
        <v/>
      </c>
    </row>
    <row r="573">
      <c r="A573" s="71"/>
      <c r="B573" s="72"/>
      <c r="C573" s="73"/>
      <c r="D573" s="74"/>
      <c r="E573" s="75"/>
      <c r="F573" s="47" t="str">
        <f t="shared" si="1"/>
        <v/>
      </c>
      <c r="G573" s="48" t="str">
        <f>IF(ISBLANK($B573), "", IF(AND(G$5 = "Vacation Leave", OR(AND(OR(G$6 = "H1", G$6 = "H2"), NOT(AND($D573 = "Full-time", $F573 = "Above 1 Year"))), AND(G$6 = "Year", AND($D573 = "Full-time", $F573 = "Above 1 Year")))), "N/A", SUMIFS('Form Responses 1'!$O$2:$O1005, 'Form Responses 1'!$B$2:$B1005, $B573, 'Form Responses 1'!$G$2:$G1005, G$5, 'Form Responses 1'!$K$2:$K1005, $D573,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3" s="48" t="str">
        <f>IF(ISBLANK($B573), "", IF(AND(H$5 = "Vacation Leave", OR(AND(OR(H$6 = "H1", H$6 = "H2"), NOT(AND($D573 = "Full-time", $F573 = "Above 1 Year"))), AND(H$6 = "Year", AND($D573 = "Full-time", $F573 = "Above 1 Year")))), "N/A", SUMIFS('Form Responses 1'!$O$2:$O1005, 'Form Responses 1'!$B$2:$B1005, $B573, 'Form Responses 1'!$G$2:$G1005, H$5, 'Form Responses 1'!$K$2:$K1005, $D573,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3" s="49" t="str">
        <f>IF(ISBLANK($B573), "", IF(AND(I$5 = "Vacation Leave", OR(AND(OR(I$6 = "H1", I$6 = "H2"), NOT(AND($D573 = "Full-time", $F573 = "Above 1 Year"))), AND(I$6 = "Year", AND($D573 = "Full-time", $F573 = "Above 1 Year")))), "N/A", SUMIFS('Form Responses 1'!$O$2:$O1005, 'Form Responses 1'!$B$2:$B1005, $B573, 'Form Responses 1'!$G$2:$G1005, I$5, 'Form Responses 1'!$K$2:$K1005, $D573,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3" s="48" t="str">
        <f>IF(ISBLANK($B573), "", IF(AND(J$5 = "Vacation Leave", OR(AND(OR(J$6 = "H1", J$6 = "H2"), NOT(AND($D573 = "Full-time", $F573 = "Above 1 Year"))), AND(J$6 = "Year", AND($D573 = "Full-time", $F573 = "Above 1 Year")))), "N/A", SUMIFS('Form Responses 1'!$O$2:$O1005, 'Form Responses 1'!$B$2:$B1005, $B573, 'Form Responses 1'!$G$2:$G1005, J$5, 'Form Responses 1'!$K$2:$K1005, $D573,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3" s="48" t="str">
        <f>IF(ISBLANK($B573), "", IF(AND(K$5 = "Vacation Leave", OR(AND(OR(K$6 = "H1", K$6 = "H2"), NOT(AND($D573 = "Full-time", $F573 = "Above 1 Year"))), AND(K$6 = "Year", AND($D573 = "Full-time", $F573 = "Above 1 Year")))), "N/A", SUMIFS('Form Responses 1'!$O$2:$O1005, 'Form Responses 1'!$B$2:$B1005, $B573, 'Form Responses 1'!$G$2:$G1005, K$5, 'Form Responses 1'!$K$2:$K1005, $D573,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3" s="48" t="str">
        <f>IF(ISBLANK($B573), "", IF(AND(L$5 = "Vacation Leave", OR(AND(OR(L$6 = "H1", L$6 = "H2"), NOT(AND($D573 = "Full-time", $F573 = "Above 1 Year"))), AND(L$6 = "Year", AND($D573 = "Full-time", $F573 = "Above 1 Year")))), "N/A", SUMIFS('Form Responses 1'!$O$2:$O1005, 'Form Responses 1'!$B$2:$B1005, $B573, 'Form Responses 1'!$G$2:$G1005, L$5, 'Form Responses 1'!$K$2:$K1005, $D573,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3" s="48" t="str">
        <f>IF(ISBLANK($B573), "", IF(AND(M$5 = "Vacation Leave", OR(AND(OR(M$6 = "H1", M$6 = "H2"), NOT(AND($D573 = "Full-time", $F573 = "Above 1 Year"))), AND(M$6 = "Year", AND($D573 = "Full-time", $F573 = "Above 1 Year")))), "N/A", SUMIFS('Form Responses 1'!$O$2:$O1005, 'Form Responses 1'!$B$2:$B1005, $B573, 'Form Responses 1'!$G$2:$G1005, M$5, 'Form Responses 1'!$K$2:$K1005, $D573,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3" s="48" t="str">
        <f>IF(ISBLANK($B573), "", IF(AND(N$5 = "Vacation Leave", OR(AND(OR(N$6 = "H1", N$6 = "H2"), NOT(AND($D573 = "Full-time", $F573 = "Above 1 Year"))), AND(N$6 = "Year", AND($D573 = "Full-time", $F573 = "Above 1 Year")))), "N/A", SUMIFS('Form Responses 1'!$O$2:$O1005, 'Form Responses 1'!$B$2:$B1005, $B573, 'Form Responses 1'!$G$2:$G1005, N$5, 'Form Responses 1'!$K$2:$K1005, $D573,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3" s="48" t="str">
        <f>IF(ISBLANK($B573), "", IF(AND(O$5 = "Vacation Leave", OR(AND(OR(O$6 = "H1", O$6 = "H2"), NOT(AND($D573 = "Full-time", $F573 = "Above 1 Year"))), AND(O$6 = "Year", AND($D573 = "Full-time", $F573 = "Above 1 Year")))), "N/A", SUMIFS('Form Responses 1'!$O$2:$O1005, 'Form Responses 1'!$B$2:$B1005, $B573, 'Form Responses 1'!$G$2:$G1005, O$5, 'Form Responses 1'!$K$2:$K1005, $D573,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3" s="48" t="str">
        <f>IF(ISBLANK($B573), "", IF(AND(P$5 = "Vacation Leave", OR(AND(OR(P$6 = "H1", P$6 = "H2"), NOT(AND($D573 = "Full-time", $F573 = "Above 1 Year"))), AND(P$6 = "Year", AND($D573 = "Full-time", $F573 = "Above 1 Year")))), "N/A", SUMIFS('Form Responses 1'!$O$2:$O1005, 'Form Responses 1'!$B$2:$B1005, $B573, 'Form Responses 1'!$G$2:$G1005, P$5, 'Form Responses 1'!$K$2:$K1005, $D573,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3" s="48" t="str">
        <f>IF(ISBLANK($B573), "", IF(AND(Q$5 = "Vacation Leave", OR(AND(OR(Q$6 = "H1", Q$6 = "H2"), NOT(AND($D573 = "Full-time", $F573 = "Above 1 Year"))), AND(Q$6 = "Year", AND($D573 = "Full-time", $F573 = "Above 1 Year")))), "N/A", SUMIFS('Form Responses 1'!$O$2:$O1005, 'Form Responses 1'!$B$2:$B1005, $B573, 'Form Responses 1'!$G$2:$G1005, Q$5, 'Form Responses 1'!$K$2:$K1005, $D573,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3" s="48" t="str">
        <f>IF(ISBLANK($B573), "", IF(AND(R$5 = "Vacation Leave", OR(AND(OR(R$6 = "H1", R$6 = "H2"), NOT(AND($D573 = "Full-time", $F573 = "Above 1 Year"))), AND(R$6 = "Year", AND($D573 = "Full-time", $F573 = "Above 1 Year")))), "N/A", SUMIFS('Form Responses 1'!$O$2:$O1005, 'Form Responses 1'!$B$2:$B1005, $B573, 'Form Responses 1'!$G$2:$G1005, R$5, 'Form Responses 1'!$K$2:$K1005, $D573,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3" s="48" t="str">
        <f>IF(ISBLANK($B573), "", IF(AND(S$5 = "Vacation Leave", OR(AND(OR(S$6 = "H1", S$6 = "H2"), NOT(AND($D573 = "Full-time", $F573 = "Above 1 Year"))), AND(S$6 = "Year", AND($D573 = "Full-time", $F573 = "Above 1 Year")))), "N/A", SUMIFS('Form Responses 1'!$O$2:$O1005, 'Form Responses 1'!$B$2:$B1005, $B573, 'Form Responses 1'!$G$2:$G1005, S$5, 'Form Responses 1'!$K$2:$K1005, $D573,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3" s="50" t="str">
        <f t="shared" si="2"/>
        <v/>
      </c>
      <c r="U573" s="51" t="str">
        <f t="array" ref="U573">IF(ISBLANK($B573), "", IF(AND(U$5 = "Vacation Leave", OR(AND(OR(U$6 = "H1", U$6 = "H2"), NOT(AND($D573 = "Full-time", $F573 = "Above 1 Year"))), AND(U$6 = "Year", AND($D573 = "Full-time", $F573 = "Above 1 Year")))), "N/A", INDEX('Allocated Leaves'!$B$2:$E1005, MATCH(U$5 &amp; IF(U$5 = "Vacation Leave", IFS(U$6 = "Year", "", OR(U$6 = "H1", U$6 = "H2"), " " &amp; U$6), ""), 'Allocated Leaves'!$A$2:$A1005, 0), MATCH($D573 &amp; IF($D573 = "Full-time",  " " &amp; $F573, ""), 'Allocated Leaves'!$B$1:AA$1, 0)) - G573))</f>
        <v/>
      </c>
      <c r="V573" s="52" t="str">
        <f t="array" ref="V573">IF(ISBLANK($B573), "", IF(AND(V$5 = "Vacation Leave", OR(AND(OR(V$6 = "H1", V$6 = "H2"), NOT(AND($D573 = "Full-time", $F573 = "Above 1 Year"))), AND(V$6 = "Year", AND($D573 = "Full-time", $F573 = "Above 1 Year")))), "N/A", INDEX('Allocated Leaves'!$B$2:$E1005, MATCH(V$5 &amp; IF(V$5 = "Vacation Leave", IFS(V$6 = "Year", "", OR(V$6 = "H1", V$6 = "H2"), " " &amp; V$6), ""), 'Allocated Leaves'!$A$2:$A1005, 0), MATCH($D573 &amp; IF($D573 = "Full-time",  " " &amp; $F573, ""), 'Allocated Leaves'!$B$1:AA$1, 0)) - H573))</f>
        <v/>
      </c>
      <c r="W573" s="52" t="str">
        <f t="array" ref="W573">IF(ISBLANK($B573), "", IF(AND(W$5 = "Vacation Leave", OR(AND(OR(W$6 = "H1", W$6 = "H2"), NOT(AND($D573 = "Full-time", $F573 = "Above 1 Year"))), AND(W$6 = "Year", AND($D573 = "Full-time", $F573 = "Above 1 Year")))), "N/A", INDEX('Allocated Leaves'!$B$2:$E1005, MATCH(W$5 &amp; IF(W$5 = "Vacation Leave", IFS(W$6 = "Year", "", OR(W$6 = "H1", W$6 = "H2"), " " &amp; W$6), ""), 'Allocated Leaves'!$A$2:$A1005, 0), MATCH($D573 &amp; IF($D573 = "Full-time",  " " &amp; $F573, ""), 'Allocated Leaves'!$B$1:AA$1, 0)) - I573))</f>
        <v/>
      </c>
      <c r="X573" s="51" t="str">
        <f t="array" ref="X573">IF(ISBLANK($B573), "", IF(AND(X$5 = "Vacation Leave", OR(AND(OR(X$6 = "H1", X$6 = "H2"), NOT(AND($D573 = "Full-time", $F573 = "Above 1 Year"))), AND(X$6 = "Year", AND($D573 = "Full-time", $F573 = "Above 1 Year")))), "N/A", INDEX('Allocated Leaves'!$B$2:$E1005, MATCH(X$5 &amp; IF(X$5 = "Vacation Leave", IFS(X$6 = "Year", "", OR(X$6 = "H1", X$6 = "H2"), " " &amp; X$6), ""), 'Allocated Leaves'!$A$2:$A1005, 0), MATCH($D573 &amp; IF($D573 = "Full-time",  " " &amp; $F573, ""), 'Allocated Leaves'!$B$1:AA$1, 0)) - J573))</f>
        <v/>
      </c>
      <c r="Y573" s="52" t="str">
        <f t="array" ref="Y573">IF(ISBLANK($B573), "", IF(AND(Y$5 = "Vacation Leave", OR(AND(OR(Y$6 = "H1", Y$6 = "H2"), NOT(AND($D573 = "Full-time", $F573 = "Above 1 Year"))), AND(Y$6 = "Year", AND($D573 = "Full-time", $F573 = "Above 1 Year")))), "N/A", INDEX('Allocated Leaves'!$B$2:$E1005, MATCH(Y$5 &amp; IF(Y$5 = "Vacation Leave", IFS(Y$6 = "Year", "", OR(Y$6 = "H1", Y$6 = "H2"), " " &amp; Y$6), ""), 'Allocated Leaves'!$A$2:$A1005, 0), MATCH($D573 &amp; IF($D573 = "Full-time",  " " &amp; $F573, ""), 'Allocated Leaves'!$B$1:AA$1, 0)) - K573))</f>
        <v/>
      </c>
      <c r="Z573" s="52" t="str">
        <f t="array" ref="Z573">IF(ISBLANK($B573), "", IF(AND(Z$5 = "Vacation Leave", OR(AND(OR(Z$6 = "H1", Z$6 = "H2"), NOT(AND($D573 = "Full-time", $F573 = "Above 1 Year"))), AND(Z$6 = "Year", AND($D573 = "Full-time", $F573 = "Above 1 Year")))), "N/A", INDEX('Allocated Leaves'!$B$2:$E1005, MATCH(Z$5 &amp; IF(Z$5 = "Vacation Leave", IFS(Z$6 = "Year", "", OR(Z$6 = "H1", Z$6 = "H2"), " " &amp; Z$6), ""), 'Allocated Leaves'!$A$2:$A1005, 0), MATCH($D573 &amp; IF($D573 = "Full-time",  " " &amp; $F573, ""), 'Allocated Leaves'!$B$1:AA$1, 0)) - L573))</f>
        <v/>
      </c>
      <c r="AA573" s="55" t="str">
        <f t="shared" si="3"/>
        <v/>
      </c>
    </row>
    <row r="574">
      <c r="A574" s="71"/>
      <c r="B574" s="72"/>
      <c r="C574" s="73"/>
      <c r="D574" s="74"/>
      <c r="E574" s="75"/>
      <c r="F574" s="47" t="str">
        <f t="shared" si="1"/>
        <v/>
      </c>
      <c r="G574" s="48" t="str">
        <f>IF(ISBLANK($B574), "", IF(AND(G$5 = "Vacation Leave", OR(AND(OR(G$6 = "H1", G$6 = "H2"), NOT(AND($D574 = "Full-time", $F574 = "Above 1 Year"))), AND(G$6 = "Year", AND($D574 = "Full-time", $F574 = "Above 1 Year")))), "N/A", SUMIFS('Form Responses 1'!$O$2:$O1005, 'Form Responses 1'!$B$2:$B1005, $B574, 'Form Responses 1'!$G$2:$G1005, G$5, 'Form Responses 1'!$K$2:$K1005, $D574,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4" s="48" t="str">
        <f>IF(ISBLANK($B574), "", IF(AND(H$5 = "Vacation Leave", OR(AND(OR(H$6 = "H1", H$6 = "H2"), NOT(AND($D574 = "Full-time", $F574 = "Above 1 Year"))), AND(H$6 = "Year", AND($D574 = "Full-time", $F574 = "Above 1 Year")))), "N/A", SUMIFS('Form Responses 1'!$O$2:$O1005, 'Form Responses 1'!$B$2:$B1005, $B574, 'Form Responses 1'!$G$2:$G1005, H$5, 'Form Responses 1'!$K$2:$K1005, $D574,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4" s="49" t="str">
        <f>IF(ISBLANK($B574), "", IF(AND(I$5 = "Vacation Leave", OR(AND(OR(I$6 = "H1", I$6 = "H2"), NOT(AND($D574 = "Full-time", $F574 = "Above 1 Year"))), AND(I$6 = "Year", AND($D574 = "Full-time", $F574 = "Above 1 Year")))), "N/A", SUMIFS('Form Responses 1'!$O$2:$O1005, 'Form Responses 1'!$B$2:$B1005, $B574, 'Form Responses 1'!$G$2:$G1005, I$5, 'Form Responses 1'!$K$2:$K1005, $D574,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4" s="48" t="str">
        <f>IF(ISBLANK($B574), "", IF(AND(J$5 = "Vacation Leave", OR(AND(OR(J$6 = "H1", J$6 = "H2"), NOT(AND($D574 = "Full-time", $F574 = "Above 1 Year"))), AND(J$6 = "Year", AND($D574 = "Full-time", $F574 = "Above 1 Year")))), "N/A", SUMIFS('Form Responses 1'!$O$2:$O1005, 'Form Responses 1'!$B$2:$B1005, $B574, 'Form Responses 1'!$G$2:$G1005, J$5, 'Form Responses 1'!$K$2:$K1005, $D574,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4" s="48" t="str">
        <f>IF(ISBLANK($B574), "", IF(AND(K$5 = "Vacation Leave", OR(AND(OR(K$6 = "H1", K$6 = "H2"), NOT(AND($D574 = "Full-time", $F574 = "Above 1 Year"))), AND(K$6 = "Year", AND($D574 = "Full-time", $F574 = "Above 1 Year")))), "N/A", SUMIFS('Form Responses 1'!$O$2:$O1005, 'Form Responses 1'!$B$2:$B1005, $B574, 'Form Responses 1'!$G$2:$G1005, K$5, 'Form Responses 1'!$K$2:$K1005, $D574,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4" s="48" t="str">
        <f>IF(ISBLANK($B574), "", IF(AND(L$5 = "Vacation Leave", OR(AND(OR(L$6 = "H1", L$6 = "H2"), NOT(AND($D574 = "Full-time", $F574 = "Above 1 Year"))), AND(L$6 = "Year", AND($D574 = "Full-time", $F574 = "Above 1 Year")))), "N/A", SUMIFS('Form Responses 1'!$O$2:$O1005, 'Form Responses 1'!$B$2:$B1005, $B574, 'Form Responses 1'!$G$2:$G1005, L$5, 'Form Responses 1'!$K$2:$K1005, $D574,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4" s="48" t="str">
        <f>IF(ISBLANK($B574), "", IF(AND(M$5 = "Vacation Leave", OR(AND(OR(M$6 = "H1", M$6 = "H2"), NOT(AND($D574 = "Full-time", $F574 = "Above 1 Year"))), AND(M$6 = "Year", AND($D574 = "Full-time", $F574 = "Above 1 Year")))), "N/A", SUMIFS('Form Responses 1'!$O$2:$O1005, 'Form Responses 1'!$B$2:$B1005, $B574, 'Form Responses 1'!$G$2:$G1005, M$5, 'Form Responses 1'!$K$2:$K1005, $D574,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4" s="48" t="str">
        <f>IF(ISBLANK($B574), "", IF(AND(N$5 = "Vacation Leave", OR(AND(OR(N$6 = "H1", N$6 = "H2"), NOT(AND($D574 = "Full-time", $F574 = "Above 1 Year"))), AND(N$6 = "Year", AND($D574 = "Full-time", $F574 = "Above 1 Year")))), "N/A", SUMIFS('Form Responses 1'!$O$2:$O1005, 'Form Responses 1'!$B$2:$B1005, $B574, 'Form Responses 1'!$G$2:$G1005, N$5, 'Form Responses 1'!$K$2:$K1005, $D574,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4" s="48" t="str">
        <f>IF(ISBLANK($B574), "", IF(AND(O$5 = "Vacation Leave", OR(AND(OR(O$6 = "H1", O$6 = "H2"), NOT(AND($D574 = "Full-time", $F574 = "Above 1 Year"))), AND(O$6 = "Year", AND($D574 = "Full-time", $F574 = "Above 1 Year")))), "N/A", SUMIFS('Form Responses 1'!$O$2:$O1005, 'Form Responses 1'!$B$2:$B1005, $B574, 'Form Responses 1'!$G$2:$G1005, O$5, 'Form Responses 1'!$K$2:$K1005, $D574,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4" s="48" t="str">
        <f>IF(ISBLANK($B574), "", IF(AND(P$5 = "Vacation Leave", OR(AND(OR(P$6 = "H1", P$6 = "H2"), NOT(AND($D574 = "Full-time", $F574 = "Above 1 Year"))), AND(P$6 = "Year", AND($D574 = "Full-time", $F574 = "Above 1 Year")))), "N/A", SUMIFS('Form Responses 1'!$O$2:$O1005, 'Form Responses 1'!$B$2:$B1005, $B574, 'Form Responses 1'!$G$2:$G1005, P$5, 'Form Responses 1'!$K$2:$K1005, $D574,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4" s="48" t="str">
        <f>IF(ISBLANK($B574), "", IF(AND(Q$5 = "Vacation Leave", OR(AND(OR(Q$6 = "H1", Q$6 = "H2"), NOT(AND($D574 = "Full-time", $F574 = "Above 1 Year"))), AND(Q$6 = "Year", AND($D574 = "Full-time", $F574 = "Above 1 Year")))), "N/A", SUMIFS('Form Responses 1'!$O$2:$O1005, 'Form Responses 1'!$B$2:$B1005, $B574, 'Form Responses 1'!$G$2:$G1005, Q$5, 'Form Responses 1'!$K$2:$K1005, $D574,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4" s="48" t="str">
        <f>IF(ISBLANK($B574), "", IF(AND(R$5 = "Vacation Leave", OR(AND(OR(R$6 = "H1", R$6 = "H2"), NOT(AND($D574 = "Full-time", $F574 = "Above 1 Year"))), AND(R$6 = "Year", AND($D574 = "Full-time", $F574 = "Above 1 Year")))), "N/A", SUMIFS('Form Responses 1'!$O$2:$O1005, 'Form Responses 1'!$B$2:$B1005, $B574, 'Form Responses 1'!$G$2:$G1005, R$5, 'Form Responses 1'!$K$2:$K1005, $D574,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4" s="48" t="str">
        <f>IF(ISBLANK($B574), "", IF(AND(S$5 = "Vacation Leave", OR(AND(OR(S$6 = "H1", S$6 = "H2"), NOT(AND($D574 = "Full-time", $F574 = "Above 1 Year"))), AND(S$6 = "Year", AND($D574 = "Full-time", $F574 = "Above 1 Year")))), "N/A", SUMIFS('Form Responses 1'!$O$2:$O1005, 'Form Responses 1'!$B$2:$B1005, $B574, 'Form Responses 1'!$G$2:$G1005, S$5, 'Form Responses 1'!$K$2:$K1005, $D574,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4" s="50" t="str">
        <f t="shared" si="2"/>
        <v/>
      </c>
      <c r="U574" s="51" t="str">
        <f t="array" ref="U574">IF(ISBLANK($B574), "", IF(AND(U$5 = "Vacation Leave", OR(AND(OR(U$6 = "H1", U$6 = "H2"), NOT(AND($D574 = "Full-time", $F574 = "Above 1 Year"))), AND(U$6 = "Year", AND($D574 = "Full-time", $F574 = "Above 1 Year")))), "N/A", INDEX('Allocated Leaves'!$B$2:$E1005, MATCH(U$5 &amp; IF(U$5 = "Vacation Leave", IFS(U$6 = "Year", "", OR(U$6 = "H1", U$6 = "H2"), " " &amp; U$6), ""), 'Allocated Leaves'!$A$2:$A1005, 0), MATCH($D574 &amp; IF($D574 = "Full-time",  " " &amp; $F574, ""), 'Allocated Leaves'!$B$1:AA$1, 0)) - G574))</f>
        <v/>
      </c>
      <c r="V574" s="52" t="str">
        <f t="array" ref="V574">IF(ISBLANK($B574), "", IF(AND(V$5 = "Vacation Leave", OR(AND(OR(V$6 = "H1", V$6 = "H2"), NOT(AND($D574 = "Full-time", $F574 = "Above 1 Year"))), AND(V$6 = "Year", AND($D574 = "Full-time", $F574 = "Above 1 Year")))), "N/A", INDEX('Allocated Leaves'!$B$2:$E1005, MATCH(V$5 &amp; IF(V$5 = "Vacation Leave", IFS(V$6 = "Year", "", OR(V$6 = "H1", V$6 = "H2"), " " &amp; V$6), ""), 'Allocated Leaves'!$A$2:$A1005, 0), MATCH($D574 &amp; IF($D574 = "Full-time",  " " &amp; $F574, ""), 'Allocated Leaves'!$B$1:AA$1, 0)) - H574))</f>
        <v/>
      </c>
      <c r="W574" s="52" t="str">
        <f t="array" ref="W574">IF(ISBLANK($B574), "", IF(AND(W$5 = "Vacation Leave", OR(AND(OR(W$6 = "H1", W$6 = "H2"), NOT(AND($D574 = "Full-time", $F574 = "Above 1 Year"))), AND(W$6 = "Year", AND($D574 = "Full-time", $F574 = "Above 1 Year")))), "N/A", INDEX('Allocated Leaves'!$B$2:$E1005, MATCH(W$5 &amp; IF(W$5 = "Vacation Leave", IFS(W$6 = "Year", "", OR(W$6 = "H1", W$6 = "H2"), " " &amp; W$6), ""), 'Allocated Leaves'!$A$2:$A1005, 0), MATCH($D574 &amp; IF($D574 = "Full-time",  " " &amp; $F574, ""), 'Allocated Leaves'!$B$1:AA$1, 0)) - I574))</f>
        <v/>
      </c>
      <c r="X574" s="51" t="str">
        <f t="array" ref="X574">IF(ISBLANK($B574), "", IF(AND(X$5 = "Vacation Leave", OR(AND(OR(X$6 = "H1", X$6 = "H2"), NOT(AND($D574 = "Full-time", $F574 = "Above 1 Year"))), AND(X$6 = "Year", AND($D574 = "Full-time", $F574 = "Above 1 Year")))), "N/A", INDEX('Allocated Leaves'!$B$2:$E1005, MATCH(X$5 &amp; IF(X$5 = "Vacation Leave", IFS(X$6 = "Year", "", OR(X$6 = "H1", X$6 = "H2"), " " &amp; X$6), ""), 'Allocated Leaves'!$A$2:$A1005, 0), MATCH($D574 &amp; IF($D574 = "Full-time",  " " &amp; $F574, ""), 'Allocated Leaves'!$B$1:AA$1, 0)) - J574))</f>
        <v/>
      </c>
      <c r="Y574" s="52" t="str">
        <f t="array" ref="Y574">IF(ISBLANK($B574), "", IF(AND(Y$5 = "Vacation Leave", OR(AND(OR(Y$6 = "H1", Y$6 = "H2"), NOT(AND($D574 = "Full-time", $F574 = "Above 1 Year"))), AND(Y$6 = "Year", AND($D574 = "Full-time", $F574 = "Above 1 Year")))), "N/A", INDEX('Allocated Leaves'!$B$2:$E1005, MATCH(Y$5 &amp; IF(Y$5 = "Vacation Leave", IFS(Y$6 = "Year", "", OR(Y$6 = "H1", Y$6 = "H2"), " " &amp; Y$6), ""), 'Allocated Leaves'!$A$2:$A1005, 0), MATCH($D574 &amp; IF($D574 = "Full-time",  " " &amp; $F574, ""), 'Allocated Leaves'!$B$1:AA$1, 0)) - K574))</f>
        <v/>
      </c>
      <c r="Z574" s="52" t="str">
        <f t="array" ref="Z574">IF(ISBLANK($B574), "", IF(AND(Z$5 = "Vacation Leave", OR(AND(OR(Z$6 = "H1", Z$6 = "H2"), NOT(AND($D574 = "Full-time", $F574 = "Above 1 Year"))), AND(Z$6 = "Year", AND($D574 = "Full-time", $F574 = "Above 1 Year")))), "N/A", INDEX('Allocated Leaves'!$B$2:$E1005, MATCH(Z$5 &amp; IF(Z$5 = "Vacation Leave", IFS(Z$6 = "Year", "", OR(Z$6 = "H1", Z$6 = "H2"), " " &amp; Z$6), ""), 'Allocated Leaves'!$A$2:$A1005, 0), MATCH($D574 &amp; IF($D574 = "Full-time",  " " &amp; $F574, ""), 'Allocated Leaves'!$B$1:AA$1, 0)) - L574))</f>
        <v/>
      </c>
      <c r="AA574" s="55" t="str">
        <f t="shared" si="3"/>
        <v/>
      </c>
    </row>
    <row r="575">
      <c r="A575" s="71"/>
      <c r="B575" s="72"/>
      <c r="C575" s="73"/>
      <c r="D575" s="74"/>
      <c r="E575" s="75"/>
      <c r="F575" s="47" t="str">
        <f t="shared" si="1"/>
        <v/>
      </c>
      <c r="G575" s="48" t="str">
        <f>IF(ISBLANK($B575), "", IF(AND(G$5 = "Vacation Leave", OR(AND(OR(G$6 = "H1", G$6 = "H2"), NOT(AND($D575 = "Full-time", $F575 = "Above 1 Year"))), AND(G$6 = "Year", AND($D575 = "Full-time", $F575 = "Above 1 Year")))), "N/A", SUMIFS('Form Responses 1'!$O$2:$O1005, 'Form Responses 1'!$B$2:$B1005, $B575, 'Form Responses 1'!$G$2:$G1005, G$5, 'Form Responses 1'!$K$2:$K1005, $D575,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5" s="48" t="str">
        <f>IF(ISBLANK($B575), "", IF(AND(H$5 = "Vacation Leave", OR(AND(OR(H$6 = "H1", H$6 = "H2"), NOT(AND($D575 = "Full-time", $F575 = "Above 1 Year"))), AND(H$6 = "Year", AND($D575 = "Full-time", $F575 = "Above 1 Year")))), "N/A", SUMIFS('Form Responses 1'!$O$2:$O1005, 'Form Responses 1'!$B$2:$B1005, $B575, 'Form Responses 1'!$G$2:$G1005, H$5, 'Form Responses 1'!$K$2:$K1005, $D575,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5" s="49" t="str">
        <f>IF(ISBLANK($B575), "", IF(AND(I$5 = "Vacation Leave", OR(AND(OR(I$6 = "H1", I$6 = "H2"), NOT(AND($D575 = "Full-time", $F575 = "Above 1 Year"))), AND(I$6 = "Year", AND($D575 = "Full-time", $F575 = "Above 1 Year")))), "N/A", SUMIFS('Form Responses 1'!$O$2:$O1005, 'Form Responses 1'!$B$2:$B1005, $B575, 'Form Responses 1'!$G$2:$G1005, I$5, 'Form Responses 1'!$K$2:$K1005, $D575,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5" s="48" t="str">
        <f>IF(ISBLANK($B575), "", IF(AND(J$5 = "Vacation Leave", OR(AND(OR(J$6 = "H1", J$6 = "H2"), NOT(AND($D575 = "Full-time", $F575 = "Above 1 Year"))), AND(J$6 = "Year", AND($D575 = "Full-time", $F575 = "Above 1 Year")))), "N/A", SUMIFS('Form Responses 1'!$O$2:$O1005, 'Form Responses 1'!$B$2:$B1005, $B575, 'Form Responses 1'!$G$2:$G1005, J$5, 'Form Responses 1'!$K$2:$K1005, $D575,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5" s="48" t="str">
        <f>IF(ISBLANK($B575), "", IF(AND(K$5 = "Vacation Leave", OR(AND(OR(K$6 = "H1", K$6 = "H2"), NOT(AND($D575 = "Full-time", $F575 = "Above 1 Year"))), AND(K$6 = "Year", AND($D575 = "Full-time", $F575 = "Above 1 Year")))), "N/A", SUMIFS('Form Responses 1'!$O$2:$O1005, 'Form Responses 1'!$B$2:$B1005, $B575, 'Form Responses 1'!$G$2:$G1005, K$5, 'Form Responses 1'!$K$2:$K1005, $D575,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5" s="48" t="str">
        <f>IF(ISBLANK($B575), "", IF(AND(L$5 = "Vacation Leave", OR(AND(OR(L$6 = "H1", L$6 = "H2"), NOT(AND($D575 = "Full-time", $F575 = "Above 1 Year"))), AND(L$6 = "Year", AND($D575 = "Full-time", $F575 = "Above 1 Year")))), "N/A", SUMIFS('Form Responses 1'!$O$2:$O1005, 'Form Responses 1'!$B$2:$B1005, $B575, 'Form Responses 1'!$G$2:$G1005, L$5, 'Form Responses 1'!$K$2:$K1005, $D575,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5" s="48" t="str">
        <f>IF(ISBLANK($B575), "", IF(AND(M$5 = "Vacation Leave", OR(AND(OR(M$6 = "H1", M$6 = "H2"), NOT(AND($D575 = "Full-time", $F575 = "Above 1 Year"))), AND(M$6 = "Year", AND($D575 = "Full-time", $F575 = "Above 1 Year")))), "N/A", SUMIFS('Form Responses 1'!$O$2:$O1005, 'Form Responses 1'!$B$2:$B1005, $B575, 'Form Responses 1'!$G$2:$G1005, M$5, 'Form Responses 1'!$K$2:$K1005, $D575,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5" s="48" t="str">
        <f>IF(ISBLANK($B575), "", IF(AND(N$5 = "Vacation Leave", OR(AND(OR(N$6 = "H1", N$6 = "H2"), NOT(AND($D575 = "Full-time", $F575 = "Above 1 Year"))), AND(N$6 = "Year", AND($D575 = "Full-time", $F575 = "Above 1 Year")))), "N/A", SUMIFS('Form Responses 1'!$O$2:$O1005, 'Form Responses 1'!$B$2:$B1005, $B575, 'Form Responses 1'!$G$2:$G1005, N$5, 'Form Responses 1'!$K$2:$K1005, $D575,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5" s="48" t="str">
        <f>IF(ISBLANK($B575), "", IF(AND(O$5 = "Vacation Leave", OR(AND(OR(O$6 = "H1", O$6 = "H2"), NOT(AND($D575 = "Full-time", $F575 = "Above 1 Year"))), AND(O$6 = "Year", AND($D575 = "Full-time", $F575 = "Above 1 Year")))), "N/A", SUMIFS('Form Responses 1'!$O$2:$O1005, 'Form Responses 1'!$B$2:$B1005, $B575, 'Form Responses 1'!$G$2:$G1005, O$5, 'Form Responses 1'!$K$2:$K1005, $D575,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5" s="48" t="str">
        <f>IF(ISBLANK($B575), "", IF(AND(P$5 = "Vacation Leave", OR(AND(OR(P$6 = "H1", P$6 = "H2"), NOT(AND($D575 = "Full-time", $F575 = "Above 1 Year"))), AND(P$6 = "Year", AND($D575 = "Full-time", $F575 = "Above 1 Year")))), "N/A", SUMIFS('Form Responses 1'!$O$2:$O1005, 'Form Responses 1'!$B$2:$B1005, $B575, 'Form Responses 1'!$G$2:$G1005, P$5, 'Form Responses 1'!$K$2:$K1005, $D575,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5" s="48" t="str">
        <f>IF(ISBLANK($B575), "", IF(AND(Q$5 = "Vacation Leave", OR(AND(OR(Q$6 = "H1", Q$6 = "H2"), NOT(AND($D575 = "Full-time", $F575 = "Above 1 Year"))), AND(Q$6 = "Year", AND($D575 = "Full-time", $F575 = "Above 1 Year")))), "N/A", SUMIFS('Form Responses 1'!$O$2:$O1005, 'Form Responses 1'!$B$2:$B1005, $B575, 'Form Responses 1'!$G$2:$G1005, Q$5, 'Form Responses 1'!$K$2:$K1005, $D575,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5" s="48" t="str">
        <f>IF(ISBLANK($B575), "", IF(AND(R$5 = "Vacation Leave", OR(AND(OR(R$6 = "H1", R$6 = "H2"), NOT(AND($D575 = "Full-time", $F575 = "Above 1 Year"))), AND(R$6 = "Year", AND($D575 = "Full-time", $F575 = "Above 1 Year")))), "N/A", SUMIFS('Form Responses 1'!$O$2:$O1005, 'Form Responses 1'!$B$2:$B1005, $B575, 'Form Responses 1'!$G$2:$G1005, R$5, 'Form Responses 1'!$K$2:$K1005, $D575,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5" s="48" t="str">
        <f>IF(ISBLANK($B575), "", IF(AND(S$5 = "Vacation Leave", OR(AND(OR(S$6 = "H1", S$6 = "H2"), NOT(AND($D575 = "Full-time", $F575 = "Above 1 Year"))), AND(S$6 = "Year", AND($D575 = "Full-time", $F575 = "Above 1 Year")))), "N/A", SUMIFS('Form Responses 1'!$O$2:$O1005, 'Form Responses 1'!$B$2:$B1005, $B575, 'Form Responses 1'!$G$2:$G1005, S$5, 'Form Responses 1'!$K$2:$K1005, $D575,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5" s="50" t="str">
        <f t="shared" si="2"/>
        <v/>
      </c>
      <c r="U575" s="51" t="str">
        <f t="array" ref="U575">IF(ISBLANK($B575), "", IF(AND(U$5 = "Vacation Leave", OR(AND(OR(U$6 = "H1", U$6 = "H2"), NOT(AND($D575 = "Full-time", $F575 = "Above 1 Year"))), AND(U$6 = "Year", AND($D575 = "Full-time", $F575 = "Above 1 Year")))), "N/A", INDEX('Allocated Leaves'!$B$2:$E1005, MATCH(U$5 &amp; IF(U$5 = "Vacation Leave", IFS(U$6 = "Year", "", OR(U$6 = "H1", U$6 = "H2"), " " &amp; U$6), ""), 'Allocated Leaves'!$A$2:$A1005, 0), MATCH($D575 &amp; IF($D575 = "Full-time",  " " &amp; $F575, ""), 'Allocated Leaves'!$B$1:AA$1, 0)) - G575))</f>
        <v/>
      </c>
      <c r="V575" s="52" t="str">
        <f t="array" ref="V575">IF(ISBLANK($B575), "", IF(AND(V$5 = "Vacation Leave", OR(AND(OR(V$6 = "H1", V$6 = "H2"), NOT(AND($D575 = "Full-time", $F575 = "Above 1 Year"))), AND(V$6 = "Year", AND($D575 = "Full-time", $F575 = "Above 1 Year")))), "N/A", INDEX('Allocated Leaves'!$B$2:$E1005, MATCH(V$5 &amp; IF(V$5 = "Vacation Leave", IFS(V$6 = "Year", "", OR(V$6 = "H1", V$6 = "H2"), " " &amp; V$6), ""), 'Allocated Leaves'!$A$2:$A1005, 0), MATCH($D575 &amp; IF($D575 = "Full-time",  " " &amp; $F575, ""), 'Allocated Leaves'!$B$1:AA$1, 0)) - H575))</f>
        <v/>
      </c>
      <c r="W575" s="52" t="str">
        <f t="array" ref="W575">IF(ISBLANK($B575), "", IF(AND(W$5 = "Vacation Leave", OR(AND(OR(W$6 = "H1", W$6 = "H2"), NOT(AND($D575 = "Full-time", $F575 = "Above 1 Year"))), AND(W$6 = "Year", AND($D575 = "Full-time", $F575 = "Above 1 Year")))), "N/A", INDEX('Allocated Leaves'!$B$2:$E1005, MATCH(W$5 &amp; IF(W$5 = "Vacation Leave", IFS(W$6 = "Year", "", OR(W$6 = "H1", W$6 = "H2"), " " &amp; W$6), ""), 'Allocated Leaves'!$A$2:$A1005, 0), MATCH($D575 &amp; IF($D575 = "Full-time",  " " &amp; $F575, ""), 'Allocated Leaves'!$B$1:AA$1, 0)) - I575))</f>
        <v/>
      </c>
      <c r="X575" s="51" t="str">
        <f t="array" ref="X575">IF(ISBLANK($B575), "", IF(AND(X$5 = "Vacation Leave", OR(AND(OR(X$6 = "H1", X$6 = "H2"), NOT(AND($D575 = "Full-time", $F575 = "Above 1 Year"))), AND(X$6 = "Year", AND($D575 = "Full-time", $F575 = "Above 1 Year")))), "N/A", INDEX('Allocated Leaves'!$B$2:$E1005, MATCH(X$5 &amp; IF(X$5 = "Vacation Leave", IFS(X$6 = "Year", "", OR(X$6 = "H1", X$6 = "H2"), " " &amp; X$6), ""), 'Allocated Leaves'!$A$2:$A1005, 0), MATCH($D575 &amp; IF($D575 = "Full-time",  " " &amp; $F575, ""), 'Allocated Leaves'!$B$1:AA$1, 0)) - J575))</f>
        <v/>
      </c>
      <c r="Y575" s="52" t="str">
        <f t="array" ref="Y575">IF(ISBLANK($B575), "", IF(AND(Y$5 = "Vacation Leave", OR(AND(OR(Y$6 = "H1", Y$6 = "H2"), NOT(AND($D575 = "Full-time", $F575 = "Above 1 Year"))), AND(Y$6 = "Year", AND($D575 = "Full-time", $F575 = "Above 1 Year")))), "N/A", INDEX('Allocated Leaves'!$B$2:$E1005, MATCH(Y$5 &amp; IF(Y$5 = "Vacation Leave", IFS(Y$6 = "Year", "", OR(Y$6 = "H1", Y$6 = "H2"), " " &amp; Y$6), ""), 'Allocated Leaves'!$A$2:$A1005, 0), MATCH($D575 &amp; IF($D575 = "Full-time",  " " &amp; $F575, ""), 'Allocated Leaves'!$B$1:AA$1, 0)) - K575))</f>
        <v/>
      </c>
      <c r="Z575" s="52" t="str">
        <f t="array" ref="Z575">IF(ISBLANK($B575), "", IF(AND(Z$5 = "Vacation Leave", OR(AND(OR(Z$6 = "H1", Z$6 = "H2"), NOT(AND($D575 = "Full-time", $F575 = "Above 1 Year"))), AND(Z$6 = "Year", AND($D575 = "Full-time", $F575 = "Above 1 Year")))), "N/A", INDEX('Allocated Leaves'!$B$2:$E1005, MATCH(Z$5 &amp; IF(Z$5 = "Vacation Leave", IFS(Z$6 = "Year", "", OR(Z$6 = "H1", Z$6 = "H2"), " " &amp; Z$6), ""), 'Allocated Leaves'!$A$2:$A1005, 0), MATCH($D575 &amp; IF($D575 = "Full-time",  " " &amp; $F575, ""), 'Allocated Leaves'!$B$1:AA$1, 0)) - L575))</f>
        <v/>
      </c>
      <c r="AA575" s="55" t="str">
        <f t="shared" si="3"/>
        <v/>
      </c>
    </row>
    <row r="576">
      <c r="A576" s="71"/>
      <c r="B576" s="72"/>
      <c r="C576" s="73"/>
      <c r="D576" s="74"/>
      <c r="E576" s="75"/>
      <c r="F576" s="47" t="str">
        <f t="shared" si="1"/>
        <v/>
      </c>
      <c r="G576" s="48" t="str">
        <f>IF(ISBLANK($B576), "", IF(AND(G$5 = "Vacation Leave", OR(AND(OR(G$6 = "H1", G$6 = "H2"), NOT(AND($D576 = "Full-time", $F576 = "Above 1 Year"))), AND(G$6 = "Year", AND($D576 = "Full-time", $F576 = "Above 1 Year")))), "N/A", SUMIFS('Form Responses 1'!$O$2:$O1005, 'Form Responses 1'!$B$2:$B1005, $B576, 'Form Responses 1'!$G$2:$G1005, G$5, 'Form Responses 1'!$K$2:$K1005, $D576,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6" s="48" t="str">
        <f>IF(ISBLANK($B576), "", IF(AND(H$5 = "Vacation Leave", OR(AND(OR(H$6 = "H1", H$6 = "H2"), NOT(AND($D576 = "Full-time", $F576 = "Above 1 Year"))), AND(H$6 = "Year", AND($D576 = "Full-time", $F576 = "Above 1 Year")))), "N/A", SUMIFS('Form Responses 1'!$O$2:$O1005, 'Form Responses 1'!$B$2:$B1005, $B576, 'Form Responses 1'!$G$2:$G1005, H$5, 'Form Responses 1'!$K$2:$K1005, $D576,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6" s="49" t="str">
        <f>IF(ISBLANK($B576), "", IF(AND(I$5 = "Vacation Leave", OR(AND(OR(I$6 = "H1", I$6 = "H2"), NOT(AND($D576 = "Full-time", $F576 = "Above 1 Year"))), AND(I$6 = "Year", AND($D576 = "Full-time", $F576 = "Above 1 Year")))), "N/A", SUMIFS('Form Responses 1'!$O$2:$O1005, 'Form Responses 1'!$B$2:$B1005, $B576, 'Form Responses 1'!$G$2:$G1005, I$5, 'Form Responses 1'!$K$2:$K1005, $D576,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6" s="48" t="str">
        <f>IF(ISBLANK($B576), "", IF(AND(J$5 = "Vacation Leave", OR(AND(OR(J$6 = "H1", J$6 = "H2"), NOT(AND($D576 = "Full-time", $F576 = "Above 1 Year"))), AND(J$6 = "Year", AND($D576 = "Full-time", $F576 = "Above 1 Year")))), "N/A", SUMIFS('Form Responses 1'!$O$2:$O1005, 'Form Responses 1'!$B$2:$B1005, $B576, 'Form Responses 1'!$G$2:$G1005, J$5, 'Form Responses 1'!$K$2:$K1005, $D576,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6" s="48" t="str">
        <f>IF(ISBLANK($B576), "", IF(AND(K$5 = "Vacation Leave", OR(AND(OR(K$6 = "H1", K$6 = "H2"), NOT(AND($D576 = "Full-time", $F576 = "Above 1 Year"))), AND(K$6 = "Year", AND($D576 = "Full-time", $F576 = "Above 1 Year")))), "N/A", SUMIFS('Form Responses 1'!$O$2:$O1005, 'Form Responses 1'!$B$2:$B1005, $B576, 'Form Responses 1'!$G$2:$G1005, K$5, 'Form Responses 1'!$K$2:$K1005, $D576,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6" s="48" t="str">
        <f>IF(ISBLANK($B576), "", IF(AND(L$5 = "Vacation Leave", OR(AND(OR(L$6 = "H1", L$6 = "H2"), NOT(AND($D576 = "Full-time", $F576 = "Above 1 Year"))), AND(L$6 = "Year", AND($D576 = "Full-time", $F576 = "Above 1 Year")))), "N/A", SUMIFS('Form Responses 1'!$O$2:$O1005, 'Form Responses 1'!$B$2:$B1005, $B576, 'Form Responses 1'!$G$2:$G1005, L$5, 'Form Responses 1'!$K$2:$K1005, $D576,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6" s="48" t="str">
        <f>IF(ISBLANK($B576), "", IF(AND(M$5 = "Vacation Leave", OR(AND(OR(M$6 = "H1", M$6 = "H2"), NOT(AND($D576 = "Full-time", $F576 = "Above 1 Year"))), AND(M$6 = "Year", AND($D576 = "Full-time", $F576 = "Above 1 Year")))), "N/A", SUMIFS('Form Responses 1'!$O$2:$O1005, 'Form Responses 1'!$B$2:$B1005, $B576, 'Form Responses 1'!$G$2:$G1005, M$5, 'Form Responses 1'!$K$2:$K1005, $D576,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6" s="48" t="str">
        <f>IF(ISBLANK($B576), "", IF(AND(N$5 = "Vacation Leave", OR(AND(OR(N$6 = "H1", N$6 = "H2"), NOT(AND($D576 = "Full-time", $F576 = "Above 1 Year"))), AND(N$6 = "Year", AND($D576 = "Full-time", $F576 = "Above 1 Year")))), "N/A", SUMIFS('Form Responses 1'!$O$2:$O1005, 'Form Responses 1'!$B$2:$B1005, $B576, 'Form Responses 1'!$G$2:$G1005, N$5, 'Form Responses 1'!$K$2:$K1005, $D576,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6" s="48" t="str">
        <f>IF(ISBLANK($B576), "", IF(AND(O$5 = "Vacation Leave", OR(AND(OR(O$6 = "H1", O$6 = "H2"), NOT(AND($D576 = "Full-time", $F576 = "Above 1 Year"))), AND(O$6 = "Year", AND($D576 = "Full-time", $F576 = "Above 1 Year")))), "N/A", SUMIFS('Form Responses 1'!$O$2:$O1005, 'Form Responses 1'!$B$2:$B1005, $B576, 'Form Responses 1'!$G$2:$G1005, O$5, 'Form Responses 1'!$K$2:$K1005, $D576,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6" s="48" t="str">
        <f>IF(ISBLANK($B576), "", IF(AND(P$5 = "Vacation Leave", OR(AND(OR(P$6 = "H1", P$6 = "H2"), NOT(AND($D576 = "Full-time", $F576 = "Above 1 Year"))), AND(P$6 = "Year", AND($D576 = "Full-time", $F576 = "Above 1 Year")))), "N/A", SUMIFS('Form Responses 1'!$O$2:$O1005, 'Form Responses 1'!$B$2:$B1005, $B576, 'Form Responses 1'!$G$2:$G1005, P$5, 'Form Responses 1'!$K$2:$K1005, $D576,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6" s="48" t="str">
        <f>IF(ISBLANK($B576), "", IF(AND(Q$5 = "Vacation Leave", OR(AND(OR(Q$6 = "H1", Q$6 = "H2"), NOT(AND($D576 = "Full-time", $F576 = "Above 1 Year"))), AND(Q$6 = "Year", AND($D576 = "Full-time", $F576 = "Above 1 Year")))), "N/A", SUMIFS('Form Responses 1'!$O$2:$O1005, 'Form Responses 1'!$B$2:$B1005, $B576, 'Form Responses 1'!$G$2:$G1005, Q$5, 'Form Responses 1'!$K$2:$K1005, $D576,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6" s="48" t="str">
        <f>IF(ISBLANK($B576), "", IF(AND(R$5 = "Vacation Leave", OR(AND(OR(R$6 = "H1", R$6 = "H2"), NOT(AND($D576 = "Full-time", $F576 = "Above 1 Year"))), AND(R$6 = "Year", AND($D576 = "Full-time", $F576 = "Above 1 Year")))), "N/A", SUMIFS('Form Responses 1'!$O$2:$O1005, 'Form Responses 1'!$B$2:$B1005, $B576, 'Form Responses 1'!$G$2:$G1005, R$5, 'Form Responses 1'!$K$2:$K1005, $D576,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6" s="48" t="str">
        <f>IF(ISBLANK($B576), "", IF(AND(S$5 = "Vacation Leave", OR(AND(OR(S$6 = "H1", S$6 = "H2"), NOT(AND($D576 = "Full-time", $F576 = "Above 1 Year"))), AND(S$6 = "Year", AND($D576 = "Full-time", $F576 = "Above 1 Year")))), "N/A", SUMIFS('Form Responses 1'!$O$2:$O1005, 'Form Responses 1'!$B$2:$B1005, $B576, 'Form Responses 1'!$G$2:$G1005, S$5, 'Form Responses 1'!$K$2:$K1005, $D576,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6" s="50" t="str">
        <f t="shared" si="2"/>
        <v/>
      </c>
      <c r="U576" s="51" t="str">
        <f t="array" ref="U576">IF(ISBLANK($B576), "", IF(AND(U$5 = "Vacation Leave", OR(AND(OR(U$6 = "H1", U$6 = "H2"), NOT(AND($D576 = "Full-time", $F576 = "Above 1 Year"))), AND(U$6 = "Year", AND($D576 = "Full-time", $F576 = "Above 1 Year")))), "N/A", INDEX('Allocated Leaves'!$B$2:$E1005, MATCH(U$5 &amp; IF(U$5 = "Vacation Leave", IFS(U$6 = "Year", "", OR(U$6 = "H1", U$6 = "H2"), " " &amp; U$6), ""), 'Allocated Leaves'!$A$2:$A1005, 0), MATCH($D576 &amp; IF($D576 = "Full-time",  " " &amp; $F576, ""), 'Allocated Leaves'!$B$1:AA$1, 0)) - G576))</f>
        <v/>
      </c>
      <c r="V576" s="52" t="str">
        <f t="array" ref="V576">IF(ISBLANK($B576), "", IF(AND(V$5 = "Vacation Leave", OR(AND(OR(V$6 = "H1", V$6 = "H2"), NOT(AND($D576 = "Full-time", $F576 = "Above 1 Year"))), AND(V$6 = "Year", AND($D576 = "Full-time", $F576 = "Above 1 Year")))), "N/A", INDEX('Allocated Leaves'!$B$2:$E1005, MATCH(V$5 &amp; IF(V$5 = "Vacation Leave", IFS(V$6 = "Year", "", OR(V$6 = "H1", V$6 = "H2"), " " &amp; V$6), ""), 'Allocated Leaves'!$A$2:$A1005, 0), MATCH($D576 &amp; IF($D576 = "Full-time",  " " &amp; $F576, ""), 'Allocated Leaves'!$B$1:AA$1, 0)) - H576))</f>
        <v/>
      </c>
      <c r="W576" s="52" t="str">
        <f t="array" ref="W576">IF(ISBLANK($B576), "", IF(AND(W$5 = "Vacation Leave", OR(AND(OR(W$6 = "H1", W$6 = "H2"), NOT(AND($D576 = "Full-time", $F576 = "Above 1 Year"))), AND(W$6 = "Year", AND($D576 = "Full-time", $F576 = "Above 1 Year")))), "N/A", INDEX('Allocated Leaves'!$B$2:$E1005, MATCH(W$5 &amp; IF(W$5 = "Vacation Leave", IFS(W$6 = "Year", "", OR(W$6 = "H1", W$6 = "H2"), " " &amp; W$6), ""), 'Allocated Leaves'!$A$2:$A1005, 0), MATCH($D576 &amp; IF($D576 = "Full-time",  " " &amp; $F576, ""), 'Allocated Leaves'!$B$1:AA$1, 0)) - I576))</f>
        <v/>
      </c>
      <c r="X576" s="51" t="str">
        <f t="array" ref="X576">IF(ISBLANK($B576), "", IF(AND(X$5 = "Vacation Leave", OR(AND(OR(X$6 = "H1", X$6 = "H2"), NOT(AND($D576 = "Full-time", $F576 = "Above 1 Year"))), AND(X$6 = "Year", AND($D576 = "Full-time", $F576 = "Above 1 Year")))), "N/A", INDEX('Allocated Leaves'!$B$2:$E1005, MATCH(X$5 &amp; IF(X$5 = "Vacation Leave", IFS(X$6 = "Year", "", OR(X$6 = "H1", X$6 = "H2"), " " &amp; X$6), ""), 'Allocated Leaves'!$A$2:$A1005, 0), MATCH($D576 &amp; IF($D576 = "Full-time",  " " &amp; $F576, ""), 'Allocated Leaves'!$B$1:AA$1, 0)) - J576))</f>
        <v/>
      </c>
      <c r="Y576" s="52" t="str">
        <f t="array" ref="Y576">IF(ISBLANK($B576), "", IF(AND(Y$5 = "Vacation Leave", OR(AND(OR(Y$6 = "H1", Y$6 = "H2"), NOT(AND($D576 = "Full-time", $F576 = "Above 1 Year"))), AND(Y$6 = "Year", AND($D576 = "Full-time", $F576 = "Above 1 Year")))), "N/A", INDEX('Allocated Leaves'!$B$2:$E1005, MATCH(Y$5 &amp; IF(Y$5 = "Vacation Leave", IFS(Y$6 = "Year", "", OR(Y$6 = "H1", Y$6 = "H2"), " " &amp; Y$6), ""), 'Allocated Leaves'!$A$2:$A1005, 0), MATCH($D576 &amp; IF($D576 = "Full-time",  " " &amp; $F576, ""), 'Allocated Leaves'!$B$1:AA$1, 0)) - K576))</f>
        <v/>
      </c>
      <c r="Z576" s="52" t="str">
        <f t="array" ref="Z576">IF(ISBLANK($B576), "", IF(AND(Z$5 = "Vacation Leave", OR(AND(OR(Z$6 = "H1", Z$6 = "H2"), NOT(AND($D576 = "Full-time", $F576 = "Above 1 Year"))), AND(Z$6 = "Year", AND($D576 = "Full-time", $F576 = "Above 1 Year")))), "N/A", INDEX('Allocated Leaves'!$B$2:$E1005, MATCH(Z$5 &amp; IF(Z$5 = "Vacation Leave", IFS(Z$6 = "Year", "", OR(Z$6 = "H1", Z$6 = "H2"), " " &amp; Z$6), ""), 'Allocated Leaves'!$A$2:$A1005, 0), MATCH($D576 &amp; IF($D576 = "Full-time",  " " &amp; $F576, ""), 'Allocated Leaves'!$B$1:AA$1, 0)) - L576))</f>
        <v/>
      </c>
      <c r="AA576" s="55" t="str">
        <f t="shared" si="3"/>
        <v/>
      </c>
    </row>
    <row r="577">
      <c r="A577" s="71"/>
      <c r="B577" s="72"/>
      <c r="C577" s="73"/>
      <c r="D577" s="74"/>
      <c r="E577" s="75"/>
      <c r="F577" s="47" t="str">
        <f t="shared" si="1"/>
        <v/>
      </c>
      <c r="G577" s="48" t="str">
        <f>IF(ISBLANK($B577), "", IF(AND(G$5 = "Vacation Leave", OR(AND(OR(G$6 = "H1", G$6 = "H2"), NOT(AND($D577 = "Full-time", $F577 = "Above 1 Year"))), AND(G$6 = "Year", AND($D577 = "Full-time", $F577 = "Above 1 Year")))), "N/A", SUMIFS('Form Responses 1'!$O$2:$O1005, 'Form Responses 1'!$B$2:$B1005, $B577, 'Form Responses 1'!$G$2:$G1005, G$5, 'Form Responses 1'!$K$2:$K1005, $D577,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7" s="48" t="str">
        <f>IF(ISBLANK($B577), "", IF(AND(H$5 = "Vacation Leave", OR(AND(OR(H$6 = "H1", H$6 = "H2"), NOT(AND($D577 = "Full-time", $F577 = "Above 1 Year"))), AND(H$6 = "Year", AND($D577 = "Full-time", $F577 = "Above 1 Year")))), "N/A", SUMIFS('Form Responses 1'!$O$2:$O1005, 'Form Responses 1'!$B$2:$B1005, $B577, 'Form Responses 1'!$G$2:$G1005, H$5, 'Form Responses 1'!$K$2:$K1005, $D577,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7" s="49" t="str">
        <f>IF(ISBLANK($B577), "", IF(AND(I$5 = "Vacation Leave", OR(AND(OR(I$6 = "H1", I$6 = "H2"), NOT(AND($D577 = "Full-time", $F577 = "Above 1 Year"))), AND(I$6 = "Year", AND($D577 = "Full-time", $F577 = "Above 1 Year")))), "N/A", SUMIFS('Form Responses 1'!$O$2:$O1005, 'Form Responses 1'!$B$2:$B1005, $B577, 'Form Responses 1'!$G$2:$G1005, I$5, 'Form Responses 1'!$K$2:$K1005, $D577,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7" s="48" t="str">
        <f>IF(ISBLANK($B577), "", IF(AND(J$5 = "Vacation Leave", OR(AND(OR(J$6 = "H1", J$6 = "H2"), NOT(AND($D577 = "Full-time", $F577 = "Above 1 Year"))), AND(J$6 = "Year", AND($D577 = "Full-time", $F577 = "Above 1 Year")))), "N/A", SUMIFS('Form Responses 1'!$O$2:$O1005, 'Form Responses 1'!$B$2:$B1005, $B577, 'Form Responses 1'!$G$2:$G1005, J$5, 'Form Responses 1'!$K$2:$K1005, $D577,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7" s="48" t="str">
        <f>IF(ISBLANK($B577), "", IF(AND(K$5 = "Vacation Leave", OR(AND(OR(K$6 = "H1", K$6 = "H2"), NOT(AND($D577 = "Full-time", $F577 = "Above 1 Year"))), AND(K$6 = "Year", AND($D577 = "Full-time", $F577 = "Above 1 Year")))), "N/A", SUMIFS('Form Responses 1'!$O$2:$O1005, 'Form Responses 1'!$B$2:$B1005, $B577, 'Form Responses 1'!$G$2:$G1005, K$5, 'Form Responses 1'!$K$2:$K1005, $D577,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7" s="48" t="str">
        <f>IF(ISBLANK($B577), "", IF(AND(L$5 = "Vacation Leave", OR(AND(OR(L$6 = "H1", L$6 = "H2"), NOT(AND($D577 = "Full-time", $F577 = "Above 1 Year"))), AND(L$6 = "Year", AND($D577 = "Full-time", $F577 = "Above 1 Year")))), "N/A", SUMIFS('Form Responses 1'!$O$2:$O1005, 'Form Responses 1'!$B$2:$B1005, $B577, 'Form Responses 1'!$G$2:$G1005, L$5, 'Form Responses 1'!$K$2:$K1005, $D577,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7" s="48" t="str">
        <f>IF(ISBLANK($B577), "", IF(AND(M$5 = "Vacation Leave", OR(AND(OR(M$6 = "H1", M$6 = "H2"), NOT(AND($D577 = "Full-time", $F577 = "Above 1 Year"))), AND(M$6 = "Year", AND($D577 = "Full-time", $F577 = "Above 1 Year")))), "N/A", SUMIFS('Form Responses 1'!$O$2:$O1005, 'Form Responses 1'!$B$2:$B1005, $B577, 'Form Responses 1'!$G$2:$G1005, M$5, 'Form Responses 1'!$K$2:$K1005, $D577,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7" s="48" t="str">
        <f>IF(ISBLANK($B577), "", IF(AND(N$5 = "Vacation Leave", OR(AND(OR(N$6 = "H1", N$6 = "H2"), NOT(AND($D577 = "Full-time", $F577 = "Above 1 Year"))), AND(N$6 = "Year", AND($D577 = "Full-time", $F577 = "Above 1 Year")))), "N/A", SUMIFS('Form Responses 1'!$O$2:$O1005, 'Form Responses 1'!$B$2:$B1005, $B577, 'Form Responses 1'!$G$2:$G1005, N$5, 'Form Responses 1'!$K$2:$K1005, $D577,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7" s="48" t="str">
        <f>IF(ISBLANK($B577), "", IF(AND(O$5 = "Vacation Leave", OR(AND(OR(O$6 = "H1", O$6 = "H2"), NOT(AND($D577 = "Full-time", $F577 = "Above 1 Year"))), AND(O$6 = "Year", AND($D577 = "Full-time", $F577 = "Above 1 Year")))), "N/A", SUMIFS('Form Responses 1'!$O$2:$O1005, 'Form Responses 1'!$B$2:$B1005, $B577, 'Form Responses 1'!$G$2:$G1005, O$5, 'Form Responses 1'!$K$2:$K1005, $D577,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7" s="48" t="str">
        <f>IF(ISBLANK($B577), "", IF(AND(P$5 = "Vacation Leave", OR(AND(OR(P$6 = "H1", P$6 = "H2"), NOT(AND($D577 = "Full-time", $F577 = "Above 1 Year"))), AND(P$6 = "Year", AND($D577 = "Full-time", $F577 = "Above 1 Year")))), "N/A", SUMIFS('Form Responses 1'!$O$2:$O1005, 'Form Responses 1'!$B$2:$B1005, $B577, 'Form Responses 1'!$G$2:$G1005, P$5, 'Form Responses 1'!$K$2:$K1005, $D577,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7" s="48" t="str">
        <f>IF(ISBLANK($B577), "", IF(AND(Q$5 = "Vacation Leave", OR(AND(OR(Q$6 = "H1", Q$6 = "H2"), NOT(AND($D577 = "Full-time", $F577 = "Above 1 Year"))), AND(Q$6 = "Year", AND($D577 = "Full-time", $F577 = "Above 1 Year")))), "N/A", SUMIFS('Form Responses 1'!$O$2:$O1005, 'Form Responses 1'!$B$2:$B1005, $B577, 'Form Responses 1'!$G$2:$G1005, Q$5, 'Form Responses 1'!$K$2:$K1005, $D577,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7" s="48" t="str">
        <f>IF(ISBLANK($B577), "", IF(AND(R$5 = "Vacation Leave", OR(AND(OR(R$6 = "H1", R$6 = "H2"), NOT(AND($D577 = "Full-time", $F577 = "Above 1 Year"))), AND(R$6 = "Year", AND($D577 = "Full-time", $F577 = "Above 1 Year")))), "N/A", SUMIFS('Form Responses 1'!$O$2:$O1005, 'Form Responses 1'!$B$2:$B1005, $B577, 'Form Responses 1'!$G$2:$G1005, R$5, 'Form Responses 1'!$K$2:$K1005, $D577,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7" s="48" t="str">
        <f>IF(ISBLANK($B577), "", IF(AND(S$5 = "Vacation Leave", OR(AND(OR(S$6 = "H1", S$6 = "H2"), NOT(AND($D577 = "Full-time", $F577 = "Above 1 Year"))), AND(S$6 = "Year", AND($D577 = "Full-time", $F577 = "Above 1 Year")))), "N/A", SUMIFS('Form Responses 1'!$O$2:$O1005, 'Form Responses 1'!$B$2:$B1005, $B577, 'Form Responses 1'!$G$2:$G1005, S$5, 'Form Responses 1'!$K$2:$K1005, $D577,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7" s="50" t="str">
        <f t="shared" si="2"/>
        <v/>
      </c>
      <c r="U577" s="51" t="str">
        <f t="array" ref="U577">IF(ISBLANK($B577), "", IF(AND(U$5 = "Vacation Leave", OR(AND(OR(U$6 = "H1", U$6 = "H2"), NOT(AND($D577 = "Full-time", $F577 = "Above 1 Year"))), AND(U$6 = "Year", AND($D577 = "Full-time", $F577 = "Above 1 Year")))), "N/A", INDEX('Allocated Leaves'!$B$2:$E1005, MATCH(U$5 &amp; IF(U$5 = "Vacation Leave", IFS(U$6 = "Year", "", OR(U$6 = "H1", U$6 = "H2"), " " &amp; U$6), ""), 'Allocated Leaves'!$A$2:$A1005, 0), MATCH($D577 &amp; IF($D577 = "Full-time",  " " &amp; $F577, ""), 'Allocated Leaves'!$B$1:AA$1, 0)) - G577))</f>
        <v/>
      </c>
      <c r="V577" s="52" t="str">
        <f t="array" ref="V577">IF(ISBLANK($B577), "", IF(AND(V$5 = "Vacation Leave", OR(AND(OR(V$6 = "H1", V$6 = "H2"), NOT(AND($D577 = "Full-time", $F577 = "Above 1 Year"))), AND(V$6 = "Year", AND($D577 = "Full-time", $F577 = "Above 1 Year")))), "N/A", INDEX('Allocated Leaves'!$B$2:$E1005, MATCH(V$5 &amp; IF(V$5 = "Vacation Leave", IFS(V$6 = "Year", "", OR(V$6 = "H1", V$6 = "H2"), " " &amp; V$6), ""), 'Allocated Leaves'!$A$2:$A1005, 0), MATCH($D577 &amp; IF($D577 = "Full-time",  " " &amp; $F577, ""), 'Allocated Leaves'!$B$1:AA$1, 0)) - H577))</f>
        <v/>
      </c>
      <c r="W577" s="52" t="str">
        <f t="array" ref="W577">IF(ISBLANK($B577), "", IF(AND(W$5 = "Vacation Leave", OR(AND(OR(W$6 = "H1", W$6 = "H2"), NOT(AND($D577 = "Full-time", $F577 = "Above 1 Year"))), AND(W$6 = "Year", AND($D577 = "Full-time", $F577 = "Above 1 Year")))), "N/A", INDEX('Allocated Leaves'!$B$2:$E1005, MATCH(W$5 &amp; IF(W$5 = "Vacation Leave", IFS(W$6 = "Year", "", OR(W$6 = "H1", W$6 = "H2"), " " &amp; W$6), ""), 'Allocated Leaves'!$A$2:$A1005, 0), MATCH($D577 &amp; IF($D577 = "Full-time",  " " &amp; $F577, ""), 'Allocated Leaves'!$B$1:AA$1, 0)) - I577))</f>
        <v/>
      </c>
      <c r="X577" s="51" t="str">
        <f t="array" ref="X577">IF(ISBLANK($B577), "", IF(AND(X$5 = "Vacation Leave", OR(AND(OR(X$6 = "H1", X$6 = "H2"), NOT(AND($D577 = "Full-time", $F577 = "Above 1 Year"))), AND(X$6 = "Year", AND($D577 = "Full-time", $F577 = "Above 1 Year")))), "N/A", INDEX('Allocated Leaves'!$B$2:$E1005, MATCH(X$5 &amp; IF(X$5 = "Vacation Leave", IFS(X$6 = "Year", "", OR(X$6 = "H1", X$6 = "H2"), " " &amp; X$6), ""), 'Allocated Leaves'!$A$2:$A1005, 0), MATCH($D577 &amp; IF($D577 = "Full-time",  " " &amp; $F577, ""), 'Allocated Leaves'!$B$1:AA$1, 0)) - J577))</f>
        <v/>
      </c>
      <c r="Y577" s="52" t="str">
        <f t="array" ref="Y577">IF(ISBLANK($B577), "", IF(AND(Y$5 = "Vacation Leave", OR(AND(OR(Y$6 = "H1", Y$6 = "H2"), NOT(AND($D577 = "Full-time", $F577 = "Above 1 Year"))), AND(Y$6 = "Year", AND($D577 = "Full-time", $F577 = "Above 1 Year")))), "N/A", INDEX('Allocated Leaves'!$B$2:$E1005, MATCH(Y$5 &amp; IF(Y$5 = "Vacation Leave", IFS(Y$6 = "Year", "", OR(Y$6 = "H1", Y$6 = "H2"), " " &amp; Y$6), ""), 'Allocated Leaves'!$A$2:$A1005, 0), MATCH($D577 &amp; IF($D577 = "Full-time",  " " &amp; $F577, ""), 'Allocated Leaves'!$B$1:AA$1, 0)) - K577))</f>
        <v/>
      </c>
      <c r="Z577" s="52" t="str">
        <f t="array" ref="Z577">IF(ISBLANK($B577), "", IF(AND(Z$5 = "Vacation Leave", OR(AND(OR(Z$6 = "H1", Z$6 = "H2"), NOT(AND($D577 = "Full-time", $F577 = "Above 1 Year"))), AND(Z$6 = "Year", AND($D577 = "Full-time", $F577 = "Above 1 Year")))), "N/A", INDEX('Allocated Leaves'!$B$2:$E1005, MATCH(Z$5 &amp; IF(Z$5 = "Vacation Leave", IFS(Z$6 = "Year", "", OR(Z$6 = "H1", Z$6 = "H2"), " " &amp; Z$6), ""), 'Allocated Leaves'!$A$2:$A1005, 0), MATCH($D577 &amp; IF($D577 = "Full-time",  " " &amp; $F577, ""), 'Allocated Leaves'!$B$1:AA$1, 0)) - L577))</f>
        <v/>
      </c>
      <c r="AA577" s="55" t="str">
        <f t="shared" si="3"/>
        <v/>
      </c>
    </row>
    <row r="578">
      <c r="A578" s="71"/>
      <c r="B578" s="72"/>
      <c r="C578" s="73"/>
      <c r="D578" s="74"/>
      <c r="E578" s="75"/>
      <c r="F578" s="47" t="str">
        <f t="shared" si="1"/>
        <v/>
      </c>
      <c r="G578" s="48" t="str">
        <f>IF(ISBLANK($B578), "", IF(AND(G$5 = "Vacation Leave", OR(AND(OR(G$6 = "H1", G$6 = "H2"), NOT(AND($D578 = "Full-time", $F578 = "Above 1 Year"))), AND(G$6 = "Year", AND($D578 = "Full-time", $F578 = "Above 1 Year")))), "N/A", SUMIFS('Form Responses 1'!$O$2:$O1005, 'Form Responses 1'!$B$2:$B1005, $B578, 'Form Responses 1'!$G$2:$G1005, G$5, 'Form Responses 1'!$K$2:$K1005, $D578,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8" s="48" t="str">
        <f>IF(ISBLANK($B578), "", IF(AND(H$5 = "Vacation Leave", OR(AND(OR(H$6 = "H1", H$6 = "H2"), NOT(AND($D578 = "Full-time", $F578 = "Above 1 Year"))), AND(H$6 = "Year", AND($D578 = "Full-time", $F578 = "Above 1 Year")))), "N/A", SUMIFS('Form Responses 1'!$O$2:$O1005, 'Form Responses 1'!$B$2:$B1005, $B578, 'Form Responses 1'!$G$2:$G1005, H$5, 'Form Responses 1'!$K$2:$K1005, $D578,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8" s="49" t="str">
        <f>IF(ISBLANK($B578), "", IF(AND(I$5 = "Vacation Leave", OR(AND(OR(I$6 = "H1", I$6 = "H2"), NOT(AND($D578 = "Full-time", $F578 = "Above 1 Year"))), AND(I$6 = "Year", AND($D578 = "Full-time", $F578 = "Above 1 Year")))), "N/A", SUMIFS('Form Responses 1'!$O$2:$O1005, 'Form Responses 1'!$B$2:$B1005, $B578, 'Form Responses 1'!$G$2:$G1005, I$5, 'Form Responses 1'!$K$2:$K1005, $D578,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8" s="48" t="str">
        <f>IF(ISBLANK($B578), "", IF(AND(J$5 = "Vacation Leave", OR(AND(OR(J$6 = "H1", J$6 = "H2"), NOT(AND($D578 = "Full-time", $F578 = "Above 1 Year"))), AND(J$6 = "Year", AND($D578 = "Full-time", $F578 = "Above 1 Year")))), "N/A", SUMIFS('Form Responses 1'!$O$2:$O1005, 'Form Responses 1'!$B$2:$B1005, $B578, 'Form Responses 1'!$G$2:$G1005, J$5, 'Form Responses 1'!$K$2:$K1005, $D578,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8" s="48" t="str">
        <f>IF(ISBLANK($B578), "", IF(AND(K$5 = "Vacation Leave", OR(AND(OR(K$6 = "H1", K$6 = "H2"), NOT(AND($D578 = "Full-time", $F578 = "Above 1 Year"))), AND(K$6 = "Year", AND($D578 = "Full-time", $F578 = "Above 1 Year")))), "N/A", SUMIFS('Form Responses 1'!$O$2:$O1005, 'Form Responses 1'!$B$2:$B1005, $B578, 'Form Responses 1'!$G$2:$G1005, K$5, 'Form Responses 1'!$K$2:$K1005, $D578,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8" s="48" t="str">
        <f>IF(ISBLANK($B578), "", IF(AND(L$5 = "Vacation Leave", OR(AND(OR(L$6 = "H1", L$6 = "H2"), NOT(AND($D578 = "Full-time", $F578 = "Above 1 Year"))), AND(L$6 = "Year", AND($D578 = "Full-time", $F578 = "Above 1 Year")))), "N/A", SUMIFS('Form Responses 1'!$O$2:$O1005, 'Form Responses 1'!$B$2:$B1005, $B578, 'Form Responses 1'!$G$2:$G1005, L$5, 'Form Responses 1'!$K$2:$K1005, $D578,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8" s="48" t="str">
        <f>IF(ISBLANK($B578), "", IF(AND(M$5 = "Vacation Leave", OR(AND(OR(M$6 = "H1", M$6 = "H2"), NOT(AND($D578 = "Full-time", $F578 = "Above 1 Year"))), AND(M$6 = "Year", AND($D578 = "Full-time", $F578 = "Above 1 Year")))), "N/A", SUMIFS('Form Responses 1'!$O$2:$O1005, 'Form Responses 1'!$B$2:$B1005, $B578, 'Form Responses 1'!$G$2:$G1005, M$5, 'Form Responses 1'!$K$2:$K1005, $D578,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8" s="48" t="str">
        <f>IF(ISBLANK($B578), "", IF(AND(N$5 = "Vacation Leave", OR(AND(OR(N$6 = "H1", N$6 = "H2"), NOT(AND($D578 = "Full-time", $F578 = "Above 1 Year"))), AND(N$6 = "Year", AND($D578 = "Full-time", $F578 = "Above 1 Year")))), "N/A", SUMIFS('Form Responses 1'!$O$2:$O1005, 'Form Responses 1'!$B$2:$B1005, $B578, 'Form Responses 1'!$G$2:$G1005, N$5, 'Form Responses 1'!$K$2:$K1005, $D578,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8" s="48" t="str">
        <f>IF(ISBLANK($B578), "", IF(AND(O$5 = "Vacation Leave", OR(AND(OR(O$6 = "H1", O$6 = "H2"), NOT(AND($D578 = "Full-time", $F578 = "Above 1 Year"))), AND(O$6 = "Year", AND($D578 = "Full-time", $F578 = "Above 1 Year")))), "N/A", SUMIFS('Form Responses 1'!$O$2:$O1005, 'Form Responses 1'!$B$2:$B1005, $B578, 'Form Responses 1'!$G$2:$G1005, O$5, 'Form Responses 1'!$K$2:$K1005, $D578,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8" s="48" t="str">
        <f>IF(ISBLANK($B578), "", IF(AND(P$5 = "Vacation Leave", OR(AND(OR(P$6 = "H1", P$6 = "H2"), NOT(AND($D578 = "Full-time", $F578 = "Above 1 Year"))), AND(P$6 = "Year", AND($D578 = "Full-time", $F578 = "Above 1 Year")))), "N/A", SUMIFS('Form Responses 1'!$O$2:$O1005, 'Form Responses 1'!$B$2:$B1005, $B578, 'Form Responses 1'!$G$2:$G1005, P$5, 'Form Responses 1'!$K$2:$K1005, $D578,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8" s="48" t="str">
        <f>IF(ISBLANK($B578), "", IF(AND(Q$5 = "Vacation Leave", OR(AND(OR(Q$6 = "H1", Q$6 = "H2"), NOT(AND($D578 = "Full-time", $F578 = "Above 1 Year"))), AND(Q$6 = "Year", AND($D578 = "Full-time", $F578 = "Above 1 Year")))), "N/A", SUMIFS('Form Responses 1'!$O$2:$O1005, 'Form Responses 1'!$B$2:$B1005, $B578, 'Form Responses 1'!$G$2:$G1005, Q$5, 'Form Responses 1'!$K$2:$K1005, $D578,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8" s="48" t="str">
        <f>IF(ISBLANK($B578), "", IF(AND(R$5 = "Vacation Leave", OR(AND(OR(R$6 = "H1", R$6 = "H2"), NOT(AND($D578 = "Full-time", $F578 = "Above 1 Year"))), AND(R$6 = "Year", AND($D578 = "Full-time", $F578 = "Above 1 Year")))), "N/A", SUMIFS('Form Responses 1'!$O$2:$O1005, 'Form Responses 1'!$B$2:$B1005, $B578, 'Form Responses 1'!$G$2:$G1005, R$5, 'Form Responses 1'!$K$2:$K1005, $D578,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8" s="48" t="str">
        <f>IF(ISBLANK($B578), "", IF(AND(S$5 = "Vacation Leave", OR(AND(OR(S$6 = "H1", S$6 = "H2"), NOT(AND($D578 = "Full-time", $F578 = "Above 1 Year"))), AND(S$6 = "Year", AND($D578 = "Full-time", $F578 = "Above 1 Year")))), "N/A", SUMIFS('Form Responses 1'!$O$2:$O1005, 'Form Responses 1'!$B$2:$B1005, $B578, 'Form Responses 1'!$G$2:$G1005, S$5, 'Form Responses 1'!$K$2:$K1005, $D578,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8" s="50" t="str">
        <f t="shared" si="2"/>
        <v/>
      </c>
      <c r="U578" s="51" t="str">
        <f t="array" ref="U578">IF(ISBLANK($B578), "", IF(AND(U$5 = "Vacation Leave", OR(AND(OR(U$6 = "H1", U$6 = "H2"), NOT(AND($D578 = "Full-time", $F578 = "Above 1 Year"))), AND(U$6 = "Year", AND($D578 = "Full-time", $F578 = "Above 1 Year")))), "N/A", INDEX('Allocated Leaves'!$B$2:$E1005, MATCH(U$5 &amp; IF(U$5 = "Vacation Leave", IFS(U$6 = "Year", "", OR(U$6 = "H1", U$6 = "H2"), " " &amp; U$6), ""), 'Allocated Leaves'!$A$2:$A1005, 0), MATCH($D578 &amp; IF($D578 = "Full-time",  " " &amp; $F578, ""), 'Allocated Leaves'!$B$1:AA$1, 0)) - G578))</f>
        <v/>
      </c>
      <c r="V578" s="52" t="str">
        <f t="array" ref="V578">IF(ISBLANK($B578), "", IF(AND(V$5 = "Vacation Leave", OR(AND(OR(V$6 = "H1", V$6 = "H2"), NOT(AND($D578 = "Full-time", $F578 = "Above 1 Year"))), AND(V$6 = "Year", AND($D578 = "Full-time", $F578 = "Above 1 Year")))), "N/A", INDEX('Allocated Leaves'!$B$2:$E1005, MATCH(V$5 &amp; IF(V$5 = "Vacation Leave", IFS(V$6 = "Year", "", OR(V$6 = "H1", V$6 = "H2"), " " &amp; V$6), ""), 'Allocated Leaves'!$A$2:$A1005, 0), MATCH($D578 &amp; IF($D578 = "Full-time",  " " &amp; $F578, ""), 'Allocated Leaves'!$B$1:AA$1, 0)) - H578))</f>
        <v/>
      </c>
      <c r="W578" s="52" t="str">
        <f t="array" ref="W578">IF(ISBLANK($B578), "", IF(AND(W$5 = "Vacation Leave", OR(AND(OR(W$6 = "H1", W$6 = "H2"), NOT(AND($D578 = "Full-time", $F578 = "Above 1 Year"))), AND(W$6 = "Year", AND($D578 = "Full-time", $F578 = "Above 1 Year")))), "N/A", INDEX('Allocated Leaves'!$B$2:$E1005, MATCH(W$5 &amp; IF(W$5 = "Vacation Leave", IFS(W$6 = "Year", "", OR(W$6 = "H1", W$6 = "H2"), " " &amp; W$6), ""), 'Allocated Leaves'!$A$2:$A1005, 0), MATCH($D578 &amp; IF($D578 = "Full-time",  " " &amp; $F578, ""), 'Allocated Leaves'!$B$1:AA$1, 0)) - I578))</f>
        <v/>
      </c>
      <c r="X578" s="51" t="str">
        <f t="array" ref="X578">IF(ISBLANK($B578), "", IF(AND(X$5 = "Vacation Leave", OR(AND(OR(X$6 = "H1", X$6 = "H2"), NOT(AND($D578 = "Full-time", $F578 = "Above 1 Year"))), AND(X$6 = "Year", AND($D578 = "Full-time", $F578 = "Above 1 Year")))), "N/A", INDEX('Allocated Leaves'!$B$2:$E1005, MATCH(X$5 &amp; IF(X$5 = "Vacation Leave", IFS(X$6 = "Year", "", OR(X$6 = "H1", X$6 = "H2"), " " &amp; X$6), ""), 'Allocated Leaves'!$A$2:$A1005, 0), MATCH($D578 &amp; IF($D578 = "Full-time",  " " &amp; $F578, ""), 'Allocated Leaves'!$B$1:AA$1, 0)) - J578))</f>
        <v/>
      </c>
      <c r="Y578" s="52" t="str">
        <f t="array" ref="Y578">IF(ISBLANK($B578), "", IF(AND(Y$5 = "Vacation Leave", OR(AND(OR(Y$6 = "H1", Y$6 = "H2"), NOT(AND($D578 = "Full-time", $F578 = "Above 1 Year"))), AND(Y$6 = "Year", AND($D578 = "Full-time", $F578 = "Above 1 Year")))), "N/A", INDEX('Allocated Leaves'!$B$2:$E1005, MATCH(Y$5 &amp; IF(Y$5 = "Vacation Leave", IFS(Y$6 = "Year", "", OR(Y$6 = "H1", Y$6 = "H2"), " " &amp; Y$6), ""), 'Allocated Leaves'!$A$2:$A1005, 0), MATCH($D578 &amp; IF($D578 = "Full-time",  " " &amp; $F578, ""), 'Allocated Leaves'!$B$1:AA$1, 0)) - K578))</f>
        <v/>
      </c>
      <c r="Z578" s="52" t="str">
        <f t="array" ref="Z578">IF(ISBLANK($B578), "", IF(AND(Z$5 = "Vacation Leave", OR(AND(OR(Z$6 = "H1", Z$6 = "H2"), NOT(AND($D578 = "Full-time", $F578 = "Above 1 Year"))), AND(Z$6 = "Year", AND($D578 = "Full-time", $F578 = "Above 1 Year")))), "N/A", INDEX('Allocated Leaves'!$B$2:$E1005, MATCH(Z$5 &amp; IF(Z$5 = "Vacation Leave", IFS(Z$6 = "Year", "", OR(Z$6 = "H1", Z$6 = "H2"), " " &amp; Z$6), ""), 'Allocated Leaves'!$A$2:$A1005, 0), MATCH($D578 &amp; IF($D578 = "Full-time",  " " &amp; $F578, ""), 'Allocated Leaves'!$B$1:AA$1, 0)) - L578))</f>
        <v/>
      </c>
      <c r="AA578" s="55" t="str">
        <f t="shared" si="3"/>
        <v/>
      </c>
    </row>
    <row r="579">
      <c r="A579" s="71"/>
      <c r="B579" s="72"/>
      <c r="C579" s="73"/>
      <c r="D579" s="74"/>
      <c r="E579" s="75"/>
      <c r="F579" s="47" t="str">
        <f t="shared" si="1"/>
        <v/>
      </c>
      <c r="G579" s="48" t="str">
        <f>IF(ISBLANK($B579), "", IF(AND(G$5 = "Vacation Leave", OR(AND(OR(G$6 = "H1", G$6 = "H2"), NOT(AND($D579 = "Full-time", $F579 = "Above 1 Year"))), AND(G$6 = "Year", AND($D579 = "Full-time", $F579 = "Above 1 Year")))), "N/A", SUMIFS('Form Responses 1'!$O$2:$O1005, 'Form Responses 1'!$B$2:$B1005, $B579, 'Form Responses 1'!$G$2:$G1005, G$5, 'Form Responses 1'!$K$2:$K1005, $D579,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79" s="48" t="str">
        <f>IF(ISBLANK($B579), "", IF(AND(H$5 = "Vacation Leave", OR(AND(OR(H$6 = "H1", H$6 = "H2"), NOT(AND($D579 = "Full-time", $F579 = "Above 1 Year"))), AND(H$6 = "Year", AND($D579 = "Full-time", $F579 = "Above 1 Year")))), "N/A", SUMIFS('Form Responses 1'!$O$2:$O1005, 'Form Responses 1'!$B$2:$B1005, $B579, 'Form Responses 1'!$G$2:$G1005, H$5, 'Form Responses 1'!$K$2:$K1005, $D579,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79" s="49" t="str">
        <f>IF(ISBLANK($B579), "", IF(AND(I$5 = "Vacation Leave", OR(AND(OR(I$6 = "H1", I$6 = "H2"), NOT(AND($D579 = "Full-time", $F579 = "Above 1 Year"))), AND(I$6 = "Year", AND($D579 = "Full-time", $F579 = "Above 1 Year")))), "N/A", SUMIFS('Form Responses 1'!$O$2:$O1005, 'Form Responses 1'!$B$2:$B1005, $B579, 'Form Responses 1'!$G$2:$G1005, I$5, 'Form Responses 1'!$K$2:$K1005, $D579,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79" s="48" t="str">
        <f>IF(ISBLANK($B579), "", IF(AND(J$5 = "Vacation Leave", OR(AND(OR(J$6 = "H1", J$6 = "H2"), NOT(AND($D579 = "Full-time", $F579 = "Above 1 Year"))), AND(J$6 = "Year", AND($D579 = "Full-time", $F579 = "Above 1 Year")))), "N/A", SUMIFS('Form Responses 1'!$O$2:$O1005, 'Form Responses 1'!$B$2:$B1005, $B579, 'Form Responses 1'!$G$2:$G1005, J$5, 'Form Responses 1'!$K$2:$K1005, $D579,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79" s="48" t="str">
        <f>IF(ISBLANK($B579), "", IF(AND(K$5 = "Vacation Leave", OR(AND(OR(K$6 = "H1", K$6 = "H2"), NOT(AND($D579 = "Full-time", $F579 = "Above 1 Year"))), AND(K$6 = "Year", AND($D579 = "Full-time", $F579 = "Above 1 Year")))), "N/A", SUMIFS('Form Responses 1'!$O$2:$O1005, 'Form Responses 1'!$B$2:$B1005, $B579, 'Form Responses 1'!$G$2:$G1005, K$5, 'Form Responses 1'!$K$2:$K1005, $D579,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79" s="48" t="str">
        <f>IF(ISBLANK($B579), "", IF(AND(L$5 = "Vacation Leave", OR(AND(OR(L$6 = "H1", L$6 = "H2"), NOT(AND($D579 = "Full-time", $F579 = "Above 1 Year"))), AND(L$6 = "Year", AND($D579 = "Full-time", $F579 = "Above 1 Year")))), "N/A", SUMIFS('Form Responses 1'!$O$2:$O1005, 'Form Responses 1'!$B$2:$B1005, $B579, 'Form Responses 1'!$G$2:$G1005, L$5, 'Form Responses 1'!$K$2:$K1005, $D579,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79" s="48" t="str">
        <f>IF(ISBLANK($B579), "", IF(AND(M$5 = "Vacation Leave", OR(AND(OR(M$6 = "H1", M$6 = "H2"), NOT(AND($D579 = "Full-time", $F579 = "Above 1 Year"))), AND(M$6 = "Year", AND($D579 = "Full-time", $F579 = "Above 1 Year")))), "N/A", SUMIFS('Form Responses 1'!$O$2:$O1005, 'Form Responses 1'!$B$2:$B1005, $B579, 'Form Responses 1'!$G$2:$G1005, M$5, 'Form Responses 1'!$K$2:$K1005, $D579,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79" s="48" t="str">
        <f>IF(ISBLANK($B579), "", IF(AND(N$5 = "Vacation Leave", OR(AND(OR(N$6 = "H1", N$6 = "H2"), NOT(AND($D579 = "Full-time", $F579 = "Above 1 Year"))), AND(N$6 = "Year", AND($D579 = "Full-time", $F579 = "Above 1 Year")))), "N/A", SUMIFS('Form Responses 1'!$O$2:$O1005, 'Form Responses 1'!$B$2:$B1005, $B579, 'Form Responses 1'!$G$2:$G1005, N$5, 'Form Responses 1'!$K$2:$K1005, $D579,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79" s="48" t="str">
        <f>IF(ISBLANK($B579), "", IF(AND(O$5 = "Vacation Leave", OR(AND(OR(O$6 = "H1", O$6 = "H2"), NOT(AND($D579 = "Full-time", $F579 = "Above 1 Year"))), AND(O$6 = "Year", AND($D579 = "Full-time", $F579 = "Above 1 Year")))), "N/A", SUMIFS('Form Responses 1'!$O$2:$O1005, 'Form Responses 1'!$B$2:$B1005, $B579, 'Form Responses 1'!$G$2:$G1005, O$5, 'Form Responses 1'!$K$2:$K1005, $D579,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79" s="48" t="str">
        <f>IF(ISBLANK($B579), "", IF(AND(P$5 = "Vacation Leave", OR(AND(OR(P$6 = "H1", P$6 = "H2"), NOT(AND($D579 = "Full-time", $F579 = "Above 1 Year"))), AND(P$6 = "Year", AND($D579 = "Full-time", $F579 = "Above 1 Year")))), "N/A", SUMIFS('Form Responses 1'!$O$2:$O1005, 'Form Responses 1'!$B$2:$B1005, $B579, 'Form Responses 1'!$G$2:$G1005, P$5, 'Form Responses 1'!$K$2:$K1005, $D579,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79" s="48" t="str">
        <f>IF(ISBLANK($B579), "", IF(AND(Q$5 = "Vacation Leave", OR(AND(OR(Q$6 = "H1", Q$6 = "H2"), NOT(AND($D579 = "Full-time", $F579 = "Above 1 Year"))), AND(Q$6 = "Year", AND($D579 = "Full-time", $F579 = "Above 1 Year")))), "N/A", SUMIFS('Form Responses 1'!$O$2:$O1005, 'Form Responses 1'!$B$2:$B1005, $B579, 'Form Responses 1'!$G$2:$G1005, Q$5, 'Form Responses 1'!$K$2:$K1005, $D579,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79" s="48" t="str">
        <f>IF(ISBLANK($B579), "", IF(AND(R$5 = "Vacation Leave", OR(AND(OR(R$6 = "H1", R$6 = "H2"), NOT(AND($D579 = "Full-time", $F579 = "Above 1 Year"))), AND(R$6 = "Year", AND($D579 = "Full-time", $F579 = "Above 1 Year")))), "N/A", SUMIFS('Form Responses 1'!$O$2:$O1005, 'Form Responses 1'!$B$2:$B1005, $B579, 'Form Responses 1'!$G$2:$G1005, R$5, 'Form Responses 1'!$K$2:$K1005, $D579,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79" s="48" t="str">
        <f>IF(ISBLANK($B579), "", IF(AND(S$5 = "Vacation Leave", OR(AND(OR(S$6 = "H1", S$6 = "H2"), NOT(AND($D579 = "Full-time", $F579 = "Above 1 Year"))), AND(S$6 = "Year", AND($D579 = "Full-time", $F579 = "Above 1 Year")))), "N/A", SUMIFS('Form Responses 1'!$O$2:$O1005, 'Form Responses 1'!$B$2:$B1005, $B579, 'Form Responses 1'!$G$2:$G1005, S$5, 'Form Responses 1'!$K$2:$K1005, $D579,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79" s="50" t="str">
        <f t="shared" si="2"/>
        <v/>
      </c>
      <c r="U579" s="51" t="str">
        <f t="array" ref="U579">IF(ISBLANK($B579), "", IF(AND(U$5 = "Vacation Leave", OR(AND(OR(U$6 = "H1", U$6 = "H2"), NOT(AND($D579 = "Full-time", $F579 = "Above 1 Year"))), AND(U$6 = "Year", AND($D579 = "Full-time", $F579 = "Above 1 Year")))), "N/A", INDEX('Allocated Leaves'!$B$2:$E1005, MATCH(U$5 &amp; IF(U$5 = "Vacation Leave", IFS(U$6 = "Year", "", OR(U$6 = "H1", U$6 = "H2"), " " &amp; U$6), ""), 'Allocated Leaves'!$A$2:$A1005, 0), MATCH($D579 &amp; IF($D579 = "Full-time",  " " &amp; $F579, ""), 'Allocated Leaves'!$B$1:AA$1, 0)) - G579))</f>
        <v/>
      </c>
      <c r="V579" s="52" t="str">
        <f t="array" ref="V579">IF(ISBLANK($B579), "", IF(AND(V$5 = "Vacation Leave", OR(AND(OR(V$6 = "H1", V$6 = "H2"), NOT(AND($D579 = "Full-time", $F579 = "Above 1 Year"))), AND(V$6 = "Year", AND($D579 = "Full-time", $F579 = "Above 1 Year")))), "N/A", INDEX('Allocated Leaves'!$B$2:$E1005, MATCH(V$5 &amp; IF(V$5 = "Vacation Leave", IFS(V$6 = "Year", "", OR(V$6 = "H1", V$6 = "H2"), " " &amp; V$6), ""), 'Allocated Leaves'!$A$2:$A1005, 0), MATCH($D579 &amp; IF($D579 = "Full-time",  " " &amp; $F579, ""), 'Allocated Leaves'!$B$1:AA$1, 0)) - H579))</f>
        <v/>
      </c>
      <c r="W579" s="52" t="str">
        <f t="array" ref="W579">IF(ISBLANK($B579), "", IF(AND(W$5 = "Vacation Leave", OR(AND(OR(W$6 = "H1", W$6 = "H2"), NOT(AND($D579 = "Full-time", $F579 = "Above 1 Year"))), AND(W$6 = "Year", AND($D579 = "Full-time", $F579 = "Above 1 Year")))), "N/A", INDEX('Allocated Leaves'!$B$2:$E1005, MATCH(W$5 &amp; IF(W$5 = "Vacation Leave", IFS(W$6 = "Year", "", OR(W$6 = "H1", W$6 = "H2"), " " &amp; W$6), ""), 'Allocated Leaves'!$A$2:$A1005, 0), MATCH($D579 &amp; IF($D579 = "Full-time",  " " &amp; $F579, ""), 'Allocated Leaves'!$B$1:AA$1, 0)) - I579))</f>
        <v/>
      </c>
      <c r="X579" s="51" t="str">
        <f t="array" ref="X579">IF(ISBLANK($B579), "", IF(AND(X$5 = "Vacation Leave", OR(AND(OR(X$6 = "H1", X$6 = "H2"), NOT(AND($D579 = "Full-time", $F579 = "Above 1 Year"))), AND(X$6 = "Year", AND($D579 = "Full-time", $F579 = "Above 1 Year")))), "N/A", INDEX('Allocated Leaves'!$B$2:$E1005, MATCH(X$5 &amp; IF(X$5 = "Vacation Leave", IFS(X$6 = "Year", "", OR(X$6 = "H1", X$6 = "H2"), " " &amp; X$6), ""), 'Allocated Leaves'!$A$2:$A1005, 0), MATCH($D579 &amp; IF($D579 = "Full-time",  " " &amp; $F579, ""), 'Allocated Leaves'!$B$1:AA$1, 0)) - J579))</f>
        <v/>
      </c>
      <c r="Y579" s="52" t="str">
        <f t="array" ref="Y579">IF(ISBLANK($B579), "", IF(AND(Y$5 = "Vacation Leave", OR(AND(OR(Y$6 = "H1", Y$6 = "H2"), NOT(AND($D579 = "Full-time", $F579 = "Above 1 Year"))), AND(Y$6 = "Year", AND($D579 = "Full-time", $F579 = "Above 1 Year")))), "N/A", INDEX('Allocated Leaves'!$B$2:$E1005, MATCH(Y$5 &amp; IF(Y$5 = "Vacation Leave", IFS(Y$6 = "Year", "", OR(Y$6 = "H1", Y$6 = "H2"), " " &amp; Y$6), ""), 'Allocated Leaves'!$A$2:$A1005, 0), MATCH($D579 &amp; IF($D579 = "Full-time",  " " &amp; $F579, ""), 'Allocated Leaves'!$B$1:AA$1, 0)) - K579))</f>
        <v/>
      </c>
      <c r="Z579" s="52" t="str">
        <f t="array" ref="Z579">IF(ISBLANK($B579), "", IF(AND(Z$5 = "Vacation Leave", OR(AND(OR(Z$6 = "H1", Z$6 = "H2"), NOT(AND($D579 = "Full-time", $F579 = "Above 1 Year"))), AND(Z$6 = "Year", AND($D579 = "Full-time", $F579 = "Above 1 Year")))), "N/A", INDEX('Allocated Leaves'!$B$2:$E1005, MATCH(Z$5 &amp; IF(Z$5 = "Vacation Leave", IFS(Z$6 = "Year", "", OR(Z$6 = "H1", Z$6 = "H2"), " " &amp; Z$6), ""), 'Allocated Leaves'!$A$2:$A1005, 0), MATCH($D579 &amp; IF($D579 = "Full-time",  " " &amp; $F579, ""), 'Allocated Leaves'!$B$1:AA$1, 0)) - L579))</f>
        <v/>
      </c>
      <c r="AA579" s="55" t="str">
        <f t="shared" si="3"/>
        <v/>
      </c>
    </row>
    <row r="580">
      <c r="A580" s="71"/>
      <c r="B580" s="72"/>
      <c r="C580" s="73"/>
      <c r="D580" s="74"/>
      <c r="E580" s="75"/>
      <c r="F580" s="47" t="str">
        <f t="shared" si="1"/>
        <v/>
      </c>
      <c r="G580" s="48" t="str">
        <f>IF(ISBLANK($B580), "", IF(AND(G$5 = "Vacation Leave", OR(AND(OR(G$6 = "H1", G$6 = "H2"), NOT(AND($D580 = "Full-time", $F580 = "Above 1 Year"))), AND(G$6 = "Year", AND($D580 = "Full-time", $F580 = "Above 1 Year")))), "N/A", SUMIFS('Form Responses 1'!$O$2:$O1005, 'Form Responses 1'!$B$2:$B1005, $B580, 'Form Responses 1'!$G$2:$G1005, G$5, 'Form Responses 1'!$K$2:$K1005, $D580,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0" s="48" t="str">
        <f>IF(ISBLANK($B580), "", IF(AND(H$5 = "Vacation Leave", OR(AND(OR(H$6 = "H1", H$6 = "H2"), NOT(AND($D580 = "Full-time", $F580 = "Above 1 Year"))), AND(H$6 = "Year", AND($D580 = "Full-time", $F580 = "Above 1 Year")))), "N/A", SUMIFS('Form Responses 1'!$O$2:$O1005, 'Form Responses 1'!$B$2:$B1005, $B580, 'Form Responses 1'!$G$2:$G1005, H$5, 'Form Responses 1'!$K$2:$K1005, $D580,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0" s="49" t="str">
        <f>IF(ISBLANK($B580), "", IF(AND(I$5 = "Vacation Leave", OR(AND(OR(I$6 = "H1", I$6 = "H2"), NOT(AND($D580 = "Full-time", $F580 = "Above 1 Year"))), AND(I$6 = "Year", AND($D580 = "Full-time", $F580 = "Above 1 Year")))), "N/A", SUMIFS('Form Responses 1'!$O$2:$O1005, 'Form Responses 1'!$B$2:$B1005, $B580, 'Form Responses 1'!$G$2:$G1005, I$5, 'Form Responses 1'!$K$2:$K1005, $D580,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0" s="48" t="str">
        <f>IF(ISBLANK($B580), "", IF(AND(J$5 = "Vacation Leave", OR(AND(OR(J$6 = "H1", J$6 = "H2"), NOT(AND($D580 = "Full-time", $F580 = "Above 1 Year"))), AND(J$6 = "Year", AND($D580 = "Full-time", $F580 = "Above 1 Year")))), "N/A", SUMIFS('Form Responses 1'!$O$2:$O1005, 'Form Responses 1'!$B$2:$B1005, $B580, 'Form Responses 1'!$G$2:$G1005, J$5, 'Form Responses 1'!$K$2:$K1005, $D580,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0" s="48" t="str">
        <f>IF(ISBLANK($B580), "", IF(AND(K$5 = "Vacation Leave", OR(AND(OR(K$6 = "H1", K$6 = "H2"), NOT(AND($D580 = "Full-time", $F580 = "Above 1 Year"))), AND(K$6 = "Year", AND($D580 = "Full-time", $F580 = "Above 1 Year")))), "N/A", SUMIFS('Form Responses 1'!$O$2:$O1005, 'Form Responses 1'!$B$2:$B1005, $B580, 'Form Responses 1'!$G$2:$G1005, K$5, 'Form Responses 1'!$K$2:$K1005, $D580,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0" s="48" t="str">
        <f>IF(ISBLANK($B580), "", IF(AND(L$5 = "Vacation Leave", OR(AND(OR(L$6 = "H1", L$6 = "H2"), NOT(AND($D580 = "Full-time", $F580 = "Above 1 Year"))), AND(L$6 = "Year", AND($D580 = "Full-time", $F580 = "Above 1 Year")))), "N/A", SUMIFS('Form Responses 1'!$O$2:$O1005, 'Form Responses 1'!$B$2:$B1005, $B580, 'Form Responses 1'!$G$2:$G1005, L$5, 'Form Responses 1'!$K$2:$K1005, $D580,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0" s="48" t="str">
        <f>IF(ISBLANK($B580), "", IF(AND(M$5 = "Vacation Leave", OR(AND(OR(M$6 = "H1", M$6 = "H2"), NOT(AND($D580 = "Full-time", $F580 = "Above 1 Year"))), AND(M$6 = "Year", AND($D580 = "Full-time", $F580 = "Above 1 Year")))), "N/A", SUMIFS('Form Responses 1'!$O$2:$O1005, 'Form Responses 1'!$B$2:$B1005, $B580, 'Form Responses 1'!$G$2:$G1005, M$5, 'Form Responses 1'!$K$2:$K1005, $D580,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0" s="48" t="str">
        <f>IF(ISBLANK($B580), "", IF(AND(N$5 = "Vacation Leave", OR(AND(OR(N$6 = "H1", N$6 = "H2"), NOT(AND($D580 = "Full-time", $F580 = "Above 1 Year"))), AND(N$6 = "Year", AND($D580 = "Full-time", $F580 = "Above 1 Year")))), "N/A", SUMIFS('Form Responses 1'!$O$2:$O1005, 'Form Responses 1'!$B$2:$B1005, $B580, 'Form Responses 1'!$G$2:$G1005, N$5, 'Form Responses 1'!$K$2:$K1005, $D580,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0" s="48" t="str">
        <f>IF(ISBLANK($B580), "", IF(AND(O$5 = "Vacation Leave", OR(AND(OR(O$6 = "H1", O$6 = "H2"), NOT(AND($D580 = "Full-time", $F580 = "Above 1 Year"))), AND(O$6 = "Year", AND($D580 = "Full-time", $F580 = "Above 1 Year")))), "N/A", SUMIFS('Form Responses 1'!$O$2:$O1005, 'Form Responses 1'!$B$2:$B1005, $B580, 'Form Responses 1'!$G$2:$G1005, O$5, 'Form Responses 1'!$K$2:$K1005, $D580,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0" s="48" t="str">
        <f>IF(ISBLANK($B580), "", IF(AND(P$5 = "Vacation Leave", OR(AND(OR(P$6 = "H1", P$6 = "H2"), NOT(AND($D580 = "Full-time", $F580 = "Above 1 Year"))), AND(P$6 = "Year", AND($D580 = "Full-time", $F580 = "Above 1 Year")))), "N/A", SUMIFS('Form Responses 1'!$O$2:$O1005, 'Form Responses 1'!$B$2:$B1005, $B580, 'Form Responses 1'!$G$2:$G1005, P$5, 'Form Responses 1'!$K$2:$K1005, $D580,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0" s="48" t="str">
        <f>IF(ISBLANK($B580), "", IF(AND(Q$5 = "Vacation Leave", OR(AND(OR(Q$6 = "H1", Q$6 = "H2"), NOT(AND($D580 = "Full-time", $F580 = "Above 1 Year"))), AND(Q$6 = "Year", AND($D580 = "Full-time", $F580 = "Above 1 Year")))), "N/A", SUMIFS('Form Responses 1'!$O$2:$O1005, 'Form Responses 1'!$B$2:$B1005, $B580, 'Form Responses 1'!$G$2:$G1005, Q$5, 'Form Responses 1'!$K$2:$K1005, $D580,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0" s="48" t="str">
        <f>IF(ISBLANK($B580), "", IF(AND(R$5 = "Vacation Leave", OR(AND(OR(R$6 = "H1", R$6 = "H2"), NOT(AND($D580 = "Full-time", $F580 = "Above 1 Year"))), AND(R$6 = "Year", AND($D580 = "Full-time", $F580 = "Above 1 Year")))), "N/A", SUMIFS('Form Responses 1'!$O$2:$O1005, 'Form Responses 1'!$B$2:$B1005, $B580, 'Form Responses 1'!$G$2:$G1005, R$5, 'Form Responses 1'!$K$2:$K1005, $D580,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0" s="48" t="str">
        <f>IF(ISBLANK($B580), "", IF(AND(S$5 = "Vacation Leave", OR(AND(OR(S$6 = "H1", S$6 = "H2"), NOT(AND($D580 = "Full-time", $F580 = "Above 1 Year"))), AND(S$6 = "Year", AND($D580 = "Full-time", $F580 = "Above 1 Year")))), "N/A", SUMIFS('Form Responses 1'!$O$2:$O1005, 'Form Responses 1'!$B$2:$B1005, $B580, 'Form Responses 1'!$G$2:$G1005, S$5, 'Form Responses 1'!$K$2:$K1005, $D580,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0" s="50" t="str">
        <f t="shared" si="2"/>
        <v/>
      </c>
      <c r="U580" s="51" t="str">
        <f t="array" ref="U580">IF(ISBLANK($B580), "", IF(AND(U$5 = "Vacation Leave", OR(AND(OR(U$6 = "H1", U$6 = "H2"), NOT(AND($D580 = "Full-time", $F580 = "Above 1 Year"))), AND(U$6 = "Year", AND($D580 = "Full-time", $F580 = "Above 1 Year")))), "N/A", INDEX('Allocated Leaves'!$B$2:$E1005, MATCH(U$5 &amp; IF(U$5 = "Vacation Leave", IFS(U$6 = "Year", "", OR(U$6 = "H1", U$6 = "H2"), " " &amp; U$6), ""), 'Allocated Leaves'!$A$2:$A1005, 0), MATCH($D580 &amp; IF($D580 = "Full-time",  " " &amp; $F580, ""), 'Allocated Leaves'!$B$1:AA$1, 0)) - G580))</f>
        <v/>
      </c>
      <c r="V580" s="52" t="str">
        <f t="array" ref="V580">IF(ISBLANK($B580), "", IF(AND(V$5 = "Vacation Leave", OR(AND(OR(V$6 = "H1", V$6 = "H2"), NOT(AND($D580 = "Full-time", $F580 = "Above 1 Year"))), AND(V$6 = "Year", AND($D580 = "Full-time", $F580 = "Above 1 Year")))), "N/A", INDEX('Allocated Leaves'!$B$2:$E1005, MATCH(V$5 &amp; IF(V$5 = "Vacation Leave", IFS(V$6 = "Year", "", OR(V$6 = "H1", V$6 = "H2"), " " &amp; V$6), ""), 'Allocated Leaves'!$A$2:$A1005, 0), MATCH($D580 &amp; IF($D580 = "Full-time",  " " &amp; $F580, ""), 'Allocated Leaves'!$B$1:AA$1, 0)) - H580))</f>
        <v/>
      </c>
      <c r="W580" s="52" t="str">
        <f t="array" ref="W580">IF(ISBLANK($B580), "", IF(AND(W$5 = "Vacation Leave", OR(AND(OR(W$6 = "H1", W$6 = "H2"), NOT(AND($D580 = "Full-time", $F580 = "Above 1 Year"))), AND(W$6 = "Year", AND($D580 = "Full-time", $F580 = "Above 1 Year")))), "N/A", INDEX('Allocated Leaves'!$B$2:$E1005, MATCH(W$5 &amp; IF(W$5 = "Vacation Leave", IFS(W$6 = "Year", "", OR(W$6 = "H1", W$6 = "H2"), " " &amp; W$6), ""), 'Allocated Leaves'!$A$2:$A1005, 0), MATCH($D580 &amp; IF($D580 = "Full-time",  " " &amp; $F580, ""), 'Allocated Leaves'!$B$1:AA$1, 0)) - I580))</f>
        <v/>
      </c>
      <c r="X580" s="51" t="str">
        <f t="array" ref="X580">IF(ISBLANK($B580), "", IF(AND(X$5 = "Vacation Leave", OR(AND(OR(X$6 = "H1", X$6 = "H2"), NOT(AND($D580 = "Full-time", $F580 = "Above 1 Year"))), AND(X$6 = "Year", AND($D580 = "Full-time", $F580 = "Above 1 Year")))), "N/A", INDEX('Allocated Leaves'!$B$2:$E1005, MATCH(X$5 &amp; IF(X$5 = "Vacation Leave", IFS(X$6 = "Year", "", OR(X$6 = "H1", X$6 = "H2"), " " &amp; X$6), ""), 'Allocated Leaves'!$A$2:$A1005, 0), MATCH($D580 &amp; IF($D580 = "Full-time",  " " &amp; $F580, ""), 'Allocated Leaves'!$B$1:AA$1, 0)) - J580))</f>
        <v/>
      </c>
      <c r="Y580" s="52" t="str">
        <f t="array" ref="Y580">IF(ISBLANK($B580), "", IF(AND(Y$5 = "Vacation Leave", OR(AND(OR(Y$6 = "H1", Y$6 = "H2"), NOT(AND($D580 = "Full-time", $F580 = "Above 1 Year"))), AND(Y$6 = "Year", AND($D580 = "Full-time", $F580 = "Above 1 Year")))), "N/A", INDEX('Allocated Leaves'!$B$2:$E1005, MATCH(Y$5 &amp; IF(Y$5 = "Vacation Leave", IFS(Y$6 = "Year", "", OR(Y$6 = "H1", Y$6 = "H2"), " " &amp; Y$6), ""), 'Allocated Leaves'!$A$2:$A1005, 0), MATCH($D580 &amp; IF($D580 = "Full-time",  " " &amp; $F580, ""), 'Allocated Leaves'!$B$1:AA$1, 0)) - K580))</f>
        <v/>
      </c>
      <c r="Z580" s="52" t="str">
        <f t="array" ref="Z580">IF(ISBLANK($B580), "", IF(AND(Z$5 = "Vacation Leave", OR(AND(OR(Z$6 = "H1", Z$6 = "H2"), NOT(AND($D580 = "Full-time", $F580 = "Above 1 Year"))), AND(Z$6 = "Year", AND($D580 = "Full-time", $F580 = "Above 1 Year")))), "N/A", INDEX('Allocated Leaves'!$B$2:$E1005, MATCH(Z$5 &amp; IF(Z$5 = "Vacation Leave", IFS(Z$6 = "Year", "", OR(Z$6 = "H1", Z$6 = "H2"), " " &amp; Z$6), ""), 'Allocated Leaves'!$A$2:$A1005, 0), MATCH($D580 &amp; IF($D580 = "Full-time",  " " &amp; $F580, ""), 'Allocated Leaves'!$B$1:AA$1, 0)) - L580))</f>
        <v/>
      </c>
      <c r="AA580" s="55" t="str">
        <f t="shared" si="3"/>
        <v/>
      </c>
    </row>
    <row r="581">
      <c r="A581" s="71"/>
      <c r="B581" s="72"/>
      <c r="C581" s="73"/>
      <c r="D581" s="74"/>
      <c r="E581" s="75"/>
      <c r="F581" s="47" t="str">
        <f t="shared" si="1"/>
        <v/>
      </c>
      <c r="G581" s="48" t="str">
        <f>IF(ISBLANK($B581), "", IF(AND(G$5 = "Vacation Leave", OR(AND(OR(G$6 = "H1", G$6 = "H2"), NOT(AND($D581 = "Full-time", $F581 = "Above 1 Year"))), AND(G$6 = "Year", AND($D581 = "Full-time", $F581 = "Above 1 Year")))), "N/A", SUMIFS('Form Responses 1'!$O$2:$O1005, 'Form Responses 1'!$B$2:$B1005, $B581, 'Form Responses 1'!$G$2:$G1005, G$5, 'Form Responses 1'!$K$2:$K1005, $D581,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1" s="48" t="str">
        <f>IF(ISBLANK($B581), "", IF(AND(H$5 = "Vacation Leave", OR(AND(OR(H$6 = "H1", H$6 = "H2"), NOT(AND($D581 = "Full-time", $F581 = "Above 1 Year"))), AND(H$6 = "Year", AND($D581 = "Full-time", $F581 = "Above 1 Year")))), "N/A", SUMIFS('Form Responses 1'!$O$2:$O1005, 'Form Responses 1'!$B$2:$B1005, $B581, 'Form Responses 1'!$G$2:$G1005, H$5, 'Form Responses 1'!$K$2:$K1005, $D581,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1" s="49" t="str">
        <f>IF(ISBLANK($B581), "", IF(AND(I$5 = "Vacation Leave", OR(AND(OR(I$6 = "H1", I$6 = "H2"), NOT(AND($D581 = "Full-time", $F581 = "Above 1 Year"))), AND(I$6 = "Year", AND($D581 = "Full-time", $F581 = "Above 1 Year")))), "N/A", SUMIFS('Form Responses 1'!$O$2:$O1005, 'Form Responses 1'!$B$2:$B1005, $B581, 'Form Responses 1'!$G$2:$G1005, I$5, 'Form Responses 1'!$K$2:$K1005, $D581,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1" s="48" t="str">
        <f>IF(ISBLANK($B581), "", IF(AND(J$5 = "Vacation Leave", OR(AND(OR(J$6 = "H1", J$6 = "H2"), NOT(AND($D581 = "Full-time", $F581 = "Above 1 Year"))), AND(J$6 = "Year", AND($D581 = "Full-time", $F581 = "Above 1 Year")))), "N/A", SUMIFS('Form Responses 1'!$O$2:$O1005, 'Form Responses 1'!$B$2:$B1005, $B581, 'Form Responses 1'!$G$2:$G1005, J$5, 'Form Responses 1'!$K$2:$K1005, $D581,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1" s="48" t="str">
        <f>IF(ISBLANK($B581), "", IF(AND(K$5 = "Vacation Leave", OR(AND(OR(K$6 = "H1", K$6 = "H2"), NOT(AND($D581 = "Full-time", $F581 = "Above 1 Year"))), AND(K$6 = "Year", AND($D581 = "Full-time", $F581 = "Above 1 Year")))), "N/A", SUMIFS('Form Responses 1'!$O$2:$O1005, 'Form Responses 1'!$B$2:$B1005, $B581, 'Form Responses 1'!$G$2:$G1005, K$5, 'Form Responses 1'!$K$2:$K1005, $D581,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1" s="48" t="str">
        <f>IF(ISBLANK($B581), "", IF(AND(L$5 = "Vacation Leave", OR(AND(OR(L$6 = "H1", L$6 = "H2"), NOT(AND($D581 = "Full-time", $F581 = "Above 1 Year"))), AND(L$6 = "Year", AND($D581 = "Full-time", $F581 = "Above 1 Year")))), "N/A", SUMIFS('Form Responses 1'!$O$2:$O1005, 'Form Responses 1'!$B$2:$B1005, $B581, 'Form Responses 1'!$G$2:$G1005, L$5, 'Form Responses 1'!$K$2:$K1005, $D581,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1" s="48" t="str">
        <f>IF(ISBLANK($B581), "", IF(AND(M$5 = "Vacation Leave", OR(AND(OR(M$6 = "H1", M$6 = "H2"), NOT(AND($D581 = "Full-time", $F581 = "Above 1 Year"))), AND(M$6 = "Year", AND($D581 = "Full-time", $F581 = "Above 1 Year")))), "N/A", SUMIFS('Form Responses 1'!$O$2:$O1005, 'Form Responses 1'!$B$2:$B1005, $B581, 'Form Responses 1'!$G$2:$G1005, M$5, 'Form Responses 1'!$K$2:$K1005, $D581,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1" s="48" t="str">
        <f>IF(ISBLANK($B581), "", IF(AND(N$5 = "Vacation Leave", OR(AND(OR(N$6 = "H1", N$6 = "H2"), NOT(AND($D581 = "Full-time", $F581 = "Above 1 Year"))), AND(N$6 = "Year", AND($D581 = "Full-time", $F581 = "Above 1 Year")))), "N/A", SUMIFS('Form Responses 1'!$O$2:$O1005, 'Form Responses 1'!$B$2:$B1005, $B581, 'Form Responses 1'!$G$2:$G1005, N$5, 'Form Responses 1'!$K$2:$K1005, $D581,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1" s="48" t="str">
        <f>IF(ISBLANK($B581), "", IF(AND(O$5 = "Vacation Leave", OR(AND(OR(O$6 = "H1", O$6 = "H2"), NOT(AND($D581 = "Full-time", $F581 = "Above 1 Year"))), AND(O$6 = "Year", AND($D581 = "Full-time", $F581 = "Above 1 Year")))), "N/A", SUMIFS('Form Responses 1'!$O$2:$O1005, 'Form Responses 1'!$B$2:$B1005, $B581, 'Form Responses 1'!$G$2:$G1005, O$5, 'Form Responses 1'!$K$2:$K1005, $D581,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1" s="48" t="str">
        <f>IF(ISBLANK($B581), "", IF(AND(P$5 = "Vacation Leave", OR(AND(OR(P$6 = "H1", P$6 = "H2"), NOT(AND($D581 = "Full-time", $F581 = "Above 1 Year"))), AND(P$6 = "Year", AND($D581 = "Full-time", $F581 = "Above 1 Year")))), "N/A", SUMIFS('Form Responses 1'!$O$2:$O1005, 'Form Responses 1'!$B$2:$B1005, $B581, 'Form Responses 1'!$G$2:$G1005, P$5, 'Form Responses 1'!$K$2:$K1005, $D581,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1" s="48" t="str">
        <f>IF(ISBLANK($B581), "", IF(AND(Q$5 = "Vacation Leave", OR(AND(OR(Q$6 = "H1", Q$6 = "H2"), NOT(AND($D581 = "Full-time", $F581 = "Above 1 Year"))), AND(Q$6 = "Year", AND($D581 = "Full-time", $F581 = "Above 1 Year")))), "N/A", SUMIFS('Form Responses 1'!$O$2:$O1005, 'Form Responses 1'!$B$2:$B1005, $B581, 'Form Responses 1'!$G$2:$G1005, Q$5, 'Form Responses 1'!$K$2:$K1005, $D581,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1" s="48" t="str">
        <f>IF(ISBLANK($B581), "", IF(AND(R$5 = "Vacation Leave", OR(AND(OR(R$6 = "H1", R$6 = "H2"), NOT(AND($D581 = "Full-time", $F581 = "Above 1 Year"))), AND(R$6 = "Year", AND($D581 = "Full-time", $F581 = "Above 1 Year")))), "N/A", SUMIFS('Form Responses 1'!$O$2:$O1005, 'Form Responses 1'!$B$2:$B1005, $B581, 'Form Responses 1'!$G$2:$G1005, R$5, 'Form Responses 1'!$K$2:$K1005, $D581,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1" s="48" t="str">
        <f>IF(ISBLANK($B581), "", IF(AND(S$5 = "Vacation Leave", OR(AND(OR(S$6 = "H1", S$6 = "H2"), NOT(AND($D581 = "Full-time", $F581 = "Above 1 Year"))), AND(S$6 = "Year", AND($D581 = "Full-time", $F581 = "Above 1 Year")))), "N/A", SUMIFS('Form Responses 1'!$O$2:$O1005, 'Form Responses 1'!$B$2:$B1005, $B581, 'Form Responses 1'!$G$2:$G1005, S$5, 'Form Responses 1'!$K$2:$K1005, $D581,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1" s="50" t="str">
        <f t="shared" si="2"/>
        <v/>
      </c>
      <c r="U581" s="51" t="str">
        <f t="array" ref="U581">IF(ISBLANK($B581), "", IF(AND(U$5 = "Vacation Leave", OR(AND(OR(U$6 = "H1", U$6 = "H2"), NOT(AND($D581 = "Full-time", $F581 = "Above 1 Year"))), AND(U$6 = "Year", AND($D581 = "Full-time", $F581 = "Above 1 Year")))), "N/A", INDEX('Allocated Leaves'!$B$2:$E1005, MATCH(U$5 &amp; IF(U$5 = "Vacation Leave", IFS(U$6 = "Year", "", OR(U$6 = "H1", U$6 = "H2"), " " &amp; U$6), ""), 'Allocated Leaves'!$A$2:$A1005, 0), MATCH($D581 &amp; IF($D581 = "Full-time",  " " &amp; $F581, ""), 'Allocated Leaves'!$B$1:AA$1, 0)) - G581))</f>
        <v/>
      </c>
      <c r="V581" s="52" t="str">
        <f t="array" ref="V581">IF(ISBLANK($B581), "", IF(AND(V$5 = "Vacation Leave", OR(AND(OR(V$6 = "H1", V$6 = "H2"), NOT(AND($D581 = "Full-time", $F581 = "Above 1 Year"))), AND(V$6 = "Year", AND($D581 = "Full-time", $F581 = "Above 1 Year")))), "N/A", INDEX('Allocated Leaves'!$B$2:$E1005, MATCH(V$5 &amp; IF(V$5 = "Vacation Leave", IFS(V$6 = "Year", "", OR(V$6 = "H1", V$6 = "H2"), " " &amp; V$6), ""), 'Allocated Leaves'!$A$2:$A1005, 0), MATCH($D581 &amp; IF($D581 = "Full-time",  " " &amp; $F581, ""), 'Allocated Leaves'!$B$1:AA$1, 0)) - H581))</f>
        <v/>
      </c>
      <c r="W581" s="52" t="str">
        <f t="array" ref="W581">IF(ISBLANK($B581), "", IF(AND(W$5 = "Vacation Leave", OR(AND(OR(W$6 = "H1", W$6 = "H2"), NOT(AND($D581 = "Full-time", $F581 = "Above 1 Year"))), AND(W$6 = "Year", AND($D581 = "Full-time", $F581 = "Above 1 Year")))), "N/A", INDEX('Allocated Leaves'!$B$2:$E1005, MATCH(W$5 &amp; IF(W$5 = "Vacation Leave", IFS(W$6 = "Year", "", OR(W$6 = "H1", W$6 = "H2"), " " &amp; W$6), ""), 'Allocated Leaves'!$A$2:$A1005, 0), MATCH($D581 &amp; IF($D581 = "Full-time",  " " &amp; $F581, ""), 'Allocated Leaves'!$B$1:AA$1, 0)) - I581))</f>
        <v/>
      </c>
      <c r="X581" s="51" t="str">
        <f t="array" ref="X581">IF(ISBLANK($B581), "", IF(AND(X$5 = "Vacation Leave", OR(AND(OR(X$6 = "H1", X$6 = "H2"), NOT(AND($D581 = "Full-time", $F581 = "Above 1 Year"))), AND(X$6 = "Year", AND($D581 = "Full-time", $F581 = "Above 1 Year")))), "N/A", INDEX('Allocated Leaves'!$B$2:$E1005, MATCH(X$5 &amp; IF(X$5 = "Vacation Leave", IFS(X$6 = "Year", "", OR(X$6 = "H1", X$6 = "H2"), " " &amp; X$6), ""), 'Allocated Leaves'!$A$2:$A1005, 0), MATCH($D581 &amp; IF($D581 = "Full-time",  " " &amp; $F581, ""), 'Allocated Leaves'!$B$1:AA$1, 0)) - J581))</f>
        <v/>
      </c>
      <c r="Y581" s="52" t="str">
        <f t="array" ref="Y581">IF(ISBLANK($B581), "", IF(AND(Y$5 = "Vacation Leave", OR(AND(OR(Y$6 = "H1", Y$6 = "H2"), NOT(AND($D581 = "Full-time", $F581 = "Above 1 Year"))), AND(Y$6 = "Year", AND($D581 = "Full-time", $F581 = "Above 1 Year")))), "N/A", INDEX('Allocated Leaves'!$B$2:$E1005, MATCH(Y$5 &amp; IF(Y$5 = "Vacation Leave", IFS(Y$6 = "Year", "", OR(Y$6 = "H1", Y$6 = "H2"), " " &amp; Y$6), ""), 'Allocated Leaves'!$A$2:$A1005, 0), MATCH($D581 &amp; IF($D581 = "Full-time",  " " &amp; $F581, ""), 'Allocated Leaves'!$B$1:AA$1, 0)) - K581))</f>
        <v/>
      </c>
      <c r="Z581" s="52" t="str">
        <f t="array" ref="Z581">IF(ISBLANK($B581), "", IF(AND(Z$5 = "Vacation Leave", OR(AND(OR(Z$6 = "H1", Z$6 = "H2"), NOT(AND($D581 = "Full-time", $F581 = "Above 1 Year"))), AND(Z$6 = "Year", AND($D581 = "Full-time", $F581 = "Above 1 Year")))), "N/A", INDEX('Allocated Leaves'!$B$2:$E1005, MATCH(Z$5 &amp; IF(Z$5 = "Vacation Leave", IFS(Z$6 = "Year", "", OR(Z$6 = "H1", Z$6 = "H2"), " " &amp; Z$6), ""), 'Allocated Leaves'!$A$2:$A1005, 0), MATCH($D581 &amp; IF($D581 = "Full-time",  " " &amp; $F581, ""), 'Allocated Leaves'!$B$1:AA$1, 0)) - L581))</f>
        <v/>
      </c>
      <c r="AA581" s="55" t="str">
        <f t="shared" si="3"/>
        <v/>
      </c>
    </row>
    <row r="582">
      <c r="A582" s="71"/>
      <c r="B582" s="72"/>
      <c r="C582" s="73"/>
      <c r="D582" s="74"/>
      <c r="E582" s="75"/>
      <c r="F582" s="47" t="str">
        <f t="shared" si="1"/>
        <v/>
      </c>
      <c r="G582" s="48" t="str">
        <f>IF(ISBLANK($B582), "", IF(AND(G$5 = "Vacation Leave", OR(AND(OR(G$6 = "H1", G$6 = "H2"), NOT(AND($D582 = "Full-time", $F582 = "Above 1 Year"))), AND(G$6 = "Year", AND($D582 = "Full-time", $F582 = "Above 1 Year")))), "N/A", SUMIFS('Form Responses 1'!$O$2:$O1005, 'Form Responses 1'!$B$2:$B1005, $B582, 'Form Responses 1'!$G$2:$G1005, G$5, 'Form Responses 1'!$K$2:$K1005, $D582,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2" s="48" t="str">
        <f>IF(ISBLANK($B582), "", IF(AND(H$5 = "Vacation Leave", OR(AND(OR(H$6 = "H1", H$6 = "H2"), NOT(AND($D582 = "Full-time", $F582 = "Above 1 Year"))), AND(H$6 = "Year", AND($D582 = "Full-time", $F582 = "Above 1 Year")))), "N/A", SUMIFS('Form Responses 1'!$O$2:$O1005, 'Form Responses 1'!$B$2:$B1005, $B582, 'Form Responses 1'!$G$2:$G1005, H$5, 'Form Responses 1'!$K$2:$K1005, $D582,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2" s="49" t="str">
        <f>IF(ISBLANK($B582), "", IF(AND(I$5 = "Vacation Leave", OR(AND(OR(I$6 = "H1", I$6 = "H2"), NOT(AND($D582 = "Full-time", $F582 = "Above 1 Year"))), AND(I$6 = "Year", AND($D582 = "Full-time", $F582 = "Above 1 Year")))), "N/A", SUMIFS('Form Responses 1'!$O$2:$O1005, 'Form Responses 1'!$B$2:$B1005, $B582, 'Form Responses 1'!$G$2:$G1005, I$5, 'Form Responses 1'!$K$2:$K1005, $D582,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2" s="48" t="str">
        <f>IF(ISBLANK($B582), "", IF(AND(J$5 = "Vacation Leave", OR(AND(OR(J$6 = "H1", J$6 = "H2"), NOT(AND($D582 = "Full-time", $F582 = "Above 1 Year"))), AND(J$6 = "Year", AND($D582 = "Full-time", $F582 = "Above 1 Year")))), "N/A", SUMIFS('Form Responses 1'!$O$2:$O1005, 'Form Responses 1'!$B$2:$B1005, $B582, 'Form Responses 1'!$G$2:$G1005, J$5, 'Form Responses 1'!$K$2:$K1005, $D582,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2" s="48" t="str">
        <f>IF(ISBLANK($B582), "", IF(AND(K$5 = "Vacation Leave", OR(AND(OR(K$6 = "H1", K$6 = "H2"), NOT(AND($D582 = "Full-time", $F582 = "Above 1 Year"))), AND(K$6 = "Year", AND($D582 = "Full-time", $F582 = "Above 1 Year")))), "N/A", SUMIFS('Form Responses 1'!$O$2:$O1005, 'Form Responses 1'!$B$2:$B1005, $B582, 'Form Responses 1'!$G$2:$G1005, K$5, 'Form Responses 1'!$K$2:$K1005, $D582,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2" s="48" t="str">
        <f>IF(ISBLANK($B582), "", IF(AND(L$5 = "Vacation Leave", OR(AND(OR(L$6 = "H1", L$6 = "H2"), NOT(AND($D582 = "Full-time", $F582 = "Above 1 Year"))), AND(L$6 = "Year", AND($D582 = "Full-time", $F582 = "Above 1 Year")))), "N/A", SUMIFS('Form Responses 1'!$O$2:$O1005, 'Form Responses 1'!$B$2:$B1005, $B582, 'Form Responses 1'!$G$2:$G1005, L$5, 'Form Responses 1'!$K$2:$K1005, $D582,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2" s="48" t="str">
        <f>IF(ISBLANK($B582), "", IF(AND(M$5 = "Vacation Leave", OR(AND(OR(M$6 = "H1", M$6 = "H2"), NOT(AND($D582 = "Full-time", $F582 = "Above 1 Year"))), AND(M$6 = "Year", AND($D582 = "Full-time", $F582 = "Above 1 Year")))), "N/A", SUMIFS('Form Responses 1'!$O$2:$O1005, 'Form Responses 1'!$B$2:$B1005, $B582, 'Form Responses 1'!$G$2:$G1005, M$5, 'Form Responses 1'!$K$2:$K1005, $D582,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2" s="48" t="str">
        <f>IF(ISBLANK($B582), "", IF(AND(N$5 = "Vacation Leave", OR(AND(OR(N$6 = "H1", N$6 = "H2"), NOT(AND($D582 = "Full-time", $F582 = "Above 1 Year"))), AND(N$6 = "Year", AND($D582 = "Full-time", $F582 = "Above 1 Year")))), "N/A", SUMIFS('Form Responses 1'!$O$2:$O1005, 'Form Responses 1'!$B$2:$B1005, $B582, 'Form Responses 1'!$G$2:$G1005, N$5, 'Form Responses 1'!$K$2:$K1005, $D582,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2" s="48" t="str">
        <f>IF(ISBLANK($B582), "", IF(AND(O$5 = "Vacation Leave", OR(AND(OR(O$6 = "H1", O$6 = "H2"), NOT(AND($D582 = "Full-time", $F582 = "Above 1 Year"))), AND(O$6 = "Year", AND($D582 = "Full-time", $F582 = "Above 1 Year")))), "N/A", SUMIFS('Form Responses 1'!$O$2:$O1005, 'Form Responses 1'!$B$2:$B1005, $B582, 'Form Responses 1'!$G$2:$G1005, O$5, 'Form Responses 1'!$K$2:$K1005, $D582,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2" s="48" t="str">
        <f>IF(ISBLANK($B582), "", IF(AND(P$5 = "Vacation Leave", OR(AND(OR(P$6 = "H1", P$6 = "H2"), NOT(AND($D582 = "Full-time", $F582 = "Above 1 Year"))), AND(P$6 = "Year", AND($D582 = "Full-time", $F582 = "Above 1 Year")))), "N/A", SUMIFS('Form Responses 1'!$O$2:$O1005, 'Form Responses 1'!$B$2:$B1005, $B582, 'Form Responses 1'!$G$2:$G1005, P$5, 'Form Responses 1'!$K$2:$K1005, $D582,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2" s="48" t="str">
        <f>IF(ISBLANK($B582), "", IF(AND(Q$5 = "Vacation Leave", OR(AND(OR(Q$6 = "H1", Q$6 = "H2"), NOT(AND($D582 = "Full-time", $F582 = "Above 1 Year"))), AND(Q$6 = "Year", AND($D582 = "Full-time", $F582 = "Above 1 Year")))), "N/A", SUMIFS('Form Responses 1'!$O$2:$O1005, 'Form Responses 1'!$B$2:$B1005, $B582, 'Form Responses 1'!$G$2:$G1005, Q$5, 'Form Responses 1'!$K$2:$K1005, $D582,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2" s="48" t="str">
        <f>IF(ISBLANK($B582), "", IF(AND(R$5 = "Vacation Leave", OR(AND(OR(R$6 = "H1", R$6 = "H2"), NOT(AND($D582 = "Full-time", $F582 = "Above 1 Year"))), AND(R$6 = "Year", AND($D582 = "Full-time", $F582 = "Above 1 Year")))), "N/A", SUMIFS('Form Responses 1'!$O$2:$O1005, 'Form Responses 1'!$B$2:$B1005, $B582, 'Form Responses 1'!$G$2:$G1005, R$5, 'Form Responses 1'!$K$2:$K1005, $D582,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2" s="48" t="str">
        <f>IF(ISBLANK($B582), "", IF(AND(S$5 = "Vacation Leave", OR(AND(OR(S$6 = "H1", S$6 = "H2"), NOT(AND($D582 = "Full-time", $F582 = "Above 1 Year"))), AND(S$6 = "Year", AND($D582 = "Full-time", $F582 = "Above 1 Year")))), "N/A", SUMIFS('Form Responses 1'!$O$2:$O1005, 'Form Responses 1'!$B$2:$B1005, $B582, 'Form Responses 1'!$G$2:$G1005, S$5, 'Form Responses 1'!$K$2:$K1005, $D582,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2" s="50" t="str">
        <f t="shared" si="2"/>
        <v/>
      </c>
      <c r="U582" s="51" t="str">
        <f t="array" ref="U582">IF(ISBLANK($B582), "", IF(AND(U$5 = "Vacation Leave", OR(AND(OR(U$6 = "H1", U$6 = "H2"), NOT(AND($D582 = "Full-time", $F582 = "Above 1 Year"))), AND(U$6 = "Year", AND($D582 = "Full-time", $F582 = "Above 1 Year")))), "N/A", INDEX('Allocated Leaves'!$B$2:$E1005, MATCH(U$5 &amp; IF(U$5 = "Vacation Leave", IFS(U$6 = "Year", "", OR(U$6 = "H1", U$6 = "H2"), " " &amp; U$6), ""), 'Allocated Leaves'!$A$2:$A1005, 0), MATCH($D582 &amp; IF($D582 = "Full-time",  " " &amp; $F582, ""), 'Allocated Leaves'!$B$1:AA$1, 0)) - G582))</f>
        <v/>
      </c>
      <c r="V582" s="52" t="str">
        <f t="array" ref="V582">IF(ISBLANK($B582), "", IF(AND(V$5 = "Vacation Leave", OR(AND(OR(V$6 = "H1", V$6 = "H2"), NOT(AND($D582 = "Full-time", $F582 = "Above 1 Year"))), AND(V$6 = "Year", AND($D582 = "Full-time", $F582 = "Above 1 Year")))), "N/A", INDEX('Allocated Leaves'!$B$2:$E1005, MATCH(V$5 &amp; IF(V$5 = "Vacation Leave", IFS(V$6 = "Year", "", OR(V$6 = "H1", V$6 = "H2"), " " &amp; V$6), ""), 'Allocated Leaves'!$A$2:$A1005, 0), MATCH($D582 &amp; IF($D582 = "Full-time",  " " &amp; $F582, ""), 'Allocated Leaves'!$B$1:AA$1, 0)) - H582))</f>
        <v/>
      </c>
      <c r="W582" s="52" t="str">
        <f t="array" ref="W582">IF(ISBLANK($B582), "", IF(AND(W$5 = "Vacation Leave", OR(AND(OR(W$6 = "H1", W$6 = "H2"), NOT(AND($D582 = "Full-time", $F582 = "Above 1 Year"))), AND(W$6 = "Year", AND($D582 = "Full-time", $F582 = "Above 1 Year")))), "N/A", INDEX('Allocated Leaves'!$B$2:$E1005, MATCH(W$5 &amp; IF(W$5 = "Vacation Leave", IFS(W$6 = "Year", "", OR(W$6 = "H1", W$6 = "H2"), " " &amp; W$6), ""), 'Allocated Leaves'!$A$2:$A1005, 0), MATCH($D582 &amp; IF($D582 = "Full-time",  " " &amp; $F582, ""), 'Allocated Leaves'!$B$1:AA$1, 0)) - I582))</f>
        <v/>
      </c>
      <c r="X582" s="51" t="str">
        <f t="array" ref="X582">IF(ISBLANK($B582), "", IF(AND(X$5 = "Vacation Leave", OR(AND(OR(X$6 = "H1", X$6 = "H2"), NOT(AND($D582 = "Full-time", $F582 = "Above 1 Year"))), AND(X$6 = "Year", AND($D582 = "Full-time", $F582 = "Above 1 Year")))), "N/A", INDEX('Allocated Leaves'!$B$2:$E1005, MATCH(X$5 &amp; IF(X$5 = "Vacation Leave", IFS(X$6 = "Year", "", OR(X$6 = "H1", X$6 = "H2"), " " &amp; X$6), ""), 'Allocated Leaves'!$A$2:$A1005, 0), MATCH($D582 &amp; IF($D582 = "Full-time",  " " &amp; $F582, ""), 'Allocated Leaves'!$B$1:AA$1, 0)) - J582))</f>
        <v/>
      </c>
      <c r="Y582" s="52" t="str">
        <f t="array" ref="Y582">IF(ISBLANK($B582), "", IF(AND(Y$5 = "Vacation Leave", OR(AND(OR(Y$6 = "H1", Y$6 = "H2"), NOT(AND($D582 = "Full-time", $F582 = "Above 1 Year"))), AND(Y$6 = "Year", AND($D582 = "Full-time", $F582 = "Above 1 Year")))), "N/A", INDEX('Allocated Leaves'!$B$2:$E1005, MATCH(Y$5 &amp; IF(Y$5 = "Vacation Leave", IFS(Y$6 = "Year", "", OR(Y$6 = "H1", Y$6 = "H2"), " " &amp; Y$6), ""), 'Allocated Leaves'!$A$2:$A1005, 0), MATCH($D582 &amp; IF($D582 = "Full-time",  " " &amp; $F582, ""), 'Allocated Leaves'!$B$1:AA$1, 0)) - K582))</f>
        <v/>
      </c>
      <c r="Z582" s="52" t="str">
        <f t="array" ref="Z582">IF(ISBLANK($B582), "", IF(AND(Z$5 = "Vacation Leave", OR(AND(OR(Z$6 = "H1", Z$6 = "H2"), NOT(AND($D582 = "Full-time", $F582 = "Above 1 Year"))), AND(Z$6 = "Year", AND($D582 = "Full-time", $F582 = "Above 1 Year")))), "N/A", INDEX('Allocated Leaves'!$B$2:$E1005, MATCH(Z$5 &amp; IF(Z$5 = "Vacation Leave", IFS(Z$6 = "Year", "", OR(Z$6 = "H1", Z$6 = "H2"), " " &amp; Z$6), ""), 'Allocated Leaves'!$A$2:$A1005, 0), MATCH($D582 &amp; IF($D582 = "Full-time",  " " &amp; $F582, ""), 'Allocated Leaves'!$B$1:AA$1, 0)) - L582))</f>
        <v/>
      </c>
      <c r="AA582" s="55" t="str">
        <f t="shared" si="3"/>
        <v/>
      </c>
    </row>
    <row r="583">
      <c r="A583" s="71"/>
      <c r="B583" s="72"/>
      <c r="C583" s="73"/>
      <c r="D583" s="74"/>
      <c r="E583" s="75"/>
      <c r="F583" s="47" t="str">
        <f t="shared" si="1"/>
        <v/>
      </c>
      <c r="G583" s="48" t="str">
        <f>IF(ISBLANK($B583), "", IF(AND(G$5 = "Vacation Leave", OR(AND(OR(G$6 = "H1", G$6 = "H2"), NOT(AND($D583 = "Full-time", $F583 = "Above 1 Year"))), AND(G$6 = "Year", AND($D583 = "Full-time", $F583 = "Above 1 Year")))), "N/A", SUMIFS('Form Responses 1'!$O$2:$O1005, 'Form Responses 1'!$B$2:$B1005, $B583, 'Form Responses 1'!$G$2:$G1005, G$5, 'Form Responses 1'!$K$2:$K1005, $D583,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3" s="48" t="str">
        <f>IF(ISBLANK($B583), "", IF(AND(H$5 = "Vacation Leave", OR(AND(OR(H$6 = "H1", H$6 = "H2"), NOT(AND($D583 = "Full-time", $F583 = "Above 1 Year"))), AND(H$6 = "Year", AND($D583 = "Full-time", $F583 = "Above 1 Year")))), "N/A", SUMIFS('Form Responses 1'!$O$2:$O1005, 'Form Responses 1'!$B$2:$B1005, $B583, 'Form Responses 1'!$G$2:$G1005, H$5, 'Form Responses 1'!$K$2:$K1005, $D583,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3" s="49" t="str">
        <f>IF(ISBLANK($B583), "", IF(AND(I$5 = "Vacation Leave", OR(AND(OR(I$6 = "H1", I$6 = "H2"), NOT(AND($D583 = "Full-time", $F583 = "Above 1 Year"))), AND(I$6 = "Year", AND($D583 = "Full-time", $F583 = "Above 1 Year")))), "N/A", SUMIFS('Form Responses 1'!$O$2:$O1005, 'Form Responses 1'!$B$2:$B1005, $B583, 'Form Responses 1'!$G$2:$G1005, I$5, 'Form Responses 1'!$K$2:$K1005, $D583,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3" s="48" t="str">
        <f>IF(ISBLANK($B583), "", IF(AND(J$5 = "Vacation Leave", OR(AND(OR(J$6 = "H1", J$6 = "H2"), NOT(AND($D583 = "Full-time", $F583 = "Above 1 Year"))), AND(J$6 = "Year", AND($D583 = "Full-time", $F583 = "Above 1 Year")))), "N/A", SUMIFS('Form Responses 1'!$O$2:$O1005, 'Form Responses 1'!$B$2:$B1005, $B583, 'Form Responses 1'!$G$2:$G1005, J$5, 'Form Responses 1'!$K$2:$K1005, $D583,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3" s="48" t="str">
        <f>IF(ISBLANK($B583), "", IF(AND(K$5 = "Vacation Leave", OR(AND(OR(K$6 = "H1", K$6 = "H2"), NOT(AND($D583 = "Full-time", $F583 = "Above 1 Year"))), AND(K$6 = "Year", AND($D583 = "Full-time", $F583 = "Above 1 Year")))), "N/A", SUMIFS('Form Responses 1'!$O$2:$O1005, 'Form Responses 1'!$B$2:$B1005, $B583, 'Form Responses 1'!$G$2:$G1005, K$5, 'Form Responses 1'!$K$2:$K1005, $D583,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3" s="48" t="str">
        <f>IF(ISBLANK($B583), "", IF(AND(L$5 = "Vacation Leave", OR(AND(OR(L$6 = "H1", L$6 = "H2"), NOT(AND($D583 = "Full-time", $F583 = "Above 1 Year"))), AND(L$6 = "Year", AND($D583 = "Full-time", $F583 = "Above 1 Year")))), "N/A", SUMIFS('Form Responses 1'!$O$2:$O1005, 'Form Responses 1'!$B$2:$B1005, $B583, 'Form Responses 1'!$G$2:$G1005, L$5, 'Form Responses 1'!$K$2:$K1005, $D583,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3" s="48" t="str">
        <f>IF(ISBLANK($B583), "", IF(AND(M$5 = "Vacation Leave", OR(AND(OR(M$6 = "H1", M$6 = "H2"), NOT(AND($D583 = "Full-time", $F583 = "Above 1 Year"))), AND(M$6 = "Year", AND($D583 = "Full-time", $F583 = "Above 1 Year")))), "N/A", SUMIFS('Form Responses 1'!$O$2:$O1005, 'Form Responses 1'!$B$2:$B1005, $B583, 'Form Responses 1'!$G$2:$G1005, M$5, 'Form Responses 1'!$K$2:$K1005, $D583,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3" s="48" t="str">
        <f>IF(ISBLANK($B583), "", IF(AND(N$5 = "Vacation Leave", OR(AND(OR(N$6 = "H1", N$6 = "H2"), NOT(AND($D583 = "Full-time", $F583 = "Above 1 Year"))), AND(N$6 = "Year", AND($D583 = "Full-time", $F583 = "Above 1 Year")))), "N/A", SUMIFS('Form Responses 1'!$O$2:$O1005, 'Form Responses 1'!$B$2:$B1005, $B583, 'Form Responses 1'!$G$2:$G1005, N$5, 'Form Responses 1'!$K$2:$K1005, $D583,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3" s="48" t="str">
        <f>IF(ISBLANK($B583), "", IF(AND(O$5 = "Vacation Leave", OR(AND(OR(O$6 = "H1", O$6 = "H2"), NOT(AND($D583 = "Full-time", $F583 = "Above 1 Year"))), AND(O$6 = "Year", AND($D583 = "Full-time", $F583 = "Above 1 Year")))), "N/A", SUMIFS('Form Responses 1'!$O$2:$O1005, 'Form Responses 1'!$B$2:$B1005, $B583, 'Form Responses 1'!$G$2:$G1005, O$5, 'Form Responses 1'!$K$2:$K1005, $D583,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3" s="48" t="str">
        <f>IF(ISBLANK($B583), "", IF(AND(P$5 = "Vacation Leave", OR(AND(OR(P$6 = "H1", P$6 = "H2"), NOT(AND($D583 = "Full-time", $F583 = "Above 1 Year"))), AND(P$6 = "Year", AND($D583 = "Full-time", $F583 = "Above 1 Year")))), "N/A", SUMIFS('Form Responses 1'!$O$2:$O1005, 'Form Responses 1'!$B$2:$B1005, $B583, 'Form Responses 1'!$G$2:$G1005, P$5, 'Form Responses 1'!$K$2:$K1005, $D583,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3" s="48" t="str">
        <f>IF(ISBLANK($B583), "", IF(AND(Q$5 = "Vacation Leave", OR(AND(OR(Q$6 = "H1", Q$6 = "H2"), NOT(AND($D583 = "Full-time", $F583 = "Above 1 Year"))), AND(Q$6 = "Year", AND($D583 = "Full-time", $F583 = "Above 1 Year")))), "N/A", SUMIFS('Form Responses 1'!$O$2:$O1005, 'Form Responses 1'!$B$2:$B1005, $B583, 'Form Responses 1'!$G$2:$G1005, Q$5, 'Form Responses 1'!$K$2:$K1005, $D583,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3" s="48" t="str">
        <f>IF(ISBLANK($B583), "", IF(AND(R$5 = "Vacation Leave", OR(AND(OR(R$6 = "H1", R$6 = "H2"), NOT(AND($D583 = "Full-time", $F583 = "Above 1 Year"))), AND(R$6 = "Year", AND($D583 = "Full-time", $F583 = "Above 1 Year")))), "N/A", SUMIFS('Form Responses 1'!$O$2:$O1005, 'Form Responses 1'!$B$2:$B1005, $B583, 'Form Responses 1'!$G$2:$G1005, R$5, 'Form Responses 1'!$K$2:$K1005, $D583,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3" s="48" t="str">
        <f>IF(ISBLANK($B583), "", IF(AND(S$5 = "Vacation Leave", OR(AND(OR(S$6 = "H1", S$6 = "H2"), NOT(AND($D583 = "Full-time", $F583 = "Above 1 Year"))), AND(S$6 = "Year", AND($D583 = "Full-time", $F583 = "Above 1 Year")))), "N/A", SUMIFS('Form Responses 1'!$O$2:$O1005, 'Form Responses 1'!$B$2:$B1005, $B583, 'Form Responses 1'!$G$2:$G1005, S$5, 'Form Responses 1'!$K$2:$K1005, $D583,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3" s="50" t="str">
        <f t="shared" si="2"/>
        <v/>
      </c>
      <c r="U583" s="51" t="str">
        <f t="array" ref="U583">IF(ISBLANK($B583), "", IF(AND(U$5 = "Vacation Leave", OR(AND(OR(U$6 = "H1", U$6 = "H2"), NOT(AND($D583 = "Full-time", $F583 = "Above 1 Year"))), AND(U$6 = "Year", AND($D583 = "Full-time", $F583 = "Above 1 Year")))), "N/A", INDEX('Allocated Leaves'!$B$2:$E1005, MATCH(U$5 &amp; IF(U$5 = "Vacation Leave", IFS(U$6 = "Year", "", OR(U$6 = "H1", U$6 = "H2"), " " &amp; U$6), ""), 'Allocated Leaves'!$A$2:$A1005, 0), MATCH($D583 &amp; IF($D583 = "Full-time",  " " &amp; $F583, ""), 'Allocated Leaves'!$B$1:AA$1, 0)) - G583))</f>
        <v/>
      </c>
      <c r="V583" s="52" t="str">
        <f t="array" ref="V583">IF(ISBLANK($B583), "", IF(AND(V$5 = "Vacation Leave", OR(AND(OR(V$6 = "H1", V$6 = "H2"), NOT(AND($D583 = "Full-time", $F583 = "Above 1 Year"))), AND(V$6 = "Year", AND($D583 = "Full-time", $F583 = "Above 1 Year")))), "N/A", INDEX('Allocated Leaves'!$B$2:$E1005, MATCH(V$5 &amp; IF(V$5 = "Vacation Leave", IFS(V$6 = "Year", "", OR(V$6 = "H1", V$6 = "H2"), " " &amp; V$6), ""), 'Allocated Leaves'!$A$2:$A1005, 0), MATCH($D583 &amp; IF($D583 = "Full-time",  " " &amp; $F583, ""), 'Allocated Leaves'!$B$1:AA$1, 0)) - H583))</f>
        <v/>
      </c>
      <c r="W583" s="52" t="str">
        <f t="array" ref="W583">IF(ISBLANK($B583), "", IF(AND(W$5 = "Vacation Leave", OR(AND(OR(W$6 = "H1", W$6 = "H2"), NOT(AND($D583 = "Full-time", $F583 = "Above 1 Year"))), AND(W$6 = "Year", AND($D583 = "Full-time", $F583 = "Above 1 Year")))), "N/A", INDEX('Allocated Leaves'!$B$2:$E1005, MATCH(W$5 &amp; IF(W$5 = "Vacation Leave", IFS(W$6 = "Year", "", OR(W$6 = "H1", W$6 = "H2"), " " &amp; W$6), ""), 'Allocated Leaves'!$A$2:$A1005, 0), MATCH($D583 &amp; IF($D583 = "Full-time",  " " &amp; $F583, ""), 'Allocated Leaves'!$B$1:AA$1, 0)) - I583))</f>
        <v/>
      </c>
      <c r="X583" s="51" t="str">
        <f t="array" ref="X583">IF(ISBLANK($B583), "", IF(AND(X$5 = "Vacation Leave", OR(AND(OR(X$6 = "H1", X$6 = "H2"), NOT(AND($D583 = "Full-time", $F583 = "Above 1 Year"))), AND(X$6 = "Year", AND($D583 = "Full-time", $F583 = "Above 1 Year")))), "N/A", INDEX('Allocated Leaves'!$B$2:$E1005, MATCH(X$5 &amp; IF(X$5 = "Vacation Leave", IFS(X$6 = "Year", "", OR(X$6 = "H1", X$6 = "H2"), " " &amp; X$6), ""), 'Allocated Leaves'!$A$2:$A1005, 0), MATCH($D583 &amp; IF($D583 = "Full-time",  " " &amp; $F583, ""), 'Allocated Leaves'!$B$1:AA$1, 0)) - J583))</f>
        <v/>
      </c>
      <c r="Y583" s="52" t="str">
        <f t="array" ref="Y583">IF(ISBLANK($B583), "", IF(AND(Y$5 = "Vacation Leave", OR(AND(OR(Y$6 = "H1", Y$6 = "H2"), NOT(AND($D583 = "Full-time", $F583 = "Above 1 Year"))), AND(Y$6 = "Year", AND($D583 = "Full-time", $F583 = "Above 1 Year")))), "N/A", INDEX('Allocated Leaves'!$B$2:$E1005, MATCH(Y$5 &amp; IF(Y$5 = "Vacation Leave", IFS(Y$6 = "Year", "", OR(Y$6 = "H1", Y$6 = "H2"), " " &amp; Y$6), ""), 'Allocated Leaves'!$A$2:$A1005, 0), MATCH($D583 &amp; IF($D583 = "Full-time",  " " &amp; $F583, ""), 'Allocated Leaves'!$B$1:AA$1, 0)) - K583))</f>
        <v/>
      </c>
      <c r="Z583" s="52" t="str">
        <f t="array" ref="Z583">IF(ISBLANK($B583), "", IF(AND(Z$5 = "Vacation Leave", OR(AND(OR(Z$6 = "H1", Z$6 = "H2"), NOT(AND($D583 = "Full-time", $F583 = "Above 1 Year"))), AND(Z$6 = "Year", AND($D583 = "Full-time", $F583 = "Above 1 Year")))), "N/A", INDEX('Allocated Leaves'!$B$2:$E1005, MATCH(Z$5 &amp; IF(Z$5 = "Vacation Leave", IFS(Z$6 = "Year", "", OR(Z$6 = "H1", Z$6 = "H2"), " " &amp; Z$6), ""), 'Allocated Leaves'!$A$2:$A1005, 0), MATCH($D583 &amp; IF($D583 = "Full-time",  " " &amp; $F583, ""), 'Allocated Leaves'!$B$1:AA$1, 0)) - L583))</f>
        <v/>
      </c>
      <c r="AA583" s="55" t="str">
        <f t="shared" si="3"/>
        <v/>
      </c>
    </row>
    <row r="584">
      <c r="A584" s="71"/>
      <c r="B584" s="72"/>
      <c r="C584" s="73"/>
      <c r="D584" s="74"/>
      <c r="E584" s="75"/>
      <c r="F584" s="47" t="str">
        <f t="shared" si="1"/>
        <v/>
      </c>
      <c r="G584" s="48" t="str">
        <f>IF(ISBLANK($B584), "", IF(AND(G$5 = "Vacation Leave", OR(AND(OR(G$6 = "H1", G$6 = "H2"), NOT(AND($D584 = "Full-time", $F584 = "Above 1 Year"))), AND(G$6 = "Year", AND($D584 = "Full-time", $F584 = "Above 1 Year")))), "N/A", SUMIFS('Form Responses 1'!$O$2:$O1005, 'Form Responses 1'!$B$2:$B1005, $B584, 'Form Responses 1'!$G$2:$G1005, G$5, 'Form Responses 1'!$K$2:$K1005, $D584,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4" s="48" t="str">
        <f>IF(ISBLANK($B584), "", IF(AND(H$5 = "Vacation Leave", OR(AND(OR(H$6 = "H1", H$6 = "H2"), NOT(AND($D584 = "Full-time", $F584 = "Above 1 Year"))), AND(H$6 = "Year", AND($D584 = "Full-time", $F584 = "Above 1 Year")))), "N/A", SUMIFS('Form Responses 1'!$O$2:$O1005, 'Form Responses 1'!$B$2:$B1005, $B584, 'Form Responses 1'!$G$2:$G1005, H$5, 'Form Responses 1'!$K$2:$K1005, $D584,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4" s="49" t="str">
        <f>IF(ISBLANK($B584), "", IF(AND(I$5 = "Vacation Leave", OR(AND(OR(I$6 = "H1", I$6 = "H2"), NOT(AND($D584 = "Full-time", $F584 = "Above 1 Year"))), AND(I$6 = "Year", AND($D584 = "Full-time", $F584 = "Above 1 Year")))), "N/A", SUMIFS('Form Responses 1'!$O$2:$O1005, 'Form Responses 1'!$B$2:$B1005, $B584, 'Form Responses 1'!$G$2:$G1005, I$5, 'Form Responses 1'!$K$2:$K1005, $D584,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4" s="48" t="str">
        <f>IF(ISBLANK($B584), "", IF(AND(J$5 = "Vacation Leave", OR(AND(OR(J$6 = "H1", J$6 = "H2"), NOT(AND($D584 = "Full-time", $F584 = "Above 1 Year"))), AND(J$6 = "Year", AND($D584 = "Full-time", $F584 = "Above 1 Year")))), "N/A", SUMIFS('Form Responses 1'!$O$2:$O1005, 'Form Responses 1'!$B$2:$B1005, $B584, 'Form Responses 1'!$G$2:$G1005, J$5, 'Form Responses 1'!$K$2:$K1005, $D584,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4" s="48" t="str">
        <f>IF(ISBLANK($B584), "", IF(AND(K$5 = "Vacation Leave", OR(AND(OR(K$6 = "H1", K$6 = "H2"), NOT(AND($D584 = "Full-time", $F584 = "Above 1 Year"))), AND(K$6 = "Year", AND($D584 = "Full-time", $F584 = "Above 1 Year")))), "N/A", SUMIFS('Form Responses 1'!$O$2:$O1005, 'Form Responses 1'!$B$2:$B1005, $B584, 'Form Responses 1'!$G$2:$G1005, K$5, 'Form Responses 1'!$K$2:$K1005, $D584,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4" s="48" t="str">
        <f>IF(ISBLANK($B584), "", IF(AND(L$5 = "Vacation Leave", OR(AND(OR(L$6 = "H1", L$6 = "H2"), NOT(AND($D584 = "Full-time", $F584 = "Above 1 Year"))), AND(L$6 = "Year", AND($D584 = "Full-time", $F584 = "Above 1 Year")))), "N/A", SUMIFS('Form Responses 1'!$O$2:$O1005, 'Form Responses 1'!$B$2:$B1005, $B584, 'Form Responses 1'!$G$2:$G1005, L$5, 'Form Responses 1'!$K$2:$K1005, $D584,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4" s="48" t="str">
        <f>IF(ISBLANK($B584), "", IF(AND(M$5 = "Vacation Leave", OR(AND(OR(M$6 = "H1", M$6 = "H2"), NOT(AND($D584 = "Full-time", $F584 = "Above 1 Year"))), AND(M$6 = "Year", AND($D584 = "Full-time", $F584 = "Above 1 Year")))), "N/A", SUMIFS('Form Responses 1'!$O$2:$O1005, 'Form Responses 1'!$B$2:$B1005, $B584, 'Form Responses 1'!$G$2:$G1005, M$5, 'Form Responses 1'!$K$2:$K1005, $D584,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4" s="48" t="str">
        <f>IF(ISBLANK($B584), "", IF(AND(N$5 = "Vacation Leave", OR(AND(OR(N$6 = "H1", N$6 = "H2"), NOT(AND($D584 = "Full-time", $F584 = "Above 1 Year"))), AND(N$6 = "Year", AND($D584 = "Full-time", $F584 = "Above 1 Year")))), "N/A", SUMIFS('Form Responses 1'!$O$2:$O1005, 'Form Responses 1'!$B$2:$B1005, $B584, 'Form Responses 1'!$G$2:$G1005, N$5, 'Form Responses 1'!$K$2:$K1005, $D584,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4" s="48" t="str">
        <f>IF(ISBLANK($B584), "", IF(AND(O$5 = "Vacation Leave", OR(AND(OR(O$6 = "H1", O$6 = "H2"), NOT(AND($D584 = "Full-time", $F584 = "Above 1 Year"))), AND(O$6 = "Year", AND($D584 = "Full-time", $F584 = "Above 1 Year")))), "N/A", SUMIFS('Form Responses 1'!$O$2:$O1005, 'Form Responses 1'!$B$2:$B1005, $B584, 'Form Responses 1'!$G$2:$G1005, O$5, 'Form Responses 1'!$K$2:$K1005, $D584,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4" s="48" t="str">
        <f>IF(ISBLANK($B584), "", IF(AND(P$5 = "Vacation Leave", OR(AND(OR(P$6 = "H1", P$6 = "H2"), NOT(AND($D584 = "Full-time", $F584 = "Above 1 Year"))), AND(P$6 = "Year", AND($D584 = "Full-time", $F584 = "Above 1 Year")))), "N/A", SUMIFS('Form Responses 1'!$O$2:$O1005, 'Form Responses 1'!$B$2:$B1005, $B584, 'Form Responses 1'!$G$2:$G1005, P$5, 'Form Responses 1'!$K$2:$K1005, $D584,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4" s="48" t="str">
        <f>IF(ISBLANK($B584), "", IF(AND(Q$5 = "Vacation Leave", OR(AND(OR(Q$6 = "H1", Q$6 = "H2"), NOT(AND($D584 = "Full-time", $F584 = "Above 1 Year"))), AND(Q$6 = "Year", AND($D584 = "Full-time", $F584 = "Above 1 Year")))), "N/A", SUMIFS('Form Responses 1'!$O$2:$O1005, 'Form Responses 1'!$B$2:$B1005, $B584, 'Form Responses 1'!$G$2:$G1005, Q$5, 'Form Responses 1'!$K$2:$K1005, $D584,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4" s="48" t="str">
        <f>IF(ISBLANK($B584), "", IF(AND(R$5 = "Vacation Leave", OR(AND(OR(R$6 = "H1", R$6 = "H2"), NOT(AND($D584 = "Full-time", $F584 = "Above 1 Year"))), AND(R$6 = "Year", AND($D584 = "Full-time", $F584 = "Above 1 Year")))), "N/A", SUMIFS('Form Responses 1'!$O$2:$O1005, 'Form Responses 1'!$B$2:$B1005, $B584, 'Form Responses 1'!$G$2:$G1005, R$5, 'Form Responses 1'!$K$2:$K1005, $D584,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4" s="48" t="str">
        <f>IF(ISBLANK($B584), "", IF(AND(S$5 = "Vacation Leave", OR(AND(OR(S$6 = "H1", S$6 = "H2"), NOT(AND($D584 = "Full-time", $F584 = "Above 1 Year"))), AND(S$6 = "Year", AND($D584 = "Full-time", $F584 = "Above 1 Year")))), "N/A", SUMIFS('Form Responses 1'!$O$2:$O1005, 'Form Responses 1'!$B$2:$B1005, $B584, 'Form Responses 1'!$G$2:$G1005, S$5, 'Form Responses 1'!$K$2:$K1005, $D584,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4" s="50" t="str">
        <f t="shared" si="2"/>
        <v/>
      </c>
      <c r="U584" s="51" t="str">
        <f t="array" ref="U584">IF(ISBLANK($B584), "", IF(AND(U$5 = "Vacation Leave", OR(AND(OR(U$6 = "H1", U$6 = "H2"), NOT(AND($D584 = "Full-time", $F584 = "Above 1 Year"))), AND(U$6 = "Year", AND($D584 = "Full-time", $F584 = "Above 1 Year")))), "N/A", INDEX('Allocated Leaves'!$B$2:$E1005, MATCH(U$5 &amp; IF(U$5 = "Vacation Leave", IFS(U$6 = "Year", "", OR(U$6 = "H1", U$6 = "H2"), " " &amp; U$6), ""), 'Allocated Leaves'!$A$2:$A1005, 0), MATCH($D584 &amp; IF($D584 = "Full-time",  " " &amp; $F584, ""), 'Allocated Leaves'!$B$1:AA$1, 0)) - G584))</f>
        <v/>
      </c>
      <c r="V584" s="52" t="str">
        <f t="array" ref="V584">IF(ISBLANK($B584), "", IF(AND(V$5 = "Vacation Leave", OR(AND(OR(V$6 = "H1", V$6 = "H2"), NOT(AND($D584 = "Full-time", $F584 = "Above 1 Year"))), AND(V$6 = "Year", AND($D584 = "Full-time", $F584 = "Above 1 Year")))), "N/A", INDEX('Allocated Leaves'!$B$2:$E1005, MATCH(V$5 &amp; IF(V$5 = "Vacation Leave", IFS(V$6 = "Year", "", OR(V$6 = "H1", V$6 = "H2"), " " &amp; V$6), ""), 'Allocated Leaves'!$A$2:$A1005, 0), MATCH($D584 &amp; IF($D584 = "Full-time",  " " &amp; $F584, ""), 'Allocated Leaves'!$B$1:AA$1, 0)) - H584))</f>
        <v/>
      </c>
      <c r="W584" s="52" t="str">
        <f t="array" ref="W584">IF(ISBLANK($B584), "", IF(AND(W$5 = "Vacation Leave", OR(AND(OR(W$6 = "H1", W$6 = "H2"), NOT(AND($D584 = "Full-time", $F584 = "Above 1 Year"))), AND(W$6 = "Year", AND($D584 = "Full-time", $F584 = "Above 1 Year")))), "N/A", INDEX('Allocated Leaves'!$B$2:$E1005, MATCH(W$5 &amp; IF(W$5 = "Vacation Leave", IFS(W$6 = "Year", "", OR(W$6 = "H1", W$6 = "H2"), " " &amp; W$6), ""), 'Allocated Leaves'!$A$2:$A1005, 0), MATCH($D584 &amp; IF($D584 = "Full-time",  " " &amp; $F584, ""), 'Allocated Leaves'!$B$1:AA$1, 0)) - I584))</f>
        <v/>
      </c>
      <c r="X584" s="51" t="str">
        <f t="array" ref="X584">IF(ISBLANK($B584), "", IF(AND(X$5 = "Vacation Leave", OR(AND(OR(X$6 = "H1", X$6 = "H2"), NOT(AND($D584 = "Full-time", $F584 = "Above 1 Year"))), AND(X$6 = "Year", AND($D584 = "Full-time", $F584 = "Above 1 Year")))), "N/A", INDEX('Allocated Leaves'!$B$2:$E1005, MATCH(X$5 &amp; IF(X$5 = "Vacation Leave", IFS(X$6 = "Year", "", OR(X$6 = "H1", X$6 = "H2"), " " &amp; X$6), ""), 'Allocated Leaves'!$A$2:$A1005, 0), MATCH($D584 &amp; IF($D584 = "Full-time",  " " &amp; $F584, ""), 'Allocated Leaves'!$B$1:AA$1, 0)) - J584))</f>
        <v/>
      </c>
      <c r="Y584" s="52" t="str">
        <f t="array" ref="Y584">IF(ISBLANK($B584), "", IF(AND(Y$5 = "Vacation Leave", OR(AND(OR(Y$6 = "H1", Y$6 = "H2"), NOT(AND($D584 = "Full-time", $F584 = "Above 1 Year"))), AND(Y$6 = "Year", AND($D584 = "Full-time", $F584 = "Above 1 Year")))), "N/A", INDEX('Allocated Leaves'!$B$2:$E1005, MATCH(Y$5 &amp; IF(Y$5 = "Vacation Leave", IFS(Y$6 = "Year", "", OR(Y$6 = "H1", Y$6 = "H2"), " " &amp; Y$6), ""), 'Allocated Leaves'!$A$2:$A1005, 0), MATCH($D584 &amp; IF($D584 = "Full-time",  " " &amp; $F584, ""), 'Allocated Leaves'!$B$1:AA$1, 0)) - K584))</f>
        <v/>
      </c>
      <c r="Z584" s="52" t="str">
        <f t="array" ref="Z584">IF(ISBLANK($B584), "", IF(AND(Z$5 = "Vacation Leave", OR(AND(OR(Z$6 = "H1", Z$6 = "H2"), NOT(AND($D584 = "Full-time", $F584 = "Above 1 Year"))), AND(Z$6 = "Year", AND($D584 = "Full-time", $F584 = "Above 1 Year")))), "N/A", INDEX('Allocated Leaves'!$B$2:$E1005, MATCH(Z$5 &amp; IF(Z$5 = "Vacation Leave", IFS(Z$6 = "Year", "", OR(Z$6 = "H1", Z$6 = "H2"), " " &amp; Z$6), ""), 'Allocated Leaves'!$A$2:$A1005, 0), MATCH($D584 &amp; IF($D584 = "Full-time",  " " &amp; $F584, ""), 'Allocated Leaves'!$B$1:AA$1, 0)) - L584))</f>
        <v/>
      </c>
      <c r="AA584" s="55" t="str">
        <f t="shared" si="3"/>
        <v/>
      </c>
    </row>
    <row r="585">
      <c r="A585" s="71"/>
      <c r="B585" s="72"/>
      <c r="C585" s="73"/>
      <c r="D585" s="74"/>
      <c r="E585" s="75"/>
      <c r="F585" s="47" t="str">
        <f t="shared" si="1"/>
        <v/>
      </c>
      <c r="G585" s="48" t="str">
        <f>IF(ISBLANK($B585), "", IF(AND(G$5 = "Vacation Leave", OR(AND(OR(G$6 = "H1", G$6 = "H2"), NOT(AND($D585 = "Full-time", $F585 = "Above 1 Year"))), AND(G$6 = "Year", AND($D585 = "Full-time", $F585 = "Above 1 Year")))), "N/A", SUMIFS('Form Responses 1'!$O$2:$O1005, 'Form Responses 1'!$B$2:$B1005, $B585, 'Form Responses 1'!$G$2:$G1005, G$5, 'Form Responses 1'!$K$2:$K1005, $D585,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5" s="48" t="str">
        <f>IF(ISBLANK($B585), "", IF(AND(H$5 = "Vacation Leave", OR(AND(OR(H$6 = "H1", H$6 = "H2"), NOT(AND($D585 = "Full-time", $F585 = "Above 1 Year"))), AND(H$6 = "Year", AND($D585 = "Full-time", $F585 = "Above 1 Year")))), "N/A", SUMIFS('Form Responses 1'!$O$2:$O1005, 'Form Responses 1'!$B$2:$B1005, $B585, 'Form Responses 1'!$G$2:$G1005, H$5, 'Form Responses 1'!$K$2:$K1005, $D585,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5" s="49" t="str">
        <f>IF(ISBLANK($B585), "", IF(AND(I$5 = "Vacation Leave", OR(AND(OR(I$6 = "H1", I$6 = "H2"), NOT(AND($D585 = "Full-time", $F585 = "Above 1 Year"))), AND(I$6 = "Year", AND($D585 = "Full-time", $F585 = "Above 1 Year")))), "N/A", SUMIFS('Form Responses 1'!$O$2:$O1005, 'Form Responses 1'!$B$2:$B1005, $B585, 'Form Responses 1'!$G$2:$G1005, I$5, 'Form Responses 1'!$K$2:$K1005, $D585,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5" s="48" t="str">
        <f>IF(ISBLANK($B585), "", IF(AND(J$5 = "Vacation Leave", OR(AND(OR(J$6 = "H1", J$6 = "H2"), NOT(AND($D585 = "Full-time", $F585 = "Above 1 Year"))), AND(J$6 = "Year", AND($D585 = "Full-time", $F585 = "Above 1 Year")))), "N/A", SUMIFS('Form Responses 1'!$O$2:$O1005, 'Form Responses 1'!$B$2:$B1005, $B585, 'Form Responses 1'!$G$2:$G1005, J$5, 'Form Responses 1'!$K$2:$K1005, $D585,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5" s="48" t="str">
        <f>IF(ISBLANK($B585), "", IF(AND(K$5 = "Vacation Leave", OR(AND(OR(K$6 = "H1", K$6 = "H2"), NOT(AND($D585 = "Full-time", $F585 = "Above 1 Year"))), AND(K$6 = "Year", AND($D585 = "Full-time", $F585 = "Above 1 Year")))), "N/A", SUMIFS('Form Responses 1'!$O$2:$O1005, 'Form Responses 1'!$B$2:$B1005, $B585, 'Form Responses 1'!$G$2:$G1005, K$5, 'Form Responses 1'!$K$2:$K1005, $D585,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5" s="48" t="str">
        <f>IF(ISBLANK($B585), "", IF(AND(L$5 = "Vacation Leave", OR(AND(OR(L$6 = "H1", L$6 = "H2"), NOT(AND($D585 = "Full-time", $F585 = "Above 1 Year"))), AND(L$6 = "Year", AND($D585 = "Full-time", $F585 = "Above 1 Year")))), "N/A", SUMIFS('Form Responses 1'!$O$2:$O1005, 'Form Responses 1'!$B$2:$B1005, $B585, 'Form Responses 1'!$G$2:$G1005, L$5, 'Form Responses 1'!$K$2:$K1005, $D585,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5" s="48" t="str">
        <f>IF(ISBLANK($B585), "", IF(AND(M$5 = "Vacation Leave", OR(AND(OR(M$6 = "H1", M$6 = "H2"), NOT(AND($D585 = "Full-time", $F585 = "Above 1 Year"))), AND(M$6 = "Year", AND($D585 = "Full-time", $F585 = "Above 1 Year")))), "N/A", SUMIFS('Form Responses 1'!$O$2:$O1005, 'Form Responses 1'!$B$2:$B1005, $B585, 'Form Responses 1'!$G$2:$G1005, M$5, 'Form Responses 1'!$K$2:$K1005, $D585,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5" s="48" t="str">
        <f>IF(ISBLANK($B585), "", IF(AND(N$5 = "Vacation Leave", OR(AND(OR(N$6 = "H1", N$6 = "H2"), NOT(AND($D585 = "Full-time", $F585 = "Above 1 Year"))), AND(N$6 = "Year", AND($D585 = "Full-time", $F585 = "Above 1 Year")))), "N/A", SUMIFS('Form Responses 1'!$O$2:$O1005, 'Form Responses 1'!$B$2:$B1005, $B585, 'Form Responses 1'!$G$2:$G1005, N$5, 'Form Responses 1'!$K$2:$K1005, $D585,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5" s="48" t="str">
        <f>IF(ISBLANK($B585), "", IF(AND(O$5 = "Vacation Leave", OR(AND(OR(O$6 = "H1", O$6 = "H2"), NOT(AND($D585 = "Full-time", $F585 = "Above 1 Year"))), AND(O$6 = "Year", AND($D585 = "Full-time", $F585 = "Above 1 Year")))), "N/A", SUMIFS('Form Responses 1'!$O$2:$O1005, 'Form Responses 1'!$B$2:$B1005, $B585, 'Form Responses 1'!$G$2:$G1005, O$5, 'Form Responses 1'!$K$2:$K1005, $D585,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5" s="48" t="str">
        <f>IF(ISBLANK($B585), "", IF(AND(P$5 = "Vacation Leave", OR(AND(OR(P$6 = "H1", P$6 = "H2"), NOT(AND($D585 = "Full-time", $F585 = "Above 1 Year"))), AND(P$6 = "Year", AND($D585 = "Full-time", $F585 = "Above 1 Year")))), "N/A", SUMIFS('Form Responses 1'!$O$2:$O1005, 'Form Responses 1'!$B$2:$B1005, $B585, 'Form Responses 1'!$G$2:$G1005, P$5, 'Form Responses 1'!$K$2:$K1005, $D585,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5" s="48" t="str">
        <f>IF(ISBLANK($B585), "", IF(AND(Q$5 = "Vacation Leave", OR(AND(OR(Q$6 = "H1", Q$6 = "H2"), NOT(AND($D585 = "Full-time", $F585 = "Above 1 Year"))), AND(Q$6 = "Year", AND($D585 = "Full-time", $F585 = "Above 1 Year")))), "N/A", SUMIFS('Form Responses 1'!$O$2:$O1005, 'Form Responses 1'!$B$2:$B1005, $B585, 'Form Responses 1'!$G$2:$G1005, Q$5, 'Form Responses 1'!$K$2:$K1005, $D585,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5" s="48" t="str">
        <f>IF(ISBLANK($B585), "", IF(AND(R$5 = "Vacation Leave", OR(AND(OR(R$6 = "H1", R$6 = "H2"), NOT(AND($D585 = "Full-time", $F585 = "Above 1 Year"))), AND(R$6 = "Year", AND($D585 = "Full-time", $F585 = "Above 1 Year")))), "N/A", SUMIFS('Form Responses 1'!$O$2:$O1005, 'Form Responses 1'!$B$2:$B1005, $B585, 'Form Responses 1'!$G$2:$G1005, R$5, 'Form Responses 1'!$K$2:$K1005, $D585,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5" s="48" t="str">
        <f>IF(ISBLANK($B585), "", IF(AND(S$5 = "Vacation Leave", OR(AND(OR(S$6 = "H1", S$6 = "H2"), NOT(AND($D585 = "Full-time", $F585 = "Above 1 Year"))), AND(S$6 = "Year", AND($D585 = "Full-time", $F585 = "Above 1 Year")))), "N/A", SUMIFS('Form Responses 1'!$O$2:$O1005, 'Form Responses 1'!$B$2:$B1005, $B585, 'Form Responses 1'!$G$2:$G1005, S$5, 'Form Responses 1'!$K$2:$K1005, $D585,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5" s="50" t="str">
        <f t="shared" si="2"/>
        <v/>
      </c>
      <c r="U585" s="51" t="str">
        <f t="array" ref="U585">IF(ISBLANK($B585), "", IF(AND(U$5 = "Vacation Leave", OR(AND(OR(U$6 = "H1", U$6 = "H2"), NOT(AND($D585 = "Full-time", $F585 = "Above 1 Year"))), AND(U$6 = "Year", AND($D585 = "Full-time", $F585 = "Above 1 Year")))), "N/A", INDEX('Allocated Leaves'!$B$2:$E1005, MATCH(U$5 &amp; IF(U$5 = "Vacation Leave", IFS(U$6 = "Year", "", OR(U$6 = "H1", U$6 = "H2"), " " &amp; U$6), ""), 'Allocated Leaves'!$A$2:$A1005, 0), MATCH($D585 &amp; IF($D585 = "Full-time",  " " &amp; $F585, ""), 'Allocated Leaves'!$B$1:AA$1, 0)) - G585))</f>
        <v/>
      </c>
      <c r="V585" s="52" t="str">
        <f t="array" ref="V585">IF(ISBLANK($B585), "", IF(AND(V$5 = "Vacation Leave", OR(AND(OR(V$6 = "H1", V$6 = "H2"), NOT(AND($D585 = "Full-time", $F585 = "Above 1 Year"))), AND(V$6 = "Year", AND($D585 = "Full-time", $F585 = "Above 1 Year")))), "N/A", INDEX('Allocated Leaves'!$B$2:$E1005, MATCH(V$5 &amp; IF(V$5 = "Vacation Leave", IFS(V$6 = "Year", "", OR(V$6 = "H1", V$6 = "H2"), " " &amp; V$6), ""), 'Allocated Leaves'!$A$2:$A1005, 0), MATCH($D585 &amp; IF($D585 = "Full-time",  " " &amp; $F585, ""), 'Allocated Leaves'!$B$1:AA$1, 0)) - H585))</f>
        <v/>
      </c>
      <c r="W585" s="52" t="str">
        <f t="array" ref="W585">IF(ISBLANK($B585), "", IF(AND(W$5 = "Vacation Leave", OR(AND(OR(W$6 = "H1", W$6 = "H2"), NOT(AND($D585 = "Full-time", $F585 = "Above 1 Year"))), AND(W$6 = "Year", AND($D585 = "Full-time", $F585 = "Above 1 Year")))), "N/A", INDEX('Allocated Leaves'!$B$2:$E1005, MATCH(W$5 &amp; IF(W$5 = "Vacation Leave", IFS(W$6 = "Year", "", OR(W$6 = "H1", W$6 = "H2"), " " &amp; W$6), ""), 'Allocated Leaves'!$A$2:$A1005, 0), MATCH($D585 &amp; IF($D585 = "Full-time",  " " &amp; $F585, ""), 'Allocated Leaves'!$B$1:AA$1, 0)) - I585))</f>
        <v/>
      </c>
      <c r="X585" s="51" t="str">
        <f t="array" ref="X585">IF(ISBLANK($B585), "", IF(AND(X$5 = "Vacation Leave", OR(AND(OR(X$6 = "H1", X$6 = "H2"), NOT(AND($D585 = "Full-time", $F585 = "Above 1 Year"))), AND(X$6 = "Year", AND($D585 = "Full-time", $F585 = "Above 1 Year")))), "N/A", INDEX('Allocated Leaves'!$B$2:$E1005, MATCH(X$5 &amp; IF(X$5 = "Vacation Leave", IFS(X$6 = "Year", "", OR(X$6 = "H1", X$6 = "H2"), " " &amp; X$6), ""), 'Allocated Leaves'!$A$2:$A1005, 0), MATCH($D585 &amp; IF($D585 = "Full-time",  " " &amp; $F585, ""), 'Allocated Leaves'!$B$1:AA$1, 0)) - J585))</f>
        <v/>
      </c>
      <c r="Y585" s="52" t="str">
        <f t="array" ref="Y585">IF(ISBLANK($B585), "", IF(AND(Y$5 = "Vacation Leave", OR(AND(OR(Y$6 = "H1", Y$6 = "H2"), NOT(AND($D585 = "Full-time", $F585 = "Above 1 Year"))), AND(Y$6 = "Year", AND($D585 = "Full-time", $F585 = "Above 1 Year")))), "N/A", INDEX('Allocated Leaves'!$B$2:$E1005, MATCH(Y$5 &amp; IF(Y$5 = "Vacation Leave", IFS(Y$6 = "Year", "", OR(Y$6 = "H1", Y$6 = "H2"), " " &amp; Y$6), ""), 'Allocated Leaves'!$A$2:$A1005, 0), MATCH($D585 &amp; IF($D585 = "Full-time",  " " &amp; $F585, ""), 'Allocated Leaves'!$B$1:AA$1, 0)) - K585))</f>
        <v/>
      </c>
      <c r="Z585" s="52" t="str">
        <f t="array" ref="Z585">IF(ISBLANK($B585), "", IF(AND(Z$5 = "Vacation Leave", OR(AND(OR(Z$6 = "H1", Z$6 = "H2"), NOT(AND($D585 = "Full-time", $F585 = "Above 1 Year"))), AND(Z$6 = "Year", AND($D585 = "Full-time", $F585 = "Above 1 Year")))), "N/A", INDEX('Allocated Leaves'!$B$2:$E1005, MATCH(Z$5 &amp; IF(Z$5 = "Vacation Leave", IFS(Z$6 = "Year", "", OR(Z$6 = "H1", Z$6 = "H2"), " " &amp; Z$6), ""), 'Allocated Leaves'!$A$2:$A1005, 0), MATCH($D585 &amp; IF($D585 = "Full-time",  " " &amp; $F585, ""), 'Allocated Leaves'!$B$1:AA$1, 0)) - L585))</f>
        <v/>
      </c>
      <c r="AA585" s="55" t="str">
        <f t="shared" si="3"/>
        <v/>
      </c>
    </row>
    <row r="586">
      <c r="A586" s="71"/>
      <c r="B586" s="72"/>
      <c r="C586" s="73"/>
      <c r="D586" s="74"/>
      <c r="E586" s="75"/>
      <c r="F586" s="47" t="str">
        <f t="shared" si="1"/>
        <v/>
      </c>
      <c r="G586" s="48" t="str">
        <f>IF(ISBLANK($B586), "", IF(AND(G$5 = "Vacation Leave", OR(AND(OR(G$6 = "H1", G$6 = "H2"), NOT(AND($D586 = "Full-time", $F586 = "Above 1 Year"))), AND(G$6 = "Year", AND($D586 = "Full-time", $F586 = "Above 1 Year")))), "N/A", SUMIFS('Form Responses 1'!$O$2:$O1005, 'Form Responses 1'!$B$2:$B1005, $B586, 'Form Responses 1'!$G$2:$G1005, G$5, 'Form Responses 1'!$K$2:$K1005, $D586,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6" s="48" t="str">
        <f>IF(ISBLANK($B586), "", IF(AND(H$5 = "Vacation Leave", OR(AND(OR(H$6 = "H1", H$6 = "H2"), NOT(AND($D586 = "Full-time", $F586 = "Above 1 Year"))), AND(H$6 = "Year", AND($D586 = "Full-time", $F586 = "Above 1 Year")))), "N/A", SUMIFS('Form Responses 1'!$O$2:$O1005, 'Form Responses 1'!$B$2:$B1005, $B586, 'Form Responses 1'!$G$2:$G1005, H$5, 'Form Responses 1'!$K$2:$K1005, $D586,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6" s="49" t="str">
        <f>IF(ISBLANK($B586), "", IF(AND(I$5 = "Vacation Leave", OR(AND(OR(I$6 = "H1", I$6 = "H2"), NOT(AND($D586 = "Full-time", $F586 = "Above 1 Year"))), AND(I$6 = "Year", AND($D586 = "Full-time", $F586 = "Above 1 Year")))), "N/A", SUMIFS('Form Responses 1'!$O$2:$O1005, 'Form Responses 1'!$B$2:$B1005, $B586, 'Form Responses 1'!$G$2:$G1005, I$5, 'Form Responses 1'!$K$2:$K1005, $D586,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6" s="48" t="str">
        <f>IF(ISBLANK($B586), "", IF(AND(J$5 = "Vacation Leave", OR(AND(OR(J$6 = "H1", J$6 = "H2"), NOT(AND($D586 = "Full-time", $F586 = "Above 1 Year"))), AND(J$6 = "Year", AND($D586 = "Full-time", $F586 = "Above 1 Year")))), "N/A", SUMIFS('Form Responses 1'!$O$2:$O1005, 'Form Responses 1'!$B$2:$B1005, $B586, 'Form Responses 1'!$G$2:$G1005, J$5, 'Form Responses 1'!$K$2:$K1005, $D586,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6" s="48" t="str">
        <f>IF(ISBLANK($B586), "", IF(AND(K$5 = "Vacation Leave", OR(AND(OR(K$6 = "H1", K$6 = "H2"), NOT(AND($D586 = "Full-time", $F586 = "Above 1 Year"))), AND(K$6 = "Year", AND($D586 = "Full-time", $F586 = "Above 1 Year")))), "N/A", SUMIFS('Form Responses 1'!$O$2:$O1005, 'Form Responses 1'!$B$2:$B1005, $B586, 'Form Responses 1'!$G$2:$G1005, K$5, 'Form Responses 1'!$K$2:$K1005, $D586,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6" s="48" t="str">
        <f>IF(ISBLANK($B586), "", IF(AND(L$5 = "Vacation Leave", OR(AND(OR(L$6 = "H1", L$6 = "H2"), NOT(AND($D586 = "Full-time", $F586 = "Above 1 Year"))), AND(L$6 = "Year", AND($D586 = "Full-time", $F586 = "Above 1 Year")))), "N/A", SUMIFS('Form Responses 1'!$O$2:$O1005, 'Form Responses 1'!$B$2:$B1005, $B586, 'Form Responses 1'!$G$2:$G1005, L$5, 'Form Responses 1'!$K$2:$K1005, $D586,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6" s="48" t="str">
        <f>IF(ISBLANK($B586), "", IF(AND(M$5 = "Vacation Leave", OR(AND(OR(M$6 = "H1", M$6 = "H2"), NOT(AND($D586 = "Full-time", $F586 = "Above 1 Year"))), AND(M$6 = "Year", AND($D586 = "Full-time", $F586 = "Above 1 Year")))), "N/A", SUMIFS('Form Responses 1'!$O$2:$O1005, 'Form Responses 1'!$B$2:$B1005, $B586, 'Form Responses 1'!$G$2:$G1005, M$5, 'Form Responses 1'!$K$2:$K1005, $D586,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6" s="48" t="str">
        <f>IF(ISBLANK($B586), "", IF(AND(N$5 = "Vacation Leave", OR(AND(OR(N$6 = "H1", N$6 = "H2"), NOT(AND($D586 = "Full-time", $F586 = "Above 1 Year"))), AND(N$6 = "Year", AND($D586 = "Full-time", $F586 = "Above 1 Year")))), "N/A", SUMIFS('Form Responses 1'!$O$2:$O1005, 'Form Responses 1'!$B$2:$B1005, $B586, 'Form Responses 1'!$G$2:$G1005, N$5, 'Form Responses 1'!$K$2:$K1005, $D586,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6" s="48" t="str">
        <f>IF(ISBLANK($B586), "", IF(AND(O$5 = "Vacation Leave", OR(AND(OR(O$6 = "H1", O$6 = "H2"), NOT(AND($D586 = "Full-time", $F586 = "Above 1 Year"))), AND(O$6 = "Year", AND($D586 = "Full-time", $F586 = "Above 1 Year")))), "N/A", SUMIFS('Form Responses 1'!$O$2:$O1005, 'Form Responses 1'!$B$2:$B1005, $B586, 'Form Responses 1'!$G$2:$G1005, O$5, 'Form Responses 1'!$K$2:$K1005, $D586,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6" s="48" t="str">
        <f>IF(ISBLANK($B586), "", IF(AND(P$5 = "Vacation Leave", OR(AND(OR(P$6 = "H1", P$6 = "H2"), NOT(AND($D586 = "Full-time", $F586 = "Above 1 Year"))), AND(P$6 = "Year", AND($D586 = "Full-time", $F586 = "Above 1 Year")))), "N/A", SUMIFS('Form Responses 1'!$O$2:$O1005, 'Form Responses 1'!$B$2:$B1005, $B586, 'Form Responses 1'!$G$2:$G1005, P$5, 'Form Responses 1'!$K$2:$K1005, $D586,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6" s="48" t="str">
        <f>IF(ISBLANK($B586), "", IF(AND(Q$5 = "Vacation Leave", OR(AND(OR(Q$6 = "H1", Q$6 = "H2"), NOT(AND($D586 = "Full-time", $F586 = "Above 1 Year"))), AND(Q$6 = "Year", AND($D586 = "Full-time", $F586 = "Above 1 Year")))), "N/A", SUMIFS('Form Responses 1'!$O$2:$O1005, 'Form Responses 1'!$B$2:$B1005, $B586, 'Form Responses 1'!$G$2:$G1005, Q$5, 'Form Responses 1'!$K$2:$K1005, $D586,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6" s="48" t="str">
        <f>IF(ISBLANK($B586), "", IF(AND(R$5 = "Vacation Leave", OR(AND(OR(R$6 = "H1", R$6 = "H2"), NOT(AND($D586 = "Full-time", $F586 = "Above 1 Year"))), AND(R$6 = "Year", AND($D586 = "Full-time", $F586 = "Above 1 Year")))), "N/A", SUMIFS('Form Responses 1'!$O$2:$O1005, 'Form Responses 1'!$B$2:$B1005, $B586, 'Form Responses 1'!$G$2:$G1005, R$5, 'Form Responses 1'!$K$2:$K1005, $D586,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6" s="48" t="str">
        <f>IF(ISBLANK($B586), "", IF(AND(S$5 = "Vacation Leave", OR(AND(OR(S$6 = "H1", S$6 = "H2"), NOT(AND($D586 = "Full-time", $F586 = "Above 1 Year"))), AND(S$6 = "Year", AND($D586 = "Full-time", $F586 = "Above 1 Year")))), "N/A", SUMIFS('Form Responses 1'!$O$2:$O1005, 'Form Responses 1'!$B$2:$B1005, $B586, 'Form Responses 1'!$G$2:$G1005, S$5, 'Form Responses 1'!$K$2:$K1005, $D586,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6" s="50" t="str">
        <f t="shared" si="2"/>
        <v/>
      </c>
      <c r="U586" s="51" t="str">
        <f t="array" ref="U586">IF(ISBLANK($B586), "", IF(AND(U$5 = "Vacation Leave", OR(AND(OR(U$6 = "H1", U$6 = "H2"), NOT(AND($D586 = "Full-time", $F586 = "Above 1 Year"))), AND(U$6 = "Year", AND($D586 = "Full-time", $F586 = "Above 1 Year")))), "N/A", INDEX('Allocated Leaves'!$B$2:$E1005, MATCH(U$5 &amp; IF(U$5 = "Vacation Leave", IFS(U$6 = "Year", "", OR(U$6 = "H1", U$6 = "H2"), " " &amp; U$6), ""), 'Allocated Leaves'!$A$2:$A1005, 0), MATCH($D586 &amp; IF($D586 = "Full-time",  " " &amp; $F586, ""), 'Allocated Leaves'!$B$1:AA$1, 0)) - G586))</f>
        <v/>
      </c>
      <c r="V586" s="52" t="str">
        <f t="array" ref="V586">IF(ISBLANK($B586), "", IF(AND(V$5 = "Vacation Leave", OR(AND(OR(V$6 = "H1", V$6 = "H2"), NOT(AND($D586 = "Full-time", $F586 = "Above 1 Year"))), AND(V$6 = "Year", AND($D586 = "Full-time", $F586 = "Above 1 Year")))), "N/A", INDEX('Allocated Leaves'!$B$2:$E1005, MATCH(V$5 &amp; IF(V$5 = "Vacation Leave", IFS(V$6 = "Year", "", OR(V$6 = "H1", V$6 = "H2"), " " &amp; V$6), ""), 'Allocated Leaves'!$A$2:$A1005, 0), MATCH($D586 &amp; IF($D586 = "Full-time",  " " &amp; $F586, ""), 'Allocated Leaves'!$B$1:AA$1, 0)) - H586))</f>
        <v/>
      </c>
      <c r="W586" s="52" t="str">
        <f t="array" ref="W586">IF(ISBLANK($B586), "", IF(AND(W$5 = "Vacation Leave", OR(AND(OR(W$6 = "H1", W$6 = "H2"), NOT(AND($D586 = "Full-time", $F586 = "Above 1 Year"))), AND(W$6 = "Year", AND($D586 = "Full-time", $F586 = "Above 1 Year")))), "N/A", INDEX('Allocated Leaves'!$B$2:$E1005, MATCH(W$5 &amp; IF(W$5 = "Vacation Leave", IFS(W$6 = "Year", "", OR(W$6 = "H1", W$6 = "H2"), " " &amp; W$6), ""), 'Allocated Leaves'!$A$2:$A1005, 0), MATCH($D586 &amp; IF($D586 = "Full-time",  " " &amp; $F586, ""), 'Allocated Leaves'!$B$1:AA$1, 0)) - I586))</f>
        <v/>
      </c>
      <c r="X586" s="51" t="str">
        <f t="array" ref="X586">IF(ISBLANK($B586), "", IF(AND(X$5 = "Vacation Leave", OR(AND(OR(X$6 = "H1", X$6 = "H2"), NOT(AND($D586 = "Full-time", $F586 = "Above 1 Year"))), AND(X$6 = "Year", AND($D586 = "Full-time", $F586 = "Above 1 Year")))), "N/A", INDEX('Allocated Leaves'!$B$2:$E1005, MATCH(X$5 &amp; IF(X$5 = "Vacation Leave", IFS(X$6 = "Year", "", OR(X$6 = "H1", X$6 = "H2"), " " &amp; X$6), ""), 'Allocated Leaves'!$A$2:$A1005, 0), MATCH($D586 &amp; IF($D586 = "Full-time",  " " &amp; $F586, ""), 'Allocated Leaves'!$B$1:AA$1, 0)) - J586))</f>
        <v/>
      </c>
      <c r="Y586" s="52" t="str">
        <f t="array" ref="Y586">IF(ISBLANK($B586), "", IF(AND(Y$5 = "Vacation Leave", OR(AND(OR(Y$6 = "H1", Y$6 = "H2"), NOT(AND($D586 = "Full-time", $F586 = "Above 1 Year"))), AND(Y$6 = "Year", AND($D586 = "Full-time", $F586 = "Above 1 Year")))), "N/A", INDEX('Allocated Leaves'!$B$2:$E1005, MATCH(Y$5 &amp; IF(Y$5 = "Vacation Leave", IFS(Y$6 = "Year", "", OR(Y$6 = "H1", Y$6 = "H2"), " " &amp; Y$6), ""), 'Allocated Leaves'!$A$2:$A1005, 0), MATCH($D586 &amp; IF($D586 = "Full-time",  " " &amp; $F586, ""), 'Allocated Leaves'!$B$1:AA$1, 0)) - K586))</f>
        <v/>
      </c>
      <c r="Z586" s="52" t="str">
        <f t="array" ref="Z586">IF(ISBLANK($B586), "", IF(AND(Z$5 = "Vacation Leave", OR(AND(OR(Z$6 = "H1", Z$6 = "H2"), NOT(AND($D586 = "Full-time", $F586 = "Above 1 Year"))), AND(Z$6 = "Year", AND($D586 = "Full-time", $F586 = "Above 1 Year")))), "N/A", INDEX('Allocated Leaves'!$B$2:$E1005, MATCH(Z$5 &amp; IF(Z$5 = "Vacation Leave", IFS(Z$6 = "Year", "", OR(Z$6 = "H1", Z$6 = "H2"), " " &amp; Z$6), ""), 'Allocated Leaves'!$A$2:$A1005, 0), MATCH($D586 &amp; IF($D586 = "Full-time",  " " &amp; $F586, ""), 'Allocated Leaves'!$B$1:AA$1, 0)) - L586))</f>
        <v/>
      </c>
      <c r="AA586" s="55" t="str">
        <f t="shared" si="3"/>
        <v/>
      </c>
    </row>
    <row r="587">
      <c r="A587" s="71"/>
      <c r="B587" s="72"/>
      <c r="C587" s="73"/>
      <c r="D587" s="74"/>
      <c r="E587" s="75"/>
      <c r="F587" s="47" t="str">
        <f t="shared" si="1"/>
        <v/>
      </c>
      <c r="G587" s="48" t="str">
        <f>IF(ISBLANK($B587), "", IF(AND(G$5 = "Vacation Leave", OR(AND(OR(G$6 = "H1", G$6 = "H2"), NOT(AND($D587 = "Full-time", $F587 = "Above 1 Year"))), AND(G$6 = "Year", AND($D587 = "Full-time", $F587 = "Above 1 Year")))), "N/A", SUMIFS('Form Responses 1'!$O$2:$O1005, 'Form Responses 1'!$B$2:$B1005, $B587, 'Form Responses 1'!$G$2:$G1005, G$5, 'Form Responses 1'!$K$2:$K1005, $D587,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7" s="48" t="str">
        <f>IF(ISBLANK($B587), "", IF(AND(H$5 = "Vacation Leave", OR(AND(OR(H$6 = "H1", H$6 = "H2"), NOT(AND($D587 = "Full-time", $F587 = "Above 1 Year"))), AND(H$6 = "Year", AND($D587 = "Full-time", $F587 = "Above 1 Year")))), "N/A", SUMIFS('Form Responses 1'!$O$2:$O1005, 'Form Responses 1'!$B$2:$B1005, $B587, 'Form Responses 1'!$G$2:$G1005, H$5, 'Form Responses 1'!$K$2:$K1005, $D587,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7" s="49" t="str">
        <f>IF(ISBLANK($B587), "", IF(AND(I$5 = "Vacation Leave", OR(AND(OR(I$6 = "H1", I$6 = "H2"), NOT(AND($D587 = "Full-time", $F587 = "Above 1 Year"))), AND(I$6 = "Year", AND($D587 = "Full-time", $F587 = "Above 1 Year")))), "N/A", SUMIFS('Form Responses 1'!$O$2:$O1005, 'Form Responses 1'!$B$2:$B1005, $B587, 'Form Responses 1'!$G$2:$G1005, I$5, 'Form Responses 1'!$K$2:$K1005, $D587,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7" s="48" t="str">
        <f>IF(ISBLANK($B587), "", IF(AND(J$5 = "Vacation Leave", OR(AND(OR(J$6 = "H1", J$6 = "H2"), NOT(AND($D587 = "Full-time", $F587 = "Above 1 Year"))), AND(J$6 = "Year", AND($D587 = "Full-time", $F587 = "Above 1 Year")))), "N/A", SUMIFS('Form Responses 1'!$O$2:$O1005, 'Form Responses 1'!$B$2:$B1005, $B587, 'Form Responses 1'!$G$2:$G1005, J$5, 'Form Responses 1'!$K$2:$K1005, $D587,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7" s="48" t="str">
        <f>IF(ISBLANK($B587), "", IF(AND(K$5 = "Vacation Leave", OR(AND(OR(K$6 = "H1", K$6 = "H2"), NOT(AND($D587 = "Full-time", $F587 = "Above 1 Year"))), AND(K$6 = "Year", AND($D587 = "Full-time", $F587 = "Above 1 Year")))), "N/A", SUMIFS('Form Responses 1'!$O$2:$O1005, 'Form Responses 1'!$B$2:$B1005, $B587, 'Form Responses 1'!$G$2:$G1005, K$5, 'Form Responses 1'!$K$2:$K1005, $D587,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7" s="48" t="str">
        <f>IF(ISBLANK($B587), "", IF(AND(L$5 = "Vacation Leave", OR(AND(OR(L$6 = "H1", L$6 = "H2"), NOT(AND($D587 = "Full-time", $F587 = "Above 1 Year"))), AND(L$6 = "Year", AND($D587 = "Full-time", $F587 = "Above 1 Year")))), "N/A", SUMIFS('Form Responses 1'!$O$2:$O1005, 'Form Responses 1'!$B$2:$B1005, $B587, 'Form Responses 1'!$G$2:$G1005, L$5, 'Form Responses 1'!$K$2:$K1005, $D587,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7" s="48" t="str">
        <f>IF(ISBLANK($B587), "", IF(AND(M$5 = "Vacation Leave", OR(AND(OR(M$6 = "H1", M$6 = "H2"), NOT(AND($D587 = "Full-time", $F587 = "Above 1 Year"))), AND(M$6 = "Year", AND($D587 = "Full-time", $F587 = "Above 1 Year")))), "N/A", SUMIFS('Form Responses 1'!$O$2:$O1005, 'Form Responses 1'!$B$2:$B1005, $B587, 'Form Responses 1'!$G$2:$G1005, M$5, 'Form Responses 1'!$K$2:$K1005, $D587,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7" s="48" t="str">
        <f>IF(ISBLANK($B587), "", IF(AND(N$5 = "Vacation Leave", OR(AND(OR(N$6 = "H1", N$6 = "H2"), NOT(AND($D587 = "Full-time", $F587 = "Above 1 Year"))), AND(N$6 = "Year", AND($D587 = "Full-time", $F587 = "Above 1 Year")))), "N/A", SUMIFS('Form Responses 1'!$O$2:$O1005, 'Form Responses 1'!$B$2:$B1005, $B587, 'Form Responses 1'!$G$2:$G1005, N$5, 'Form Responses 1'!$K$2:$K1005, $D587,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7" s="48" t="str">
        <f>IF(ISBLANK($B587), "", IF(AND(O$5 = "Vacation Leave", OR(AND(OR(O$6 = "H1", O$6 = "H2"), NOT(AND($D587 = "Full-time", $F587 = "Above 1 Year"))), AND(O$6 = "Year", AND($D587 = "Full-time", $F587 = "Above 1 Year")))), "N/A", SUMIFS('Form Responses 1'!$O$2:$O1005, 'Form Responses 1'!$B$2:$B1005, $B587, 'Form Responses 1'!$G$2:$G1005, O$5, 'Form Responses 1'!$K$2:$K1005, $D587,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7" s="48" t="str">
        <f>IF(ISBLANK($B587), "", IF(AND(P$5 = "Vacation Leave", OR(AND(OR(P$6 = "H1", P$6 = "H2"), NOT(AND($D587 = "Full-time", $F587 = "Above 1 Year"))), AND(P$6 = "Year", AND($D587 = "Full-time", $F587 = "Above 1 Year")))), "N/A", SUMIFS('Form Responses 1'!$O$2:$O1005, 'Form Responses 1'!$B$2:$B1005, $B587, 'Form Responses 1'!$G$2:$G1005, P$5, 'Form Responses 1'!$K$2:$K1005, $D587,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7" s="48" t="str">
        <f>IF(ISBLANK($B587), "", IF(AND(Q$5 = "Vacation Leave", OR(AND(OR(Q$6 = "H1", Q$6 = "H2"), NOT(AND($D587 = "Full-time", $F587 = "Above 1 Year"))), AND(Q$6 = "Year", AND($D587 = "Full-time", $F587 = "Above 1 Year")))), "N/A", SUMIFS('Form Responses 1'!$O$2:$O1005, 'Form Responses 1'!$B$2:$B1005, $B587, 'Form Responses 1'!$G$2:$G1005, Q$5, 'Form Responses 1'!$K$2:$K1005, $D587,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7" s="48" t="str">
        <f>IF(ISBLANK($B587), "", IF(AND(R$5 = "Vacation Leave", OR(AND(OR(R$6 = "H1", R$6 = "H2"), NOT(AND($D587 = "Full-time", $F587 = "Above 1 Year"))), AND(R$6 = "Year", AND($D587 = "Full-time", $F587 = "Above 1 Year")))), "N/A", SUMIFS('Form Responses 1'!$O$2:$O1005, 'Form Responses 1'!$B$2:$B1005, $B587, 'Form Responses 1'!$G$2:$G1005, R$5, 'Form Responses 1'!$K$2:$K1005, $D587,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7" s="48" t="str">
        <f>IF(ISBLANK($B587), "", IF(AND(S$5 = "Vacation Leave", OR(AND(OR(S$6 = "H1", S$6 = "H2"), NOT(AND($D587 = "Full-time", $F587 = "Above 1 Year"))), AND(S$6 = "Year", AND($D587 = "Full-time", $F587 = "Above 1 Year")))), "N/A", SUMIFS('Form Responses 1'!$O$2:$O1005, 'Form Responses 1'!$B$2:$B1005, $B587, 'Form Responses 1'!$G$2:$G1005, S$5, 'Form Responses 1'!$K$2:$K1005, $D587,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7" s="50" t="str">
        <f t="shared" si="2"/>
        <v/>
      </c>
      <c r="U587" s="51" t="str">
        <f t="array" ref="U587">IF(ISBLANK($B587), "", IF(AND(U$5 = "Vacation Leave", OR(AND(OR(U$6 = "H1", U$6 = "H2"), NOT(AND($D587 = "Full-time", $F587 = "Above 1 Year"))), AND(U$6 = "Year", AND($D587 = "Full-time", $F587 = "Above 1 Year")))), "N/A", INDEX('Allocated Leaves'!$B$2:$E1005, MATCH(U$5 &amp; IF(U$5 = "Vacation Leave", IFS(U$6 = "Year", "", OR(U$6 = "H1", U$6 = "H2"), " " &amp; U$6), ""), 'Allocated Leaves'!$A$2:$A1005, 0), MATCH($D587 &amp; IF($D587 = "Full-time",  " " &amp; $F587, ""), 'Allocated Leaves'!$B$1:AA$1, 0)) - G587))</f>
        <v/>
      </c>
      <c r="V587" s="52" t="str">
        <f t="array" ref="V587">IF(ISBLANK($B587), "", IF(AND(V$5 = "Vacation Leave", OR(AND(OR(V$6 = "H1", V$6 = "H2"), NOT(AND($D587 = "Full-time", $F587 = "Above 1 Year"))), AND(V$6 = "Year", AND($D587 = "Full-time", $F587 = "Above 1 Year")))), "N/A", INDEX('Allocated Leaves'!$B$2:$E1005, MATCH(V$5 &amp; IF(V$5 = "Vacation Leave", IFS(V$6 = "Year", "", OR(V$6 = "H1", V$6 = "H2"), " " &amp; V$6), ""), 'Allocated Leaves'!$A$2:$A1005, 0), MATCH($D587 &amp; IF($D587 = "Full-time",  " " &amp; $F587, ""), 'Allocated Leaves'!$B$1:AA$1, 0)) - H587))</f>
        <v/>
      </c>
      <c r="W587" s="52" t="str">
        <f t="array" ref="W587">IF(ISBLANK($B587), "", IF(AND(W$5 = "Vacation Leave", OR(AND(OR(W$6 = "H1", W$6 = "H2"), NOT(AND($D587 = "Full-time", $F587 = "Above 1 Year"))), AND(W$6 = "Year", AND($D587 = "Full-time", $F587 = "Above 1 Year")))), "N/A", INDEX('Allocated Leaves'!$B$2:$E1005, MATCH(W$5 &amp; IF(W$5 = "Vacation Leave", IFS(W$6 = "Year", "", OR(W$6 = "H1", W$6 = "H2"), " " &amp; W$6), ""), 'Allocated Leaves'!$A$2:$A1005, 0), MATCH($D587 &amp; IF($D587 = "Full-time",  " " &amp; $F587, ""), 'Allocated Leaves'!$B$1:AA$1, 0)) - I587))</f>
        <v/>
      </c>
      <c r="X587" s="51" t="str">
        <f t="array" ref="X587">IF(ISBLANK($B587), "", IF(AND(X$5 = "Vacation Leave", OR(AND(OR(X$6 = "H1", X$6 = "H2"), NOT(AND($D587 = "Full-time", $F587 = "Above 1 Year"))), AND(X$6 = "Year", AND($D587 = "Full-time", $F587 = "Above 1 Year")))), "N/A", INDEX('Allocated Leaves'!$B$2:$E1005, MATCH(X$5 &amp; IF(X$5 = "Vacation Leave", IFS(X$6 = "Year", "", OR(X$6 = "H1", X$6 = "H2"), " " &amp; X$6), ""), 'Allocated Leaves'!$A$2:$A1005, 0), MATCH($D587 &amp; IF($D587 = "Full-time",  " " &amp; $F587, ""), 'Allocated Leaves'!$B$1:AA$1, 0)) - J587))</f>
        <v/>
      </c>
      <c r="Y587" s="52" t="str">
        <f t="array" ref="Y587">IF(ISBLANK($B587), "", IF(AND(Y$5 = "Vacation Leave", OR(AND(OR(Y$6 = "H1", Y$6 = "H2"), NOT(AND($D587 = "Full-time", $F587 = "Above 1 Year"))), AND(Y$6 = "Year", AND($D587 = "Full-time", $F587 = "Above 1 Year")))), "N/A", INDEX('Allocated Leaves'!$B$2:$E1005, MATCH(Y$5 &amp; IF(Y$5 = "Vacation Leave", IFS(Y$6 = "Year", "", OR(Y$6 = "H1", Y$6 = "H2"), " " &amp; Y$6), ""), 'Allocated Leaves'!$A$2:$A1005, 0), MATCH($D587 &amp; IF($D587 = "Full-time",  " " &amp; $F587, ""), 'Allocated Leaves'!$B$1:AA$1, 0)) - K587))</f>
        <v/>
      </c>
      <c r="Z587" s="52" t="str">
        <f t="array" ref="Z587">IF(ISBLANK($B587), "", IF(AND(Z$5 = "Vacation Leave", OR(AND(OR(Z$6 = "H1", Z$6 = "H2"), NOT(AND($D587 = "Full-time", $F587 = "Above 1 Year"))), AND(Z$6 = "Year", AND($D587 = "Full-time", $F587 = "Above 1 Year")))), "N/A", INDEX('Allocated Leaves'!$B$2:$E1005, MATCH(Z$5 &amp; IF(Z$5 = "Vacation Leave", IFS(Z$6 = "Year", "", OR(Z$6 = "H1", Z$6 = "H2"), " " &amp; Z$6), ""), 'Allocated Leaves'!$A$2:$A1005, 0), MATCH($D587 &amp; IF($D587 = "Full-time",  " " &amp; $F587, ""), 'Allocated Leaves'!$B$1:AA$1, 0)) - L587))</f>
        <v/>
      </c>
      <c r="AA587" s="55" t="str">
        <f t="shared" si="3"/>
        <v/>
      </c>
    </row>
    <row r="588">
      <c r="A588" s="71"/>
      <c r="B588" s="72"/>
      <c r="C588" s="73"/>
      <c r="D588" s="74"/>
      <c r="E588" s="75"/>
      <c r="F588" s="47" t="str">
        <f t="shared" si="1"/>
        <v/>
      </c>
      <c r="G588" s="48" t="str">
        <f>IF(ISBLANK($B588), "", IF(AND(G$5 = "Vacation Leave", OR(AND(OR(G$6 = "H1", G$6 = "H2"), NOT(AND($D588 = "Full-time", $F588 = "Above 1 Year"))), AND(G$6 = "Year", AND($D588 = "Full-time", $F588 = "Above 1 Year")))), "N/A", SUMIFS('Form Responses 1'!$O$2:$O1005, 'Form Responses 1'!$B$2:$B1005, $B588, 'Form Responses 1'!$G$2:$G1005, G$5, 'Form Responses 1'!$K$2:$K1005, $D588,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8" s="48" t="str">
        <f>IF(ISBLANK($B588), "", IF(AND(H$5 = "Vacation Leave", OR(AND(OR(H$6 = "H1", H$6 = "H2"), NOT(AND($D588 = "Full-time", $F588 = "Above 1 Year"))), AND(H$6 = "Year", AND($D588 = "Full-time", $F588 = "Above 1 Year")))), "N/A", SUMIFS('Form Responses 1'!$O$2:$O1005, 'Form Responses 1'!$B$2:$B1005, $B588, 'Form Responses 1'!$G$2:$G1005, H$5, 'Form Responses 1'!$K$2:$K1005, $D588,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8" s="49" t="str">
        <f>IF(ISBLANK($B588), "", IF(AND(I$5 = "Vacation Leave", OR(AND(OR(I$6 = "H1", I$6 = "H2"), NOT(AND($D588 = "Full-time", $F588 = "Above 1 Year"))), AND(I$6 = "Year", AND($D588 = "Full-time", $F588 = "Above 1 Year")))), "N/A", SUMIFS('Form Responses 1'!$O$2:$O1005, 'Form Responses 1'!$B$2:$B1005, $B588, 'Form Responses 1'!$G$2:$G1005, I$5, 'Form Responses 1'!$K$2:$K1005, $D588,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8" s="48" t="str">
        <f>IF(ISBLANK($B588), "", IF(AND(J$5 = "Vacation Leave", OR(AND(OR(J$6 = "H1", J$6 = "H2"), NOT(AND($D588 = "Full-time", $F588 = "Above 1 Year"))), AND(J$6 = "Year", AND($D588 = "Full-time", $F588 = "Above 1 Year")))), "N/A", SUMIFS('Form Responses 1'!$O$2:$O1005, 'Form Responses 1'!$B$2:$B1005, $B588, 'Form Responses 1'!$G$2:$G1005, J$5, 'Form Responses 1'!$K$2:$K1005, $D588,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8" s="48" t="str">
        <f>IF(ISBLANK($B588), "", IF(AND(K$5 = "Vacation Leave", OR(AND(OR(K$6 = "H1", K$6 = "H2"), NOT(AND($D588 = "Full-time", $F588 = "Above 1 Year"))), AND(K$6 = "Year", AND($D588 = "Full-time", $F588 = "Above 1 Year")))), "N/A", SUMIFS('Form Responses 1'!$O$2:$O1005, 'Form Responses 1'!$B$2:$B1005, $B588, 'Form Responses 1'!$G$2:$G1005, K$5, 'Form Responses 1'!$K$2:$K1005, $D588,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8" s="48" t="str">
        <f>IF(ISBLANK($B588), "", IF(AND(L$5 = "Vacation Leave", OR(AND(OR(L$6 = "H1", L$6 = "H2"), NOT(AND($D588 = "Full-time", $F588 = "Above 1 Year"))), AND(L$6 = "Year", AND($D588 = "Full-time", $F588 = "Above 1 Year")))), "N/A", SUMIFS('Form Responses 1'!$O$2:$O1005, 'Form Responses 1'!$B$2:$B1005, $B588, 'Form Responses 1'!$G$2:$G1005, L$5, 'Form Responses 1'!$K$2:$K1005, $D588,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8" s="48" t="str">
        <f>IF(ISBLANK($B588), "", IF(AND(M$5 = "Vacation Leave", OR(AND(OR(M$6 = "H1", M$6 = "H2"), NOT(AND($D588 = "Full-time", $F588 = "Above 1 Year"))), AND(M$6 = "Year", AND($D588 = "Full-time", $F588 = "Above 1 Year")))), "N/A", SUMIFS('Form Responses 1'!$O$2:$O1005, 'Form Responses 1'!$B$2:$B1005, $B588, 'Form Responses 1'!$G$2:$G1005, M$5, 'Form Responses 1'!$K$2:$K1005, $D588,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8" s="48" t="str">
        <f>IF(ISBLANK($B588), "", IF(AND(N$5 = "Vacation Leave", OR(AND(OR(N$6 = "H1", N$6 = "H2"), NOT(AND($D588 = "Full-time", $F588 = "Above 1 Year"))), AND(N$6 = "Year", AND($D588 = "Full-time", $F588 = "Above 1 Year")))), "N/A", SUMIFS('Form Responses 1'!$O$2:$O1005, 'Form Responses 1'!$B$2:$B1005, $B588, 'Form Responses 1'!$G$2:$G1005, N$5, 'Form Responses 1'!$K$2:$K1005, $D588,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8" s="48" t="str">
        <f>IF(ISBLANK($B588), "", IF(AND(O$5 = "Vacation Leave", OR(AND(OR(O$6 = "H1", O$6 = "H2"), NOT(AND($D588 = "Full-time", $F588 = "Above 1 Year"))), AND(O$6 = "Year", AND($D588 = "Full-time", $F588 = "Above 1 Year")))), "N/A", SUMIFS('Form Responses 1'!$O$2:$O1005, 'Form Responses 1'!$B$2:$B1005, $B588, 'Form Responses 1'!$G$2:$G1005, O$5, 'Form Responses 1'!$K$2:$K1005, $D588,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8" s="48" t="str">
        <f>IF(ISBLANK($B588), "", IF(AND(P$5 = "Vacation Leave", OR(AND(OR(P$6 = "H1", P$6 = "H2"), NOT(AND($D588 = "Full-time", $F588 = "Above 1 Year"))), AND(P$6 = "Year", AND($D588 = "Full-time", $F588 = "Above 1 Year")))), "N/A", SUMIFS('Form Responses 1'!$O$2:$O1005, 'Form Responses 1'!$B$2:$B1005, $B588, 'Form Responses 1'!$G$2:$G1005, P$5, 'Form Responses 1'!$K$2:$K1005, $D588,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8" s="48" t="str">
        <f>IF(ISBLANK($B588), "", IF(AND(Q$5 = "Vacation Leave", OR(AND(OR(Q$6 = "H1", Q$6 = "H2"), NOT(AND($D588 = "Full-time", $F588 = "Above 1 Year"))), AND(Q$6 = "Year", AND($D588 = "Full-time", $F588 = "Above 1 Year")))), "N/A", SUMIFS('Form Responses 1'!$O$2:$O1005, 'Form Responses 1'!$B$2:$B1005, $B588, 'Form Responses 1'!$G$2:$G1005, Q$5, 'Form Responses 1'!$K$2:$K1005, $D588,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8" s="48" t="str">
        <f>IF(ISBLANK($B588), "", IF(AND(R$5 = "Vacation Leave", OR(AND(OR(R$6 = "H1", R$6 = "H2"), NOT(AND($D588 = "Full-time", $F588 = "Above 1 Year"))), AND(R$6 = "Year", AND($D588 = "Full-time", $F588 = "Above 1 Year")))), "N/A", SUMIFS('Form Responses 1'!$O$2:$O1005, 'Form Responses 1'!$B$2:$B1005, $B588, 'Form Responses 1'!$G$2:$G1005, R$5, 'Form Responses 1'!$K$2:$K1005, $D588,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8" s="48" t="str">
        <f>IF(ISBLANK($B588), "", IF(AND(S$5 = "Vacation Leave", OR(AND(OR(S$6 = "H1", S$6 = "H2"), NOT(AND($D588 = "Full-time", $F588 = "Above 1 Year"))), AND(S$6 = "Year", AND($D588 = "Full-time", $F588 = "Above 1 Year")))), "N/A", SUMIFS('Form Responses 1'!$O$2:$O1005, 'Form Responses 1'!$B$2:$B1005, $B588, 'Form Responses 1'!$G$2:$G1005, S$5, 'Form Responses 1'!$K$2:$K1005, $D588,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8" s="50" t="str">
        <f t="shared" si="2"/>
        <v/>
      </c>
      <c r="U588" s="51" t="str">
        <f t="array" ref="U588">IF(ISBLANK($B588), "", IF(AND(U$5 = "Vacation Leave", OR(AND(OR(U$6 = "H1", U$6 = "H2"), NOT(AND($D588 = "Full-time", $F588 = "Above 1 Year"))), AND(U$6 = "Year", AND($D588 = "Full-time", $F588 = "Above 1 Year")))), "N/A", INDEX('Allocated Leaves'!$B$2:$E1005, MATCH(U$5 &amp; IF(U$5 = "Vacation Leave", IFS(U$6 = "Year", "", OR(U$6 = "H1", U$6 = "H2"), " " &amp; U$6), ""), 'Allocated Leaves'!$A$2:$A1005, 0), MATCH($D588 &amp; IF($D588 = "Full-time",  " " &amp; $F588, ""), 'Allocated Leaves'!$B$1:AA$1, 0)) - G588))</f>
        <v/>
      </c>
      <c r="V588" s="52" t="str">
        <f t="array" ref="V588">IF(ISBLANK($B588), "", IF(AND(V$5 = "Vacation Leave", OR(AND(OR(V$6 = "H1", V$6 = "H2"), NOT(AND($D588 = "Full-time", $F588 = "Above 1 Year"))), AND(V$6 = "Year", AND($D588 = "Full-time", $F588 = "Above 1 Year")))), "N/A", INDEX('Allocated Leaves'!$B$2:$E1005, MATCH(V$5 &amp; IF(V$5 = "Vacation Leave", IFS(V$6 = "Year", "", OR(V$6 = "H1", V$6 = "H2"), " " &amp; V$6), ""), 'Allocated Leaves'!$A$2:$A1005, 0), MATCH($D588 &amp; IF($D588 = "Full-time",  " " &amp; $F588, ""), 'Allocated Leaves'!$B$1:AA$1, 0)) - H588))</f>
        <v/>
      </c>
      <c r="W588" s="52" t="str">
        <f t="array" ref="W588">IF(ISBLANK($B588), "", IF(AND(W$5 = "Vacation Leave", OR(AND(OR(W$6 = "H1", W$6 = "H2"), NOT(AND($D588 = "Full-time", $F588 = "Above 1 Year"))), AND(W$6 = "Year", AND($D588 = "Full-time", $F588 = "Above 1 Year")))), "N/A", INDEX('Allocated Leaves'!$B$2:$E1005, MATCH(W$5 &amp; IF(W$5 = "Vacation Leave", IFS(W$6 = "Year", "", OR(W$6 = "H1", W$6 = "H2"), " " &amp; W$6), ""), 'Allocated Leaves'!$A$2:$A1005, 0), MATCH($D588 &amp; IF($D588 = "Full-time",  " " &amp; $F588, ""), 'Allocated Leaves'!$B$1:AA$1, 0)) - I588))</f>
        <v/>
      </c>
      <c r="X588" s="51" t="str">
        <f t="array" ref="X588">IF(ISBLANK($B588), "", IF(AND(X$5 = "Vacation Leave", OR(AND(OR(X$6 = "H1", X$6 = "H2"), NOT(AND($D588 = "Full-time", $F588 = "Above 1 Year"))), AND(X$6 = "Year", AND($D588 = "Full-time", $F588 = "Above 1 Year")))), "N/A", INDEX('Allocated Leaves'!$B$2:$E1005, MATCH(X$5 &amp; IF(X$5 = "Vacation Leave", IFS(X$6 = "Year", "", OR(X$6 = "H1", X$6 = "H2"), " " &amp; X$6), ""), 'Allocated Leaves'!$A$2:$A1005, 0), MATCH($D588 &amp; IF($D588 = "Full-time",  " " &amp; $F588, ""), 'Allocated Leaves'!$B$1:AA$1, 0)) - J588))</f>
        <v/>
      </c>
      <c r="Y588" s="52" t="str">
        <f t="array" ref="Y588">IF(ISBLANK($B588), "", IF(AND(Y$5 = "Vacation Leave", OR(AND(OR(Y$6 = "H1", Y$6 = "H2"), NOT(AND($D588 = "Full-time", $F588 = "Above 1 Year"))), AND(Y$6 = "Year", AND($D588 = "Full-time", $F588 = "Above 1 Year")))), "N/A", INDEX('Allocated Leaves'!$B$2:$E1005, MATCH(Y$5 &amp; IF(Y$5 = "Vacation Leave", IFS(Y$6 = "Year", "", OR(Y$6 = "H1", Y$6 = "H2"), " " &amp; Y$6), ""), 'Allocated Leaves'!$A$2:$A1005, 0), MATCH($D588 &amp; IF($D588 = "Full-time",  " " &amp; $F588, ""), 'Allocated Leaves'!$B$1:AA$1, 0)) - K588))</f>
        <v/>
      </c>
      <c r="Z588" s="52" t="str">
        <f t="array" ref="Z588">IF(ISBLANK($B588), "", IF(AND(Z$5 = "Vacation Leave", OR(AND(OR(Z$6 = "H1", Z$6 = "H2"), NOT(AND($D588 = "Full-time", $F588 = "Above 1 Year"))), AND(Z$6 = "Year", AND($D588 = "Full-time", $F588 = "Above 1 Year")))), "N/A", INDEX('Allocated Leaves'!$B$2:$E1005, MATCH(Z$5 &amp; IF(Z$5 = "Vacation Leave", IFS(Z$6 = "Year", "", OR(Z$6 = "H1", Z$6 = "H2"), " " &amp; Z$6), ""), 'Allocated Leaves'!$A$2:$A1005, 0), MATCH($D588 &amp; IF($D588 = "Full-time",  " " &amp; $F588, ""), 'Allocated Leaves'!$B$1:AA$1, 0)) - L588))</f>
        <v/>
      </c>
      <c r="AA588" s="55" t="str">
        <f t="shared" si="3"/>
        <v/>
      </c>
    </row>
    <row r="589">
      <c r="A589" s="71"/>
      <c r="B589" s="72"/>
      <c r="C589" s="73"/>
      <c r="D589" s="74"/>
      <c r="E589" s="75"/>
      <c r="F589" s="47" t="str">
        <f t="shared" si="1"/>
        <v/>
      </c>
      <c r="G589" s="48" t="str">
        <f>IF(ISBLANK($B589), "", IF(AND(G$5 = "Vacation Leave", OR(AND(OR(G$6 = "H1", G$6 = "H2"), NOT(AND($D589 = "Full-time", $F589 = "Above 1 Year"))), AND(G$6 = "Year", AND($D589 = "Full-time", $F589 = "Above 1 Year")))), "N/A", SUMIFS('Form Responses 1'!$O$2:$O1005, 'Form Responses 1'!$B$2:$B1005, $B589, 'Form Responses 1'!$G$2:$G1005, G$5, 'Form Responses 1'!$K$2:$K1005, $D589,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89" s="48" t="str">
        <f>IF(ISBLANK($B589), "", IF(AND(H$5 = "Vacation Leave", OR(AND(OR(H$6 = "H1", H$6 = "H2"), NOT(AND($D589 = "Full-time", $F589 = "Above 1 Year"))), AND(H$6 = "Year", AND($D589 = "Full-time", $F589 = "Above 1 Year")))), "N/A", SUMIFS('Form Responses 1'!$O$2:$O1005, 'Form Responses 1'!$B$2:$B1005, $B589, 'Form Responses 1'!$G$2:$G1005, H$5, 'Form Responses 1'!$K$2:$K1005, $D589,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89" s="49" t="str">
        <f>IF(ISBLANK($B589), "", IF(AND(I$5 = "Vacation Leave", OR(AND(OR(I$6 = "H1", I$6 = "H2"), NOT(AND($D589 = "Full-time", $F589 = "Above 1 Year"))), AND(I$6 = "Year", AND($D589 = "Full-time", $F589 = "Above 1 Year")))), "N/A", SUMIFS('Form Responses 1'!$O$2:$O1005, 'Form Responses 1'!$B$2:$B1005, $B589, 'Form Responses 1'!$G$2:$G1005, I$5, 'Form Responses 1'!$K$2:$K1005, $D589,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89" s="48" t="str">
        <f>IF(ISBLANK($B589), "", IF(AND(J$5 = "Vacation Leave", OR(AND(OR(J$6 = "H1", J$6 = "H2"), NOT(AND($D589 = "Full-time", $F589 = "Above 1 Year"))), AND(J$6 = "Year", AND($D589 = "Full-time", $F589 = "Above 1 Year")))), "N/A", SUMIFS('Form Responses 1'!$O$2:$O1005, 'Form Responses 1'!$B$2:$B1005, $B589, 'Form Responses 1'!$G$2:$G1005, J$5, 'Form Responses 1'!$K$2:$K1005, $D589,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89" s="48" t="str">
        <f>IF(ISBLANK($B589), "", IF(AND(K$5 = "Vacation Leave", OR(AND(OR(K$6 = "H1", K$6 = "H2"), NOT(AND($D589 = "Full-time", $F589 = "Above 1 Year"))), AND(K$6 = "Year", AND($D589 = "Full-time", $F589 = "Above 1 Year")))), "N/A", SUMIFS('Form Responses 1'!$O$2:$O1005, 'Form Responses 1'!$B$2:$B1005, $B589, 'Form Responses 1'!$G$2:$G1005, K$5, 'Form Responses 1'!$K$2:$K1005, $D589,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89" s="48" t="str">
        <f>IF(ISBLANK($B589), "", IF(AND(L$5 = "Vacation Leave", OR(AND(OR(L$6 = "H1", L$6 = "H2"), NOT(AND($D589 = "Full-time", $F589 = "Above 1 Year"))), AND(L$6 = "Year", AND($D589 = "Full-time", $F589 = "Above 1 Year")))), "N/A", SUMIFS('Form Responses 1'!$O$2:$O1005, 'Form Responses 1'!$B$2:$B1005, $B589, 'Form Responses 1'!$G$2:$G1005, L$5, 'Form Responses 1'!$K$2:$K1005, $D589,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89" s="48" t="str">
        <f>IF(ISBLANK($B589), "", IF(AND(M$5 = "Vacation Leave", OR(AND(OR(M$6 = "H1", M$6 = "H2"), NOT(AND($D589 = "Full-time", $F589 = "Above 1 Year"))), AND(M$6 = "Year", AND($D589 = "Full-time", $F589 = "Above 1 Year")))), "N/A", SUMIFS('Form Responses 1'!$O$2:$O1005, 'Form Responses 1'!$B$2:$B1005, $B589, 'Form Responses 1'!$G$2:$G1005, M$5, 'Form Responses 1'!$K$2:$K1005, $D589,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89" s="48" t="str">
        <f>IF(ISBLANK($B589), "", IF(AND(N$5 = "Vacation Leave", OR(AND(OR(N$6 = "H1", N$6 = "H2"), NOT(AND($D589 = "Full-time", $F589 = "Above 1 Year"))), AND(N$6 = "Year", AND($D589 = "Full-time", $F589 = "Above 1 Year")))), "N/A", SUMIFS('Form Responses 1'!$O$2:$O1005, 'Form Responses 1'!$B$2:$B1005, $B589, 'Form Responses 1'!$G$2:$G1005, N$5, 'Form Responses 1'!$K$2:$K1005, $D589,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89" s="48" t="str">
        <f>IF(ISBLANK($B589), "", IF(AND(O$5 = "Vacation Leave", OR(AND(OR(O$6 = "H1", O$6 = "H2"), NOT(AND($D589 = "Full-time", $F589 = "Above 1 Year"))), AND(O$6 = "Year", AND($D589 = "Full-time", $F589 = "Above 1 Year")))), "N/A", SUMIFS('Form Responses 1'!$O$2:$O1005, 'Form Responses 1'!$B$2:$B1005, $B589, 'Form Responses 1'!$G$2:$G1005, O$5, 'Form Responses 1'!$K$2:$K1005, $D589,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89" s="48" t="str">
        <f>IF(ISBLANK($B589), "", IF(AND(P$5 = "Vacation Leave", OR(AND(OR(P$6 = "H1", P$6 = "H2"), NOT(AND($D589 = "Full-time", $F589 = "Above 1 Year"))), AND(P$6 = "Year", AND($D589 = "Full-time", $F589 = "Above 1 Year")))), "N/A", SUMIFS('Form Responses 1'!$O$2:$O1005, 'Form Responses 1'!$B$2:$B1005, $B589, 'Form Responses 1'!$G$2:$G1005, P$5, 'Form Responses 1'!$K$2:$K1005, $D589,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89" s="48" t="str">
        <f>IF(ISBLANK($B589), "", IF(AND(Q$5 = "Vacation Leave", OR(AND(OR(Q$6 = "H1", Q$6 = "H2"), NOT(AND($D589 = "Full-time", $F589 = "Above 1 Year"))), AND(Q$6 = "Year", AND($D589 = "Full-time", $F589 = "Above 1 Year")))), "N/A", SUMIFS('Form Responses 1'!$O$2:$O1005, 'Form Responses 1'!$B$2:$B1005, $B589, 'Form Responses 1'!$G$2:$G1005, Q$5, 'Form Responses 1'!$K$2:$K1005, $D589,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89" s="48" t="str">
        <f>IF(ISBLANK($B589), "", IF(AND(R$5 = "Vacation Leave", OR(AND(OR(R$6 = "H1", R$6 = "H2"), NOT(AND($D589 = "Full-time", $F589 = "Above 1 Year"))), AND(R$6 = "Year", AND($D589 = "Full-time", $F589 = "Above 1 Year")))), "N/A", SUMIFS('Form Responses 1'!$O$2:$O1005, 'Form Responses 1'!$B$2:$B1005, $B589, 'Form Responses 1'!$G$2:$G1005, R$5, 'Form Responses 1'!$K$2:$K1005, $D589,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89" s="48" t="str">
        <f>IF(ISBLANK($B589), "", IF(AND(S$5 = "Vacation Leave", OR(AND(OR(S$6 = "H1", S$6 = "H2"), NOT(AND($D589 = "Full-time", $F589 = "Above 1 Year"))), AND(S$6 = "Year", AND($D589 = "Full-time", $F589 = "Above 1 Year")))), "N/A", SUMIFS('Form Responses 1'!$O$2:$O1005, 'Form Responses 1'!$B$2:$B1005, $B589, 'Form Responses 1'!$G$2:$G1005, S$5, 'Form Responses 1'!$K$2:$K1005, $D589,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89" s="50" t="str">
        <f t="shared" si="2"/>
        <v/>
      </c>
      <c r="U589" s="51" t="str">
        <f t="array" ref="U589">IF(ISBLANK($B589), "", IF(AND(U$5 = "Vacation Leave", OR(AND(OR(U$6 = "H1", U$6 = "H2"), NOT(AND($D589 = "Full-time", $F589 = "Above 1 Year"))), AND(U$6 = "Year", AND($D589 = "Full-time", $F589 = "Above 1 Year")))), "N/A", INDEX('Allocated Leaves'!$B$2:$E1005, MATCH(U$5 &amp; IF(U$5 = "Vacation Leave", IFS(U$6 = "Year", "", OR(U$6 = "H1", U$6 = "H2"), " " &amp; U$6), ""), 'Allocated Leaves'!$A$2:$A1005, 0), MATCH($D589 &amp; IF($D589 = "Full-time",  " " &amp; $F589, ""), 'Allocated Leaves'!$B$1:AA$1, 0)) - G589))</f>
        <v/>
      </c>
      <c r="V589" s="52" t="str">
        <f t="array" ref="V589">IF(ISBLANK($B589), "", IF(AND(V$5 = "Vacation Leave", OR(AND(OR(V$6 = "H1", V$6 = "H2"), NOT(AND($D589 = "Full-time", $F589 = "Above 1 Year"))), AND(V$6 = "Year", AND($D589 = "Full-time", $F589 = "Above 1 Year")))), "N/A", INDEX('Allocated Leaves'!$B$2:$E1005, MATCH(V$5 &amp; IF(V$5 = "Vacation Leave", IFS(V$6 = "Year", "", OR(V$6 = "H1", V$6 = "H2"), " " &amp; V$6), ""), 'Allocated Leaves'!$A$2:$A1005, 0), MATCH($D589 &amp; IF($D589 = "Full-time",  " " &amp; $F589, ""), 'Allocated Leaves'!$B$1:AA$1, 0)) - H589))</f>
        <v/>
      </c>
      <c r="W589" s="52" t="str">
        <f t="array" ref="W589">IF(ISBLANK($B589), "", IF(AND(W$5 = "Vacation Leave", OR(AND(OR(W$6 = "H1", W$6 = "H2"), NOT(AND($D589 = "Full-time", $F589 = "Above 1 Year"))), AND(W$6 = "Year", AND($D589 = "Full-time", $F589 = "Above 1 Year")))), "N/A", INDEX('Allocated Leaves'!$B$2:$E1005, MATCH(W$5 &amp; IF(W$5 = "Vacation Leave", IFS(W$6 = "Year", "", OR(W$6 = "H1", W$6 = "H2"), " " &amp; W$6), ""), 'Allocated Leaves'!$A$2:$A1005, 0), MATCH($D589 &amp; IF($D589 = "Full-time",  " " &amp; $F589, ""), 'Allocated Leaves'!$B$1:AA$1, 0)) - I589))</f>
        <v/>
      </c>
      <c r="X589" s="51" t="str">
        <f t="array" ref="X589">IF(ISBLANK($B589), "", IF(AND(X$5 = "Vacation Leave", OR(AND(OR(X$6 = "H1", X$6 = "H2"), NOT(AND($D589 = "Full-time", $F589 = "Above 1 Year"))), AND(X$6 = "Year", AND($D589 = "Full-time", $F589 = "Above 1 Year")))), "N/A", INDEX('Allocated Leaves'!$B$2:$E1005, MATCH(X$5 &amp; IF(X$5 = "Vacation Leave", IFS(X$6 = "Year", "", OR(X$6 = "H1", X$6 = "H2"), " " &amp; X$6), ""), 'Allocated Leaves'!$A$2:$A1005, 0), MATCH($D589 &amp; IF($D589 = "Full-time",  " " &amp; $F589, ""), 'Allocated Leaves'!$B$1:AA$1, 0)) - J589))</f>
        <v/>
      </c>
      <c r="Y589" s="52" t="str">
        <f t="array" ref="Y589">IF(ISBLANK($B589), "", IF(AND(Y$5 = "Vacation Leave", OR(AND(OR(Y$6 = "H1", Y$6 = "H2"), NOT(AND($D589 = "Full-time", $F589 = "Above 1 Year"))), AND(Y$6 = "Year", AND($D589 = "Full-time", $F589 = "Above 1 Year")))), "N/A", INDEX('Allocated Leaves'!$B$2:$E1005, MATCH(Y$5 &amp; IF(Y$5 = "Vacation Leave", IFS(Y$6 = "Year", "", OR(Y$6 = "H1", Y$6 = "H2"), " " &amp; Y$6), ""), 'Allocated Leaves'!$A$2:$A1005, 0), MATCH($D589 &amp; IF($D589 = "Full-time",  " " &amp; $F589, ""), 'Allocated Leaves'!$B$1:AA$1, 0)) - K589))</f>
        <v/>
      </c>
      <c r="Z589" s="52" t="str">
        <f t="array" ref="Z589">IF(ISBLANK($B589), "", IF(AND(Z$5 = "Vacation Leave", OR(AND(OR(Z$6 = "H1", Z$6 = "H2"), NOT(AND($D589 = "Full-time", $F589 = "Above 1 Year"))), AND(Z$6 = "Year", AND($D589 = "Full-time", $F589 = "Above 1 Year")))), "N/A", INDEX('Allocated Leaves'!$B$2:$E1005, MATCH(Z$5 &amp; IF(Z$5 = "Vacation Leave", IFS(Z$6 = "Year", "", OR(Z$6 = "H1", Z$6 = "H2"), " " &amp; Z$6), ""), 'Allocated Leaves'!$A$2:$A1005, 0), MATCH($D589 &amp; IF($D589 = "Full-time",  " " &amp; $F589, ""), 'Allocated Leaves'!$B$1:AA$1, 0)) - L589))</f>
        <v/>
      </c>
      <c r="AA589" s="55" t="str">
        <f t="shared" si="3"/>
        <v/>
      </c>
    </row>
    <row r="590">
      <c r="A590" s="71"/>
      <c r="B590" s="72"/>
      <c r="C590" s="73"/>
      <c r="D590" s="74"/>
      <c r="E590" s="75"/>
      <c r="F590" s="47" t="str">
        <f t="shared" si="1"/>
        <v/>
      </c>
      <c r="G590" s="48" t="str">
        <f>IF(ISBLANK($B590), "", IF(AND(G$5 = "Vacation Leave", OR(AND(OR(G$6 = "H1", G$6 = "H2"), NOT(AND($D590 = "Full-time", $F590 = "Above 1 Year"))), AND(G$6 = "Year", AND($D590 = "Full-time", $F590 = "Above 1 Year")))), "N/A", SUMIFS('Form Responses 1'!$O$2:$O1005, 'Form Responses 1'!$B$2:$B1005, $B590, 'Form Responses 1'!$G$2:$G1005, G$5, 'Form Responses 1'!$K$2:$K1005, $D590,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0" s="48" t="str">
        <f>IF(ISBLANK($B590), "", IF(AND(H$5 = "Vacation Leave", OR(AND(OR(H$6 = "H1", H$6 = "H2"), NOT(AND($D590 = "Full-time", $F590 = "Above 1 Year"))), AND(H$6 = "Year", AND($D590 = "Full-time", $F590 = "Above 1 Year")))), "N/A", SUMIFS('Form Responses 1'!$O$2:$O1005, 'Form Responses 1'!$B$2:$B1005, $B590, 'Form Responses 1'!$G$2:$G1005, H$5, 'Form Responses 1'!$K$2:$K1005, $D590,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0" s="49" t="str">
        <f>IF(ISBLANK($B590), "", IF(AND(I$5 = "Vacation Leave", OR(AND(OR(I$6 = "H1", I$6 = "H2"), NOT(AND($D590 = "Full-time", $F590 = "Above 1 Year"))), AND(I$6 = "Year", AND($D590 = "Full-time", $F590 = "Above 1 Year")))), "N/A", SUMIFS('Form Responses 1'!$O$2:$O1005, 'Form Responses 1'!$B$2:$B1005, $B590, 'Form Responses 1'!$G$2:$G1005, I$5, 'Form Responses 1'!$K$2:$K1005, $D590,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0" s="48" t="str">
        <f>IF(ISBLANK($B590), "", IF(AND(J$5 = "Vacation Leave", OR(AND(OR(J$6 = "H1", J$6 = "H2"), NOT(AND($D590 = "Full-time", $F590 = "Above 1 Year"))), AND(J$6 = "Year", AND($D590 = "Full-time", $F590 = "Above 1 Year")))), "N/A", SUMIFS('Form Responses 1'!$O$2:$O1005, 'Form Responses 1'!$B$2:$B1005, $B590, 'Form Responses 1'!$G$2:$G1005, J$5, 'Form Responses 1'!$K$2:$K1005, $D590,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0" s="48" t="str">
        <f>IF(ISBLANK($B590), "", IF(AND(K$5 = "Vacation Leave", OR(AND(OR(K$6 = "H1", K$6 = "H2"), NOT(AND($D590 = "Full-time", $F590 = "Above 1 Year"))), AND(K$6 = "Year", AND($D590 = "Full-time", $F590 = "Above 1 Year")))), "N/A", SUMIFS('Form Responses 1'!$O$2:$O1005, 'Form Responses 1'!$B$2:$B1005, $B590, 'Form Responses 1'!$G$2:$G1005, K$5, 'Form Responses 1'!$K$2:$K1005, $D590,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0" s="48" t="str">
        <f>IF(ISBLANK($B590), "", IF(AND(L$5 = "Vacation Leave", OR(AND(OR(L$6 = "H1", L$6 = "H2"), NOT(AND($D590 = "Full-time", $F590 = "Above 1 Year"))), AND(L$6 = "Year", AND($D590 = "Full-time", $F590 = "Above 1 Year")))), "N/A", SUMIFS('Form Responses 1'!$O$2:$O1005, 'Form Responses 1'!$B$2:$B1005, $B590, 'Form Responses 1'!$G$2:$G1005, L$5, 'Form Responses 1'!$K$2:$K1005, $D590,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0" s="48" t="str">
        <f>IF(ISBLANK($B590), "", IF(AND(M$5 = "Vacation Leave", OR(AND(OR(M$6 = "H1", M$6 = "H2"), NOT(AND($D590 = "Full-time", $F590 = "Above 1 Year"))), AND(M$6 = "Year", AND($D590 = "Full-time", $F590 = "Above 1 Year")))), "N/A", SUMIFS('Form Responses 1'!$O$2:$O1005, 'Form Responses 1'!$B$2:$B1005, $B590, 'Form Responses 1'!$G$2:$G1005, M$5, 'Form Responses 1'!$K$2:$K1005, $D590,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0" s="48" t="str">
        <f>IF(ISBLANK($B590), "", IF(AND(N$5 = "Vacation Leave", OR(AND(OR(N$6 = "H1", N$6 = "H2"), NOT(AND($D590 = "Full-time", $F590 = "Above 1 Year"))), AND(N$6 = "Year", AND($D590 = "Full-time", $F590 = "Above 1 Year")))), "N/A", SUMIFS('Form Responses 1'!$O$2:$O1005, 'Form Responses 1'!$B$2:$B1005, $B590, 'Form Responses 1'!$G$2:$G1005, N$5, 'Form Responses 1'!$K$2:$K1005, $D590,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0" s="48" t="str">
        <f>IF(ISBLANK($B590), "", IF(AND(O$5 = "Vacation Leave", OR(AND(OR(O$6 = "H1", O$6 = "H2"), NOT(AND($D590 = "Full-time", $F590 = "Above 1 Year"))), AND(O$6 = "Year", AND($D590 = "Full-time", $F590 = "Above 1 Year")))), "N/A", SUMIFS('Form Responses 1'!$O$2:$O1005, 'Form Responses 1'!$B$2:$B1005, $B590, 'Form Responses 1'!$G$2:$G1005, O$5, 'Form Responses 1'!$K$2:$K1005, $D590,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0" s="48" t="str">
        <f>IF(ISBLANK($B590), "", IF(AND(P$5 = "Vacation Leave", OR(AND(OR(P$6 = "H1", P$6 = "H2"), NOT(AND($D590 = "Full-time", $F590 = "Above 1 Year"))), AND(P$6 = "Year", AND($D590 = "Full-time", $F590 = "Above 1 Year")))), "N/A", SUMIFS('Form Responses 1'!$O$2:$O1005, 'Form Responses 1'!$B$2:$B1005, $B590, 'Form Responses 1'!$G$2:$G1005, P$5, 'Form Responses 1'!$K$2:$K1005, $D590,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0" s="48" t="str">
        <f>IF(ISBLANK($B590), "", IF(AND(Q$5 = "Vacation Leave", OR(AND(OR(Q$6 = "H1", Q$6 = "H2"), NOT(AND($D590 = "Full-time", $F590 = "Above 1 Year"))), AND(Q$6 = "Year", AND($D590 = "Full-time", $F590 = "Above 1 Year")))), "N/A", SUMIFS('Form Responses 1'!$O$2:$O1005, 'Form Responses 1'!$B$2:$B1005, $B590, 'Form Responses 1'!$G$2:$G1005, Q$5, 'Form Responses 1'!$K$2:$K1005, $D590,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0" s="48" t="str">
        <f>IF(ISBLANK($B590), "", IF(AND(R$5 = "Vacation Leave", OR(AND(OR(R$6 = "H1", R$6 = "H2"), NOT(AND($D590 = "Full-time", $F590 = "Above 1 Year"))), AND(R$6 = "Year", AND($D590 = "Full-time", $F590 = "Above 1 Year")))), "N/A", SUMIFS('Form Responses 1'!$O$2:$O1005, 'Form Responses 1'!$B$2:$B1005, $B590, 'Form Responses 1'!$G$2:$G1005, R$5, 'Form Responses 1'!$K$2:$K1005, $D590,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0" s="48" t="str">
        <f>IF(ISBLANK($B590), "", IF(AND(S$5 = "Vacation Leave", OR(AND(OR(S$6 = "H1", S$6 = "H2"), NOT(AND($D590 = "Full-time", $F590 = "Above 1 Year"))), AND(S$6 = "Year", AND($D590 = "Full-time", $F590 = "Above 1 Year")))), "N/A", SUMIFS('Form Responses 1'!$O$2:$O1005, 'Form Responses 1'!$B$2:$B1005, $B590, 'Form Responses 1'!$G$2:$G1005, S$5, 'Form Responses 1'!$K$2:$K1005, $D590,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0" s="50" t="str">
        <f t="shared" si="2"/>
        <v/>
      </c>
      <c r="U590" s="51" t="str">
        <f t="array" ref="U590">IF(ISBLANK($B590), "", IF(AND(U$5 = "Vacation Leave", OR(AND(OR(U$6 = "H1", U$6 = "H2"), NOT(AND($D590 = "Full-time", $F590 = "Above 1 Year"))), AND(U$6 = "Year", AND($D590 = "Full-time", $F590 = "Above 1 Year")))), "N/A", INDEX('Allocated Leaves'!$B$2:$E1005, MATCH(U$5 &amp; IF(U$5 = "Vacation Leave", IFS(U$6 = "Year", "", OR(U$6 = "H1", U$6 = "H2"), " " &amp; U$6), ""), 'Allocated Leaves'!$A$2:$A1005, 0), MATCH($D590 &amp; IF($D590 = "Full-time",  " " &amp; $F590, ""), 'Allocated Leaves'!$B$1:AA$1, 0)) - G590))</f>
        <v/>
      </c>
      <c r="V590" s="52" t="str">
        <f t="array" ref="V590">IF(ISBLANK($B590), "", IF(AND(V$5 = "Vacation Leave", OR(AND(OR(V$6 = "H1", V$6 = "H2"), NOT(AND($D590 = "Full-time", $F590 = "Above 1 Year"))), AND(V$6 = "Year", AND($D590 = "Full-time", $F590 = "Above 1 Year")))), "N/A", INDEX('Allocated Leaves'!$B$2:$E1005, MATCH(V$5 &amp; IF(V$5 = "Vacation Leave", IFS(V$6 = "Year", "", OR(V$6 = "H1", V$6 = "H2"), " " &amp; V$6), ""), 'Allocated Leaves'!$A$2:$A1005, 0), MATCH($D590 &amp; IF($D590 = "Full-time",  " " &amp; $F590, ""), 'Allocated Leaves'!$B$1:AA$1, 0)) - H590))</f>
        <v/>
      </c>
      <c r="W590" s="52" t="str">
        <f t="array" ref="W590">IF(ISBLANK($B590), "", IF(AND(W$5 = "Vacation Leave", OR(AND(OR(W$6 = "H1", W$6 = "H2"), NOT(AND($D590 = "Full-time", $F590 = "Above 1 Year"))), AND(W$6 = "Year", AND($D590 = "Full-time", $F590 = "Above 1 Year")))), "N/A", INDEX('Allocated Leaves'!$B$2:$E1005, MATCH(W$5 &amp; IF(W$5 = "Vacation Leave", IFS(W$6 = "Year", "", OR(W$6 = "H1", W$6 = "H2"), " " &amp; W$6), ""), 'Allocated Leaves'!$A$2:$A1005, 0), MATCH($D590 &amp; IF($D590 = "Full-time",  " " &amp; $F590, ""), 'Allocated Leaves'!$B$1:AA$1, 0)) - I590))</f>
        <v/>
      </c>
      <c r="X590" s="51" t="str">
        <f t="array" ref="X590">IF(ISBLANK($B590), "", IF(AND(X$5 = "Vacation Leave", OR(AND(OR(X$6 = "H1", X$6 = "H2"), NOT(AND($D590 = "Full-time", $F590 = "Above 1 Year"))), AND(X$6 = "Year", AND($D590 = "Full-time", $F590 = "Above 1 Year")))), "N/A", INDEX('Allocated Leaves'!$B$2:$E1005, MATCH(X$5 &amp; IF(X$5 = "Vacation Leave", IFS(X$6 = "Year", "", OR(X$6 = "H1", X$6 = "H2"), " " &amp; X$6), ""), 'Allocated Leaves'!$A$2:$A1005, 0), MATCH($D590 &amp; IF($D590 = "Full-time",  " " &amp; $F590, ""), 'Allocated Leaves'!$B$1:AA$1, 0)) - J590))</f>
        <v/>
      </c>
      <c r="Y590" s="52" t="str">
        <f t="array" ref="Y590">IF(ISBLANK($B590), "", IF(AND(Y$5 = "Vacation Leave", OR(AND(OR(Y$6 = "H1", Y$6 = "H2"), NOT(AND($D590 = "Full-time", $F590 = "Above 1 Year"))), AND(Y$6 = "Year", AND($D590 = "Full-time", $F590 = "Above 1 Year")))), "N/A", INDEX('Allocated Leaves'!$B$2:$E1005, MATCH(Y$5 &amp; IF(Y$5 = "Vacation Leave", IFS(Y$6 = "Year", "", OR(Y$6 = "H1", Y$6 = "H2"), " " &amp; Y$6), ""), 'Allocated Leaves'!$A$2:$A1005, 0), MATCH($D590 &amp; IF($D590 = "Full-time",  " " &amp; $F590, ""), 'Allocated Leaves'!$B$1:AA$1, 0)) - K590))</f>
        <v/>
      </c>
      <c r="Z590" s="52" t="str">
        <f t="array" ref="Z590">IF(ISBLANK($B590), "", IF(AND(Z$5 = "Vacation Leave", OR(AND(OR(Z$6 = "H1", Z$6 = "H2"), NOT(AND($D590 = "Full-time", $F590 = "Above 1 Year"))), AND(Z$6 = "Year", AND($D590 = "Full-time", $F590 = "Above 1 Year")))), "N/A", INDEX('Allocated Leaves'!$B$2:$E1005, MATCH(Z$5 &amp; IF(Z$5 = "Vacation Leave", IFS(Z$6 = "Year", "", OR(Z$6 = "H1", Z$6 = "H2"), " " &amp; Z$6), ""), 'Allocated Leaves'!$A$2:$A1005, 0), MATCH($D590 &amp; IF($D590 = "Full-time",  " " &amp; $F590, ""), 'Allocated Leaves'!$B$1:AA$1, 0)) - L590))</f>
        <v/>
      </c>
      <c r="AA590" s="55" t="str">
        <f t="shared" si="3"/>
        <v/>
      </c>
    </row>
    <row r="591">
      <c r="A591" s="71"/>
      <c r="B591" s="72"/>
      <c r="C591" s="73"/>
      <c r="D591" s="74"/>
      <c r="E591" s="75"/>
      <c r="F591" s="47" t="str">
        <f t="shared" si="1"/>
        <v/>
      </c>
      <c r="G591" s="48" t="str">
        <f>IF(ISBLANK($B591), "", IF(AND(G$5 = "Vacation Leave", OR(AND(OR(G$6 = "H1", G$6 = "H2"), NOT(AND($D591 = "Full-time", $F591 = "Above 1 Year"))), AND(G$6 = "Year", AND($D591 = "Full-time", $F591 = "Above 1 Year")))), "N/A", SUMIFS('Form Responses 1'!$O$2:$O1005, 'Form Responses 1'!$B$2:$B1005, $B591, 'Form Responses 1'!$G$2:$G1005, G$5, 'Form Responses 1'!$K$2:$K1005, $D591,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1" s="48" t="str">
        <f>IF(ISBLANK($B591), "", IF(AND(H$5 = "Vacation Leave", OR(AND(OR(H$6 = "H1", H$6 = "H2"), NOT(AND($D591 = "Full-time", $F591 = "Above 1 Year"))), AND(H$6 = "Year", AND($D591 = "Full-time", $F591 = "Above 1 Year")))), "N/A", SUMIFS('Form Responses 1'!$O$2:$O1005, 'Form Responses 1'!$B$2:$B1005, $B591, 'Form Responses 1'!$G$2:$G1005, H$5, 'Form Responses 1'!$K$2:$K1005, $D591,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1" s="49" t="str">
        <f>IF(ISBLANK($B591), "", IF(AND(I$5 = "Vacation Leave", OR(AND(OR(I$6 = "H1", I$6 = "H2"), NOT(AND($D591 = "Full-time", $F591 = "Above 1 Year"))), AND(I$6 = "Year", AND($D591 = "Full-time", $F591 = "Above 1 Year")))), "N/A", SUMIFS('Form Responses 1'!$O$2:$O1005, 'Form Responses 1'!$B$2:$B1005, $B591, 'Form Responses 1'!$G$2:$G1005, I$5, 'Form Responses 1'!$K$2:$K1005, $D591,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1" s="48" t="str">
        <f>IF(ISBLANK($B591), "", IF(AND(J$5 = "Vacation Leave", OR(AND(OR(J$6 = "H1", J$6 = "H2"), NOT(AND($D591 = "Full-time", $F591 = "Above 1 Year"))), AND(J$6 = "Year", AND($D591 = "Full-time", $F591 = "Above 1 Year")))), "N/A", SUMIFS('Form Responses 1'!$O$2:$O1005, 'Form Responses 1'!$B$2:$B1005, $B591, 'Form Responses 1'!$G$2:$G1005, J$5, 'Form Responses 1'!$K$2:$K1005, $D591,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1" s="48" t="str">
        <f>IF(ISBLANK($B591), "", IF(AND(K$5 = "Vacation Leave", OR(AND(OR(K$6 = "H1", K$6 = "H2"), NOT(AND($D591 = "Full-time", $F591 = "Above 1 Year"))), AND(K$6 = "Year", AND($D591 = "Full-time", $F591 = "Above 1 Year")))), "N/A", SUMIFS('Form Responses 1'!$O$2:$O1005, 'Form Responses 1'!$B$2:$B1005, $B591, 'Form Responses 1'!$G$2:$G1005, K$5, 'Form Responses 1'!$K$2:$K1005, $D591,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1" s="48" t="str">
        <f>IF(ISBLANK($B591), "", IF(AND(L$5 = "Vacation Leave", OR(AND(OR(L$6 = "H1", L$6 = "H2"), NOT(AND($D591 = "Full-time", $F591 = "Above 1 Year"))), AND(L$6 = "Year", AND($D591 = "Full-time", $F591 = "Above 1 Year")))), "N/A", SUMIFS('Form Responses 1'!$O$2:$O1005, 'Form Responses 1'!$B$2:$B1005, $B591, 'Form Responses 1'!$G$2:$G1005, L$5, 'Form Responses 1'!$K$2:$K1005, $D591,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1" s="48" t="str">
        <f>IF(ISBLANK($B591), "", IF(AND(M$5 = "Vacation Leave", OR(AND(OR(M$6 = "H1", M$6 = "H2"), NOT(AND($D591 = "Full-time", $F591 = "Above 1 Year"))), AND(M$6 = "Year", AND($D591 = "Full-time", $F591 = "Above 1 Year")))), "N/A", SUMIFS('Form Responses 1'!$O$2:$O1005, 'Form Responses 1'!$B$2:$B1005, $B591, 'Form Responses 1'!$G$2:$G1005, M$5, 'Form Responses 1'!$K$2:$K1005, $D591,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1" s="48" t="str">
        <f>IF(ISBLANK($B591), "", IF(AND(N$5 = "Vacation Leave", OR(AND(OR(N$6 = "H1", N$6 = "H2"), NOT(AND($D591 = "Full-time", $F591 = "Above 1 Year"))), AND(N$6 = "Year", AND($D591 = "Full-time", $F591 = "Above 1 Year")))), "N/A", SUMIFS('Form Responses 1'!$O$2:$O1005, 'Form Responses 1'!$B$2:$B1005, $B591, 'Form Responses 1'!$G$2:$G1005, N$5, 'Form Responses 1'!$K$2:$K1005, $D591,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1" s="48" t="str">
        <f>IF(ISBLANK($B591), "", IF(AND(O$5 = "Vacation Leave", OR(AND(OR(O$6 = "H1", O$6 = "H2"), NOT(AND($D591 = "Full-time", $F591 = "Above 1 Year"))), AND(O$6 = "Year", AND($D591 = "Full-time", $F591 = "Above 1 Year")))), "N/A", SUMIFS('Form Responses 1'!$O$2:$O1005, 'Form Responses 1'!$B$2:$B1005, $B591, 'Form Responses 1'!$G$2:$G1005, O$5, 'Form Responses 1'!$K$2:$K1005, $D591,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1" s="48" t="str">
        <f>IF(ISBLANK($B591), "", IF(AND(P$5 = "Vacation Leave", OR(AND(OR(P$6 = "H1", P$6 = "H2"), NOT(AND($D591 = "Full-time", $F591 = "Above 1 Year"))), AND(P$6 = "Year", AND($D591 = "Full-time", $F591 = "Above 1 Year")))), "N/A", SUMIFS('Form Responses 1'!$O$2:$O1005, 'Form Responses 1'!$B$2:$B1005, $B591, 'Form Responses 1'!$G$2:$G1005, P$5, 'Form Responses 1'!$K$2:$K1005, $D591,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1" s="48" t="str">
        <f>IF(ISBLANK($B591), "", IF(AND(Q$5 = "Vacation Leave", OR(AND(OR(Q$6 = "H1", Q$6 = "H2"), NOT(AND($D591 = "Full-time", $F591 = "Above 1 Year"))), AND(Q$6 = "Year", AND($D591 = "Full-time", $F591 = "Above 1 Year")))), "N/A", SUMIFS('Form Responses 1'!$O$2:$O1005, 'Form Responses 1'!$B$2:$B1005, $B591, 'Form Responses 1'!$G$2:$G1005, Q$5, 'Form Responses 1'!$K$2:$K1005, $D591,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1" s="48" t="str">
        <f>IF(ISBLANK($B591), "", IF(AND(R$5 = "Vacation Leave", OR(AND(OR(R$6 = "H1", R$6 = "H2"), NOT(AND($D591 = "Full-time", $F591 = "Above 1 Year"))), AND(R$6 = "Year", AND($D591 = "Full-time", $F591 = "Above 1 Year")))), "N/A", SUMIFS('Form Responses 1'!$O$2:$O1005, 'Form Responses 1'!$B$2:$B1005, $B591, 'Form Responses 1'!$G$2:$G1005, R$5, 'Form Responses 1'!$K$2:$K1005, $D591,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1" s="48" t="str">
        <f>IF(ISBLANK($B591), "", IF(AND(S$5 = "Vacation Leave", OR(AND(OR(S$6 = "H1", S$6 = "H2"), NOT(AND($D591 = "Full-time", $F591 = "Above 1 Year"))), AND(S$6 = "Year", AND($D591 = "Full-time", $F591 = "Above 1 Year")))), "N/A", SUMIFS('Form Responses 1'!$O$2:$O1005, 'Form Responses 1'!$B$2:$B1005, $B591, 'Form Responses 1'!$G$2:$G1005, S$5, 'Form Responses 1'!$K$2:$K1005, $D591,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1" s="50" t="str">
        <f t="shared" si="2"/>
        <v/>
      </c>
      <c r="U591" s="51" t="str">
        <f t="array" ref="U591">IF(ISBLANK($B591), "", IF(AND(U$5 = "Vacation Leave", OR(AND(OR(U$6 = "H1", U$6 = "H2"), NOT(AND($D591 = "Full-time", $F591 = "Above 1 Year"))), AND(U$6 = "Year", AND($D591 = "Full-time", $F591 = "Above 1 Year")))), "N/A", INDEX('Allocated Leaves'!$B$2:$E1005, MATCH(U$5 &amp; IF(U$5 = "Vacation Leave", IFS(U$6 = "Year", "", OR(U$6 = "H1", U$6 = "H2"), " " &amp; U$6), ""), 'Allocated Leaves'!$A$2:$A1005, 0), MATCH($D591 &amp; IF($D591 = "Full-time",  " " &amp; $F591, ""), 'Allocated Leaves'!$B$1:AA$1, 0)) - G591))</f>
        <v/>
      </c>
      <c r="V591" s="52" t="str">
        <f t="array" ref="V591">IF(ISBLANK($B591), "", IF(AND(V$5 = "Vacation Leave", OR(AND(OR(V$6 = "H1", V$6 = "H2"), NOT(AND($D591 = "Full-time", $F591 = "Above 1 Year"))), AND(V$6 = "Year", AND($D591 = "Full-time", $F591 = "Above 1 Year")))), "N/A", INDEX('Allocated Leaves'!$B$2:$E1005, MATCH(V$5 &amp; IF(V$5 = "Vacation Leave", IFS(V$6 = "Year", "", OR(V$6 = "H1", V$6 = "H2"), " " &amp; V$6), ""), 'Allocated Leaves'!$A$2:$A1005, 0), MATCH($D591 &amp; IF($D591 = "Full-time",  " " &amp; $F591, ""), 'Allocated Leaves'!$B$1:AA$1, 0)) - H591))</f>
        <v/>
      </c>
      <c r="W591" s="52" t="str">
        <f t="array" ref="W591">IF(ISBLANK($B591), "", IF(AND(W$5 = "Vacation Leave", OR(AND(OR(W$6 = "H1", W$6 = "H2"), NOT(AND($D591 = "Full-time", $F591 = "Above 1 Year"))), AND(W$6 = "Year", AND($D591 = "Full-time", $F591 = "Above 1 Year")))), "N/A", INDEX('Allocated Leaves'!$B$2:$E1005, MATCH(W$5 &amp; IF(W$5 = "Vacation Leave", IFS(W$6 = "Year", "", OR(W$6 = "H1", W$6 = "H2"), " " &amp; W$6), ""), 'Allocated Leaves'!$A$2:$A1005, 0), MATCH($D591 &amp; IF($D591 = "Full-time",  " " &amp; $F591, ""), 'Allocated Leaves'!$B$1:AA$1, 0)) - I591))</f>
        <v/>
      </c>
      <c r="X591" s="51" t="str">
        <f t="array" ref="X591">IF(ISBLANK($B591), "", IF(AND(X$5 = "Vacation Leave", OR(AND(OR(X$6 = "H1", X$6 = "H2"), NOT(AND($D591 = "Full-time", $F591 = "Above 1 Year"))), AND(X$6 = "Year", AND($D591 = "Full-time", $F591 = "Above 1 Year")))), "N/A", INDEX('Allocated Leaves'!$B$2:$E1005, MATCH(X$5 &amp; IF(X$5 = "Vacation Leave", IFS(X$6 = "Year", "", OR(X$6 = "H1", X$6 = "H2"), " " &amp; X$6), ""), 'Allocated Leaves'!$A$2:$A1005, 0), MATCH($D591 &amp; IF($D591 = "Full-time",  " " &amp; $F591, ""), 'Allocated Leaves'!$B$1:AA$1, 0)) - J591))</f>
        <v/>
      </c>
      <c r="Y591" s="52" t="str">
        <f t="array" ref="Y591">IF(ISBLANK($B591), "", IF(AND(Y$5 = "Vacation Leave", OR(AND(OR(Y$6 = "H1", Y$6 = "H2"), NOT(AND($D591 = "Full-time", $F591 = "Above 1 Year"))), AND(Y$6 = "Year", AND($D591 = "Full-time", $F591 = "Above 1 Year")))), "N/A", INDEX('Allocated Leaves'!$B$2:$E1005, MATCH(Y$5 &amp; IF(Y$5 = "Vacation Leave", IFS(Y$6 = "Year", "", OR(Y$6 = "H1", Y$6 = "H2"), " " &amp; Y$6), ""), 'Allocated Leaves'!$A$2:$A1005, 0), MATCH($D591 &amp; IF($D591 = "Full-time",  " " &amp; $F591, ""), 'Allocated Leaves'!$B$1:AA$1, 0)) - K591))</f>
        <v/>
      </c>
      <c r="Z591" s="52" t="str">
        <f t="array" ref="Z591">IF(ISBLANK($B591), "", IF(AND(Z$5 = "Vacation Leave", OR(AND(OR(Z$6 = "H1", Z$6 = "H2"), NOT(AND($D591 = "Full-time", $F591 = "Above 1 Year"))), AND(Z$6 = "Year", AND($D591 = "Full-time", $F591 = "Above 1 Year")))), "N/A", INDEX('Allocated Leaves'!$B$2:$E1005, MATCH(Z$5 &amp; IF(Z$5 = "Vacation Leave", IFS(Z$6 = "Year", "", OR(Z$6 = "H1", Z$6 = "H2"), " " &amp; Z$6), ""), 'Allocated Leaves'!$A$2:$A1005, 0), MATCH($D591 &amp; IF($D591 = "Full-time",  " " &amp; $F591, ""), 'Allocated Leaves'!$B$1:AA$1, 0)) - L591))</f>
        <v/>
      </c>
      <c r="AA591" s="55" t="str">
        <f t="shared" si="3"/>
        <v/>
      </c>
    </row>
    <row r="592">
      <c r="A592" s="71"/>
      <c r="B592" s="72"/>
      <c r="C592" s="73"/>
      <c r="D592" s="74"/>
      <c r="E592" s="75"/>
      <c r="F592" s="47" t="str">
        <f t="shared" si="1"/>
        <v/>
      </c>
      <c r="G592" s="48" t="str">
        <f>IF(ISBLANK($B592), "", IF(AND(G$5 = "Vacation Leave", OR(AND(OR(G$6 = "H1", G$6 = "H2"), NOT(AND($D592 = "Full-time", $F592 = "Above 1 Year"))), AND(G$6 = "Year", AND($D592 = "Full-time", $F592 = "Above 1 Year")))), "N/A", SUMIFS('Form Responses 1'!$O$2:$O1005, 'Form Responses 1'!$B$2:$B1005, $B592, 'Form Responses 1'!$G$2:$G1005, G$5, 'Form Responses 1'!$K$2:$K1005, $D592,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2" s="48" t="str">
        <f>IF(ISBLANK($B592), "", IF(AND(H$5 = "Vacation Leave", OR(AND(OR(H$6 = "H1", H$6 = "H2"), NOT(AND($D592 = "Full-time", $F592 = "Above 1 Year"))), AND(H$6 = "Year", AND($D592 = "Full-time", $F592 = "Above 1 Year")))), "N/A", SUMIFS('Form Responses 1'!$O$2:$O1005, 'Form Responses 1'!$B$2:$B1005, $B592, 'Form Responses 1'!$G$2:$G1005, H$5, 'Form Responses 1'!$K$2:$K1005, $D592,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2" s="49" t="str">
        <f>IF(ISBLANK($B592), "", IF(AND(I$5 = "Vacation Leave", OR(AND(OR(I$6 = "H1", I$6 = "H2"), NOT(AND($D592 = "Full-time", $F592 = "Above 1 Year"))), AND(I$6 = "Year", AND($D592 = "Full-time", $F592 = "Above 1 Year")))), "N/A", SUMIFS('Form Responses 1'!$O$2:$O1005, 'Form Responses 1'!$B$2:$B1005, $B592, 'Form Responses 1'!$G$2:$G1005, I$5, 'Form Responses 1'!$K$2:$K1005, $D592,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2" s="48" t="str">
        <f>IF(ISBLANK($B592), "", IF(AND(J$5 = "Vacation Leave", OR(AND(OR(J$6 = "H1", J$6 = "H2"), NOT(AND($D592 = "Full-time", $F592 = "Above 1 Year"))), AND(J$6 = "Year", AND($D592 = "Full-time", $F592 = "Above 1 Year")))), "N/A", SUMIFS('Form Responses 1'!$O$2:$O1005, 'Form Responses 1'!$B$2:$B1005, $B592, 'Form Responses 1'!$G$2:$G1005, J$5, 'Form Responses 1'!$K$2:$K1005, $D592,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2" s="48" t="str">
        <f>IF(ISBLANK($B592), "", IF(AND(K$5 = "Vacation Leave", OR(AND(OR(K$6 = "H1", K$6 = "H2"), NOT(AND($D592 = "Full-time", $F592 = "Above 1 Year"))), AND(K$6 = "Year", AND($D592 = "Full-time", $F592 = "Above 1 Year")))), "N/A", SUMIFS('Form Responses 1'!$O$2:$O1005, 'Form Responses 1'!$B$2:$B1005, $B592, 'Form Responses 1'!$G$2:$G1005, K$5, 'Form Responses 1'!$K$2:$K1005, $D592,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2" s="48" t="str">
        <f>IF(ISBLANK($B592), "", IF(AND(L$5 = "Vacation Leave", OR(AND(OR(L$6 = "H1", L$6 = "H2"), NOT(AND($D592 = "Full-time", $F592 = "Above 1 Year"))), AND(L$6 = "Year", AND($D592 = "Full-time", $F592 = "Above 1 Year")))), "N/A", SUMIFS('Form Responses 1'!$O$2:$O1005, 'Form Responses 1'!$B$2:$B1005, $B592, 'Form Responses 1'!$G$2:$G1005, L$5, 'Form Responses 1'!$K$2:$K1005, $D592,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2" s="48" t="str">
        <f>IF(ISBLANK($B592), "", IF(AND(M$5 = "Vacation Leave", OR(AND(OR(M$6 = "H1", M$6 = "H2"), NOT(AND($D592 = "Full-time", $F592 = "Above 1 Year"))), AND(M$6 = "Year", AND($D592 = "Full-time", $F592 = "Above 1 Year")))), "N/A", SUMIFS('Form Responses 1'!$O$2:$O1005, 'Form Responses 1'!$B$2:$B1005, $B592, 'Form Responses 1'!$G$2:$G1005, M$5, 'Form Responses 1'!$K$2:$K1005, $D592,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2" s="48" t="str">
        <f>IF(ISBLANK($B592), "", IF(AND(N$5 = "Vacation Leave", OR(AND(OR(N$6 = "H1", N$6 = "H2"), NOT(AND($D592 = "Full-time", $F592 = "Above 1 Year"))), AND(N$6 = "Year", AND($D592 = "Full-time", $F592 = "Above 1 Year")))), "N/A", SUMIFS('Form Responses 1'!$O$2:$O1005, 'Form Responses 1'!$B$2:$B1005, $B592, 'Form Responses 1'!$G$2:$G1005, N$5, 'Form Responses 1'!$K$2:$K1005, $D592,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2" s="48" t="str">
        <f>IF(ISBLANK($B592), "", IF(AND(O$5 = "Vacation Leave", OR(AND(OR(O$6 = "H1", O$6 = "H2"), NOT(AND($D592 = "Full-time", $F592 = "Above 1 Year"))), AND(O$6 = "Year", AND($D592 = "Full-time", $F592 = "Above 1 Year")))), "N/A", SUMIFS('Form Responses 1'!$O$2:$O1005, 'Form Responses 1'!$B$2:$B1005, $B592, 'Form Responses 1'!$G$2:$G1005, O$5, 'Form Responses 1'!$K$2:$K1005, $D592,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2" s="48" t="str">
        <f>IF(ISBLANK($B592), "", IF(AND(P$5 = "Vacation Leave", OR(AND(OR(P$6 = "H1", P$6 = "H2"), NOT(AND($D592 = "Full-time", $F592 = "Above 1 Year"))), AND(P$6 = "Year", AND($D592 = "Full-time", $F592 = "Above 1 Year")))), "N/A", SUMIFS('Form Responses 1'!$O$2:$O1005, 'Form Responses 1'!$B$2:$B1005, $B592, 'Form Responses 1'!$G$2:$G1005, P$5, 'Form Responses 1'!$K$2:$K1005, $D592,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2" s="48" t="str">
        <f>IF(ISBLANK($B592), "", IF(AND(Q$5 = "Vacation Leave", OR(AND(OR(Q$6 = "H1", Q$6 = "H2"), NOT(AND($D592 = "Full-time", $F592 = "Above 1 Year"))), AND(Q$6 = "Year", AND($D592 = "Full-time", $F592 = "Above 1 Year")))), "N/A", SUMIFS('Form Responses 1'!$O$2:$O1005, 'Form Responses 1'!$B$2:$B1005, $B592, 'Form Responses 1'!$G$2:$G1005, Q$5, 'Form Responses 1'!$K$2:$K1005, $D592,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2" s="48" t="str">
        <f>IF(ISBLANK($B592), "", IF(AND(R$5 = "Vacation Leave", OR(AND(OR(R$6 = "H1", R$6 = "H2"), NOT(AND($D592 = "Full-time", $F592 = "Above 1 Year"))), AND(R$6 = "Year", AND($D592 = "Full-time", $F592 = "Above 1 Year")))), "N/A", SUMIFS('Form Responses 1'!$O$2:$O1005, 'Form Responses 1'!$B$2:$B1005, $B592, 'Form Responses 1'!$G$2:$G1005, R$5, 'Form Responses 1'!$K$2:$K1005, $D592,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2" s="48" t="str">
        <f>IF(ISBLANK($B592), "", IF(AND(S$5 = "Vacation Leave", OR(AND(OR(S$6 = "H1", S$6 = "H2"), NOT(AND($D592 = "Full-time", $F592 = "Above 1 Year"))), AND(S$6 = "Year", AND($D592 = "Full-time", $F592 = "Above 1 Year")))), "N/A", SUMIFS('Form Responses 1'!$O$2:$O1005, 'Form Responses 1'!$B$2:$B1005, $B592, 'Form Responses 1'!$G$2:$G1005, S$5, 'Form Responses 1'!$K$2:$K1005, $D592,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2" s="50" t="str">
        <f t="shared" si="2"/>
        <v/>
      </c>
      <c r="U592" s="51" t="str">
        <f t="array" ref="U592">IF(ISBLANK($B592), "", IF(AND(U$5 = "Vacation Leave", OR(AND(OR(U$6 = "H1", U$6 = "H2"), NOT(AND($D592 = "Full-time", $F592 = "Above 1 Year"))), AND(U$6 = "Year", AND($D592 = "Full-time", $F592 = "Above 1 Year")))), "N/A", INDEX('Allocated Leaves'!$B$2:$E1005, MATCH(U$5 &amp; IF(U$5 = "Vacation Leave", IFS(U$6 = "Year", "", OR(U$6 = "H1", U$6 = "H2"), " " &amp; U$6), ""), 'Allocated Leaves'!$A$2:$A1005, 0), MATCH($D592 &amp; IF($D592 = "Full-time",  " " &amp; $F592, ""), 'Allocated Leaves'!$B$1:AA$1, 0)) - G592))</f>
        <v/>
      </c>
      <c r="V592" s="52" t="str">
        <f t="array" ref="V592">IF(ISBLANK($B592), "", IF(AND(V$5 = "Vacation Leave", OR(AND(OR(V$6 = "H1", V$6 = "H2"), NOT(AND($D592 = "Full-time", $F592 = "Above 1 Year"))), AND(V$6 = "Year", AND($D592 = "Full-time", $F592 = "Above 1 Year")))), "N/A", INDEX('Allocated Leaves'!$B$2:$E1005, MATCH(V$5 &amp; IF(V$5 = "Vacation Leave", IFS(V$6 = "Year", "", OR(V$6 = "H1", V$6 = "H2"), " " &amp; V$6), ""), 'Allocated Leaves'!$A$2:$A1005, 0), MATCH($D592 &amp; IF($D592 = "Full-time",  " " &amp; $F592, ""), 'Allocated Leaves'!$B$1:AA$1, 0)) - H592))</f>
        <v/>
      </c>
      <c r="W592" s="52" t="str">
        <f t="array" ref="W592">IF(ISBLANK($B592), "", IF(AND(W$5 = "Vacation Leave", OR(AND(OR(W$6 = "H1", W$6 = "H2"), NOT(AND($D592 = "Full-time", $F592 = "Above 1 Year"))), AND(W$6 = "Year", AND($D592 = "Full-time", $F592 = "Above 1 Year")))), "N/A", INDEX('Allocated Leaves'!$B$2:$E1005, MATCH(W$5 &amp; IF(W$5 = "Vacation Leave", IFS(W$6 = "Year", "", OR(W$6 = "H1", W$6 = "H2"), " " &amp; W$6), ""), 'Allocated Leaves'!$A$2:$A1005, 0), MATCH($D592 &amp; IF($D592 = "Full-time",  " " &amp; $F592, ""), 'Allocated Leaves'!$B$1:AA$1, 0)) - I592))</f>
        <v/>
      </c>
      <c r="X592" s="51" t="str">
        <f t="array" ref="X592">IF(ISBLANK($B592), "", IF(AND(X$5 = "Vacation Leave", OR(AND(OR(X$6 = "H1", X$6 = "H2"), NOT(AND($D592 = "Full-time", $F592 = "Above 1 Year"))), AND(X$6 = "Year", AND($D592 = "Full-time", $F592 = "Above 1 Year")))), "N/A", INDEX('Allocated Leaves'!$B$2:$E1005, MATCH(X$5 &amp; IF(X$5 = "Vacation Leave", IFS(X$6 = "Year", "", OR(X$6 = "H1", X$6 = "H2"), " " &amp; X$6), ""), 'Allocated Leaves'!$A$2:$A1005, 0), MATCH($D592 &amp; IF($D592 = "Full-time",  " " &amp; $F592, ""), 'Allocated Leaves'!$B$1:AA$1, 0)) - J592))</f>
        <v/>
      </c>
      <c r="Y592" s="52" t="str">
        <f t="array" ref="Y592">IF(ISBLANK($B592), "", IF(AND(Y$5 = "Vacation Leave", OR(AND(OR(Y$6 = "H1", Y$6 = "H2"), NOT(AND($D592 = "Full-time", $F592 = "Above 1 Year"))), AND(Y$6 = "Year", AND($D592 = "Full-time", $F592 = "Above 1 Year")))), "N/A", INDEX('Allocated Leaves'!$B$2:$E1005, MATCH(Y$5 &amp; IF(Y$5 = "Vacation Leave", IFS(Y$6 = "Year", "", OR(Y$6 = "H1", Y$6 = "H2"), " " &amp; Y$6), ""), 'Allocated Leaves'!$A$2:$A1005, 0), MATCH($D592 &amp; IF($D592 = "Full-time",  " " &amp; $F592, ""), 'Allocated Leaves'!$B$1:AA$1, 0)) - K592))</f>
        <v/>
      </c>
      <c r="Z592" s="52" t="str">
        <f t="array" ref="Z592">IF(ISBLANK($B592), "", IF(AND(Z$5 = "Vacation Leave", OR(AND(OR(Z$6 = "H1", Z$6 = "H2"), NOT(AND($D592 = "Full-time", $F592 = "Above 1 Year"))), AND(Z$6 = "Year", AND($D592 = "Full-time", $F592 = "Above 1 Year")))), "N/A", INDEX('Allocated Leaves'!$B$2:$E1005, MATCH(Z$5 &amp; IF(Z$5 = "Vacation Leave", IFS(Z$6 = "Year", "", OR(Z$6 = "H1", Z$6 = "H2"), " " &amp; Z$6), ""), 'Allocated Leaves'!$A$2:$A1005, 0), MATCH($D592 &amp; IF($D592 = "Full-time",  " " &amp; $F592, ""), 'Allocated Leaves'!$B$1:AA$1, 0)) - L592))</f>
        <v/>
      </c>
      <c r="AA592" s="55" t="str">
        <f t="shared" si="3"/>
        <v/>
      </c>
    </row>
    <row r="593">
      <c r="A593" s="71"/>
      <c r="B593" s="72"/>
      <c r="C593" s="73"/>
      <c r="D593" s="74"/>
      <c r="E593" s="75"/>
      <c r="F593" s="47" t="str">
        <f t="shared" si="1"/>
        <v/>
      </c>
      <c r="G593" s="48" t="str">
        <f>IF(ISBLANK($B593), "", IF(AND(G$5 = "Vacation Leave", OR(AND(OR(G$6 = "H1", G$6 = "H2"), NOT(AND($D593 = "Full-time", $F593 = "Above 1 Year"))), AND(G$6 = "Year", AND($D593 = "Full-time", $F593 = "Above 1 Year")))), "N/A", SUMIFS('Form Responses 1'!$O$2:$O1005, 'Form Responses 1'!$B$2:$B1005, $B593, 'Form Responses 1'!$G$2:$G1005, G$5, 'Form Responses 1'!$K$2:$K1005, $D593,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3" s="48" t="str">
        <f>IF(ISBLANK($B593), "", IF(AND(H$5 = "Vacation Leave", OR(AND(OR(H$6 = "H1", H$6 = "H2"), NOT(AND($D593 = "Full-time", $F593 = "Above 1 Year"))), AND(H$6 = "Year", AND($D593 = "Full-time", $F593 = "Above 1 Year")))), "N/A", SUMIFS('Form Responses 1'!$O$2:$O1005, 'Form Responses 1'!$B$2:$B1005, $B593, 'Form Responses 1'!$G$2:$G1005, H$5, 'Form Responses 1'!$K$2:$K1005, $D593,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3" s="49" t="str">
        <f>IF(ISBLANK($B593), "", IF(AND(I$5 = "Vacation Leave", OR(AND(OR(I$6 = "H1", I$6 = "H2"), NOT(AND($D593 = "Full-time", $F593 = "Above 1 Year"))), AND(I$6 = "Year", AND($D593 = "Full-time", $F593 = "Above 1 Year")))), "N/A", SUMIFS('Form Responses 1'!$O$2:$O1005, 'Form Responses 1'!$B$2:$B1005, $B593, 'Form Responses 1'!$G$2:$G1005, I$5, 'Form Responses 1'!$K$2:$K1005, $D593,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3" s="48" t="str">
        <f>IF(ISBLANK($B593), "", IF(AND(J$5 = "Vacation Leave", OR(AND(OR(J$6 = "H1", J$6 = "H2"), NOT(AND($D593 = "Full-time", $F593 = "Above 1 Year"))), AND(J$6 = "Year", AND($D593 = "Full-time", $F593 = "Above 1 Year")))), "N/A", SUMIFS('Form Responses 1'!$O$2:$O1005, 'Form Responses 1'!$B$2:$B1005, $B593, 'Form Responses 1'!$G$2:$G1005, J$5, 'Form Responses 1'!$K$2:$K1005, $D593,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3" s="48" t="str">
        <f>IF(ISBLANK($B593), "", IF(AND(K$5 = "Vacation Leave", OR(AND(OR(K$6 = "H1", K$6 = "H2"), NOT(AND($D593 = "Full-time", $F593 = "Above 1 Year"))), AND(K$6 = "Year", AND($D593 = "Full-time", $F593 = "Above 1 Year")))), "N/A", SUMIFS('Form Responses 1'!$O$2:$O1005, 'Form Responses 1'!$B$2:$B1005, $B593, 'Form Responses 1'!$G$2:$G1005, K$5, 'Form Responses 1'!$K$2:$K1005, $D593,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3" s="48" t="str">
        <f>IF(ISBLANK($B593), "", IF(AND(L$5 = "Vacation Leave", OR(AND(OR(L$6 = "H1", L$6 = "H2"), NOT(AND($D593 = "Full-time", $F593 = "Above 1 Year"))), AND(L$6 = "Year", AND($D593 = "Full-time", $F593 = "Above 1 Year")))), "N/A", SUMIFS('Form Responses 1'!$O$2:$O1005, 'Form Responses 1'!$B$2:$B1005, $B593, 'Form Responses 1'!$G$2:$G1005, L$5, 'Form Responses 1'!$K$2:$K1005, $D593,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3" s="48" t="str">
        <f>IF(ISBLANK($B593), "", IF(AND(M$5 = "Vacation Leave", OR(AND(OR(M$6 = "H1", M$6 = "H2"), NOT(AND($D593 = "Full-time", $F593 = "Above 1 Year"))), AND(M$6 = "Year", AND($D593 = "Full-time", $F593 = "Above 1 Year")))), "N/A", SUMIFS('Form Responses 1'!$O$2:$O1005, 'Form Responses 1'!$B$2:$B1005, $B593, 'Form Responses 1'!$G$2:$G1005, M$5, 'Form Responses 1'!$K$2:$K1005, $D593,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3" s="48" t="str">
        <f>IF(ISBLANK($B593), "", IF(AND(N$5 = "Vacation Leave", OR(AND(OR(N$6 = "H1", N$6 = "H2"), NOT(AND($D593 = "Full-time", $F593 = "Above 1 Year"))), AND(N$6 = "Year", AND($D593 = "Full-time", $F593 = "Above 1 Year")))), "N/A", SUMIFS('Form Responses 1'!$O$2:$O1005, 'Form Responses 1'!$B$2:$B1005, $B593, 'Form Responses 1'!$G$2:$G1005, N$5, 'Form Responses 1'!$K$2:$K1005, $D593,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3" s="48" t="str">
        <f>IF(ISBLANK($B593), "", IF(AND(O$5 = "Vacation Leave", OR(AND(OR(O$6 = "H1", O$6 = "H2"), NOT(AND($D593 = "Full-time", $F593 = "Above 1 Year"))), AND(O$6 = "Year", AND($D593 = "Full-time", $F593 = "Above 1 Year")))), "N/A", SUMIFS('Form Responses 1'!$O$2:$O1005, 'Form Responses 1'!$B$2:$B1005, $B593, 'Form Responses 1'!$G$2:$G1005, O$5, 'Form Responses 1'!$K$2:$K1005, $D593,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3" s="48" t="str">
        <f>IF(ISBLANK($B593), "", IF(AND(P$5 = "Vacation Leave", OR(AND(OR(P$6 = "H1", P$6 = "H2"), NOT(AND($D593 = "Full-time", $F593 = "Above 1 Year"))), AND(P$6 = "Year", AND($D593 = "Full-time", $F593 = "Above 1 Year")))), "N/A", SUMIFS('Form Responses 1'!$O$2:$O1005, 'Form Responses 1'!$B$2:$B1005, $B593, 'Form Responses 1'!$G$2:$G1005, P$5, 'Form Responses 1'!$K$2:$K1005, $D593,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3" s="48" t="str">
        <f>IF(ISBLANK($B593), "", IF(AND(Q$5 = "Vacation Leave", OR(AND(OR(Q$6 = "H1", Q$6 = "H2"), NOT(AND($D593 = "Full-time", $F593 = "Above 1 Year"))), AND(Q$6 = "Year", AND($D593 = "Full-time", $F593 = "Above 1 Year")))), "N/A", SUMIFS('Form Responses 1'!$O$2:$O1005, 'Form Responses 1'!$B$2:$B1005, $B593, 'Form Responses 1'!$G$2:$G1005, Q$5, 'Form Responses 1'!$K$2:$K1005, $D593,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3" s="48" t="str">
        <f>IF(ISBLANK($B593), "", IF(AND(R$5 = "Vacation Leave", OR(AND(OR(R$6 = "H1", R$6 = "H2"), NOT(AND($D593 = "Full-time", $F593 = "Above 1 Year"))), AND(R$6 = "Year", AND($D593 = "Full-time", $F593 = "Above 1 Year")))), "N/A", SUMIFS('Form Responses 1'!$O$2:$O1005, 'Form Responses 1'!$B$2:$B1005, $B593, 'Form Responses 1'!$G$2:$G1005, R$5, 'Form Responses 1'!$K$2:$K1005, $D593,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3" s="48" t="str">
        <f>IF(ISBLANK($B593), "", IF(AND(S$5 = "Vacation Leave", OR(AND(OR(S$6 = "H1", S$6 = "H2"), NOT(AND($D593 = "Full-time", $F593 = "Above 1 Year"))), AND(S$6 = "Year", AND($D593 = "Full-time", $F593 = "Above 1 Year")))), "N/A", SUMIFS('Form Responses 1'!$O$2:$O1005, 'Form Responses 1'!$B$2:$B1005, $B593, 'Form Responses 1'!$G$2:$G1005, S$5, 'Form Responses 1'!$K$2:$K1005, $D593,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3" s="50" t="str">
        <f t="shared" si="2"/>
        <v/>
      </c>
      <c r="U593" s="51" t="str">
        <f t="array" ref="U593">IF(ISBLANK($B593), "", IF(AND(U$5 = "Vacation Leave", OR(AND(OR(U$6 = "H1", U$6 = "H2"), NOT(AND($D593 = "Full-time", $F593 = "Above 1 Year"))), AND(U$6 = "Year", AND($D593 = "Full-time", $F593 = "Above 1 Year")))), "N/A", INDEX('Allocated Leaves'!$B$2:$E1005, MATCH(U$5 &amp; IF(U$5 = "Vacation Leave", IFS(U$6 = "Year", "", OR(U$6 = "H1", U$6 = "H2"), " " &amp; U$6), ""), 'Allocated Leaves'!$A$2:$A1005, 0), MATCH($D593 &amp; IF($D593 = "Full-time",  " " &amp; $F593, ""), 'Allocated Leaves'!$B$1:AA$1, 0)) - G593))</f>
        <v/>
      </c>
      <c r="V593" s="52" t="str">
        <f t="array" ref="V593">IF(ISBLANK($B593), "", IF(AND(V$5 = "Vacation Leave", OR(AND(OR(V$6 = "H1", V$6 = "H2"), NOT(AND($D593 = "Full-time", $F593 = "Above 1 Year"))), AND(V$6 = "Year", AND($D593 = "Full-time", $F593 = "Above 1 Year")))), "N/A", INDEX('Allocated Leaves'!$B$2:$E1005, MATCH(V$5 &amp; IF(V$5 = "Vacation Leave", IFS(V$6 = "Year", "", OR(V$6 = "H1", V$6 = "H2"), " " &amp; V$6), ""), 'Allocated Leaves'!$A$2:$A1005, 0), MATCH($D593 &amp; IF($D593 = "Full-time",  " " &amp; $F593, ""), 'Allocated Leaves'!$B$1:AA$1, 0)) - H593))</f>
        <v/>
      </c>
      <c r="W593" s="52" t="str">
        <f t="array" ref="W593">IF(ISBLANK($B593), "", IF(AND(W$5 = "Vacation Leave", OR(AND(OR(W$6 = "H1", W$6 = "H2"), NOT(AND($D593 = "Full-time", $F593 = "Above 1 Year"))), AND(W$6 = "Year", AND($D593 = "Full-time", $F593 = "Above 1 Year")))), "N/A", INDEX('Allocated Leaves'!$B$2:$E1005, MATCH(W$5 &amp; IF(W$5 = "Vacation Leave", IFS(W$6 = "Year", "", OR(W$6 = "H1", W$6 = "H2"), " " &amp; W$6), ""), 'Allocated Leaves'!$A$2:$A1005, 0), MATCH($D593 &amp; IF($D593 = "Full-time",  " " &amp; $F593, ""), 'Allocated Leaves'!$B$1:AA$1, 0)) - I593))</f>
        <v/>
      </c>
      <c r="X593" s="51" t="str">
        <f t="array" ref="X593">IF(ISBLANK($B593), "", IF(AND(X$5 = "Vacation Leave", OR(AND(OR(X$6 = "H1", X$6 = "H2"), NOT(AND($D593 = "Full-time", $F593 = "Above 1 Year"))), AND(X$6 = "Year", AND($D593 = "Full-time", $F593 = "Above 1 Year")))), "N/A", INDEX('Allocated Leaves'!$B$2:$E1005, MATCH(X$5 &amp; IF(X$5 = "Vacation Leave", IFS(X$6 = "Year", "", OR(X$6 = "H1", X$6 = "H2"), " " &amp; X$6), ""), 'Allocated Leaves'!$A$2:$A1005, 0), MATCH($D593 &amp; IF($D593 = "Full-time",  " " &amp; $F593, ""), 'Allocated Leaves'!$B$1:AA$1, 0)) - J593))</f>
        <v/>
      </c>
      <c r="Y593" s="52" t="str">
        <f t="array" ref="Y593">IF(ISBLANK($B593), "", IF(AND(Y$5 = "Vacation Leave", OR(AND(OR(Y$6 = "H1", Y$6 = "H2"), NOT(AND($D593 = "Full-time", $F593 = "Above 1 Year"))), AND(Y$6 = "Year", AND($D593 = "Full-time", $F593 = "Above 1 Year")))), "N/A", INDEX('Allocated Leaves'!$B$2:$E1005, MATCH(Y$5 &amp; IF(Y$5 = "Vacation Leave", IFS(Y$6 = "Year", "", OR(Y$6 = "H1", Y$6 = "H2"), " " &amp; Y$6), ""), 'Allocated Leaves'!$A$2:$A1005, 0), MATCH($D593 &amp; IF($D593 = "Full-time",  " " &amp; $F593, ""), 'Allocated Leaves'!$B$1:AA$1, 0)) - K593))</f>
        <v/>
      </c>
      <c r="Z593" s="52" t="str">
        <f t="array" ref="Z593">IF(ISBLANK($B593), "", IF(AND(Z$5 = "Vacation Leave", OR(AND(OR(Z$6 = "H1", Z$6 = "H2"), NOT(AND($D593 = "Full-time", $F593 = "Above 1 Year"))), AND(Z$6 = "Year", AND($D593 = "Full-time", $F593 = "Above 1 Year")))), "N/A", INDEX('Allocated Leaves'!$B$2:$E1005, MATCH(Z$5 &amp; IF(Z$5 = "Vacation Leave", IFS(Z$6 = "Year", "", OR(Z$6 = "H1", Z$6 = "H2"), " " &amp; Z$6), ""), 'Allocated Leaves'!$A$2:$A1005, 0), MATCH($D593 &amp; IF($D593 = "Full-time",  " " &amp; $F593, ""), 'Allocated Leaves'!$B$1:AA$1, 0)) - L593))</f>
        <v/>
      </c>
      <c r="AA593" s="55" t="str">
        <f t="shared" si="3"/>
        <v/>
      </c>
    </row>
    <row r="594">
      <c r="A594" s="71"/>
      <c r="B594" s="72"/>
      <c r="C594" s="73"/>
      <c r="D594" s="74"/>
      <c r="E594" s="75"/>
      <c r="F594" s="47" t="str">
        <f t="shared" si="1"/>
        <v/>
      </c>
      <c r="G594" s="48" t="str">
        <f>IF(ISBLANK($B594), "", IF(AND(G$5 = "Vacation Leave", OR(AND(OR(G$6 = "H1", G$6 = "H2"), NOT(AND($D594 = "Full-time", $F594 = "Above 1 Year"))), AND(G$6 = "Year", AND($D594 = "Full-time", $F594 = "Above 1 Year")))), "N/A", SUMIFS('Form Responses 1'!$O$2:$O1005, 'Form Responses 1'!$B$2:$B1005, $B594, 'Form Responses 1'!$G$2:$G1005, G$5, 'Form Responses 1'!$K$2:$K1005, $D594,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4" s="48" t="str">
        <f>IF(ISBLANK($B594), "", IF(AND(H$5 = "Vacation Leave", OR(AND(OR(H$6 = "H1", H$6 = "H2"), NOT(AND($D594 = "Full-time", $F594 = "Above 1 Year"))), AND(H$6 = "Year", AND($D594 = "Full-time", $F594 = "Above 1 Year")))), "N/A", SUMIFS('Form Responses 1'!$O$2:$O1005, 'Form Responses 1'!$B$2:$B1005, $B594, 'Form Responses 1'!$G$2:$G1005, H$5, 'Form Responses 1'!$K$2:$K1005, $D594,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4" s="49" t="str">
        <f>IF(ISBLANK($B594), "", IF(AND(I$5 = "Vacation Leave", OR(AND(OR(I$6 = "H1", I$6 = "H2"), NOT(AND($D594 = "Full-time", $F594 = "Above 1 Year"))), AND(I$6 = "Year", AND($D594 = "Full-time", $F594 = "Above 1 Year")))), "N/A", SUMIFS('Form Responses 1'!$O$2:$O1005, 'Form Responses 1'!$B$2:$B1005, $B594, 'Form Responses 1'!$G$2:$G1005, I$5, 'Form Responses 1'!$K$2:$K1005, $D594,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4" s="48" t="str">
        <f>IF(ISBLANK($B594), "", IF(AND(J$5 = "Vacation Leave", OR(AND(OR(J$6 = "H1", J$6 = "H2"), NOT(AND($D594 = "Full-time", $F594 = "Above 1 Year"))), AND(J$6 = "Year", AND($D594 = "Full-time", $F594 = "Above 1 Year")))), "N/A", SUMIFS('Form Responses 1'!$O$2:$O1005, 'Form Responses 1'!$B$2:$B1005, $B594, 'Form Responses 1'!$G$2:$G1005, J$5, 'Form Responses 1'!$K$2:$K1005, $D594,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4" s="48" t="str">
        <f>IF(ISBLANK($B594), "", IF(AND(K$5 = "Vacation Leave", OR(AND(OR(K$6 = "H1", K$6 = "H2"), NOT(AND($D594 = "Full-time", $F594 = "Above 1 Year"))), AND(K$6 = "Year", AND($D594 = "Full-time", $F594 = "Above 1 Year")))), "N/A", SUMIFS('Form Responses 1'!$O$2:$O1005, 'Form Responses 1'!$B$2:$B1005, $B594, 'Form Responses 1'!$G$2:$G1005, K$5, 'Form Responses 1'!$K$2:$K1005, $D594,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4" s="48" t="str">
        <f>IF(ISBLANK($B594), "", IF(AND(L$5 = "Vacation Leave", OR(AND(OR(L$6 = "H1", L$6 = "H2"), NOT(AND($D594 = "Full-time", $F594 = "Above 1 Year"))), AND(L$6 = "Year", AND($D594 = "Full-time", $F594 = "Above 1 Year")))), "N/A", SUMIFS('Form Responses 1'!$O$2:$O1005, 'Form Responses 1'!$B$2:$B1005, $B594, 'Form Responses 1'!$G$2:$G1005, L$5, 'Form Responses 1'!$K$2:$K1005, $D594,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4" s="48" t="str">
        <f>IF(ISBLANK($B594), "", IF(AND(M$5 = "Vacation Leave", OR(AND(OR(M$6 = "H1", M$6 = "H2"), NOT(AND($D594 = "Full-time", $F594 = "Above 1 Year"))), AND(M$6 = "Year", AND($D594 = "Full-time", $F594 = "Above 1 Year")))), "N/A", SUMIFS('Form Responses 1'!$O$2:$O1005, 'Form Responses 1'!$B$2:$B1005, $B594, 'Form Responses 1'!$G$2:$G1005, M$5, 'Form Responses 1'!$K$2:$K1005, $D594,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4" s="48" t="str">
        <f>IF(ISBLANK($B594), "", IF(AND(N$5 = "Vacation Leave", OR(AND(OR(N$6 = "H1", N$6 = "H2"), NOT(AND($D594 = "Full-time", $F594 = "Above 1 Year"))), AND(N$6 = "Year", AND($D594 = "Full-time", $F594 = "Above 1 Year")))), "N/A", SUMIFS('Form Responses 1'!$O$2:$O1005, 'Form Responses 1'!$B$2:$B1005, $B594, 'Form Responses 1'!$G$2:$G1005, N$5, 'Form Responses 1'!$K$2:$K1005, $D594,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4" s="48" t="str">
        <f>IF(ISBLANK($B594), "", IF(AND(O$5 = "Vacation Leave", OR(AND(OR(O$6 = "H1", O$6 = "H2"), NOT(AND($D594 = "Full-time", $F594 = "Above 1 Year"))), AND(O$6 = "Year", AND($D594 = "Full-time", $F594 = "Above 1 Year")))), "N/A", SUMIFS('Form Responses 1'!$O$2:$O1005, 'Form Responses 1'!$B$2:$B1005, $B594, 'Form Responses 1'!$G$2:$G1005, O$5, 'Form Responses 1'!$K$2:$K1005, $D594,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4" s="48" t="str">
        <f>IF(ISBLANK($B594), "", IF(AND(P$5 = "Vacation Leave", OR(AND(OR(P$6 = "H1", P$6 = "H2"), NOT(AND($D594 = "Full-time", $F594 = "Above 1 Year"))), AND(P$6 = "Year", AND($D594 = "Full-time", $F594 = "Above 1 Year")))), "N/A", SUMIFS('Form Responses 1'!$O$2:$O1005, 'Form Responses 1'!$B$2:$B1005, $B594, 'Form Responses 1'!$G$2:$G1005, P$5, 'Form Responses 1'!$K$2:$K1005, $D594,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4" s="48" t="str">
        <f>IF(ISBLANK($B594), "", IF(AND(Q$5 = "Vacation Leave", OR(AND(OR(Q$6 = "H1", Q$6 = "H2"), NOT(AND($D594 = "Full-time", $F594 = "Above 1 Year"))), AND(Q$6 = "Year", AND($D594 = "Full-time", $F594 = "Above 1 Year")))), "N/A", SUMIFS('Form Responses 1'!$O$2:$O1005, 'Form Responses 1'!$B$2:$B1005, $B594, 'Form Responses 1'!$G$2:$G1005, Q$5, 'Form Responses 1'!$K$2:$K1005, $D594,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4" s="48" t="str">
        <f>IF(ISBLANK($B594), "", IF(AND(R$5 = "Vacation Leave", OR(AND(OR(R$6 = "H1", R$6 = "H2"), NOT(AND($D594 = "Full-time", $F594 = "Above 1 Year"))), AND(R$6 = "Year", AND($D594 = "Full-time", $F594 = "Above 1 Year")))), "N/A", SUMIFS('Form Responses 1'!$O$2:$O1005, 'Form Responses 1'!$B$2:$B1005, $B594, 'Form Responses 1'!$G$2:$G1005, R$5, 'Form Responses 1'!$K$2:$K1005, $D594,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4" s="48" t="str">
        <f>IF(ISBLANK($B594), "", IF(AND(S$5 = "Vacation Leave", OR(AND(OR(S$6 = "H1", S$6 = "H2"), NOT(AND($D594 = "Full-time", $F594 = "Above 1 Year"))), AND(S$6 = "Year", AND($D594 = "Full-time", $F594 = "Above 1 Year")))), "N/A", SUMIFS('Form Responses 1'!$O$2:$O1005, 'Form Responses 1'!$B$2:$B1005, $B594, 'Form Responses 1'!$G$2:$G1005, S$5, 'Form Responses 1'!$K$2:$K1005, $D594,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4" s="50" t="str">
        <f t="shared" si="2"/>
        <v/>
      </c>
      <c r="U594" s="51" t="str">
        <f t="array" ref="U594">IF(ISBLANK($B594), "", IF(AND(U$5 = "Vacation Leave", OR(AND(OR(U$6 = "H1", U$6 = "H2"), NOT(AND($D594 = "Full-time", $F594 = "Above 1 Year"))), AND(U$6 = "Year", AND($D594 = "Full-time", $F594 = "Above 1 Year")))), "N/A", INDEX('Allocated Leaves'!$B$2:$E1005, MATCH(U$5 &amp; IF(U$5 = "Vacation Leave", IFS(U$6 = "Year", "", OR(U$6 = "H1", U$6 = "H2"), " " &amp; U$6), ""), 'Allocated Leaves'!$A$2:$A1005, 0), MATCH($D594 &amp; IF($D594 = "Full-time",  " " &amp; $F594, ""), 'Allocated Leaves'!$B$1:AA$1, 0)) - G594))</f>
        <v/>
      </c>
      <c r="V594" s="52" t="str">
        <f t="array" ref="V594">IF(ISBLANK($B594), "", IF(AND(V$5 = "Vacation Leave", OR(AND(OR(V$6 = "H1", V$6 = "H2"), NOT(AND($D594 = "Full-time", $F594 = "Above 1 Year"))), AND(V$6 = "Year", AND($D594 = "Full-time", $F594 = "Above 1 Year")))), "N/A", INDEX('Allocated Leaves'!$B$2:$E1005, MATCH(V$5 &amp; IF(V$5 = "Vacation Leave", IFS(V$6 = "Year", "", OR(V$6 = "H1", V$6 = "H2"), " " &amp; V$6), ""), 'Allocated Leaves'!$A$2:$A1005, 0), MATCH($D594 &amp; IF($D594 = "Full-time",  " " &amp; $F594, ""), 'Allocated Leaves'!$B$1:AA$1, 0)) - H594))</f>
        <v/>
      </c>
      <c r="W594" s="52" t="str">
        <f t="array" ref="W594">IF(ISBLANK($B594), "", IF(AND(W$5 = "Vacation Leave", OR(AND(OR(W$6 = "H1", W$6 = "H2"), NOT(AND($D594 = "Full-time", $F594 = "Above 1 Year"))), AND(W$6 = "Year", AND($D594 = "Full-time", $F594 = "Above 1 Year")))), "N/A", INDEX('Allocated Leaves'!$B$2:$E1005, MATCH(W$5 &amp; IF(W$5 = "Vacation Leave", IFS(W$6 = "Year", "", OR(W$6 = "H1", W$6 = "H2"), " " &amp; W$6), ""), 'Allocated Leaves'!$A$2:$A1005, 0), MATCH($D594 &amp; IF($D594 = "Full-time",  " " &amp; $F594, ""), 'Allocated Leaves'!$B$1:AA$1, 0)) - I594))</f>
        <v/>
      </c>
      <c r="X594" s="51" t="str">
        <f t="array" ref="X594">IF(ISBLANK($B594), "", IF(AND(X$5 = "Vacation Leave", OR(AND(OR(X$6 = "H1", X$6 = "H2"), NOT(AND($D594 = "Full-time", $F594 = "Above 1 Year"))), AND(X$6 = "Year", AND($D594 = "Full-time", $F594 = "Above 1 Year")))), "N/A", INDEX('Allocated Leaves'!$B$2:$E1005, MATCH(X$5 &amp; IF(X$5 = "Vacation Leave", IFS(X$6 = "Year", "", OR(X$6 = "H1", X$6 = "H2"), " " &amp; X$6), ""), 'Allocated Leaves'!$A$2:$A1005, 0), MATCH($D594 &amp; IF($D594 = "Full-time",  " " &amp; $F594, ""), 'Allocated Leaves'!$B$1:AA$1, 0)) - J594))</f>
        <v/>
      </c>
      <c r="Y594" s="52" t="str">
        <f t="array" ref="Y594">IF(ISBLANK($B594), "", IF(AND(Y$5 = "Vacation Leave", OR(AND(OR(Y$6 = "H1", Y$6 = "H2"), NOT(AND($D594 = "Full-time", $F594 = "Above 1 Year"))), AND(Y$6 = "Year", AND($D594 = "Full-time", $F594 = "Above 1 Year")))), "N/A", INDEX('Allocated Leaves'!$B$2:$E1005, MATCH(Y$5 &amp; IF(Y$5 = "Vacation Leave", IFS(Y$6 = "Year", "", OR(Y$6 = "H1", Y$6 = "H2"), " " &amp; Y$6), ""), 'Allocated Leaves'!$A$2:$A1005, 0), MATCH($D594 &amp; IF($D594 = "Full-time",  " " &amp; $F594, ""), 'Allocated Leaves'!$B$1:AA$1, 0)) - K594))</f>
        <v/>
      </c>
      <c r="Z594" s="52" t="str">
        <f t="array" ref="Z594">IF(ISBLANK($B594), "", IF(AND(Z$5 = "Vacation Leave", OR(AND(OR(Z$6 = "H1", Z$6 = "H2"), NOT(AND($D594 = "Full-time", $F594 = "Above 1 Year"))), AND(Z$6 = "Year", AND($D594 = "Full-time", $F594 = "Above 1 Year")))), "N/A", INDEX('Allocated Leaves'!$B$2:$E1005, MATCH(Z$5 &amp; IF(Z$5 = "Vacation Leave", IFS(Z$6 = "Year", "", OR(Z$6 = "H1", Z$6 = "H2"), " " &amp; Z$6), ""), 'Allocated Leaves'!$A$2:$A1005, 0), MATCH($D594 &amp; IF($D594 = "Full-time",  " " &amp; $F594, ""), 'Allocated Leaves'!$B$1:AA$1, 0)) - L594))</f>
        <v/>
      </c>
      <c r="AA594" s="55" t="str">
        <f t="shared" si="3"/>
        <v/>
      </c>
    </row>
    <row r="595">
      <c r="A595" s="71"/>
      <c r="B595" s="72"/>
      <c r="C595" s="73"/>
      <c r="D595" s="74"/>
      <c r="E595" s="75"/>
      <c r="F595" s="47" t="str">
        <f t="shared" si="1"/>
        <v/>
      </c>
      <c r="G595" s="48" t="str">
        <f>IF(ISBLANK($B595), "", IF(AND(G$5 = "Vacation Leave", OR(AND(OR(G$6 = "H1", G$6 = "H2"), NOT(AND($D595 = "Full-time", $F595 = "Above 1 Year"))), AND(G$6 = "Year", AND($D595 = "Full-time", $F595 = "Above 1 Year")))), "N/A", SUMIFS('Form Responses 1'!$O$2:$O1005, 'Form Responses 1'!$B$2:$B1005, $B595, 'Form Responses 1'!$G$2:$G1005, G$5, 'Form Responses 1'!$K$2:$K1005, $D595,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5" s="48" t="str">
        <f>IF(ISBLANK($B595), "", IF(AND(H$5 = "Vacation Leave", OR(AND(OR(H$6 = "H1", H$6 = "H2"), NOT(AND($D595 = "Full-time", $F595 = "Above 1 Year"))), AND(H$6 = "Year", AND($D595 = "Full-time", $F595 = "Above 1 Year")))), "N/A", SUMIFS('Form Responses 1'!$O$2:$O1005, 'Form Responses 1'!$B$2:$B1005, $B595, 'Form Responses 1'!$G$2:$G1005, H$5, 'Form Responses 1'!$K$2:$K1005, $D595,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5" s="49" t="str">
        <f>IF(ISBLANK($B595), "", IF(AND(I$5 = "Vacation Leave", OR(AND(OR(I$6 = "H1", I$6 = "H2"), NOT(AND($D595 = "Full-time", $F595 = "Above 1 Year"))), AND(I$6 = "Year", AND($D595 = "Full-time", $F595 = "Above 1 Year")))), "N/A", SUMIFS('Form Responses 1'!$O$2:$O1005, 'Form Responses 1'!$B$2:$B1005, $B595, 'Form Responses 1'!$G$2:$G1005, I$5, 'Form Responses 1'!$K$2:$K1005, $D595,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5" s="48" t="str">
        <f>IF(ISBLANK($B595), "", IF(AND(J$5 = "Vacation Leave", OR(AND(OR(J$6 = "H1", J$6 = "H2"), NOT(AND($D595 = "Full-time", $F595 = "Above 1 Year"))), AND(J$6 = "Year", AND($D595 = "Full-time", $F595 = "Above 1 Year")))), "N/A", SUMIFS('Form Responses 1'!$O$2:$O1005, 'Form Responses 1'!$B$2:$B1005, $B595, 'Form Responses 1'!$G$2:$G1005, J$5, 'Form Responses 1'!$K$2:$K1005, $D595,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5" s="48" t="str">
        <f>IF(ISBLANK($B595), "", IF(AND(K$5 = "Vacation Leave", OR(AND(OR(K$6 = "H1", K$6 = "H2"), NOT(AND($D595 = "Full-time", $F595 = "Above 1 Year"))), AND(K$6 = "Year", AND($D595 = "Full-time", $F595 = "Above 1 Year")))), "N/A", SUMIFS('Form Responses 1'!$O$2:$O1005, 'Form Responses 1'!$B$2:$B1005, $B595, 'Form Responses 1'!$G$2:$G1005, K$5, 'Form Responses 1'!$K$2:$K1005, $D595,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5" s="48" t="str">
        <f>IF(ISBLANK($B595), "", IF(AND(L$5 = "Vacation Leave", OR(AND(OR(L$6 = "H1", L$6 = "H2"), NOT(AND($D595 = "Full-time", $F595 = "Above 1 Year"))), AND(L$6 = "Year", AND($D595 = "Full-time", $F595 = "Above 1 Year")))), "N/A", SUMIFS('Form Responses 1'!$O$2:$O1005, 'Form Responses 1'!$B$2:$B1005, $B595, 'Form Responses 1'!$G$2:$G1005, L$5, 'Form Responses 1'!$K$2:$K1005, $D595,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5" s="48" t="str">
        <f>IF(ISBLANK($B595), "", IF(AND(M$5 = "Vacation Leave", OR(AND(OR(M$6 = "H1", M$6 = "H2"), NOT(AND($D595 = "Full-time", $F595 = "Above 1 Year"))), AND(M$6 = "Year", AND($D595 = "Full-time", $F595 = "Above 1 Year")))), "N/A", SUMIFS('Form Responses 1'!$O$2:$O1005, 'Form Responses 1'!$B$2:$B1005, $B595, 'Form Responses 1'!$G$2:$G1005, M$5, 'Form Responses 1'!$K$2:$K1005, $D595,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5" s="48" t="str">
        <f>IF(ISBLANK($B595), "", IF(AND(N$5 = "Vacation Leave", OR(AND(OR(N$6 = "H1", N$6 = "H2"), NOT(AND($D595 = "Full-time", $F595 = "Above 1 Year"))), AND(N$6 = "Year", AND($D595 = "Full-time", $F595 = "Above 1 Year")))), "N/A", SUMIFS('Form Responses 1'!$O$2:$O1005, 'Form Responses 1'!$B$2:$B1005, $B595, 'Form Responses 1'!$G$2:$G1005, N$5, 'Form Responses 1'!$K$2:$K1005, $D595,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5" s="48" t="str">
        <f>IF(ISBLANK($B595), "", IF(AND(O$5 = "Vacation Leave", OR(AND(OR(O$6 = "H1", O$6 = "H2"), NOT(AND($D595 = "Full-time", $F595 = "Above 1 Year"))), AND(O$6 = "Year", AND($D595 = "Full-time", $F595 = "Above 1 Year")))), "N/A", SUMIFS('Form Responses 1'!$O$2:$O1005, 'Form Responses 1'!$B$2:$B1005, $B595, 'Form Responses 1'!$G$2:$G1005, O$5, 'Form Responses 1'!$K$2:$K1005, $D595,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5" s="48" t="str">
        <f>IF(ISBLANK($B595), "", IF(AND(P$5 = "Vacation Leave", OR(AND(OR(P$6 = "H1", P$6 = "H2"), NOT(AND($D595 = "Full-time", $F595 = "Above 1 Year"))), AND(P$6 = "Year", AND($D595 = "Full-time", $F595 = "Above 1 Year")))), "N/A", SUMIFS('Form Responses 1'!$O$2:$O1005, 'Form Responses 1'!$B$2:$B1005, $B595, 'Form Responses 1'!$G$2:$G1005, P$5, 'Form Responses 1'!$K$2:$K1005, $D595,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5" s="48" t="str">
        <f>IF(ISBLANK($B595), "", IF(AND(Q$5 = "Vacation Leave", OR(AND(OR(Q$6 = "H1", Q$6 = "H2"), NOT(AND($D595 = "Full-time", $F595 = "Above 1 Year"))), AND(Q$6 = "Year", AND($D595 = "Full-time", $F595 = "Above 1 Year")))), "N/A", SUMIFS('Form Responses 1'!$O$2:$O1005, 'Form Responses 1'!$B$2:$B1005, $B595, 'Form Responses 1'!$G$2:$G1005, Q$5, 'Form Responses 1'!$K$2:$K1005, $D595,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5" s="48" t="str">
        <f>IF(ISBLANK($B595), "", IF(AND(R$5 = "Vacation Leave", OR(AND(OR(R$6 = "H1", R$6 = "H2"), NOT(AND($D595 = "Full-time", $F595 = "Above 1 Year"))), AND(R$6 = "Year", AND($D595 = "Full-time", $F595 = "Above 1 Year")))), "N/A", SUMIFS('Form Responses 1'!$O$2:$O1005, 'Form Responses 1'!$B$2:$B1005, $B595, 'Form Responses 1'!$G$2:$G1005, R$5, 'Form Responses 1'!$K$2:$K1005, $D595,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5" s="48" t="str">
        <f>IF(ISBLANK($B595), "", IF(AND(S$5 = "Vacation Leave", OR(AND(OR(S$6 = "H1", S$6 = "H2"), NOT(AND($D595 = "Full-time", $F595 = "Above 1 Year"))), AND(S$6 = "Year", AND($D595 = "Full-time", $F595 = "Above 1 Year")))), "N/A", SUMIFS('Form Responses 1'!$O$2:$O1005, 'Form Responses 1'!$B$2:$B1005, $B595, 'Form Responses 1'!$G$2:$G1005, S$5, 'Form Responses 1'!$K$2:$K1005, $D595,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5" s="50" t="str">
        <f t="shared" si="2"/>
        <v/>
      </c>
      <c r="U595" s="51" t="str">
        <f t="array" ref="U595">IF(ISBLANK($B595), "", IF(AND(U$5 = "Vacation Leave", OR(AND(OR(U$6 = "H1", U$6 = "H2"), NOT(AND($D595 = "Full-time", $F595 = "Above 1 Year"))), AND(U$6 = "Year", AND($D595 = "Full-time", $F595 = "Above 1 Year")))), "N/A", INDEX('Allocated Leaves'!$B$2:$E1005, MATCH(U$5 &amp; IF(U$5 = "Vacation Leave", IFS(U$6 = "Year", "", OR(U$6 = "H1", U$6 = "H2"), " " &amp; U$6), ""), 'Allocated Leaves'!$A$2:$A1005, 0), MATCH($D595 &amp; IF($D595 = "Full-time",  " " &amp; $F595, ""), 'Allocated Leaves'!$B$1:AA$1, 0)) - G595))</f>
        <v/>
      </c>
      <c r="V595" s="52" t="str">
        <f t="array" ref="V595">IF(ISBLANK($B595), "", IF(AND(V$5 = "Vacation Leave", OR(AND(OR(V$6 = "H1", V$6 = "H2"), NOT(AND($D595 = "Full-time", $F595 = "Above 1 Year"))), AND(V$6 = "Year", AND($D595 = "Full-time", $F595 = "Above 1 Year")))), "N/A", INDEX('Allocated Leaves'!$B$2:$E1005, MATCH(V$5 &amp; IF(V$5 = "Vacation Leave", IFS(V$6 = "Year", "", OR(V$6 = "H1", V$6 = "H2"), " " &amp; V$6), ""), 'Allocated Leaves'!$A$2:$A1005, 0), MATCH($D595 &amp; IF($D595 = "Full-time",  " " &amp; $F595, ""), 'Allocated Leaves'!$B$1:AA$1, 0)) - H595))</f>
        <v/>
      </c>
      <c r="W595" s="52" t="str">
        <f t="array" ref="W595">IF(ISBLANK($B595), "", IF(AND(W$5 = "Vacation Leave", OR(AND(OR(W$6 = "H1", W$6 = "H2"), NOT(AND($D595 = "Full-time", $F595 = "Above 1 Year"))), AND(W$6 = "Year", AND($D595 = "Full-time", $F595 = "Above 1 Year")))), "N/A", INDEX('Allocated Leaves'!$B$2:$E1005, MATCH(W$5 &amp; IF(W$5 = "Vacation Leave", IFS(W$6 = "Year", "", OR(W$6 = "H1", W$6 = "H2"), " " &amp; W$6), ""), 'Allocated Leaves'!$A$2:$A1005, 0), MATCH($D595 &amp; IF($D595 = "Full-time",  " " &amp; $F595, ""), 'Allocated Leaves'!$B$1:AA$1, 0)) - I595))</f>
        <v/>
      </c>
      <c r="X595" s="51" t="str">
        <f t="array" ref="X595">IF(ISBLANK($B595), "", IF(AND(X$5 = "Vacation Leave", OR(AND(OR(X$6 = "H1", X$6 = "H2"), NOT(AND($D595 = "Full-time", $F595 = "Above 1 Year"))), AND(X$6 = "Year", AND($D595 = "Full-time", $F595 = "Above 1 Year")))), "N/A", INDEX('Allocated Leaves'!$B$2:$E1005, MATCH(X$5 &amp; IF(X$5 = "Vacation Leave", IFS(X$6 = "Year", "", OR(X$6 = "H1", X$6 = "H2"), " " &amp; X$6), ""), 'Allocated Leaves'!$A$2:$A1005, 0), MATCH($D595 &amp; IF($D595 = "Full-time",  " " &amp; $F595, ""), 'Allocated Leaves'!$B$1:AA$1, 0)) - J595))</f>
        <v/>
      </c>
      <c r="Y595" s="52" t="str">
        <f t="array" ref="Y595">IF(ISBLANK($B595), "", IF(AND(Y$5 = "Vacation Leave", OR(AND(OR(Y$6 = "H1", Y$6 = "H2"), NOT(AND($D595 = "Full-time", $F595 = "Above 1 Year"))), AND(Y$6 = "Year", AND($D595 = "Full-time", $F595 = "Above 1 Year")))), "N/A", INDEX('Allocated Leaves'!$B$2:$E1005, MATCH(Y$5 &amp; IF(Y$5 = "Vacation Leave", IFS(Y$6 = "Year", "", OR(Y$6 = "H1", Y$6 = "H2"), " " &amp; Y$6), ""), 'Allocated Leaves'!$A$2:$A1005, 0), MATCH($D595 &amp; IF($D595 = "Full-time",  " " &amp; $F595, ""), 'Allocated Leaves'!$B$1:AA$1, 0)) - K595))</f>
        <v/>
      </c>
      <c r="Z595" s="52" t="str">
        <f t="array" ref="Z595">IF(ISBLANK($B595), "", IF(AND(Z$5 = "Vacation Leave", OR(AND(OR(Z$6 = "H1", Z$6 = "H2"), NOT(AND($D595 = "Full-time", $F595 = "Above 1 Year"))), AND(Z$6 = "Year", AND($D595 = "Full-time", $F595 = "Above 1 Year")))), "N/A", INDEX('Allocated Leaves'!$B$2:$E1005, MATCH(Z$5 &amp; IF(Z$5 = "Vacation Leave", IFS(Z$6 = "Year", "", OR(Z$6 = "H1", Z$6 = "H2"), " " &amp; Z$6), ""), 'Allocated Leaves'!$A$2:$A1005, 0), MATCH($D595 &amp; IF($D595 = "Full-time",  " " &amp; $F595, ""), 'Allocated Leaves'!$B$1:AA$1, 0)) - L595))</f>
        <v/>
      </c>
      <c r="AA595" s="55" t="str">
        <f t="shared" si="3"/>
        <v/>
      </c>
    </row>
    <row r="596">
      <c r="A596" s="71"/>
      <c r="B596" s="72"/>
      <c r="C596" s="73"/>
      <c r="D596" s="74"/>
      <c r="E596" s="75"/>
      <c r="F596" s="47" t="str">
        <f t="shared" si="1"/>
        <v/>
      </c>
      <c r="G596" s="48" t="str">
        <f>IF(ISBLANK($B596), "", IF(AND(G$5 = "Vacation Leave", OR(AND(OR(G$6 = "H1", G$6 = "H2"), NOT(AND($D596 = "Full-time", $F596 = "Above 1 Year"))), AND(G$6 = "Year", AND($D596 = "Full-time", $F596 = "Above 1 Year")))), "N/A", SUMIFS('Form Responses 1'!$O$2:$O1005, 'Form Responses 1'!$B$2:$B1005, $B596, 'Form Responses 1'!$G$2:$G1005, G$5, 'Form Responses 1'!$K$2:$K1005, $D596,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6" s="48" t="str">
        <f>IF(ISBLANK($B596), "", IF(AND(H$5 = "Vacation Leave", OR(AND(OR(H$6 = "H1", H$6 = "H2"), NOT(AND($D596 = "Full-time", $F596 = "Above 1 Year"))), AND(H$6 = "Year", AND($D596 = "Full-time", $F596 = "Above 1 Year")))), "N/A", SUMIFS('Form Responses 1'!$O$2:$O1005, 'Form Responses 1'!$B$2:$B1005, $B596, 'Form Responses 1'!$G$2:$G1005, H$5, 'Form Responses 1'!$K$2:$K1005, $D596,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6" s="49" t="str">
        <f>IF(ISBLANK($B596), "", IF(AND(I$5 = "Vacation Leave", OR(AND(OR(I$6 = "H1", I$6 = "H2"), NOT(AND($D596 = "Full-time", $F596 = "Above 1 Year"))), AND(I$6 = "Year", AND($D596 = "Full-time", $F596 = "Above 1 Year")))), "N/A", SUMIFS('Form Responses 1'!$O$2:$O1005, 'Form Responses 1'!$B$2:$B1005, $B596, 'Form Responses 1'!$G$2:$G1005, I$5, 'Form Responses 1'!$K$2:$K1005, $D596,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6" s="48" t="str">
        <f>IF(ISBLANK($B596), "", IF(AND(J$5 = "Vacation Leave", OR(AND(OR(J$6 = "H1", J$6 = "H2"), NOT(AND($D596 = "Full-time", $F596 = "Above 1 Year"))), AND(J$6 = "Year", AND($D596 = "Full-time", $F596 = "Above 1 Year")))), "N/A", SUMIFS('Form Responses 1'!$O$2:$O1005, 'Form Responses 1'!$B$2:$B1005, $B596, 'Form Responses 1'!$G$2:$G1005, J$5, 'Form Responses 1'!$K$2:$K1005, $D596,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6" s="48" t="str">
        <f>IF(ISBLANK($B596), "", IF(AND(K$5 = "Vacation Leave", OR(AND(OR(K$6 = "H1", K$6 = "H2"), NOT(AND($D596 = "Full-time", $F596 = "Above 1 Year"))), AND(K$6 = "Year", AND($D596 = "Full-time", $F596 = "Above 1 Year")))), "N/A", SUMIFS('Form Responses 1'!$O$2:$O1005, 'Form Responses 1'!$B$2:$B1005, $B596, 'Form Responses 1'!$G$2:$G1005, K$5, 'Form Responses 1'!$K$2:$K1005, $D596,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6" s="48" t="str">
        <f>IF(ISBLANK($B596), "", IF(AND(L$5 = "Vacation Leave", OR(AND(OR(L$6 = "H1", L$6 = "H2"), NOT(AND($D596 = "Full-time", $F596 = "Above 1 Year"))), AND(L$6 = "Year", AND($D596 = "Full-time", $F596 = "Above 1 Year")))), "N/A", SUMIFS('Form Responses 1'!$O$2:$O1005, 'Form Responses 1'!$B$2:$B1005, $B596, 'Form Responses 1'!$G$2:$G1005, L$5, 'Form Responses 1'!$K$2:$K1005, $D596,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6" s="48" t="str">
        <f>IF(ISBLANK($B596), "", IF(AND(M$5 = "Vacation Leave", OR(AND(OR(M$6 = "H1", M$6 = "H2"), NOT(AND($D596 = "Full-time", $F596 = "Above 1 Year"))), AND(M$6 = "Year", AND($D596 = "Full-time", $F596 = "Above 1 Year")))), "N/A", SUMIFS('Form Responses 1'!$O$2:$O1005, 'Form Responses 1'!$B$2:$B1005, $B596, 'Form Responses 1'!$G$2:$G1005, M$5, 'Form Responses 1'!$K$2:$K1005, $D596,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6" s="48" t="str">
        <f>IF(ISBLANK($B596), "", IF(AND(N$5 = "Vacation Leave", OR(AND(OR(N$6 = "H1", N$6 = "H2"), NOT(AND($D596 = "Full-time", $F596 = "Above 1 Year"))), AND(N$6 = "Year", AND($D596 = "Full-time", $F596 = "Above 1 Year")))), "N/A", SUMIFS('Form Responses 1'!$O$2:$O1005, 'Form Responses 1'!$B$2:$B1005, $B596, 'Form Responses 1'!$G$2:$G1005, N$5, 'Form Responses 1'!$K$2:$K1005, $D596,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6" s="48" t="str">
        <f>IF(ISBLANK($B596), "", IF(AND(O$5 = "Vacation Leave", OR(AND(OR(O$6 = "H1", O$6 = "H2"), NOT(AND($D596 = "Full-time", $F596 = "Above 1 Year"))), AND(O$6 = "Year", AND($D596 = "Full-time", $F596 = "Above 1 Year")))), "N/A", SUMIFS('Form Responses 1'!$O$2:$O1005, 'Form Responses 1'!$B$2:$B1005, $B596, 'Form Responses 1'!$G$2:$G1005, O$5, 'Form Responses 1'!$K$2:$K1005, $D596,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6" s="48" t="str">
        <f>IF(ISBLANK($B596), "", IF(AND(P$5 = "Vacation Leave", OR(AND(OR(P$6 = "H1", P$6 = "H2"), NOT(AND($D596 = "Full-time", $F596 = "Above 1 Year"))), AND(P$6 = "Year", AND($D596 = "Full-time", $F596 = "Above 1 Year")))), "N/A", SUMIFS('Form Responses 1'!$O$2:$O1005, 'Form Responses 1'!$B$2:$B1005, $B596, 'Form Responses 1'!$G$2:$G1005, P$5, 'Form Responses 1'!$K$2:$K1005, $D596,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6" s="48" t="str">
        <f>IF(ISBLANK($B596), "", IF(AND(Q$5 = "Vacation Leave", OR(AND(OR(Q$6 = "H1", Q$6 = "H2"), NOT(AND($D596 = "Full-time", $F596 = "Above 1 Year"))), AND(Q$6 = "Year", AND($D596 = "Full-time", $F596 = "Above 1 Year")))), "N/A", SUMIFS('Form Responses 1'!$O$2:$O1005, 'Form Responses 1'!$B$2:$B1005, $B596, 'Form Responses 1'!$G$2:$G1005, Q$5, 'Form Responses 1'!$K$2:$K1005, $D596,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6" s="48" t="str">
        <f>IF(ISBLANK($B596), "", IF(AND(R$5 = "Vacation Leave", OR(AND(OR(R$6 = "H1", R$6 = "H2"), NOT(AND($D596 = "Full-time", $F596 = "Above 1 Year"))), AND(R$6 = "Year", AND($D596 = "Full-time", $F596 = "Above 1 Year")))), "N/A", SUMIFS('Form Responses 1'!$O$2:$O1005, 'Form Responses 1'!$B$2:$B1005, $B596, 'Form Responses 1'!$G$2:$G1005, R$5, 'Form Responses 1'!$K$2:$K1005, $D596,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6" s="48" t="str">
        <f>IF(ISBLANK($B596), "", IF(AND(S$5 = "Vacation Leave", OR(AND(OR(S$6 = "H1", S$6 = "H2"), NOT(AND($D596 = "Full-time", $F596 = "Above 1 Year"))), AND(S$6 = "Year", AND($D596 = "Full-time", $F596 = "Above 1 Year")))), "N/A", SUMIFS('Form Responses 1'!$O$2:$O1005, 'Form Responses 1'!$B$2:$B1005, $B596, 'Form Responses 1'!$G$2:$G1005, S$5, 'Form Responses 1'!$K$2:$K1005, $D596,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6" s="50" t="str">
        <f t="shared" si="2"/>
        <v/>
      </c>
      <c r="U596" s="51" t="str">
        <f t="array" ref="U596">IF(ISBLANK($B596), "", IF(AND(U$5 = "Vacation Leave", OR(AND(OR(U$6 = "H1", U$6 = "H2"), NOT(AND($D596 = "Full-time", $F596 = "Above 1 Year"))), AND(U$6 = "Year", AND($D596 = "Full-time", $F596 = "Above 1 Year")))), "N/A", INDEX('Allocated Leaves'!$B$2:$E1005, MATCH(U$5 &amp; IF(U$5 = "Vacation Leave", IFS(U$6 = "Year", "", OR(U$6 = "H1", U$6 = "H2"), " " &amp; U$6), ""), 'Allocated Leaves'!$A$2:$A1005, 0), MATCH($D596 &amp; IF($D596 = "Full-time",  " " &amp; $F596, ""), 'Allocated Leaves'!$B$1:AA$1, 0)) - G596))</f>
        <v/>
      </c>
      <c r="V596" s="52" t="str">
        <f t="array" ref="V596">IF(ISBLANK($B596), "", IF(AND(V$5 = "Vacation Leave", OR(AND(OR(V$6 = "H1", V$6 = "H2"), NOT(AND($D596 = "Full-time", $F596 = "Above 1 Year"))), AND(V$6 = "Year", AND($D596 = "Full-time", $F596 = "Above 1 Year")))), "N/A", INDEX('Allocated Leaves'!$B$2:$E1005, MATCH(V$5 &amp; IF(V$5 = "Vacation Leave", IFS(V$6 = "Year", "", OR(V$6 = "H1", V$6 = "H2"), " " &amp; V$6), ""), 'Allocated Leaves'!$A$2:$A1005, 0), MATCH($D596 &amp; IF($D596 = "Full-time",  " " &amp; $F596, ""), 'Allocated Leaves'!$B$1:AA$1, 0)) - H596))</f>
        <v/>
      </c>
      <c r="W596" s="52" t="str">
        <f t="array" ref="W596">IF(ISBLANK($B596), "", IF(AND(W$5 = "Vacation Leave", OR(AND(OR(W$6 = "H1", W$6 = "H2"), NOT(AND($D596 = "Full-time", $F596 = "Above 1 Year"))), AND(W$6 = "Year", AND($D596 = "Full-time", $F596 = "Above 1 Year")))), "N/A", INDEX('Allocated Leaves'!$B$2:$E1005, MATCH(W$5 &amp; IF(W$5 = "Vacation Leave", IFS(W$6 = "Year", "", OR(W$6 = "H1", W$6 = "H2"), " " &amp; W$6), ""), 'Allocated Leaves'!$A$2:$A1005, 0), MATCH($D596 &amp; IF($D596 = "Full-time",  " " &amp; $F596, ""), 'Allocated Leaves'!$B$1:AA$1, 0)) - I596))</f>
        <v/>
      </c>
      <c r="X596" s="51" t="str">
        <f t="array" ref="X596">IF(ISBLANK($B596), "", IF(AND(X$5 = "Vacation Leave", OR(AND(OR(X$6 = "H1", X$6 = "H2"), NOT(AND($D596 = "Full-time", $F596 = "Above 1 Year"))), AND(X$6 = "Year", AND($D596 = "Full-time", $F596 = "Above 1 Year")))), "N/A", INDEX('Allocated Leaves'!$B$2:$E1005, MATCH(X$5 &amp; IF(X$5 = "Vacation Leave", IFS(X$6 = "Year", "", OR(X$6 = "H1", X$6 = "H2"), " " &amp; X$6), ""), 'Allocated Leaves'!$A$2:$A1005, 0), MATCH($D596 &amp; IF($D596 = "Full-time",  " " &amp; $F596, ""), 'Allocated Leaves'!$B$1:AA$1, 0)) - J596))</f>
        <v/>
      </c>
      <c r="Y596" s="52" t="str">
        <f t="array" ref="Y596">IF(ISBLANK($B596), "", IF(AND(Y$5 = "Vacation Leave", OR(AND(OR(Y$6 = "H1", Y$6 = "H2"), NOT(AND($D596 = "Full-time", $F596 = "Above 1 Year"))), AND(Y$6 = "Year", AND($D596 = "Full-time", $F596 = "Above 1 Year")))), "N/A", INDEX('Allocated Leaves'!$B$2:$E1005, MATCH(Y$5 &amp; IF(Y$5 = "Vacation Leave", IFS(Y$6 = "Year", "", OR(Y$6 = "H1", Y$6 = "H2"), " " &amp; Y$6), ""), 'Allocated Leaves'!$A$2:$A1005, 0), MATCH($D596 &amp; IF($D596 = "Full-time",  " " &amp; $F596, ""), 'Allocated Leaves'!$B$1:AA$1, 0)) - K596))</f>
        <v/>
      </c>
      <c r="Z596" s="52" t="str">
        <f t="array" ref="Z596">IF(ISBLANK($B596), "", IF(AND(Z$5 = "Vacation Leave", OR(AND(OR(Z$6 = "H1", Z$6 = "H2"), NOT(AND($D596 = "Full-time", $F596 = "Above 1 Year"))), AND(Z$6 = "Year", AND($D596 = "Full-time", $F596 = "Above 1 Year")))), "N/A", INDEX('Allocated Leaves'!$B$2:$E1005, MATCH(Z$5 &amp; IF(Z$5 = "Vacation Leave", IFS(Z$6 = "Year", "", OR(Z$6 = "H1", Z$6 = "H2"), " " &amp; Z$6), ""), 'Allocated Leaves'!$A$2:$A1005, 0), MATCH($D596 &amp; IF($D596 = "Full-time",  " " &amp; $F596, ""), 'Allocated Leaves'!$B$1:AA$1, 0)) - L596))</f>
        <v/>
      </c>
      <c r="AA596" s="55" t="str">
        <f t="shared" si="3"/>
        <v/>
      </c>
    </row>
    <row r="597">
      <c r="A597" s="71"/>
      <c r="B597" s="72"/>
      <c r="C597" s="73"/>
      <c r="D597" s="74"/>
      <c r="E597" s="75"/>
      <c r="F597" s="47" t="str">
        <f t="shared" si="1"/>
        <v/>
      </c>
      <c r="G597" s="48" t="str">
        <f>IF(ISBLANK($B597), "", IF(AND(G$5 = "Vacation Leave", OR(AND(OR(G$6 = "H1", G$6 = "H2"), NOT(AND($D597 = "Full-time", $F597 = "Above 1 Year"))), AND(G$6 = "Year", AND($D597 = "Full-time", $F597 = "Above 1 Year")))), "N/A", SUMIFS('Form Responses 1'!$O$2:$O1005, 'Form Responses 1'!$B$2:$B1005, $B597, 'Form Responses 1'!$G$2:$G1005, G$5, 'Form Responses 1'!$K$2:$K1005, $D597,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7" s="48" t="str">
        <f>IF(ISBLANK($B597), "", IF(AND(H$5 = "Vacation Leave", OR(AND(OR(H$6 = "H1", H$6 = "H2"), NOT(AND($D597 = "Full-time", $F597 = "Above 1 Year"))), AND(H$6 = "Year", AND($D597 = "Full-time", $F597 = "Above 1 Year")))), "N/A", SUMIFS('Form Responses 1'!$O$2:$O1005, 'Form Responses 1'!$B$2:$B1005, $B597, 'Form Responses 1'!$G$2:$G1005, H$5, 'Form Responses 1'!$K$2:$K1005, $D597,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7" s="49" t="str">
        <f>IF(ISBLANK($B597), "", IF(AND(I$5 = "Vacation Leave", OR(AND(OR(I$6 = "H1", I$6 = "H2"), NOT(AND($D597 = "Full-time", $F597 = "Above 1 Year"))), AND(I$6 = "Year", AND($D597 = "Full-time", $F597 = "Above 1 Year")))), "N/A", SUMIFS('Form Responses 1'!$O$2:$O1005, 'Form Responses 1'!$B$2:$B1005, $B597, 'Form Responses 1'!$G$2:$G1005, I$5, 'Form Responses 1'!$K$2:$K1005, $D597,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7" s="48" t="str">
        <f>IF(ISBLANK($B597), "", IF(AND(J$5 = "Vacation Leave", OR(AND(OR(J$6 = "H1", J$6 = "H2"), NOT(AND($D597 = "Full-time", $F597 = "Above 1 Year"))), AND(J$6 = "Year", AND($D597 = "Full-time", $F597 = "Above 1 Year")))), "N/A", SUMIFS('Form Responses 1'!$O$2:$O1005, 'Form Responses 1'!$B$2:$B1005, $B597, 'Form Responses 1'!$G$2:$G1005, J$5, 'Form Responses 1'!$K$2:$K1005, $D597,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7" s="48" t="str">
        <f>IF(ISBLANK($B597), "", IF(AND(K$5 = "Vacation Leave", OR(AND(OR(K$6 = "H1", K$6 = "H2"), NOT(AND($D597 = "Full-time", $F597 = "Above 1 Year"))), AND(K$6 = "Year", AND($D597 = "Full-time", $F597 = "Above 1 Year")))), "N/A", SUMIFS('Form Responses 1'!$O$2:$O1005, 'Form Responses 1'!$B$2:$B1005, $B597, 'Form Responses 1'!$G$2:$G1005, K$5, 'Form Responses 1'!$K$2:$K1005, $D597,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7" s="48" t="str">
        <f>IF(ISBLANK($B597), "", IF(AND(L$5 = "Vacation Leave", OR(AND(OR(L$6 = "H1", L$6 = "H2"), NOT(AND($D597 = "Full-time", $F597 = "Above 1 Year"))), AND(L$6 = "Year", AND($D597 = "Full-time", $F597 = "Above 1 Year")))), "N/A", SUMIFS('Form Responses 1'!$O$2:$O1005, 'Form Responses 1'!$B$2:$B1005, $B597, 'Form Responses 1'!$G$2:$G1005, L$5, 'Form Responses 1'!$K$2:$K1005, $D597,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7" s="48" t="str">
        <f>IF(ISBLANK($B597), "", IF(AND(M$5 = "Vacation Leave", OR(AND(OR(M$6 = "H1", M$6 = "H2"), NOT(AND($D597 = "Full-time", $F597 = "Above 1 Year"))), AND(M$6 = "Year", AND($D597 = "Full-time", $F597 = "Above 1 Year")))), "N/A", SUMIFS('Form Responses 1'!$O$2:$O1005, 'Form Responses 1'!$B$2:$B1005, $B597, 'Form Responses 1'!$G$2:$G1005, M$5, 'Form Responses 1'!$K$2:$K1005, $D597,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7" s="48" t="str">
        <f>IF(ISBLANK($B597), "", IF(AND(N$5 = "Vacation Leave", OR(AND(OR(N$6 = "H1", N$6 = "H2"), NOT(AND($D597 = "Full-time", $F597 = "Above 1 Year"))), AND(N$6 = "Year", AND($D597 = "Full-time", $F597 = "Above 1 Year")))), "N/A", SUMIFS('Form Responses 1'!$O$2:$O1005, 'Form Responses 1'!$B$2:$B1005, $B597, 'Form Responses 1'!$G$2:$G1005, N$5, 'Form Responses 1'!$K$2:$K1005, $D597,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7" s="48" t="str">
        <f>IF(ISBLANK($B597), "", IF(AND(O$5 = "Vacation Leave", OR(AND(OR(O$6 = "H1", O$6 = "H2"), NOT(AND($D597 = "Full-time", $F597 = "Above 1 Year"))), AND(O$6 = "Year", AND($D597 = "Full-time", $F597 = "Above 1 Year")))), "N/A", SUMIFS('Form Responses 1'!$O$2:$O1005, 'Form Responses 1'!$B$2:$B1005, $B597, 'Form Responses 1'!$G$2:$G1005, O$5, 'Form Responses 1'!$K$2:$K1005, $D597,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7" s="48" t="str">
        <f>IF(ISBLANK($B597), "", IF(AND(P$5 = "Vacation Leave", OR(AND(OR(P$6 = "H1", P$6 = "H2"), NOT(AND($D597 = "Full-time", $F597 = "Above 1 Year"))), AND(P$6 = "Year", AND($D597 = "Full-time", $F597 = "Above 1 Year")))), "N/A", SUMIFS('Form Responses 1'!$O$2:$O1005, 'Form Responses 1'!$B$2:$B1005, $B597, 'Form Responses 1'!$G$2:$G1005, P$5, 'Form Responses 1'!$K$2:$K1005, $D597,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7" s="48" t="str">
        <f>IF(ISBLANK($B597), "", IF(AND(Q$5 = "Vacation Leave", OR(AND(OR(Q$6 = "H1", Q$6 = "H2"), NOT(AND($D597 = "Full-time", $F597 = "Above 1 Year"))), AND(Q$6 = "Year", AND($D597 = "Full-time", $F597 = "Above 1 Year")))), "N/A", SUMIFS('Form Responses 1'!$O$2:$O1005, 'Form Responses 1'!$B$2:$B1005, $B597, 'Form Responses 1'!$G$2:$G1005, Q$5, 'Form Responses 1'!$K$2:$K1005, $D597,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7" s="48" t="str">
        <f>IF(ISBLANK($B597), "", IF(AND(R$5 = "Vacation Leave", OR(AND(OR(R$6 = "H1", R$6 = "H2"), NOT(AND($D597 = "Full-time", $F597 = "Above 1 Year"))), AND(R$6 = "Year", AND($D597 = "Full-time", $F597 = "Above 1 Year")))), "N/A", SUMIFS('Form Responses 1'!$O$2:$O1005, 'Form Responses 1'!$B$2:$B1005, $B597, 'Form Responses 1'!$G$2:$G1005, R$5, 'Form Responses 1'!$K$2:$K1005, $D597,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7" s="48" t="str">
        <f>IF(ISBLANK($B597), "", IF(AND(S$5 = "Vacation Leave", OR(AND(OR(S$6 = "H1", S$6 = "H2"), NOT(AND($D597 = "Full-time", $F597 = "Above 1 Year"))), AND(S$6 = "Year", AND($D597 = "Full-time", $F597 = "Above 1 Year")))), "N/A", SUMIFS('Form Responses 1'!$O$2:$O1005, 'Form Responses 1'!$B$2:$B1005, $B597, 'Form Responses 1'!$G$2:$G1005, S$5, 'Form Responses 1'!$K$2:$K1005, $D597,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7" s="50" t="str">
        <f t="shared" si="2"/>
        <v/>
      </c>
      <c r="U597" s="51" t="str">
        <f t="array" ref="U597">IF(ISBLANK($B597), "", IF(AND(U$5 = "Vacation Leave", OR(AND(OR(U$6 = "H1", U$6 = "H2"), NOT(AND($D597 = "Full-time", $F597 = "Above 1 Year"))), AND(U$6 = "Year", AND($D597 = "Full-time", $F597 = "Above 1 Year")))), "N/A", INDEX('Allocated Leaves'!$B$2:$E1005, MATCH(U$5 &amp; IF(U$5 = "Vacation Leave", IFS(U$6 = "Year", "", OR(U$6 = "H1", U$6 = "H2"), " " &amp; U$6), ""), 'Allocated Leaves'!$A$2:$A1005, 0), MATCH($D597 &amp; IF($D597 = "Full-time",  " " &amp; $F597, ""), 'Allocated Leaves'!$B$1:AA$1, 0)) - G597))</f>
        <v/>
      </c>
      <c r="V597" s="52" t="str">
        <f t="array" ref="V597">IF(ISBLANK($B597), "", IF(AND(V$5 = "Vacation Leave", OR(AND(OR(V$6 = "H1", V$6 = "H2"), NOT(AND($D597 = "Full-time", $F597 = "Above 1 Year"))), AND(V$6 = "Year", AND($D597 = "Full-time", $F597 = "Above 1 Year")))), "N/A", INDEX('Allocated Leaves'!$B$2:$E1005, MATCH(V$5 &amp; IF(V$5 = "Vacation Leave", IFS(V$6 = "Year", "", OR(V$6 = "H1", V$6 = "H2"), " " &amp; V$6), ""), 'Allocated Leaves'!$A$2:$A1005, 0), MATCH($D597 &amp; IF($D597 = "Full-time",  " " &amp; $F597, ""), 'Allocated Leaves'!$B$1:AA$1, 0)) - H597))</f>
        <v/>
      </c>
      <c r="W597" s="52" t="str">
        <f t="array" ref="W597">IF(ISBLANK($B597), "", IF(AND(W$5 = "Vacation Leave", OR(AND(OR(W$6 = "H1", W$6 = "H2"), NOT(AND($D597 = "Full-time", $F597 = "Above 1 Year"))), AND(W$6 = "Year", AND($D597 = "Full-time", $F597 = "Above 1 Year")))), "N/A", INDEX('Allocated Leaves'!$B$2:$E1005, MATCH(W$5 &amp; IF(W$5 = "Vacation Leave", IFS(W$6 = "Year", "", OR(W$6 = "H1", W$6 = "H2"), " " &amp; W$6), ""), 'Allocated Leaves'!$A$2:$A1005, 0), MATCH($D597 &amp; IF($D597 = "Full-time",  " " &amp; $F597, ""), 'Allocated Leaves'!$B$1:AA$1, 0)) - I597))</f>
        <v/>
      </c>
      <c r="X597" s="51" t="str">
        <f t="array" ref="X597">IF(ISBLANK($B597), "", IF(AND(X$5 = "Vacation Leave", OR(AND(OR(X$6 = "H1", X$6 = "H2"), NOT(AND($D597 = "Full-time", $F597 = "Above 1 Year"))), AND(X$6 = "Year", AND($D597 = "Full-time", $F597 = "Above 1 Year")))), "N/A", INDEX('Allocated Leaves'!$B$2:$E1005, MATCH(X$5 &amp; IF(X$5 = "Vacation Leave", IFS(X$6 = "Year", "", OR(X$6 = "H1", X$6 = "H2"), " " &amp; X$6), ""), 'Allocated Leaves'!$A$2:$A1005, 0), MATCH($D597 &amp; IF($D597 = "Full-time",  " " &amp; $F597, ""), 'Allocated Leaves'!$B$1:AA$1, 0)) - J597))</f>
        <v/>
      </c>
      <c r="Y597" s="52" t="str">
        <f t="array" ref="Y597">IF(ISBLANK($B597), "", IF(AND(Y$5 = "Vacation Leave", OR(AND(OR(Y$6 = "H1", Y$6 = "H2"), NOT(AND($D597 = "Full-time", $F597 = "Above 1 Year"))), AND(Y$6 = "Year", AND($D597 = "Full-time", $F597 = "Above 1 Year")))), "N/A", INDEX('Allocated Leaves'!$B$2:$E1005, MATCH(Y$5 &amp; IF(Y$5 = "Vacation Leave", IFS(Y$6 = "Year", "", OR(Y$6 = "H1", Y$6 = "H2"), " " &amp; Y$6), ""), 'Allocated Leaves'!$A$2:$A1005, 0), MATCH($D597 &amp; IF($D597 = "Full-time",  " " &amp; $F597, ""), 'Allocated Leaves'!$B$1:AA$1, 0)) - K597))</f>
        <v/>
      </c>
      <c r="Z597" s="52" t="str">
        <f t="array" ref="Z597">IF(ISBLANK($B597), "", IF(AND(Z$5 = "Vacation Leave", OR(AND(OR(Z$6 = "H1", Z$6 = "H2"), NOT(AND($D597 = "Full-time", $F597 = "Above 1 Year"))), AND(Z$6 = "Year", AND($D597 = "Full-time", $F597 = "Above 1 Year")))), "N/A", INDEX('Allocated Leaves'!$B$2:$E1005, MATCH(Z$5 &amp; IF(Z$5 = "Vacation Leave", IFS(Z$6 = "Year", "", OR(Z$6 = "H1", Z$6 = "H2"), " " &amp; Z$6), ""), 'Allocated Leaves'!$A$2:$A1005, 0), MATCH($D597 &amp; IF($D597 = "Full-time",  " " &amp; $F597, ""), 'Allocated Leaves'!$B$1:AA$1, 0)) - L597))</f>
        <v/>
      </c>
      <c r="AA597" s="55" t="str">
        <f t="shared" si="3"/>
        <v/>
      </c>
    </row>
    <row r="598">
      <c r="A598" s="71"/>
      <c r="B598" s="72"/>
      <c r="C598" s="73"/>
      <c r="D598" s="74"/>
      <c r="E598" s="75"/>
      <c r="F598" s="47" t="str">
        <f t="shared" si="1"/>
        <v/>
      </c>
      <c r="G598" s="48" t="str">
        <f>IF(ISBLANK($B598), "", IF(AND(G$5 = "Vacation Leave", OR(AND(OR(G$6 = "H1", G$6 = "H2"), NOT(AND($D598 = "Full-time", $F598 = "Above 1 Year"))), AND(G$6 = "Year", AND($D598 = "Full-time", $F598 = "Above 1 Year")))), "N/A", SUMIFS('Form Responses 1'!$O$2:$O1005, 'Form Responses 1'!$B$2:$B1005, $B598, 'Form Responses 1'!$G$2:$G1005, G$5, 'Form Responses 1'!$K$2:$K1005, $D598,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8" s="48" t="str">
        <f>IF(ISBLANK($B598), "", IF(AND(H$5 = "Vacation Leave", OR(AND(OR(H$6 = "H1", H$6 = "H2"), NOT(AND($D598 = "Full-time", $F598 = "Above 1 Year"))), AND(H$6 = "Year", AND($D598 = "Full-time", $F598 = "Above 1 Year")))), "N/A", SUMIFS('Form Responses 1'!$O$2:$O1005, 'Form Responses 1'!$B$2:$B1005, $B598, 'Form Responses 1'!$G$2:$G1005, H$5, 'Form Responses 1'!$K$2:$K1005, $D598,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8" s="49" t="str">
        <f>IF(ISBLANK($B598), "", IF(AND(I$5 = "Vacation Leave", OR(AND(OR(I$6 = "H1", I$6 = "H2"), NOT(AND($D598 = "Full-time", $F598 = "Above 1 Year"))), AND(I$6 = "Year", AND($D598 = "Full-time", $F598 = "Above 1 Year")))), "N/A", SUMIFS('Form Responses 1'!$O$2:$O1005, 'Form Responses 1'!$B$2:$B1005, $B598, 'Form Responses 1'!$G$2:$G1005, I$5, 'Form Responses 1'!$K$2:$K1005, $D598,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8" s="48" t="str">
        <f>IF(ISBLANK($B598), "", IF(AND(J$5 = "Vacation Leave", OR(AND(OR(J$6 = "H1", J$6 = "H2"), NOT(AND($D598 = "Full-time", $F598 = "Above 1 Year"))), AND(J$6 = "Year", AND($D598 = "Full-time", $F598 = "Above 1 Year")))), "N/A", SUMIFS('Form Responses 1'!$O$2:$O1005, 'Form Responses 1'!$B$2:$B1005, $B598, 'Form Responses 1'!$G$2:$G1005, J$5, 'Form Responses 1'!$K$2:$K1005, $D598,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8" s="48" t="str">
        <f>IF(ISBLANK($B598), "", IF(AND(K$5 = "Vacation Leave", OR(AND(OR(K$6 = "H1", K$6 = "H2"), NOT(AND($D598 = "Full-time", $F598 = "Above 1 Year"))), AND(K$6 = "Year", AND($D598 = "Full-time", $F598 = "Above 1 Year")))), "N/A", SUMIFS('Form Responses 1'!$O$2:$O1005, 'Form Responses 1'!$B$2:$B1005, $B598, 'Form Responses 1'!$G$2:$G1005, K$5, 'Form Responses 1'!$K$2:$K1005, $D598,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8" s="48" t="str">
        <f>IF(ISBLANK($B598), "", IF(AND(L$5 = "Vacation Leave", OR(AND(OR(L$6 = "H1", L$6 = "H2"), NOT(AND($D598 = "Full-time", $F598 = "Above 1 Year"))), AND(L$6 = "Year", AND($D598 = "Full-time", $F598 = "Above 1 Year")))), "N/A", SUMIFS('Form Responses 1'!$O$2:$O1005, 'Form Responses 1'!$B$2:$B1005, $B598, 'Form Responses 1'!$G$2:$G1005, L$5, 'Form Responses 1'!$K$2:$K1005, $D598,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8" s="48" t="str">
        <f>IF(ISBLANK($B598), "", IF(AND(M$5 = "Vacation Leave", OR(AND(OR(M$6 = "H1", M$6 = "H2"), NOT(AND($D598 = "Full-time", $F598 = "Above 1 Year"))), AND(M$6 = "Year", AND($D598 = "Full-time", $F598 = "Above 1 Year")))), "N/A", SUMIFS('Form Responses 1'!$O$2:$O1005, 'Form Responses 1'!$B$2:$B1005, $B598, 'Form Responses 1'!$G$2:$G1005, M$5, 'Form Responses 1'!$K$2:$K1005, $D598,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8" s="48" t="str">
        <f>IF(ISBLANK($B598), "", IF(AND(N$5 = "Vacation Leave", OR(AND(OR(N$6 = "H1", N$6 = "H2"), NOT(AND($D598 = "Full-time", $F598 = "Above 1 Year"))), AND(N$6 = "Year", AND($D598 = "Full-time", $F598 = "Above 1 Year")))), "N/A", SUMIFS('Form Responses 1'!$O$2:$O1005, 'Form Responses 1'!$B$2:$B1005, $B598, 'Form Responses 1'!$G$2:$G1005, N$5, 'Form Responses 1'!$K$2:$K1005, $D598,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8" s="48" t="str">
        <f>IF(ISBLANK($B598), "", IF(AND(O$5 = "Vacation Leave", OR(AND(OR(O$6 = "H1", O$6 = "H2"), NOT(AND($D598 = "Full-time", $F598 = "Above 1 Year"))), AND(O$6 = "Year", AND($D598 = "Full-time", $F598 = "Above 1 Year")))), "N/A", SUMIFS('Form Responses 1'!$O$2:$O1005, 'Form Responses 1'!$B$2:$B1005, $B598, 'Form Responses 1'!$G$2:$G1005, O$5, 'Form Responses 1'!$K$2:$K1005, $D598,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8" s="48" t="str">
        <f>IF(ISBLANK($B598), "", IF(AND(P$5 = "Vacation Leave", OR(AND(OR(P$6 = "H1", P$6 = "H2"), NOT(AND($D598 = "Full-time", $F598 = "Above 1 Year"))), AND(P$6 = "Year", AND($D598 = "Full-time", $F598 = "Above 1 Year")))), "N/A", SUMIFS('Form Responses 1'!$O$2:$O1005, 'Form Responses 1'!$B$2:$B1005, $B598, 'Form Responses 1'!$G$2:$G1005, P$5, 'Form Responses 1'!$K$2:$K1005, $D598,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8" s="48" t="str">
        <f>IF(ISBLANK($B598), "", IF(AND(Q$5 = "Vacation Leave", OR(AND(OR(Q$6 = "H1", Q$6 = "H2"), NOT(AND($D598 = "Full-time", $F598 = "Above 1 Year"))), AND(Q$6 = "Year", AND($D598 = "Full-time", $F598 = "Above 1 Year")))), "N/A", SUMIFS('Form Responses 1'!$O$2:$O1005, 'Form Responses 1'!$B$2:$B1005, $B598, 'Form Responses 1'!$G$2:$G1005, Q$5, 'Form Responses 1'!$K$2:$K1005, $D598,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8" s="48" t="str">
        <f>IF(ISBLANK($B598), "", IF(AND(R$5 = "Vacation Leave", OR(AND(OR(R$6 = "H1", R$6 = "H2"), NOT(AND($D598 = "Full-time", $F598 = "Above 1 Year"))), AND(R$6 = "Year", AND($D598 = "Full-time", $F598 = "Above 1 Year")))), "N/A", SUMIFS('Form Responses 1'!$O$2:$O1005, 'Form Responses 1'!$B$2:$B1005, $B598, 'Form Responses 1'!$G$2:$G1005, R$5, 'Form Responses 1'!$K$2:$K1005, $D598,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8" s="48" t="str">
        <f>IF(ISBLANK($B598), "", IF(AND(S$5 = "Vacation Leave", OR(AND(OR(S$6 = "H1", S$6 = "H2"), NOT(AND($D598 = "Full-time", $F598 = "Above 1 Year"))), AND(S$6 = "Year", AND($D598 = "Full-time", $F598 = "Above 1 Year")))), "N/A", SUMIFS('Form Responses 1'!$O$2:$O1005, 'Form Responses 1'!$B$2:$B1005, $B598, 'Form Responses 1'!$G$2:$G1005, S$5, 'Form Responses 1'!$K$2:$K1005, $D598,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8" s="50" t="str">
        <f t="shared" si="2"/>
        <v/>
      </c>
      <c r="U598" s="51" t="str">
        <f t="array" ref="U598">IF(ISBLANK($B598), "", IF(AND(U$5 = "Vacation Leave", OR(AND(OR(U$6 = "H1", U$6 = "H2"), NOT(AND($D598 = "Full-time", $F598 = "Above 1 Year"))), AND(U$6 = "Year", AND($D598 = "Full-time", $F598 = "Above 1 Year")))), "N/A", INDEX('Allocated Leaves'!$B$2:$E1005, MATCH(U$5 &amp; IF(U$5 = "Vacation Leave", IFS(U$6 = "Year", "", OR(U$6 = "H1", U$6 = "H2"), " " &amp; U$6), ""), 'Allocated Leaves'!$A$2:$A1005, 0), MATCH($D598 &amp; IF($D598 = "Full-time",  " " &amp; $F598, ""), 'Allocated Leaves'!$B$1:AA$1, 0)) - G598))</f>
        <v/>
      </c>
      <c r="V598" s="52" t="str">
        <f t="array" ref="V598">IF(ISBLANK($B598), "", IF(AND(V$5 = "Vacation Leave", OR(AND(OR(V$6 = "H1", V$6 = "H2"), NOT(AND($D598 = "Full-time", $F598 = "Above 1 Year"))), AND(V$6 = "Year", AND($D598 = "Full-time", $F598 = "Above 1 Year")))), "N/A", INDEX('Allocated Leaves'!$B$2:$E1005, MATCH(V$5 &amp; IF(V$5 = "Vacation Leave", IFS(V$6 = "Year", "", OR(V$6 = "H1", V$6 = "H2"), " " &amp; V$6), ""), 'Allocated Leaves'!$A$2:$A1005, 0), MATCH($D598 &amp; IF($D598 = "Full-time",  " " &amp; $F598, ""), 'Allocated Leaves'!$B$1:AA$1, 0)) - H598))</f>
        <v/>
      </c>
      <c r="W598" s="52" t="str">
        <f t="array" ref="W598">IF(ISBLANK($B598), "", IF(AND(W$5 = "Vacation Leave", OR(AND(OR(W$6 = "H1", W$6 = "H2"), NOT(AND($D598 = "Full-time", $F598 = "Above 1 Year"))), AND(W$6 = "Year", AND($D598 = "Full-time", $F598 = "Above 1 Year")))), "N/A", INDEX('Allocated Leaves'!$B$2:$E1005, MATCH(W$5 &amp; IF(W$5 = "Vacation Leave", IFS(W$6 = "Year", "", OR(W$6 = "H1", W$6 = "H2"), " " &amp; W$6), ""), 'Allocated Leaves'!$A$2:$A1005, 0), MATCH($D598 &amp; IF($D598 = "Full-time",  " " &amp; $F598, ""), 'Allocated Leaves'!$B$1:AA$1, 0)) - I598))</f>
        <v/>
      </c>
      <c r="X598" s="51" t="str">
        <f t="array" ref="X598">IF(ISBLANK($B598), "", IF(AND(X$5 = "Vacation Leave", OR(AND(OR(X$6 = "H1", X$6 = "H2"), NOT(AND($D598 = "Full-time", $F598 = "Above 1 Year"))), AND(X$6 = "Year", AND($D598 = "Full-time", $F598 = "Above 1 Year")))), "N/A", INDEX('Allocated Leaves'!$B$2:$E1005, MATCH(X$5 &amp; IF(X$5 = "Vacation Leave", IFS(X$6 = "Year", "", OR(X$6 = "H1", X$6 = "H2"), " " &amp; X$6), ""), 'Allocated Leaves'!$A$2:$A1005, 0), MATCH($D598 &amp; IF($D598 = "Full-time",  " " &amp; $F598, ""), 'Allocated Leaves'!$B$1:AA$1, 0)) - J598))</f>
        <v/>
      </c>
      <c r="Y598" s="52" t="str">
        <f t="array" ref="Y598">IF(ISBLANK($B598), "", IF(AND(Y$5 = "Vacation Leave", OR(AND(OR(Y$6 = "H1", Y$6 = "H2"), NOT(AND($D598 = "Full-time", $F598 = "Above 1 Year"))), AND(Y$6 = "Year", AND($D598 = "Full-time", $F598 = "Above 1 Year")))), "N/A", INDEX('Allocated Leaves'!$B$2:$E1005, MATCH(Y$5 &amp; IF(Y$5 = "Vacation Leave", IFS(Y$6 = "Year", "", OR(Y$6 = "H1", Y$6 = "H2"), " " &amp; Y$6), ""), 'Allocated Leaves'!$A$2:$A1005, 0), MATCH($D598 &amp; IF($D598 = "Full-time",  " " &amp; $F598, ""), 'Allocated Leaves'!$B$1:AA$1, 0)) - K598))</f>
        <v/>
      </c>
      <c r="Z598" s="52" t="str">
        <f t="array" ref="Z598">IF(ISBLANK($B598), "", IF(AND(Z$5 = "Vacation Leave", OR(AND(OR(Z$6 = "H1", Z$6 = "H2"), NOT(AND($D598 = "Full-time", $F598 = "Above 1 Year"))), AND(Z$6 = "Year", AND($D598 = "Full-time", $F598 = "Above 1 Year")))), "N/A", INDEX('Allocated Leaves'!$B$2:$E1005, MATCH(Z$5 &amp; IF(Z$5 = "Vacation Leave", IFS(Z$6 = "Year", "", OR(Z$6 = "H1", Z$6 = "H2"), " " &amp; Z$6), ""), 'Allocated Leaves'!$A$2:$A1005, 0), MATCH($D598 &amp; IF($D598 = "Full-time",  " " &amp; $F598, ""), 'Allocated Leaves'!$B$1:AA$1, 0)) - L598))</f>
        <v/>
      </c>
      <c r="AA598" s="55" t="str">
        <f t="shared" si="3"/>
        <v/>
      </c>
    </row>
    <row r="599">
      <c r="A599" s="71"/>
      <c r="B599" s="72"/>
      <c r="C599" s="73"/>
      <c r="D599" s="74"/>
      <c r="E599" s="75"/>
      <c r="F599" s="47" t="str">
        <f t="shared" si="1"/>
        <v/>
      </c>
      <c r="G599" s="48" t="str">
        <f>IF(ISBLANK($B599), "", IF(AND(G$5 = "Vacation Leave", OR(AND(OR(G$6 = "H1", G$6 = "H2"), NOT(AND($D599 = "Full-time", $F599 = "Above 1 Year"))), AND(G$6 = "Year", AND($D599 = "Full-time", $F599 = "Above 1 Year")))), "N/A", SUMIFS('Form Responses 1'!$O$2:$O1005, 'Form Responses 1'!$B$2:$B1005, $B599, 'Form Responses 1'!$G$2:$G1005, G$5, 'Form Responses 1'!$K$2:$K1005, $D599,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599" s="48" t="str">
        <f>IF(ISBLANK($B599), "", IF(AND(H$5 = "Vacation Leave", OR(AND(OR(H$6 = "H1", H$6 = "H2"), NOT(AND($D599 = "Full-time", $F599 = "Above 1 Year"))), AND(H$6 = "Year", AND($D599 = "Full-time", $F599 = "Above 1 Year")))), "N/A", SUMIFS('Form Responses 1'!$O$2:$O1005, 'Form Responses 1'!$B$2:$B1005, $B599, 'Form Responses 1'!$G$2:$G1005, H$5, 'Form Responses 1'!$K$2:$K1005, $D599,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599" s="49" t="str">
        <f>IF(ISBLANK($B599), "", IF(AND(I$5 = "Vacation Leave", OR(AND(OR(I$6 = "H1", I$6 = "H2"), NOT(AND($D599 = "Full-time", $F599 = "Above 1 Year"))), AND(I$6 = "Year", AND($D599 = "Full-time", $F599 = "Above 1 Year")))), "N/A", SUMIFS('Form Responses 1'!$O$2:$O1005, 'Form Responses 1'!$B$2:$B1005, $B599, 'Form Responses 1'!$G$2:$G1005, I$5, 'Form Responses 1'!$K$2:$K1005, $D599,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599" s="48" t="str">
        <f>IF(ISBLANK($B599), "", IF(AND(J$5 = "Vacation Leave", OR(AND(OR(J$6 = "H1", J$6 = "H2"), NOT(AND($D599 = "Full-time", $F599 = "Above 1 Year"))), AND(J$6 = "Year", AND($D599 = "Full-time", $F599 = "Above 1 Year")))), "N/A", SUMIFS('Form Responses 1'!$O$2:$O1005, 'Form Responses 1'!$B$2:$B1005, $B599, 'Form Responses 1'!$G$2:$G1005, J$5, 'Form Responses 1'!$K$2:$K1005, $D599,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599" s="48" t="str">
        <f>IF(ISBLANK($B599), "", IF(AND(K$5 = "Vacation Leave", OR(AND(OR(K$6 = "H1", K$6 = "H2"), NOT(AND($D599 = "Full-time", $F599 = "Above 1 Year"))), AND(K$6 = "Year", AND($D599 = "Full-time", $F599 = "Above 1 Year")))), "N/A", SUMIFS('Form Responses 1'!$O$2:$O1005, 'Form Responses 1'!$B$2:$B1005, $B599, 'Form Responses 1'!$G$2:$G1005, K$5, 'Form Responses 1'!$K$2:$K1005, $D599,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599" s="48" t="str">
        <f>IF(ISBLANK($B599), "", IF(AND(L$5 = "Vacation Leave", OR(AND(OR(L$6 = "H1", L$6 = "H2"), NOT(AND($D599 = "Full-time", $F599 = "Above 1 Year"))), AND(L$6 = "Year", AND($D599 = "Full-time", $F599 = "Above 1 Year")))), "N/A", SUMIFS('Form Responses 1'!$O$2:$O1005, 'Form Responses 1'!$B$2:$B1005, $B599, 'Form Responses 1'!$G$2:$G1005, L$5, 'Form Responses 1'!$K$2:$K1005, $D599,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599" s="48" t="str">
        <f>IF(ISBLANK($B599), "", IF(AND(M$5 = "Vacation Leave", OR(AND(OR(M$6 = "H1", M$6 = "H2"), NOT(AND($D599 = "Full-time", $F599 = "Above 1 Year"))), AND(M$6 = "Year", AND($D599 = "Full-time", $F599 = "Above 1 Year")))), "N/A", SUMIFS('Form Responses 1'!$O$2:$O1005, 'Form Responses 1'!$B$2:$B1005, $B599, 'Form Responses 1'!$G$2:$G1005, M$5, 'Form Responses 1'!$K$2:$K1005, $D599,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599" s="48" t="str">
        <f>IF(ISBLANK($B599), "", IF(AND(N$5 = "Vacation Leave", OR(AND(OR(N$6 = "H1", N$6 = "H2"), NOT(AND($D599 = "Full-time", $F599 = "Above 1 Year"))), AND(N$6 = "Year", AND($D599 = "Full-time", $F599 = "Above 1 Year")))), "N/A", SUMIFS('Form Responses 1'!$O$2:$O1005, 'Form Responses 1'!$B$2:$B1005, $B599, 'Form Responses 1'!$G$2:$G1005, N$5, 'Form Responses 1'!$K$2:$K1005, $D599,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599" s="48" t="str">
        <f>IF(ISBLANK($B599), "", IF(AND(O$5 = "Vacation Leave", OR(AND(OR(O$6 = "H1", O$6 = "H2"), NOT(AND($D599 = "Full-time", $F599 = "Above 1 Year"))), AND(O$6 = "Year", AND($D599 = "Full-time", $F599 = "Above 1 Year")))), "N/A", SUMIFS('Form Responses 1'!$O$2:$O1005, 'Form Responses 1'!$B$2:$B1005, $B599, 'Form Responses 1'!$G$2:$G1005, O$5, 'Form Responses 1'!$K$2:$K1005, $D599,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599" s="48" t="str">
        <f>IF(ISBLANK($B599), "", IF(AND(P$5 = "Vacation Leave", OR(AND(OR(P$6 = "H1", P$6 = "H2"), NOT(AND($D599 = "Full-time", $F599 = "Above 1 Year"))), AND(P$6 = "Year", AND($D599 = "Full-time", $F599 = "Above 1 Year")))), "N/A", SUMIFS('Form Responses 1'!$O$2:$O1005, 'Form Responses 1'!$B$2:$B1005, $B599, 'Form Responses 1'!$G$2:$G1005, P$5, 'Form Responses 1'!$K$2:$K1005, $D599,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599" s="48" t="str">
        <f>IF(ISBLANK($B599), "", IF(AND(Q$5 = "Vacation Leave", OR(AND(OR(Q$6 = "H1", Q$6 = "H2"), NOT(AND($D599 = "Full-time", $F599 = "Above 1 Year"))), AND(Q$6 = "Year", AND($D599 = "Full-time", $F599 = "Above 1 Year")))), "N/A", SUMIFS('Form Responses 1'!$O$2:$O1005, 'Form Responses 1'!$B$2:$B1005, $B599, 'Form Responses 1'!$G$2:$G1005, Q$5, 'Form Responses 1'!$K$2:$K1005, $D599,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599" s="48" t="str">
        <f>IF(ISBLANK($B599), "", IF(AND(R$5 = "Vacation Leave", OR(AND(OR(R$6 = "H1", R$6 = "H2"), NOT(AND($D599 = "Full-time", $F599 = "Above 1 Year"))), AND(R$6 = "Year", AND($D599 = "Full-time", $F599 = "Above 1 Year")))), "N/A", SUMIFS('Form Responses 1'!$O$2:$O1005, 'Form Responses 1'!$B$2:$B1005, $B599, 'Form Responses 1'!$G$2:$G1005, R$5, 'Form Responses 1'!$K$2:$K1005, $D599,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599" s="48" t="str">
        <f>IF(ISBLANK($B599), "", IF(AND(S$5 = "Vacation Leave", OR(AND(OR(S$6 = "H1", S$6 = "H2"), NOT(AND($D599 = "Full-time", $F599 = "Above 1 Year"))), AND(S$6 = "Year", AND($D599 = "Full-time", $F599 = "Above 1 Year")))), "N/A", SUMIFS('Form Responses 1'!$O$2:$O1005, 'Form Responses 1'!$B$2:$B1005, $B599, 'Form Responses 1'!$G$2:$G1005, S$5, 'Form Responses 1'!$K$2:$K1005, $D599,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599" s="50" t="str">
        <f t="shared" si="2"/>
        <v/>
      </c>
      <c r="U599" s="51" t="str">
        <f t="array" ref="U599">IF(ISBLANK($B599), "", IF(AND(U$5 = "Vacation Leave", OR(AND(OR(U$6 = "H1", U$6 = "H2"), NOT(AND($D599 = "Full-time", $F599 = "Above 1 Year"))), AND(U$6 = "Year", AND($D599 = "Full-time", $F599 = "Above 1 Year")))), "N/A", INDEX('Allocated Leaves'!$B$2:$E1005, MATCH(U$5 &amp; IF(U$5 = "Vacation Leave", IFS(U$6 = "Year", "", OR(U$6 = "H1", U$6 = "H2"), " " &amp; U$6), ""), 'Allocated Leaves'!$A$2:$A1005, 0), MATCH($D599 &amp; IF($D599 = "Full-time",  " " &amp; $F599, ""), 'Allocated Leaves'!$B$1:AA$1, 0)) - G599))</f>
        <v/>
      </c>
      <c r="V599" s="52" t="str">
        <f t="array" ref="V599">IF(ISBLANK($B599), "", IF(AND(V$5 = "Vacation Leave", OR(AND(OR(V$6 = "H1", V$6 = "H2"), NOT(AND($D599 = "Full-time", $F599 = "Above 1 Year"))), AND(V$6 = "Year", AND($D599 = "Full-time", $F599 = "Above 1 Year")))), "N/A", INDEX('Allocated Leaves'!$B$2:$E1005, MATCH(V$5 &amp; IF(V$5 = "Vacation Leave", IFS(V$6 = "Year", "", OR(V$6 = "H1", V$6 = "H2"), " " &amp; V$6), ""), 'Allocated Leaves'!$A$2:$A1005, 0), MATCH($D599 &amp; IF($D599 = "Full-time",  " " &amp; $F599, ""), 'Allocated Leaves'!$B$1:AA$1, 0)) - H599))</f>
        <v/>
      </c>
      <c r="W599" s="52" t="str">
        <f t="array" ref="W599">IF(ISBLANK($B599), "", IF(AND(W$5 = "Vacation Leave", OR(AND(OR(W$6 = "H1", W$6 = "H2"), NOT(AND($D599 = "Full-time", $F599 = "Above 1 Year"))), AND(W$6 = "Year", AND($D599 = "Full-time", $F599 = "Above 1 Year")))), "N/A", INDEX('Allocated Leaves'!$B$2:$E1005, MATCH(W$5 &amp; IF(W$5 = "Vacation Leave", IFS(W$6 = "Year", "", OR(W$6 = "H1", W$6 = "H2"), " " &amp; W$6), ""), 'Allocated Leaves'!$A$2:$A1005, 0), MATCH($D599 &amp; IF($D599 = "Full-time",  " " &amp; $F599, ""), 'Allocated Leaves'!$B$1:AA$1, 0)) - I599))</f>
        <v/>
      </c>
      <c r="X599" s="51" t="str">
        <f t="array" ref="X599">IF(ISBLANK($B599), "", IF(AND(X$5 = "Vacation Leave", OR(AND(OR(X$6 = "H1", X$6 = "H2"), NOT(AND($D599 = "Full-time", $F599 = "Above 1 Year"))), AND(X$6 = "Year", AND($D599 = "Full-time", $F599 = "Above 1 Year")))), "N/A", INDEX('Allocated Leaves'!$B$2:$E1005, MATCH(X$5 &amp; IF(X$5 = "Vacation Leave", IFS(X$6 = "Year", "", OR(X$6 = "H1", X$6 = "H2"), " " &amp; X$6), ""), 'Allocated Leaves'!$A$2:$A1005, 0), MATCH($D599 &amp; IF($D599 = "Full-time",  " " &amp; $F599, ""), 'Allocated Leaves'!$B$1:AA$1, 0)) - J599))</f>
        <v/>
      </c>
      <c r="Y599" s="52" t="str">
        <f t="array" ref="Y599">IF(ISBLANK($B599), "", IF(AND(Y$5 = "Vacation Leave", OR(AND(OR(Y$6 = "H1", Y$6 = "H2"), NOT(AND($D599 = "Full-time", $F599 = "Above 1 Year"))), AND(Y$6 = "Year", AND($D599 = "Full-time", $F599 = "Above 1 Year")))), "N/A", INDEX('Allocated Leaves'!$B$2:$E1005, MATCH(Y$5 &amp; IF(Y$5 = "Vacation Leave", IFS(Y$6 = "Year", "", OR(Y$6 = "H1", Y$6 = "H2"), " " &amp; Y$6), ""), 'Allocated Leaves'!$A$2:$A1005, 0), MATCH($D599 &amp; IF($D599 = "Full-time",  " " &amp; $F599, ""), 'Allocated Leaves'!$B$1:AA$1, 0)) - K599))</f>
        <v/>
      </c>
      <c r="Z599" s="52" t="str">
        <f t="array" ref="Z599">IF(ISBLANK($B599), "", IF(AND(Z$5 = "Vacation Leave", OR(AND(OR(Z$6 = "H1", Z$6 = "H2"), NOT(AND($D599 = "Full-time", $F599 = "Above 1 Year"))), AND(Z$6 = "Year", AND($D599 = "Full-time", $F599 = "Above 1 Year")))), "N/A", INDEX('Allocated Leaves'!$B$2:$E1005, MATCH(Z$5 &amp; IF(Z$5 = "Vacation Leave", IFS(Z$6 = "Year", "", OR(Z$6 = "H1", Z$6 = "H2"), " " &amp; Z$6), ""), 'Allocated Leaves'!$A$2:$A1005, 0), MATCH($D599 &amp; IF($D599 = "Full-time",  " " &amp; $F599, ""), 'Allocated Leaves'!$B$1:AA$1, 0)) - L599))</f>
        <v/>
      </c>
      <c r="AA599" s="55" t="str">
        <f t="shared" si="3"/>
        <v/>
      </c>
    </row>
    <row r="600">
      <c r="A600" s="71"/>
      <c r="B600" s="72"/>
      <c r="C600" s="73"/>
      <c r="D600" s="74"/>
      <c r="E600" s="75"/>
      <c r="F600" s="47" t="str">
        <f t="shared" si="1"/>
        <v/>
      </c>
      <c r="G600" s="48" t="str">
        <f>IF(ISBLANK($B600), "", IF(AND(G$5 = "Vacation Leave", OR(AND(OR(G$6 = "H1", G$6 = "H2"), NOT(AND($D600 = "Full-time", $F600 = "Above 1 Year"))), AND(G$6 = "Year", AND($D600 = "Full-time", $F600 = "Above 1 Year")))), "N/A", SUMIFS('Form Responses 1'!$O$2:$O1005, 'Form Responses 1'!$B$2:$B1005, $B600, 'Form Responses 1'!$G$2:$G1005, G$5, 'Form Responses 1'!$K$2:$K1005, $D600,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0" s="48" t="str">
        <f>IF(ISBLANK($B600), "", IF(AND(H$5 = "Vacation Leave", OR(AND(OR(H$6 = "H1", H$6 = "H2"), NOT(AND($D600 = "Full-time", $F600 = "Above 1 Year"))), AND(H$6 = "Year", AND($D600 = "Full-time", $F600 = "Above 1 Year")))), "N/A", SUMIFS('Form Responses 1'!$O$2:$O1005, 'Form Responses 1'!$B$2:$B1005, $B600, 'Form Responses 1'!$G$2:$G1005, H$5, 'Form Responses 1'!$K$2:$K1005, $D600,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0" s="49" t="str">
        <f>IF(ISBLANK($B600), "", IF(AND(I$5 = "Vacation Leave", OR(AND(OR(I$6 = "H1", I$6 = "H2"), NOT(AND($D600 = "Full-time", $F600 = "Above 1 Year"))), AND(I$6 = "Year", AND($D600 = "Full-time", $F600 = "Above 1 Year")))), "N/A", SUMIFS('Form Responses 1'!$O$2:$O1005, 'Form Responses 1'!$B$2:$B1005, $B600, 'Form Responses 1'!$G$2:$G1005, I$5, 'Form Responses 1'!$K$2:$K1005, $D600,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0" s="48" t="str">
        <f>IF(ISBLANK($B600), "", IF(AND(J$5 = "Vacation Leave", OR(AND(OR(J$6 = "H1", J$6 = "H2"), NOT(AND($D600 = "Full-time", $F600 = "Above 1 Year"))), AND(J$6 = "Year", AND($D600 = "Full-time", $F600 = "Above 1 Year")))), "N/A", SUMIFS('Form Responses 1'!$O$2:$O1005, 'Form Responses 1'!$B$2:$B1005, $B600, 'Form Responses 1'!$G$2:$G1005, J$5, 'Form Responses 1'!$K$2:$K1005, $D600,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0" s="48" t="str">
        <f>IF(ISBLANK($B600), "", IF(AND(K$5 = "Vacation Leave", OR(AND(OR(K$6 = "H1", K$6 = "H2"), NOT(AND($D600 = "Full-time", $F600 = "Above 1 Year"))), AND(K$6 = "Year", AND($D600 = "Full-time", $F600 = "Above 1 Year")))), "N/A", SUMIFS('Form Responses 1'!$O$2:$O1005, 'Form Responses 1'!$B$2:$B1005, $B600, 'Form Responses 1'!$G$2:$G1005, K$5, 'Form Responses 1'!$K$2:$K1005, $D600,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0" s="48" t="str">
        <f>IF(ISBLANK($B600), "", IF(AND(L$5 = "Vacation Leave", OR(AND(OR(L$6 = "H1", L$6 = "H2"), NOT(AND($D600 = "Full-time", $F600 = "Above 1 Year"))), AND(L$6 = "Year", AND($D600 = "Full-time", $F600 = "Above 1 Year")))), "N/A", SUMIFS('Form Responses 1'!$O$2:$O1005, 'Form Responses 1'!$B$2:$B1005, $B600, 'Form Responses 1'!$G$2:$G1005, L$5, 'Form Responses 1'!$K$2:$K1005, $D600,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0" s="48" t="str">
        <f>IF(ISBLANK($B600), "", IF(AND(M$5 = "Vacation Leave", OR(AND(OR(M$6 = "H1", M$6 = "H2"), NOT(AND($D600 = "Full-time", $F600 = "Above 1 Year"))), AND(M$6 = "Year", AND($D600 = "Full-time", $F600 = "Above 1 Year")))), "N/A", SUMIFS('Form Responses 1'!$O$2:$O1005, 'Form Responses 1'!$B$2:$B1005, $B600, 'Form Responses 1'!$G$2:$G1005, M$5, 'Form Responses 1'!$K$2:$K1005, $D600,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0" s="48" t="str">
        <f>IF(ISBLANK($B600), "", IF(AND(N$5 = "Vacation Leave", OR(AND(OR(N$6 = "H1", N$6 = "H2"), NOT(AND($D600 = "Full-time", $F600 = "Above 1 Year"))), AND(N$6 = "Year", AND($D600 = "Full-time", $F600 = "Above 1 Year")))), "N/A", SUMIFS('Form Responses 1'!$O$2:$O1005, 'Form Responses 1'!$B$2:$B1005, $B600, 'Form Responses 1'!$G$2:$G1005, N$5, 'Form Responses 1'!$K$2:$K1005, $D600,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0" s="48" t="str">
        <f>IF(ISBLANK($B600), "", IF(AND(O$5 = "Vacation Leave", OR(AND(OR(O$6 = "H1", O$6 = "H2"), NOT(AND($D600 = "Full-time", $F600 = "Above 1 Year"))), AND(O$6 = "Year", AND($D600 = "Full-time", $F600 = "Above 1 Year")))), "N/A", SUMIFS('Form Responses 1'!$O$2:$O1005, 'Form Responses 1'!$B$2:$B1005, $B600, 'Form Responses 1'!$G$2:$G1005, O$5, 'Form Responses 1'!$K$2:$K1005, $D600,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0" s="48" t="str">
        <f>IF(ISBLANK($B600), "", IF(AND(P$5 = "Vacation Leave", OR(AND(OR(P$6 = "H1", P$6 = "H2"), NOT(AND($D600 = "Full-time", $F600 = "Above 1 Year"))), AND(P$6 = "Year", AND($D600 = "Full-time", $F600 = "Above 1 Year")))), "N/A", SUMIFS('Form Responses 1'!$O$2:$O1005, 'Form Responses 1'!$B$2:$B1005, $B600, 'Form Responses 1'!$G$2:$G1005, P$5, 'Form Responses 1'!$K$2:$K1005, $D600,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0" s="48" t="str">
        <f>IF(ISBLANK($B600), "", IF(AND(Q$5 = "Vacation Leave", OR(AND(OR(Q$6 = "H1", Q$6 = "H2"), NOT(AND($D600 = "Full-time", $F600 = "Above 1 Year"))), AND(Q$6 = "Year", AND($D600 = "Full-time", $F600 = "Above 1 Year")))), "N/A", SUMIFS('Form Responses 1'!$O$2:$O1005, 'Form Responses 1'!$B$2:$B1005, $B600, 'Form Responses 1'!$G$2:$G1005, Q$5, 'Form Responses 1'!$K$2:$K1005, $D600,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0" s="48" t="str">
        <f>IF(ISBLANK($B600), "", IF(AND(R$5 = "Vacation Leave", OR(AND(OR(R$6 = "H1", R$6 = "H2"), NOT(AND($D600 = "Full-time", $F600 = "Above 1 Year"))), AND(R$6 = "Year", AND($D600 = "Full-time", $F600 = "Above 1 Year")))), "N/A", SUMIFS('Form Responses 1'!$O$2:$O1005, 'Form Responses 1'!$B$2:$B1005, $B600, 'Form Responses 1'!$G$2:$G1005, R$5, 'Form Responses 1'!$K$2:$K1005, $D600,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0" s="48" t="str">
        <f>IF(ISBLANK($B600), "", IF(AND(S$5 = "Vacation Leave", OR(AND(OR(S$6 = "H1", S$6 = "H2"), NOT(AND($D600 = "Full-time", $F600 = "Above 1 Year"))), AND(S$6 = "Year", AND($D600 = "Full-time", $F600 = "Above 1 Year")))), "N/A", SUMIFS('Form Responses 1'!$O$2:$O1005, 'Form Responses 1'!$B$2:$B1005, $B600, 'Form Responses 1'!$G$2:$G1005, S$5, 'Form Responses 1'!$K$2:$K1005, $D600,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0" s="50" t="str">
        <f t="shared" si="2"/>
        <v/>
      </c>
      <c r="U600" s="51" t="str">
        <f t="array" ref="U600">IF(ISBLANK($B600), "", IF(AND(U$5 = "Vacation Leave", OR(AND(OR(U$6 = "H1", U$6 = "H2"), NOT(AND($D600 = "Full-time", $F600 = "Above 1 Year"))), AND(U$6 = "Year", AND($D600 = "Full-time", $F600 = "Above 1 Year")))), "N/A", INDEX('Allocated Leaves'!$B$2:$E1005, MATCH(U$5 &amp; IF(U$5 = "Vacation Leave", IFS(U$6 = "Year", "", OR(U$6 = "H1", U$6 = "H2"), " " &amp; U$6), ""), 'Allocated Leaves'!$A$2:$A1005, 0), MATCH($D600 &amp; IF($D600 = "Full-time",  " " &amp; $F600, ""), 'Allocated Leaves'!$B$1:AA$1, 0)) - G600))</f>
        <v/>
      </c>
      <c r="V600" s="52" t="str">
        <f t="array" ref="V600">IF(ISBLANK($B600), "", IF(AND(V$5 = "Vacation Leave", OR(AND(OR(V$6 = "H1", V$6 = "H2"), NOT(AND($D600 = "Full-time", $F600 = "Above 1 Year"))), AND(V$6 = "Year", AND($D600 = "Full-time", $F600 = "Above 1 Year")))), "N/A", INDEX('Allocated Leaves'!$B$2:$E1005, MATCH(V$5 &amp; IF(V$5 = "Vacation Leave", IFS(V$6 = "Year", "", OR(V$6 = "H1", V$6 = "H2"), " " &amp; V$6), ""), 'Allocated Leaves'!$A$2:$A1005, 0), MATCH($D600 &amp; IF($D600 = "Full-time",  " " &amp; $F600, ""), 'Allocated Leaves'!$B$1:AA$1, 0)) - H600))</f>
        <v/>
      </c>
      <c r="W600" s="52" t="str">
        <f t="array" ref="W600">IF(ISBLANK($B600), "", IF(AND(W$5 = "Vacation Leave", OR(AND(OR(W$6 = "H1", W$6 = "H2"), NOT(AND($D600 = "Full-time", $F600 = "Above 1 Year"))), AND(W$6 = "Year", AND($D600 = "Full-time", $F600 = "Above 1 Year")))), "N/A", INDEX('Allocated Leaves'!$B$2:$E1005, MATCH(W$5 &amp; IF(W$5 = "Vacation Leave", IFS(W$6 = "Year", "", OR(W$6 = "H1", W$6 = "H2"), " " &amp; W$6), ""), 'Allocated Leaves'!$A$2:$A1005, 0), MATCH($D600 &amp; IF($D600 = "Full-time",  " " &amp; $F600, ""), 'Allocated Leaves'!$B$1:AA$1, 0)) - I600))</f>
        <v/>
      </c>
      <c r="X600" s="51" t="str">
        <f t="array" ref="X600">IF(ISBLANK($B600), "", IF(AND(X$5 = "Vacation Leave", OR(AND(OR(X$6 = "H1", X$6 = "H2"), NOT(AND($D600 = "Full-time", $F600 = "Above 1 Year"))), AND(X$6 = "Year", AND($D600 = "Full-time", $F600 = "Above 1 Year")))), "N/A", INDEX('Allocated Leaves'!$B$2:$E1005, MATCH(X$5 &amp; IF(X$5 = "Vacation Leave", IFS(X$6 = "Year", "", OR(X$6 = "H1", X$6 = "H2"), " " &amp; X$6), ""), 'Allocated Leaves'!$A$2:$A1005, 0), MATCH($D600 &amp; IF($D600 = "Full-time",  " " &amp; $F600, ""), 'Allocated Leaves'!$B$1:AA$1, 0)) - J600))</f>
        <v/>
      </c>
      <c r="Y600" s="52" t="str">
        <f t="array" ref="Y600">IF(ISBLANK($B600), "", IF(AND(Y$5 = "Vacation Leave", OR(AND(OR(Y$6 = "H1", Y$6 = "H2"), NOT(AND($D600 = "Full-time", $F600 = "Above 1 Year"))), AND(Y$6 = "Year", AND($D600 = "Full-time", $F600 = "Above 1 Year")))), "N/A", INDEX('Allocated Leaves'!$B$2:$E1005, MATCH(Y$5 &amp; IF(Y$5 = "Vacation Leave", IFS(Y$6 = "Year", "", OR(Y$6 = "H1", Y$6 = "H2"), " " &amp; Y$6), ""), 'Allocated Leaves'!$A$2:$A1005, 0), MATCH($D600 &amp; IF($D600 = "Full-time",  " " &amp; $F600, ""), 'Allocated Leaves'!$B$1:AA$1, 0)) - K600))</f>
        <v/>
      </c>
      <c r="Z600" s="52" t="str">
        <f t="array" ref="Z600">IF(ISBLANK($B600), "", IF(AND(Z$5 = "Vacation Leave", OR(AND(OR(Z$6 = "H1", Z$6 = "H2"), NOT(AND($D600 = "Full-time", $F600 = "Above 1 Year"))), AND(Z$6 = "Year", AND($D600 = "Full-time", $F600 = "Above 1 Year")))), "N/A", INDEX('Allocated Leaves'!$B$2:$E1005, MATCH(Z$5 &amp; IF(Z$5 = "Vacation Leave", IFS(Z$6 = "Year", "", OR(Z$6 = "H1", Z$6 = "H2"), " " &amp; Z$6), ""), 'Allocated Leaves'!$A$2:$A1005, 0), MATCH($D600 &amp; IF($D600 = "Full-time",  " " &amp; $F600, ""), 'Allocated Leaves'!$B$1:AA$1, 0)) - L600))</f>
        <v/>
      </c>
      <c r="AA600" s="55" t="str">
        <f t="shared" si="3"/>
        <v/>
      </c>
    </row>
    <row r="601">
      <c r="A601" s="71"/>
      <c r="B601" s="72"/>
      <c r="C601" s="73"/>
      <c r="D601" s="74"/>
      <c r="E601" s="75"/>
      <c r="F601" s="47" t="str">
        <f t="shared" si="1"/>
        <v/>
      </c>
      <c r="G601" s="48" t="str">
        <f>IF(ISBLANK($B601), "", IF(AND(G$5 = "Vacation Leave", OR(AND(OR(G$6 = "H1", G$6 = "H2"), NOT(AND($D601 = "Full-time", $F601 = "Above 1 Year"))), AND(G$6 = "Year", AND($D601 = "Full-time", $F601 = "Above 1 Year")))), "N/A", SUMIFS('Form Responses 1'!$O$2:$O1005, 'Form Responses 1'!$B$2:$B1005, $B601, 'Form Responses 1'!$G$2:$G1005, G$5, 'Form Responses 1'!$K$2:$K1005, $D601,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1" s="48" t="str">
        <f>IF(ISBLANK($B601), "", IF(AND(H$5 = "Vacation Leave", OR(AND(OR(H$6 = "H1", H$6 = "H2"), NOT(AND($D601 = "Full-time", $F601 = "Above 1 Year"))), AND(H$6 = "Year", AND($D601 = "Full-time", $F601 = "Above 1 Year")))), "N/A", SUMIFS('Form Responses 1'!$O$2:$O1005, 'Form Responses 1'!$B$2:$B1005, $B601, 'Form Responses 1'!$G$2:$G1005, H$5, 'Form Responses 1'!$K$2:$K1005, $D601,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1" s="49" t="str">
        <f>IF(ISBLANK($B601), "", IF(AND(I$5 = "Vacation Leave", OR(AND(OR(I$6 = "H1", I$6 = "H2"), NOT(AND($D601 = "Full-time", $F601 = "Above 1 Year"))), AND(I$6 = "Year", AND($D601 = "Full-time", $F601 = "Above 1 Year")))), "N/A", SUMIFS('Form Responses 1'!$O$2:$O1005, 'Form Responses 1'!$B$2:$B1005, $B601, 'Form Responses 1'!$G$2:$G1005, I$5, 'Form Responses 1'!$K$2:$K1005, $D601,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1" s="48" t="str">
        <f>IF(ISBLANK($B601), "", IF(AND(J$5 = "Vacation Leave", OR(AND(OR(J$6 = "H1", J$6 = "H2"), NOT(AND($D601 = "Full-time", $F601 = "Above 1 Year"))), AND(J$6 = "Year", AND($D601 = "Full-time", $F601 = "Above 1 Year")))), "N/A", SUMIFS('Form Responses 1'!$O$2:$O1005, 'Form Responses 1'!$B$2:$B1005, $B601, 'Form Responses 1'!$G$2:$G1005, J$5, 'Form Responses 1'!$K$2:$K1005, $D601,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1" s="48" t="str">
        <f>IF(ISBLANK($B601), "", IF(AND(K$5 = "Vacation Leave", OR(AND(OR(K$6 = "H1", K$6 = "H2"), NOT(AND($D601 = "Full-time", $F601 = "Above 1 Year"))), AND(K$6 = "Year", AND($D601 = "Full-time", $F601 = "Above 1 Year")))), "N/A", SUMIFS('Form Responses 1'!$O$2:$O1005, 'Form Responses 1'!$B$2:$B1005, $B601, 'Form Responses 1'!$G$2:$G1005, K$5, 'Form Responses 1'!$K$2:$K1005, $D601,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1" s="48" t="str">
        <f>IF(ISBLANK($B601), "", IF(AND(L$5 = "Vacation Leave", OR(AND(OR(L$6 = "H1", L$6 = "H2"), NOT(AND($D601 = "Full-time", $F601 = "Above 1 Year"))), AND(L$6 = "Year", AND($D601 = "Full-time", $F601 = "Above 1 Year")))), "N/A", SUMIFS('Form Responses 1'!$O$2:$O1005, 'Form Responses 1'!$B$2:$B1005, $B601, 'Form Responses 1'!$G$2:$G1005, L$5, 'Form Responses 1'!$K$2:$K1005, $D601,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1" s="48" t="str">
        <f>IF(ISBLANK($B601), "", IF(AND(M$5 = "Vacation Leave", OR(AND(OR(M$6 = "H1", M$6 = "H2"), NOT(AND($D601 = "Full-time", $F601 = "Above 1 Year"))), AND(M$6 = "Year", AND($D601 = "Full-time", $F601 = "Above 1 Year")))), "N/A", SUMIFS('Form Responses 1'!$O$2:$O1005, 'Form Responses 1'!$B$2:$B1005, $B601, 'Form Responses 1'!$G$2:$G1005, M$5, 'Form Responses 1'!$K$2:$K1005, $D601,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1" s="48" t="str">
        <f>IF(ISBLANK($B601), "", IF(AND(N$5 = "Vacation Leave", OR(AND(OR(N$6 = "H1", N$6 = "H2"), NOT(AND($D601 = "Full-time", $F601 = "Above 1 Year"))), AND(N$6 = "Year", AND($D601 = "Full-time", $F601 = "Above 1 Year")))), "N/A", SUMIFS('Form Responses 1'!$O$2:$O1005, 'Form Responses 1'!$B$2:$B1005, $B601, 'Form Responses 1'!$G$2:$G1005, N$5, 'Form Responses 1'!$K$2:$K1005, $D601,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1" s="48" t="str">
        <f>IF(ISBLANK($B601), "", IF(AND(O$5 = "Vacation Leave", OR(AND(OR(O$6 = "H1", O$6 = "H2"), NOT(AND($D601 = "Full-time", $F601 = "Above 1 Year"))), AND(O$6 = "Year", AND($D601 = "Full-time", $F601 = "Above 1 Year")))), "N/A", SUMIFS('Form Responses 1'!$O$2:$O1005, 'Form Responses 1'!$B$2:$B1005, $B601, 'Form Responses 1'!$G$2:$G1005, O$5, 'Form Responses 1'!$K$2:$K1005, $D601,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1" s="48" t="str">
        <f>IF(ISBLANK($B601), "", IF(AND(P$5 = "Vacation Leave", OR(AND(OR(P$6 = "H1", P$6 = "H2"), NOT(AND($D601 = "Full-time", $F601 = "Above 1 Year"))), AND(P$6 = "Year", AND($D601 = "Full-time", $F601 = "Above 1 Year")))), "N/A", SUMIFS('Form Responses 1'!$O$2:$O1005, 'Form Responses 1'!$B$2:$B1005, $B601, 'Form Responses 1'!$G$2:$G1005, P$5, 'Form Responses 1'!$K$2:$K1005, $D601,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1" s="48" t="str">
        <f>IF(ISBLANK($B601), "", IF(AND(Q$5 = "Vacation Leave", OR(AND(OR(Q$6 = "H1", Q$6 = "H2"), NOT(AND($D601 = "Full-time", $F601 = "Above 1 Year"))), AND(Q$6 = "Year", AND($D601 = "Full-time", $F601 = "Above 1 Year")))), "N/A", SUMIFS('Form Responses 1'!$O$2:$O1005, 'Form Responses 1'!$B$2:$B1005, $B601, 'Form Responses 1'!$G$2:$G1005, Q$5, 'Form Responses 1'!$K$2:$K1005, $D601,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1" s="48" t="str">
        <f>IF(ISBLANK($B601), "", IF(AND(R$5 = "Vacation Leave", OR(AND(OR(R$6 = "H1", R$6 = "H2"), NOT(AND($D601 = "Full-time", $F601 = "Above 1 Year"))), AND(R$6 = "Year", AND($D601 = "Full-time", $F601 = "Above 1 Year")))), "N/A", SUMIFS('Form Responses 1'!$O$2:$O1005, 'Form Responses 1'!$B$2:$B1005, $B601, 'Form Responses 1'!$G$2:$G1005, R$5, 'Form Responses 1'!$K$2:$K1005, $D601,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1" s="48" t="str">
        <f>IF(ISBLANK($B601), "", IF(AND(S$5 = "Vacation Leave", OR(AND(OR(S$6 = "H1", S$6 = "H2"), NOT(AND($D601 = "Full-time", $F601 = "Above 1 Year"))), AND(S$6 = "Year", AND($D601 = "Full-time", $F601 = "Above 1 Year")))), "N/A", SUMIFS('Form Responses 1'!$O$2:$O1005, 'Form Responses 1'!$B$2:$B1005, $B601, 'Form Responses 1'!$G$2:$G1005, S$5, 'Form Responses 1'!$K$2:$K1005, $D601,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1" s="50" t="str">
        <f t="shared" si="2"/>
        <v/>
      </c>
      <c r="U601" s="51" t="str">
        <f t="array" ref="U601">IF(ISBLANK($B601), "", IF(AND(U$5 = "Vacation Leave", OR(AND(OR(U$6 = "H1", U$6 = "H2"), NOT(AND($D601 = "Full-time", $F601 = "Above 1 Year"))), AND(U$6 = "Year", AND($D601 = "Full-time", $F601 = "Above 1 Year")))), "N/A", INDEX('Allocated Leaves'!$B$2:$E1005, MATCH(U$5 &amp; IF(U$5 = "Vacation Leave", IFS(U$6 = "Year", "", OR(U$6 = "H1", U$6 = "H2"), " " &amp; U$6), ""), 'Allocated Leaves'!$A$2:$A1005, 0), MATCH($D601 &amp; IF($D601 = "Full-time",  " " &amp; $F601, ""), 'Allocated Leaves'!$B$1:AA$1, 0)) - G601))</f>
        <v/>
      </c>
      <c r="V601" s="52" t="str">
        <f t="array" ref="V601">IF(ISBLANK($B601), "", IF(AND(V$5 = "Vacation Leave", OR(AND(OR(V$6 = "H1", V$6 = "H2"), NOT(AND($D601 = "Full-time", $F601 = "Above 1 Year"))), AND(V$6 = "Year", AND($D601 = "Full-time", $F601 = "Above 1 Year")))), "N/A", INDEX('Allocated Leaves'!$B$2:$E1005, MATCH(V$5 &amp; IF(V$5 = "Vacation Leave", IFS(V$6 = "Year", "", OR(V$6 = "H1", V$6 = "H2"), " " &amp; V$6), ""), 'Allocated Leaves'!$A$2:$A1005, 0), MATCH($D601 &amp; IF($D601 = "Full-time",  " " &amp; $F601, ""), 'Allocated Leaves'!$B$1:AA$1, 0)) - H601))</f>
        <v/>
      </c>
      <c r="W601" s="52" t="str">
        <f t="array" ref="W601">IF(ISBLANK($B601), "", IF(AND(W$5 = "Vacation Leave", OR(AND(OR(W$6 = "H1", W$6 = "H2"), NOT(AND($D601 = "Full-time", $F601 = "Above 1 Year"))), AND(W$6 = "Year", AND($D601 = "Full-time", $F601 = "Above 1 Year")))), "N/A", INDEX('Allocated Leaves'!$B$2:$E1005, MATCH(W$5 &amp; IF(W$5 = "Vacation Leave", IFS(W$6 = "Year", "", OR(W$6 = "H1", W$6 = "H2"), " " &amp; W$6), ""), 'Allocated Leaves'!$A$2:$A1005, 0), MATCH($D601 &amp; IF($D601 = "Full-time",  " " &amp; $F601, ""), 'Allocated Leaves'!$B$1:AA$1, 0)) - I601))</f>
        <v/>
      </c>
      <c r="X601" s="51" t="str">
        <f t="array" ref="X601">IF(ISBLANK($B601), "", IF(AND(X$5 = "Vacation Leave", OR(AND(OR(X$6 = "H1", X$6 = "H2"), NOT(AND($D601 = "Full-time", $F601 = "Above 1 Year"))), AND(X$6 = "Year", AND($D601 = "Full-time", $F601 = "Above 1 Year")))), "N/A", INDEX('Allocated Leaves'!$B$2:$E1005, MATCH(X$5 &amp; IF(X$5 = "Vacation Leave", IFS(X$6 = "Year", "", OR(X$6 = "H1", X$6 = "H2"), " " &amp; X$6), ""), 'Allocated Leaves'!$A$2:$A1005, 0), MATCH($D601 &amp; IF($D601 = "Full-time",  " " &amp; $F601, ""), 'Allocated Leaves'!$B$1:AA$1, 0)) - J601))</f>
        <v/>
      </c>
      <c r="Y601" s="52" t="str">
        <f t="array" ref="Y601">IF(ISBLANK($B601), "", IF(AND(Y$5 = "Vacation Leave", OR(AND(OR(Y$6 = "H1", Y$6 = "H2"), NOT(AND($D601 = "Full-time", $F601 = "Above 1 Year"))), AND(Y$6 = "Year", AND($D601 = "Full-time", $F601 = "Above 1 Year")))), "N/A", INDEX('Allocated Leaves'!$B$2:$E1005, MATCH(Y$5 &amp; IF(Y$5 = "Vacation Leave", IFS(Y$6 = "Year", "", OR(Y$6 = "H1", Y$6 = "H2"), " " &amp; Y$6), ""), 'Allocated Leaves'!$A$2:$A1005, 0), MATCH($D601 &amp; IF($D601 = "Full-time",  " " &amp; $F601, ""), 'Allocated Leaves'!$B$1:AA$1, 0)) - K601))</f>
        <v/>
      </c>
      <c r="Z601" s="52" t="str">
        <f t="array" ref="Z601">IF(ISBLANK($B601), "", IF(AND(Z$5 = "Vacation Leave", OR(AND(OR(Z$6 = "H1", Z$6 = "H2"), NOT(AND($D601 = "Full-time", $F601 = "Above 1 Year"))), AND(Z$6 = "Year", AND($D601 = "Full-time", $F601 = "Above 1 Year")))), "N/A", INDEX('Allocated Leaves'!$B$2:$E1005, MATCH(Z$5 &amp; IF(Z$5 = "Vacation Leave", IFS(Z$6 = "Year", "", OR(Z$6 = "H1", Z$6 = "H2"), " " &amp; Z$6), ""), 'Allocated Leaves'!$A$2:$A1005, 0), MATCH($D601 &amp; IF($D601 = "Full-time",  " " &amp; $F601, ""), 'Allocated Leaves'!$B$1:AA$1, 0)) - L601))</f>
        <v/>
      </c>
      <c r="AA601" s="55" t="str">
        <f t="shared" si="3"/>
        <v/>
      </c>
    </row>
    <row r="602">
      <c r="A602" s="71"/>
      <c r="B602" s="72"/>
      <c r="C602" s="73"/>
      <c r="D602" s="74"/>
      <c r="E602" s="75"/>
      <c r="F602" s="47" t="str">
        <f t="shared" si="1"/>
        <v/>
      </c>
      <c r="G602" s="48" t="str">
        <f>IF(ISBLANK($B602), "", IF(AND(G$5 = "Vacation Leave", OR(AND(OR(G$6 = "H1", G$6 = "H2"), NOT(AND($D602 = "Full-time", $F602 = "Above 1 Year"))), AND(G$6 = "Year", AND($D602 = "Full-time", $F602 = "Above 1 Year")))), "N/A", SUMIFS('Form Responses 1'!$O$2:$O1005, 'Form Responses 1'!$B$2:$B1005, $B602, 'Form Responses 1'!$G$2:$G1005, G$5, 'Form Responses 1'!$K$2:$K1005, $D602,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2" s="48" t="str">
        <f>IF(ISBLANK($B602), "", IF(AND(H$5 = "Vacation Leave", OR(AND(OR(H$6 = "H1", H$6 = "H2"), NOT(AND($D602 = "Full-time", $F602 = "Above 1 Year"))), AND(H$6 = "Year", AND($D602 = "Full-time", $F602 = "Above 1 Year")))), "N/A", SUMIFS('Form Responses 1'!$O$2:$O1005, 'Form Responses 1'!$B$2:$B1005, $B602, 'Form Responses 1'!$G$2:$G1005, H$5, 'Form Responses 1'!$K$2:$K1005, $D602,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2" s="49" t="str">
        <f>IF(ISBLANK($B602), "", IF(AND(I$5 = "Vacation Leave", OR(AND(OR(I$6 = "H1", I$6 = "H2"), NOT(AND($D602 = "Full-time", $F602 = "Above 1 Year"))), AND(I$6 = "Year", AND($D602 = "Full-time", $F602 = "Above 1 Year")))), "N/A", SUMIFS('Form Responses 1'!$O$2:$O1005, 'Form Responses 1'!$B$2:$B1005, $B602, 'Form Responses 1'!$G$2:$G1005, I$5, 'Form Responses 1'!$K$2:$K1005, $D602,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2" s="48" t="str">
        <f>IF(ISBLANK($B602), "", IF(AND(J$5 = "Vacation Leave", OR(AND(OR(J$6 = "H1", J$6 = "H2"), NOT(AND($D602 = "Full-time", $F602 = "Above 1 Year"))), AND(J$6 = "Year", AND($D602 = "Full-time", $F602 = "Above 1 Year")))), "N/A", SUMIFS('Form Responses 1'!$O$2:$O1005, 'Form Responses 1'!$B$2:$B1005, $B602, 'Form Responses 1'!$G$2:$G1005, J$5, 'Form Responses 1'!$K$2:$K1005, $D602,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2" s="48" t="str">
        <f>IF(ISBLANK($B602), "", IF(AND(K$5 = "Vacation Leave", OR(AND(OR(K$6 = "H1", K$6 = "H2"), NOT(AND($D602 = "Full-time", $F602 = "Above 1 Year"))), AND(K$6 = "Year", AND($D602 = "Full-time", $F602 = "Above 1 Year")))), "N/A", SUMIFS('Form Responses 1'!$O$2:$O1005, 'Form Responses 1'!$B$2:$B1005, $B602, 'Form Responses 1'!$G$2:$G1005, K$5, 'Form Responses 1'!$K$2:$K1005, $D602,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2" s="48" t="str">
        <f>IF(ISBLANK($B602), "", IF(AND(L$5 = "Vacation Leave", OR(AND(OR(L$6 = "H1", L$6 = "H2"), NOT(AND($D602 = "Full-time", $F602 = "Above 1 Year"))), AND(L$6 = "Year", AND($D602 = "Full-time", $F602 = "Above 1 Year")))), "N/A", SUMIFS('Form Responses 1'!$O$2:$O1005, 'Form Responses 1'!$B$2:$B1005, $B602, 'Form Responses 1'!$G$2:$G1005, L$5, 'Form Responses 1'!$K$2:$K1005, $D602,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2" s="48" t="str">
        <f>IF(ISBLANK($B602), "", IF(AND(M$5 = "Vacation Leave", OR(AND(OR(M$6 = "H1", M$6 = "H2"), NOT(AND($D602 = "Full-time", $F602 = "Above 1 Year"))), AND(M$6 = "Year", AND($D602 = "Full-time", $F602 = "Above 1 Year")))), "N/A", SUMIFS('Form Responses 1'!$O$2:$O1005, 'Form Responses 1'!$B$2:$B1005, $B602, 'Form Responses 1'!$G$2:$G1005, M$5, 'Form Responses 1'!$K$2:$K1005, $D602,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2" s="48" t="str">
        <f>IF(ISBLANK($B602), "", IF(AND(N$5 = "Vacation Leave", OR(AND(OR(N$6 = "H1", N$6 = "H2"), NOT(AND($D602 = "Full-time", $F602 = "Above 1 Year"))), AND(N$6 = "Year", AND($D602 = "Full-time", $F602 = "Above 1 Year")))), "N/A", SUMIFS('Form Responses 1'!$O$2:$O1005, 'Form Responses 1'!$B$2:$B1005, $B602, 'Form Responses 1'!$G$2:$G1005, N$5, 'Form Responses 1'!$K$2:$K1005, $D602,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2" s="48" t="str">
        <f>IF(ISBLANK($B602), "", IF(AND(O$5 = "Vacation Leave", OR(AND(OR(O$6 = "H1", O$6 = "H2"), NOT(AND($D602 = "Full-time", $F602 = "Above 1 Year"))), AND(O$6 = "Year", AND($D602 = "Full-time", $F602 = "Above 1 Year")))), "N/A", SUMIFS('Form Responses 1'!$O$2:$O1005, 'Form Responses 1'!$B$2:$B1005, $B602, 'Form Responses 1'!$G$2:$G1005, O$5, 'Form Responses 1'!$K$2:$K1005, $D602,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2" s="48" t="str">
        <f>IF(ISBLANK($B602), "", IF(AND(P$5 = "Vacation Leave", OR(AND(OR(P$6 = "H1", P$6 = "H2"), NOT(AND($D602 = "Full-time", $F602 = "Above 1 Year"))), AND(P$6 = "Year", AND($D602 = "Full-time", $F602 = "Above 1 Year")))), "N/A", SUMIFS('Form Responses 1'!$O$2:$O1005, 'Form Responses 1'!$B$2:$B1005, $B602, 'Form Responses 1'!$G$2:$G1005, P$5, 'Form Responses 1'!$K$2:$K1005, $D602,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2" s="48" t="str">
        <f>IF(ISBLANK($B602), "", IF(AND(Q$5 = "Vacation Leave", OR(AND(OR(Q$6 = "H1", Q$6 = "H2"), NOT(AND($D602 = "Full-time", $F602 = "Above 1 Year"))), AND(Q$6 = "Year", AND($D602 = "Full-time", $F602 = "Above 1 Year")))), "N/A", SUMIFS('Form Responses 1'!$O$2:$O1005, 'Form Responses 1'!$B$2:$B1005, $B602, 'Form Responses 1'!$G$2:$G1005, Q$5, 'Form Responses 1'!$K$2:$K1005, $D602,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2" s="48" t="str">
        <f>IF(ISBLANK($B602), "", IF(AND(R$5 = "Vacation Leave", OR(AND(OR(R$6 = "H1", R$6 = "H2"), NOT(AND($D602 = "Full-time", $F602 = "Above 1 Year"))), AND(R$6 = "Year", AND($D602 = "Full-time", $F602 = "Above 1 Year")))), "N/A", SUMIFS('Form Responses 1'!$O$2:$O1005, 'Form Responses 1'!$B$2:$B1005, $B602, 'Form Responses 1'!$G$2:$G1005, R$5, 'Form Responses 1'!$K$2:$K1005, $D602,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2" s="48" t="str">
        <f>IF(ISBLANK($B602), "", IF(AND(S$5 = "Vacation Leave", OR(AND(OR(S$6 = "H1", S$6 = "H2"), NOT(AND($D602 = "Full-time", $F602 = "Above 1 Year"))), AND(S$6 = "Year", AND($D602 = "Full-time", $F602 = "Above 1 Year")))), "N/A", SUMIFS('Form Responses 1'!$O$2:$O1005, 'Form Responses 1'!$B$2:$B1005, $B602, 'Form Responses 1'!$G$2:$G1005, S$5, 'Form Responses 1'!$K$2:$K1005, $D602,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2" s="50" t="str">
        <f t="shared" si="2"/>
        <v/>
      </c>
      <c r="U602" s="51" t="str">
        <f t="array" ref="U602">IF(ISBLANK($B602), "", IF(AND(U$5 = "Vacation Leave", OR(AND(OR(U$6 = "H1", U$6 = "H2"), NOT(AND($D602 = "Full-time", $F602 = "Above 1 Year"))), AND(U$6 = "Year", AND($D602 = "Full-time", $F602 = "Above 1 Year")))), "N/A", INDEX('Allocated Leaves'!$B$2:$E1005, MATCH(U$5 &amp; IF(U$5 = "Vacation Leave", IFS(U$6 = "Year", "", OR(U$6 = "H1", U$6 = "H2"), " " &amp; U$6), ""), 'Allocated Leaves'!$A$2:$A1005, 0), MATCH($D602 &amp; IF($D602 = "Full-time",  " " &amp; $F602, ""), 'Allocated Leaves'!$B$1:AA$1, 0)) - G602))</f>
        <v/>
      </c>
      <c r="V602" s="52" t="str">
        <f t="array" ref="V602">IF(ISBLANK($B602), "", IF(AND(V$5 = "Vacation Leave", OR(AND(OR(V$6 = "H1", V$6 = "H2"), NOT(AND($D602 = "Full-time", $F602 = "Above 1 Year"))), AND(V$6 = "Year", AND($D602 = "Full-time", $F602 = "Above 1 Year")))), "N/A", INDEX('Allocated Leaves'!$B$2:$E1005, MATCH(V$5 &amp; IF(V$5 = "Vacation Leave", IFS(V$6 = "Year", "", OR(V$6 = "H1", V$6 = "H2"), " " &amp; V$6), ""), 'Allocated Leaves'!$A$2:$A1005, 0), MATCH($D602 &amp; IF($D602 = "Full-time",  " " &amp; $F602, ""), 'Allocated Leaves'!$B$1:AA$1, 0)) - H602))</f>
        <v/>
      </c>
      <c r="W602" s="52" t="str">
        <f t="array" ref="W602">IF(ISBLANK($B602), "", IF(AND(W$5 = "Vacation Leave", OR(AND(OR(W$6 = "H1", W$6 = "H2"), NOT(AND($D602 = "Full-time", $F602 = "Above 1 Year"))), AND(W$6 = "Year", AND($D602 = "Full-time", $F602 = "Above 1 Year")))), "N/A", INDEX('Allocated Leaves'!$B$2:$E1005, MATCH(W$5 &amp; IF(W$5 = "Vacation Leave", IFS(W$6 = "Year", "", OR(W$6 = "H1", W$6 = "H2"), " " &amp; W$6), ""), 'Allocated Leaves'!$A$2:$A1005, 0), MATCH($D602 &amp; IF($D602 = "Full-time",  " " &amp; $F602, ""), 'Allocated Leaves'!$B$1:AA$1, 0)) - I602))</f>
        <v/>
      </c>
      <c r="X602" s="51" t="str">
        <f t="array" ref="X602">IF(ISBLANK($B602), "", IF(AND(X$5 = "Vacation Leave", OR(AND(OR(X$6 = "H1", X$6 = "H2"), NOT(AND($D602 = "Full-time", $F602 = "Above 1 Year"))), AND(X$6 = "Year", AND($D602 = "Full-time", $F602 = "Above 1 Year")))), "N/A", INDEX('Allocated Leaves'!$B$2:$E1005, MATCH(X$5 &amp; IF(X$5 = "Vacation Leave", IFS(X$6 = "Year", "", OR(X$6 = "H1", X$6 = "H2"), " " &amp; X$6), ""), 'Allocated Leaves'!$A$2:$A1005, 0), MATCH($D602 &amp; IF($D602 = "Full-time",  " " &amp; $F602, ""), 'Allocated Leaves'!$B$1:AA$1, 0)) - J602))</f>
        <v/>
      </c>
      <c r="Y602" s="52" t="str">
        <f t="array" ref="Y602">IF(ISBLANK($B602), "", IF(AND(Y$5 = "Vacation Leave", OR(AND(OR(Y$6 = "H1", Y$6 = "H2"), NOT(AND($D602 = "Full-time", $F602 = "Above 1 Year"))), AND(Y$6 = "Year", AND($D602 = "Full-time", $F602 = "Above 1 Year")))), "N/A", INDEX('Allocated Leaves'!$B$2:$E1005, MATCH(Y$5 &amp; IF(Y$5 = "Vacation Leave", IFS(Y$6 = "Year", "", OR(Y$6 = "H1", Y$6 = "H2"), " " &amp; Y$6), ""), 'Allocated Leaves'!$A$2:$A1005, 0), MATCH($D602 &amp; IF($D602 = "Full-time",  " " &amp; $F602, ""), 'Allocated Leaves'!$B$1:AA$1, 0)) - K602))</f>
        <v/>
      </c>
      <c r="Z602" s="52" t="str">
        <f t="array" ref="Z602">IF(ISBLANK($B602), "", IF(AND(Z$5 = "Vacation Leave", OR(AND(OR(Z$6 = "H1", Z$6 = "H2"), NOT(AND($D602 = "Full-time", $F602 = "Above 1 Year"))), AND(Z$6 = "Year", AND($D602 = "Full-time", $F602 = "Above 1 Year")))), "N/A", INDEX('Allocated Leaves'!$B$2:$E1005, MATCH(Z$5 &amp; IF(Z$5 = "Vacation Leave", IFS(Z$6 = "Year", "", OR(Z$6 = "H1", Z$6 = "H2"), " " &amp; Z$6), ""), 'Allocated Leaves'!$A$2:$A1005, 0), MATCH($D602 &amp; IF($D602 = "Full-time",  " " &amp; $F602, ""), 'Allocated Leaves'!$B$1:AA$1, 0)) - L602))</f>
        <v/>
      </c>
      <c r="AA602" s="55" t="str">
        <f t="shared" si="3"/>
        <v/>
      </c>
    </row>
    <row r="603">
      <c r="A603" s="71"/>
      <c r="B603" s="72"/>
      <c r="C603" s="73"/>
      <c r="D603" s="74"/>
      <c r="E603" s="75"/>
      <c r="F603" s="47" t="str">
        <f t="shared" si="1"/>
        <v/>
      </c>
      <c r="G603" s="48" t="str">
        <f>IF(ISBLANK($B603), "", IF(AND(G$5 = "Vacation Leave", OR(AND(OR(G$6 = "H1", G$6 = "H2"), NOT(AND($D603 = "Full-time", $F603 = "Above 1 Year"))), AND(G$6 = "Year", AND($D603 = "Full-time", $F603 = "Above 1 Year")))), "N/A", SUMIFS('Form Responses 1'!$O$2:$O1005, 'Form Responses 1'!$B$2:$B1005, $B603, 'Form Responses 1'!$G$2:$G1005, G$5, 'Form Responses 1'!$K$2:$K1005, $D603,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3" s="48" t="str">
        <f>IF(ISBLANK($B603), "", IF(AND(H$5 = "Vacation Leave", OR(AND(OR(H$6 = "H1", H$6 = "H2"), NOT(AND($D603 = "Full-time", $F603 = "Above 1 Year"))), AND(H$6 = "Year", AND($D603 = "Full-time", $F603 = "Above 1 Year")))), "N/A", SUMIFS('Form Responses 1'!$O$2:$O1005, 'Form Responses 1'!$B$2:$B1005, $B603, 'Form Responses 1'!$G$2:$G1005, H$5, 'Form Responses 1'!$K$2:$K1005, $D603,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3" s="49" t="str">
        <f>IF(ISBLANK($B603), "", IF(AND(I$5 = "Vacation Leave", OR(AND(OR(I$6 = "H1", I$6 = "H2"), NOT(AND($D603 = "Full-time", $F603 = "Above 1 Year"))), AND(I$6 = "Year", AND($D603 = "Full-time", $F603 = "Above 1 Year")))), "N/A", SUMIFS('Form Responses 1'!$O$2:$O1005, 'Form Responses 1'!$B$2:$B1005, $B603, 'Form Responses 1'!$G$2:$G1005, I$5, 'Form Responses 1'!$K$2:$K1005, $D603,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3" s="48" t="str">
        <f>IF(ISBLANK($B603), "", IF(AND(J$5 = "Vacation Leave", OR(AND(OR(J$6 = "H1", J$6 = "H2"), NOT(AND($D603 = "Full-time", $F603 = "Above 1 Year"))), AND(J$6 = "Year", AND($D603 = "Full-time", $F603 = "Above 1 Year")))), "N/A", SUMIFS('Form Responses 1'!$O$2:$O1005, 'Form Responses 1'!$B$2:$B1005, $B603, 'Form Responses 1'!$G$2:$G1005, J$5, 'Form Responses 1'!$K$2:$K1005, $D603,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3" s="48" t="str">
        <f>IF(ISBLANK($B603), "", IF(AND(K$5 = "Vacation Leave", OR(AND(OR(K$6 = "H1", K$6 = "H2"), NOT(AND($D603 = "Full-time", $F603 = "Above 1 Year"))), AND(K$6 = "Year", AND($D603 = "Full-time", $F603 = "Above 1 Year")))), "N/A", SUMIFS('Form Responses 1'!$O$2:$O1005, 'Form Responses 1'!$B$2:$B1005, $B603, 'Form Responses 1'!$G$2:$G1005, K$5, 'Form Responses 1'!$K$2:$K1005, $D603,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3" s="48" t="str">
        <f>IF(ISBLANK($B603), "", IF(AND(L$5 = "Vacation Leave", OR(AND(OR(L$6 = "H1", L$6 = "H2"), NOT(AND($D603 = "Full-time", $F603 = "Above 1 Year"))), AND(L$6 = "Year", AND($D603 = "Full-time", $F603 = "Above 1 Year")))), "N/A", SUMIFS('Form Responses 1'!$O$2:$O1005, 'Form Responses 1'!$B$2:$B1005, $B603, 'Form Responses 1'!$G$2:$G1005, L$5, 'Form Responses 1'!$K$2:$K1005, $D603,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3" s="48" t="str">
        <f>IF(ISBLANK($B603), "", IF(AND(M$5 = "Vacation Leave", OR(AND(OR(M$6 = "H1", M$6 = "H2"), NOT(AND($D603 = "Full-time", $F603 = "Above 1 Year"))), AND(M$6 = "Year", AND($D603 = "Full-time", $F603 = "Above 1 Year")))), "N/A", SUMIFS('Form Responses 1'!$O$2:$O1005, 'Form Responses 1'!$B$2:$B1005, $B603, 'Form Responses 1'!$G$2:$G1005, M$5, 'Form Responses 1'!$K$2:$K1005, $D603,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3" s="48" t="str">
        <f>IF(ISBLANK($B603), "", IF(AND(N$5 = "Vacation Leave", OR(AND(OR(N$6 = "H1", N$6 = "H2"), NOT(AND($D603 = "Full-time", $F603 = "Above 1 Year"))), AND(N$6 = "Year", AND($D603 = "Full-time", $F603 = "Above 1 Year")))), "N/A", SUMIFS('Form Responses 1'!$O$2:$O1005, 'Form Responses 1'!$B$2:$B1005, $B603, 'Form Responses 1'!$G$2:$G1005, N$5, 'Form Responses 1'!$K$2:$K1005, $D603,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3" s="48" t="str">
        <f>IF(ISBLANK($B603), "", IF(AND(O$5 = "Vacation Leave", OR(AND(OR(O$6 = "H1", O$6 = "H2"), NOT(AND($D603 = "Full-time", $F603 = "Above 1 Year"))), AND(O$6 = "Year", AND($D603 = "Full-time", $F603 = "Above 1 Year")))), "N/A", SUMIFS('Form Responses 1'!$O$2:$O1005, 'Form Responses 1'!$B$2:$B1005, $B603, 'Form Responses 1'!$G$2:$G1005, O$5, 'Form Responses 1'!$K$2:$K1005, $D603,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3" s="48" t="str">
        <f>IF(ISBLANK($B603), "", IF(AND(P$5 = "Vacation Leave", OR(AND(OR(P$6 = "H1", P$6 = "H2"), NOT(AND($D603 = "Full-time", $F603 = "Above 1 Year"))), AND(P$6 = "Year", AND($D603 = "Full-time", $F603 = "Above 1 Year")))), "N/A", SUMIFS('Form Responses 1'!$O$2:$O1005, 'Form Responses 1'!$B$2:$B1005, $B603, 'Form Responses 1'!$G$2:$G1005, P$5, 'Form Responses 1'!$K$2:$K1005, $D603,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3" s="48" t="str">
        <f>IF(ISBLANK($B603), "", IF(AND(Q$5 = "Vacation Leave", OR(AND(OR(Q$6 = "H1", Q$6 = "H2"), NOT(AND($D603 = "Full-time", $F603 = "Above 1 Year"))), AND(Q$6 = "Year", AND($D603 = "Full-time", $F603 = "Above 1 Year")))), "N/A", SUMIFS('Form Responses 1'!$O$2:$O1005, 'Form Responses 1'!$B$2:$B1005, $B603, 'Form Responses 1'!$G$2:$G1005, Q$5, 'Form Responses 1'!$K$2:$K1005, $D603,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3" s="48" t="str">
        <f>IF(ISBLANK($B603), "", IF(AND(R$5 = "Vacation Leave", OR(AND(OR(R$6 = "H1", R$6 = "H2"), NOT(AND($D603 = "Full-time", $F603 = "Above 1 Year"))), AND(R$6 = "Year", AND($D603 = "Full-time", $F603 = "Above 1 Year")))), "N/A", SUMIFS('Form Responses 1'!$O$2:$O1005, 'Form Responses 1'!$B$2:$B1005, $B603, 'Form Responses 1'!$G$2:$G1005, R$5, 'Form Responses 1'!$K$2:$K1005, $D603,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3" s="48" t="str">
        <f>IF(ISBLANK($B603), "", IF(AND(S$5 = "Vacation Leave", OR(AND(OR(S$6 = "H1", S$6 = "H2"), NOT(AND($D603 = "Full-time", $F603 = "Above 1 Year"))), AND(S$6 = "Year", AND($D603 = "Full-time", $F603 = "Above 1 Year")))), "N/A", SUMIFS('Form Responses 1'!$O$2:$O1005, 'Form Responses 1'!$B$2:$B1005, $B603, 'Form Responses 1'!$G$2:$G1005, S$5, 'Form Responses 1'!$K$2:$K1005, $D603,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3" s="50" t="str">
        <f t="shared" si="2"/>
        <v/>
      </c>
      <c r="U603" s="51" t="str">
        <f t="array" ref="U603">IF(ISBLANK($B603), "", IF(AND(U$5 = "Vacation Leave", OR(AND(OR(U$6 = "H1", U$6 = "H2"), NOT(AND($D603 = "Full-time", $F603 = "Above 1 Year"))), AND(U$6 = "Year", AND($D603 = "Full-time", $F603 = "Above 1 Year")))), "N/A", INDEX('Allocated Leaves'!$B$2:$E1005, MATCH(U$5 &amp; IF(U$5 = "Vacation Leave", IFS(U$6 = "Year", "", OR(U$6 = "H1", U$6 = "H2"), " " &amp; U$6), ""), 'Allocated Leaves'!$A$2:$A1005, 0), MATCH($D603 &amp; IF($D603 = "Full-time",  " " &amp; $F603, ""), 'Allocated Leaves'!$B$1:AA$1, 0)) - G603))</f>
        <v/>
      </c>
      <c r="V603" s="52" t="str">
        <f t="array" ref="V603">IF(ISBLANK($B603), "", IF(AND(V$5 = "Vacation Leave", OR(AND(OR(V$6 = "H1", V$6 = "H2"), NOT(AND($D603 = "Full-time", $F603 = "Above 1 Year"))), AND(V$6 = "Year", AND($D603 = "Full-time", $F603 = "Above 1 Year")))), "N/A", INDEX('Allocated Leaves'!$B$2:$E1005, MATCH(V$5 &amp; IF(V$5 = "Vacation Leave", IFS(V$6 = "Year", "", OR(V$6 = "H1", V$6 = "H2"), " " &amp; V$6), ""), 'Allocated Leaves'!$A$2:$A1005, 0), MATCH($D603 &amp; IF($D603 = "Full-time",  " " &amp; $F603, ""), 'Allocated Leaves'!$B$1:AA$1, 0)) - H603))</f>
        <v/>
      </c>
      <c r="W603" s="52" t="str">
        <f t="array" ref="W603">IF(ISBLANK($B603), "", IF(AND(W$5 = "Vacation Leave", OR(AND(OR(W$6 = "H1", W$6 = "H2"), NOT(AND($D603 = "Full-time", $F603 = "Above 1 Year"))), AND(W$6 = "Year", AND($D603 = "Full-time", $F603 = "Above 1 Year")))), "N/A", INDEX('Allocated Leaves'!$B$2:$E1005, MATCH(W$5 &amp; IF(W$5 = "Vacation Leave", IFS(W$6 = "Year", "", OR(W$6 = "H1", W$6 = "H2"), " " &amp; W$6), ""), 'Allocated Leaves'!$A$2:$A1005, 0), MATCH($D603 &amp; IF($D603 = "Full-time",  " " &amp; $F603, ""), 'Allocated Leaves'!$B$1:AA$1, 0)) - I603))</f>
        <v/>
      </c>
      <c r="X603" s="51" t="str">
        <f t="array" ref="X603">IF(ISBLANK($B603), "", IF(AND(X$5 = "Vacation Leave", OR(AND(OR(X$6 = "H1", X$6 = "H2"), NOT(AND($D603 = "Full-time", $F603 = "Above 1 Year"))), AND(X$6 = "Year", AND($D603 = "Full-time", $F603 = "Above 1 Year")))), "N/A", INDEX('Allocated Leaves'!$B$2:$E1005, MATCH(X$5 &amp; IF(X$5 = "Vacation Leave", IFS(X$6 = "Year", "", OR(X$6 = "H1", X$6 = "H2"), " " &amp; X$6), ""), 'Allocated Leaves'!$A$2:$A1005, 0), MATCH($D603 &amp; IF($D603 = "Full-time",  " " &amp; $F603, ""), 'Allocated Leaves'!$B$1:AA$1, 0)) - J603))</f>
        <v/>
      </c>
      <c r="Y603" s="52" t="str">
        <f t="array" ref="Y603">IF(ISBLANK($B603), "", IF(AND(Y$5 = "Vacation Leave", OR(AND(OR(Y$6 = "H1", Y$6 = "H2"), NOT(AND($D603 = "Full-time", $F603 = "Above 1 Year"))), AND(Y$6 = "Year", AND($D603 = "Full-time", $F603 = "Above 1 Year")))), "N/A", INDEX('Allocated Leaves'!$B$2:$E1005, MATCH(Y$5 &amp; IF(Y$5 = "Vacation Leave", IFS(Y$6 = "Year", "", OR(Y$6 = "H1", Y$6 = "H2"), " " &amp; Y$6), ""), 'Allocated Leaves'!$A$2:$A1005, 0), MATCH($D603 &amp; IF($D603 = "Full-time",  " " &amp; $F603, ""), 'Allocated Leaves'!$B$1:AA$1, 0)) - K603))</f>
        <v/>
      </c>
      <c r="Z603" s="52" t="str">
        <f t="array" ref="Z603">IF(ISBLANK($B603), "", IF(AND(Z$5 = "Vacation Leave", OR(AND(OR(Z$6 = "H1", Z$6 = "H2"), NOT(AND($D603 = "Full-time", $F603 = "Above 1 Year"))), AND(Z$6 = "Year", AND($D603 = "Full-time", $F603 = "Above 1 Year")))), "N/A", INDEX('Allocated Leaves'!$B$2:$E1005, MATCH(Z$5 &amp; IF(Z$5 = "Vacation Leave", IFS(Z$6 = "Year", "", OR(Z$6 = "H1", Z$6 = "H2"), " " &amp; Z$6), ""), 'Allocated Leaves'!$A$2:$A1005, 0), MATCH($D603 &amp; IF($D603 = "Full-time",  " " &amp; $F603, ""), 'Allocated Leaves'!$B$1:AA$1, 0)) - L603))</f>
        <v/>
      </c>
      <c r="AA603" s="55" t="str">
        <f t="shared" si="3"/>
        <v/>
      </c>
    </row>
    <row r="604">
      <c r="A604" s="71"/>
      <c r="B604" s="72"/>
      <c r="C604" s="73"/>
      <c r="D604" s="74"/>
      <c r="E604" s="75"/>
      <c r="F604" s="47" t="str">
        <f t="shared" si="1"/>
        <v/>
      </c>
      <c r="G604" s="48" t="str">
        <f>IF(ISBLANK($B604), "", IF(AND(G$5 = "Vacation Leave", OR(AND(OR(G$6 = "H1", G$6 = "H2"), NOT(AND($D604 = "Full-time", $F604 = "Above 1 Year"))), AND(G$6 = "Year", AND($D604 = "Full-time", $F604 = "Above 1 Year")))), "N/A", SUMIFS('Form Responses 1'!$O$2:$O1005, 'Form Responses 1'!$B$2:$B1005, $B604, 'Form Responses 1'!$G$2:$G1005, G$5, 'Form Responses 1'!$K$2:$K1005, $D604,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4" s="48" t="str">
        <f>IF(ISBLANK($B604), "", IF(AND(H$5 = "Vacation Leave", OR(AND(OR(H$6 = "H1", H$6 = "H2"), NOT(AND($D604 = "Full-time", $F604 = "Above 1 Year"))), AND(H$6 = "Year", AND($D604 = "Full-time", $F604 = "Above 1 Year")))), "N/A", SUMIFS('Form Responses 1'!$O$2:$O1005, 'Form Responses 1'!$B$2:$B1005, $B604, 'Form Responses 1'!$G$2:$G1005, H$5, 'Form Responses 1'!$K$2:$K1005, $D604,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4" s="49" t="str">
        <f>IF(ISBLANK($B604), "", IF(AND(I$5 = "Vacation Leave", OR(AND(OR(I$6 = "H1", I$6 = "H2"), NOT(AND($D604 = "Full-time", $F604 = "Above 1 Year"))), AND(I$6 = "Year", AND($D604 = "Full-time", $F604 = "Above 1 Year")))), "N/A", SUMIFS('Form Responses 1'!$O$2:$O1005, 'Form Responses 1'!$B$2:$B1005, $B604, 'Form Responses 1'!$G$2:$G1005, I$5, 'Form Responses 1'!$K$2:$K1005, $D604,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4" s="48" t="str">
        <f>IF(ISBLANK($B604), "", IF(AND(J$5 = "Vacation Leave", OR(AND(OR(J$6 = "H1", J$6 = "H2"), NOT(AND($D604 = "Full-time", $F604 = "Above 1 Year"))), AND(J$6 = "Year", AND($D604 = "Full-time", $F604 = "Above 1 Year")))), "N/A", SUMIFS('Form Responses 1'!$O$2:$O1005, 'Form Responses 1'!$B$2:$B1005, $B604, 'Form Responses 1'!$G$2:$G1005, J$5, 'Form Responses 1'!$K$2:$K1005, $D604,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4" s="48" t="str">
        <f>IF(ISBLANK($B604), "", IF(AND(K$5 = "Vacation Leave", OR(AND(OR(K$6 = "H1", K$6 = "H2"), NOT(AND($D604 = "Full-time", $F604 = "Above 1 Year"))), AND(K$6 = "Year", AND($D604 = "Full-time", $F604 = "Above 1 Year")))), "N/A", SUMIFS('Form Responses 1'!$O$2:$O1005, 'Form Responses 1'!$B$2:$B1005, $B604, 'Form Responses 1'!$G$2:$G1005, K$5, 'Form Responses 1'!$K$2:$K1005, $D604,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4" s="48" t="str">
        <f>IF(ISBLANK($B604), "", IF(AND(L$5 = "Vacation Leave", OR(AND(OR(L$6 = "H1", L$6 = "H2"), NOT(AND($D604 = "Full-time", $F604 = "Above 1 Year"))), AND(L$6 = "Year", AND($D604 = "Full-time", $F604 = "Above 1 Year")))), "N/A", SUMIFS('Form Responses 1'!$O$2:$O1005, 'Form Responses 1'!$B$2:$B1005, $B604, 'Form Responses 1'!$G$2:$G1005, L$5, 'Form Responses 1'!$K$2:$K1005, $D604,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4" s="48" t="str">
        <f>IF(ISBLANK($B604), "", IF(AND(M$5 = "Vacation Leave", OR(AND(OR(M$6 = "H1", M$6 = "H2"), NOT(AND($D604 = "Full-time", $F604 = "Above 1 Year"))), AND(M$6 = "Year", AND($D604 = "Full-time", $F604 = "Above 1 Year")))), "N/A", SUMIFS('Form Responses 1'!$O$2:$O1005, 'Form Responses 1'!$B$2:$B1005, $B604, 'Form Responses 1'!$G$2:$G1005, M$5, 'Form Responses 1'!$K$2:$K1005, $D604,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4" s="48" t="str">
        <f>IF(ISBLANK($B604), "", IF(AND(N$5 = "Vacation Leave", OR(AND(OR(N$6 = "H1", N$6 = "H2"), NOT(AND($D604 = "Full-time", $F604 = "Above 1 Year"))), AND(N$6 = "Year", AND($D604 = "Full-time", $F604 = "Above 1 Year")))), "N/A", SUMIFS('Form Responses 1'!$O$2:$O1005, 'Form Responses 1'!$B$2:$B1005, $B604, 'Form Responses 1'!$G$2:$G1005, N$5, 'Form Responses 1'!$K$2:$K1005, $D604,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4" s="48" t="str">
        <f>IF(ISBLANK($B604), "", IF(AND(O$5 = "Vacation Leave", OR(AND(OR(O$6 = "H1", O$6 = "H2"), NOT(AND($D604 = "Full-time", $F604 = "Above 1 Year"))), AND(O$6 = "Year", AND($D604 = "Full-time", $F604 = "Above 1 Year")))), "N/A", SUMIFS('Form Responses 1'!$O$2:$O1005, 'Form Responses 1'!$B$2:$B1005, $B604, 'Form Responses 1'!$G$2:$G1005, O$5, 'Form Responses 1'!$K$2:$K1005, $D604,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4" s="48" t="str">
        <f>IF(ISBLANK($B604), "", IF(AND(P$5 = "Vacation Leave", OR(AND(OR(P$6 = "H1", P$6 = "H2"), NOT(AND($D604 = "Full-time", $F604 = "Above 1 Year"))), AND(P$6 = "Year", AND($D604 = "Full-time", $F604 = "Above 1 Year")))), "N/A", SUMIFS('Form Responses 1'!$O$2:$O1005, 'Form Responses 1'!$B$2:$B1005, $B604, 'Form Responses 1'!$G$2:$G1005, P$5, 'Form Responses 1'!$K$2:$K1005, $D604,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4" s="48" t="str">
        <f>IF(ISBLANK($B604), "", IF(AND(Q$5 = "Vacation Leave", OR(AND(OR(Q$6 = "H1", Q$6 = "H2"), NOT(AND($D604 = "Full-time", $F604 = "Above 1 Year"))), AND(Q$6 = "Year", AND($D604 = "Full-time", $F604 = "Above 1 Year")))), "N/A", SUMIFS('Form Responses 1'!$O$2:$O1005, 'Form Responses 1'!$B$2:$B1005, $B604, 'Form Responses 1'!$G$2:$G1005, Q$5, 'Form Responses 1'!$K$2:$K1005, $D604,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4" s="48" t="str">
        <f>IF(ISBLANK($B604), "", IF(AND(R$5 = "Vacation Leave", OR(AND(OR(R$6 = "H1", R$6 = "H2"), NOT(AND($D604 = "Full-time", $F604 = "Above 1 Year"))), AND(R$6 = "Year", AND($D604 = "Full-time", $F604 = "Above 1 Year")))), "N/A", SUMIFS('Form Responses 1'!$O$2:$O1005, 'Form Responses 1'!$B$2:$B1005, $B604, 'Form Responses 1'!$G$2:$G1005, R$5, 'Form Responses 1'!$K$2:$K1005, $D604,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4" s="48" t="str">
        <f>IF(ISBLANK($B604), "", IF(AND(S$5 = "Vacation Leave", OR(AND(OR(S$6 = "H1", S$6 = "H2"), NOT(AND($D604 = "Full-time", $F604 = "Above 1 Year"))), AND(S$6 = "Year", AND($D604 = "Full-time", $F604 = "Above 1 Year")))), "N/A", SUMIFS('Form Responses 1'!$O$2:$O1005, 'Form Responses 1'!$B$2:$B1005, $B604, 'Form Responses 1'!$G$2:$G1005, S$5, 'Form Responses 1'!$K$2:$K1005, $D604,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4" s="50" t="str">
        <f t="shared" si="2"/>
        <v/>
      </c>
      <c r="U604" s="51" t="str">
        <f t="array" ref="U604">IF(ISBLANK($B604), "", IF(AND(U$5 = "Vacation Leave", OR(AND(OR(U$6 = "H1", U$6 = "H2"), NOT(AND($D604 = "Full-time", $F604 = "Above 1 Year"))), AND(U$6 = "Year", AND($D604 = "Full-time", $F604 = "Above 1 Year")))), "N/A", INDEX('Allocated Leaves'!$B$2:$E1005, MATCH(U$5 &amp; IF(U$5 = "Vacation Leave", IFS(U$6 = "Year", "", OR(U$6 = "H1", U$6 = "H2"), " " &amp; U$6), ""), 'Allocated Leaves'!$A$2:$A1005, 0), MATCH($D604 &amp; IF($D604 = "Full-time",  " " &amp; $F604, ""), 'Allocated Leaves'!$B$1:AA$1, 0)) - G604))</f>
        <v/>
      </c>
      <c r="V604" s="52" t="str">
        <f t="array" ref="V604">IF(ISBLANK($B604), "", IF(AND(V$5 = "Vacation Leave", OR(AND(OR(V$6 = "H1", V$6 = "H2"), NOT(AND($D604 = "Full-time", $F604 = "Above 1 Year"))), AND(V$6 = "Year", AND($D604 = "Full-time", $F604 = "Above 1 Year")))), "N/A", INDEX('Allocated Leaves'!$B$2:$E1005, MATCH(V$5 &amp; IF(V$5 = "Vacation Leave", IFS(V$6 = "Year", "", OR(V$6 = "H1", V$6 = "H2"), " " &amp; V$6), ""), 'Allocated Leaves'!$A$2:$A1005, 0), MATCH($D604 &amp; IF($D604 = "Full-time",  " " &amp; $F604, ""), 'Allocated Leaves'!$B$1:AA$1, 0)) - H604))</f>
        <v/>
      </c>
      <c r="W604" s="52" t="str">
        <f t="array" ref="W604">IF(ISBLANK($B604), "", IF(AND(W$5 = "Vacation Leave", OR(AND(OR(W$6 = "H1", W$6 = "H2"), NOT(AND($D604 = "Full-time", $F604 = "Above 1 Year"))), AND(W$6 = "Year", AND($D604 = "Full-time", $F604 = "Above 1 Year")))), "N/A", INDEX('Allocated Leaves'!$B$2:$E1005, MATCH(W$5 &amp; IF(W$5 = "Vacation Leave", IFS(W$6 = "Year", "", OR(W$6 = "H1", W$6 = "H2"), " " &amp; W$6), ""), 'Allocated Leaves'!$A$2:$A1005, 0), MATCH($D604 &amp; IF($D604 = "Full-time",  " " &amp; $F604, ""), 'Allocated Leaves'!$B$1:AA$1, 0)) - I604))</f>
        <v/>
      </c>
      <c r="X604" s="51" t="str">
        <f t="array" ref="X604">IF(ISBLANK($B604), "", IF(AND(X$5 = "Vacation Leave", OR(AND(OR(X$6 = "H1", X$6 = "H2"), NOT(AND($D604 = "Full-time", $F604 = "Above 1 Year"))), AND(X$6 = "Year", AND($D604 = "Full-time", $F604 = "Above 1 Year")))), "N/A", INDEX('Allocated Leaves'!$B$2:$E1005, MATCH(X$5 &amp; IF(X$5 = "Vacation Leave", IFS(X$6 = "Year", "", OR(X$6 = "H1", X$6 = "H2"), " " &amp; X$6), ""), 'Allocated Leaves'!$A$2:$A1005, 0), MATCH($D604 &amp; IF($D604 = "Full-time",  " " &amp; $F604, ""), 'Allocated Leaves'!$B$1:AA$1, 0)) - J604))</f>
        <v/>
      </c>
      <c r="Y604" s="52" t="str">
        <f t="array" ref="Y604">IF(ISBLANK($B604), "", IF(AND(Y$5 = "Vacation Leave", OR(AND(OR(Y$6 = "H1", Y$6 = "H2"), NOT(AND($D604 = "Full-time", $F604 = "Above 1 Year"))), AND(Y$6 = "Year", AND($D604 = "Full-time", $F604 = "Above 1 Year")))), "N/A", INDEX('Allocated Leaves'!$B$2:$E1005, MATCH(Y$5 &amp; IF(Y$5 = "Vacation Leave", IFS(Y$6 = "Year", "", OR(Y$6 = "H1", Y$6 = "H2"), " " &amp; Y$6), ""), 'Allocated Leaves'!$A$2:$A1005, 0), MATCH($D604 &amp; IF($D604 = "Full-time",  " " &amp; $F604, ""), 'Allocated Leaves'!$B$1:AA$1, 0)) - K604))</f>
        <v/>
      </c>
      <c r="Z604" s="52" t="str">
        <f t="array" ref="Z604">IF(ISBLANK($B604), "", IF(AND(Z$5 = "Vacation Leave", OR(AND(OR(Z$6 = "H1", Z$6 = "H2"), NOT(AND($D604 = "Full-time", $F604 = "Above 1 Year"))), AND(Z$6 = "Year", AND($D604 = "Full-time", $F604 = "Above 1 Year")))), "N/A", INDEX('Allocated Leaves'!$B$2:$E1005, MATCH(Z$5 &amp; IF(Z$5 = "Vacation Leave", IFS(Z$6 = "Year", "", OR(Z$6 = "H1", Z$6 = "H2"), " " &amp; Z$6), ""), 'Allocated Leaves'!$A$2:$A1005, 0), MATCH($D604 &amp; IF($D604 = "Full-time",  " " &amp; $F604, ""), 'Allocated Leaves'!$B$1:AA$1, 0)) - L604))</f>
        <v/>
      </c>
      <c r="AA604" s="55" t="str">
        <f t="shared" si="3"/>
        <v/>
      </c>
    </row>
    <row r="605">
      <c r="A605" s="71"/>
      <c r="B605" s="72"/>
      <c r="C605" s="73"/>
      <c r="D605" s="74"/>
      <c r="E605" s="75"/>
      <c r="F605" s="47" t="str">
        <f t="shared" si="1"/>
        <v/>
      </c>
      <c r="G605" s="48" t="str">
        <f>IF(ISBLANK($B605), "", IF(AND(G$5 = "Vacation Leave", OR(AND(OR(G$6 = "H1", G$6 = "H2"), NOT(AND($D605 = "Full-time", $F605 = "Above 1 Year"))), AND(G$6 = "Year", AND($D605 = "Full-time", $F605 = "Above 1 Year")))), "N/A", SUMIFS('Form Responses 1'!$O$2:$O1005, 'Form Responses 1'!$B$2:$B1005, $B605, 'Form Responses 1'!$G$2:$G1005, G$5, 'Form Responses 1'!$K$2:$K1005, $D605,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5" s="48" t="str">
        <f>IF(ISBLANK($B605), "", IF(AND(H$5 = "Vacation Leave", OR(AND(OR(H$6 = "H1", H$6 = "H2"), NOT(AND($D605 = "Full-time", $F605 = "Above 1 Year"))), AND(H$6 = "Year", AND($D605 = "Full-time", $F605 = "Above 1 Year")))), "N/A", SUMIFS('Form Responses 1'!$O$2:$O1005, 'Form Responses 1'!$B$2:$B1005, $B605, 'Form Responses 1'!$G$2:$G1005, H$5, 'Form Responses 1'!$K$2:$K1005, $D605,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5" s="49" t="str">
        <f>IF(ISBLANK($B605), "", IF(AND(I$5 = "Vacation Leave", OR(AND(OR(I$6 = "H1", I$6 = "H2"), NOT(AND($D605 = "Full-time", $F605 = "Above 1 Year"))), AND(I$6 = "Year", AND($D605 = "Full-time", $F605 = "Above 1 Year")))), "N/A", SUMIFS('Form Responses 1'!$O$2:$O1005, 'Form Responses 1'!$B$2:$B1005, $B605, 'Form Responses 1'!$G$2:$G1005, I$5, 'Form Responses 1'!$K$2:$K1005, $D605,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5" s="48" t="str">
        <f>IF(ISBLANK($B605), "", IF(AND(J$5 = "Vacation Leave", OR(AND(OR(J$6 = "H1", J$6 = "H2"), NOT(AND($D605 = "Full-time", $F605 = "Above 1 Year"))), AND(J$6 = "Year", AND($D605 = "Full-time", $F605 = "Above 1 Year")))), "N/A", SUMIFS('Form Responses 1'!$O$2:$O1005, 'Form Responses 1'!$B$2:$B1005, $B605, 'Form Responses 1'!$G$2:$G1005, J$5, 'Form Responses 1'!$K$2:$K1005, $D605,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5" s="48" t="str">
        <f>IF(ISBLANK($B605), "", IF(AND(K$5 = "Vacation Leave", OR(AND(OR(K$6 = "H1", K$6 = "H2"), NOT(AND($D605 = "Full-time", $F605 = "Above 1 Year"))), AND(K$6 = "Year", AND($D605 = "Full-time", $F605 = "Above 1 Year")))), "N/A", SUMIFS('Form Responses 1'!$O$2:$O1005, 'Form Responses 1'!$B$2:$B1005, $B605, 'Form Responses 1'!$G$2:$G1005, K$5, 'Form Responses 1'!$K$2:$K1005, $D605,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5" s="48" t="str">
        <f>IF(ISBLANK($B605), "", IF(AND(L$5 = "Vacation Leave", OR(AND(OR(L$6 = "H1", L$6 = "H2"), NOT(AND($D605 = "Full-time", $F605 = "Above 1 Year"))), AND(L$6 = "Year", AND($D605 = "Full-time", $F605 = "Above 1 Year")))), "N/A", SUMIFS('Form Responses 1'!$O$2:$O1005, 'Form Responses 1'!$B$2:$B1005, $B605, 'Form Responses 1'!$G$2:$G1005, L$5, 'Form Responses 1'!$K$2:$K1005, $D605,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5" s="48" t="str">
        <f>IF(ISBLANK($B605), "", IF(AND(M$5 = "Vacation Leave", OR(AND(OR(M$6 = "H1", M$6 = "H2"), NOT(AND($D605 = "Full-time", $F605 = "Above 1 Year"))), AND(M$6 = "Year", AND($D605 = "Full-time", $F605 = "Above 1 Year")))), "N/A", SUMIFS('Form Responses 1'!$O$2:$O1005, 'Form Responses 1'!$B$2:$B1005, $B605, 'Form Responses 1'!$G$2:$G1005, M$5, 'Form Responses 1'!$K$2:$K1005, $D605,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5" s="48" t="str">
        <f>IF(ISBLANK($B605), "", IF(AND(N$5 = "Vacation Leave", OR(AND(OR(N$6 = "H1", N$6 = "H2"), NOT(AND($D605 = "Full-time", $F605 = "Above 1 Year"))), AND(N$6 = "Year", AND($D605 = "Full-time", $F605 = "Above 1 Year")))), "N/A", SUMIFS('Form Responses 1'!$O$2:$O1005, 'Form Responses 1'!$B$2:$B1005, $B605, 'Form Responses 1'!$G$2:$G1005, N$5, 'Form Responses 1'!$K$2:$K1005, $D605,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5" s="48" t="str">
        <f>IF(ISBLANK($B605), "", IF(AND(O$5 = "Vacation Leave", OR(AND(OR(O$6 = "H1", O$6 = "H2"), NOT(AND($D605 = "Full-time", $F605 = "Above 1 Year"))), AND(O$6 = "Year", AND($D605 = "Full-time", $F605 = "Above 1 Year")))), "N/A", SUMIFS('Form Responses 1'!$O$2:$O1005, 'Form Responses 1'!$B$2:$B1005, $B605, 'Form Responses 1'!$G$2:$G1005, O$5, 'Form Responses 1'!$K$2:$K1005, $D605,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5" s="48" t="str">
        <f>IF(ISBLANK($B605), "", IF(AND(P$5 = "Vacation Leave", OR(AND(OR(P$6 = "H1", P$6 = "H2"), NOT(AND($D605 = "Full-time", $F605 = "Above 1 Year"))), AND(P$6 = "Year", AND($D605 = "Full-time", $F605 = "Above 1 Year")))), "N/A", SUMIFS('Form Responses 1'!$O$2:$O1005, 'Form Responses 1'!$B$2:$B1005, $B605, 'Form Responses 1'!$G$2:$G1005, P$5, 'Form Responses 1'!$K$2:$K1005, $D605,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5" s="48" t="str">
        <f>IF(ISBLANK($B605), "", IF(AND(Q$5 = "Vacation Leave", OR(AND(OR(Q$6 = "H1", Q$6 = "H2"), NOT(AND($D605 = "Full-time", $F605 = "Above 1 Year"))), AND(Q$6 = "Year", AND($D605 = "Full-time", $F605 = "Above 1 Year")))), "N/A", SUMIFS('Form Responses 1'!$O$2:$O1005, 'Form Responses 1'!$B$2:$B1005, $B605, 'Form Responses 1'!$G$2:$G1005, Q$5, 'Form Responses 1'!$K$2:$K1005, $D605,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5" s="48" t="str">
        <f>IF(ISBLANK($B605), "", IF(AND(R$5 = "Vacation Leave", OR(AND(OR(R$6 = "H1", R$6 = "H2"), NOT(AND($D605 = "Full-time", $F605 = "Above 1 Year"))), AND(R$6 = "Year", AND($D605 = "Full-time", $F605 = "Above 1 Year")))), "N/A", SUMIFS('Form Responses 1'!$O$2:$O1005, 'Form Responses 1'!$B$2:$B1005, $B605, 'Form Responses 1'!$G$2:$G1005, R$5, 'Form Responses 1'!$K$2:$K1005, $D605,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5" s="48" t="str">
        <f>IF(ISBLANK($B605), "", IF(AND(S$5 = "Vacation Leave", OR(AND(OR(S$6 = "H1", S$6 = "H2"), NOT(AND($D605 = "Full-time", $F605 = "Above 1 Year"))), AND(S$6 = "Year", AND($D605 = "Full-time", $F605 = "Above 1 Year")))), "N/A", SUMIFS('Form Responses 1'!$O$2:$O1005, 'Form Responses 1'!$B$2:$B1005, $B605, 'Form Responses 1'!$G$2:$G1005, S$5, 'Form Responses 1'!$K$2:$K1005, $D605,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5" s="50" t="str">
        <f t="shared" si="2"/>
        <v/>
      </c>
      <c r="U605" s="51" t="str">
        <f t="array" ref="U605">IF(ISBLANK($B605), "", IF(AND(U$5 = "Vacation Leave", OR(AND(OR(U$6 = "H1", U$6 = "H2"), NOT(AND($D605 = "Full-time", $F605 = "Above 1 Year"))), AND(U$6 = "Year", AND($D605 = "Full-time", $F605 = "Above 1 Year")))), "N/A", INDEX('Allocated Leaves'!$B$2:$E1005, MATCH(U$5 &amp; IF(U$5 = "Vacation Leave", IFS(U$6 = "Year", "", OR(U$6 = "H1", U$6 = "H2"), " " &amp; U$6), ""), 'Allocated Leaves'!$A$2:$A1005, 0), MATCH($D605 &amp; IF($D605 = "Full-time",  " " &amp; $F605, ""), 'Allocated Leaves'!$B$1:AA$1, 0)) - G605))</f>
        <v/>
      </c>
      <c r="V605" s="52" t="str">
        <f t="array" ref="V605">IF(ISBLANK($B605), "", IF(AND(V$5 = "Vacation Leave", OR(AND(OR(V$6 = "H1", V$6 = "H2"), NOT(AND($D605 = "Full-time", $F605 = "Above 1 Year"))), AND(V$6 = "Year", AND($D605 = "Full-time", $F605 = "Above 1 Year")))), "N/A", INDEX('Allocated Leaves'!$B$2:$E1005, MATCH(V$5 &amp; IF(V$5 = "Vacation Leave", IFS(V$6 = "Year", "", OR(V$6 = "H1", V$6 = "H2"), " " &amp; V$6), ""), 'Allocated Leaves'!$A$2:$A1005, 0), MATCH($D605 &amp; IF($D605 = "Full-time",  " " &amp; $F605, ""), 'Allocated Leaves'!$B$1:AA$1, 0)) - H605))</f>
        <v/>
      </c>
      <c r="W605" s="52" t="str">
        <f t="array" ref="W605">IF(ISBLANK($B605), "", IF(AND(W$5 = "Vacation Leave", OR(AND(OR(W$6 = "H1", W$6 = "H2"), NOT(AND($D605 = "Full-time", $F605 = "Above 1 Year"))), AND(W$6 = "Year", AND($D605 = "Full-time", $F605 = "Above 1 Year")))), "N/A", INDEX('Allocated Leaves'!$B$2:$E1005, MATCH(W$5 &amp; IF(W$5 = "Vacation Leave", IFS(W$6 = "Year", "", OR(W$6 = "H1", W$6 = "H2"), " " &amp; W$6), ""), 'Allocated Leaves'!$A$2:$A1005, 0), MATCH($D605 &amp; IF($D605 = "Full-time",  " " &amp; $F605, ""), 'Allocated Leaves'!$B$1:AA$1, 0)) - I605))</f>
        <v/>
      </c>
      <c r="X605" s="51" t="str">
        <f t="array" ref="X605">IF(ISBLANK($B605), "", IF(AND(X$5 = "Vacation Leave", OR(AND(OR(X$6 = "H1", X$6 = "H2"), NOT(AND($D605 = "Full-time", $F605 = "Above 1 Year"))), AND(X$6 = "Year", AND($D605 = "Full-time", $F605 = "Above 1 Year")))), "N/A", INDEX('Allocated Leaves'!$B$2:$E1005, MATCH(X$5 &amp; IF(X$5 = "Vacation Leave", IFS(X$6 = "Year", "", OR(X$6 = "H1", X$6 = "H2"), " " &amp; X$6), ""), 'Allocated Leaves'!$A$2:$A1005, 0), MATCH($D605 &amp; IF($D605 = "Full-time",  " " &amp; $F605, ""), 'Allocated Leaves'!$B$1:AA$1, 0)) - J605))</f>
        <v/>
      </c>
      <c r="Y605" s="52" t="str">
        <f t="array" ref="Y605">IF(ISBLANK($B605), "", IF(AND(Y$5 = "Vacation Leave", OR(AND(OR(Y$6 = "H1", Y$6 = "H2"), NOT(AND($D605 = "Full-time", $F605 = "Above 1 Year"))), AND(Y$6 = "Year", AND($D605 = "Full-time", $F605 = "Above 1 Year")))), "N/A", INDEX('Allocated Leaves'!$B$2:$E1005, MATCH(Y$5 &amp; IF(Y$5 = "Vacation Leave", IFS(Y$6 = "Year", "", OR(Y$6 = "H1", Y$6 = "H2"), " " &amp; Y$6), ""), 'Allocated Leaves'!$A$2:$A1005, 0), MATCH($D605 &amp; IF($D605 = "Full-time",  " " &amp; $F605, ""), 'Allocated Leaves'!$B$1:AA$1, 0)) - K605))</f>
        <v/>
      </c>
      <c r="Z605" s="52" t="str">
        <f t="array" ref="Z605">IF(ISBLANK($B605), "", IF(AND(Z$5 = "Vacation Leave", OR(AND(OR(Z$6 = "H1", Z$6 = "H2"), NOT(AND($D605 = "Full-time", $F605 = "Above 1 Year"))), AND(Z$6 = "Year", AND($D605 = "Full-time", $F605 = "Above 1 Year")))), "N/A", INDEX('Allocated Leaves'!$B$2:$E1005, MATCH(Z$5 &amp; IF(Z$5 = "Vacation Leave", IFS(Z$6 = "Year", "", OR(Z$6 = "H1", Z$6 = "H2"), " " &amp; Z$6), ""), 'Allocated Leaves'!$A$2:$A1005, 0), MATCH($D605 &amp; IF($D605 = "Full-time",  " " &amp; $F605, ""), 'Allocated Leaves'!$B$1:AA$1, 0)) - L605))</f>
        <v/>
      </c>
      <c r="AA605" s="55" t="str">
        <f t="shared" si="3"/>
        <v/>
      </c>
    </row>
    <row r="606">
      <c r="A606" s="71"/>
      <c r="B606" s="72"/>
      <c r="C606" s="73"/>
      <c r="D606" s="74"/>
      <c r="E606" s="75"/>
      <c r="F606" s="47" t="str">
        <f t="shared" si="1"/>
        <v/>
      </c>
      <c r="G606" s="48" t="str">
        <f>IF(ISBLANK($B606), "", IF(AND(G$5 = "Vacation Leave", OR(AND(OR(G$6 = "H1", G$6 = "H2"), NOT(AND($D606 = "Full-time", $F606 = "Above 1 Year"))), AND(G$6 = "Year", AND($D606 = "Full-time", $F606 = "Above 1 Year")))), "N/A", SUMIFS('Form Responses 1'!$O$2:$O1005, 'Form Responses 1'!$B$2:$B1005, $B606, 'Form Responses 1'!$G$2:$G1005, G$5, 'Form Responses 1'!$K$2:$K1005, $D606,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6" s="48" t="str">
        <f>IF(ISBLANK($B606), "", IF(AND(H$5 = "Vacation Leave", OR(AND(OR(H$6 = "H1", H$6 = "H2"), NOT(AND($D606 = "Full-time", $F606 = "Above 1 Year"))), AND(H$6 = "Year", AND($D606 = "Full-time", $F606 = "Above 1 Year")))), "N/A", SUMIFS('Form Responses 1'!$O$2:$O1005, 'Form Responses 1'!$B$2:$B1005, $B606, 'Form Responses 1'!$G$2:$G1005, H$5, 'Form Responses 1'!$K$2:$K1005, $D606,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6" s="49" t="str">
        <f>IF(ISBLANK($B606), "", IF(AND(I$5 = "Vacation Leave", OR(AND(OR(I$6 = "H1", I$6 = "H2"), NOT(AND($D606 = "Full-time", $F606 = "Above 1 Year"))), AND(I$6 = "Year", AND($D606 = "Full-time", $F606 = "Above 1 Year")))), "N/A", SUMIFS('Form Responses 1'!$O$2:$O1005, 'Form Responses 1'!$B$2:$B1005, $B606, 'Form Responses 1'!$G$2:$G1005, I$5, 'Form Responses 1'!$K$2:$K1005, $D606,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6" s="48" t="str">
        <f>IF(ISBLANK($B606), "", IF(AND(J$5 = "Vacation Leave", OR(AND(OR(J$6 = "H1", J$6 = "H2"), NOT(AND($D606 = "Full-time", $F606 = "Above 1 Year"))), AND(J$6 = "Year", AND($D606 = "Full-time", $F606 = "Above 1 Year")))), "N/A", SUMIFS('Form Responses 1'!$O$2:$O1005, 'Form Responses 1'!$B$2:$B1005, $B606, 'Form Responses 1'!$G$2:$G1005, J$5, 'Form Responses 1'!$K$2:$K1005, $D606,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6" s="48" t="str">
        <f>IF(ISBLANK($B606), "", IF(AND(K$5 = "Vacation Leave", OR(AND(OR(K$6 = "H1", K$6 = "H2"), NOT(AND($D606 = "Full-time", $F606 = "Above 1 Year"))), AND(K$6 = "Year", AND($D606 = "Full-time", $F606 = "Above 1 Year")))), "N/A", SUMIFS('Form Responses 1'!$O$2:$O1005, 'Form Responses 1'!$B$2:$B1005, $B606, 'Form Responses 1'!$G$2:$G1005, K$5, 'Form Responses 1'!$K$2:$K1005, $D606,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6" s="48" t="str">
        <f>IF(ISBLANK($B606), "", IF(AND(L$5 = "Vacation Leave", OR(AND(OR(L$6 = "H1", L$6 = "H2"), NOT(AND($D606 = "Full-time", $F606 = "Above 1 Year"))), AND(L$6 = "Year", AND($D606 = "Full-time", $F606 = "Above 1 Year")))), "N/A", SUMIFS('Form Responses 1'!$O$2:$O1005, 'Form Responses 1'!$B$2:$B1005, $B606, 'Form Responses 1'!$G$2:$G1005, L$5, 'Form Responses 1'!$K$2:$K1005, $D606,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6" s="48" t="str">
        <f>IF(ISBLANK($B606), "", IF(AND(M$5 = "Vacation Leave", OR(AND(OR(M$6 = "H1", M$6 = "H2"), NOT(AND($D606 = "Full-time", $F606 = "Above 1 Year"))), AND(M$6 = "Year", AND($D606 = "Full-time", $F606 = "Above 1 Year")))), "N/A", SUMIFS('Form Responses 1'!$O$2:$O1005, 'Form Responses 1'!$B$2:$B1005, $B606, 'Form Responses 1'!$G$2:$G1005, M$5, 'Form Responses 1'!$K$2:$K1005, $D606,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6" s="48" t="str">
        <f>IF(ISBLANK($B606), "", IF(AND(N$5 = "Vacation Leave", OR(AND(OR(N$6 = "H1", N$6 = "H2"), NOT(AND($D606 = "Full-time", $F606 = "Above 1 Year"))), AND(N$6 = "Year", AND($D606 = "Full-time", $F606 = "Above 1 Year")))), "N/A", SUMIFS('Form Responses 1'!$O$2:$O1005, 'Form Responses 1'!$B$2:$B1005, $B606, 'Form Responses 1'!$G$2:$G1005, N$5, 'Form Responses 1'!$K$2:$K1005, $D606,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6" s="48" t="str">
        <f>IF(ISBLANK($B606), "", IF(AND(O$5 = "Vacation Leave", OR(AND(OR(O$6 = "H1", O$6 = "H2"), NOT(AND($D606 = "Full-time", $F606 = "Above 1 Year"))), AND(O$6 = "Year", AND($D606 = "Full-time", $F606 = "Above 1 Year")))), "N/A", SUMIFS('Form Responses 1'!$O$2:$O1005, 'Form Responses 1'!$B$2:$B1005, $B606, 'Form Responses 1'!$G$2:$G1005, O$5, 'Form Responses 1'!$K$2:$K1005, $D606,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6" s="48" t="str">
        <f>IF(ISBLANK($B606), "", IF(AND(P$5 = "Vacation Leave", OR(AND(OR(P$6 = "H1", P$6 = "H2"), NOT(AND($D606 = "Full-time", $F606 = "Above 1 Year"))), AND(P$6 = "Year", AND($D606 = "Full-time", $F606 = "Above 1 Year")))), "N/A", SUMIFS('Form Responses 1'!$O$2:$O1005, 'Form Responses 1'!$B$2:$B1005, $B606, 'Form Responses 1'!$G$2:$G1005, P$5, 'Form Responses 1'!$K$2:$K1005, $D606,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6" s="48" t="str">
        <f>IF(ISBLANK($B606), "", IF(AND(Q$5 = "Vacation Leave", OR(AND(OR(Q$6 = "H1", Q$6 = "H2"), NOT(AND($D606 = "Full-time", $F606 = "Above 1 Year"))), AND(Q$6 = "Year", AND($D606 = "Full-time", $F606 = "Above 1 Year")))), "N/A", SUMIFS('Form Responses 1'!$O$2:$O1005, 'Form Responses 1'!$B$2:$B1005, $B606, 'Form Responses 1'!$G$2:$G1005, Q$5, 'Form Responses 1'!$K$2:$K1005, $D606,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6" s="48" t="str">
        <f>IF(ISBLANK($B606), "", IF(AND(R$5 = "Vacation Leave", OR(AND(OR(R$6 = "H1", R$6 = "H2"), NOT(AND($D606 = "Full-time", $F606 = "Above 1 Year"))), AND(R$6 = "Year", AND($D606 = "Full-time", $F606 = "Above 1 Year")))), "N/A", SUMIFS('Form Responses 1'!$O$2:$O1005, 'Form Responses 1'!$B$2:$B1005, $B606, 'Form Responses 1'!$G$2:$G1005, R$5, 'Form Responses 1'!$K$2:$K1005, $D606,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6" s="48" t="str">
        <f>IF(ISBLANK($B606), "", IF(AND(S$5 = "Vacation Leave", OR(AND(OR(S$6 = "H1", S$6 = "H2"), NOT(AND($D606 = "Full-time", $F606 = "Above 1 Year"))), AND(S$6 = "Year", AND($D606 = "Full-time", $F606 = "Above 1 Year")))), "N/A", SUMIFS('Form Responses 1'!$O$2:$O1005, 'Form Responses 1'!$B$2:$B1005, $B606, 'Form Responses 1'!$G$2:$G1005, S$5, 'Form Responses 1'!$K$2:$K1005, $D606,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6" s="50" t="str">
        <f t="shared" si="2"/>
        <v/>
      </c>
      <c r="U606" s="51" t="str">
        <f t="array" ref="U606">IF(ISBLANK($B606), "", IF(AND(U$5 = "Vacation Leave", OR(AND(OR(U$6 = "H1", U$6 = "H2"), NOT(AND($D606 = "Full-time", $F606 = "Above 1 Year"))), AND(U$6 = "Year", AND($D606 = "Full-time", $F606 = "Above 1 Year")))), "N/A", INDEX('Allocated Leaves'!$B$2:$E1005, MATCH(U$5 &amp; IF(U$5 = "Vacation Leave", IFS(U$6 = "Year", "", OR(U$6 = "H1", U$6 = "H2"), " " &amp; U$6), ""), 'Allocated Leaves'!$A$2:$A1005, 0), MATCH($D606 &amp; IF($D606 = "Full-time",  " " &amp; $F606, ""), 'Allocated Leaves'!$B$1:AA$1, 0)) - G606))</f>
        <v/>
      </c>
      <c r="V606" s="52" t="str">
        <f t="array" ref="V606">IF(ISBLANK($B606), "", IF(AND(V$5 = "Vacation Leave", OR(AND(OR(V$6 = "H1", V$6 = "H2"), NOT(AND($D606 = "Full-time", $F606 = "Above 1 Year"))), AND(V$6 = "Year", AND($D606 = "Full-time", $F606 = "Above 1 Year")))), "N/A", INDEX('Allocated Leaves'!$B$2:$E1005, MATCH(V$5 &amp; IF(V$5 = "Vacation Leave", IFS(V$6 = "Year", "", OR(V$6 = "H1", V$6 = "H2"), " " &amp; V$6), ""), 'Allocated Leaves'!$A$2:$A1005, 0), MATCH($D606 &amp; IF($D606 = "Full-time",  " " &amp; $F606, ""), 'Allocated Leaves'!$B$1:AA$1, 0)) - H606))</f>
        <v/>
      </c>
      <c r="W606" s="52" t="str">
        <f t="array" ref="W606">IF(ISBLANK($B606), "", IF(AND(W$5 = "Vacation Leave", OR(AND(OR(W$6 = "H1", W$6 = "H2"), NOT(AND($D606 = "Full-time", $F606 = "Above 1 Year"))), AND(W$6 = "Year", AND($D606 = "Full-time", $F606 = "Above 1 Year")))), "N/A", INDEX('Allocated Leaves'!$B$2:$E1005, MATCH(W$5 &amp; IF(W$5 = "Vacation Leave", IFS(W$6 = "Year", "", OR(W$6 = "H1", W$6 = "H2"), " " &amp; W$6), ""), 'Allocated Leaves'!$A$2:$A1005, 0), MATCH($D606 &amp; IF($D606 = "Full-time",  " " &amp; $F606, ""), 'Allocated Leaves'!$B$1:AA$1, 0)) - I606))</f>
        <v/>
      </c>
      <c r="X606" s="51" t="str">
        <f t="array" ref="X606">IF(ISBLANK($B606), "", IF(AND(X$5 = "Vacation Leave", OR(AND(OR(X$6 = "H1", X$6 = "H2"), NOT(AND($D606 = "Full-time", $F606 = "Above 1 Year"))), AND(X$6 = "Year", AND($D606 = "Full-time", $F606 = "Above 1 Year")))), "N/A", INDEX('Allocated Leaves'!$B$2:$E1005, MATCH(X$5 &amp; IF(X$5 = "Vacation Leave", IFS(X$6 = "Year", "", OR(X$6 = "H1", X$6 = "H2"), " " &amp; X$6), ""), 'Allocated Leaves'!$A$2:$A1005, 0), MATCH($D606 &amp; IF($D606 = "Full-time",  " " &amp; $F606, ""), 'Allocated Leaves'!$B$1:AA$1, 0)) - J606))</f>
        <v/>
      </c>
      <c r="Y606" s="52" t="str">
        <f t="array" ref="Y606">IF(ISBLANK($B606), "", IF(AND(Y$5 = "Vacation Leave", OR(AND(OR(Y$6 = "H1", Y$6 = "H2"), NOT(AND($D606 = "Full-time", $F606 = "Above 1 Year"))), AND(Y$6 = "Year", AND($D606 = "Full-time", $F606 = "Above 1 Year")))), "N/A", INDEX('Allocated Leaves'!$B$2:$E1005, MATCH(Y$5 &amp; IF(Y$5 = "Vacation Leave", IFS(Y$6 = "Year", "", OR(Y$6 = "H1", Y$6 = "H2"), " " &amp; Y$6), ""), 'Allocated Leaves'!$A$2:$A1005, 0), MATCH($D606 &amp; IF($D606 = "Full-time",  " " &amp; $F606, ""), 'Allocated Leaves'!$B$1:AA$1, 0)) - K606))</f>
        <v/>
      </c>
      <c r="Z606" s="52" t="str">
        <f t="array" ref="Z606">IF(ISBLANK($B606), "", IF(AND(Z$5 = "Vacation Leave", OR(AND(OR(Z$6 = "H1", Z$6 = "H2"), NOT(AND($D606 = "Full-time", $F606 = "Above 1 Year"))), AND(Z$6 = "Year", AND($D606 = "Full-time", $F606 = "Above 1 Year")))), "N/A", INDEX('Allocated Leaves'!$B$2:$E1005, MATCH(Z$5 &amp; IF(Z$5 = "Vacation Leave", IFS(Z$6 = "Year", "", OR(Z$6 = "H1", Z$6 = "H2"), " " &amp; Z$6), ""), 'Allocated Leaves'!$A$2:$A1005, 0), MATCH($D606 &amp; IF($D606 = "Full-time",  " " &amp; $F606, ""), 'Allocated Leaves'!$B$1:AA$1, 0)) - L606))</f>
        <v/>
      </c>
      <c r="AA606" s="55" t="str">
        <f t="shared" si="3"/>
        <v/>
      </c>
    </row>
    <row r="607">
      <c r="A607" s="71"/>
      <c r="B607" s="72"/>
      <c r="C607" s="73"/>
      <c r="D607" s="74"/>
      <c r="E607" s="75"/>
      <c r="F607" s="47" t="str">
        <f t="shared" si="1"/>
        <v/>
      </c>
      <c r="G607" s="48" t="str">
        <f>IF(ISBLANK($B607), "", IF(AND(G$5 = "Vacation Leave", OR(AND(OR(G$6 = "H1", G$6 = "H2"), NOT(AND($D607 = "Full-time", $F607 = "Above 1 Year"))), AND(G$6 = "Year", AND($D607 = "Full-time", $F607 = "Above 1 Year")))), "N/A", SUMIFS('Form Responses 1'!$O$2:$O1005, 'Form Responses 1'!$B$2:$B1005, $B607, 'Form Responses 1'!$G$2:$G1005, G$5, 'Form Responses 1'!$K$2:$K1005, $D607,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7" s="48" t="str">
        <f>IF(ISBLANK($B607), "", IF(AND(H$5 = "Vacation Leave", OR(AND(OR(H$6 = "H1", H$6 = "H2"), NOT(AND($D607 = "Full-time", $F607 = "Above 1 Year"))), AND(H$6 = "Year", AND($D607 = "Full-time", $F607 = "Above 1 Year")))), "N/A", SUMIFS('Form Responses 1'!$O$2:$O1005, 'Form Responses 1'!$B$2:$B1005, $B607, 'Form Responses 1'!$G$2:$G1005, H$5, 'Form Responses 1'!$K$2:$K1005, $D607,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7" s="49" t="str">
        <f>IF(ISBLANK($B607), "", IF(AND(I$5 = "Vacation Leave", OR(AND(OR(I$6 = "H1", I$6 = "H2"), NOT(AND($D607 = "Full-time", $F607 = "Above 1 Year"))), AND(I$6 = "Year", AND($D607 = "Full-time", $F607 = "Above 1 Year")))), "N/A", SUMIFS('Form Responses 1'!$O$2:$O1005, 'Form Responses 1'!$B$2:$B1005, $B607, 'Form Responses 1'!$G$2:$G1005, I$5, 'Form Responses 1'!$K$2:$K1005, $D607,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7" s="48" t="str">
        <f>IF(ISBLANK($B607), "", IF(AND(J$5 = "Vacation Leave", OR(AND(OR(J$6 = "H1", J$6 = "H2"), NOT(AND($D607 = "Full-time", $F607 = "Above 1 Year"))), AND(J$6 = "Year", AND($D607 = "Full-time", $F607 = "Above 1 Year")))), "N/A", SUMIFS('Form Responses 1'!$O$2:$O1005, 'Form Responses 1'!$B$2:$B1005, $B607, 'Form Responses 1'!$G$2:$G1005, J$5, 'Form Responses 1'!$K$2:$K1005, $D607,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7" s="48" t="str">
        <f>IF(ISBLANK($B607), "", IF(AND(K$5 = "Vacation Leave", OR(AND(OR(K$6 = "H1", K$6 = "H2"), NOT(AND($D607 = "Full-time", $F607 = "Above 1 Year"))), AND(K$6 = "Year", AND($D607 = "Full-time", $F607 = "Above 1 Year")))), "N/A", SUMIFS('Form Responses 1'!$O$2:$O1005, 'Form Responses 1'!$B$2:$B1005, $B607, 'Form Responses 1'!$G$2:$G1005, K$5, 'Form Responses 1'!$K$2:$K1005, $D607,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7" s="48" t="str">
        <f>IF(ISBLANK($B607), "", IF(AND(L$5 = "Vacation Leave", OR(AND(OR(L$6 = "H1", L$6 = "H2"), NOT(AND($D607 = "Full-time", $F607 = "Above 1 Year"))), AND(L$6 = "Year", AND($D607 = "Full-time", $F607 = "Above 1 Year")))), "N/A", SUMIFS('Form Responses 1'!$O$2:$O1005, 'Form Responses 1'!$B$2:$B1005, $B607, 'Form Responses 1'!$G$2:$G1005, L$5, 'Form Responses 1'!$K$2:$K1005, $D607,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7" s="48" t="str">
        <f>IF(ISBLANK($B607), "", IF(AND(M$5 = "Vacation Leave", OR(AND(OR(M$6 = "H1", M$6 = "H2"), NOT(AND($D607 = "Full-time", $F607 = "Above 1 Year"))), AND(M$6 = "Year", AND($D607 = "Full-time", $F607 = "Above 1 Year")))), "N/A", SUMIFS('Form Responses 1'!$O$2:$O1005, 'Form Responses 1'!$B$2:$B1005, $B607, 'Form Responses 1'!$G$2:$G1005, M$5, 'Form Responses 1'!$K$2:$K1005, $D607,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7" s="48" t="str">
        <f>IF(ISBLANK($B607), "", IF(AND(N$5 = "Vacation Leave", OR(AND(OR(N$6 = "H1", N$6 = "H2"), NOT(AND($D607 = "Full-time", $F607 = "Above 1 Year"))), AND(N$6 = "Year", AND($D607 = "Full-time", $F607 = "Above 1 Year")))), "N/A", SUMIFS('Form Responses 1'!$O$2:$O1005, 'Form Responses 1'!$B$2:$B1005, $B607, 'Form Responses 1'!$G$2:$G1005, N$5, 'Form Responses 1'!$K$2:$K1005, $D607,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7" s="48" t="str">
        <f>IF(ISBLANK($B607), "", IF(AND(O$5 = "Vacation Leave", OR(AND(OR(O$6 = "H1", O$6 = "H2"), NOT(AND($D607 = "Full-time", $F607 = "Above 1 Year"))), AND(O$6 = "Year", AND($D607 = "Full-time", $F607 = "Above 1 Year")))), "N/A", SUMIFS('Form Responses 1'!$O$2:$O1005, 'Form Responses 1'!$B$2:$B1005, $B607, 'Form Responses 1'!$G$2:$G1005, O$5, 'Form Responses 1'!$K$2:$K1005, $D607,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7" s="48" t="str">
        <f>IF(ISBLANK($B607), "", IF(AND(P$5 = "Vacation Leave", OR(AND(OR(P$6 = "H1", P$6 = "H2"), NOT(AND($D607 = "Full-time", $F607 = "Above 1 Year"))), AND(P$6 = "Year", AND($D607 = "Full-time", $F607 = "Above 1 Year")))), "N/A", SUMIFS('Form Responses 1'!$O$2:$O1005, 'Form Responses 1'!$B$2:$B1005, $B607, 'Form Responses 1'!$G$2:$G1005, P$5, 'Form Responses 1'!$K$2:$K1005, $D607,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7" s="48" t="str">
        <f>IF(ISBLANK($B607), "", IF(AND(Q$5 = "Vacation Leave", OR(AND(OR(Q$6 = "H1", Q$6 = "H2"), NOT(AND($D607 = "Full-time", $F607 = "Above 1 Year"))), AND(Q$6 = "Year", AND($D607 = "Full-time", $F607 = "Above 1 Year")))), "N/A", SUMIFS('Form Responses 1'!$O$2:$O1005, 'Form Responses 1'!$B$2:$B1005, $B607, 'Form Responses 1'!$G$2:$G1005, Q$5, 'Form Responses 1'!$K$2:$K1005, $D607,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7" s="48" t="str">
        <f>IF(ISBLANK($B607), "", IF(AND(R$5 = "Vacation Leave", OR(AND(OR(R$6 = "H1", R$6 = "H2"), NOT(AND($D607 = "Full-time", $F607 = "Above 1 Year"))), AND(R$6 = "Year", AND($D607 = "Full-time", $F607 = "Above 1 Year")))), "N/A", SUMIFS('Form Responses 1'!$O$2:$O1005, 'Form Responses 1'!$B$2:$B1005, $B607, 'Form Responses 1'!$G$2:$G1005, R$5, 'Form Responses 1'!$K$2:$K1005, $D607,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7" s="48" t="str">
        <f>IF(ISBLANK($B607), "", IF(AND(S$5 = "Vacation Leave", OR(AND(OR(S$6 = "H1", S$6 = "H2"), NOT(AND($D607 = "Full-time", $F607 = "Above 1 Year"))), AND(S$6 = "Year", AND($D607 = "Full-time", $F607 = "Above 1 Year")))), "N/A", SUMIFS('Form Responses 1'!$O$2:$O1005, 'Form Responses 1'!$B$2:$B1005, $B607, 'Form Responses 1'!$G$2:$G1005, S$5, 'Form Responses 1'!$K$2:$K1005, $D607,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7" s="50" t="str">
        <f t="shared" si="2"/>
        <v/>
      </c>
      <c r="U607" s="51" t="str">
        <f t="array" ref="U607">IF(ISBLANK($B607), "", IF(AND(U$5 = "Vacation Leave", OR(AND(OR(U$6 = "H1", U$6 = "H2"), NOT(AND($D607 = "Full-time", $F607 = "Above 1 Year"))), AND(U$6 = "Year", AND($D607 = "Full-time", $F607 = "Above 1 Year")))), "N/A", INDEX('Allocated Leaves'!$B$2:$E1005, MATCH(U$5 &amp; IF(U$5 = "Vacation Leave", IFS(U$6 = "Year", "", OR(U$6 = "H1", U$6 = "H2"), " " &amp; U$6), ""), 'Allocated Leaves'!$A$2:$A1005, 0), MATCH($D607 &amp; IF($D607 = "Full-time",  " " &amp; $F607, ""), 'Allocated Leaves'!$B$1:AA$1, 0)) - G607))</f>
        <v/>
      </c>
      <c r="V607" s="52" t="str">
        <f t="array" ref="V607">IF(ISBLANK($B607), "", IF(AND(V$5 = "Vacation Leave", OR(AND(OR(V$6 = "H1", V$6 = "H2"), NOT(AND($D607 = "Full-time", $F607 = "Above 1 Year"))), AND(V$6 = "Year", AND($D607 = "Full-time", $F607 = "Above 1 Year")))), "N/A", INDEX('Allocated Leaves'!$B$2:$E1005, MATCH(V$5 &amp; IF(V$5 = "Vacation Leave", IFS(V$6 = "Year", "", OR(V$6 = "H1", V$6 = "H2"), " " &amp; V$6), ""), 'Allocated Leaves'!$A$2:$A1005, 0), MATCH($D607 &amp; IF($D607 = "Full-time",  " " &amp; $F607, ""), 'Allocated Leaves'!$B$1:AA$1, 0)) - H607))</f>
        <v/>
      </c>
      <c r="W607" s="52" t="str">
        <f t="array" ref="W607">IF(ISBLANK($B607), "", IF(AND(W$5 = "Vacation Leave", OR(AND(OR(W$6 = "H1", W$6 = "H2"), NOT(AND($D607 = "Full-time", $F607 = "Above 1 Year"))), AND(W$6 = "Year", AND($D607 = "Full-time", $F607 = "Above 1 Year")))), "N/A", INDEX('Allocated Leaves'!$B$2:$E1005, MATCH(W$5 &amp; IF(W$5 = "Vacation Leave", IFS(W$6 = "Year", "", OR(W$6 = "H1", W$6 = "H2"), " " &amp; W$6), ""), 'Allocated Leaves'!$A$2:$A1005, 0), MATCH($D607 &amp; IF($D607 = "Full-time",  " " &amp; $F607, ""), 'Allocated Leaves'!$B$1:AA$1, 0)) - I607))</f>
        <v/>
      </c>
      <c r="X607" s="51" t="str">
        <f t="array" ref="X607">IF(ISBLANK($B607), "", IF(AND(X$5 = "Vacation Leave", OR(AND(OR(X$6 = "H1", X$6 = "H2"), NOT(AND($D607 = "Full-time", $F607 = "Above 1 Year"))), AND(X$6 = "Year", AND($D607 = "Full-time", $F607 = "Above 1 Year")))), "N/A", INDEX('Allocated Leaves'!$B$2:$E1005, MATCH(X$5 &amp; IF(X$5 = "Vacation Leave", IFS(X$6 = "Year", "", OR(X$6 = "H1", X$6 = "H2"), " " &amp; X$6), ""), 'Allocated Leaves'!$A$2:$A1005, 0), MATCH($D607 &amp; IF($D607 = "Full-time",  " " &amp; $F607, ""), 'Allocated Leaves'!$B$1:AA$1, 0)) - J607))</f>
        <v/>
      </c>
      <c r="Y607" s="52" t="str">
        <f t="array" ref="Y607">IF(ISBLANK($B607), "", IF(AND(Y$5 = "Vacation Leave", OR(AND(OR(Y$6 = "H1", Y$6 = "H2"), NOT(AND($D607 = "Full-time", $F607 = "Above 1 Year"))), AND(Y$6 = "Year", AND($D607 = "Full-time", $F607 = "Above 1 Year")))), "N/A", INDEX('Allocated Leaves'!$B$2:$E1005, MATCH(Y$5 &amp; IF(Y$5 = "Vacation Leave", IFS(Y$6 = "Year", "", OR(Y$6 = "H1", Y$6 = "H2"), " " &amp; Y$6), ""), 'Allocated Leaves'!$A$2:$A1005, 0), MATCH($D607 &amp; IF($D607 = "Full-time",  " " &amp; $F607, ""), 'Allocated Leaves'!$B$1:AA$1, 0)) - K607))</f>
        <v/>
      </c>
      <c r="Z607" s="52" t="str">
        <f t="array" ref="Z607">IF(ISBLANK($B607), "", IF(AND(Z$5 = "Vacation Leave", OR(AND(OR(Z$6 = "H1", Z$6 = "H2"), NOT(AND($D607 = "Full-time", $F607 = "Above 1 Year"))), AND(Z$6 = "Year", AND($D607 = "Full-time", $F607 = "Above 1 Year")))), "N/A", INDEX('Allocated Leaves'!$B$2:$E1005, MATCH(Z$5 &amp; IF(Z$5 = "Vacation Leave", IFS(Z$6 = "Year", "", OR(Z$6 = "H1", Z$6 = "H2"), " " &amp; Z$6), ""), 'Allocated Leaves'!$A$2:$A1005, 0), MATCH($D607 &amp; IF($D607 = "Full-time",  " " &amp; $F607, ""), 'Allocated Leaves'!$B$1:AA$1, 0)) - L607))</f>
        <v/>
      </c>
      <c r="AA607" s="55" t="str">
        <f t="shared" si="3"/>
        <v/>
      </c>
    </row>
    <row r="608">
      <c r="A608" s="71"/>
      <c r="B608" s="72"/>
      <c r="C608" s="73"/>
      <c r="D608" s="74"/>
      <c r="E608" s="75"/>
      <c r="F608" s="47" t="str">
        <f t="shared" si="1"/>
        <v/>
      </c>
      <c r="G608" s="48" t="str">
        <f>IF(ISBLANK($B608), "", IF(AND(G$5 = "Vacation Leave", OR(AND(OR(G$6 = "H1", G$6 = "H2"), NOT(AND($D608 = "Full-time", $F608 = "Above 1 Year"))), AND(G$6 = "Year", AND($D608 = "Full-time", $F608 = "Above 1 Year")))), "N/A", SUMIFS('Form Responses 1'!$O$2:$O1005, 'Form Responses 1'!$B$2:$B1005, $B608, 'Form Responses 1'!$G$2:$G1005, G$5, 'Form Responses 1'!$K$2:$K1005, $D608,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8" s="48" t="str">
        <f>IF(ISBLANK($B608), "", IF(AND(H$5 = "Vacation Leave", OR(AND(OR(H$6 = "H1", H$6 = "H2"), NOT(AND($D608 = "Full-time", $F608 = "Above 1 Year"))), AND(H$6 = "Year", AND($D608 = "Full-time", $F608 = "Above 1 Year")))), "N/A", SUMIFS('Form Responses 1'!$O$2:$O1005, 'Form Responses 1'!$B$2:$B1005, $B608, 'Form Responses 1'!$G$2:$G1005, H$5, 'Form Responses 1'!$K$2:$K1005, $D608,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8" s="49" t="str">
        <f>IF(ISBLANK($B608), "", IF(AND(I$5 = "Vacation Leave", OR(AND(OR(I$6 = "H1", I$6 = "H2"), NOT(AND($D608 = "Full-time", $F608 = "Above 1 Year"))), AND(I$6 = "Year", AND($D608 = "Full-time", $F608 = "Above 1 Year")))), "N/A", SUMIFS('Form Responses 1'!$O$2:$O1005, 'Form Responses 1'!$B$2:$B1005, $B608, 'Form Responses 1'!$G$2:$G1005, I$5, 'Form Responses 1'!$K$2:$K1005, $D608,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8" s="48" t="str">
        <f>IF(ISBLANK($B608), "", IF(AND(J$5 = "Vacation Leave", OR(AND(OR(J$6 = "H1", J$6 = "H2"), NOT(AND($D608 = "Full-time", $F608 = "Above 1 Year"))), AND(J$6 = "Year", AND($D608 = "Full-time", $F608 = "Above 1 Year")))), "N/A", SUMIFS('Form Responses 1'!$O$2:$O1005, 'Form Responses 1'!$B$2:$B1005, $B608, 'Form Responses 1'!$G$2:$G1005, J$5, 'Form Responses 1'!$K$2:$K1005, $D608,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8" s="48" t="str">
        <f>IF(ISBLANK($B608), "", IF(AND(K$5 = "Vacation Leave", OR(AND(OR(K$6 = "H1", K$6 = "H2"), NOT(AND($D608 = "Full-time", $F608 = "Above 1 Year"))), AND(K$6 = "Year", AND($D608 = "Full-time", $F608 = "Above 1 Year")))), "N/A", SUMIFS('Form Responses 1'!$O$2:$O1005, 'Form Responses 1'!$B$2:$B1005, $B608, 'Form Responses 1'!$G$2:$G1005, K$5, 'Form Responses 1'!$K$2:$K1005, $D608,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8" s="48" t="str">
        <f>IF(ISBLANK($B608), "", IF(AND(L$5 = "Vacation Leave", OR(AND(OR(L$6 = "H1", L$6 = "H2"), NOT(AND($D608 = "Full-time", $F608 = "Above 1 Year"))), AND(L$6 = "Year", AND($D608 = "Full-time", $F608 = "Above 1 Year")))), "N/A", SUMIFS('Form Responses 1'!$O$2:$O1005, 'Form Responses 1'!$B$2:$B1005, $B608, 'Form Responses 1'!$G$2:$G1005, L$5, 'Form Responses 1'!$K$2:$K1005, $D608,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8" s="48" t="str">
        <f>IF(ISBLANK($B608), "", IF(AND(M$5 = "Vacation Leave", OR(AND(OR(M$6 = "H1", M$6 = "H2"), NOT(AND($D608 = "Full-time", $F608 = "Above 1 Year"))), AND(M$6 = "Year", AND($D608 = "Full-time", $F608 = "Above 1 Year")))), "N/A", SUMIFS('Form Responses 1'!$O$2:$O1005, 'Form Responses 1'!$B$2:$B1005, $B608, 'Form Responses 1'!$G$2:$G1005, M$5, 'Form Responses 1'!$K$2:$K1005, $D608,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8" s="48" t="str">
        <f>IF(ISBLANK($B608), "", IF(AND(N$5 = "Vacation Leave", OR(AND(OR(N$6 = "H1", N$6 = "H2"), NOT(AND($D608 = "Full-time", $F608 = "Above 1 Year"))), AND(N$6 = "Year", AND($D608 = "Full-time", $F608 = "Above 1 Year")))), "N/A", SUMIFS('Form Responses 1'!$O$2:$O1005, 'Form Responses 1'!$B$2:$B1005, $B608, 'Form Responses 1'!$G$2:$G1005, N$5, 'Form Responses 1'!$K$2:$K1005, $D608,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8" s="48" t="str">
        <f>IF(ISBLANK($B608), "", IF(AND(O$5 = "Vacation Leave", OR(AND(OR(O$6 = "H1", O$6 = "H2"), NOT(AND($D608 = "Full-time", $F608 = "Above 1 Year"))), AND(O$6 = "Year", AND($D608 = "Full-time", $F608 = "Above 1 Year")))), "N/A", SUMIFS('Form Responses 1'!$O$2:$O1005, 'Form Responses 1'!$B$2:$B1005, $B608, 'Form Responses 1'!$G$2:$G1005, O$5, 'Form Responses 1'!$K$2:$K1005, $D608,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8" s="48" t="str">
        <f>IF(ISBLANK($B608), "", IF(AND(P$5 = "Vacation Leave", OR(AND(OR(P$6 = "H1", P$6 = "H2"), NOT(AND($D608 = "Full-time", $F608 = "Above 1 Year"))), AND(P$6 = "Year", AND($D608 = "Full-time", $F608 = "Above 1 Year")))), "N/A", SUMIFS('Form Responses 1'!$O$2:$O1005, 'Form Responses 1'!$B$2:$B1005, $B608, 'Form Responses 1'!$G$2:$G1005, P$5, 'Form Responses 1'!$K$2:$K1005, $D608,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8" s="48" t="str">
        <f>IF(ISBLANK($B608), "", IF(AND(Q$5 = "Vacation Leave", OR(AND(OR(Q$6 = "H1", Q$6 = "H2"), NOT(AND($D608 = "Full-time", $F608 = "Above 1 Year"))), AND(Q$6 = "Year", AND($D608 = "Full-time", $F608 = "Above 1 Year")))), "N/A", SUMIFS('Form Responses 1'!$O$2:$O1005, 'Form Responses 1'!$B$2:$B1005, $B608, 'Form Responses 1'!$G$2:$G1005, Q$5, 'Form Responses 1'!$K$2:$K1005, $D608,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8" s="48" t="str">
        <f>IF(ISBLANK($B608), "", IF(AND(R$5 = "Vacation Leave", OR(AND(OR(R$6 = "H1", R$6 = "H2"), NOT(AND($D608 = "Full-time", $F608 = "Above 1 Year"))), AND(R$6 = "Year", AND($D608 = "Full-time", $F608 = "Above 1 Year")))), "N/A", SUMIFS('Form Responses 1'!$O$2:$O1005, 'Form Responses 1'!$B$2:$B1005, $B608, 'Form Responses 1'!$G$2:$G1005, R$5, 'Form Responses 1'!$K$2:$K1005, $D608,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8" s="48" t="str">
        <f>IF(ISBLANK($B608), "", IF(AND(S$5 = "Vacation Leave", OR(AND(OR(S$6 = "H1", S$6 = "H2"), NOT(AND($D608 = "Full-time", $F608 = "Above 1 Year"))), AND(S$6 = "Year", AND($D608 = "Full-time", $F608 = "Above 1 Year")))), "N/A", SUMIFS('Form Responses 1'!$O$2:$O1005, 'Form Responses 1'!$B$2:$B1005, $B608, 'Form Responses 1'!$G$2:$G1005, S$5, 'Form Responses 1'!$K$2:$K1005, $D608,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8" s="50" t="str">
        <f t="shared" si="2"/>
        <v/>
      </c>
      <c r="U608" s="51" t="str">
        <f t="array" ref="U608">IF(ISBLANK($B608), "", IF(AND(U$5 = "Vacation Leave", OR(AND(OR(U$6 = "H1", U$6 = "H2"), NOT(AND($D608 = "Full-time", $F608 = "Above 1 Year"))), AND(U$6 = "Year", AND($D608 = "Full-time", $F608 = "Above 1 Year")))), "N/A", INDEX('Allocated Leaves'!$B$2:$E1005, MATCH(U$5 &amp; IF(U$5 = "Vacation Leave", IFS(U$6 = "Year", "", OR(U$6 = "H1", U$6 = "H2"), " " &amp; U$6), ""), 'Allocated Leaves'!$A$2:$A1005, 0), MATCH($D608 &amp; IF($D608 = "Full-time",  " " &amp; $F608, ""), 'Allocated Leaves'!$B$1:AA$1, 0)) - G608))</f>
        <v/>
      </c>
      <c r="V608" s="52" t="str">
        <f t="array" ref="V608">IF(ISBLANK($B608), "", IF(AND(V$5 = "Vacation Leave", OR(AND(OR(V$6 = "H1", V$6 = "H2"), NOT(AND($D608 = "Full-time", $F608 = "Above 1 Year"))), AND(V$6 = "Year", AND($D608 = "Full-time", $F608 = "Above 1 Year")))), "N/A", INDEX('Allocated Leaves'!$B$2:$E1005, MATCH(V$5 &amp; IF(V$5 = "Vacation Leave", IFS(V$6 = "Year", "", OR(V$6 = "H1", V$6 = "H2"), " " &amp; V$6), ""), 'Allocated Leaves'!$A$2:$A1005, 0), MATCH($D608 &amp; IF($D608 = "Full-time",  " " &amp; $F608, ""), 'Allocated Leaves'!$B$1:AA$1, 0)) - H608))</f>
        <v/>
      </c>
      <c r="W608" s="52" t="str">
        <f t="array" ref="W608">IF(ISBLANK($B608), "", IF(AND(W$5 = "Vacation Leave", OR(AND(OR(W$6 = "H1", W$6 = "H2"), NOT(AND($D608 = "Full-time", $F608 = "Above 1 Year"))), AND(W$6 = "Year", AND($D608 = "Full-time", $F608 = "Above 1 Year")))), "N/A", INDEX('Allocated Leaves'!$B$2:$E1005, MATCH(W$5 &amp; IF(W$5 = "Vacation Leave", IFS(W$6 = "Year", "", OR(W$6 = "H1", W$6 = "H2"), " " &amp; W$6), ""), 'Allocated Leaves'!$A$2:$A1005, 0), MATCH($D608 &amp; IF($D608 = "Full-time",  " " &amp; $F608, ""), 'Allocated Leaves'!$B$1:AA$1, 0)) - I608))</f>
        <v/>
      </c>
      <c r="X608" s="51" t="str">
        <f t="array" ref="X608">IF(ISBLANK($B608), "", IF(AND(X$5 = "Vacation Leave", OR(AND(OR(X$6 = "H1", X$6 = "H2"), NOT(AND($D608 = "Full-time", $F608 = "Above 1 Year"))), AND(X$6 = "Year", AND($D608 = "Full-time", $F608 = "Above 1 Year")))), "N/A", INDEX('Allocated Leaves'!$B$2:$E1005, MATCH(X$5 &amp; IF(X$5 = "Vacation Leave", IFS(X$6 = "Year", "", OR(X$6 = "H1", X$6 = "H2"), " " &amp; X$6), ""), 'Allocated Leaves'!$A$2:$A1005, 0), MATCH($D608 &amp; IF($D608 = "Full-time",  " " &amp; $F608, ""), 'Allocated Leaves'!$B$1:AA$1, 0)) - J608))</f>
        <v/>
      </c>
      <c r="Y608" s="52" t="str">
        <f t="array" ref="Y608">IF(ISBLANK($B608), "", IF(AND(Y$5 = "Vacation Leave", OR(AND(OR(Y$6 = "H1", Y$6 = "H2"), NOT(AND($D608 = "Full-time", $F608 = "Above 1 Year"))), AND(Y$6 = "Year", AND($D608 = "Full-time", $F608 = "Above 1 Year")))), "N/A", INDEX('Allocated Leaves'!$B$2:$E1005, MATCH(Y$5 &amp; IF(Y$5 = "Vacation Leave", IFS(Y$6 = "Year", "", OR(Y$6 = "H1", Y$6 = "H2"), " " &amp; Y$6), ""), 'Allocated Leaves'!$A$2:$A1005, 0), MATCH($D608 &amp; IF($D608 = "Full-time",  " " &amp; $F608, ""), 'Allocated Leaves'!$B$1:AA$1, 0)) - K608))</f>
        <v/>
      </c>
      <c r="Z608" s="52" t="str">
        <f t="array" ref="Z608">IF(ISBLANK($B608), "", IF(AND(Z$5 = "Vacation Leave", OR(AND(OR(Z$6 = "H1", Z$6 = "H2"), NOT(AND($D608 = "Full-time", $F608 = "Above 1 Year"))), AND(Z$6 = "Year", AND($D608 = "Full-time", $F608 = "Above 1 Year")))), "N/A", INDEX('Allocated Leaves'!$B$2:$E1005, MATCH(Z$5 &amp; IF(Z$5 = "Vacation Leave", IFS(Z$6 = "Year", "", OR(Z$6 = "H1", Z$6 = "H2"), " " &amp; Z$6), ""), 'Allocated Leaves'!$A$2:$A1005, 0), MATCH($D608 &amp; IF($D608 = "Full-time",  " " &amp; $F608, ""), 'Allocated Leaves'!$B$1:AA$1, 0)) - L608))</f>
        <v/>
      </c>
      <c r="AA608" s="55" t="str">
        <f t="shared" si="3"/>
        <v/>
      </c>
    </row>
    <row r="609">
      <c r="A609" s="71"/>
      <c r="B609" s="72"/>
      <c r="C609" s="73"/>
      <c r="D609" s="74"/>
      <c r="E609" s="75"/>
      <c r="F609" s="47" t="str">
        <f t="shared" si="1"/>
        <v/>
      </c>
      <c r="G609" s="48" t="str">
        <f>IF(ISBLANK($B609), "", IF(AND(G$5 = "Vacation Leave", OR(AND(OR(G$6 = "H1", G$6 = "H2"), NOT(AND($D609 = "Full-time", $F609 = "Above 1 Year"))), AND(G$6 = "Year", AND($D609 = "Full-time", $F609 = "Above 1 Year")))), "N/A", SUMIFS('Form Responses 1'!$O$2:$O1005, 'Form Responses 1'!$B$2:$B1005, $B609, 'Form Responses 1'!$G$2:$G1005, G$5, 'Form Responses 1'!$K$2:$K1005, $D609,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09" s="48" t="str">
        <f>IF(ISBLANK($B609), "", IF(AND(H$5 = "Vacation Leave", OR(AND(OR(H$6 = "H1", H$6 = "H2"), NOT(AND($D609 = "Full-time", $F609 = "Above 1 Year"))), AND(H$6 = "Year", AND($D609 = "Full-time", $F609 = "Above 1 Year")))), "N/A", SUMIFS('Form Responses 1'!$O$2:$O1005, 'Form Responses 1'!$B$2:$B1005, $B609, 'Form Responses 1'!$G$2:$G1005, H$5, 'Form Responses 1'!$K$2:$K1005, $D609,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09" s="49" t="str">
        <f>IF(ISBLANK($B609), "", IF(AND(I$5 = "Vacation Leave", OR(AND(OR(I$6 = "H1", I$6 = "H2"), NOT(AND($D609 = "Full-time", $F609 = "Above 1 Year"))), AND(I$6 = "Year", AND($D609 = "Full-time", $F609 = "Above 1 Year")))), "N/A", SUMIFS('Form Responses 1'!$O$2:$O1005, 'Form Responses 1'!$B$2:$B1005, $B609, 'Form Responses 1'!$G$2:$G1005, I$5, 'Form Responses 1'!$K$2:$K1005, $D609,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09" s="48" t="str">
        <f>IF(ISBLANK($B609), "", IF(AND(J$5 = "Vacation Leave", OR(AND(OR(J$6 = "H1", J$6 = "H2"), NOT(AND($D609 = "Full-time", $F609 = "Above 1 Year"))), AND(J$6 = "Year", AND($D609 = "Full-time", $F609 = "Above 1 Year")))), "N/A", SUMIFS('Form Responses 1'!$O$2:$O1005, 'Form Responses 1'!$B$2:$B1005, $B609, 'Form Responses 1'!$G$2:$G1005, J$5, 'Form Responses 1'!$K$2:$K1005, $D609,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09" s="48" t="str">
        <f>IF(ISBLANK($B609), "", IF(AND(K$5 = "Vacation Leave", OR(AND(OR(K$6 = "H1", K$6 = "H2"), NOT(AND($D609 = "Full-time", $F609 = "Above 1 Year"))), AND(K$6 = "Year", AND($D609 = "Full-time", $F609 = "Above 1 Year")))), "N/A", SUMIFS('Form Responses 1'!$O$2:$O1005, 'Form Responses 1'!$B$2:$B1005, $B609, 'Form Responses 1'!$G$2:$G1005, K$5, 'Form Responses 1'!$K$2:$K1005, $D609,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09" s="48" t="str">
        <f>IF(ISBLANK($B609), "", IF(AND(L$5 = "Vacation Leave", OR(AND(OR(L$6 = "H1", L$6 = "H2"), NOT(AND($D609 = "Full-time", $F609 = "Above 1 Year"))), AND(L$6 = "Year", AND($D609 = "Full-time", $F609 = "Above 1 Year")))), "N/A", SUMIFS('Form Responses 1'!$O$2:$O1005, 'Form Responses 1'!$B$2:$B1005, $B609, 'Form Responses 1'!$G$2:$G1005, L$5, 'Form Responses 1'!$K$2:$K1005, $D609,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09" s="48" t="str">
        <f>IF(ISBLANK($B609), "", IF(AND(M$5 = "Vacation Leave", OR(AND(OR(M$6 = "H1", M$6 = "H2"), NOT(AND($D609 = "Full-time", $F609 = "Above 1 Year"))), AND(M$6 = "Year", AND($D609 = "Full-time", $F609 = "Above 1 Year")))), "N/A", SUMIFS('Form Responses 1'!$O$2:$O1005, 'Form Responses 1'!$B$2:$B1005, $B609, 'Form Responses 1'!$G$2:$G1005, M$5, 'Form Responses 1'!$K$2:$K1005, $D609,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09" s="48" t="str">
        <f>IF(ISBLANK($B609), "", IF(AND(N$5 = "Vacation Leave", OR(AND(OR(N$6 = "H1", N$6 = "H2"), NOT(AND($D609 = "Full-time", $F609 = "Above 1 Year"))), AND(N$6 = "Year", AND($D609 = "Full-time", $F609 = "Above 1 Year")))), "N/A", SUMIFS('Form Responses 1'!$O$2:$O1005, 'Form Responses 1'!$B$2:$B1005, $B609, 'Form Responses 1'!$G$2:$G1005, N$5, 'Form Responses 1'!$K$2:$K1005, $D609,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09" s="48" t="str">
        <f>IF(ISBLANK($B609), "", IF(AND(O$5 = "Vacation Leave", OR(AND(OR(O$6 = "H1", O$6 = "H2"), NOT(AND($D609 = "Full-time", $F609 = "Above 1 Year"))), AND(O$6 = "Year", AND($D609 = "Full-time", $F609 = "Above 1 Year")))), "N/A", SUMIFS('Form Responses 1'!$O$2:$O1005, 'Form Responses 1'!$B$2:$B1005, $B609, 'Form Responses 1'!$G$2:$G1005, O$5, 'Form Responses 1'!$K$2:$K1005, $D609,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09" s="48" t="str">
        <f>IF(ISBLANK($B609), "", IF(AND(P$5 = "Vacation Leave", OR(AND(OR(P$6 = "H1", P$6 = "H2"), NOT(AND($D609 = "Full-time", $F609 = "Above 1 Year"))), AND(P$6 = "Year", AND($D609 = "Full-time", $F609 = "Above 1 Year")))), "N/A", SUMIFS('Form Responses 1'!$O$2:$O1005, 'Form Responses 1'!$B$2:$B1005, $B609, 'Form Responses 1'!$G$2:$G1005, P$5, 'Form Responses 1'!$K$2:$K1005, $D609,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09" s="48" t="str">
        <f>IF(ISBLANK($B609), "", IF(AND(Q$5 = "Vacation Leave", OR(AND(OR(Q$6 = "H1", Q$6 = "H2"), NOT(AND($D609 = "Full-time", $F609 = "Above 1 Year"))), AND(Q$6 = "Year", AND($D609 = "Full-time", $F609 = "Above 1 Year")))), "N/A", SUMIFS('Form Responses 1'!$O$2:$O1005, 'Form Responses 1'!$B$2:$B1005, $B609, 'Form Responses 1'!$G$2:$G1005, Q$5, 'Form Responses 1'!$K$2:$K1005, $D609,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09" s="48" t="str">
        <f>IF(ISBLANK($B609), "", IF(AND(R$5 = "Vacation Leave", OR(AND(OR(R$6 = "H1", R$6 = "H2"), NOT(AND($D609 = "Full-time", $F609 = "Above 1 Year"))), AND(R$6 = "Year", AND($D609 = "Full-time", $F609 = "Above 1 Year")))), "N/A", SUMIFS('Form Responses 1'!$O$2:$O1005, 'Form Responses 1'!$B$2:$B1005, $B609, 'Form Responses 1'!$G$2:$G1005, R$5, 'Form Responses 1'!$K$2:$K1005, $D609,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09" s="48" t="str">
        <f>IF(ISBLANK($B609), "", IF(AND(S$5 = "Vacation Leave", OR(AND(OR(S$6 = "H1", S$6 = "H2"), NOT(AND($D609 = "Full-time", $F609 = "Above 1 Year"))), AND(S$6 = "Year", AND($D609 = "Full-time", $F609 = "Above 1 Year")))), "N/A", SUMIFS('Form Responses 1'!$O$2:$O1005, 'Form Responses 1'!$B$2:$B1005, $B609, 'Form Responses 1'!$G$2:$G1005, S$5, 'Form Responses 1'!$K$2:$K1005, $D609,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09" s="50" t="str">
        <f t="shared" si="2"/>
        <v/>
      </c>
      <c r="U609" s="51" t="str">
        <f t="array" ref="U609">IF(ISBLANK($B609), "", IF(AND(U$5 = "Vacation Leave", OR(AND(OR(U$6 = "H1", U$6 = "H2"), NOT(AND($D609 = "Full-time", $F609 = "Above 1 Year"))), AND(U$6 = "Year", AND($D609 = "Full-time", $F609 = "Above 1 Year")))), "N/A", INDEX('Allocated Leaves'!$B$2:$E1005, MATCH(U$5 &amp; IF(U$5 = "Vacation Leave", IFS(U$6 = "Year", "", OR(U$6 = "H1", U$6 = "H2"), " " &amp; U$6), ""), 'Allocated Leaves'!$A$2:$A1005, 0), MATCH($D609 &amp; IF($D609 = "Full-time",  " " &amp; $F609, ""), 'Allocated Leaves'!$B$1:AA$1, 0)) - G609))</f>
        <v/>
      </c>
      <c r="V609" s="52" t="str">
        <f t="array" ref="V609">IF(ISBLANK($B609), "", IF(AND(V$5 = "Vacation Leave", OR(AND(OR(V$6 = "H1", V$6 = "H2"), NOT(AND($D609 = "Full-time", $F609 = "Above 1 Year"))), AND(V$6 = "Year", AND($D609 = "Full-time", $F609 = "Above 1 Year")))), "N/A", INDEX('Allocated Leaves'!$B$2:$E1005, MATCH(V$5 &amp; IF(V$5 = "Vacation Leave", IFS(V$6 = "Year", "", OR(V$6 = "H1", V$6 = "H2"), " " &amp; V$6), ""), 'Allocated Leaves'!$A$2:$A1005, 0), MATCH($D609 &amp; IF($D609 = "Full-time",  " " &amp; $F609, ""), 'Allocated Leaves'!$B$1:AA$1, 0)) - H609))</f>
        <v/>
      </c>
      <c r="W609" s="52" t="str">
        <f t="array" ref="W609">IF(ISBLANK($B609), "", IF(AND(W$5 = "Vacation Leave", OR(AND(OR(W$6 = "H1", W$6 = "H2"), NOT(AND($D609 = "Full-time", $F609 = "Above 1 Year"))), AND(W$6 = "Year", AND($D609 = "Full-time", $F609 = "Above 1 Year")))), "N/A", INDEX('Allocated Leaves'!$B$2:$E1005, MATCH(W$5 &amp; IF(W$5 = "Vacation Leave", IFS(W$6 = "Year", "", OR(W$6 = "H1", W$6 = "H2"), " " &amp; W$6), ""), 'Allocated Leaves'!$A$2:$A1005, 0), MATCH($D609 &amp; IF($D609 = "Full-time",  " " &amp; $F609, ""), 'Allocated Leaves'!$B$1:AA$1, 0)) - I609))</f>
        <v/>
      </c>
      <c r="X609" s="51" t="str">
        <f t="array" ref="X609">IF(ISBLANK($B609), "", IF(AND(X$5 = "Vacation Leave", OR(AND(OR(X$6 = "H1", X$6 = "H2"), NOT(AND($D609 = "Full-time", $F609 = "Above 1 Year"))), AND(X$6 = "Year", AND($D609 = "Full-time", $F609 = "Above 1 Year")))), "N/A", INDEX('Allocated Leaves'!$B$2:$E1005, MATCH(X$5 &amp; IF(X$5 = "Vacation Leave", IFS(X$6 = "Year", "", OR(X$6 = "H1", X$6 = "H2"), " " &amp; X$6), ""), 'Allocated Leaves'!$A$2:$A1005, 0), MATCH($D609 &amp; IF($D609 = "Full-time",  " " &amp; $F609, ""), 'Allocated Leaves'!$B$1:AA$1, 0)) - J609))</f>
        <v/>
      </c>
      <c r="Y609" s="52" t="str">
        <f t="array" ref="Y609">IF(ISBLANK($B609), "", IF(AND(Y$5 = "Vacation Leave", OR(AND(OR(Y$6 = "H1", Y$6 = "H2"), NOT(AND($D609 = "Full-time", $F609 = "Above 1 Year"))), AND(Y$6 = "Year", AND($D609 = "Full-time", $F609 = "Above 1 Year")))), "N/A", INDEX('Allocated Leaves'!$B$2:$E1005, MATCH(Y$5 &amp; IF(Y$5 = "Vacation Leave", IFS(Y$6 = "Year", "", OR(Y$6 = "H1", Y$6 = "H2"), " " &amp; Y$6), ""), 'Allocated Leaves'!$A$2:$A1005, 0), MATCH($D609 &amp; IF($D609 = "Full-time",  " " &amp; $F609, ""), 'Allocated Leaves'!$B$1:AA$1, 0)) - K609))</f>
        <v/>
      </c>
      <c r="Z609" s="52" t="str">
        <f t="array" ref="Z609">IF(ISBLANK($B609), "", IF(AND(Z$5 = "Vacation Leave", OR(AND(OR(Z$6 = "H1", Z$6 = "H2"), NOT(AND($D609 = "Full-time", $F609 = "Above 1 Year"))), AND(Z$6 = "Year", AND($D609 = "Full-time", $F609 = "Above 1 Year")))), "N/A", INDEX('Allocated Leaves'!$B$2:$E1005, MATCH(Z$5 &amp; IF(Z$5 = "Vacation Leave", IFS(Z$6 = "Year", "", OR(Z$6 = "H1", Z$6 = "H2"), " " &amp; Z$6), ""), 'Allocated Leaves'!$A$2:$A1005, 0), MATCH($D609 &amp; IF($D609 = "Full-time",  " " &amp; $F609, ""), 'Allocated Leaves'!$B$1:AA$1, 0)) - L609))</f>
        <v/>
      </c>
      <c r="AA609" s="55" t="str">
        <f t="shared" si="3"/>
        <v/>
      </c>
    </row>
    <row r="610">
      <c r="A610" s="71"/>
      <c r="B610" s="72"/>
      <c r="C610" s="73"/>
      <c r="D610" s="74"/>
      <c r="E610" s="75"/>
      <c r="F610" s="47" t="str">
        <f t="shared" si="1"/>
        <v/>
      </c>
      <c r="G610" s="48" t="str">
        <f>IF(ISBLANK($B610), "", IF(AND(G$5 = "Vacation Leave", OR(AND(OR(G$6 = "H1", G$6 = "H2"), NOT(AND($D610 = "Full-time", $F610 = "Above 1 Year"))), AND(G$6 = "Year", AND($D610 = "Full-time", $F610 = "Above 1 Year")))), "N/A", SUMIFS('Form Responses 1'!$O$2:$O1005, 'Form Responses 1'!$B$2:$B1005, $B610, 'Form Responses 1'!$G$2:$G1005, G$5, 'Form Responses 1'!$K$2:$K1005, $D610,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0" s="48" t="str">
        <f>IF(ISBLANK($B610), "", IF(AND(H$5 = "Vacation Leave", OR(AND(OR(H$6 = "H1", H$6 = "H2"), NOT(AND($D610 = "Full-time", $F610 = "Above 1 Year"))), AND(H$6 = "Year", AND($D610 = "Full-time", $F610 = "Above 1 Year")))), "N/A", SUMIFS('Form Responses 1'!$O$2:$O1005, 'Form Responses 1'!$B$2:$B1005, $B610, 'Form Responses 1'!$G$2:$G1005, H$5, 'Form Responses 1'!$K$2:$K1005, $D610,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0" s="49" t="str">
        <f>IF(ISBLANK($B610), "", IF(AND(I$5 = "Vacation Leave", OR(AND(OR(I$6 = "H1", I$6 = "H2"), NOT(AND($D610 = "Full-time", $F610 = "Above 1 Year"))), AND(I$6 = "Year", AND($D610 = "Full-time", $F610 = "Above 1 Year")))), "N/A", SUMIFS('Form Responses 1'!$O$2:$O1005, 'Form Responses 1'!$B$2:$B1005, $B610, 'Form Responses 1'!$G$2:$G1005, I$5, 'Form Responses 1'!$K$2:$K1005, $D610,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0" s="48" t="str">
        <f>IF(ISBLANK($B610), "", IF(AND(J$5 = "Vacation Leave", OR(AND(OR(J$6 = "H1", J$6 = "H2"), NOT(AND($D610 = "Full-time", $F610 = "Above 1 Year"))), AND(J$6 = "Year", AND($D610 = "Full-time", $F610 = "Above 1 Year")))), "N/A", SUMIFS('Form Responses 1'!$O$2:$O1005, 'Form Responses 1'!$B$2:$B1005, $B610, 'Form Responses 1'!$G$2:$G1005, J$5, 'Form Responses 1'!$K$2:$K1005, $D610,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0" s="48" t="str">
        <f>IF(ISBLANK($B610), "", IF(AND(K$5 = "Vacation Leave", OR(AND(OR(K$6 = "H1", K$6 = "H2"), NOT(AND($D610 = "Full-time", $F610 = "Above 1 Year"))), AND(K$6 = "Year", AND($D610 = "Full-time", $F610 = "Above 1 Year")))), "N/A", SUMIFS('Form Responses 1'!$O$2:$O1005, 'Form Responses 1'!$B$2:$B1005, $B610, 'Form Responses 1'!$G$2:$G1005, K$5, 'Form Responses 1'!$K$2:$K1005, $D610,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0" s="48" t="str">
        <f>IF(ISBLANK($B610), "", IF(AND(L$5 = "Vacation Leave", OR(AND(OR(L$6 = "H1", L$6 = "H2"), NOT(AND($D610 = "Full-time", $F610 = "Above 1 Year"))), AND(L$6 = "Year", AND($D610 = "Full-time", $F610 = "Above 1 Year")))), "N/A", SUMIFS('Form Responses 1'!$O$2:$O1005, 'Form Responses 1'!$B$2:$B1005, $B610, 'Form Responses 1'!$G$2:$G1005, L$5, 'Form Responses 1'!$K$2:$K1005, $D610,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0" s="48" t="str">
        <f>IF(ISBLANK($B610), "", IF(AND(M$5 = "Vacation Leave", OR(AND(OR(M$6 = "H1", M$6 = "H2"), NOT(AND($D610 = "Full-time", $F610 = "Above 1 Year"))), AND(M$6 = "Year", AND($D610 = "Full-time", $F610 = "Above 1 Year")))), "N/A", SUMIFS('Form Responses 1'!$O$2:$O1005, 'Form Responses 1'!$B$2:$B1005, $B610, 'Form Responses 1'!$G$2:$G1005, M$5, 'Form Responses 1'!$K$2:$K1005, $D610,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0" s="48" t="str">
        <f>IF(ISBLANK($B610), "", IF(AND(N$5 = "Vacation Leave", OR(AND(OR(N$6 = "H1", N$6 = "H2"), NOT(AND($D610 = "Full-time", $F610 = "Above 1 Year"))), AND(N$6 = "Year", AND($D610 = "Full-time", $F610 = "Above 1 Year")))), "N/A", SUMIFS('Form Responses 1'!$O$2:$O1005, 'Form Responses 1'!$B$2:$B1005, $B610, 'Form Responses 1'!$G$2:$G1005, N$5, 'Form Responses 1'!$K$2:$K1005, $D610,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0" s="48" t="str">
        <f>IF(ISBLANK($B610), "", IF(AND(O$5 = "Vacation Leave", OR(AND(OR(O$6 = "H1", O$6 = "H2"), NOT(AND($D610 = "Full-time", $F610 = "Above 1 Year"))), AND(O$6 = "Year", AND($D610 = "Full-time", $F610 = "Above 1 Year")))), "N/A", SUMIFS('Form Responses 1'!$O$2:$O1005, 'Form Responses 1'!$B$2:$B1005, $B610, 'Form Responses 1'!$G$2:$G1005, O$5, 'Form Responses 1'!$K$2:$K1005, $D610,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0" s="48" t="str">
        <f>IF(ISBLANK($B610), "", IF(AND(P$5 = "Vacation Leave", OR(AND(OR(P$6 = "H1", P$6 = "H2"), NOT(AND($D610 = "Full-time", $F610 = "Above 1 Year"))), AND(P$6 = "Year", AND($D610 = "Full-time", $F610 = "Above 1 Year")))), "N/A", SUMIFS('Form Responses 1'!$O$2:$O1005, 'Form Responses 1'!$B$2:$B1005, $B610, 'Form Responses 1'!$G$2:$G1005, P$5, 'Form Responses 1'!$K$2:$K1005, $D610,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0" s="48" t="str">
        <f>IF(ISBLANK($B610), "", IF(AND(Q$5 = "Vacation Leave", OR(AND(OR(Q$6 = "H1", Q$6 = "H2"), NOT(AND($D610 = "Full-time", $F610 = "Above 1 Year"))), AND(Q$6 = "Year", AND($D610 = "Full-time", $F610 = "Above 1 Year")))), "N/A", SUMIFS('Form Responses 1'!$O$2:$O1005, 'Form Responses 1'!$B$2:$B1005, $B610, 'Form Responses 1'!$G$2:$G1005, Q$5, 'Form Responses 1'!$K$2:$K1005, $D610,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0" s="48" t="str">
        <f>IF(ISBLANK($B610), "", IF(AND(R$5 = "Vacation Leave", OR(AND(OR(R$6 = "H1", R$6 = "H2"), NOT(AND($D610 = "Full-time", $F610 = "Above 1 Year"))), AND(R$6 = "Year", AND($D610 = "Full-time", $F610 = "Above 1 Year")))), "N/A", SUMIFS('Form Responses 1'!$O$2:$O1005, 'Form Responses 1'!$B$2:$B1005, $B610, 'Form Responses 1'!$G$2:$G1005, R$5, 'Form Responses 1'!$K$2:$K1005, $D610,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0" s="48" t="str">
        <f>IF(ISBLANK($B610), "", IF(AND(S$5 = "Vacation Leave", OR(AND(OR(S$6 = "H1", S$6 = "H2"), NOT(AND($D610 = "Full-time", $F610 = "Above 1 Year"))), AND(S$6 = "Year", AND($D610 = "Full-time", $F610 = "Above 1 Year")))), "N/A", SUMIFS('Form Responses 1'!$O$2:$O1005, 'Form Responses 1'!$B$2:$B1005, $B610, 'Form Responses 1'!$G$2:$G1005, S$5, 'Form Responses 1'!$K$2:$K1005, $D610,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0" s="50" t="str">
        <f t="shared" si="2"/>
        <v/>
      </c>
      <c r="U610" s="51" t="str">
        <f t="array" ref="U610">IF(ISBLANK($B610), "", IF(AND(U$5 = "Vacation Leave", OR(AND(OR(U$6 = "H1", U$6 = "H2"), NOT(AND($D610 = "Full-time", $F610 = "Above 1 Year"))), AND(U$6 = "Year", AND($D610 = "Full-time", $F610 = "Above 1 Year")))), "N/A", INDEX('Allocated Leaves'!$B$2:$E1005, MATCH(U$5 &amp; IF(U$5 = "Vacation Leave", IFS(U$6 = "Year", "", OR(U$6 = "H1", U$6 = "H2"), " " &amp; U$6), ""), 'Allocated Leaves'!$A$2:$A1005, 0), MATCH($D610 &amp; IF($D610 = "Full-time",  " " &amp; $F610, ""), 'Allocated Leaves'!$B$1:AA$1, 0)) - G610))</f>
        <v/>
      </c>
      <c r="V610" s="52" t="str">
        <f t="array" ref="V610">IF(ISBLANK($B610), "", IF(AND(V$5 = "Vacation Leave", OR(AND(OR(V$6 = "H1", V$6 = "H2"), NOT(AND($D610 = "Full-time", $F610 = "Above 1 Year"))), AND(V$6 = "Year", AND($D610 = "Full-time", $F610 = "Above 1 Year")))), "N/A", INDEX('Allocated Leaves'!$B$2:$E1005, MATCH(V$5 &amp; IF(V$5 = "Vacation Leave", IFS(V$6 = "Year", "", OR(V$6 = "H1", V$6 = "H2"), " " &amp; V$6), ""), 'Allocated Leaves'!$A$2:$A1005, 0), MATCH($D610 &amp; IF($D610 = "Full-time",  " " &amp; $F610, ""), 'Allocated Leaves'!$B$1:AA$1, 0)) - H610))</f>
        <v/>
      </c>
      <c r="W610" s="52" t="str">
        <f t="array" ref="W610">IF(ISBLANK($B610), "", IF(AND(W$5 = "Vacation Leave", OR(AND(OR(W$6 = "H1", W$6 = "H2"), NOT(AND($D610 = "Full-time", $F610 = "Above 1 Year"))), AND(W$6 = "Year", AND($D610 = "Full-time", $F610 = "Above 1 Year")))), "N/A", INDEX('Allocated Leaves'!$B$2:$E1005, MATCH(W$5 &amp; IF(W$5 = "Vacation Leave", IFS(W$6 = "Year", "", OR(W$6 = "H1", W$6 = "H2"), " " &amp; W$6), ""), 'Allocated Leaves'!$A$2:$A1005, 0), MATCH($D610 &amp; IF($D610 = "Full-time",  " " &amp; $F610, ""), 'Allocated Leaves'!$B$1:AA$1, 0)) - I610))</f>
        <v/>
      </c>
      <c r="X610" s="51" t="str">
        <f t="array" ref="X610">IF(ISBLANK($B610), "", IF(AND(X$5 = "Vacation Leave", OR(AND(OR(X$6 = "H1", X$6 = "H2"), NOT(AND($D610 = "Full-time", $F610 = "Above 1 Year"))), AND(X$6 = "Year", AND($D610 = "Full-time", $F610 = "Above 1 Year")))), "N/A", INDEX('Allocated Leaves'!$B$2:$E1005, MATCH(X$5 &amp; IF(X$5 = "Vacation Leave", IFS(X$6 = "Year", "", OR(X$6 = "H1", X$6 = "H2"), " " &amp; X$6), ""), 'Allocated Leaves'!$A$2:$A1005, 0), MATCH($D610 &amp; IF($D610 = "Full-time",  " " &amp; $F610, ""), 'Allocated Leaves'!$B$1:AA$1, 0)) - J610))</f>
        <v/>
      </c>
      <c r="Y610" s="52" t="str">
        <f t="array" ref="Y610">IF(ISBLANK($B610), "", IF(AND(Y$5 = "Vacation Leave", OR(AND(OR(Y$6 = "H1", Y$6 = "H2"), NOT(AND($D610 = "Full-time", $F610 = "Above 1 Year"))), AND(Y$6 = "Year", AND($D610 = "Full-time", $F610 = "Above 1 Year")))), "N/A", INDEX('Allocated Leaves'!$B$2:$E1005, MATCH(Y$5 &amp; IF(Y$5 = "Vacation Leave", IFS(Y$6 = "Year", "", OR(Y$6 = "H1", Y$6 = "H2"), " " &amp; Y$6), ""), 'Allocated Leaves'!$A$2:$A1005, 0), MATCH($D610 &amp; IF($D610 = "Full-time",  " " &amp; $F610, ""), 'Allocated Leaves'!$B$1:AA$1, 0)) - K610))</f>
        <v/>
      </c>
      <c r="Z610" s="52" t="str">
        <f t="array" ref="Z610">IF(ISBLANK($B610), "", IF(AND(Z$5 = "Vacation Leave", OR(AND(OR(Z$6 = "H1", Z$6 = "H2"), NOT(AND($D610 = "Full-time", $F610 = "Above 1 Year"))), AND(Z$6 = "Year", AND($D610 = "Full-time", $F610 = "Above 1 Year")))), "N/A", INDEX('Allocated Leaves'!$B$2:$E1005, MATCH(Z$5 &amp; IF(Z$5 = "Vacation Leave", IFS(Z$6 = "Year", "", OR(Z$6 = "H1", Z$6 = "H2"), " " &amp; Z$6), ""), 'Allocated Leaves'!$A$2:$A1005, 0), MATCH($D610 &amp; IF($D610 = "Full-time",  " " &amp; $F610, ""), 'Allocated Leaves'!$B$1:AA$1, 0)) - L610))</f>
        <v/>
      </c>
      <c r="AA610" s="55" t="str">
        <f t="shared" si="3"/>
        <v/>
      </c>
    </row>
    <row r="611">
      <c r="A611" s="71"/>
      <c r="B611" s="72"/>
      <c r="C611" s="73"/>
      <c r="D611" s="74"/>
      <c r="E611" s="75"/>
      <c r="F611" s="47" t="str">
        <f t="shared" si="1"/>
        <v/>
      </c>
      <c r="G611" s="48" t="str">
        <f>IF(ISBLANK($B611), "", IF(AND(G$5 = "Vacation Leave", OR(AND(OR(G$6 = "H1", G$6 = "H2"), NOT(AND($D611 = "Full-time", $F611 = "Above 1 Year"))), AND(G$6 = "Year", AND($D611 = "Full-time", $F611 = "Above 1 Year")))), "N/A", SUMIFS('Form Responses 1'!$O$2:$O1005, 'Form Responses 1'!$B$2:$B1005, $B611, 'Form Responses 1'!$G$2:$G1005, G$5, 'Form Responses 1'!$K$2:$K1005, $D611,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1" s="48" t="str">
        <f>IF(ISBLANK($B611), "", IF(AND(H$5 = "Vacation Leave", OR(AND(OR(H$6 = "H1", H$6 = "H2"), NOT(AND($D611 = "Full-time", $F611 = "Above 1 Year"))), AND(H$6 = "Year", AND($D611 = "Full-time", $F611 = "Above 1 Year")))), "N/A", SUMIFS('Form Responses 1'!$O$2:$O1005, 'Form Responses 1'!$B$2:$B1005, $B611, 'Form Responses 1'!$G$2:$G1005, H$5, 'Form Responses 1'!$K$2:$K1005, $D611,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1" s="49" t="str">
        <f>IF(ISBLANK($B611), "", IF(AND(I$5 = "Vacation Leave", OR(AND(OR(I$6 = "H1", I$6 = "H2"), NOT(AND($D611 = "Full-time", $F611 = "Above 1 Year"))), AND(I$6 = "Year", AND($D611 = "Full-time", $F611 = "Above 1 Year")))), "N/A", SUMIFS('Form Responses 1'!$O$2:$O1005, 'Form Responses 1'!$B$2:$B1005, $B611, 'Form Responses 1'!$G$2:$G1005, I$5, 'Form Responses 1'!$K$2:$K1005, $D611,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1" s="48" t="str">
        <f>IF(ISBLANK($B611), "", IF(AND(J$5 = "Vacation Leave", OR(AND(OR(J$6 = "H1", J$6 = "H2"), NOT(AND($D611 = "Full-time", $F611 = "Above 1 Year"))), AND(J$6 = "Year", AND($D611 = "Full-time", $F611 = "Above 1 Year")))), "N/A", SUMIFS('Form Responses 1'!$O$2:$O1005, 'Form Responses 1'!$B$2:$B1005, $B611, 'Form Responses 1'!$G$2:$G1005, J$5, 'Form Responses 1'!$K$2:$K1005, $D611,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1" s="48" t="str">
        <f>IF(ISBLANK($B611), "", IF(AND(K$5 = "Vacation Leave", OR(AND(OR(K$6 = "H1", K$6 = "H2"), NOT(AND($D611 = "Full-time", $F611 = "Above 1 Year"))), AND(K$6 = "Year", AND($D611 = "Full-time", $F611 = "Above 1 Year")))), "N/A", SUMIFS('Form Responses 1'!$O$2:$O1005, 'Form Responses 1'!$B$2:$B1005, $B611, 'Form Responses 1'!$G$2:$G1005, K$5, 'Form Responses 1'!$K$2:$K1005, $D611,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1" s="48" t="str">
        <f>IF(ISBLANK($B611), "", IF(AND(L$5 = "Vacation Leave", OR(AND(OR(L$6 = "H1", L$6 = "H2"), NOT(AND($D611 = "Full-time", $F611 = "Above 1 Year"))), AND(L$6 = "Year", AND($D611 = "Full-time", $F611 = "Above 1 Year")))), "N/A", SUMIFS('Form Responses 1'!$O$2:$O1005, 'Form Responses 1'!$B$2:$B1005, $B611, 'Form Responses 1'!$G$2:$G1005, L$5, 'Form Responses 1'!$K$2:$K1005, $D611,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1" s="48" t="str">
        <f>IF(ISBLANK($B611), "", IF(AND(M$5 = "Vacation Leave", OR(AND(OR(M$6 = "H1", M$6 = "H2"), NOT(AND($D611 = "Full-time", $F611 = "Above 1 Year"))), AND(M$6 = "Year", AND($D611 = "Full-time", $F611 = "Above 1 Year")))), "N/A", SUMIFS('Form Responses 1'!$O$2:$O1005, 'Form Responses 1'!$B$2:$B1005, $B611, 'Form Responses 1'!$G$2:$G1005, M$5, 'Form Responses 1'!$K$2:$K1005, $D611,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1" s="48" t="str">
        <f>IF(ISBLANK($B611), "", IF(AND(N$5 = "Vacation Leave", OR(AND(OR(N$6 = "H1", N$6 = "H2"), NOT(AND($D611 = "Full-time", $F611 = "Above 1 Year"))), AND(N$6 = "Year", AND($D611 = "Full-time", $F611 = "Above 1 Year")))), "N/A", SUMIFS('Form Responses 1'!$O$2:$O1005, 'Form Responses 1'!$B$2:$B1005, $B611, 'Form Responses 1'!$G$2:$G1005, N$5, 'Form Responses 1'!$K$2:$K1005, $D611,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1" s="48" t="str">
        <f>IF(ISBLANK($B611), "", IF(AND(O$5 = "Vacation Leave", OR(AND(OR(O$6 = "H1", O$6 = "H2"), NOT(AND($D611 = "Full-time", $F611 = "Above 1 Year"))), AND(O$6 = "Year", AND($D611 = "Full-time", $F611 = "Above 1 Year")))), "N/A", SUMIFS('Form Responses 1'!$O$2:$O1005, 'Form Responses 1'!$B$2:$B1005, $B611, 'Form Responses 1'!$G$2:$G1005, O$5, 'Form Responses 1'!$K$2:$K1005, $D611,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1" s="48" t="str">
        <f>IF(ISBLANK($B611), "", IF(AND(P$5 = "Vacation Leave", OR(AND(OR(P$6 = "H1", P$6 = "H2"), NOT(AND($D611 = "Full-time", $F611 = "Above 1 Year"))), AND(P$6 = "Year", AND($D611 = "Full-time", $F611 = "Above 1 Year")))), "N/A", SUMIFS('Form Responses 1'!$O$2:$O1005, 'Form Responses 1'!$B$2:$B1005, $B611, 'Form Responses 1'!$G$2:$G1005, P$5, 'Form Responses 1'!$K$2:$K1005, $D611,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1" s="48" t="str">
        <f>IF(ISBLANK($B611), "", IF(AND(Q$5 = "Vacation Leave", OR(AND(OR(Q$6 = "H1", Q$6 = "H2"), NOT(AND($D611 = "Full-time", $F611 = "Above 1 Year"))), AND(Q$6 = "Year", AND($D611 = "Full-time", $F611 = "Above 1 Year")))), "N/A", SUMIFS('Form Responses 1'!$O$2:$O1005, 'Form Responses 1'!$B$2:$B1005, $B611, 'Form Responses 1'!$G$2:$G1005, Q$5, 'Form Responses 1'!$K$2:$K1005, $D611,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1" s="48" t="str">
        <f>IF(ISBLANK($B611), "", IF(AND(R$5 = "Vacation Leave", OR(AND(OR(R$6 = "H1", R$6 = "H2"), NOT(AND($D611 = "Full-time", $F611 = "Above 1 Year"))), AND(R$6 = "Year", AND($D611 = "Full-time", $F611 = "Above 1 Year")))), "N/A", SUMIFS('Form Responses 1'!$O$2:$O1005, 'Form Responses 1'!$B$2:$B1005, $B611, 'Form Responses 1'!$G$2:$G1005, R$5, 'Form Responses 1'!$K$2:$K1005, $D611,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1" s="48" t="str">
        <f>IF(ISBLANK($B611), "", IF(AND(S$5 = "Vacation Leave", OR(AND(OR(S$6 = "H1", S$6 = "H2"), NOT(AND($D611 = "Full-time", $F611 = "Above 1 Year"))), AND(S$6 = "Year", AND($D611 = "Full-time", $F611 = "Above 1 Year")))), "N/A", SUMIFS('Form Responses 1'!$O$2:$O1005, 'Form Responses 1'!$B$2:$B1005, $B611, 'Form Responses 1'!$G$2:$G1005, S$5, 'Form Responses 1'!$K$2:$K1005, $D611,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1" s="50" t="str">
        <f t="shared" si="2"/>
        <v/>
      </c>
      <c r="U611" s="51" t="str">
        <f t="array" ref="U611">IF(ISBLANK($B611), "", IF(AND(U$5 = "Vacation Leave", OR(AND(OR(U$6 = "H1", U$6 = "H2"), NOT(AND($D611 = "Full-time", $F611 = "Above 1 Year"))), AND(U$6 = "Year", AND($D611 = "Full-time", $F611 = "Above 1 Year")))), "N/A", INDEX('Allocated Leaves'!$B$2:$E1005, MATCH(U$5 &amp; IF(U$5 = "Vacation Leave", IFS(U$6 = "Year", "", OR(U$6 = "H1", U$6 = "H2"), " " &amp; U$6), ""), 'Allocated Leaves'!$A$2:$A1005, 0), MATCH($D611 &amp; IF($D611 = "Full-time",  " " &amp; $F611, ""), 'Allocated Leaves'!$B$1:AA$1, 0)) - G611))</f>
        <v/>
      </c>
      <c r="V611" s="52" t="str">
        <f t="array" ref="V611">IF(ISBLANK($B611), "", IF(AND(V$5 = "Vacation Leave", OR(AND(OR(V$6 = "H1", V$6 = "H2"), NOT(AND($D611 = "Full-time", $F611 = "Above 1 Year"))), AND(V$6 = "Year", AND($D611 = "Full-time", $F611 = "Above 1 Year")))), "N/A", INDEX('Allocated Leaves'!$B$2:$E1005, MATCH(V$5 &amp; IF(V$5 = "Vacation Leave", IFS(V$6 = "Year", "", OR(V$6 = "H1", V$6 = "H2"), " " &amp; V$6), ""), 'Allocated Leaves'!$A$2:$A1005, 0), MATCH($D611 &amp; IF($D611 = "Full-time",  " " &amp; $F611, ""), 'Allocated Leaves'!$B$1:AA$1, 0)) - H611))</f>
        <v/>
      </c>
      <c r="W611" s="52" t="str">
        <f t="array" ref="W611">IF(ISBLANK($B611), "", IF(AND(W$5 = "Vacation Leave", OR(AND(OR(W$6 = "H1", W$6 = "H2"), NOT(AND($D611 = "Full-time", $F611 = "Above 1 Year"))), AND(W$6 = "Year", AND($D611 = "Full-time", $F611 = "Above 1 Year")))), "N/A", INDEX('Allocated Leaves'!$B$2:$E1005, MATCH(W$5 &amp; IF(W$5 = "Vacation Leave", IFS(W$6 = "Year", "", OR(W$6 = "H1", W$6 = "H2"), " " &amp; W$6), ""), 'Allocated Leaves'!$A$2:$A1005, 0), MATCH($D611 &amp; IF($D611 = "Full-time",  " " &amp; $F611, ""), 'Allocated Leaves'!$B$1:AA$1, 0)) - I611))</f>
        <v/>
      </c>
      <c r="X611" s="51" t="str">
        <f t="array" ref="X611">IF(ISBLANK($B611), "", IF(AND(X$5 = "Vacation Leave", OR(AND(OR(X$6 = "H1", X$6 = "H2"), NOT(AND($D611 = "Full-time", $F611 = "Above 1 Year"))), AND(X$6 = "Year", AND($D611 = "Full-time", $F611 = "Above 1 Year")))), "N/A", INDEX('Allocated Leaves'!$B$2:$E1005, MATCH(X$5 &amp; IF(X$5 = "Vacation Leave", IFS(X$6 = "Year", "", OR(X$6 = "H1", X$6 = "H2"), " " &amp; X$6), ""), 'Allocated Leaves'!$A$2:$A1005, 0), MATCH($D611 &amp; IF($D611 = "Full-time",  " " &amp; $F611, ""), 'Allocated Leaves'!$B$1:AA$1, 0)) - J611))</f>
        <v/>
      </c>
      <c r="Y611" s="52" t="str">
        <f t="array" ref="Y611">IF(ISBLANK($B611), "", IF(AND(Y$5 = "Vacation Leave", OR(AND(OR(Y$6 = "H1", Y$6 = "H2"), NOT(AND($D611 = "Full-time", $F611 = "Above 1 Year"))), AND(Y$6 = "Year", AND($D611 = "Full-time", $F611 = "Above 1 Year")))), "N/A", INDEX('Allocated Leaves'!$B$2:$E1005, MATCH(Y$5 &amp; IF(Y$5 = "Vacation Leave", IFS(Y$6 = "Year", "", OR(Y$6 = "H1", Y$6 = "H2"), " " &amp; Y$6), ""), 'Allocated Leaves'!$A$2:$A1005, 0), MATCH($D611 &amp; IF($D611 = "Full-time",  " " &amp; $F611, ""), 'Allocated Leaves'!$B$1:AA$1, 0)) - K611))</f>
        <v/>
      </c>
      <c r="Z611" s="52" t="str">
        <f t="array" ref="Z611">IF(ISBLANK($B611), "", IF(AND(Z$5 = "Vacation Leave", OR(AND(OR(Z$6 = "H1", Z$6 = "H2"), NOT(AND($D611 = "Full-time", $F611 = "Above 1 Year"))), AND(Z$6 = "Year", AND($D611 = "Full-time", $F611 = "Above 1 Year")))), "N/A", INDEX('Allocated Leaves'!$B$2:$E1005, MATCH(Z$5 &amp; IF(Z$5 = "Vacation Leave", IFS(Z$6 = "Year", "", OR(Z$6 = "H1", Z$6 = "H2"), " " &amp; Z$6), ""), 'Allocated Leaves'!$A$2:$A1005, 0), MATCH($D611 &amp; IF($D611 = "Full-time",  " " &amp; $F611, ""), 'Allocated Leaves'!$B$1:AA$1, 0)) - L611))</f>
        <v/>
      </c>
      <c r="AA611" s="55" t="str">
        <f t="shared" si="3"/>
        <v/>
      </c>
    </row>
    <row r="612">
      <c r="A612" s="71"/>
      <c r="B612" s="72"/>
      <c r="C612" s="73"/>
      <c r="D612" s="74"/>
      <c r="E612" s="75"/>
      <c r="F612" s="47" t="str">
        <f t="shared" si="1"/>
        <v/>
      </c>
      <c r="G612" s="48" t="str">
        <f>IF(ISBLANK($B612), "", IF(AND(G$5 = "Vacation Leave", OR(AND(OR(G$6 = "H1", G$6 = "H2"), NOT(AND($D612 = "Full-time", $F612 = "Above 1 Year"))), AND(G$6 = "Year", AND($D612 = "Full-time", $F612 = "Above 1 Year")))), "N/A", SUMIFS('Form Responses 1'!$O$2:$O1005, 'Form Responses 1'!$B$2:$B1005, $B612, 'Form Responses 1'!$G$2:$G1005, G$5, 'Form Responses 1'!$K$2:$K1005, $D612,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2" s="48" t="str">
        <f>IF(ISBLANK($B612), "", IF(AND(H$5 = "Vacation Leave", OR(AND(OR(H$6 = "H1", H$6 = "H2"), NOT(AND($D612 = "Full-time", $F612 = "Above 1 Year"))), AND(H$6 = "Year", AND($D612 = "Full-time", $F612 = "Above 1 Year")))), "N/A", SUMIFS('Form Responses 1'!$O$2:$O1005, 'Form Responses 1'!$B$2:$B1005, $B612, 'Form Responses 1'!$G$2:$G1005, H$5, 'Form Responses 1'!$K$2:$K1005, $D612,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2" s="49" t="str">
        <f>IF(ISBLANK($B612), "", IF(AND(I$5 = "Vacation Leave", OR(AND(OR(I$6 = "H1", I$6 = "H2"), NOT(AND($D612 = "Full-time", $F612 = "Above 1 Year"))), AND(I$6 = "Year", AND($D612 = "Full-time", $F612 = "Above 1 Year")))), "N/A", SUMIFS('Form Responses 1'!$O$2:$O1005, 'Form Responses 1'!$B$2:$B1005, $B612, 'Form Responses 1'!$G$2:$G1005, I$5, 'Form Responses 1'!$K$2:$K1005, $D612,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2" s="48" t="str">
        <f>IF(ISBLANK($B612), "", IF(AND(J$5 = "Vacation Leave", OR(AND(OR(J$6 = "H1", J$6 = "H2"), NOT(AND($D612 = "Full-time", $F612 = "Above 1 Year"))), AND(J$6 = "Year", AND($D612 = "Full-time", $F612 = "Above 1 Year")))), "N/A", SUMIFS('Form Responses 1'!$O$2:$O1005, 'Form Responses 1'!$B$2:$B1005, $B612, 'Form Responses 1'!$G$2:$G1005, J$5, 'Form Responses 1'!$K$2:$K1005, $D612,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2" s="48" t="str">
        <f>IF(ISBLANK($B612), "", IF(AND(K$5 = "Vacation Leave", OR(AND(OR(K$6 = "H1", K$6 = "H2"), NOT(AND($D612 = "Full-time", $F612 = "Above 1 Year"))), AND(K$6 = "Year", AND($D612 = "Full-time", $F612 = "Above 1 Year")))), "N/A", SUMIFS('Form Responses 1'!$O$2:$O1005, 'Form Responses 1'!$B$2:$B1005, $B612, 'Form Responses 1'!$G$2:$G1005, K$5, 'Form Responses 1'!$K$2:$K1005, $D612,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2" s="48" t="str">
        <f>IF(ISBLANK($B612), "", IF(AND(L$5 = "Vacation Leave", OR(AND(OR(L$6 = "H1", L$6 = "H2"), NOT(AND($D612 = "Full-time", $F612 = "Above 1 Year"))), AND(L$6 = "Year", AND($D612 = "Full-time", $F612 = "Above 1 Year")))), "N/A", SUMIFS('Form Responses 1'!$O$2:$O1005, 'Form Responses 1'!$B$2:$B1005, $B612, 'Form Responses 1'!$G$2:$G1005, L$5, 'Form Responses 1'!$K$2:$K1005, $D612,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2" s="48" t="str">
        <f>IF(ISBLANK($B612), "", IF(AND(M$5 = "Vacation Leave", OR(AND(OR(M$6 = "H1", M$6 = "H2"), NOT(AND($D612 = "Full-time", $F612 = "Above 1 Year"))), AND(M$6 = "Year", AND($D612 = "Full-time", $F612 = "Above 1 Year")))), "N/A", SUMIFS('Form Responses 1'!$O$2:$O1005, 'Form Responses 1'!$B$2:$B1005, $B612, 'Form Responses 1'!$G$2:$G1005, M$5, 'Form Responses 1'!$K$2:$K1005, $D612,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2" s="48" t="str">
        <f>IF(ISBLANK($B612), "", IF(AND(N$5 = "Vacation Leave", OR(AND(OR(N$6 = "H1", N$6 = "H2"), NOT(AND($D612 = "Full-time", $F612 = "Above 1 Year"))), AND(N$6 = "Year", AND($D612 = "Full-time", $F612 = "Above 1 Year")))), "N/A", SUMIFS('Form Responses 1'!$O$2:$O1005, 'Form Responses 1'!$B$2:$B1005, $B612, 'Form Responses 1'!$G$2:$G1005, N$5, 'Form Responses 1'!$K$2:$K1005, $D612,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2" s="48" t="str">
        <f>IF(ISBLANK($B612), "", IF(AND(O$5 = "Vacation Leave", OR(AND(OR(O$6 = "H1", O$6 = "H2"), NOT(AND($D612 = "Full-time", $F612 = "Above 1 Year"))), AND(O$6 = "Year", AND($D612 = "Full-time", $F612 = "Above 1 Year")))), "N/A", SUMIFS('Form Responses 1'!$O$2:$O1005, 'Form Responses 1'!$B$2:$B1005, $B612, 'Form Responses 1'!$G$2:$G1005, O$5, 'Form Responses 1'!$K$2:$K1005, $D612,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2" s="48" t="str">
        <f>IF(ISBLANK($B612), "", IF(AND(P$5 = "Vacation Leave", OR(AND(OR(P$6 = "H1", P$6 = "H2"), NOT(AND($D612 = "Full-time", $F612 = "Above 1 Year"))), AND(P$6 = "Year", AND($D612 = "Full-time", $F612 = "Above 1 Year")))), "N/A", SUMIFS('Form Responses 1'!$O$2:$O1005, 'Form Responses 1'!$B$2:$B1005, $B612, 'Form Responses 1'!$G$2:$G1005, P$5, 'Form Responses 1'!$K$2:$K1005, $D612,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2" s="48" t="str">
        <f>IF(ISBLANK($B612), "", IF(AND(Q$5 = "Vacation Leave", OR(AND(OR(Q$6 = "H1", Q$6 = "H2"), NOT(AND($D612 = "Full-time", $F612 = "Above 1 Year"))), AND(Q$6 = "Year", AND($D612 = "Full-time", $F612 = "Above 1 Year")))), "N/A", SUMIFS('Form Responses 1'!$O$2:$O1005, 'Form Responses 1'!$B$2:$B1005, $B612, 'Form Responses 1'!$G$2:$G1005, Q$5, 'Form Responses 1'!$K$2:$K1005, $D612,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2" s="48" t="str">
        <f>IF(ISBLANK($B612), "", IF(AND(R$5 = "Vacation Leave", OR(AND(OR(R$6 = "H1", R$6 = "H2"), NOT(AND($D612 = "Full-time", $F612 = "Above 1 Year"))), AND(R$6 = "Year", AND($D612 = "Full-time", $F612 = "Above 1 Year")))), "N/A", SUMIFS('Form Responses 1'!$O$2:$O1005, 'Form Responses 1'!$B$2:$B1005, $B612, 'Form Responses 1'!$G$2:$G1005, R$5, 'Form Responses 1'!$K$2:$K1005, $D612,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2" s="48" t="str">
        <f>IF(ISBLANK($B612), "", IF(AND(S$5 = "Vacation Leave", OR(AND(OR(S$6 = "H1", S$6 = "H2"), NOT(AND($D612 = "Full-time", $F612 = "Above 1 Year"))), AND(S$6 = "Year", AND($D612 = "Full-time", $F612 = "Above 1 Year")))), "N/A", SUMIFS('Form Responses 1'!$O$2:$O1005, 'Form Responses 1'!$B$2:$B1005, $B612, 'Form Responses 1'!$G$2:$G1005, S$5, 'Form Responses 1'!$K$2:$K1005, $D612,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2" s="50" t="str">
        <f t="shared" si="2"/>
        <v/>
      </c>
      <c r="U612" s="51" t="str">
        <f t="array" ref="U612">IF(ISBLANK($B612), "", IF(AND(U$5 = "Vacation Leave", OR(AND(OR(U$6 = "H1", U$6 = "H2"), NOT(AND($D612 = "Full-time", $F612 = "Above 1 Year"))), AND(U$6 = "Year", AND($D612 = "Full-time", $F612 = "Above 1 Year")))), "N/A", INDEX('Allocated Leaves'!$B$2:$E1005, MATCH(U$5 &amp; IF(U$5 = "Vacation Leave", IFS(U$6 = "Year", "", OR(U$6 = "H1", U$6 = "H2"), " " &amp; U$6), ""), 'Allocated Leaves'!$A$2:$A1005, 0), MATCH($D612 &amp; IF($D612 = "Full-time",  " " &amp; $F612, ""), 'Allocated Leaves'!$B$1:AA$1, 0)) - G612))</f>
        <v/>
      </c>
      <c r="V612" s="52" t="str">
        <f t="array" ref="V612">IF(ISBLANK($B612), "", IF(AND(V$5 = "Vacation Leave", OR(AND(OR(V$6 = "H1", V$6 = "H2"), NOT(AND($D612 = "Full-time", $F612 = "Above 1 Year"))), AND(V$6 = "Year", AND($D612 = "Full-time", $F612 = "Above 1 Year")))), "N/A", INDEX('Allocated Leaves'!$B$2:$E1005, MATCH(V$5 &amp; IF(V$5 = "Vacation Leave", IFS(V$6 = "Year", "", OR(V$6 = "H1", V$6 = "H2"), " " &amp; V$6), ""), 'Allocated Leaves'!$A$2:$A1005, 0), MATCH($D612 &amp; IF($D612 = "Full-time",  " " &amp; $F612, ""), 'Allocated Leaves'!$B$1:AA$1, 0)) - H612))</f>
        <v/>
      </c>
      <c r="W612" s="52" t="str">
        <f t="array" ref="W612">IF(ISBLANK($B612), "", IF(AND(W$5 = "Vacation Leave", OR(AND(OR(W$6 = "H1", W$6 = "H2"), NOT(AND($D612 = "Full-time", $F612 = "Above 1 Year"))), AND(W$6 = "Year", AND($D612 = "Full-time", $F612 = "Above 1 Year")))), "N/A", INDEX('Allocated Leaves'!$B$2:$E1005, MATCH(W$5 &amp; IF(W$5 = "Vacation Leave", IFS(W$6 = "Year", "", OR(W$6 = "H1", W$6 = "H2"), " " &amp; W$6), ""), 'Allocated Leaves'!$A$2:$A1005, 0), MATCH($D612 &amp; IF($D612 = "Full-time",  " " &amp; $F612, ""), 'Allocated Leaves'!$B$1:AA$1, 0)) - I612))</f>
        <v/>
      </c>
      <c r="X612" s="51" t="str">
        <f t="array" ref="X612">IF(ISBLANK($B612), "", IF(AND(X$5 = "Vacation Leave", OR(AND(OR(X$6 = "H1", X$6 = "H2"), NOT(AND($D612 = "Full-time", $F612 = "Above 1 Year"))), AND(X$6 = "Year", AND($D612 = "Full-time", $F612 = "Above 1 Year")))), "N/A", INDEX('Allocated Leaves'!$B$2:$E1005, MATCH(X$5 &amp; IF(X$5 = "Vacation Leave", IFS(X$6 = "Year", "", OR(X$6 = "H1", X$6 = "H2"), " " &amp; X$6), ""), 'Allocated Leaves'!$A$2:$A1005, 0), MATCH($D612 &amp; IF($D612 = "Full-time",  " " &amp; $F612, ""), 'Allocated Leaves'!$B$1:AA$1, 0)) - J612))</f>
        <v/>
      </c>
      <c r="Y612" s="52" t="str">
        <f t="array" ref="Y612">IF(ISBLANK($B612), "", IF(AND(Y$5 = "Vacation Leave", OR(AND(OR(Y$6 = "H1", Y$6 = "H2"), NOT(AND($D612 = "Full-time", $F612 = "Above 1 Year"))), AND(Y$6 = "Year", AND($D612 = "Full-time", $F612 = "Above 1 Year")))), "N/A", INDEX('Allocated Leaves'!$B$2:$E1005, MATCH(Y$5 &amp; IF(Y$5 = "Vacation Leave", IFS(Y$6 = "Year", "", OR(Y$6 = "H1", Y$6 = "H2"), " " &amp; Y$6), ""), 'Allocated Leaves'!$A$2:$A1005, 0), MATCH($D612 &amp; IF($D612 = "Full-time",  " " &amp; $F612, ""), 'Allocated Leaves'!$B$1:AA$1, 0)) - K612))</f>
        <v/>
      </c>
      <c r="Z612" s="52" t="str">
        <f t="array" ref="Z612">IF(ISBLANK($B612), "", IF(AND(Z$5 = "Vacation Leave", OR(AND(OR(Z$6 = "H1", Z$6 = "H2"), NOT(AND($D612 = "Full-time", $F612 = "Above 1 Year"))), AND(Z$6 = "Year", AND($D612 = "Full-time", $F612 = "Above 1 Year")))), "N/A", INDEX('Allocated Leaves'!$B$2:$E1005, MATCH(Z$5 &amp; IF(Z$5 = "Vacation Leave", IFS(Z$6 = "Year", "", OR(Z$6 = "H1", Z$6 = "H2"), " " &amp; Z$6), ""), 'Allocated Leaves'!$A$2:$A1005, 0), MATCH($D612 &amp; IF($D612 = "Full-time",  " " &amp; $F612, ""), 'Allocated Leaves'!$B$1:AA$1, 0)) - L612))</f>
        <v/>
      </c>
      <c r="AA612" s="55" t="str">
        <f t="shared" si="3"/>
        <v/>
      </c>
    </row>
    <row r="613">
      <c r="A613" s="71"/>
      <c r="B613" s="72"/>
      <c r="C613" s="73"/>
      <c r="D613" s="74"/>
      <c r="E613" s="75"/>
      <c r="F613" s="47" t="str">
        <f t="shared" si="1"/>
        <v/>
      </c>
      <c r="G613" s="48" t="str">
        <f>IF(ISBLANK($B613), "", IF(AND(G$5 = "Vacation Leave", OR(AND(OR(G$6 = "H1", G$6 = "H2"), NOT(AND($D613 = "Full-time", $F613 = "Above 1 Year"))), AND(G$6 = "Year", AND($D613 = "Full-time", $F613 = "Above 1 Year")))), "N/A", SUMIFS('Form Responses 1'!$O$2:$O1005, 'Form Responses 1'!$B$2:$B1005, $B613, 'Form Responses 1'!$G$2:$G1005, G$5, 'Form Responses 1'!$K$2:$K1005, $D613,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3" s="48" t="str">
        <f>IF(ISBLANK($B613), "", IF(AND(H$5 = "Vacation Leave", OR(AND(OR(H$6 = "H1", H$6 = "H2"), NOT(AND($D613 = "Full-time", $F613 = "Above 1 Year"))), AND(H$6 = "Year", AND($D613 = "Full-time", $F613 = "Above 1 Year")))), "N/A", SUMIFS('Form Responses 1'!$O$2:$O1005, 'Form Responses 1'!$B$2:$B1005, $B613, 'Form Responses 1'!$G$2:$G1005, H$5, 'Form Responses 1'!$K$2:$K1005, $D613,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3" s="49" t="str">
        <f>IF(ISBLANK($B613), "", IF(AND(I$5 = "Vacation Leave", OR(AND(OR(I$6 = "H1", I$6 = "H2"), NOT(AND($D613 = "Full-time", $F613 = "Above 1 Year"))), AND(I$6 = "Year", AND($D613 = "Full-time", $F613 = "Above 1 Year")))), "N/A", SUMIFS('Form Responses 1'!$O$2:$O1005, 'Form Responses 1'!$B$2:$B1005, $B613, 'Form Responses 1'!$G$2:$G1005, I$5, 'Form Responses 1'!$K$2:$K1005, $D613,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3" s="48" t="str">
        <f>IF(ISBLANK($B613), "", IF(AND(J$5 = "Vacation Leave", OR(AND(OR(J$6 = "H1", J$6 = "H2"), NOT(AND($D613 = "Full-time", $F613 = "Above 1 Year"))), AND(J$6 = "Year", AND($D613 = "Full-time", $F613 = "Above 1 Year")))), "N/A", SUMIFS('Form Responses 1'!$O$2:$O1005, 'Form Responses 1'!$B$2:$B1005, $B613, 'Form Responses 1'!$G$2:$G1005, J$5, 'Form Responses 1'!$K$2:$K1005, $D613,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3" s="48" t="str">
        <f>IF(ISBLANK($B613), "", IF(AND(K$5 = "Vacation Leave", OR(AND(OR(K$6 = "H1", K$6 = "H2"), NOT(AND($D613 = "Full-time", $F613 = "Above 1 Year"))), AND(K$6 = "Year", AND($D613 = "Full-time", $F613 = "Above 1 Year")))), "N/A", SUMIFS('Form Responses 1'!$O$2:$O1005, 'Form Responses 1'!$B$2:$B1005, $B613, 'Form Responses 1'!$G$2:$G1005, K$5, 'Form Responses 1'!$K$2:$K1005, $D613,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3" s="48" t="str">
        <f>IF(ISBLANK($B613), "", IF(AND(L$5 = "Vacation Leave", OR(AND(OR(L$6 = "H1", L$6 = "H2"), NOT(AND($D613 = "Full-time", $F613 = "Above 1 Year"))), AND(L$6 = "Year", AND($D613 = "Full-time", $F613 = "Above 1 Year")))), "N/A", SUMIFS('Form Responses 1'!$O$2:$O1005, 'Form Responses 1'!$B$2:$B1005, $B613, 'Form Responses 1'!$G$2:$G1005, L$5, 'Form Responses 1'!$K$2:$K1005, $D613,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3" s="48" t="str">
        <f>IF(ISBLANK($B613), "", IF(AND(M$5 = "Vacation Leave", OR(AND(OR(M$6 = "H1", M$6 = "H2"), NOT(AND($D613 = "Full-time", $F613 = "Above 1 Year"))), AND(M$6 = "Year", AND($D613 = "Full-time", $F613 = "Above 1 Year")))), "N/A", SUMIFS('Form Responses 1'!$O$2:$O1005, 'Form Responses 1'!$B$2:$B1005, $B613, 'Form Responses 1'!$G$2:$G1005, M$5, 'Form Responses 1'!$K$2:$K1005, $D613,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3" s="48" t="str">
        <f>IF(ISBLANK($B613), "", IF(AND(N$5 = "Vacation Leave", OR(AND(OR(N$6 = "H1", N$6 = "H2"), NOT(AND($D613 = "Full-time", $F613 = "Above 1 Year"))), AND(N$6 = "Year", AND($D613 = "Full-time", $F613 = "Above 1 Year")))), "N/A", SUMIFS('Form Responses 1'!$O$2:$O1005, 'Form Responses 1'!$B$2:$B1005, $B613, 'Form Responses 1'!$G$2:$G1005, N$5, 'Form Responses 1'!$K$2:$K1005, $D613,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3" s="48" t="str">
        <f>IF(ISBLANK($B613), "", IF(AND(O$5 = "Vacation Leave", OR(AND(OR(O$6 = "H1", O$6 = "H2"), NOT(AND($D613 = "Full-time", $F613 = "Above 1 Year"))), AND(O$6 = "Year", AND($D613 = "Full-time", $F613 = "Above 1 Year")))), "N/A", SUMIFS('Form Responses 1'!$O$2:$O1005, 'Form Responses 1'!$B$2:$B1005, $B613, 'Form Responses 1'!$G$2:$G1005, O$5, 'Form Responses 1'!$K$2:$K1005, $D613,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3" s="48" t="str">
        <f>IF(ISBLANK($B613), "", IF(AND(P$5 = "Vacation Leave", OR(AND(OR(P$6 = "H1", P$6 = "H2"), NOT(AND($D613 = "Full-time", $F613 = "Above 1 Year"))), AND(P$6 = "Year", AND($D613 = "Full-time", $F613 = "Above 1 Year")))), "N/A", SUMIFS('Form Responses 1'!$O$2:$O1005, 'Form Responses 1'!$B$2:$B1005, $B613, 'Form Responses 1'!$G$2:$G1005, P$5, 'Form Responses 1'!$K$2:$K1005, $D613,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3" s="48" t="str">
        <f>IF(ISBLANK($B613), "", IF(AND(Q$5 = "Vacation Leave", OR(AND(OR(Q$6 = "H1", Q$6 = "H2"), NOT(AND($D613 = "Full-time", $F613 = "Above 1 Year"))), AND(Q$6 = "Year", AND($D613 = "Full-time", $F613 = "Above 1 Year")))), "N/A", SUMIFS('Form Responses 1'!$O$2:$O1005, 'Form Responses 1'!$B$2:$B1005, $B613, 'Form Responses 1'!$G$2:$G1005, Q$5, 'Form Responses 1'!$K$2:$K1005, $D613,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3" s="48" t="str">
        <f>IF(ISBLANK($B613), "", IF(AND(R$5 = "Vacation Leave", OR(AND(OR(R$6 = "H1", R$6 = "H2"), NOT(AND($D613 = "Full-time", $F613 = "Above 1 Year"))), AND(R$6 = "Year", AND($D613 = "Full-time", $F613 = "Above 1 Year")))), "N/A", SUMIFS('Form Responses 1'!$O$2:$O1005, 'Form Responses 1'!$B$2:$B1005, $B613, 'Form Responses 1'!$G$2:$G1005, R$5, 'Form Responses 1'!$K$2:$K1005, $D613,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3" s="48" t="str">
        <f>IF(ISBLANK($B613), "", IF(AND(S$5 = "Vacation Leave", OR(AND(OR(S$6 = "H1", S$6 = "H2"), NOT(AND($D613 = "Full-time", $F613 = "Above 1 Year"))), AND(S$6 = "Year", AND($D613 = "Full-time", $F613 = "Above 1 Year")))), "N/A", SUMIFS('Form Responses 1'!$O$2:$O1005, 'Form Responses 1'!$B$2:$B1005, $B613, 'Form Responses 1'!$G$2:$G1005, S$5, 'Form Responses 1'!$K$2:$K1005, $D613,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3" s="50" t="str">
        <f t="shared" si="2"/>
        <v/>
      </c>
      <c r="U613" s="51" t="str">
        <f t="array" ref="U613">IF(ISBLANK($B613), "", IF(AND(U$5 = "Vacation Leave", OR(AND(OR(U$6 = "H1", U$6 = "H2"), NOT(AND($D613 = "Full-time", $F613 = "Above 1 Year"))), AND(U$6 = "Year", AND($D613 = "Full-time", $F613 = "Above 1 Year")))), "N/A", INDEX('Allocated Leaves'!$B$2:$E1005, MATCH(U$5 &amp; IF(U$5 = "Vacation Leave", IFS(U$6 = "Year", "", OR(U$6 = "H1", U$6 = "H2"), " " &amp; U$6), ""), 'Allocated Leaves'!$A$2:$A1005, 0), MATCH($D613 &amp; IF($D613 = "Full-time",  " " &amp; $F613, ""), 'Allocated Leaves'!$B$1:AA$1, 0)) - G613))</f>
        <v/>
      </c>
      <c r="V613" s="52" t="str">
        <f t="array" ref="V613">IF(ISBLANK($B613), "", IF(AND(V$5 = "Vacation Leave", OR(AND(OR(V$6 = "H1", V$6 = "H2"), NOT(AND($D613 = "Full-time", $F613 = "Above 1 Year"))), AND(V$6 = "Year", AND($D613 = "Full-time", $F613 = "Above 1 Year")))), "N/A", INDEX('Allocated Leaves'!$B$2:$E1005, MATCH(V$5 &amp; IF(V$5 = "Vacation Leave", IFS(V$6 = "Year", "", OR(V$6 = "H1", V$6 = "H2"), " " &amp; V$6), ""), 'Allocated Leaves'!$A$2:$A1005, 0), MATCH($D613 &amp; IF($D613 = "Full-time",  " " &amp; $F613, ""), 'Allocated Leaves'!$B$1:AA$1, 0)) - H613))</f>
        <v/>
      </c>
      <c r="W613" s="52" t="str">
        <f t="array" ref="W613">IF(ISBLANK($B613), "", IF(AND(W$5 = "Vacation Leave", OR(AND(OR(W$6 = "H1", W$6 = "H2"), NOT(AND($D613 = "Full-time", $F613 = "Above 1 Year"))), AND(W$6 = "Year", AND($D613 = "Full-time", $F613 = "Above 1 Year")))), "N/A", INDEX('Allocated Leaves'!$B$2:$E1005, MATCH(W$5 &amp; IF(W$5 = "Vacation Leave", IFS(W$6 = "Year", "", OR(W$6 = "H1", W$6 = "H2"), " " &amp; W$6), ""), 'Allocated Leaves'!$A$2:$A1005, 0), MATCH($D613 &amp; IF($D613 = "Full-time",  " " &amp; $F613, ""), 'Allocated Leaves'!$B$1:AA$1, 0)) - I613))</f>
        <v/>
      </c>
      <c r="X613" s="51" t="str">
        <f t="array" ref="X613">IF(ISBLANK($B613), "", IF(AND(X$5 = "Vacation Leave", OR(AND(OR(X$6 = "H1", X$6 = "H2"), NOT(AND($D613 = "Full-time", $F613 = "Above 1 Year"))), AND(X$6 = "Year", AND($D613 = "Full-time", $F613 = "Above 1 Year")))), "N/A", INDEX('Allocated Leaves'!$B$2:$E1005, MATCH(X$5 &amp; IF(X$5 = "Vacation Leave", IFS(X$6 = "Year", "", OR(X$6 = "H1", X$6 = "H2"), " " &amp; X$6), ""), 'Allocated Leaves'!$A$2:$A1005, 0), MATCH($D613 &amp; IF($D613 = "Full-time",  " " &amp; $F613, ""), 'Allocated Leaves'!$B$1:AA$1, 0)) - J613))</f>
        <v/>
      </c>
      <c r="Y613" s="52" t="str">
        <f t="array" ref="Y613">IF(ISBLANK($B613), "", IF(AND(Y$5 = "Vacation Leave", OR(AND(OR(Y$6 = "H1", Y$6 = "H2"), NOT(AND($D613 = "Full-time", $F613 = "Above 1 Year"))), AND(Y$6 = "Year", AND($D613 = "Full-time", $F613 = "Above 1 Year")))), "N/A", INDEX('Allocated Leaves'!$B$2:$E1005, MATCH(Y$5 &amp; IF(Y$5 = "Vacation Leave", IFS(Y$6 = "Year", "", OR(Y$6 = "H1", Y$6 = "H2"), " " &amp; Y$6), ""), 'Allocated Leaves'!$A$2:$A1005, 0), MATCH($D613 &amp; IF($D613 = "Full-time",  " " &amp; $F613, ""), 'Allocated Leaves'!$B$1:AA$1, 0)) - K613))</f>
        <v/>
      </c>
      <c r="Z613" s="52" t="str">
        <f t="array" ref="Z613">IF(ISBLANK($B613), "", IF(AND(Z$5 = "Vacation Leave", OR(AND(OR(Z$6 = "H1", Z$6 = "H2"), NOT(AND($D613 = "Full-time", $F613 = "Above 1 Year"))), AND(Z$6 = "Year", AND($D613 = "Full-time", $F613 = "Above 1 Year")))), "N/A", INDEX('Allocated Leaves'!$B$2:$E1005, MATCH(Z$5 &amp; IF(Z$5 = "Vacation Leave", IFS(Z$6 = "Year", "", OR(Z$6 = "H1", Z$6 = "H2"), " " &amp; Z$6), ""), 'Allocated Leaves'!$A$2:$A1005, 0), MATCH($D613 &amp; IF($D613 = "Full-time",  " " &amp; $F613, ""), 'Allocated Leaves'!$B$1:AA$1, 0)) - L613))</f>
        <v/>
      </c>
      <c r="AA613" s="55" t="str">
        <f t="shared" si="3"/>
        <v/>
      </c>
    </row>
    <row r="614">
      <c r="A614" s="71"/>
      <c r="B614" s="72"/>
      <c r="C614" s="73"/>
      <c r="D614" s="74"/>
      <c r="E614" s="75"/>
      <c r="F614" s="47" t="str">
        <f t="shared" si="1"/>
        <v/>
      </c>
      <c r="G614" s="48" t="str">
        <f>IF(ISBLANK($B614), "", IF(AND(G$5 = "Vacation Leave", OR(AND(OR(G$6 = "H1", G$6 = "H2"), NOT(AND($D614 = "Full-time", $F614 = "Above 1 Year"))), AND(G$6 = "Year", AND($D614 = "Full-time", $F614 = "Above 1 Year")))), "N/A", SUMIFS('Form Responses 1'!$O$2:$O1005, 'Form Responses 1'!$B$2:$B1005, $B614, 'Form Responses 1'!$G$2:$G1005, G$5, 'Form Responses 1'!$K$2:$K1005, $D614,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4" s="48" t="str">
        <f>IF(ISBLANK($B614), "", IF(AND(H$5 = "Vacation Leave", OR(AND(OR(H$6 = "H1", H$6 = "H2"), NOT(AND($D614 = "Full-time", $F614 = "Above 1 Year"))), AND(H$6 = "Year", AND($D614 = "Full-time", $F614 = "Above 1 Year")))), "N/A", SUMIFS('Form Responses 1'!$O$2:$O1005, 'Form Responses 1'!$B$2:$B1005, $B614, 'Form Responses 1'!$G$2:$G1005, H$5, 'Form Responses 1'!$K$2:$K1005, $D614,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4" s="49" t="str">
        <f>IF(ISBLANK($B614), "", IF(AND(I$5 = "Vacation Leave", OR(AND(OR(I$6 = "H1", I$6 = "H2"), NOT(AND($D614 = "Full-time", $F614 = "Above 1 Year"))), AND(I$6 = "Year", AND($D614 = "Full-time", $F614 = "Above 1 Year")))), "N/A", SUMIFS('Form Responses 1'!$O$2:$O1005, 'Form Responses 1'!$B$2:$B1005, $B614, 'Form Responses 1'!$G$2:$G1005, I$5, 'Form Responses 1'!$K$2:$K1005, $D614,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4" s="48" t="str">
        <f>IF(ISBLANK($B614), "", IF(AND(J$5 = "Vacation Leave", OR(AND(OR(J$6 = "H1", J$6 = "H2"), NOT(AND($D614 = "Full-time", $F614 = "Above 1 Year"))), AND(J$6 = "Year", AND($D614 = "Full-time", $F614 = "Above 1 Year")))), "N/A", SUMIFS('Form Responses 1'!$O$2:$O1005, 'Form Responses 1'!$B$2:$B1005, $B614, 'Form Responses 1'!$G$2:$G1005, J$5, 'Form Responses 1'!$K$2:$K1005, $D614,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4" s="48" t="str">
        <f>IF(ISBLANK($B614), "", IF(AND(K$5 = "Vacation Leave", OR(AND(OR(K$6 = "H1", K$6 = "H2"), NOT(AND($D614 = "Full-time", $F614 = "Above 1 Year"))), AND(K$6 = "Year", AND($D614 = "Full-time", $F614 = "Above 1 Year")))), "N/A", SUMIFS('Form Responses 1'!$O$2:$O1005, 'Form Responses 1'!$B$2:$B1005, $B614, 'Form Responses 1'!$G$2:$G1005, K$5, 'Form Responses 1'!$K$2:$K1005, $D614,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4" s="48" t="str">
        <f>IF(ISBLANK($B614), "", IF(AND(L$5 = "Vacation Leave", OR(AND(OR(L$6 = "H1", L$6 = "H2"), NOT(AND($D614 = "Full-time", $F614 = "Above 1 Year"))), AND(L$6 = "Year", AND($D614 = "Full-time", $F614 = "Above 1 Year")))), "N/A", SUMIFS('Form Responses 1'!$O$2:$O1005, 'Form Responses 1'!$B$2:$B1005, $B614, 'Form Responses 1'!$G$2:$G1005, L$5, 'Form Responses 1'!$K$2:$K1005, $D614,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4" s="48" t="str">
        <f>IF(ISBLANK($B614), "", IF(AND(M$5 = "Vacation Leave", OR(AND(OR(M$6 = "H1", M$6 = "H2"), NOT(AND($D614 = "Full-time", $F614 = "Above 1 Year"))), AND(M$6 = "Year", AND($D614 = "Full-time", $F614 = "Above 1 Year")))), "N/A", SUMIFS('Form Responses 1'!$O$2:$O1005, 'Form Responses 1'!$B$2:$B1005, $B614, 'Form Responses 1'!$G$2:$G1005, M$5, 'Form Responses 1'!$K$2:$K1005, $D614,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4" s="48" t="str">
        <f>IF(ISBLANK($B614), "", IF(AND(N$5 = "Vacation Leave", OR(AND(OR(N$6 = "H1", N$6 = "H2"), NOT(AND($D614 = "Full-time", $F614 = "Above 1 Year"))), AND(N$6 = "Year", AND($D614 = "Full-time", $F614 = "Above 1 Year")))), "N/A", SUMIFS('Form Responses 1'!$O$2:$O1005, 'Form Responses 1'!$B$2:$B1005, $B614, 'Form Responses 1'!$G$2:$G1005, N$5, 'Form Responses 1'!$K$2:$K1005, $D614,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4" s="48" t="str">
        <f>IF(ISBLANK($B614), "", IF(AND(O$5 = "Vacation Leave", OR(AND(OR(O$6 = "H1", O$6 = "H2"), NOT(AND($D614 = "Full-time", $F614 = "Above 1 Year"))), AND(O$6 = "Year", AND($D614 = "Full-time", $F614 = "Above 1 Year")))), "N/A", SUMIFS('Form Responses 1'!$O$2:$O1005, 'Form Responses 1'!$B$2:$B1005, $B614, 'Form Responses 1'!$G$2:$G1005, O$5, 'Form Responses 1'!$K$2:$K1005, $D614,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4" s="48" t="str">
        <f>IF(ISBLANK($B614), "", IF(AND(P$5 = "Vacation Leave", OR(AND(OR(P$6 = "H1", P$6 = "H2"), NOT(AND($D614 = "Full-time", $F614 = "Above 1 Year"))), AND(P$6 = "Year", AND($D614 = "Full-time", $F614 = "Above 1 Year")))), "N/A", SUMIFS('Form Responses 1'!$O$2:$O1005, 'Form Responses 1'!$B$2:$B1005, $B614, 'Form Responses 1'!$G$2:$G1005, P$5, 'Form Responses 1'!$K$2:$K1005, $D614,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4" s="48" t="str">
        <f>IF(ISBLANK($B614), "", IF(AND(Q$5 = "Vacation Leave", OR(AND(OR(Q$6 = "H1", Q$6 = "H2"), NOT(AND($D614 = "Full-time", $F614 = "Above 1 Year"))), AND(Q$6 = "Year", AND($D614 = "Full-time", $F614 = "Above 1 Year")))), "N/A", SUMIFS('Form Responses 1'!$O$2:$O1005, 'Form Responses 1'!$B$2:$B1005, $B614, 'Form Responses 1'!$G$2:$G1005, Q$5, 'Form Responses 1'!$K$2:$K1005, $D614,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4" s="48" t="str">
        <f>IF(ISBLANK($B614), "", IF(AND(R$5 = "Vacation Leave", OR(AND(OR(R$6 = "H1", R$6 = "H2"), NOT(AND($D614 = "Full-time", $F614 = "Above 1 Year"))), AND(R$6 = "Year", AND($D614 = "Full-time", $F614 = "Above 1 Year")))), "N/A", SUMIFS('Form Responses 1'!$O$2:$O1005, 'Form Responses 1'!$B$2:$B1005, $B614, 'Form Responses 1'!$G$2:$G1005, R$5, 'Form Responses 1'!$K$2:$K1005, $D614,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4" s="48" t="str">
        <f>IF(ISBLANK($B614), "", IF(AND(S$5 = "Vacation Leave", OR(AND(OR(S$6 = "H1", S$6 = "H2"), NOT(AND($D614 = "Full-time", $F614 = "Above 1 Year"))), AND(S$6 = "Year", AND($D614 = "Full-time", $F614 = "Above 1 Year")))), "N/A", SUMIFS('Form Responses 1'!$O$2:$O1005, 'Form Responses 1'!$B$2:$B1005, $B614, 'Form Responses 1'!$G$2:$G1005, S$5, 'Form Responses 1'!$K$2:$K1005, $D614,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4" s="50" t="str">
        <f t="shared" si="2"/>
        <v/>
      </c>
      <c r="U614" s="51" t="str">
        <f t="array" ref="U614">IF(ISBLANK($B614), "", IF(AND(U$5 = "Vacation Leave", OR(AND(OR(U$6 = "H1", U$6 = "H2"), NOT(AND($D614 = "Full-time", $F614 = "Above 1 Year"))), AND(U$6 = "Year", AND($D614 = "Full-time", $F614 = "Above 1 Year")))), "N/A", INDEX('Allocated Leaves'!$B$2:$E1005, MATCH(U$5 &amp; IF(U$5 = "Vacation Leave", IFS(U$6 = "Year", "", OR(U$6 = "H1", U$6 = "H2"), " " &amp; U$6), ""), 'Allocated Leaves'!$A$2:$A1005, 0), MATCH($D614 &amp; IF($D614 = "Full-time",  " " &amp; $F614, ""), 'Allocated Leaves'!$B$1:AA$1, 0)) - G614))</f>
        <v/>
      </c>
      <c r="V614" s="52" t="str">
        <f t="array" ref="V614">IF(ISBLANK($B614), "", IF(AND(V$5 = "Vacation Leave", OR(AND(OR(V$6 = "H1", V$6 = "H2"), NOT(AND($D614 = "Full-time", $F614 = "Above 1 Year"))), AND(V$6 = "Year", AND($D614 = "Full-time", $F614 = "Above 1 Year")))), "N/A", INDEX('Allocated Leaves'!$B$2:$E1005, MATCH(V$5 &amp; IF(V$5 = "Vacation Leave", IFS(V$6 = "Year", "", OR(V$6 = "H1", V$6 = "H2"), " " &amp; V$6), ""), 'Allocated Leaves'!$A$2:$A1005, 0), MATCH($D614 &amp; IF($D614 = "Full-time",  " " &amp; $F614, ""), 'Allocated Leaves'!$B$1:AA$1, 0)) - H614))</f>
        <v/>
      </c>
      <c r="W614" s="52" t="str">
        <f t="array" ref="W614">IF(ISBLANK($B614), "", IF(AND(W$5 = "Vacation Leave", OR(AND(OR(W$6 = "H1", W$6 = "H2"), NOT(AND($D614 = "Full-time", $F614 = "Above 1 Year"))), AND(W$6 = "Year", AND($D614 = "Full-time", $F614 = "Above 1 Year")))), "N/A", INDEX('Allocated Leaves'!$B$2:$E1005, MATCH(W$5 &amp; IF(W$5 = "Vacation Leave", IFS(W$6 = "Year", "", OR(W$6 = "H1", W$6 = "H2"), " " &amp; W$6), ""), 'Allocated Leaves'!$A$2:$A1005, 0), MATCH($D614 &amp; IF($D614 = "Full-time",  " " &amp; $F614, ""), 'Allocated Leaves'!$B$1:AA$1, 0)) - I614))</f>
        <v/>
      </c>
      <c r="X614" s="51" t="str">
        <f t="array" ref="X614">IF(ISBLANK($B614), "", IF(AND(X$5 = "Vacation Leave", OR(AND(OR(X$6 = "H1", X$6 = "H2"), NOT(AND($D614 = "Full-time", $F614 = "Above 1 Year"))), AND(X$6 = "Year", AND($D614 = "Full-time", $F614 = "Above 1 Year")))), "N/A", INDEX('Allocated Leaves'!$B$2:$E1005, MATCH(X$5 &amp; IF(X$5 = "Vacation Leave", IFS(X$6 = "Year", "", OR(X$6 = "H1", X$6 = "H2"), " " &amp; X$6), ""), 'Allocated Leaves'!$A$2:$A1005, 0), MATCH($D614 &amp; IF($D614 = "Full-time",  " " &amp; $F614, ""), 'Allocated Leaves'!$B$1:AA$1, 0)) - J614))</f>
        <v/>
      </c>
      <c r="Y614" s="52" t="str">
        <f t="array" ref="Y614">IF(ISBLANK($B614), "", IF(AND(Y$5 = "Vacation Leave", OR(AND(OR(Y$6 = "H1", Y$6 = "H2"), NOT(AND($D614 = "Full-time", $F614 = "Above 1 Year"))), AND(Y$6 = "Year", AND($D614 = "Full-time", $F614 = "Above 1 Year")))), "N/A", INDEX('Allocated Leaves'!$B$2:$E1005, MATCH(Y$5 &amp; IF(Y$5 = "Vacation Leave", IFS(Y$6 = "Year", "", OR(Y$6 = "H1", Y$6 = "H2"), " " &amp; Y$6), ""), 'Allocated Leaves'!$A$2:$A1005, 0), MATCH($D614 &amp; IF($D614 = "Full-time",  " " &amp; $F614, ""), 'Allocated Leaves'!$B$1:AA$1, 0)) - K614))</f>
        <v/>
      </c>
      <c r="Z614" s="52" t="str">
        <f t="array" ref="Z614">IF(ISBLANK($B614), "", IF(AND(Z$5 = "Vacation Leave", OR(AND(OR(Z$6 = "H1", Z$6 = "H2"), NOT(AND($D614 = "Full-time", $F614 = "Above 1 Year"))), AND(Z$6 = "Year", AND($D614 = "Full-time", $F614 = "Above 1 Year")))), "N/A", INDEX('Allocated Leaves'!$B$2:$E1005, MATCH(Z$5 &amp; IF(Z$5 = "Vacation Leave", IFS(Z$6 = "Year", "", OR(Z$6 = "H1", Z$6 = "H2"), " " &amp; Z$6), ""), 'Allocated Leaves'!$A$2:$A1005, 0), MATCH($D614 &amp; IF($D614 = "Full-time",  " " &amp; $F614, ""), 'Allocated Leaves'!$B$1:AA$1, 0)) - L614))</f>
        <v/>
      </c>
      <c r="AA614" s="55" t="str">
        <f t="shared" si="3"/>
        <v/>
      </c>
    </row>
    <row r="615">
      <c r="A615" s="71"/>
      <c r="B615" s="72"/>
      <c r="C615" s="73"/>
      <c r="D615" s="74"/>
      <c r="E615" s="75"/>
      <c r="F615" s="47" t="str">
        <f t="shared" si="1"/>
        <v/>
      </c>
      <c r="G615" s="48" t="str">
        <f>IF(ISBLANK($B615), "", IF(AND(G$5 = "Vacation Leave", OR(AND(OR(G$6 = "H1", G$6 = "H2"), NOT(AND($D615 = "Full-time", $F615 = "Above 1 Year"))), AND(G$6 = "Year", AND($D615 = "Full-time", $F615 = "Above 1 Year")))), "N/A", SUMIFS('Form Responses 1'!$O$2:$O1005, 'Form Responses 1'!$B$2:$B1005, $B615, 'Form Responses 1'!$G$2:$G1005, G$5, 'Form Responses 1'!$K$2:$K1005, $D615,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5" s="48" t="str">
        <f>IF(ISBLANK($B615), "", IF(AND(H$5 = "Vacation Leave", OR(AND(OR(H$6 = "H1", H$6 = "H2"), NOT(AND($D615 = "Full-time", $F615 = "Above 1 Year"))), AND(H$6 = "Year", AND($D615 = "Full-time", $F615 = "Above 1 Year")))), "N/A", SUMIFS('Form Responses 1'!$O$2:$O1005, 'Form Responses 1'!$B$2:$B1005, $B615, 'Form Responses 1'!$G$2:$G1005, H$5, 'Form Responses 1'!$K$2:$K1005, $D615,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5" s="49" t="str">
        <f>IF(ISBLANK($B615), "", IF(AND(I$5 = "Vacation Leave", OR(AND(OR(I$6 = "H1", I$6 = "H2"), NOT(AND($D615 = "Full-time", $F615 = "Above 1 Year"))), AND(I$6 = "Year", AND($D615 = "Full-time", $F615 = "Above 1 Year")))), "N/A", SUMIFS('Form Responses 1'!$O$2:$O1005, 'Form Responses 1'!$B$2:$B1005, $B615, 'Form Responses 1'!$G$2:$G1005, I$5, 'Form Responses 1'!$K$2:$K1005, $D615,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5" s="48" t="str">
        <f>IF(ISBLANK($B615), "", IF(AND(J$5 = "Vacation Leave", OR(AND(OR(J$6 = "H1", J$6 = "H2"), NOT(AND($D615 = "Full-time", $F615 = "Above 1 Year"))), AND(J$6 = "Year", AND($D615 = "Full-time", $F615 = "Above 1 Year")))), "N/A", SUMIFS('Form Responses 1'!$O$2:$O1005, 'Form Responses 1'!$B$2:$B1005, $B615, 'Form Responses 1'!$G$2:$G1005, J$5, 'Form Responses 1'!$K$2:$K1005, $D615,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5" s="48" t="str">
        <f>IF(ISBLANK($B615), "", IF(AND(K$5 = "Vacation Leave", OR(AND(OR(K$6 = "H1", K$6 = "H2"), NOT(AND($D615 = "Full-time", $F615 = "Above 1 Year"))), AND(K$6 = "Year", AND($D615 = "Full-time", $F615 = "Above 1 Year")))), "N/A", SUMIFS('Form Responses 1'!$O$2:$O1005, 'Form Responses 1'!$B$2:$B1005, $B615, 'Form Responses 1'!$G$2:$G1005, K$5, 'Form Responses 1'!$K$2:$K1005, $D615,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5" s="48" t="str">
        <f>IF(ISBLANK($B615), "", IF(AND(L$5 = "Vacation Leave", OR(AND(OR(L$6 = "H1", L$6 = "H2"), NOT(AND($D615 = "Full-time", $F615 = "Above 1 Year"))), AND(L$6 = "Year", AND($D615 = "Full-time", $F615 = "Above 1 Year")))), "N/A", SUMIFS('Form Responses 1'!$O$2:$O1005, 'Form Responses 1'!$B$2:$B1005, $B615, 'Form Responses 1'!$G$2:$G1005, L$5, 'Form Responses 1'!$K$2:$K1005, $D615,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5" s="48" t="str">
        <f>IF(ISBLANK($B615), "", IF(AND(M$5 = "Vacation Leave", OR(AND(OR(M$6 = "H1", M$6 = "H2"), NOT(AND($D615 = "Full-time", $F615 = "Above 1 Year"))), AND(M$6 = "Year", AND($D615 = "Full-time", $F615 = "Above 1 Year")))), "N/A", SUMIFS('Form Responses 1'!$O$2:$O1005, 'Form Responses 1'!$B$2:$B1005, $B615, 'Form Responses 1'!$G$2:$G1005, M$5, 'Form Responses 1'!$K$2:$K1005, $D615,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5" s="48" t="str">
        <f>IF(ISBLANK($B615), "", IF(AND(N$5 = "Vacation Leave", OR(AND(OR(N$6 = "H1", N$6 = "H2"), NOT(AND($D615 = "Full-time", $F615 = "Above 1 Year"))), AND(N$6 = "Year", AND($D615 = "Full-time", $F615 = "Above 1 Year")))), "N/A", SUMIFS('Form Responses 1'!$O$2:$O1005, 'Form Responses 1'!$B$2:$B1005, $B615, 'Form Responses 1'!$G$2:$G1005, N$5, 'Form Responses 1'!$K$2:$K1005, $D615,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5" s="48" t="str">
        <f>IF(ISBLANK($B615), "", IF(AND(O$5 = "Vacation Leave", OR(AND(OR(O$6 = "H1", O$6 = "H2"), NOT(AND($D615 = "Full-time", $F615 = "Above 1 Year"))), AND(O$6 = "Year", AND($D615 = "Full-time", $F615 = "Above 1 Year")))), "N/A", SUMIFS('Form Responses 1'!$O$2:$O1005, 'Form Responses 1'!$B$2:$B1005, $B615, 'Form Responses 1'!$G$2:$G1005, O$5, 'Form Responses 1'!$K$2:$K1005, $D615,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5" s="48" t="str">
        <f>IF(ISBLANK($B615), "", IF(AND(P$5 = "Vacation Leave", OR(AND(OR(P$6 = "H1", P$6 = "H2"), NOT(AND($D615 = "Full-time", $F615 = "Above 1 Year"))), AND(P$6 = "Year", AND($D615 = "Full-time", $F615 = "Above 1 Year")))), "N/A", SUMIFS('Form Responses 1'!$O$2:$O1005, 'Form Responses 1'!$B$2:$B1005, $B615, 'Form Responses 1'!$G$2:$G1005, P$5, 'Form Responses 1'!$K$2:$K1005, $D615,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5" s="48" t="str">
        <f>IF(ISBLANK($B615), "", IF(AND(Q$5 = "Vacation Leave", OR(AND(OR(Q$6 = "H1", Q$6 = "H2"), NOT(AND($D615 = "Full-time", $F615 = "Above 1 Year"))), AND(Q$6 = "Year", AND($D615 = "Full-time", $F615 = "Above 1 Year")))), "N/A", SUMIFS('Form Responses 1'!$O$2:$O1005, 'Form Responses 1'!$B$2:$B1005, $B615, 'Form Responses 1'!$G$2:$G1005, Q$5, 'Form Responses 1'!$K$2:$K1005, $D615,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5" s="48" t="str">
        <f>IF(ISBLANK($B615), "", IF(AND(R$5 = "Vacation Leave", OR(AND(OR(R$6 = "H1", R$6 = "H2"), NOT(AND($D615 = "Full-time", $F615 = "Above 1 Year"))), AND(R$6 = "Year", AND($D615 = "Full-time", $F615 = "Above 1 Year")))), "N/A", SUMIFS('Form Responses 1'!$O$2:$O1005, 'Form Responses 1'!$B$2:$B1005, $B615, 'Form Responses 1'!$G$2:$G1005, R$5, 'Form Responses 1'!$K$2:$K1005, $D615,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5" s="48" t="str">
        <f>IF(ISBLANK($B615), "", IF(AND(S$5 = "Vacation Leave", OR(AND(OR(S$6 = "H1", S$6 = "H2"), NOT(AND($D615 = "Full-time", $F615 = "Above 1 Year"))), AND(S$6 = "Year", AND($D615 = "Full-time", $F615 = "Above 1 Year")))), "N/A", SUMIFS('Form Responses 1'!$O$2:$O1005, 'Form Responses 1'!$B$2:$B1005, $B615, 'Form Responses 1'!$G$2:$G1005, S$5, 'Form Responses 1'!$K$2:$K1005, $D615,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5" s="50" t="str">
        <f t="shared" si="2"/>
        <v/>
      </c>
      <c r="U615" s="51" t="str">
        <f t="array" ref="U615">IF(ISBLANK($B615), "", IF(AND(U$5 = "Vacation Leave", OR(AND(OR(U$6 = "H1", U$6 = "H2"), NOT(AND($D615 = "Full-time", $F615 = "Above 1 Year"))), AND(U$6 = "Year", AND($D615 = "Full-time", $F615 = "Above 1 Year")))), "N/A", INDEX('Allocated Leaves'!$B$2:$E1005, MATCH(U$5 &amp; IF(U$5 = "Vacation Leave", IFS(U$6 = "Year", "", OR(U$6 = "H1", U$6 = "H2"), " " &amp; U$6), ""), 'Allocated Leaves'!$A$2:$A1005, 0), MATCH($D615 &amp; IF($D615 = "Full-time",  " " &amp; $F615, ""), 'Allocated Leaves'!$B$1:AA$1, 0)) - G615))</f>
        <v/>
      </c>
      <c r="V615" s="52" t="str">
        <f t="array" ref="V615">IF(ISBLANK($B615), "", IF(AND(V$5 = "Vacation Leave", OR(AND(OR(V$6 = "H1", V$6 = "H2"), NOT(AND($D615 = "Full-time", $F615 = "Above 1 Year"))), AND(V$6 = "Year", AND($D615 = "Full-time", $F615 = "Above 1 Year")))), "N/A", INDEX('Allocated Leaves'!$B$2:$E1005, MATCH(V$5 &amp; IF(V$5 = "Vacation Leave", IFS(V$6 = "Year", "", OR(V$6 = "H1", V$6 = "H2"), " " &amp; V$6), ""), 'Allocated Leaves'!$A$2:$A1005, 0), MATCH($D615 &amp; IF($D615 = "Full-time",  " " &amp; $F615, ""), 'Allocated Leaves'!$B$1:AA$1, 0)) - H615))</f>
        <v/>
      </c>
      <c r="W615" s="52" t="str">
        <f t="array" ref="W615">IF(ISBLANK($B615), "", IF(AND(W$5 = "Vacation Leave", OR(AND(OR(W$6 = "H1", W$6 = "H2"), NOT(AND($D615 = "Full-time", $F615 = "Above 1 Year"))), AND(W$6 = "Year", AND($D615 = "Full-time", $F615 = "Above 1 Year")))), "N/A", INDEX('Allocated Leaves'!$B$2:$E1005, MATCH(W$5 &amp; IF(W$5 = "Vacation Leave", IFS(W$6 = "Year", "", OR(W$6 = "H1", W$6 = "H2"), " " &amp; W$6), ""), 'Allocated Leaves'!$A$2:$A1005, 0), MATCH($D615 &amp; IF($D615 = "Full-time",  " " &amp; $F615, ""), 'Allocated Leaves'!$B$1:AA$1, 0)) - I615))</f>
        <v/>
      </c>
      <c r="X615" s="51" t="str">
        <f t="array" ref="X615">IF(ISBLANK($B615), "", IF(AND(X$5 = "Vacation Leave", OR(AND(OR(X$6 = "H1", X$6 = "H2"), NOT(AND($D615 = "Full-time", $F615 = "Above 1 Year"))), AND(X$6 = "Year", AND($D615 = "Full-time", $F615 = "Above 1 Year")))), "N/A", INDEX('Allocated Leaves'!$B$2:$E1005, MATCH(X$5 &amp; IF(X$5 = "Vacation Leave", IFS(X$6 = "Year", "", OR(X$6 = "H1", X$6 = "H2"), " " &amp; X$6), ""), 'Allocated Leaves'!$A$2:$A1005, 0), MATCH($D615 &amp; IF($D615 = "Full-time",  " " &amp; $F615, ""), 'Allocated Leaves'!$B$1:AA$1, 0)) - J615))</f>
        <v/>
      </c>
      <c r="Y615" s="52" t="str">
        <f t="array" ref="Y615">IF(ISBLANK($B615), "", IF(AND(Y$5 = "Vacation Leave", OR(AND(OR(Y$6 = "H1", Y$6 = "H2"), NOT(AND($D615 = "Full-time", $F615 = "Above 1 Year"))), AND(Y$6 = "Year", AND($D615 = "Full-time", $F615 = "Above 1 Year")))), "N/A", INDEX('Allocated Leaves'!$B$2:$E1005, MATCH(Y$5 &amp; IF(Y$5 = "Vacation Leave", IFS(Y$6 = "Year", "", OR(Y$6 = "H1", Y$6 = "H2"), " " &amp; Y$6), ""), 'Allocated Leaves'!$A$2:$A1005, 0), MATCH($D615 &amp; IF($D615 = "Full-time",  " " &amp; $F615, ""), 'Allocated Leaves'!$B$1:AA$1, 0)) - K615))</f>
        <v/>
      </c>
      <c r="Z615" s="52" t="str">
        <f t="array" ref="Z615">IF(ISBLANK($B615), "", IF(AND(Z$5 = "Vacation Leave", OR(AND(OR(Z$6 = "H1", Z$6 = "H2"), NOT(AND($D615 = "Full-time", $F615 = "Above 1 Year"))), AND(Z$6 = "Year", AND($D615 = "Full-time", $F615 = "Above 1 Year")))), "N/A", INDEX('Allocated Leaves'!$B$2:$E1005, MATCH(Z$5 &amp; IF(Z$5 = "Vacation Leave", IFS(Z$6 = "Year", "", OR(Z$6 = "H1", Z$6 = "H2"), " " &amp; Z$6), ""), 'Allocated Leaves'!$A$2:$A1005, 0), MATCH($D615 &amp; IF($D615 = "Full-time",  " " &amp; $F615, ""), 'Allocated Leaves'!$B$1:AA$1, 0)) - L615))</f>
        <v/>
      </c>
      <c r="AA615" s="55" t="str">
        <f t="shared" si="3"/>
        <v/>
      </c>
    </row>
    <row r="616">
      <c r="A616" s="71"/>
      <c r="B616" s="72"/>
      <c r="C616" s="73"/>
      <c r="D616" s="74"/>
      <c r="E616" s="75"/>
      <c r="F616" s="47" t="str">
        <f t="shared" si="1"/>
        <v/>
      </c>
      <c r="G616" s="48" t="str">
        <f>IF(ISBLANK($B616), "", IF(AND(G$5 = "Vacation Leave", OR(AND(OR(G$6 = "H1", G$6 = "H2"), NOT(AND($D616 = "Full-time", $F616 = "Above 1 Year"))), AND(G$6 = "Year", AND($D616 = "Full-time", $F616 = "Above 1 Year")))), "N/A", SUMIFS('Form Responses 1'!$O$2:$O1005, 'Form Responses 1'!$B$2:$B1005, $B616, 'Form Responses 1'!$G$2:$G1005, G$5, 'Form Responses 1'!$K$2:$K1005, $D616,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6" s="48" t="str">
        <f>IF(ISBLANK($B616), "", IF(AND(H$5 = "Vacation Leave", OR(AND(OR(H$6 = "H1", H$6 = "H2"), NOT(AND($D616 = "Full-time", $F616 = "Above 1 Year"))), AND(H$6 = "Year", AND($D616 = "Full-time", $F616 = "Above 1 Year")))), "N/A", SUMIFS('Form Responses 1'!$O$2:$O1005, 'Form Responses 1'!$B$2:$B1005, $B616, 'Form Responses 1'!$G$2:$G1005, H$5, 'Form Responses 1'!$K$2:$K1005, $D616,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6" s="49" t="str">
        <f>IF(ISBLANK($B616), "", IF(AND(I$5 = "Vacation Leave", OR(AND(OR(I$6 = "H1", I$6 = "H2"), NOT(AND($D616 = "Full-time", $F616 = "Above 1 Year"))), AND(I$6 = "Year", AND($D616 = "Full-time", $F616 = "Above 1 Year")))), "N/A", SUMIFS('Form Responses 1'!$O$2:$O1005, 'Form Responses 1'!$B$2:$B1005, $B616, 'Form Responses 1'!$G$2:$G1005, I$5, 'Form Responses 1'!$K$2:$K1005, $D616,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6" s="48" t="str">
        <f>IF(ISBLANK($B616), "", IF(AND(J$5 = "Vacation Leave", OR(AND(OR(J$6 = "H1", J$6 = "H2"), NOT(AND($D616 = "Full-time", $F616 = "Above 1 Year"))), AND(J$6 = "Year", AND($D616 = "Full-time", $F616 = "Above 1 Year")))), "N/A", SUMIFS('Form Responses 1'!$O$2:$O1005, 'Form Responses 1'!$B$2:$B1005, $B616, 'Form Responses 1'!$G$2:$G1005, J$5, 'Form Responses 1'!$K$2:$K1005, $D616,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6" s="48" t="str">
        <f>IF(ISBLANK($B616), "", IF(AND(K$5 = "Vacation Leave", OR(AND(OR(K$6 = "H1", K$6 = "H2"), NOT(AND($D616 = "Full-time", $F616 = "Above 1 Year"))), AND(K$6 = "Year", AND($D616 = "Full-time", $F616 = "Above 1 Year")))), "N/A", SUMIFS('Form Responses 1'!$O$2:$O1005, 'Form Responses 1'!$B$2:$B1005, $B616, 'Form Responses 1'!$G$2:$G1005, K$5, 'Form Responses 1'!$K$2:$K1005, $D616,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6" s="48" t="str">
        <f>IF(ISBLANK($B616), "", IF(AND(L$5 = "Vacation Leave", OR(AND(OR(L$6 = "H1", L$6 = "H2"), NOT(AND($D616 = "Full-time", $F616 = "Above 1 Year"))), AND(L$6 = "Year", AND($D616 = "Full-time", $F616 = "Above 1 Year")))), "N/A", SUMIFS('Form Responses 1'!$O$2:$O1005, 'Form Responses 1'!$B$2:$B1005, $B616, 'Form Responses 1'!$G$2:$G1005, L$5, 'Form Responses 1'!$K$2:$K1005, $D616,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6" s="48" t="str">
        <f>IF(ISBLANK($B616), "", IF(AND(M$5 = "Vacation Leave", OR(AND(OR(M$6 = "H1", M$6 = "H2"), NOT(AND($D616 = "Full-time", $F616 = "Above 1 Year"))), AND(M$6 = "Year", AND($D616 = "Full-time", $F616 = "Above 1 Year")))), "N/A", SUMIFS('Form Responses 1'!$O$2:$O1005, 'Form Responses 1'!$B$2:$B1005, $B616, 'Form Responses 1'!$G$2:$G1005, M$5, 'Form Responses 1'!$K$2:$K1005, $D616,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6" s="48" t="str">
        <f>IF(ISBLANK($B616), "", IF(AND(N$5 = "Vacation Leave", OR(AND(OR(N$6 = "H1", N$6 = "H2"), NOT(AND($D616 = "Full-time", $F616 = "Above 1 Year"))), AND(N$6 = "Year", AND($D616 = "Full-time", $F616 = "Above 1 Year")))), "N/A", SUMIFS('Form Responses 1'!$O$2:$O1005, 'Form Responses 1'!$B$2:$B1005, $B616, 'Form Responses 1'!$G$2:$G1005, N$5, 'Form Responses 1'!$K$2:$K1005, $D616,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6" s="48" t="str">
        <f>IF(ISBLANK($B616), "", IF(AND(O$5 = "Vacation Leave", OR(AND(OR(O$6 = "H1", O$6 = "H2"), NOT(AND($D616 = "Full-time", $F616 = "Above 1 Year"))), AND(O$6 = "Year", AND($D616 = "Full-time", $F616 = "Above 1 Year")))), "N/A", SUMIFS('Form Responses 1'!$O$2:$O1005, 'Form Responses 1'!$B$2:$B1005, $B616, 'Form Responses 1'!$G$2:$G1005, O$5, 'Form Responses 1'!$K$2:$K1005, $D616,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6" s="48" t="str">
        <f>IF(ISBLANK($B616), "", IF(AND(P$5 = "Vacation Leave", OR(AND(OR(P$6 = "H1", P$6 = "H2"), NOT(AND($D616 = "Full-time", $F616 = "Above 1 Year"))), AND(P$6 = "Year", AND($D616 = "Full-time", $F616 = "Above 1 Year")))), "N/A", SUMIFS('Form Responses 1'!$O$2:$O1005, 'Form Responses 1'!$B$2:$B1005, $B616, 'Form Responses 1'!$G$2:$G1005, P$5, 'Form Responses 1'!$K$2:$K1005, $D616,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6" s="48" t="str">
        <f>IF(ISBLANK($B616), "", IF(AND(Q$5 = "Vacation Leave", OR(AND(OR(Q$6 = "H1", Q$6 = "H2"), NOT(AND($D616 = "Full-time", $F616 = "Above 1 Year"))), AND(Q$6 = "Year", AND($D616 = "Full-time", $F616 = "Above 1 Year")))), "N/A", SUMIFS('Form Responses 1'!$O$2:$O1005, 'Form Responses 1'!$B$2:$B1005, $B616, 'Form Responses 1'!$G$2:$G1005, Q$5, 'Form Responses 1'!$K$2:$K1005, $D616,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6" s="48" t="str">
        <f>IF(ISBLANK($B616), "", IF(AND(R$5 = "Vacation Leave", OR(AND(OR(R$6 = "H1", R$6 = "H2"), NOT(AND($D616 = "Full-time", $F616 = "Above 1 Year"))), AND(R$6 = "Year", AND($D616 = "Full-time", $F616 = "Above 1 Year")))), "N/A", SUMIFS('Form Responses 1'!$O$2:$O1005, 'Form Responses 1'!$B$2:$B1005, $B616, 'Form Responses 1'!$G$2:$G1005, R$5, 'Form Responses 1'!$K$2:$K1005, $D616,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6" s="48" t="str">
        <f>IF(ISBLANK($B616), "", IF(AND(S$5 = "Vacation Leave", OR(AND(OR(S$6 = "H1", S$6 = "H2"), NOT(AND($D616 = "Full-time", $F616 = "Above 1 Year"))), AND(S$6 = "Year", AND($D616 = "Full-time", $F616 = "Above 1 Year")))), "N/A", SUMIFS('Form Responses 1'!$O$2:$O1005, 'Form Responses 1'!$B$2:$B1005, $B616, 'Form Responses 1'!$G$2:$G1005, S$5, 'Form Responses 1'!$K$2:$K1005, $D616,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6" s="50" t="str">
        <f t="shared" si="2"/>
        <v/>
      </c>
      <c r="U616" s="51" t="str">
        <f t="array" ref="U616">IF(ISBLANK($B616), "", IF(AND(U$5 = "Vacation Leave", OR(AND(OR(U$6 = "H1", U$6 = "H2"), NOT(AND($D616 = "Full-time", $F616 = "Above 1 Year"))), AND(U$6 = "Year", AND($D616 = "Full-time", $F616 = "Above 1 Year")))), "N/A", INDEX('Allocated Leaves'!$B$2:$E1005, MATCH(U$5 &amp; IF(U$5 = "Vacation Leave", IFS(U$6 = "Year", "", OR(U$6 = "H1", U$6 = "H2"), " " &amp; U$6), ""), 'Allocated Leaves'!$A$2:$A1005, 0), MATCH($D616 &amp; IF($D616 = "Full-time",  " " &amp; $F616, ""), 'Allocated Leaves'!$B$1:AA$1, 0)) - G616))</f>
        <v/>
      </c>
      <c r="V616" s="52" t="str">
        <f t="array" ref="V616">IF(ISBLANK($B616), "", IF(AND(V$5 = "Vacation Leave", OR(AND(OR(V$6 = "H1", V$6 = "H2"), NOT(AND($D616 = "Full-time", $F616 = "Above 1 Year"))), AND(V$6 = "Year", AND($D616 = "Full-time", $F616 = "Above 1 Year")))), "N/A", INDEX('Allocated Leaves'!$B$2:$E1005, MATCH(V$5 &amp; IF(V$5 = "Vacation Leave", IFS(V$6 = "Year", "", OR(V$6 = "H1", V$6 = "H2"), " " &amp; V$6), ""), 'Allocated Leaves'!$A$2:$A1005, 0), MATCH($D616 &amp; IF($D616 = "Full-time",  " " &amp; $F616, ""), 'Allocated Leaves'!$B$1:AA$1, 0)) - H616))</f>
        <v/>
      </c>
      <c r="W616" s="52" t="str">
        <f t="array" ref="W616">IF(ISBLANK($B616), "", IF(AND(W$5 = "Vacation Leave", OR(AND(OR(W$6 = "H1", W$6 = "H2"), NOT(AND($D616 = "Full-time", $F616 = "Above 1 Year"))), AND(W$6 = "Year", AND($D616 = "Full-time", $F616 = "Above 1 Year")))), "N/A", INDEX('Allocated Leaves'!$B$2:$E1005, MATCH(W$5 &amp; IF(W$5 = "Vacation Leave", IFS(W$6 = "Year", "", OR(W$6 = "H1", W$6 = "H2"), " " &amp; W$6), ""), 'Allocated Leaves'!$A$2:$A1005, 0), MATCH($D616 &amp; IF($D616 = "Full-time",  " " &amp; $F616, ""), 'Allocated Leaves'!$B$1:AA$1, 0)) - I616))</f>
        <v/>
      </c>
      <c r="X616" s="51" t="str">
        <f t="array" ref="X616">IF(ISBLANK($B616), "", IF(AND(X$5 = "Vacation Leave", OR(AND(OR(X$6 = "H1", X$6 = "H2"), NOT(AND($D616 = "Full-time", $F616 = "Above 1 Year"))), AND(X$6 = "Year", AND($D616 = "Full-time", $F616 = "Above 1 Year")))), "N/A", INDEX('Allocated Leaves'!$B$2:$E1005, MATCH(X$5 &amp; IF(X$5 = "Vacation Leave", IFS(X$6 = "Year", "", OR(X$6 = "H1", X$6 = "H2"), " " &amp; X$6), ""), 'Allocated Leaves'!$A$2:$A1005, 0), MATCH($D616 &amp; IF($D616 = "Full-time",  " " &amp; $F616, ""), 'Allocated Leaves'!$B$1:AA$1, 0)) - J616))</f>
        <v/>
      </c>
      <c r="Y616" s="52" t="str">
        <f t="array" ref="Y616">IF(ISBLANK($B616), "", IF(AND(Y$5 = "Vacation Leave", OR(AND(OR(Y$6 = "H1", Y$6 = "H2"), NOT(AND($D616 = "Full-time", $F616 = "Above 1 Year"))), AND(Y$6 = "Year", AND($D616 = "Full-time", $F616 = "Above 1 Year")))), "N/A", INDEX('Allocated Leaves'!$B$2:$E1005, MATCH(Y$5 &amp; IF(Y$5 = "Vacation Leave", IFS(Y$6 = "Year", "", OR(Y$6 = "H1", Y$6 = "H2"), " " &amp; Y$6), ""), 'Allocated Leaves'!$A$2:$A1005, 0), MATCH($D616 &amp; IF($D616 = "Full-time",  " " &amp; $F616, ""), 'Allocated Leaves'!$B$1:AA$1, 0)) - K616))</f>
        <v/>
      </c>
      <c r="Z616" s="52" t="str">
        <f t="array" ref="Z616">IF(ISBLANK($B616), "", IF(AND(Z$5 = "Vacation Leave", OR(AND(OR(Z$6 = "H1", Z$6 = "H2"), NOT(AND($D616 = "Full-time", $F616 = "Above 1 Year"))), AND(Z$6 = "Year", AND($D616 = "Full-time", $F616 = "Above 1 Year")))), "N/A", INDEX('Allocated Leaves'!$B$2:$E1005, MATCH(Z$5 &amp; IF(Z$5 = "Vacation Leave", IFS(Z$6 = "Year", "", OR(Z$6 = "H1", Z$6 = "H2"), " " &amp; Z$6), ""), 'Allocated Leaves'!$A$2:$A1005, 0), MATCH($D616 &amp; IF($D616 = "Full-time",  " " &amp; $F616, ""), 'Allocated Leaves'!$B$1:AA$1, 0)) - L616))</f>
        <v/>
      </c>
      <c r="AA616" s="55" t="str">
        <f t="shared" si="3"/>
        <v/>
      </c>
    </row>
    <row r="617">
      <c r="A617" s="71"/>
      <c r="B617" s="72"/>
      <c r="C617" s="73"/>
      <c r="D617" s="74"/>
      <c r="E617" s="75"/>
      <c r="F617" s="47" t="str">
        <f t="shared" si="1"/>
        <v/>
      </c>
      <c r="G617" s="48" t="str">
        <f>IF(ISBLANK($B617), "", IF(AND(G$5 = "Vacation Leave", OR(AND(OR(G$6 = "H1", G$6 = "H2"), NOT(AND($D617 = "Full-time", $F617 = "Above 1 Year"))), AND(G$6 = "Year", AND($D617 = "Full-time", $F617 = "Above 1 Year")))), "N/A", SUMIFS('Form Responses 1'!$O$2:$O1005, 'Form Responses 1'!$B$2:$B1005, $B617, 'Form Responses 1'!$G$2:$G1005, G$5, 'Form Responses 1'!$K$2:$K1005, $D617,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7" s="48" t="str">
        <f>IF(ISBLANK($B617), "", IF(AND(H$5 = "Vacation Leave", OR(AND(OR(H$6 = "H1", H$6 = "H2"), NOT(AND($D617 = "Full-time", $F617 = "Above 1 Year"))), AND(H$6 = "Year", AND($D617 = "Full-time", $F617 = "Above 1 Year")))), "N/A", SUMIFS('Form Responses 1'!$O$2:$O1005, 'Form Responses 1'!$B$2:$B1005, $B617, 'Form Responses 1'!$G$2:$G1005, H$5, 'Form Responses 1'!$K$2:$K1005, $D617,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7" s="49" t="str">
        <f>IF(ISBLANK($B617), "", IF(AND(I$5 = "Vacation Leave", OR(AND(OR(I$6 = "H1", I$6 = "H2"), NOT(AND($D617 = "Full-time", $F617 = "Above 1 Year"))), AND(I$6 = "Year", AND($D617 = "Full-time", $F617 = "Above 1 Year")))), "N/A", SUMIFS('Form Responses 1'!$O$2:$O1005, 'Form Responses 1'!$B$2:$B1005, $B617, 'Form Responses 1'!$G$2:$G1005, I$5, 'Form Responses 1'!$K$2:$K1005, $D617,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7" s="48" t="str">
        <f>IF(ISBLANK($B617), "", IF(AND(J$5 = "Vacation Leave", OR(AND(OR(J$6 = "H1", J$6 = "H2"), NOT(AND($D617 = "Full-time", $F617 = "Above 1 Year"))), AND(J$6 = "Year", AND($D617 = "Full-time", $F617 = "Above 1 Year")))), "N/A", SUMIFS('Form Responses 1'!$O$2:$O1005, 'Form Responses 1'!$B$2:$B1005, $B617, 'Form Responses 1'!$G$2:$G1005, J$5, 'Form Responses 1'!$K$2:$K1005, $D617,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7" s="48" t="str">
        <f>IF(ISBLANK($B617), "", IF(AND(K$5 = "Vacation Leave", OR(AND(OR(K$6 = "H1", K$6 = "H2"), NOT(AND($D617 = "Full-time", $F617 = "Above 1 Year"))), AND(K$6 = "Year", AND($D617 = "Full-time", $F617 = "Above 1 Year")))), "N/A", SUMIFS('Form Responses 1'!$O$2:$O1005, 'Form Responses 1'!$B$2:$B1005, $B617, 'Form Responses 1'!$G$2:$G1005, K$5, 'Form Responses 1'!$K$2:$K1005, $D617,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7" s="48" t="str">
        <f>IF(ISBLANK($B617), "", IF(AND(L$5 = "Vacation Leave", OR(AND(OR(L$6 = "H1", L$6 = "H2"), NOT(AND($D617 = "Full-time", $F617 = "Above 1 Year"))), AND(L$6 = "Year", AND($D617 = "Full-time", $F617 = "Above 1 Year")))), "N/A", SUMIFS('Form Responses 1'!$O$2:$O1005, 'Form Responses 1'!$B$2:$B1005, $B617, 'Form Responses 1'!$G$2:$G1005, L$5, 'Form Responses 1'!$K$2:$K1005, $D617,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7" s="48" t="str">
        <f>IF(ISBLANK($B617), "", IF(AND(M$5 = "Vacation Leave", OR(AND(OR(M$6 = "H1", M$6 = "H2"), NOT(AND($D617 = "Full-time", $F617 = "Above 1 Year"))), AND(M$6 = "Year", AND($D617 = "Full-time", $F617 = "Above 1 Year")))), "N/A", SUMIFS('Form Responses 1'!$O$2:$O1005, 'Form Responses 1'!$B$2:$B1005, $B617, 'Form Responses 1'!$G$2:$G1005, M$5, 'Form Responses 1'!$K$2:$K1005, $D617,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7" s="48" t="str">
        <f>IF(ISBLANK($B617), "", IF(AND(N$5 = "Vacation Leave", OR(AND(OR(N$6 = "H1", N$6 = "H2"), NOT(AND($D617 = "Full-time", $F617 = "Above 1 Year"))), AND(N$6 = "Year", AND($D617 = "Full-time", $F617 = "Above 1 Year")))), "N/A", SUMIFS('Form Responses 1'!$O$2:$O1005, 'Form Responses 1'!$B$2:$B1005, $B617, 'Form Responses 1'!$G$2:$G1005, N$5, 'Form Responses 1'!$K$2:$K1005, $D617,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7" s="48" t="str">
        <f>IF(ISBLANK($B617), "", IF(AND(O$5 = "Vacation Leave", OR(AND(OR(O$6 = "H1", O$6 = "H2"), NOT(AND($D617 = "Full-time", $F617 = "Above 1 Year"))), AND(O$6 = "Year", AND($D617 = "Full-time", $F617 = "Above 1 Year")))), "N/A", SUMIFS('Form Responses 1'!$O$2:$O1005, 'Form Responses 1'!$B$2:$B1005, $B617, 'Form Responses 1'!$G$2:$G1005, O$5, 'Form Responses 1'!$K$2:$K1005, $D617,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7" s="48" t="str">
        <f>IF(ISBLANK($B617), "", IF(AND(P$5 = "Vacation Leave", OR(AND(OR(P$6 = "H1", P$6 = "H2"), NOT(AND($D617 = "Full-time", $F617 = "Above 1 Year"))), AND(P$6 = "Year", AND($D617 = "Full-time", $F617 = "Above 1 Year")))), "N/A", SUMIFS('Form Responses 1'!$O$2:$O1005, 'Form Responses 1'!$B$2:$B1005, $B617, 'Form Responses 1'!$G$2:$G1005, P$5, 'Form Responses 1'!$K$2:$K1005, $D617,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7" s="48" t="str">
        <f>IF(ISBLANK($B617), "", IF(AND(Q$5 = "Vacation Leave", OR(AND(OR(Q$6 = "H1", Q$6 = "H2"), NOT(AND($D617 = "Full-time", $F617 = "Above 1 Year"))), AND(Q$6 = "Year", AND($D617 = "Full-time", $F617 = "Above 1 Year")))), "N/A", SUMIFS('Form Responses 1'!$O$2:$O1005, 'Form Responses 1'!$B$2:$B1005, $B617, 'Form Responses 1'!$G$2:$G1005, Q$5, 'Form Responses 1'!$K$2:$K1005, $D617,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7" s="48" t="str">
        <f>IF(ISBLANK($B617), "", IF(AND(R$5 = "Vacation Leave", OR(AND(OR(R$6 = "H1", R$6 = "H2"), NOT(AND($D617 = "Full-time", $F617 = "Above 1 Year"))), AND(R$6 = "Year", AND($D617 = "Full-time", $F617 = "Above 1 Year")))), "N/A", SUMIFS('Form Responses 1'!$O$2:$O1005, 'Form Responses 1'!$B$2:$B1005, $B617, 'Form Responses 1'!$G$2:$G1005, R$5, 'Form Responses 1'!$K$2:$K1005, $D617,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7" s="48" t="str">
        <f>IF(ISBLANK($B617), "", IF(AND(S$5 = "Vacation Leave", OR(AND(OR(S$6 = "H1", S$6 = "H2"), NOT(AND($D617 = "Full-time", $F617 = "Above 1 Year"))), AND(S$6 = "Year", AND($D617 = "Full-time", $F617 = "Above 1 Year")))), "N/A", SUMIFS('Form Responses 1'!$O$2:$O1005, 'Form Responses 1'!$B$2:$B1005, $B617, 'Form Responses 1'!$G$2:$G1005, S$5, 'Form Responses 1'!$K$2:$K1005, $D617,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7" s="50" t="str">
        <f t="shared" si="2"/>
        <v/>
      </c>
      <c r="U617" s="51" t="str">
        <f t="array" ref="U617">IF(ISBLANK($B617), "", IF(AND(U$5 = "Vacation Leave", OR(AND(OR(U$6 = "H1", U$6 = "H2"), NOT(AND($D617 = "Full-time", $F617 = "Above 1 Year"))), AND(U$6 = "Year", AND($D617 = "Full-time", $F617 = "Above 1 Year")))), "N/A", INDEX('Allocated Leaves'!$B$2:$E1005, MATCH(U$5 &amp; IF(U$5 = "Vacation Leave", IFS(U$6 = "Year", "", OR(U$6 = "H1", U$6 = "H2"), " " &amp; U$6), ""), 'Allocated Leaves'!$A$2:$A1005, 0), MATCH($D617 &amp; IF($D617 = "Full-time",  " " &amp; $F617, ""), 'Allocated Leaves'!$B$1:AA$1, 0)) - G617))</f>
        <v/>
      </c>
      <c r="V617" s="52" t="str">
        <f t="array" ref="V617">IF(ISBLANK($B617), "", IF(AND(V$5 = "Vacation Leave", OR(AND(OR(V$6 = "H1", V$6 = "H2"), NOT(AND($D617 = "Full-time", $F617 = "Above 1 Year"))), AND(V$6 = "Year", AND($D617 = "Full-time", $F617 = "Above 1 Year")))), "N/A", INDEX('Allocated Leaves'!$B$2:$E1005, MATCH(V$5 &amp; IF(V$5 = "Vacation Leave", IFS(V$6 = "Year", "", OR(V$6 = "H1", V$6 = "H2"), " " &amp; V$6), ""), 'Allocated Leaves'!$A$2:$A1005, 0), MATCH($D617 &amp; IF($D617 = "Full-time",  " " &amp; $F617, ""), 'Allocated Leaves'!$B$1:AA$1, 0)) - H617))</f>
        <v/>
      </c>
      <c r="W617" s="52" t="str">
        <f t="array" ref="W617">IF(ISBLANK($B617), "", IF(AND(W$5 = "Vacation Leave", OR(AND(OR(W$6 = "H1", W$6 = "H2"), NOT(AND($D617 = "Full-time", $F617 = "Above 1 Year"))), AND(W$6 = "Year", AND($D617 = "Full-time", $F617 = "Above 1 Year")))), "N/A", INDEX('Allocated Leaves'!$B$2:$E1005, MATCH(W$5 &amp; IF(W$5 = "Vacation Leave", IFS(W$6 = "Year", "", OR(W$6 = "H1", W$6 = "H2"), " " &amp; W$6), ""), 'Allocated Leaves'!$A$2:$A1005, 0), MATCH($D617 &amp; IF($D617 = "Full-time",  " " &amp; $F617, ""), 'Allocated Leaves'!$B$1:AA$1, 0)) - I617))</f>
        <v/>
      </c>
      <c r="X617" s="51" t="str">
        <f t="array" ref="X617">IF(ISBLANK($B617), "", IF(AND(X$5 = "Vacation Leave", OR(AND(OR(X$6 = "H1", X$6 = "H2"), NOT(AND($D617 = "Full-time", $F617 = "Above 1 Year"))), AND(X$6 = "Year", AND($D617 = "Full-time", $F617 = "Above 1 Year")))), "N/A", INDEX('Allocated Leaves'!$B$2:$E1005, MATCH(X$5 &amp; IF(X$5 = "Vacation Leave", IFS(X$6 = "Year", "", OR(X$6 = "H1", X$6 = "H2"), " " &amp; X$6), ""), 'Allocated Leaves'!$A$2:$A1005, 0), MATCH($D617 &amp; IF($D617 = "Full-time",  " " &amp; $F617, ""), 'Allocated Leaves'!$B$1:AA$1, 0)) - J617))</f>
        <v/>
      </c>
      <c r="Y617" s="52" t="str">
        <f t="array" ref="Y617">IF(ISBLANK($B617), "", IF(AND(Y$5 = "Vacation Leave", OR(AND(OR(Y$6 = "H1", Y$6 = "H2"), NOT(AND($D617 = "Full-time", $F617 = "Above 1 Year"))), AND(Y$6 = "Year", AND($D617 = "Full-time", $F617 = "Above 1 Year")))), "N/A", INDEX('Allocated Leaves'!$B$2:$E1005, MATCH(Y$5 &amp; IF(Y$5 = "Vacation Leave", IFS(Y$6 = "Year", "", OR(Y$6 = "H1", Y$6 = "H2"), " " &amp; Y$6), ""), 'Allocated Leaves'!$A$2:$A1005, 0), MATCH($D617 &amp; IF($D617 = "Full-time",  " " &amp; $F617, ""), 'Allocated Leaves'!$B$1:AA$1, 0)) - K617))</f>
        <v/>
      </c>
      <c r="Z617" s="52" t="str">
        <f t="array" ref="Z617">IF(ISBLANK($B617), "", IF(AND(Z$5 = "Vacation Leave", OR(AND(OR(Z$6 = "H1", Z$6 = "H2"), NOT(AND($D617 = "Full-time", $F617 = "Above 1 Year"))), AND(Z$6 = "Year", AND($D617 = "Full-time", $F617 = "Above 1 Year")))), "N/A", INDEX('Allocated Leaves'!$B$2:$E1005, MATCH(Z$5 &amp; IF(Z$5 = "Vacation Leave", IFS(Z$6 = "Year", "", OR(Z$6 = "H1", Z$6 = "H2"), " " &amp; Z$6), ""), 'Allocated Leaves'!$A$2:$A1005, 0), MATCH($D617 &amp; IF($D617 = "Full-time",  " " &amp; $F617, ""), 'Allocated Leaves'!$B$1:AA$1, 0)) - L617))</f>
        <v/>
      </c>
      <c r="AA617" s="55" t="str">
        <f t="shared" si="3"/>
        <v/>
      </c>
    </row>
    <row r="618">
      <c r="A618" s="71"/>
      <c r="B618" s="72"/>
      <c r="C618" s="73"/>
      <c r="D618" s="74"/>
      <c r="E618" s="75"/>
      <c r="F618" s="47" t="str">
        <f t="shared" si="1"/>
        <v/>
      </c>
      <c r="G618" s="48" t="str">
        <f>IF(ISBLANK($B618), "", IF(AND(G$5 = "Vacation Leave", OR(AND(OR(G$6 = "H1", G$6 = "H2"), NOT(AND($D618 = "Full-time", $F618 = "Above 1 Year"))), AND(G$6 = "Year", AND($D618 = "Full-time", $F618 = "Above 1 Year")))), "N/A", SUMIFS('Form Responses 1'!$O$2:$O1005, 'Form Responses 1'!$B$2:$B1005, $B618, 'Form Responses 1'!$G$2:$G1005, G$5, 'Form Responses 1'!$K$2:$K1005, $D618,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8" s="48" t="str">
        <f>IF(ISBLANK($B618), "", IF(AND(H$5 = "Vacation Leave", OR(AND(OR(H$6 = "H1", H$6 = "H2"), NOT(AND($D618 = "Full-time", $F618 = "Above 1 Year"))), AND(H$6 = "Year", AND($D618 = "Full-time", $F618 = "Above 1 Year")))), "N/A", SUMIFS('Form Responses 1'!$O$2:$O1005, 'Form Responses 1'!$B$2:$B1005, $B618, 'Form Responses 1'!$G$2:$G1005, H$5, 'Form Responses 1'!$K$2:$K1005, $D618,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8" s="49" t="str">
        <f>IF(ISBLANK($B618), "", IF(AND(I$5 = "Vacation Leave", OR(AND(OR(I$6 = "H1", I$6 = "H2"), NOT(AND($D618 = "Full-time", $F618 = "Above 1 Year"))), AND(I$6 = "Year", AND($D618 = "Full-time", $F618 = "Above 1 Year")))), "N/A", SUMIFS('Form Responses 1'!$O$2:$O1005, 'Form Responses 1'!$B$2:$B1005, $B618, 'Form Responses 1'!$G$2:$G1005, I$5, 'Form Responses 1'!$K$2:$K1005, $D618,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8" s="48" t="str">
        <f>IF(ISBLANK($B618), "", IF(AND(J$5 = "Vacation Leave", OR(AND(OR(J$6 = "H1", J$6 = "H2"), NOT(AND($D618 = "Full-time", $F618 = "Above 1 Year"))), AND(J$6 = "Year", AND($D618 = "Full-time", $F618 = "Above 1 Year")))), "N/A", SUMIFS('Form Responses 1'!$O$2:$O1005, 'Form Responses 1'!$B$2:$B1005, $B618, 'Form Responses 1'!$G$2:$G1005, J$5, 'Form Responses 1'!$K$2:$K1005, $D618,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8" s="48" t="str">
        <f>IF(ISBLANK($B618), "", IF(AND(K$5 = "Vacation Leave", OR(AND(OR(K$6 = "H1", K$6 = "H2"), NOT(AND($D618 = "Full-time", $F618 = "Above 1 Year"))), AND(K$6 = "Year", AND($D618 = "Full-time", $F618 = "Above 1 Year")))), "N/A", SUMIFS('Form Responses 1'!$O$2:$O1005, 'Form Responses 1'!$B$2:$B1005, $B618, 'Form Responses 1'!$G$2:$G1005, K$5, 'Form Responses 1'!$K$2:$K1005, $D618,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8" s="48" t="str">
        <f>IF(ISBLANK($B618), "", IF(AND(L$5 = "Vacation Leave", OR(AND(OR(L$6 = "H1", L$6 = "H2"), NOT(AND($D618 = "Full-time", $F618 = "Above 1 Year"))), AND(L$6 = "Year", AND($D618 = "Full-time", $F618 = "Above 1 Year")))), "N/A", SUMIFS('Form Responses 1'!$O$2:$O1005, 'Form Responses 1'!$B$2:$B1005, $B618, 'Form Responses 1'!$G$2:$G1005, L$5, 'Form Responses 1'!$K$2:$K1005, $D618,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8" s="48" t="str">
        <f>IF(ISBLANK($B618), "", IF(AND(M$5 = "Vacation Leave", OR(AND(OR(M$6 = "H1", M$6 = "H2"), NOT(AND($D618 = "Full-time", $F618 = "Above 1 Year"))), AND(M$6 = "Year", AND($D618 = "Full-time", $F618 = "Above 1 Year")))), "N/A", SUMIFS('Form Responses 1'!$O$2:$O1005, 'Form Responses 1'!$B$2:$B1005, $B618, 'Form Responses 1'!$G$2:$G1005, M$5, 'Form Responses 1'!$K$2:$K1005, $D618,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8" s="48" t="str">
        <f>IF(ISBLANK($B618), "", IF(AND(N$5 = "Vacation Leave", OR(AND(OR(N$6 = "H1", N$6 = "H2"), NOT(AND($D618 = "Full-time", $F618 = "Above 1 Year"))), AND(N$6 = "Year", AND($D618 = "Full-time", $F618 = "Above 1 Year")))), "N/A", SUMIFS('Form Responses 1'!$O$2:$O1005, 'Form Responses 1'!$B$2:$B1005, $B618, 'Form Responses 1'!$G$2:$G1005, N$5, 'Form Responses 1'!$K$2:$K1005, $D618,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8" s="48" t="str">
        <f>IF(ISBLANK($B618), "", IF(AND(O$5 = "Vacation Leave", OR(AND(OR(O$6 = "H1", O$6 = "H2"), NOT(AND($D618 = "Full-time", $F618 = "Above 1 Year"))), AND(O$6 = "Year", AND($D618 = "Full-time", $F618 = "Above 1 Year")))), "N/A", SUMIFS('Form Responses 1'!$O$2:$O1005, 'Form Responses 1'!$B$2:$B1005, $B618, 'Form Responses 1'!$G$2:$G1005, O$5, 'Form Responses 1'!$K$2:$K1005, $D618,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8" s="48" t="str">
        <f>IF(ISBLANK($B618), "", IF(AND(P$5 = "Vacation Leave", OR(AND(OR(P$6 = "H1", P$6 = "H2"), NOT(AND($D618 = "Full-time", $F618 = "Above 1 Year"))), AND(P$6 = "Year", AND($D618 = "Full-time", $F618 = "Above 1 Year")))), "N/A", SUMIFS('Form Responses 1'!$O$2:$O1005, 'Form Responses 1'!$B$2:$B1005, $B618, 'Form Responses 1'!$G$2:$G1005, P$5, 'Form Responses 1'!$K$2:$K1005, $D618,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8" s="48" t="str">
        <f>IF(ISBLANK($B618), "", IF(AND(Q$5 = "Vacation Leave", OR(AND(OR(Q$6 = "H1", Q$6 = "H2"), NOT(AND($D618 = "Full-time", $F618 = "Above 1 Year"))), AND(Q$6 = "Year", AND($D618 = "Full-time", $F618 = "Above 1 Year")))), "N/A", SUMIFS('Form Responses 1'!$O$2:$O1005, 'Form Responses 1'!$B$2:$B1005, $B618, 'Form Responses 1'!$G$2:$G1005, Q$5, 'Form Responses 1'!$K$2:$K1005, $D618,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8" s="48" t="str">
        <f>IF(ISBLANK($B618), "", IF(AND(R$5 = "Vacation Leave", OR(AND(OR(R$6 = "H1", R$6 = "H2"), NOT(AND($D618 = "Full-time", $F618 = "Above 1 Year"))), AND(R$6 = "Year", AND($D618 = "Full-time", $F618 = "Above 1 Year")))), "N/A", SUMIFS('Form Responses 1'!$O$2:$O1005, 'Form Responses 1'!$B$2:$B1005, $B618, 'Form Responses 1'!$G$2:$G1005, R$5, 'Form Responses 1'!$K$2:$K1005, $D618,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8" s="48" t="str">
        <f>IF(ISBLANK($B618), "", IF(AND(S$5 = "Vacation Leave", OR(AND(OR(S$6 = "H1", S$6 = "H2"), NOT(AND($D618 = "Full-time", $F618 = "Above 1 Year"))), AND(S$6 = "Year", AND($D618 = "Full-time", $F618 = "Above 1 Year")))), "N/A", SUMIFS('Form Responses 1'!$O$2:$O1005, 'Form Responses 1'!$B$2:$B1005, $B618, 'Form Responses 1'!$G$2:$G1005, S$5, 'Form Responses 1'!$K$2:$K1005, $D618,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8" s="50" t="str">
        <f t="shared" si="2"/>
        <v/>
      </c>
      <c r="U618" s="51" t="str">
        <f t="array" ref="U618">IF(ISBLANK($B618), "", IF(AND(U$5 = "Vacation Leave", OR(AND(OR(U$6 = "H1", U$6 = "H2"), NOT(AND($D618 = "Full-time", $F618 = "Above 1 Year"))), AND(U$6 = "Year", AND($D618 = "Full-time", $F618 = "Above 1 Year")))), "N/A", INDEX('Allocated Leaves'!$B$2:$E1005, MATCH(U$5 &amp; IF(U$5 = "Vacation Leave", IFS(U$6 = "Year", "", OR(U$6 = "H1", U$6 = "H2"), " " &amp; U$6), ""), 'Allocated Leaves'!$A$2:$A1005, 0), MATCH($D618 &amp; IF($D618 = "Full-time",  " " &amp; $F618, ""), 'Allocated Leaves'!$B$1:AA$1, 0)) - G618))</f>
        <v/>
      </c>
      <c r="V618" s="52" t="str">
        <f t="array" ref="V618">IF(ISBLANK($B618), "", IF(AND(V$5 = "Vacation Leave", OR(AND(OR(V$6 = "H1", V$6 = "H2"), NOT(AND($D618 = "Full-time", $F618 = "Above 1 Year"))), AND(V$6 = "Year", AND($D618 = "Full-time", $F618 = "Above 1 Year")))), "N/A", INDEX('Allocated Leaves'!$B$2:$E1005, MATCH(V$5 &amp; IF(V$5 = "Vacation Leave", IFS(V$6 = "Year", "", OR(V$6 = "H1", V$6 = "H2"), " " &amp; V$6), ""), 'Allocated Leaves'!$A$2:$A1005, 0), MATCH($D618 &amp; IF($D618 = "Full-time",  " " &amp; $F618, ""), 'Allocated Leaves'!$B$1:AA$1, 0)) - H618))</f>
        <v/>
      </c>
      <c r="W618" s="52" t="str">
        <f t="array" ref="W618">IF(ISBLANK($B618), "", IF(AND(W$5 = "Vacation Leave", OR(AND(OR(W$6 = "H1", W$6 = "H2"), NOT(AND($D618 = "Full-time", $F618 = "Above 1 Year"))), AND(W$6 = "Year", AND($D618 = "Full-time", $F618 = "Above 1 Year")))), "N/A", INDEX('Allocated Leaves'!$B$2:$E1005, MATCH(W$5 &amp; IF(W$5 = "Vacation Leave", IFS(W$6 = "Year", "", OR(W$6 = "H1", W$6 = "H2"), " " &amp; W$6), ""), 'Allocated Leaves'!$A$2:$A1005, 0), MATCH($D618 &amp; IF($D618 = "Full-time",  " " &amp; $F618, ""), 'Allocated Leaves'!$B$1:AA$1, 0)) - I618))</f>
        <v/>
      </c>
      <c r="X618" s="51" t="str">
        <f t="array" ref="X618">IF(ISBLANK($B618), "", IF(AND(X$5 = "Vacation Leave", OR(AND(OR(X$6 = "H1", X$6 = "H2"), NOT(AND($D618 = "Full-time", $F618 = "Above 1 Year"))), AND(X$6 = "Year", AND($D618 = "Full-time", $F618 = "Above 1 Year")))), "N/A", INDEX('Allocated Leaves'!$B$2:$E1005, MATCH(X$5 &amp; IF(X$5 = "Vacation Leave", IFS(X$6 = "Year", "", OR(X$6 = "H1", X$6 = "H2"), " " &amp; X$6), ""), 'Allocated Leaves'!$A$2:$A1005, 0), MATCH($D618 &amp; IF($D618 = "Full-time",  " " &amp; $F618, ""), 'Allocated Leaves'!$B$1:AA$1, 0)) - J618))</f>
        <v/>
      </c>
      <c r="Y618" s="52" t="str">
        <f t="array" ref="Y618">IF(ISBLANK($B618), "", IF(AND(Y$5 = "Vacation Leave", OR(AND(OR(Y$6 = "H1", Y$6 = "H2"), NOT(AND($D618 = "Full-time", $F618 = "Above 1 Year"))), AND(Y$6 = "Year", AND($D618 = "Full-time", $F618 = "Above 1 Year")))), "N/A", INDEX('Allocated Leaves'!$B$2:$E1005, MATCH(Y$5 &amp; IF(Y$5 = "Vacation Leave", IFS(Y$6 = "Year", "", OR(Y$6 = "H1", Y$6 = "H2"), " " &amp; Y$6), ""), 'Allocated Leaves'!$A$2:$A1005, 0), MATCH($D618 &amp; IF($D618 = "Full-time",  " " &amp; $F618, ""), 'Allocated Leaves'!$B$1:AA$1, 0)) - K618))</f>
        <v/>
      </c>
      <c r="Z618" s="52" t="str">
        <f t="array" ref="Z618">IF(ISBLANK($B618), "", IF(AND(Z$5 = "Vacation Leave", OR(AND(OR(Z$6 = "H1", Z$6 = "H2"), NOT(AND($D618 = "Full-time", $F618 = "Above 1 Year"))), AND(Z$6 = "Year", AND($D618 = "Full-time", $F618 = "Above 1 Year")))), "N/A", INDEX('Allocated Leaves'!$B$2:$E1005, MATCH(Z$5 &amp; IF(Z$5 = "Vacation Leave", IFS(Z$6 = "Year", "", OR(Z$6 = "H1", Z$6 = "H2"), " " &amp; Z$6), ""), 'Allocated Leaves'!$A$2:$A1005, 0), MATCH($D618 &amp; IF($D618 = "Full-time",  " " &amp; $F618, ""), 'Allocated Leaves'!$B$1:AA$1, 0)) - L618))</f>
        <v/>
      </c>
      <c r="AA618" s="55" t="str">
        <f t="shared" si="3"/>
        <v/>
      </c>
    </row>
    <row r="619">
      <c r="A619" s="71"/>
      <c r="B619" s="72"/>
      <c r="C619" s="73"/>
      <c r="D619" s="74"/>
      <c r="E619" s="75"/>
      <c r="F619" s="47" t="str">
        <f t="shared" si="1"/>
        <v/>
      </c>
      <c r="G619" s="48" t="str">
        <f>IF(ISBLANK($B619), "", IF(AND(G$5 = "Vacation Leave", OR(AND(OR(G$6 = "H1", G$6 = "H2"), NOT(AND($D619 = "Full-time", $F619 = "Above 1 Year"))), AND(G$6 = "Year", AND($D619 = "Full-time", $F619 = "Above 1 Year")))), "N/A", SUMIFS('Form Responses 1'!$O$2:$O1005, 'Form Responses 1'!$B$2:$B1005, $B619, 'Form Responses 1'!$G$2:$G1005, G$5, 'Form Responses 1'!$K$2:$K1005, $D619,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19" s="48" t="str">
        <f>IF(ISBLANK($B619), "", IF(AND(H$5 = "Vacation Leave", OR(AND(OR(H$6 = "H1", H$6 = "H2"), NOT(AND($D619 = "Full-time", $F619 = "Above 1 Year"))), AND(H$6 = "Year", AND($D619 = "Full-time", $F619 = "Above 1 Year")))), "N/A", SUMIFS('Form Responses 1'!$O$2:$O1005, 'Form Responses 1'!$B$2:$B1005, $B619, 'Form Responses 1'!$G$2:$G1005, H$5, 'Form Responses 1'!$K$2:$K1005, $D619,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19" s="49" t="str">
        <f>IF(ISBLANK($B619), "", IF(AND(I$5 = "Vacation Leave", OR(AND(OR(I$6 = "H1", I$6 = "H2"), NOT(AND($D619 = "Full-time", $F619 = "Above 1 Year"))), AND(I$6 = "Year", AND($D619 = "Full-time", $F619 = "Above 1 Year")))), "N/A", SUMIFS('Form Responses 1'!$O$2:$O1005, 'Form Responses 1'!$B$2:$B1005, $B619, 'Form Responses 1'!$G$2:$G1005, I$5, 'Form Responses 1'!$K$2:$K1005, $D619,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19" s="48" t="str">
        <f>IF(ISBLANK($B619), "", IF(AND(J$5 = "Vacation Leave", OR(AND(OR(J$6 = "H1", J$6 = "H2"), NOT(AND($D619 = "Full-time", $F619 = "Above 1 Year"))), AND(J$6 = "Year", AND($D619 = "Full-time", $F619 = "Above 1 Year")))), "N/A", SUMIFS('Form Responses 1'!$O$2:$O1005, 'Form Responses 1'!$B$2:$B1005, $B619, 'Form Responses 1'!$G$2:$G1005, J$5, 'Form Responses 1'!$K$2:$K1005, $D619,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19" s="48" t="str">
        <f>IF(ISBLANK($B619), "", IF(AND(K$5 = "Vacation Leave", OR(AND(OR(K$6 = "H1", K$6 = "H2"), NOT(AND($D619 = "Full-time", $F619 = "Above 1 Year"))), AND(K$6 = "Year", AND($D619 = "Full-time", $F619 = "Above 1 Year")))), "N/A", SUMIFS('Form Responses 1'!$O$2:$O1005, 'Form Responses 1'!$B$2:$B1005, $B619, 'Form Responses 1'!$G$2:$G1005, K$5, 'Form Responses 1'!$K$2:$K1005, $D619,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19" s="48" t="str">
        <f>IF(ISBLANK($B619), "", IF(AND(L$5 = "Vacation Leave", OR(AND(OR(L$6 = "H1", L$6 = "H2"), NOT(AND($D619 = "Full-time", $F619 = "Above 1 Year"))), AND(L$6 = "Year", AND($D619 = "Full-time", $F619 = "Above 1 Year")))), "N/A", SUMIFS('Form Responses 1'!$O$2:$O1005, 'Form Responses 1'!$B$2:$B1005, $B619, 'Form Responses 1'!$G$2:$G1005, L$5, 'Form Responses 1'!$K$2:$K1005, $D619,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19" s="48" t="str">
        <f>IF(ISBLANK($B619), "", IF(AND(M$5 = "Vacation Leave", OR(AND(OR(M$6 = "H1", M$6 = "H2"), NOT(AND($D619 = "Full-time", $F619 = "Above 1 Year"))), AND(M$6 = "Year", AND($D619 = "Full-time", $F619 = "Above 1 Year")))), "N/A", SUMIFS('Form Responses 1'!$O$2:$O1005, 'Form Responses 1'!$B$2:$B1005, $B619, 'Form Responses 1'!$G$2:$G1005, M$5, 'Form Responses 1'!$K$2:$K1005, $D619,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19" s="48" t="str">
        <f>IF(ISBLANK($B619), "", IF(AND(N$5 = "Vacation Leave", OR(AND(OR(N$6 = "H1", N$6 = "H2"), NOT(AND($D619 = "Full-time", $F619 = "Above 1 Year"))), AND(N$6 = "Year", AND($D619 = "Full-time", $F619 = "Above 1 Year")))), "N/A", SUMIFS('Form Responses 1'!$O$2:$O1005, 'Form Responses 1'!$B$2:$B1005, $B619, 'Form Responses 1'!$G$2:$G1005, N$5, 'Form Responses 1'!$K$2:$K1005, $D619,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19" s="48" t="str">
        <f>IF(ISBLANK($B619), "", IF(AND(O$5 = "Vacation Leave", OR(AND(OR(O$6 = "H1", O$6 = "H2"), NOT(AND($D619 = "Full-time", $F619 = "Above 1 Year"))), AND(O$6 = "Year", AND($D619 = "Full-time", $F619 = "Above 1 Year")))), "N/A", SUMIFS('Form Responses 1'!$O$2:$O1005, 'Form Responses 1'!$B$2:$B1005, $B619, 'Form Responses 1'!$G$2:$G1005, O$5, 'Form Responses 1'!$K$2:$K1005, $D619,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19" s="48" t="str">
        <f>IF(ISBLANK($B619), "", IF(AND(P$5 = "Vacation Leave", OR(AND(OR(P$6 = "H1", P$6 = "H2"), NOT(AND($D619 = "Full-time", $F619 = "Above 1 Year"))), AND(P$6 = "Year", AND($D619 = "Full-time", $F619 = "Above 1 Year")))), "N/A", SUMIFS('Form Responses 1'!$O$2:$O1005, 'Form Responses 1'!$B$2:$B1005, $B619, 'Form Responses 1'!$G$2:$G1005, P$5, 'Form Responses 1'!$K$2:$K1005, $D619,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19" s="48" t="str">
        <f>IF(ISBLANK($B619), "", IF(AND(Q$5 = "Vacation Leave", OR(AND(OR(Q$6 = "H1", Q$6 = "H2"), NOT(AND($D619 = "Full-time", $F619 = "Above 1 Year"))), AND(Q$6 = "Year", AND($D619 = "Full-time", $F619 = "Above 1 Year")))), "N/A", SUMIFS('Form Responses 1'!$O$2:$O1005, 'Form Responses 1'!$B$2:$B1005, $B619, 'Form Responses 1'!$G$2:$G1005, Q$5, 'Form Responses 1'!$K$2:$K1005, $D619,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19" s="48" t="str">
        <f>IF(ISBLANK($B619), "", IF(AND(R$5 = "Vacation Leave", OR(AND(OR(R$6 = "H1", R$6 = "H2"), NOT(AND($D619 = "Full-time", $F619 = "Above 1 Year"))), AND(R$6 = "Year", AND($D619 = "Full-time", $F619 = "Above 1 Year")))), "N/A", SUMIFS('Form Responses 1'!$O$2:$O1005, 'Form Responses 1'!$B$2:$B1005, $B619, 'Form Responses 1'!$G$2:$G1005, R$5, 'Form Responses 1'!$K$2:$K1005, $D619,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19" s="48" t="str">
        <f>IF(ISBLANK($B619), "", IF(AND(S$5 = "Vacation Leave", OR(AND(OR(S$6 = "H1", S$6 = "H2"), NOT(AND($D619 = "Full-time", $F619 = "Above 1 Year"))), AND(S$6 = "Year", AND($D619 = "Full-time", $F619 = "Above 1 Year")))), "N/A", SUMIFS('Form Responses 1'!$O$2:$O1005, 'Form Responses 1'!$B$2:$B1005, $B619, 'Form Responses 1'!$G$2:$G1005, S$5, 'Form Responses 1'!$K$2:$K1005, $D619,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19" s="50" t="str">
        <f t="shared" si="2"/>
        <v/>
      </c>
      <c r="U619" s="51" t="str">
        <f t="array" ref="U619">IF(ISBLANK($B619), "", IF(AND(U$5 = "Vacation Leave", OR(AND(OR(U$6 = "H1", U$6 = "H2"), NOT(AND($D619 = "Full-time", $F619 = "Above 1 Year"))), AND(U$6 = "Year", AND($D619 = "Full-time", $F619 = "Above 1 Year")))), "N/A", INDEX('Allocated Leaves'!$B$2:$E1005, MATCH(U$5 &amp; IF(U$5 = "Vacation Leave", IFS(U$6 = "Year", "", OR(U$6 = "H1", U$6 = "H2"), " " &amp; U$6), ""), 'Allocated Leaves'!$A$2:$A1005, 0), MATCH($D619 &amp; IF($D619 = "Full-time",  " " &amp; $F619, ""), 'Allocated Leaves'!$B$1:AA$1, 0)) - G619))</f>
        <v/>
      </c>
      <c r="V619" s="52" t="str">
        <f t="array" ref="V619">IF(ISBLANK($B619), "", IF(AND(V$5 = "Vacation Leave", OR(AND(OR(V$6 = "H1", V$6 = "H2"), NOT(AND($D619 = "Full-time", $F619 = "Above 1 Year"))), AND(V$6 = "Year", AND($D619 = "Full-time", $F619 = "Above 1 Year")))), "N/A", INDEX('Allocated Leaves'!$B$2:$E1005, MATCH(V$5 &amp; IF(V$5 = "Vacation Leave", IFS(V$6 = "Year", "", OR(V$6 = "H1", V$6 = "H2"), " " &amp; V$6), ""), 'Allocated Leaves'!$A$2:$A1005, 0), MATCH($D619 &amp; IF($D619 = "Full-time",  " " &amp; $F619, ""), 'Allocated Leaves'!$B$1:AA$1, 0)) - H619))</f>
        <v/>
      </c>
      <c r="W619" s="52" t="str">
        <f t="array" ref="W619">IF(ISBLANK($B619), "", IF(AND(W$5 = "Vacation Leave", OR(AND(OR(W$6 = "H1", W$6 = "H2"), NOT(AND($D619 = "Full-time", $F619 = "Above 1 Year"))), AND(W$6 = "Year", AND($D619 = "Full-time", $F619 = "Above 1 Year")))), "N/A", INDEX('Allocated Leaves'!$B$2:$E1005, MATCH(W$5 &amp; IF(W$5 = "Vacation Leave", IFS(W$6 = "Year", "", OR(W$6 = "H1", W$6 = "H2"), " " &amp; W$6), ""), 'Allocated Leaves'!$A$2:$A1005, 0), MATCH($D619 &amp; IF($D619 = "Full-time",  " " &amp; $F619, ""), 'Allocated Leaves'!$B$1:AA$1, 0)) - I619))</f>
        <v/>
      </c>
      <c r="X619" s="51" t="str">
        <f t="array" ref="X619">IF(ISBLANK($B619), "", IF(AND(X$5 = "Vacation Leave", OR(AND(OR(X$6 = "H1", X$6 = "H2"), NOT(AND($D619 = "Full-time", $F619 = "Above 1 Year"))), AND(X$6 = "Year", AND($D619 = "Full-time", $F619 = "Above 1 Year")))), "N/A", INDEX('Allocated Leaves'!$B$2:$E1005, MATCH(X$5 &amp; IF(X$5 = "Vacation Leave", IFS(X$6 = "Year", "", OR(X$6 = "H1", X$6 = "H2"), " " &amp; X$6), ""), 'Allocated Leaves'!$A$2:$A1005, 0), MATCH($D619 &amp; IF($D619 = "Full-time",  " " &amp; $F619, ""), 'Allocated Leaves'!$B$1:AA$1, 0)) - J619))</f>
        <v/>
      </c>
      <c r="Y619" s="52" t="str">
        <f t="array" ref="Y619">IF(ISBLANK($B619), "", IF(AND(Y$5 = "Vacation Leave", OR(AND(OR(Y$6 = "H1", Y$6 = "H2"), NOT(AND($D619 = "Full-time", $F619 = "Above 1 Year"))), AND(Y$6 = "Year", AND($D619 = "Full-time", $F619 = "Above 1 Year")))), "N/A", INDEX('Allocated Leaves'!$B$2:$E1005, MATCH(Y$5 &amp; IF(Y$5 = "Vacation Leave", IFS(Y$6 = "Year", "", OR(Y$6 = "H1", Y$6 = "H2"), " " &amp; Y$6), ""), 'Allocated Leaves'!$A$2:$A1005, 0), MATCH($D619 &amp; IF($D619 = "Full-time",  " " &amp; $F619, ""), 'Allocated Leaves'!$B$1:AA$1, 0)) - K619))</f>
        <v/>
      </c>
      <c r="Z619" s="52" t="str">
        <f t="array" ref="Z619">IF(ISBLANK($B619), "", IF(AND(Z$5 = "Vacation Leave", OR(AND(OR(Z$6 = "H1", Z$6 = "H2"), NOT(AND($D619 = "Full-time", $F619 = "Above 1 Year"))), AND(Z$6 = "Year", AND($D619 = "Full-time", $F619 = "Above 1 Year")))), "N/A", INDEX('Allocated Leaves'!$B$2:$E1005, MATCH(Z$5 &amp; IF(Z$5 = "Vacation Leave", IFS(Z$6 = "Year", "", OR(Z$6 = "H1", Z$6 = "H2"), " " &amp; Z$6), ""), 'Allocated Leaves'!$A$2:$A1005, 0), MATCH($D619 &amp; IF($D619 = "Full-time",  " " &amp; $F619, ""), 'Allocated Leaves'!$B$1:AA$1, 0)) - L619))</f>
        <v/>
      </c>
      <c r="AA619" s="55" t="str">
        <f t="shared" si="3"/>
        <v/>
      </c>
    </row>
    <row r="620">
      <c r="A620" s="71"/>
      <c r="B620" s="72"/>
      <c r="C620" s="73"/>
      <c r="D620" s="74"/>
      <c r="E620" s="75"/>
      <c r="F620" s="47" t="str">
        <f t="shared" si="1"/>
        <v/>
      </c>
      <c r="G620" s="48" t="str">
        <f>IF(ISBLANK($B620), "", IF(AND(G$5 = "Vacation Leave", OR(AND(OR(G$6 = "H1", G$6 = "H2"), NOT(AND($D620 = "Full-time", $F620 = "Above 1 Year"))), AND(G$6 = "Year", AND($D620 = "Full-time", $F620 = "Above 1 Year")))), "N/A", SUMIFS('Form Responses 1'!$O$2:$O1005, 'Form Responses 1'!$B$2:$B1005, $B620, 'Form Responses 1'!$G$2:$G1005, G$5, 'Form Responses 1'!$K$2:$K1005, $D620,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0" s="48" t="str">
        <f>IF(ISBLANK($B620), "", IF(AND(H$5 = "Vacation Leave", OR(AND(OR(H$6 = "H1", H$6 = "H2"), NOT(AND($D620 = "Full-time", $F620 = "Above 1 Year"))), AND(H$6 = "Year", AND($D620 = "Full-time", $F620 = "Above 1 Year")))), "N/A", SUMIFS('Form Responses 1'!$O$2:$O1005, 'Form Responses 1'!$B$2:$B1005, $B620, 'Form Responses 1'!$G$2:$G1005, H$5, 'Form Responses 1'!$K$2:$K1005, $D620,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0" s="49" t="str">
        <f>IF(ISBLANK($B620), "", IF(AND(I$5 = "Vacation Leave", OR(AND(OR(I$6 = "H1", I$6 = "H2"), NOT(AND($D620 = "Full-time", $F620 = "Above 1 Year"))), AND(I$6 = "Year", AND($D620 = "Full-time", $F620 = "Above 1 Year")))), "N/A", SUMIFS('Form Responses 1'!$O$2:$O1005, 'Form Responses 1'!$B$2:$B1005, $B620, 'Form Responses 1'!$G$2:$G1005, I$5, 'Form Responses 1'!$K$2:$K1005, $D620,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0" s="48" t="str">
        <f>IF(ISBLANK($B620), "", IF(AND(J$5 = "Vacation Leave", OR(AND(OR(J$6 = "H1", J$6 = "H2"), NOT(AND($D620 = "Full-time", $F620 = "Above 1 Year"))), AND(J$6 = "Year", AND($D620 = "Full-time", $F620 = "Above 1 Year")))), "N/A", SUMIFS('Form Responses 1'!$O$2:$O1005, 'Form Responses 1'!$B$2:$B1005, $B620, 'Form Responses 1'!$G$2:$G1005, J$5, 'Form Responses 1'!$K$2:$K1005, $D620,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0" s="48" t="str">
        <f>IF(ISBLANK($B620), "", IF(AND(K$5 = "Vacation Leave", OR(AND(OR(K$6 = "H1", K$6 = "H2"), NOT(AND($D620 = "Full-time", $F620 = "Above 1 Year"))), AND(K$6 = "Year", AND($D620 = "Full-time", $F620 = "Above 1 Year")))), "N/A", SUMIFS('Form Responses 1'!$O$2:$O1005, 'Form Responses 1'!$B$2:$B1005, $B620, 'Form Responses 1'!$G$2:$G1005, K$5, 'Form Responses 1'!$K$2:$K1005, $D620,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0" s="48" t="str">
        <f>IF(ISBLANK($B620), "", IF(AND(L$5 = "Vacation Leave", OR(AND(OR(L$6 = "H1", L$6 = "H2"), NOT(AND($D620 = "Full-time", $F620 = "Above 1 Year"))), AND(L$6 = "Year", AND($D620 = "Full-time", $F620 = "Above 1 Year")))), "N/A", SUMIFS('Form Responses 1'!$O$2:$O1005, 'Form Responses 1'!$B$2:$B1005, $B620, 'Form Responses 1'!$G$2:$G1005, L$5, 'Form Responses 1'!$K$2:$K1005, $D620,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0" s="48" t="str">
        <f>IF(ISBLANK($B620), "", IF(AND(M$5 = "Vacation Leave", OR(AND(OR(M$6 = "H1", M$6 = "H2"), NOT(AND($D620 = "Full-time", $F620 = "Above 1 Year"))), AND(M$6 = "Year", AND($D620 = "Full-time", $F620 = "Above 1 Year")))), "N/A", SUMIFS('Form Responses 1'!$O$2:$O1005, 'Form Responses 1'!$B$2:$B1005, $B620, 'Form Responses 1'!$G$2:$G1005, M$5, 'Form Responses 1'!$K$2:$K1005, $D620,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0" s="48" t="str">
        <f>IF(ISBLANK($B620), "", IF(AND(N$5 = "Vacation Leave", OR(AND(OR(N$6 = "H1", N$6 = "H2"), NOT(AND($D620 = "Full-time", $F620 = "Above 1 Year"))), AND(N$6 = "Year", AND($D620 = "Full-time", $F620 = "Above 1 Year")))), "N/A", SUMIFS('Form Responses 1'!$O$2:$O1005, 'Form Responses 1'!$B$2:$B1005, $B620, 'Form Responses 1'!$G$2:$G1005, N$5, 'Form Responses 1'!$K$2:$K1005, $D620,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0" s="48" t="str">
        <f>IF(ISBLANK($B620), "", IF(AND(O$5 = "Vacation Leave", OR(AND(OR(O$6 = "H1", O$6 = "H2"), NOT(AND($D620 = "Full-time", $F620 = "Above 1 Year"))), AND(O$6 = "Year", AND($D620 = "Full-time", $F620 = "Above 1 Year")))), "N/A", SUMIFS('Form Responses 1'!$O$2:$O1005, 'Form Responses 1'!$B$2:$B1005, $B620, 'Form Responses 1'!$G$2:$G1005, O$5, 'Form Responses 1'!$K$2:$K1005, $D620,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0" s="48" t="str">
        <f>IF(ISBLANK($B620), "", IF(AND(P$5 = "Vacation Leave", OR(AND(OR(P$6 = "H1", P$6 = "H2"), NOT(AND($D620 = "Full-time", $F620 = "Above 1 Year"))), AND(P$6 = "Year", AND($D620 = "Full-time", $F620 = "Above 1 Year")))), "N/A", SUMIFS('Form Responses 1'!$O$2:$O1005, 'Form Responses 1'!$B$2:$B1005, $B620, 'Form Responses 1'!$G$2:$G1005, P$5, 'Form Responses 1'!$K$2:$K1005, $D620,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0" s="48" t="str">
        <f>IF(ISBLANK($B620), "", IF(AND(Q$5 = "Vacation Leave", OR(AND(OR(Q$6 = "H1", Q$6 = "H2"), NOT(AND($D620 = "Full-time", $F620 = "Above 1 Year"))), AND(Q$6 = "Year", AND($D620 = "Full-time", $F620 = "Above 1 Year")))), "N/A", SUMIFS('Form Responses 1'!$O$2:$O1005, 'Form Responses 1'!$B$2:$B1005, $B620, 'Form Responses 1'!$G$2:$G1005, Q$5, 'Form Responses 1'!$K$2:$K1005, $D620,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0" s="48" t="str">
        <f>IF(ISBLANK($B620), "", IF(AND(R$5 = "Vacation Leave", OR(AND(OR(R$6 = "H1", R$6 = "H2"), NOT(AND($D620 = "Full-time", $F620 = "Above 1 Year"))), AND(R$6 = "Year", AND($D620 = "Full-time", $F620 = "Above 1 Year")))), "N/A", SUMIFS('Form Responses 1'!$O$2:$O1005, 'Form Responses 1'!$B$2:$B1005, $B620, 'Form Responses 1'!$G$2:$G1005, R$5, 'Form Responses 1'!$K$2:$K1005, $D620,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0" s="48" t="str">
        <f>IF(ISBLANK($B620), "", IF(AND(S$5 = "Vacation Leave", OR(AND(OR(S$6 = "H1", S$6 = "H2"), NOT(AND($D620 = "Full-time", $F620 = "Above 1 Year"))), AND(S$6 = "Year", AND($D620 = "Full-time", $F620 = "Above 1 Year")))), "N/A", SUMIFS('Form Responses 1'!$O$2:$O1005, 'Form Responses 1'!$B$2:$B1005, $B620, 'Form Responses 1'!$G$2:$G1005, S$5, 'Form Responses 1'!$K$2:$K1005, $D620,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0" s="50" t="str">
        <f t="shared" si="2"/>
        <v/>
      </c>
      <c r="U620" s="51" t="str">
        <f t="array" ref="U620">IF(ISBLANK($B620), "", IF(AND(U$5 = "Vacation Leave", OR(AND(OR(U$6 = "H1", U$6 = "H2"), NOT(AND($D620 = "Full-time", $F620 = "Above 1 Year"))), AND(U$6 = "Year", AND($D620 = "Full-time", $F620 = "Above 1 Year")))), "N/A", INDEX('Allocated Leaves'!$B$2:$E1005, MATCH(U$5 &amp; IF(U$5 = "Vacation Leave", IFS(U$6 = "Year", "", OR(U$6 = "H1", U$6 = "H2"), " " &amp; U$6), ""), 'Allocated Leaves'!$A$2:$A1005, 0), MATCH($D620 &amp; IF($D620 = "Full-time",  " " &amp; $F620, ""), 'Allocated Leaves'!$B$1:AA$1, 0)) - G620))</f>
        <v/>
      </c>
      <c r="V620" s="52" t="str">
        <f t="array" ref="V620">IF(ISBLANK($B620), "", IF(AND(V$5 = "Vacation Leave", OR(AND(OR(V$6 = "H1", V$6 = "H2"), NOT(AND($D620 = "Full-time", $F620 = "Above 1 Year"))), AND(V$6 = "Year", AND($D620 = "Full-time", $F620 = "Above 1 Year")))), "N/A", INDEX('Allocated Leaves'!$B$2:$E1005, MATCH(V$5 &amp; IF(V$5 = "Vacation Leave", IFS(V$6 = "Year", "", OR(V$6 = "H1", V$6 = "H2"), " " &amp; V$6), ""), 'Allocated Leaves'!$A$2:$A1005, 0), MATCH($D620 &amp; IF($D620 = "Full-time",  " " &amp; $F620, ""), 'Allocated Leaves'!$B$1:AA$1, 0)) - H620))</f>
        <v/>
      </c>
      <c r="W620" s="52" t="str">
        <f t="array" ref="W620">IF(ISBLANK($B620), "", IF(AND(W$5 = "Vacation Leave", OR(AND(OR(W$6 = "H1", W$6 = "H2"), NOT(AND($D620 = "Full-time", $F620 = "Above 1 Year"))), AND(W$6 = "Year", AND($D620 = "Full-time", $F620 = "Above 1 Year")))), "N/A", INDEX('Allocated Leaves'!$B$2:$E1005, MATCH(W$5 &amp; IF(W$5 = "Vacation Leave", IFS(W$6 = "Year", "", OR(W$6 = "H1", W$6 = "H2"), " " &amp; W$6), ""), 'Allocated Leaves'!$A$2:$A1005, 0), MATCH($D620 &amp; IF($D620 = "Full-time",  " " &amp; $F620, ""), 'Allocated Leaves'!$B$1:AA$1, 0)) - I620))</f>
        <v/>
      </c>
      <c r="X620" s="51" t="str">
        <f t="array" ref="X620">IF(ISBLANK($B620), "", IF(AND(X$5 = "Vacation Leave", OR(AND(OR(X$6 = "H1", X$6 = "H2"), NOT(AND($D620 = "Full-time", $F620 = "Above 1 Year"))), AND(X$6 = "Year", AND($D620 = "Full-time", $F620 = "Above 1 Year")))), "N/A", INDEX('Allocated Leaves'!$B$2:$E1005, MATCH(X$5 &amp; IF(X$5 = "Vacation Leave", IFS(X$6 = "Year", "", OR(X$6 = "H1", X$6 = "H2"), " " &amp; X$6), ""), 'Allocated Leaves'!$A$2:$A1005, 0), MATCH($D620 &amp; IF($D620 = "Full-time",  " " &amp; $F620, ""), 'Allocated Leaves'!$B$1:AA$1, 0)) - J620))</f>
        <v/>
      </c>
      <c r="Y620" s="52" t="str">
        <f t="array" ref="Y620">IF(ISBLANK($B620), "", IF(AND(Y$5 = "Vacation Leave", OR(AND(OR(Y$6 = "H1", Y$6 = "H2"), NOT(AND($D620 = "Full-time", $F620 = "Above 1 Year"))), AND(Y$6 = "Year", AND($D620 = "Full-time", $F620 = "Above 1 Year")))), "N/A", INDEX('Allocated Leaves'!$B$2:$E1005, MATCH(Y$5 &amp; IF(Y$5 = "Vacation Leave", IFS(Y$6 = "Year", "", OR(Y$6 = "H1", Y$6 = "H2"), " " &amp; Y$6), ""), 'Allocated Leaves'!$A$2:$A1005, 0), MATCH($D620 &amp; IF($D620 = "Full-time",  " " &amp; $F620, ""), 'Allocated Leaves'!$B$1:AA$1, 0)) - K620))</f>
        <v/>
      </c>
      <c r="Z620" s="52" t="str">
        <f t="array" ref="Z620">IF(ISBLANK($B620), "", IF(AND(Z$5 = "Vacation Leave", OR(AND(OR(Z$6 = "H1", Z$6 = "H2"), NOT(AND($D620 = "Full-time", $F620 = "Above 1 Year"))), AND(Z$6 = "Year", AND($D620 = "Full-time", $F620 = "Above 1 Year")))), "N/A", INDEX('Allocated Leaves'!$B$2:$E1005, MATCH(Z$5 &amp; IF(Z$5 = "Vacation Leave", IFS(Z$6 = "Year", "", OR(Z$6 = "H1", Z$6 = "H2"), " " &amp; Z$6), ""), 'Allocated Leaves'!$A$2:$A1005, 0), MATCH($D620 &amp; IF($D620 = "Full-time",  " " &amp; $F620, ""), 'Allocated Leaves'!$B$1:AA$1, 0)) - L620))</f>
        <v/>
      </c>
      <c r="AA620" s="55" t="str">
        <f t="shared" si="3"/>
        <v/>
      </c>
    </row>
    <row r="621">
      <c r="A621" s="71"/>
      <c r="B621" s="72"/>
      <c r="C621" s="73"/>
      <c r="D621" s="74"/>
      <c r="E621" s="75"/>
      <c r="F621" s="47" t="str">
        <f t="shared" si="1"/>
        <v/>
      </c>
      <c r="G621" s="48" t="str">
        <f>IF(ISBLANK($B621), "", IF(AND(G$5 = "Vacation Leave", OR(AND(OR(G$6 = "H1", G$6 = "H2"), NOT(AND($D621 = "Full-time", $F621 = "Above 1 Year"))), AND(G$6 = "Year", AND($D621 = "Full-time", $F621 = "Above 1 Year")))), "N/A", SUMIFS('Form Responses 1'!$O$2:$O1005, 'Form Responses 1'!$B$2:$B1005, $B621, 'Form Responses 1'!$G$2:$G1005, G$5, 'Form Responses 1'!$K$2:$K1005, $D621,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1" s="48" t="str">
        <f>IF(ISBLANK($B621), "", IF(AND(H$5 = "Vacation Leave", OR(AND(OR(H$6 = "H1", H$6 = "H2"), NOT(AND($D621 = "Full-time", $F621 = "Above 1 Year"))), AND(H$6 = "Year", AND($D621 = "Full-time", $F621 = "Above 1 Year")))), "N/A", SUMIFS('Form Responses 1'!$O$2:$O1005, 'Form Responses 1'!$B$2:$B1005, $B621, 'Form Responses 1'!$G$2:$G1005, H$5, 'Form Responses 1'!$K$2:$K1005, $D621,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1" s="49" t="str">
        <f>IF(ISBLANK($B621), "", IF(AND(I$5 = "Vacation Leave", OR(AND(OR(I$6 = "H1", I$6 = "H2"), NOT(AND($D621 = "Full-time", $F621 = "Above 1 Year"))), AND(I$6 = "Year", AND($D621 = "Full-time", $F621 = "Above 1 Year")))), "N/A", SUMIFS('Form Responses 1'!$O$2:$O1005, 'Form Responses 1'!$B$2:$B1005, $B621, 'Form Responses 1'!$G$2:$G1005, I$5, 'Form Responses 1'!$K$2:$K1005, $D621,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1" s="48" t="str">
        <f>IF(ISBLANK($B621), "", IF(AND(J$5 = "Vacation Leave", OR(AND(OR(J$6 = "H1", J$6 = "H2"), NOT(AND($D621 = "Full-time", $F621 = "Above 1 Year"))), AND(J$6 = "Year", AND($D621 = "Full-time", $F621 = "Above 1 Year")))), "N/A", SUMIFS('Form Responses 1'!$O$2:$O1005, 'Form Responses 1'!$B$2:$B1005, $B621, 'Form Responses 1'!$G$2:$G1005, J$5, 'Form Responses 1'!$K$2:$K1005, $D621,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1" s="48" t="str">
        <f>IF(ISBLANK($B621), "", IF(AND(K$5 = "Vacation Leave", OR(AND(OR(K$6 = "H1", K$6 = "H2"), NOT(AND($D621 = "Full-time", $F621 = "Above 1 Year"))), AND(K$6 = "Year", AND($D621 = "Full-time", $F621 = "Above 1 Year")))), "N/A", SUMIFS('Form Responses 1'!$O$2:$O1005, 'Form Responses 1'!$B$2:$B1005, $B621, 'Form Responses 1'!$G$2:$G1005, K$5, 'Form Responses 1'!$K$2:$K1005, $D621,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1" s="48" t="str">
        <f>IF(ISBLANK($B621), "", IF(AND(L$5 = "Vacation Leave", OR(AND(OR(L$6 = "H1", L$6 = "H2"), NOT(AND($D621 = "Full-time", $F621 = "Above 1 Year"))), AND(L$6 = "Year", AND($D621 = "Full-time", $F621 = "Above 1 Year")))), "N/A", SUMIFS('Form Responses 1'!$O$2:$O1005, 'Form Responses 1'!$B$2:$B1005, $B621, 'Form Responses 1'!$G$2:$G1005, L$5, 'Form Responses 1'!$K$2:$K1005, $D621,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1" s="48" t="str">
        <f>IF(ISBLANK($B621), "", IF(AND(M$5 = "Vacation Leave", OR(AND(OR(M$6 = "H1", M$6 = "H2"), NOT(AND($D621 = "Full-time", $F621 = "Above 1 Year"))), AND(M$6 = "Year", AND($D621 = "Full-time", $F621 = "Above 1 Year")))), "N/A", SUMIFS('Form Responses 1'!$O$2:$O1005, 'Form Responses 1'!$B$2:$B1005, $B621, 'Form Responses 1'!$G$2:$G1005, M$5, 'Form Responses 1'!$K$2:$K1005, $D621,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1" s="48" t="str">
        <f>IF(ISBLANK($B621), "", IF(AND(N$5 = "Vacation Leave", OR(AND(OR(N$6 = "H1", N$6 = "H2"), NOT(AND($D621 = "Full-time", $F621 = "Above 1 Year"))), AND(N$6 = "Year", AND($D621 = "Full-time", $F621 = "Above 1 Year")))), "N/A", SUMIFS('Form Responses 1'!$O$2:$O1005, 'Form Responses 1'!$B$2:$B1005, $B621, 'Form Responses 1'!$G$2:$G1005, N$5, 'Form Responses 1'!$K$2:$K1005, $D621,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1" s="48" t="str">
        <f>IF(ISBLANK($B621), "", IF(AND(O$5 = "Vacation Leave", OR(AND(OR(O$6 = "H1", O$6 = "H2"), NOT(AND($D621 = "Full-time", $F621 = "Above 1 Year"))), AND(O$6 = "Year", AND($D621 = "Full-time", $F621 = "Above 1 Year")))), "N/A", SUMIFS('Form Responses 1'!$O$2:$O1005, 'Form Responses 1'!$B$2:$B1005, $B621, 'Form Responses 1'!$G$2:$G1005, O$5, 'Form Responses 1'!$K$2:$K1005, $D621,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1" s="48" t="str">
        <f>IF(ISBLANK($B621), "", IF(AND(P$5 = "Vacation Leave", OR(AND(OR(P$6 = "H1", P$6 = "H2"), NOT(AND($D621 = "Full-time", $F621 = "Above 1 Year"))), AND(P$6 = "Year", AND($D621 = "Full-time", $F621 = "Above 1 Year")))), "N/A", SUMIFS('Form Responses 1'!$O$2:$O1005, 'Form Responses 1'!$B$2:$B1005, $B621, 'Form Responses 1'!$G$2:$G1005, P$5, 'Form Responses 1'!$K$2:$K1005, $D621,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1" s="48" t="str">
        <f>IF(ISBLANK($B621), "", IF(AND(Q$5 = "Vacation Leave", OR(AND(OR(Q$6 = "H1", Q$6 = "H2"), NOT(AND($D621 = "Full-time", $F621 = "Above 1 Year"))), AND(Q$6 = "Year", AND($D621 = "Full-time", $F621 = "Above 1 Year")))), "N/A", SUMIFS('Form Responses 1'!$O$2:$O1005, 'Form Responses 1'!$B$2:$B1005, $B621, 'Form Responses 1'!$G$2:$G1005, Q$5, 'Form Responses 1'!$K$2:$K1005, $D621,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1" s="48" t="str">
        <f>IF(ISBLANK($B621), "", IF(AND(R$5 = "Vacation Leave", OR(AND(OR(R$6 = "H1", R$6 = "H2"), NOT(AND($D621 = "Full-time", $F621 = "Above 1 Year"))), AND(R$6 = "Year", AND($D621 = "Full-time", $F621 = "Above 1 Year")))), "N/A", SUMIFS('Form Responses 1'!$O$2:$O1005, 'Form Responses 1'!$B$2:$B1005, $B621, 'Form Responses 1'!$G$2:$G1005, R$5, 'Form Responses 1'!$K$2:$K1005, $D621,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1" s="48" t="str">
        <f>IF(ISBLANK($B621), "", IF(AND(S$5 = "Vacation Leave", OR(AND(OR(S$6 = "H1", S$6 = "H2"), NOT(AND($D621 = "Full-time", $F621 = "Above 1 Year"))), AND(S$6 = "Year", AND($D621 = "Full-time", $F621 = "Above 1 Year")))), "N/A", SUMIFS('Form Responses 1'!$O$2:$O1005, 'Form Responses 1'!$B$2:$B1005, $B621, 'Form Responses 1'!$G$2:$G1005, S$5, 'Form Responses 1'!$K$2:$K1005, $D621,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1" s="50" t="str">
        <f t="shared" si="2"/>
        <v/>
      </c>
      <c r="U621" s="51" t="str">
        <f t="array" ref="U621">IF(ISBLANK($B621), "", IF(AND(U$5 = "Vacation Leave", OR(AND(OR(U$6 = "H1", U$6 = "H2"), NOT(AND($D621 = "Full-time", $F621 = "Above 1 Year"))), AND(U$6 = "Year", AND($D621 = "Full-time", $F621 = "Above 1 Year")))), "N/A", INDEX('Allocated Leaves'!$B$2:$E1005, MATCH(U$5 &amp; IF(U$5 = "Vacation Leave", IFS(U$6 = "Year", "", OR(U$6 = "H1", U$6 = "H2"), " " &amp; U$6), ""), 'Allocated Leaves'!$A$2:$A1005, 0), MATCH($D621 &amp; IF($D621 = "Full-time",  " " &amp; $F621, ""), 'Allocated Leaves'!$B$1:AA$1, 0)) - G621))</f>
        <v/>
      </c>
      <c r="V621" s="52" t="str">
        <f t="array" ref="V621">IF(ISBLANK($B621), "", IF(AND(V$5 = "Vacation Leave", OR(AND(OR(V$6 = "H1", V$6 = "H2"), NOT(AND($D621 = "Full-time", $F621 = "Above 1 Year"))), AND(V$6 = "Year", AND($D621 = "Full-time", $F621 = "Above 1 Year")))), "N/A", INDEX('Allocated Leaves'!$B$2:$E1005, MATCH(V$5 &amp; IF(V$5 = "Vacation Leave", IFS(V$6 = "Year", "", OR(V$6 = "H1", V$6 = "H2"), " " &amp; V$6), ""), 'Allocated Leaves'!$A$2:$A1005, 0), MATCH($D621 &amp; IF($D621 = "Full-time",  " " &amp; $F621, ""), 'Allocated Leaves'!$B$1:AA$1, 0)) - H621))</f>
        <v/>
      </c>
      <c r="W621" s="52" t="str">
        <f t="array" ref="W621">IF(ISBLANK($B621), "", IF(AND(W$5 = "Vacation Leave", OR(AND(OR(W$6 = "H1", W$6 = "H2"), NOT(AND($D621 = "Full-time", $F621 = "Above 1 Year"))), AND(W$6 = "Year", AND($D621 = "Full-time", $F621 = "Above 1 Year")))), "N/A", INDEX('Allocated Leaves'!$B$2:$E1005, MATCH(W$5 &amp; IF(W$5 = "Vacation Leave", IFS(W$6 = "Year", "", OR(W$6 = "H1", W$6 = "H2"), " " &amp; W$6), ""), 'Allocated Leaves'!$A$2:$A1005, 0), MATCH($D621 &amp; IF($D621 = "Full-time",  " " &amp; $F621, ""), 'Allocated Leaves'!$B$1:AA$1, 0)) - I621))</f>
        <v/>
      </c>
      <c r="X621" s="51" t="str">
        <f t="array" ref="X621">IF(ISBLANK($B621), "", IF(AND(X$5 = "Vacation Leave", OR(AND(OR(X$6 = "H1", X$6 = "H2"), NOT(AND($D621 = "Full-time", $F621 = "Above 1 Year"))), AND(X$6 = "Year", AND($D621 = "Full-time", $F621 = "Above 1 Year")))), "N/A", INDEX('Allocated Leaves'!$B$2:$E1005, MATCH(X$5 &amp; IF(X$5 = "Vacation Leave", IFS(X$6 = "Year", "", OR(X$6 = "H1", X$6 = "H2"), " " &amp; X$6), ""), 'Allocated Leaves'!$A$2:$A1005, 0), MATCH($D621 &amp; IF($D621 = "Full-time",  " " &amp; $F621, ""), 'Allocated Leaves'!$B$1:AA$1, 0)) - J621))</f>
        <v/>
      </c>
      <c r="Y621" s="52" t="str">
        <f t="array" ref="Y621">IF(ISBLANK($B621), "", IF(AND(Y$5 = "Vacation Leave", OR(AND(OR(Y$6 = "H1", Y$6 = "H2"), NOT(AND($D621 = "Full-time", $F621 = "Above 1 Year"))), AND(Y$6 = "Year", AND($D621 = "Full-time", $F621 = "Above 1 Year")))), "N/A", INDEX('Allocated Leaves'!$B$2:$E1005, MATCH(Y$5 &amp; IF(Y$5 = "Vacation Leave", IFS(Y$6 = "Year", "", OR(Y$6 = "H1", Y$6 = "H2"), " " &amp; Y$6), ""), 'Allocated Leaves'!$A$2:$A1005, 0), MATCH($D621 &amp; IF($D621 = "Full-time",  " " &amp; $F621, ""), 'Allocated Leaves'!$B$1:AA$1, 0)) - K621))</f>
        <v/>
      </c>
      <c r="Z621" s="52" t="str">
        <f t="array" ref="Z621">IF(ISBLANK($B621), "", IF(AND(Z$5 = "Vacation Leave", OR(AND(OR(Z$6 = "H1", Z$6 = "H2"), NOT(AND($D621 = "Full-time", $F621 = "Above 1 Year"))), AND(Z$6 = "Year", AND($D621 = "Full-time", $F621 = "Above 1 Year")))), "N/A", INDEX('Allocated Leaves'!$B$2:$E1005, MATCH(Z$5 &amp; IF(Z$5 = "Vacation Leave", IFS(Z$6 = "Year", "", OR(Z$6 = "H1", Z$6 = "H2"), " " &amp; Z$6), ""), 'Allocated Leaves'!$A$2:$A1005, 0), MATCH($D621 &amp; IF($D621 = "Full-time",  " " &amp; $F621, ""), 'Allocated Leaves'!$B$1:AA$1, 0)) - L621))</f>
        <v/>
      </c>
      <c r="AA621" s="55" t="str">
        <f t="shared" si="3"/>
        <v/>
      </c>
    </row>
    <row r="622">
      <c r="A622" s="71"/>
      <c r="B622" s="72"/>
      <c r="C622" s="73"/>
      <c r="D622" s="74"/>
      <c r="E622" s="75"/>
      <c r="F622" s="47" t="str">
        <f t="shared" si="1"/>
        <v/>
      </c>
      <c r="G622" s="48" t="str">
        <f>IF(ISBLANK($B622), "", IF(AND(G$5 = "Vacation Leave", OR(AND(OR(G$6 = "H1", G$6 = "H2"), NOT(AND($D622 = "Full-time", $F622 = "Above 1 Year"))), AND(G$6 = "Year", AND($D622 = "Full-time", $F622 = "Above 1 Year")))), "N/A", SUMIFS('Form Responses 1'!$O$2:$O1005, 'Form Responses 1'!$B$2:$B1005, $B622, 'Form Responses 1'!$G$2:$G1005, G$5, 'Form Responses 1'!$K$2:$K1005, $D622,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2" s="48" t="str">
        <f>IF(ISBLANK($B622), "", IF(AND(H$5 = "Vacation Leave", OR(AND(OR(H$6 = "H1", H$6 = "H2"), NOT(AND($D622 = "Full-time", $F622 = "Above 1 Year"))), AND(H$6 = "Year", AND($D622 = "Full-time", $F622 = "Above 1 Year")))), "N/A", SUMIFS('Form Responses 1'!$O$2:$O1005, 'Form Responses 1'!$B$2:$B1005, $B622, 'Form Responses 1'!$G$2:$G1005, H$5, 'Form Responses 1'!$K$2:$K1005, $D622,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2" s="49" t="str">
        <f>IF(ISBLANK($B622), "", IF(AND(I$5 = "Vacation Leave", OR(AND(OR(I$6 = "H1", I$6 = "H2"), NOT(AND($D622 = "Full-time", $F622 = "Above 1 Year"))), AND(I$6 = "Year", AND($D622 = "Full-time", $F622 = "Above 1 Year")))), "N/A", SUMIFS('Form Responses 1'!$O$2:$O1005, 'Form Responses 1'!$B$2:$B1005, $B622, 'Form Responses 1'!$G$2:$G1005, I$5, 'Form Responses 1'!$K$2:$K1005, $D622,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2" s="48" t="str">
        <f>IF(ISBLANK($B622), "", IF(AND(J$5 = "Vacation Leave", OR(AND(OR(J$6 = "H1", J$6 = "H2"), NOT(AND($D622 = "Full-time", $F622 = "Above 1 Year"))), AND(J$6 = "Year", AND($D622 = "Full-time", $F622 = "Above 1 Year")))), "N/A", SUMIFS('Form Responses 1'!$O$2:$O1005, 'Form Responses 1'!$B$2:$B1005, $B622, 'Form Responses 1'!$G$2:$G1005, J$5, 'Form Responses 1'!$K$2:$K1005, $D622,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2" s="48" t="str">
        <f>IF(ISBLANK($B622), "", IF(AND(K$5 = "Vacation Leave", OR(AND(OR(K$6 = "H1", K$6 = "H2"), NOT(AND($D622 = "Full-time", $F622 = "Above 1 Year"))), AND(K$6 = "Year", AND($D622 = "Full-time", $F622 = "Above 1 Year")))), "N/A", SUMIFS('Form Responses 1'!$O$2:$O1005, 'Form Responses 1'!$B$2:$B1005, $B622, 'Form Responses 1'!$G$2:$G1005, K$5, 'Form Responses 1'!$K$2:$K1005, $D622,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2" s="48" t="str">
        <f>IF(ISBLANK($B622), "", IF(AND(L$5 = "Vacation Leave", OR(AND(OR(L$6 = "H1", L$6 = "H2"), NOT(AND($D622 = "Full-time", $F622 = "Above 1 Year"))), AND(L$6 = "Year", AND($D622 = "Full-time", $F622 = "Above 1 Year")))), "N/A", SUMIFS('Form Responses 1'!$O$2:$O1005, 'Form Responses 1'!$B$2:$B1005, $B622, 'Form Responses 1'!$G$2:$G1005, L$5, 'Form Responses 1'!$K$2:$K1005, $D622,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2" s="48" t="str">
        <f>IF(ISBLANK($B622), "", IF(AND(M$5 = "Vacation Leave", OR(AND(OR(M$6 = "H1", M$6 = "H2"), NOT(AND($D622 = "Full-time", $F622 = "Above 1 Year"))), AND(M$6 = "Year", AND($D622 = "Full-time", $F622 = "Above 1 Year")))), "N/A", SUMIFS('Form Responses 1'!$O$2:$O1005, 'Form Responses 1'!$B$2:$B1005, $B622, 'Form Responses 1'!$G$2:$G1005, M$5, 'Form Responses 1'!$K$2:$K1005, $D622,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2" s="48" t="str">
        <f>IF(ISBLANK($B622), "", IF(AND(N$5 = "Vacation Leave", OR(AND(OR(N$6 = "H1", N$6 = "H2"), NOT(AND($D622 = "Full-time", $F622 = "Above 1 Year"))), AND(N$6 = "Year", AND($D622 = "Full-time", $F622 = "Above 1 Year")))), "N/A", SUMIFS('Form Responses 1'!$O$2:$O1005, 'Form Responses 1'!$B$2:$B1005, $B622, 'Form Responses 1'!$G$2:$G1005, N$5, 'Form Responses 1'!$K$2:$K1005, $D622,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2" s="48" t="str">
        <f>IF(ISBLANK($B622), "", IF(AND(O$5 = "Vacation Leave", OR(AND(OR(O$6 = "H1", O$6 = "H2"), NOT(AND($D622 = "Full-time", $F622 = "Above 1 Year"))), AND(O$6 = "Year", AND($D622 = "Full-time", $F622 = "Above 1 Year")))), "N/A", SUMIFS('Form Responses 1'!$O$2:$O1005, 'Form Responses 1'!$B$2:$B1005, $B622, 'Form Responses 1'!$G$2:$G1005, O$5, 'Form Responses 1'!$K$2:$K1005, $D622,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2" s="48" t="str">
        <f>IF(ISBLANK($B622), "", IF(AND(P$5 = "Vacation Leave", OR(AND(OR(P$6 = "H1", P$6 = "H2"), NOT(AND($D622 = "Full-time", $F622 = "Above 1 Year"))), AND(P$6 = "Year", AND($D622 = "Full-time", $F622 = "Above 1 Year")))), "N/A", SUMIFS('Form Responses 1'!$O$2:$O1005, 'Form Responses 1'!$B$2:$B1005, $B622, 'Form Responses 1'!$G$2:$G1005, P$5, 'Form Responses 1'!$K$2:$K1005, $D622,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2" s="48" t="str">
        <f>IF(ISBLANK($B622), "", IF(AND(Q$5 = "Vacation Leave", OR(AND(OR(Q$6 = "H1", Q$6 = "H2"), NOT(AND($D622 = "Full-time", $F622 = "Above 1 Year"))), AND(Q$6 = "Year", AND($D622 = "Full-time", $F622 = "Above 1 Year")))), "N/A", SUMIFS('Form Responses 1'!$O$2:$O1005, 'Form Responses 1'!$B$2:$B1005, $B622, 'Form Responses 1'!$G$2:$G1005, Q$5, 'Form Responses 1'!$K$2:$K1005, $D622,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2" s="48" t="str">
        <f>IF(ISBLANK($B622), "", IF(AND(R$5 = "Vacation Leave", OR(AND(OR(R$6 = "H1", R$6 = "H2"), NOT(AND($D622 = "Full-time", $F622 = "Above 1 Year"))), AND(R$6 = "Year", AND($D622 = "Full-time", $F622 = "Above 1 Year")))), "N/A", SUMIFS('Form Responses 1'!$O$2:$O1005, 'Form Responses 1'!$B$2:$B1005, $B622, 'Form Responses 1'!$G$2:$G1005, R$5, 'Form Responses 1'!$K$2:$K1005, $D622,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2" s="48" t="str">
        <f>IF(ISBLANK($B622), "", IF(AND(S$5 = "Vacation Leave", OR(AND(OR(S$6 = "H1", S$6 = "H2"), NOT(AND($D622 = "Full-time", $F622 = "Above 1 Year"))), AND(S$6 = "Year", AND($D622 = "Full-time", $F622 = "Above 1 Year")))), "N/A", SUMIFS('Form Responses 1'!$O$2:$O1005, 'Form Responses 1'!$B$2:$B1005, $B622, 'Form Responses 1'!$G$2:$G1005, S$5, 'Form Responses 1'!$K$2:$K1005, $D622,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2" s="50" t="str">
        <f t="shared" si="2"/>
        <v/>
      </c>
      <c r="U622" s="51" t="str">
        <f t="array" ref="U622">IF(ISBLANK($B622), "", IF(AND(U$5 = "Vacation Leave", OR(AND(OR(U$6 = "H1", U$6 = "H2"), NOT(AND($D622 = "Full-time", $F622 = "Above 1 Year"))), AND(U$6 = "Year", AND($D622 = "Full-time", $F622 = "Above 1 Year")))), "N/A", INDEX('Allocated Leaves'!$B$2:$E1005, MATCH(U$5 &amp; IF(U$5 = "Vacation Leave", IFS(U$6 = "Year", "", OR(U$6 = "H1", U$6 = "H2"), " " &amp; U$6), ""), 'Allocated Leaves'!$A$2:$A1005, 0), MATCH($D622 &amp; IF($D622 = "Full-time",  " " &amp; $F622, ""), 'Allocated Leaves'!$B$1:AA$1, 0)) - G622))</f>
        <v/>
      </c>
      <c r="V622" s="52" t="str">
        <f t="array" ref="V622">IF(ISBLANK($B622), "", IF(AND(V$5 = "Vacation Leave", OR(AND(OR(V$6 = "H1", V$6 = "H2"), NOT(AND($D622 = "Full-time", $F622 = "Above 1 Year"))), AND(V$6 = "Year", AND($D622 = "Full-time", $F622 = "Above 1 Year")))), "N/A", INDEX('Allocated Leaves'!$B$2:$E1005, MATCH(V$5 &amp; IF(V$5 = "Vacation Leave", IFS(V$6 = "Year", "", OR(V$6 = "H1", V$6 = "H2"), " " &amp; V$6), ""), 'Allocated Leaves'!$A$2:$A1005, 0), MATCH($D622 &amp; IF($D622 = "Full-time",  " " &amp; $F622, ""), 'Allocated Leaves'!$B$1:AA$1, 0)) - H622))</f>
        <v/>
      </c>
      <c r="W622" s="52" t="str">
        <f t="array" ref="W622">IF(ISBLANK($B622), "", IF(AND(W$5 = "Vacation Leave", OR(AND(OR(W$6 = "H1", W$6 = "H2"), NOT(AND($D622 = "Full-time", $F622 = "Above 1 Year"))), AND(W$6 = "Year", AND($D622 = "Full-time", $F622 = "Above 1 Year")))), "N/A", INDEX('Allocated Leaves'!$B$2:$E1005, MATCH(W$5 &amp; IF(W$5 = "Vacation Leave", IFS(W$6 = "Year", "", OR(W$6 = "H1", W$6 = "H2"), " " &amp; W$6), ""), 'Allocated Leaves'!$A$2:$A1005, 0), MATCH($D622 &amp; IF($D622 = "Full-time",  " " &amp; $F622, ""), 'Allocated Leaves'!$B$1:AA$1, 0)) - I622))</f>
        <v/>
      </c>
      <c r="X622" s="51" t="str">
        <f t="array" ref="X622">IF(ISBLANK($B622), "", IF(AND(X$5 = "Vacation Leave", OR(AND(OR(X$6 = "H1", X$6 = "H2"), NOT(AND($D622 = "Full-time", $F622 = "Above 1 Year"))), AND(X$6 = "Year", AND($D622 = "Full-time", $F622 = "Above 1 Year")))), "N/A", INDEX('Allocated Leaves'!$B$2:$E1005, MATCH(X$5 &amp; IF(X$5 = "Vacation Leave", IFS(X$6 = "Year", "", OR(X$6 = "H1", X$6 = "H2"), " " &amp; X$6), ""), 'Allocated Leaves'!$A$2:$A1005, 0), MATCH($D622 &amp; IF($D622 = "Full-time",  " " &amp; $F622, ""), 'Allocated Leaves'!$B$1:AA$1, 0)) - J622))</f>
        <v/>
      </c>
      <c r="Y622" s="52" t="str">
        <f t="array" ref="Y622">IF(ISBLANK($B622), "", IF(AND(Y$5 = "Vacation Leave", OR(AND(OR(Y$6 = "H1", Y$6 = "H2"), NOT(AND($D622 = "Full-time", $F622 = "Above 1 Year"))), AND(Y$6 = "Year", AND($D622 = "Full-time", $F622 = "Above 1 Year")))), "N/A", INDEX('Allocated Leaves'!$B$2:$E1005, MATCH(Y$5 &amp; IF(Y$5 = "Vacation Leave", IFS(Y$6 = "Year", "", OR(Y$6 = "H1", Y$6 = "H2"), " " &amp; Y$6), ""), 'Allocated Leaves'!$A$2:$A1005, 0), MATCH($D622 &amp; IF($D622 = "Full-time",  " " &amp; $F622, ""), 'Allocated Leaves'!$B$1:AA$1, 0)) - K622))</f>
        <v/>
      </c>
      <c r="Z622" s="52" t="str">
        <f t="array" ref="Z622">IF(ISBLANK($B622), "", IF(AND(Z$5 = "Vacation Leave", OR(AND(OR(Z$6 = "H1", Z$6 = "H2"), NOT(AND($D622 = "Full-time", $F622 = "Above 1 Year"))), AND(Z$6 = "Year", AND($D622 = "Full-time", $F622 = "Above 1 Year")))), "N/A", INDEX('Allocated Leaves'!$B$2:$E1005, MATCH(Z$5 &amp; IF(Z$5 = "Vacation Leave", IFS(Z$6 = "Year", "", OR(Z$6 = "H1", Z$6 = "H2"), " " &amp; Z$6), ""), 'Allocated Leaves'!$A$2:$A1005, 0), MATCH($D622 &amp; IF($D622 = "Full-time",  " " &amp; $F622, ""), 'Allocated Leaves'!$B$1:AA$1, 0)) - L622))</f>
        <v/>
      </c>
      <c r="AA622" s="55" t="str">
        <f t="shared" si="3"/>
        <v/>
      </c>
    </row>
    <row r="623">
      <c r="A623" s="71"/>
      <c r="B623" s="72"/>
      <c r="C623" s="73"/>
      <c r="D623" s="74"/>
      <c r="E623" s="75"/>
      <c r="F623" s="47" t="str">
        <f t="shared" si="1"/>
        <v/>
      </c>
      <c r="G623" s="48" t="str">
        <f>IF(ISBLANK($B623), "", IF(AND(G$5 = "Vacation Leave", OR(AND(OR(G$6 = "H1", G$6 = "H2"), NOT(AND($D623 = "Full-time", $F623 = "Above 1 Year"))), AND(G$6 = "Year", AND($D623 = "Full-time", $F623 = "Above 1 Year")))), "N/A", SUMIFS('Form Responses 1'!$O$2:$O1005, 'Form Responses 1'!$B$2:$B1005, $B623, 'Form Responses 1'!$G$2:$G1005, G$5, 'Form Responses 1'!$K$2:$K1005, $D623,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3" s="48" t="str">
        <f>IF(ISBLANK($B623), "", IF(AND(H$5 = "Vacation Leave", OR(AND(OR(H$6 = "H1", H$6 = "H2"), NOT(AND($D623 = "Full-time", $F623 = "Above 1 Year"))), AND(H$6 = "Year", AND($D623 = "Full-time", $F623 = "Above 1 Year")))), "N/A", SUMIFS('Form Responses 1'!$O$2:$O1005, 'Form Responses 1'!$B$2:$B1005, $B623, 'Form Responses 1'!$G$2:$G1005, H$5, 'Form Responses 1'!$K$2:$K1005, $D623,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3" s="49" t="str">
        <f>IF(ISBLANK($B623), "", IF(AND(I$5 = "Vacation Leave", OR(AND(OR(I$6 = "H1", I$6 = "H2"), NOT(AND($D623 = "Full-time", $F623 = "Above 1 Year"))), AND(I$6 = "Year", AND($D623 = "Full-time", $F623 = "Above 1 Year")))), "N/A", SUMIFS('Form Responses 1'!$O$2:$O1005, 'Form Responses 1'!$B$2:$B1005, $B623, 'Form Responses 1'!$G$2:$G1005, I$5, 'Form Responses 1'!$K$2:$K1005, $D623,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3" s="48" t="str">
        <f>IF(ISBLANK($B623), "", IF(AND(J$5 = "Vacation Leave", OR(AND(OR(J$6 = "H1", J$6 = "H2"), NOT(AND($D623 = "Full-time", $F623 = "Above 1 Year"))), AND(J$6 = "Year", AND($D623 = "Full-time", $F623 = "Above 1 Year")))), "N/A", SUMIFS('Form Responses 1'!$O$2:$O1005, 'Form Responses 1'!$B$2:$B1005, $B623, 'Form Responses 1'!$G$2:$G1005, J$5, 'Form Responses 1'!$K$2:$K1005, $D623,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3" s="48" t="str">
        <f>IF(ISBLANK($B623), "", IF(AND(K$5 = "Vacation Leave", OR(AND(OR(K$6 = "H1", K$6 = "H2"), NOT(AND($D623 = "Full-time", $F623 = "Above 1 Year"))), AND(K$6 = "Year", AND($D623 = "Full-time", $F623 = "Above 1 Year")))), "N/A", SUMIFS('Form Responses 1'!$O$2:$O1005, 'Form Responses 1'!$B$2:$B1005, $B623, 'Form Responses 1'!$G$2:$G1005, K$5, 'Form Responses 1'!$K$2:$K1005, $D623,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3" s="48" t="str">
        <f>IF(ISBLANK($B623), "", IF(AND(L$5 = "Vacation Leave", OR(AND(OR(L$6 = "H1", L$6 = "H2"), NOT(AND($D623 = "Full-time", $F623 = "Above 1 Year"))), AND(L$6 = "Year", AND($D623 = "Full-time", $F623 = "Above 1 Year")))), "N/A", SUMIFS('Form Responses 1'!$O$2:$O1005, 'Form Responses 1'!$B$2:$B1005, $B623, 'Form Responses 1'!$G$2:$G1005, L$5, 'Form Responses 1'!$K$2:$K1005, $D623,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3" s="48" t="str">
        <f>IF(ISBLANK($B623), "", IF(AND(M$5 = "Vacation Leave", OR(AND(OR(M$6 = "H1", M$6 = "H2"), NOT(AND($D623 = "Full-time", $F623 = "Above 1 Year"))), AND(M$6 = "Year", AND($D623 = "Full-time", $F623 = "Above 1 Year")))), "N/A", SUMIFS('Form Responses 1'!$O$2:$O1005, 'Form Responses 1'!$B$2:$B1005, $B623, 'Form Responses 1'!$G$2:$G1005, M$5, 'Form Responses 1'!$K$2:$K1005, $D623,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3" s="48" t="str">
        <f>IF(ISBLANK($B623), "", IF(AND(N$5 = "Vacation Leave", OR(AND(OR(N$6 = "H1", N$6 = "H2"), NOT(AND($D623 = "Full-time", $F623 = "Above 1 Year"))), AND(N$6 = "Year", AND($D623 = "Full-time", $F623 = "Above 1 Year")))), "N/A", SUMIFS('Form Responses 1'!$O$2:$O1005, 'Form Responses 1'!$B$2:$B1005, $B623, 'Form Responses 1'!$G$2:$G1005, N$5, 'Form Responses 1'!$K$2:$K1005, $D623,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3" s="48" t="str">
        <f>IF(ISBLANK($B623), "", IF(AND(O$5 = "Vacation Leave", OR(AND(OR(O$6 = "H1", O$6 = "H2"), NOT(AND($D623 = "Full-time", $F623 = "Above 1 Year"))), AND(O$6 = "Year", AND($D623 = "Full-time", $F623 = "Above 1 Year")))), "N/A", SUMIFS('Form Responses 1'!$O$2:$O1005, 'Form Responses 1'!$B$2:$B1005, $B623, 'Form Responses 1'!$G$2:$G1005, O$5, 'Form Responses 1'!$K$2:$K1005, $D623,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3" s="48" t="str">
        <f>IF(ISBLANK($B623), "", IF(AND(P$5 = "Vacation Leave", OR(AND(OR(P$6 = "H1", P$6 = "H2"), NOT(AND($D623 = "Full-time", $F623 = "Above 1 Year"))), AND(P$6 = "Year", AND($D623 = "Full-time", $F623 = "Above 1 Year")))), "N/A", SUMIFS('Form Responses 1'!$O$2:$O1005, 'Form Responses 1'!$B$2:$B1005, $B623, 'Form Responses 1'!$G$2:$G1005, P$5, 'Form Responses 1'!$K$2:$K1005, $D623,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3" s="48" t="str">
        <f>IF(ISBLANK($B623), "", IF(AND(Q$5 = "Vacation Leave", OR(AND(OR(Q$6 = "H1", Q$6 = "H2"), NOT(AND($D623 = "Full-time", $F623 = "Above 1 Year"))), AND(Q$6 = "Year", AND($D623 = "Full-time", $F623 = "Above 1 Year")))), "N/A", SUMIFS('Form Responses 1'!$O$2:$O1005, 'Form Responses 1'!$B$2:$B1005, $B623, 'Form Responses 1'!$G$2:$G1005, Q$5, 'Form Responses 1'!$K$2:$K1005, $D623,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3" s="48" t="str">
        <f>IF(ISBLANK($B623), "", IF(AND(R$5 = "Vacation Leave", OR(AND(OR(R$6 = "H1", R$6 = "H2"), NOT(AND($D623 = "Full-time", $F623 = "Above 1 Year"))), AND(R$6 = "Year", AND($D623 = "Full-time", $F623 = "Above 1 Year")))), "N/A", SUMIFS('Form Responses 1'!$O$2:$O1005, 'Form Responses 1'!$B$2:$B1005, $B623, 'Form Responses 1'!$G$2:$G1005, R$5, 'Form Responses 1'!$K$2:$K1005, $D623,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3" s="48" t="str">
        <f>IF(ISBLANK($B623), "", IF(AND(S$5 = "Vacation Leave", OR(AND(OR(S$6 = "H1", S$6 = "H2"), NOT(AND($D623 = "Full-time", $F623 = "Above 1 Year"))), AND(S$6 = "Year", AND($D623 = "Full-time", $F623 = "Above 1 Year")))), "N/A", SUMIFS('Form Responses 1'!$O$2:$O1005, 'Form Responses 1'!$B$2:$B1005, $B623, 'Form Responses 1'!$G$2:$G1005, S$5, 'Form Responses 1'!$K$2:$K1005, $D623,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3" s="50" t="str">
        <f t="shared" si="2"/>
        <v/>
      </c>
      <c r="U623" s="51" t="str">
        <f t="array" ref="U623">IF(ISBLANK($B623), "", IF(AND(U$5 = "Vacation Leave", OR(AND(OR(U$6 = "H1", U$6 = "H2"), NOT(AND($D623 = "Full-time", $F623 = "Above 1 Year"))), AND(U$6 = "Year", AND($D623 = "Full-time", $F623 = "Above 1 Year")))), "N/A", INDEX('Allocated Leaves'!$B$2:$E1005, MATCH(U$5 &amp; IF(U$5 = "Vacation Leave", IFS(U$6 = "Year", "", OR(U$6 = "H1", U$6 = "H2"), " " &amp; U$6), ""), 'Allocated Leaves'!$A$2:$A1005, 0), MATCH($D623 &amp; IF($D623 = "Full-time",  " " &amp; $F623, ""), 'Allocated Leaves'!$B$1:AA$1, 0)) - G623))</f>
        <v/>
      </c>
      <c r="V623" s="52" t="str">
        <f t="array" ref="V623">IF(ISBLANK($B623), "", IF(AND(V$5 = "Vacation Leave", OR(AND(OR(V$6 = "H1", V$6 = "H2"), NOT(AND($D623 = "Full-time", $F623 = "Above 1 Year"))), AND(V$6 = "Year", AND($D623 = "Full-time", $F623 = "Above 1 Year")))), "N/A", INDEX('Allocated Leaves'!$B$2:$E1005, MATCH(V$5 &amp; IF(V$5 = "Vacation Leave", IFS(V$6 = "Year", "", OR(V$6 = "H1", V$6 = "H2"), " " &amp; V$6), ""), 'Allocated Leaves'!$A$2:$A1005, 0), MATCH($D623 &amp; IF($D623 = "Full-time",  " " &amp; $F623, ""), 'Allocated Leaves'!$B$1:AA$1, 0)) - H623))</f>
        <v/>
      </c>
      <c r="W623" s="52" t="str">
        <f t="array" ref="W623">IF(ISBLANK($B623), "", IF(AND(W$5 = "Vacation Leave", OR(AND(OR(W$6 = "H1", W$6 = "H2"), NOT(AND($D623 = "Full-time", $F623 = "Above 1 Year"))), AND(W$6 = "Year", AND($D623 = "Full-time", $F623 = "Above 1 Year")))), "N/A", INDEX('Allocated Leaves'!$B$2:$E1005, MATCH(W$5 &amp; IF(W$5 = "Vacation Leave", IFS(W$6 = "Year", "", OR(W$6 = "H1", W$6 = "H2"), " " &amp; W$6), ""), 'Allocated Leaves'!$A$2:$A1005, 0), MATCH($D623 &amp; IF($D623 = "Full-time",  " " &amp; $F623, ""), 'Allocated Leaves'!$B$1:AA$1, 0)) - I623))</f>
        <v/>
      </c>
      <c r="X623" s="51" t="str">
        <f t="array" ref="X623">IF(ISBLANK($B623), "", IF(AND(X$5 = "Vacation Leave", OR(AND(OR(X$6 = "H1", X$6 = "H2"), NOT(AND($D623 = "Full-time", $F623 = "Above 1 Year"))), AND(X$6 = "Year", AND($D623 = "Full-time", $F623 = "Above 1 Year")))), "N/A", INDEX('Allocated Leaves'!$B$2:$E1005, MATCH(X$5 &amp; IF(X$5 = "Vacation Leave", IFS(X$6 = "Year", "", OR(X$6 = "H1", X$6 = "H2"), " " &amp; X$6), ""), 'Allocated Leaves'!$A$2:$A1005, 0), MATCH($D623 &amp; IF($D623 = "Full-time",  " " &amp; $F623, ""), 'Allocated Leaves'!$B$1:AA$1, 0)) - J623))</f>
        <v/>
      </c>
      <c r="Y623" s="52" t="str">
        <f t="array" ref="Y623">IF(ISBLANK($B623), "", IF(AND(Y$5 = "Vacation Leave", OR(AND(OR(Y$6 = "H1", Y$6 = "H2"), NOT(AND($D623 = "Full-time", $F623 = "Above 1 Year"))), AND(Y$6 = "Year", AND($D623 = "Full-time", $F623 = "Above 1 Year")))), "N/A", INDEX('Allocated Leaves'!$B$2:$E1005, MATCH(Y$5 &amp; IF(Y$5 = "Vacation Leave", IFS(Y$6 = "Year", "", OR(Y$6 = "H1", Y$6 = "H2"), " " &amp; Y$6), ""), 'Allocated Leaves'!$A$2:$A1005, 0), MATCH($D623 &amp; IF($D623 = "Full-time",  " " &amp; $F623, ""), 'Allocated Leaves'!$B$1:AA$1, 0)) - K623))</f>
        <v/>
      </c>
      <c r="Z623" s="52" t="str">
        <f t="array" ref="Z623">IF(ISBLANK($B623), "", IF(AND(Z$5 = "Vacation Leave", OR(AND(OR(Z$6 = "H1", Z$6 = "H2"), NOT(AND($D623 = "Full-time", $F623 = "Above 1 Year"))), AND(Z$6 = "Year", AND($D623 = "Full-time", $F623 = "Above 1 Year")))), "N/A", INDEX('Allocated Leaves'!$B$2:$E1005, MATCH(Z$5 &amp; IF(Z$5 = "Vacation Leave", IFS(Z$6 = "Year", "", OR(Z$6 = "H1", Z$6 = "H2"), " " &amp; Z$6), ""), 'Allocated Leaves'!$A$2:$A1005, 0), MATCH($D623 &amp; IF($D623 = "Full-time",  " " &amp; $F623, ""), 'Allocated Leaves'!$B$1:AA$1, 0)) - L623))</f>
        <v/>
      </c>
      <c r="AA623" s="55" t="str">
        <f t="shared" si="3"/>
        <v/>
      </c>
    </row>
    <row r="624">
      <c r="A624" s="71"/>
      <c r="B624" s="72"/>
      <c r="C624" s="73"/>
      <c r="D624" s="74"/>
      <c r="E624" s="75"/>
      <c r="F624" s="47" t="str">
        <f t="shared" si="1"/>
        <v/>
      </c>
      <c r="G624" s="48" t="str">
        <f>IF(ISBLANK($B624), "", IF(AND(G$5 = "Vacation Leave", OR(AND(OR(G$6 = "H1", G$6 = "H2"), NOT(AND($D624 = "Full-time", $F624 = "Above 1 Year"))), AND(G$6 = "Year", AND($D624 = "Full-time", $F624 = "Above 1 Year")))), "N/A", SUMIFS('Form Responses 1'!$O$2:$O1005, 'Form Responses 1'!$B$2:$B1005, $B624, 'Form Responses 1'!$G$2:$G1005, G$5, 'Form Responses 1'!$K$2:$K1005, $D624,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4" s="48" t="str">
        <f>IF(ISBLANK($B624), "", IF(AND(H$5 = "Vacation Leave", OR(AND(OR(H$6 = "H1", H$6 = "H2"), NOT(AND($D624 = "Full-time", $F624 = "Above 1 Year"))), AND(H$6 = "Year", AND($D624 = "Full-time", $F624 = "Above 1 Year")))), "N/A", SUMIFS('Form Responses 1'!$O$2:$O1005, 'Form Responses 1'!$B$2:$B1005, $B624, 'Form Responses 1'!$G$2:$G1005, H$5, 'Form Responses 1'!$K$2:$K1005, $D624,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4" s="49" t="str">
        <f>IF(ISBLANK($B624), "", IF(AND(I$5 = "Vacation Leave", OR(AND(OR(I$6 = "H1", I$6 = "H2"), NOT(AND($D624 = "Full-time", $F624 = "Above 1 Year"))), AND(I$6 = "Year", AND($D624 = "Full-time", $F624 = "Above 1 Year")))), "N/A", SUMIFS('Form Responses 1'!$O$2:$O1005, 'Form Responses 1'!$B$2:$B1005, $B624, 'Form Responses 1'!$G$2:$G1005, I$5, 'Form Responses 1'!$K$2:$K1005, $D624,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4" s="48" t="str">
        <f>IF(ISBLANK($B624), "", IF(AND(J$5 = "Vacation Leave", OR(AND(OR(J$6 = "H1", J$6 = "H2"), NOT(AND($D624 = "Full-time", $F624 = "Above 1 Year"))), AND(J$6 = "Year", AND($D624 = "Full-time", $F624 = "Above 1 Year")))), "N/A", SUMIFS('Form Responses 1'!$O$2:$O1005, 'Form Responses 1'!$B$2:$B1005, $B624, 'Form Responses 1'!$G$2:$G1005, J$5, 'Form Responses 1'!$K$2:$K1005, $D624,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4" s="48" t="str">
        <f>IF(ISBLANK($B624), "", IF(AND(K$5 = "Vacation Leave", OR(AND(OR(K$6 = "H1", K$6 = "H2"), NOT(AND($D624 = "Full-time", $F624 = "Above 1 Year"))), AND(K$6 = "Year", AND($D624 = "Full-time", $F624 = "Above 1 Year")))), "N/A", SUMIFS('Form Responses 1'!$O$2:$O1005, 'Form Responses 1'!$B$2:$B1005, $B624, 'Form Responses 1'!$G$2:$G1005, K$5, 'Form Responses 1'!$K$2:$K1005, $D624,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4" s="48" t="str">
        <f>IF(ISBLANK($B624), "", IF(AND(L$5 = "Vacation Leave", OR(AND(OR(L$6 = "H1", L$6 = "H2"), NOT(AND($D624 = "Full-time", $F624 = "Above 1 Year"))), AND(L$6 = "Year", AND($D624 = "Full-time", $F624 = "Above 1 Year")))), "N/A", SUMIFS('Form Responses 1'!$O$2:$O1005, 'Form Responses 1'!$B$2:$B1005, $B624, 'Form Responses 1'!$G$2:$G1005, L$5, 'Form Responses 1'!$K$2:$K1005, $D624,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4" s="48" t="str">
        <f>IF(ISBLANK($B624), "", IF(AND(M$5 = "Vacation Leave", OR(AND(OR(M$6 = "H1", M$6 = "H2"), NOT(AND($D624 = "Full-time", $F624 = "Above 1 Year"))), AND(M$6 = "Year", AND($D624 = "Full-time", $F624 = "Above 1 Year")))), "N/A", SUMIFS('Form Responses 1'!$O$2:$O1005, 'Form Responses 1'!$B$2:$B1005, $B624, 'Form Responses 1'!$G$2:$G1005, M$5, 'Form Responses 1'!$K$2:$K1005, $D624,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4" s="48" t="str">
        <f>IF(ISBLANK($B624), "", IF(AND(N$5 = "Vacation Leave", OR(AND(OR(N$6 = "H1", N$6 = "H2"), NOT(AND($D624 = "Full-time", $F624 = "Above 1 Year"))), AND(N$6 = "Year", AND($D624 = "Full-time", $F624 = "Above 1 Year")))), "N/A", SUMIFS('Form Responses 1'!$O$2:$O1005, 'Form Responses 1'!$B$2:$B1005, $B624, 'Form Responses 1'!$G$2:$G1005, N$5, 'Form Responses 1'!$K$2:$K1005, $D624,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4" s="48" t="str">
        <f>IF(ISBLANK($B624), "", IF(AND(O$5 = "Vacation Leave", OR(AND(OR(O$6 = "H1", O$6 = "H2"), NOT(AND($D624 = "Full-time", $F624 = "Above 1 Year"))), AND(O$6 = "Year", AND($D624 = "Full-time", $F624 = "Above 1 Year")))), "N/A", SUMIFS('Form Responses 1'!$O$2:$O1005, 'Form Responses 1'!$B$2:$B1005, $B624, 'Form Responses 1'!$G$2:$G1005, O$5, 'Form Responses 1'!$K$2:$K1005, $D624,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4" s="48" t="str">
        <f>IF(ISBLANK($B624), "", IF(AND(P$5 = "Vacation Leave", OR(AND(OR(P$6 = "H1", P$6 = "H2"), NOT(AND($D624 = "Full-time", $F624 = "Above 1 Year"))), AND(P$6 = "Year", AND($D624 = "Full-time", $F624 = "Above 1 Year")))), "N/A", SUMIFS('Form Responses 1'!$O$2:$O1005, 'Form Responses 1'!$B$2:$B1005, $B624, 'Form Responses 1'!$G$2:$G1005, P$5, 'Form Responses 1'!$K$2:$K1005, $D624,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4" s="48" t="str">
        <f>IF(ISBLANK($B624), "", IF(AND(Q$5 = "Vacation Leave", OR(AND(OR(Q$6 = "H1", Q$6 = "H2"), NOT(AND($D624 = "Full-time", $F624 = "Above 1 Year"))), AND(Q$6 = "Year", AND($D624 = "Full-time", $F624 = "Above 1 Year")))), "N/A", SUMIFS('Form Responses 1'!$O$2:$O1005, 'Form Responses 1'!$B$2:$B1005, $B624, 'Form Responses 1'!$G$2:$G1005, Q$5, 'Form Responses 1'!$K$2:$K1005, $D624,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4" s="48" t="str">
        <f>IF(ISBLANK($B624), "", IF(AND(R$5 = "Vacation Leave", OR(AND(OR(R$6 = "H1", R$6 = "H2"), NOT(AND($D624 = "Full-time", $F624 = "Above 1 Year"))), AND(R$6 = "Year", AND($D624 = "Full-time", $F624 = "Above 1 Year")))), "N/A", SUMIFS('Form Responses 1'!$O$2:$O1005, 'Form Responses 1'!$B$2:$B1005, $B624, 'Form Responses 1'!$G$2:$G1005, R$5, 'Form Responses 1'!$K$2:$K1005, $D624,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4" s="48" t="str">
        <f>IF(ISBLANK($B624), "", IF(AND(S$5 = "Vacation Leave", OR(AND(OR(S$6 = "H1", S$6 = "H2"), NOT(AND($D624 = "Full-time", $F624 = "Above 1 Year"))), AND(S$6 = "Year", AND($D624 = "Full-time", $F624 = "Above 1 Year")))), "N/A", SUMIFS('Form Responses 1'!$O$2:$O1005, 'Form Responses 1'!$B$2:$B1005, $B624, 'Form Responses 1'!$G$2:$G1005, S$5, 'Form Responses 1'!$K$2:$K1005, $D624,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4" s="50" t="str">
        <f t="shared" si="2"/>
        <v/>
      </c>
      <c r="U624" s="51" t="str">
        <f t="array" ref="U624">IF(ISBLANK($B624), "", IF(AND(U$5 = "Vacation Leave", OR(AND(OR(U$6 = "H1", U$6 = "H2"), NOT(AND($D624 = "Full-time", $F624 = "Above 1 Year"))), AND(U$6 = "Year", AND($D624 = "Full-time", $F624 = "Above 1 Year")))), "N/A", INDEX('Allocated Leaves'!$B$2:$E1005, MATCH(U$5 &amp; IF(U$5 = "Vacation Leave", IFS(U$6 = "Year", "", OR(U$6 = "H1", U$6 = "H2"), " " &amp; U$6), ""), 'Allocated Leaves'!$A$2:$A1005, 0), MATCH($D624 &amp; IF($D624 = "Full-time",  " " &amp; $F624, ""), 'Allocated Leaves'!$B$1:AA$1, 0)) - G624))</f>
        <v/>
      </c>
      <c r="V624" s="52" t="str">
        <f t="array" ref="V624">IF(ISBLANK($B624), "", IF(AND(V$5 = "Vacation Leave", OR(AND(OR(V$6 = "H1", V$6 = "H2"), NOT(AND($D624 = "Full-time", $F624 = "Above 1 Year"))), AND(V$6 = "Year", AND($D624 = "Full-time", $F624 = "Above 1 Year")))), "N/A", INDEX('Allocated Leaves'!$B$2:$E1005, MATCH(V$5 &amp; IF(V$5 = "Vacation Leave", IFS(V$6 = "Year", "", OR(V$6 = "H1", V$6 = "H2"), " " &amp; V$6), ""), 'Allocated Leaves'!$A$2:$A1005, 0), MATCH($D624 &amp; IF($D624 = "Full-time",  " " &amp; $F624, ""), 'Allocated Leaves'!$B$1:AA$1, 0)) - H624))</f>
        <v/>
      </c>
      <c r="W624" s="52" t="str">
        <f t="array" ref="W624">IF(ISBLANK($B624), "", IF(AND(W$5 = "Vacation Leave", OR(AND(OR(W$6 = "H1", W$6 = "H2"), NOT(AND($D624 = "Full-time", $F624 = "Above 1 Year"))), AND(W$6 = "Year", AND($D624 = "Full-time", $F624 = "Above 1 Year")))), "N/A", INDEX('Allocated Leaves'!$B$2:$E1005, MATCH(W$5 &amp; IF(W$5 = "Vacation Leave", IFS(W$6 = "Year", "", OR(W$6 = "H1", W$6 = "H2"), " " &amp; W$6), ""), 'Allocated Leaves'!$A$2:$A1005, 0), MATCH($D624 &amp; IF($D624 = "Full-time",  " " &amp; $F624, ""), 'Allocated Leaves'!$B$1:AA$1, 0)) - I624))</f>
        <v/>
      </c>
      <c r="X624" s="51" t="str">
        <f t="array" ref="X624">IF(ISBLANK($B624), "", IF(AND(X$5 = "Vacation Leave", OR(AND(OR(X$6 = "H1", X$6 = "H2"), NOT(AND($D624 = "Full-time", $F624 = "Above 1 Year"))), AND(X$6 = "Year", AND($D624 = "Full-time", $F624 = "Above 1 Year")))), "N/A", INDEX('Allocated Leaves'!$B$2:$E1005, MATCH(X$5 &amp; IF(X$5 = "Vacation Leave", IFS(X$6 = "Year", "", OR(X$6 = "H1", X$6 = "H2"), " " &amp; X$6), ""), 'Allocated Leaves'!$A$2:$A1005, 0), MATCH($D624 &amp; IF($D624 = "Full-time",  " " &amp; $F624, ""), 'Allocated Leaves'!$B$1:AA$1, 0)) - J624))</f>
        <v/>
      </c>
      <c r="Y624" s="52" t="str">
        <f t="array" ref="Y624">IF(ISBLANK($B624), "", IF(AND(Y$5 = "Vacation Leave", OR(AND(OR(Y$6 = "H1", Y$6 = "H2"), NOT(AND($D624 = "Full-time", $F624 = "Above 1 Year"))), AND(Y$6 = "Year", AND($D624 = "Full-time", $F624 = "Above 1 Year")))), "N/A", INDEX('Allocated Leaves'!$B$2:$E1005, MATCH(Y$5 &amp; IF(Y$5 = "Vacation Leave", IFS(Y$6 = "Year", "", OR(Y$6 = "H1", Y$6 = "H2"), " " &amp; Y$6), ""), 'Allocated Leaves'!$A$2:$A1005, 0), MATCH($D624 &amp; IF($D624 = "Full-time",  " " &amp; $F624, ""), 'Allocated Leaves'!$B$1:AA$1, 0)) - K624))</f>
        <v/>
      </c>
      <c r="Z624" s="52" t="str">
        <f t="array" ref="Z624">IF(ISBLANK($B624), "", IF(AND(Z$5 = "Vacation Leave", OR(AND(OR(Z$6 = "H1", Z$6 = "H2"), NOT(AND($D624 = "Full-time", $F624 = "Above 1 Year"))), AND(Z$6 = "Year", AND($D624 = "Full-time", $F624 = "Above 1 Year")))), "N/A", INDEX('Allocated Leaves'!$B$2:$E1005, MATCH(Z$5 &amp; IF(Z$5 = "Vacation Leave", IFS(Z$6 = "Year", "", OR(Z$6 = "H1", Z$6 = "H2"), " " &amp; Z$6), ""), 'Allocated Leaves'!$A$2:$A1005, 0), MATCH($D624 &amp; IF($D624 = "Full-time",  " " &amp; $F624, ""), 'Allocated Leaves'!$B$1:AA$1, 0)) - L624))</f>
        <v/>
      </c>
      <c r="AA624" s="55" t="str">
        <f t="shared" si="3"/>
        <v/>
      </c>
    </row>
    <row r="625">
      <c r="A625" s="71"/>
      <c r="B625" s="72"/>
      <c r="C625" s="73"/>
      <c r="D625" s="74"/>
      <c r="E625" s="75"/>
      <c r="F625" s="47" t="str">
        <f t="shared" si="1"/>
        <v/>
      </c>
      <c r="G625" s="48" t="str">
        <f>IF(ISBLANK($B625), "", IF(AND(G$5 = "Vacation Leave", OR(AND(OR(G$6 = "H1", G$6 = "H2"), NOT(AND($D625 = "Full-time", $F625 = "Above 1 Year"))), AND(G$6 = "Year", AND($D625 = "Full-time", $F625 = "Above 1 Year")))), "N/A", SUMIFS('Form Responses 1'!$O$2:$O1005, 'Form Responses 1'!$B$2:$B1005, $B625, 'Form Responses 1'!$G$2:$G1005, G$5, 'Form Responses 1'!$K$2:$K1005, $D625,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5" s="48" t="str">
        <f>IF(ISBLANK($B625), "", IF(AND(H$5 = "Vacation Leave", OR(AND(OR(H$6 = "H1", H$6 = "H2"), NOT(AND($D625 = "Full-time", $F625 = "Above 1 Year"))), AND(H$6 = "Year", AND($D625 = "Full-time", $F625 = "Above 1 Year")))), "N/A", SUMIFS('Form Responses 1'!$O$2:$O1005, 'Form Responses 1'!$B$2:$B1005, $B625, 'Form Responses 1'!$G$2:$G1005, H$5, 'Form Responses 1'!$K$2:$K1005, $D625,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5" s="49" t="str">
        <f>IF(ISBLANK($B625), "", IF(AND(I$5 = "Vacation Leave", OR(AND(OR(I$6 = "H1", I$6 = "H2"), NOT(AND($D625 = "Full-time", $F625 = "Above 1 Year"))), AND(I$6 = "Year", AND($D625 = "Full-time", $F625 = "Above 1 Year")))), "N/A", SUMIFS('Form Responses 1'!$O$2:$O1005, 'Form Responses 1'!$B$2:$B1005, $B625, 'Form Responses 1'!$G$2:$G1005, I$5, 'Form Responses 1'!$K$2:$K1005, $D625,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5" s="48" t="str">
        <f>IF(ISBLANK($B625), "", IF(AND(J$5 = "Vacation Leave", OR(AND(OR(J$6 = "H1", J$6 = "H2"), NOT(AND($D625 = "Full-time", $F625 = "Above 1 Year"))), AND(J$6 = "Year", AND($D625 = "Full-time", $F625 = "Above 1 Year")))), "N/A", SUMIFS('Form Responses 1'!$O$2:$O1005, 'Form Responses 1'!$B$2:$B1005, $B625, 'Form Responses 1'!$G$2:$G1005, J$5, 'Form Responses 1'!$K$2:$K1005, $D625,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5" s="48" t="str">
        <f>IF(ISBLANK($B625), "", IF(AND(K$5 = "Vacation Leave", OR(AND(OR(K$6 = "H1", K$6 = "H2"), NOT(AND($D625 = "Full-time", $F625 = "Above 1 Year"))), AND(K$6 = "Year", AND($D625 = "Full-time", $F625 = "Above 1 Year")))), "N/A", SUMIFS('Form Responses 1'!$O$2:$O1005, 'Form Responses 1'!$B$2:$B1005, $B625, 'Form Responses 1'!$G$2:$G1005, K$5, 'Form Responses 1'!$K$2:$K1005, $D625,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5" s="48" t="str">
        <f>IF(ISBLANK($B625), "", IF(AND(L$5 = "Vacation Leave", OR(AND(OR(L$6 = "H1", L$6 = "H2"), NOT(AND($D625 = "Full-time", $F625 = "Above 1 Year"))), AND(L$6 = "Year", AND($D625 = "Full-time", $F625 = "Above 1 Year")))), "N/A", SUMIFS('Form Responses 1'!$O$2:$O1005, 'Form Responses 1'!$B$2:$B1005, $B625, 'Form Responses 1'!$G$2:$G1005, L$5, 'Form Responses 1'!$K$2:$K1005, $D625,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5" s="48" t="str">
        <f>IF(ISBLANK($B625), "", IF(AND(M$5 = "Vacation Leave", OR(AND(OR(M$6 = "H1", M$6 = "H2"), NOT(AND($D625 = "Full-time", $F625 = "Above 1 Year"))), AND(M$6 = "Year", AND($D625 = "Full-time", $F625 = "Above 1 Year")))), "N/A", SUMIFS('Form Responses 1'!$O$2:$O1005, 'Form Responses 1'!$B$2:$B1005, $B625, 'Form Responses 1'!$G$2:$G1005, M$5, 'Form Responses 1'!$K$2:$K1005, $D625,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5" s="48" t="str">
        <f>IF(ISBLANK($B625), "", IF(AND(N$5 = "Vacation Leave", OR(AND(OR(N$6 = "H1", N$6 = "H2"), NOT(AND($D625 = "Full-time", $F625 = "Above 1 Year"))), AND(N$6 = "Year", AND($D625 = "Full-time", $F625 = "Above 1 Year")))), "N/A", SUMIFS('Form Responses 1'!$O$2:$O1005, 'Form Responses 1'!$B$2:$B1005, $B625, 'Form Responses 1'!$G$2:$G1005, N$5, 'Form Responses 1'!$K$2:$K1005, $D625,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5" s="48" t="str">
        <f>IF(ISBLANK($B625), "", IF(AND(O$5 = "Vacation Leave", OR(AND(OR(O$6 = "H1", O$6 = "H2"), NOT(AND($D625 = "Full-time", $F625 = "Above 1 Year"))), AND(O$6 = "Year", AND($D625 = "Full-time", $F625 = "Above 1 Year")))), "N/A", SUMIFS('Form Responses 1'!$O$2:$O1005, 'Form Responses 1'!$B$2:$B1005, $B625, 'Form Responses 1'!$G$2:$G1005, O$5, 'Form Responses 1'!$K$2:$K1005, $D625,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5" s="48" t="str">
        <f>IF(ISBLANK($B625), "", IF(AND(P$5 = "Vacation Leave", OR(AND(OR(P$6 = "H1", P$6 = "H2"), NOT(AND($D625 = "Full-time", $F625 = "Above 1 Year"))), AND(P$6 = "Year", AND($D625 = "Full-time", $F625 = "Above 1 Year")))), "N/A", SUMIFS('Form Responses 1'!$O$2:$O1005, 'Form Responses 1'!$B$2:$B1005, $B625, 'Form Responses 1'!$G$2:$G1005, P$5, 'Form Responses 1'!$K$2:$K1005, $D625,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5" s="48" t="str">
        <f>IF(ISBLANK($B625), "", IF(AND(Q$5 = "Vacation Leave", OR(AND(OR(Q$6 = "H1", Q$6 = "H2"), NOT(AND($D625 = "Full-time", $F625 = "Above 1 Year"))), AND(Q$6 = "Year", AND($D625 = "Full-time", $F625 = "Above 1 Year")))), "N/A", SUMIFS('Form Responses 1'!$O$2:$O1005, 'Form Responses 1'!$B$2:$B1005, $B625, 'Form Responses 1'!$G$2:$G1005, Q$5, 'Form Responses 1'!$K$2:$K1005, $D625,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5" s="48" t="str">
        <f>IF(ISBLANK($B625), "", IF(AND(R$5 = "Vacation Leave", OR(AND(OR(R$6 = "H1", R$6 = "H2"), NOT(AND($D625 = "Full-time", $F625 = "Above 1 Year"))), AND(R$6 = "Year", AND($D625 = "Full-time", $F625 = "Above 1 Year")))), "N/A", SUMIFS('Form Responses 1'!$O$2:$O1005, 'Form Responses 1'!$B$2:$B1005, $B625, 'Form Responses 1'!$G$2:$G1005, R$5, 'Form Responses 1'!$K$2:$K1005, $D625,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5" s="48" t="str">
        <f>IF(ISBLANK($B625), "", IF(AND(S$5 = "Vacation Leave", OR(AND(OR(S$6 = "H1", S$6 = "H2"), NOT(AND($D625 = "Full-time", $F625 = "Above 1 Year"))), AND(S$6 = "Year", AND($D625 = "Full-time", $F625 = "Above 1 Year")))), "N/A", SUMIFS('Form Responses 1'!$O$2:$O1005, 'Form Responses 1'!$B$2:$B1005, $B625, 'Form Responses 1'!$G$2:$G1005, S$5, 'Form Responses 1'!$K$2:$K1005, $D625,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5" s="50" t="str">
        <f t="shared" si="2"/>
        <v/>
      </c>
      <c r="U625" s="51" t="str">
        <f t="array" ref="U625">IF(ISBLANK($B625), "", IF(AND(U$5 = "Vacation Leave", OR(AND(OR(U$6 = "H1", U$6 = "H2"), NOT(AND($D625 = "Full-time", $F625 = "Above 1 Year"))), AND(U$6 = "Year", AND($D625 = "Full-time", $F625 = "Above 1 Year")))), "N/A", INDEX('Allocated Leaves'!$B$2:$E1005, MATCH(U$5 &amp; IF(U$5 = "Vacation Leave", IFS(U$6 = "Year", "", OR(U$6 = "H1", U$6 = "H2"), " " &amp; U$6), ""), 'Allocated Leaves'!$A$2:$A1005, 0), MATCH($D625 &amp; IF($D625 = "Full-time",  " " &amp; $F625, ""), 'Allocated Leaves'!$B$1:AA$1, 0)) - G625))</f>
        <v/>
      </c>
      <c r="V625" s="52" t="str">
        <f t="array" ref="V625">IF(ISBLANK($B625), "", IF(AND(V$5 = "Vacation Leave", OR(AND(OR(V$6 = "H1", V$6 = "H2"), NOT(AND($D625 = "Full-time", $F625 = "Above 1 Year"))), AND(V$6 = "Year", AND($D625 = "Full-time", $F625 = "Above 1 Year")))), "N/A", INDEX('Allocated Leaves'!$B$2:$E1005, MATCH(V$5 &amp; IF(V$5 = "Vacation Leave", IFS(V$6 = "Year", "", OR(V$6 = "H1", V$6 = "H2"), " " &amp; V$6), ""), 'Allocated Leaves'!$A$2:$A1005, 0), MATCH($D625 &amp; IF($D625 = "Full-time",  " " &amp; $F625, ""), 'Allocated Leaves'!$B$1:AA$1, 0)) - H625))</f>
        <v/>
      </c>
      <c r="W625" s="52" t="str">
        <f t="array" ref="W625">IF(ISBLANK($B625), "", IF(AND(W$5 = "Vacation Leave", OR(AND(OR(W$6 = "H1", W$6 = "H2"), NOT(AND($D625 = "Full-time", $F625 = "Above 1 Year"))), AND(W$6 = "Year", AND($D625 = "Full-time", $F625 = "Above 1 Year")))), "N/A", INDEX('Allocated Leaves'!$B$2:$E1005, MATCH(W$5 &amp; IF(W$5 = "Vacation Leave", IFS(W$6 = "Year", "", OR(W$6 = "H1", W$6 = "H2"), " " &amp; W$6), ""), 'Allocated Leaves'!$A$2:$A1005, 0), MATCH($D625 &amp; IF($D625 = "Full-time",  " " &amp; $F625, ""), 'Allocated Leaves'!$B$1:AA$1, 0)) - I625))</f>
        <v/>
      </c>
      <c r="X625" s="51" t="str">
        <f t="array" ref="X625">IF(ISBLANK($B625), "", IF(AND(X$5 = "Vacation Leave", OR(AND(OR(X$6 = "H1", X$6 = "H2"), NOT(AND($D625 = "Full-time", $F625 = "Above 1 Year"))), AND(X$6 = "Year", AND($D625 = "Full-time", $F625 = "Above 1 Year")))), "N/A", INDEX('Allocated Leaves'!$B$2:$E1005, MATCH(X$5 &amp; IF(X$5 = "Vacation Leave", IFS(X$6 = "Year", "", OR(X$6 = "H1", X$6 = "H2"), " " &amp; X$6), ""), 'Allocated Leaves'!$A$2:$A1005, 0), MATCH($D625 &amp; IF($D625 = "Full-time",  " " &amp; $F625, ""), 'Allocated Leaves'!$B$1:AA$1, 0)) - J625))</f>
        <v/>
      </c>
      <c r="Y625" s="52" t="str">
        <f t="array" ref="Y625">IF(ISBLANK($B625), "", IF(AND(Y$5 = "Vacation Leave", OR(AND(OR(Y$6 = "H1", Y$6 = "H2"), NOT(AND($D625 = "Full-time", $F625 = "Above 1 Year"))), AND(Y$6 = "Year", AND($D625 = "Full-time", $F625 = "Above 1 Year")))), "N/A", INDEX('Allocated Leaves'!$B$2:$E1005, MATCH(Y$5 &amp; IF(Y$5 = "Vacation Leave", IFS(Y$6 = "Year", "", OR(Y$6 = "H1", Y$6 = "H2"), " " &amp; Y$6), ""), 'Allocated Leaves'!$A$2:$A1005, 0), MATCH($D625 &amp; IF($D625 = "Full-time",  " " &amp; $F625, ""), 'Allocated Leaves'!$B$1:AA$1, 0)) - K625))</f>
        <v/>
      </c>
      <c r="Z625" s="52" t="str">
        <f t="array" ref="Z625">IF(ISBLANK($B625), "", IF(AND(Z$5 = "Vacation Leave", OR(AND(OR(Z$6 = "H1", Z$6 = "H2"), NOT(AND($D625 = "Full-time", $F625 = "Above 1 Year"))), AND(Z$6 = "Year", AND($D625 = "Full-time", $F625 = "Above 1 Year")))), "N/A", INDEX('Allocated Leaves'!$B$2:$E1005, MATCH(Z$5 &amp; IF(Z$5 = "Vacation Leave", IFS(Z$6 = "Year", "", OR(Z$6 = "H1", Z$6 = "H2"), " " &amp; Z$6), ""), 'Allocated Leaves'!$A$2:$A1005, 0), MATCH($D625 &amp; IF($D625 = "Full-time",  " " &amp; $F625, ""), 'Allocated Leaves'!$B$1:AA$1, 0)) - L625))</f>
        <v/>
      </c>
      <c r="AA625" s="55" t="str">
        <f t="shared" si="3"/>
        <v/>
      </c>
    </row>
    <row r="626">
      <c r="A626" s="71"/>
      <c r="B626" s="72"/>
      <c r="C626" s="73"/>
      <c r="D626" s="74"/>
      <c r="E626" s="75"/>
      <c r="F626" s="47" t="str">
        <f t="shared" si="1"/>
        <v/>
      </c>
      <c r="G626" s="48" t="str">
        <f>IF(ISBLANK($B626), "", IF(AND(G$5 = "Vacation Leave", OR(AND(OR(G$6 = "H1", G$6 = "H2"), NOT(AND($D626 = "Full-time", $F626 = "Above 1 Year"))), AND(G$6 = "Year", AND($D626 = "Full-time", $F626 = "Above 1 Year")))), "N/A", SUMIFS('Form Responses 1'!$O$2:$O1005, 'Form Responses 1'!$B$2:$B1005, $B626, 'Form Responses 1'!$G$2:$G1005, G$5, 'Form Responses 1'!$K$2:$K1005, $D626,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6" s="48" t="str">
        <f>IF(ISBLANK($B626), "", IF(AND(H$5 = "Vacation Leave", OR(AND(OR(H$6 = "H1", H$6 = "H2"), NOT(AND($D626 = "Full-time", $F626 = "Above 1 Year"))), AND(H$6 = "Year", AND($D626 = "Full-time", $F626 = "Above 1 Year")))), "N/A", SUMIFS('Form Responses 1'!$O$2:$O1005, 'Form Responses 1'!$B$2:$B1005, $B626, 'Form Responses 1'!$G$2:$G1005, H$5, 'Form Responses 1'!$K$2:$K1005, $D626,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6" s="49" t="str">
        <f>IF(ISBLANK($B626), "", IF(AND(I$5 = "Vacation Leave", OR(AND(OR(I$6 = "H1", I$6 = "H2"), NOT(AND($D626 = "Full-time", $F626 = "Above 1 Year"))), AND(I$6 = "Year", AND($D626 = "Full-time", $F626 = "Above 1 Year")))), "N/A", SUMIFS('Form Responses 1'!$O$2:$O1005, 'Form Responses 1'!$B$2:$B1005, $B626, 'Form Responses 1'!$G$2:$G1005, I$5, 'Form Responses 1'!$K$2:$K1005, $D626,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6" s="48" t="str">
        <f>IF(ISBLANK($B626), "", IF(AND(J$5 = "Vacation Leave", OR(AND(OR(J$6 = "H1", J$6 = "H2"), NOT(AND($D626 = "Full-time", $F626 = "Above 1 Year"))), AND(J$6 = "Year", AND($D626 = "Full-time", $F626 = "Above 1 Year")))), "N/A", SUMIFS('Form Responses 1'!$O$2:$O1005, 'Form Responses 1'!$B$2:$B1005, $B626, 'Form Responses 1'!$G$2:$G1005, J$5, 'Form Responses 1'!$K$2:$K1005, $D626,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6" s="48" t="str">
        <f>IF(ISBLANK($B626), "", IF(AND(K$5 = "Vacation Leave", OR(AND(OR(K$6 = "H1", K$6 = "H2"), NOT(AND($D626 = "Full-time", $F626 = "Above 1 Year"))), AND(K$6 = "Year", AND($D626 = "Full-time", $F626 = "Above 1 Year")))), "N/A", SUMIFS('Form Responses 1'!$O$2:$O1005, 'Form Responses 1'!$B$2:$B1005, $B626, 'Form Responses 1'!$G$2:$G1005, K$5, 'Form Responses 1'!$K$2:$K1005, $D626,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6" s="48" t="str">
        <f>IF(ISBLANK($B626), "", IF(AND(L$5 = "Vacation Leave", OR(AND(OR(L$6 = "H1", L$6 = "H2"), NOT(AND($D626 = "Full-time", $F626 = "Above 1 Year"))), AND(L$6 = "Year", AND($D626 = "Full-time", $F626 = "Above 1 Year")))), "N/A", SUMIFS('Form Responses 1'!$O$2:$O1005, 'Form Responses 1'!$B$2:$B1005, $B626, 'Form Responses 1'!$G$2:$G1005, L$5, 'Form Responses 1'!$K$2:$K1005, $D626,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6" s="48" t="str">
        <f>IF(ISBLANK($B626), "", IF(AND(M$5 = "Vacation Leave", OR(AND(OR(M$6 = "H1", M$6 = "H2"), NOT(AND($D626 = "Full-time", $F626 = "Above 1 Year"))), AND(M$6 = "Year", AND($D626 = "Full-time", $F626 = "Above 1 Year")))), "N/A", SUMIFS('Form Responses 1'!$O$2:$O1005, 'Form Responses 1'!$B$2:$B1005, $B626, 'Form Responses 1'!$G$2:$G1005, M$5, 'Form Responses 1'!$K$2:$K1005, $D626,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6" s="48" t="str">
        <f>IF(ISBLANK($B626), "", IF(AND(N$5 = "Vacation Leave", OR(AND(OR(N$6 = "H1", N$6 = "H2"), NOT(AND($D626 = "Full-time", $F626 = "Above 1 Year"))), AND(N$6 = "Year", AND($D626 = "Full-time", $F626 = "Above 1 Year")))), "N/A", SUMIFS('Form Responses 1'!$O$2:$O1005, 'Form Responses 1'!$B$2:$B1005, $B626, 'Form Responses 1'!$G$2:$G1005, N$5, 'Form Responses 1'!$K$2:$K1005, $D626,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6" s="48" t="str">
        <f>IF(ISBLANK($B626), "", IF(AND(O$5 = "Vacation Leave", OR(AND(OR(O$6 = "H1", O$6 = "H2"), NOT(AND($D626 = "Full-time", $F626 = "Above 1 Year"))), AND(O$6 = "Year", AND($D626 = "Full-time", $F626 = "Above 1 Year")))), "N/A", SUMIFS('Form Responses 1'!$O$2:$O1005, 'Form Responses 1'!$B$2:$B1005, $B626, 'Form Responses 1'!$G$2:$G1005, O$5, 'Form Responses 1'!$K$2:$K1005, $D626,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6" s="48" t="str">
        <f>IF(ISBLANK($B626), "", IF(AND(P$5 = "Vacation Leave", OR(AND(OR(P$6 = "H1", P$6 = "H2"), NOT(AND($D626 = "Full-time", $F626 = "Above 1 Year"))), AND(P$6 = "Year", AND($D626 = "Full-time", $F626 = "Above 1 Year")))), "N/A", SUMIFS('Form Responses 1'!$O$2:$O1005, 'Form Responses 1'!$B$2:$B1005, $B626, 'Form Responses 1'!$G$2:$G1005, P$5, 'Form Responses 1'!$K$2:$K1005, $D626,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6" s="48" t="str">
        <f>IF(ISBLANK($B626), "", IF(AND(Q$5 = "Vacation Leave", OR(AND(OR(Q$6 = "H1", Q$6 = "H2"), NOT(AND($D626 = "Full-time", $F626 = "Above 1 Year"))), AND(Q$6 = "Year", AND($D626 = "Full-time", $F626 = "Above 1 Year")))), "N/A", SUMIFS('Form Responses 1'!$O$2:$O1005, 'Form Responses 1'!$B$2:$B1005, $B626, 'Form Responses 1'!$G$2:$G1005, Q$5, 'Form Responses 1'!$K$2:$K1005, $D626,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6" s="48" t="str">
        <f>IF(ISBLANK($B626), "", IF(AND(R$5 = "Vacation Leave", OR(AND(OR(R$6 = "H1", R$6 = "H2"), NOT(AND($D626 = "Full-time", $F626 = "Above 1 Year"))), AND(R$6 = "Year", AND($D626 = "Full-time", $F626 = "Above 1 Year")))), "N/A", SUMIFS('Form Responses 1'!$O$2:$O1005, 'Form Responses 1'!$B$2:$B1005, $B626, 'Form Responses 1'!$G$2:$G1005, R$5, 'Form Responses 1'!$K$2:$K1005, $D626,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6" s="48" t="str">
        <f>IF(ISBLANK($B626), "", IF(AND(S$5 = "Vacation Leave", OR(AND(OR(S$6 = "H1", S$6 = "H2"), NOT(AND($D626 = "Full-time", $F626 = "Above 1 Year"))), AND(S$6 = "Year", AND($D626 = "Full-time", $F626 = "Above 1 Year")))), "N/A", SUMIFS('Form Responses 1'!$O$2:$O1005, 'Form Responses 1'!$B$2:$B1005, $B626, 'Form Responses 1'!$G$2:$G1005, S$5, 'Form Responses 1'!$K$2:$K1005, $D626,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6" s="50" t="str">
        <f t="shared" si="2"/>
        <v/>
      </c>
      <c r="U626" s="51" t="str">
        <f t="array" ref="U626">IF(ISBLANK($B626), "", IF(AND(U$5 = "Vacation Leave", OR(AND(OR(U$6 = "H1", U$6 = "H2"), NOT(AND($D626 = "Full-time", $F626 = "Above 1 Year"))), AND(U$6 = "Year", AND($D626 = "Full-time", $F626 = "Above 1 Year")))), "N/A", INDEX('Allocated Leaves'!$B$2:$E1005, MATCH(U$5 &amp; IF(U$5 = "Vacation Leave", IFS(U$6 = "Year", "", OR(U$6 = "H1", U$6 = "H2"), " " &amp; U$6), ""), 'Allocated Leaves'!$A$2:$A1005, 0), MATCH($D626 &amp; IF($D626 = "Full-time",  " " &amp; $F626, ""), 'Allocated Leaves'!$B$1:AA$1, 0)) - G626))</f>
        <v/>
      </c>
      <c r="V626" s="52" t="str">
        <f t="array" ref="V626">IF(ISBLANK($B626), "", IF(AND(V$5 = "Vacation Leave", OR(AND(OR(V$6 = "H1", V$6 = "H2"), NOT(AND($D626 = "Full-time", $F626 = "Above 1 Year"))), AND(V$6 = "Year", AND($D626 = "Full-time", $F626 = "Above 1 Year")))), "N/A", INDEX('Allocated Leaves'!$B$2:$E1005, MATCH(V$5 &amp; IF(V$5 = "Vacation Leave", IFS(V$6 = "Year", "", OR(V$6 = "H1", V$6 = "H2"), " " &amp; V$6), ""), 'Allocated Leaves'!$A$2:$A1005, 0), MATCH($D626 &amp; IF($D626 = "Full-time",  " " &amp; $F626, ""), 'Allocated Leaves'!$B$1:AA$1, 0)) - H626))</f>
        <v/>
      </c>
      <c r="W626" s="52" t="str">
        <f t="array" ref="W626">IF(ISBLANK($B626), "", IF(AND(W$5 = "Vacation Leave", OR(AND(OR(W$6 = "H1", W$6 = "H2"), NOT(AND($D626 = "Full-time", $F626 = "Above 1 Year"))), AND(W$6 = "Year", AND($D626 = "Full-time", $F626 = "Above 1 Year")))), "N/A", INDEX('Allocated Leaves'!$B$2:$E1005, MATCH(W$5 &amp; IF(W$5 = "Vacation Leave", IFS(W$6 = "Year", "", OR(W$6 = "H1", W$6 = "H2"), " " &amp; W$6), ""), 'Allocated Leaves'!$A$2:$A1005, 0), MATCH($D626 &amp; IF($D626 = "Full-time",  " " &amp; $F626, ""), 'Allocated Leaves'!$B$1:AA$1, 0)) - I626))</f>
        <v/>
      </c>
      <c r="X626" s="51" t="str">
        <f t="array" ref="X626">IF(ISBLANK($B626), "", IF(AND(X$5 = "Vacation Leave", OR(AND(OR(X$6 = "H1", X$6 = "H2"), NOT(AND($D626 = "Full-time", $F626 = "Above 1 Year"))), AND(X$6 = "Year", AND($D626 = "Full-time", $F626 = "Above 1 Year")))), "N/A", INDEX('Allocated Leaves'!$B$2:$E1005, MATCH(X$5 &amp; IF(X$5 = "Vacation Leave", IFS(X$6 = "Year", "", OR(X$6 = "H1", X$6 = "H2"), " " &amp; X$6), ""), 'Allocated Leaves'!$A$2:$A1005, 0), MATCH($D626 &amp; IF($D626 = "Full-time",  " " &amp; $F626, ""), 'Allocated Leaves'!$B$1:AA$1, 0)) - J626))</f>
        <v/>
      </c>
      <c r="Y626" s="52" t="str">
        <f t="array" ref="Y626">IF(ISBLANK($B626), "", IF(AND(Y$5 = "Vacation Leave", OR(AND(OR(Y$6 = "H1", Y$6 = "H2"), NOT(AND($D626 = "Full-time", $F626 = "Above 1 Year"))), AND(Y$6 = "Year", AND($D626 = "Full-time", $F626 = "Above 1 Year")))), "N/A", INDEX('Allocated Leaves'!$B$2:$E1005, MATCH(Y$5 &amp; IF(Y$5 = "Vacation Leave", IFS(Y$6 = "Year", "", OR(Y$6 = "H1", Y$6 = "H2"), " " &amp; Y$6), ""), 'Allocated Leaves'!$A$2:$A1005, 0), MATCH($D626 &amp; IF($D626 = "Full-time",  " " &amp; $F626, ""), 'Allocated Leaves'!$B$1:AA$1, 0)) - K626))</f>
        <v/>
      </c>
      <c r="Z626" s="52" t="str">
        <f t="array" ref="Z626">IF(ISBLANK($B626), "", IF(AND(Z$5 = "Vacation Leave", OR(AND(OR(Z$6 = "H1", Z$6 = "H2"), NOT(AND($D626 = "Full-time", $F626 = "Above 1 Year"))), AND(Z$6 = "Year", AND($D626 = "Full-time", $F626 = "Above 1 Year")))), "N/A", INDEX('Allocated Leaves'!$B$2:$E1005, MATCH(Z$5 &amp; IF(Z$5 = "Vacation Leave", IFS(Z$6 = "Year", "", OR(Z$6 = "H1", Z$6 = "H2"), " " &amp; Z$6), ""), 'Allocated Leaves'!$A$2:$A1005, 0), MATCH($D626 &amp; IF($D626 = "Full-time",  " " &amp; $F626, ""), 'Allocated Leaves'!$B$1:AA$1, 0)) - L626))</f>
        <v/>
      </c>
      <c r="AA626" s="55" t="str">
        <f t="shared" si="3"/>
        <v/>
      </c>
    </row>
    <row r="627">
      <c r="A627" s="71"/>
      <c r="B627" s="72"/>
      <c r="C627" s="73"/>
      <c r="D627" s="74"/>
      <c r="E627" s="75"/>
      <c r="F627" s="47" t="str">
        <f t="shared" si="1"/>
        <v/>
      </c>
      <c r="G627" s="48" t="str">
        <f>IF(ISBLANK($B627), "", IF(AND(G$5 = "Vacation Leave", OR(AND(OR(G$6 = "H1", G$6 = "H2"), NOT(AND($D627 = "Full-time", $F627 = "Above 1 Year"))), AND(G$6 = "Year", AND($D627 = "Full-time", $F627 = "Above 1 Year")))), "N/A", SUMIFS('Form Responses 1'!$O$2:$O1005, 'Form Responses 1'!$B$2:$B1005, $B627, 'Form Responses 1'!$G$2:$G1005, G$5, 'Form Responses 1'!$K$2:$K1005, $D627,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7" s="48" t="str">
        <f>IF(ISBLANK($B627), "", IF(AND(H$5 = "Vacation Leave", OR(AND(OR(H$6 = "H1", H$6 = "H2"), NOT(AND($D627 = "Full-time", $F627 = "Above 1 Year"))), AND(H$6 = "Year", AND($D627 = "Full-time", $F627 = "Above 1 Year")))), "N/A", SUMIFS('Form Responses 1'!$O$2:$O1005, 'Form Responses 1'!$B$2:$B1005, $B627, 'Form Responses 1'!$G$2:$G1005, H$5, 'Form Responses 1'!$K$2:$K1005, $D627,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7" s="49" t="str">
        <f>IF(ISBLANK($B627), "", IF(AND(I$5 = "Vacation Leave", OR(AND(OR(I$6 = "H1", I$6 = "H2"), NOT(AND($D627 = "Full-time", $F627 = "Above 1 Year"))), AND(I$6 = "Year", AND($D627 = "Full-time", $F627 = "Above 1 Year")))), "N/A", SUMIFS('Form Responses 1'!$O$2:$O1005, 'Form Responses 1'!$B$2:$B1005, $B627, 'Form Responses 1'!$G$2:$G1005, I$5, 'Form Responses 1'!$K$2:$K1005, $D627,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7" s="48" t="str">
        <f>IF(ISBLANK($B627), "", IF(AND(J$5 = "Vacation Leave", OR(AND(OR(J$6 = "H1", J$6 = "H2"), NOT(AND($D627 = "Full-time", $F627 = "Above 1 Year"))), AND(J$6 = "Year", AND($D627 = "Full-time", $F627 = "Above 1 Year")))), "N/A", SUMIFS('Form Responses 1'!$O$2:$O1005, 'Form Responses 1'!$B$2:$B1005, $B627, 'Form Responses 1'!$G$2:$G1005, J$5, 'Form Responses 1'!$K$2:$K1005, $D627,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7" s="48" t="str">
        <f>IF(ISBLANK($B627), "", IF(AND(K$5 = "Vacation Leave", OR(AND(OR(K$6 = "H1", K$6 = "H2"), NOT(AND($D627 = "Full-time", $F627 = "Above 1 Year"))), AND(K$6 = "Year", AND($D627 = "Full-time", $F627 = "Above 1 Year")))), "N/A", SUMIFS('Form Responses 1'!$O$2:$O1005, 'Form Responses 1'!$B$2:$B1005, $B627, 'Form Responses 1'!$G$2:$G1005, K$5, 'Form Responses 1'!$K$2:$K1005, $D627,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7" s="48" t="str">
        <f>IF(ISBLANK($B627), "", IF(AND(L$5 = "Vacation Leave", OR(AND(OR(L$6 = "H1", L$6 = "H2"), NOT(AND($D627 = "Full-time", $F627 = "Above 1 Year"))), AND(L$6 = "Year", AND($D627 = "Full-time", $F627 = "Above 1 Year")))), "N/A", SUMIFS('Form Responses 1'!$O$2:$O1005, 'Form Responses 1'!$B$2:$B1005, $B627, 'Form Responses 1'!$G$2:$G1005, L$5, 'Form Responses 1'!$K$2:$K1005, $D627,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7" s="48" t="str">
        <f>IF(ISBLANK($B627), "", IF(AND(M$5 = "Vacation Leave", OR(AND(OR(M$6 = "H1", M$6 = "H2"), NOT(AND($D627 = "Full-time", $F627 = "Above 1 Year"))), AND(M$6 = "Year", AND($D627 = "Full-time", $F627 = "Above 1 Year")))), "N/A", SUMIFS('Form Responses 1'!$O$2:$O1005, 'Form Responses 1'!$B$2:$B1005, $B627, 'Form Responses 1'!$G$2:$G1005, M$5, 'Form Responses 1'!$K$2:$K1005, $D627,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7" s="48" t="str">
        <f>IF(ISBLANK($B627), "", IF(AND(N$5 = "Vacation Leave", OR(AND(OR(N$6 = "H1", N$6 = "H2"), NOT(AND($D627 = "Full-time", $F627 = "Above 1 Year"))), AND(N$6 = "Year", AND($D627 = "Full-time", $F627 = "Above 1 Year")))), "N/A", SUMIFS('Form Responses 1'!$O$2:$O1005, 'Form Responses 1'!$B$2:$B1005, $B627, 'Form Responses 1'!$G$2:$G1005, N$5, 'Form Responses 1'!$K$2:$K1005, $D627,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7" s="48" t="str">
        <f>IF(ISBLANK($B627), "", IF(AND(O$5 = "Vacation Leave", OR(AND(OR(O$6 = "H1", O$6 = "H2"), NOT(AND($D627 = "Full-time", $F627 = "Above 1 Year"))), AND(O$6 = "Year", AND($D627 = "Full-time", $F627 = "Above 1 Year")))), "N/A", SUMIFS('Form Responses 1'!$O$2:$O1005, 'Form Responses 1'!$B$2:$B1005, $B627, 'Form Responses 1'!$G$2:$G1005, O$5, 'Form Responses 1'!$K$2:$K1005, $D627,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7" s="48" t="str">
        <f>IF(ISBLANK($B627), "", IF(AND(P$5 = "Vacation Leave", OR(AND(OR(P$6 = "H1", P$6 = "H2"), NOT(AND($D627 = "Full-time", $F627 = "Above 1 Year"))), AND(P$6 = "Year", AND($D627 = "Full-time", $F627 = "Above 1 Year")))), "N/A", SUMIFS('Form Responses 1'!$O$2:$O1005, 'Form Responses 1'!$B$2:$B1005, $B627, 'Form Responses 1'!$G$2:$G1005, P$5, 'Form Responses 1'!$K$2:$K1005, $D627,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7" s="48" t="str">
        <f>IF(ISBLANK($B627), "", IF(AND(Q$5 = "Vacation Leave", OR(AND(OR(Q$6 = "H1", Q$6 = "H2"), NOT(AND($D627 = "Full-time", $F627 = "Above 1 Year"))), AND(Q$6 = "Year", AND($D627 = "Full-time", $F627 = "Above 1 Year")))), "N/A", SUMIFS('Form Responses 1'!$O$2:$O1005, 'Form Responses 1'!$B$2:$B1005, $B627, 'Form Responses 1'!$G$2:$G1005, Q$5, 'Form Responses 1'!$K$2:$K1005, $D627,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7" s="48" t="str">
        <f>IF(ISBLANK($B627), "", IF(AND(R$5 = "Vacation Leave", OR(AND(OR(R$6 = "H1", R$6 = "H2"), NOT(AND($D627 = "Full-time", $F627 = "Above 1 Year"))), AND(R$6 = "Year", AND($D627 = "Full-time", $F627 = "Above 1 Year")))), "N/A", SUMIFS('Form Responses 1'!$O$2:$O1005, 'Form Responses 1'!$B$2:$B1005, $B627, 'Form Responses 1'!$G$2:$G1005, R$5, 'Form Responses 1'!$K$2:$K1005, $D627,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7" s="48" t="str">
        <f>IF(ISBLANK($B627), "", IF(AND(S$5 = "Vacation Leave", OR(AND(OR(S$6 = "H1", S$6 = "H2"), NOT(AND($D627 = "Full-time", $F627 = "Above 1 Year"))), AND(S$6 = "Year", AND($D627 = "Full-time", $F627 = "Above 1 Year")))), "N/A", SUMIFS('Form Responses 1'!$O$2:$O1005, 'Form Responses 1'!$B$2:$B1005, $B627, 'Form Responses 1'!$G$2:$G1005, S$5, 'Form Responses 1'!$K$2:$K1005, $D627,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7" s="50" t="str">
        <f t="shared" si="2"/>
        <v/>
      </c>
      <c r="U627" s="51" t="str">
        <f t="array" ref="U627">IF(ISBLANK($B627), "", IF(AND(U$5 = "Vacation Leave", OR(AND(OR(U$6 = "H1", U$6 = "H2"), NOT(AND($D627 = "Full-time", $F627 = "Above 1 Year"))), AND(U$6 = "Year", AND($D627 = "Full-time", $F627 = "Above 1 Year")))), "N/A", INDEX('Allocated Leaves'!$B$2:$E1005, MATCH(U$5 &amp; IF(U$5 = "Vacation Leave", IFS(U$6 = "Year", "", OR(U$6 = "H1", U$6 = "H2"), " " &amp; U$6), ""), 'Allocated Leaves'!$A$2:$A1005, 0), MATCH($D627 &amp; IF($D627 = "Full-time",  " " &amp; $F627, ""), 'Allocated Leaves'!$B$1:AA$1, 0)) - G627))</f>
        <v/>
      </c>
      <c r="V627" s="52" t="str">
        <f t="array" ref="V627">IF(ISBLANK($B627), "", IF(AND(V$5 = "Vacation Leave", OR(AND(OR(V$6 = "H1", V$6 = "H2"), NOT(AND($D627 = "Full-time", $F627 = "Above 1 Year"))), AND(V$6 = "Year", AND($D627 = "Full-time", $F627 = "Above 1 Year")))), "N/A", INDEX('Allocated Leaves'!$B$2:$E1005, MATCH(V$5 &amp; IF(V$5 = "Vacation Leave", IFS(V$6 = "Year", "", OR(V$6 = "H1", V$6 = "H2"), " " &amp; V$6), ""), 'Allocated Leaves'!$A$2:$A1005, 0), MATCH($D627 &amp; IF($D627 = "Full-time",  " " &amp; $F627, ""), 'Allocated Leaves'!$B$1:AA$1, 0)) - H627))</f>
        <v/>
      </c>
      <c r="W627" s="52" t="str">
        <f t="array" ref="W627">IF(ISBLANK($B627), "", IF(AND(W$5 = "Vacation Leave", OR(AND(OR(W$6 = "H1", W$6 = "H2"), NOT(AND($D627 = "Full-time", $F627 = "Above 1 Year"))), AND(W$6 = "Year", AND($D627 = "Full-time", $F627 = "Above 1 Year")))), "N/A", INDEX('Allocated Leaves'!$B$2:$E1005, MATCH(W$5 &amp; IF(W$5 = "Vacation Leave", IFS(W$6 = "Year", "", OR(W$6 = "H1", W$6 = "H2"), " " &amp; W$6), ""), 'Allocated Leaves'!$A$2:$A1005, 0), MATCH($D627 &amp; IF($D627 = "Full-time",  " " &amp; $F627, ""), 'Allocated Leaves'!$B$1:AA$1, 0)) - I627))</f>
        <v/>
      </c>
      <c r="X627" s="51" t="str">
        <f t="array" ref="X627">IF(ISBLANK($B627), "", IF(AND(X$5 = "Vacation Leave", OR(AND(OR(X$6 = "H1", X$6 = "H2"), NOT(AND($D627 = "Full-time", $F627 = "Above 1 Year"))), AND(X$6 = "Year", AND($D627 = "Full-time", $F627 = "Above 1 Year")))), "N/A", INDEX('Allocated Leaves'!$B$2:$E1005, MATCH(X$5 &amp; IF(X$5 = "Vacation Leave", IFS(X$6 = "Year", "", OR(X$6 = "H1", X$6 = "H2"), " " &amp; X$6), ""), 'Allocated Leaves'!$A$2:$A1005, 0), MATCH($D627 &amp; IF($D627 = "Full-time",  " " &amp; $F627, ""), 'Allocated Leaves'!$B$1:AA$1, 0)) - J627))</f>
        <v/>
      </c>
      <c r="Y627" s="52" t="str">
        <f t="array" ref="Y627">IF(ISBLANK($B627), "", IF(AND(Y$5 = "Vacation Leave", OR(AND(OR(Y$6 = "H1", Y$6 = "H2"), NOT(AND($D627 = "Full-time", $F627 = "Above 1 Year"))), AND(Y$6 = "Year", AND($D627 = "Full-time", $F627 = "Above 1 Year")))), "N/A", INDEX('Allocated Leaves'!$B$2:$E1005, MATCH(Y$5 &amp; IF(Y$5 = "Vacation Leave", IFS(Y$6 = "Year", "", OR(Y$6 = "H1", Y$6 = "H2"), " " &amp; Y$6), ""), 'Allocated Leaves'!$A$2:$A1005, 0), MATCH($D627 &amp; IF($D627 = "Full-time",  " " &amp; $F627, ""), 'Allocated Leaves'!$B$1:AA$1, 0)) - K627))</f>
        <v/>
      </c>
      <c r="Z627" s="52" t="str">
        <f t="array" ref="Z627">IF(ISBLANK($B627), "", IF(AND(Z$5 = "Vacation Leave", OR(AND(OR(Z$6 = "H1", Z$6 = "H2"), NOT(AND($D627 = "Full-time", $F627 = "Above 1 Year"))), AND(Z$6 = "Year", AND($D627 = "Full-time", $F627 = "Above 1 Year")))), "N/A", INDEX('Allocated Leaves'!$B$2:$E1005, MATCH(Z$5 &amp; IF(Z$5 = "Vacation Leave", IFS(Z$6 = "Year", "", OR(Z$6 = "H1", Z$6 = "H2"), " " &amp; Z$6), ""), 'Allocated Leaves'!$A$2:$A1005, 0), MATCH($D627 &amp; IF($D627 = "Full-time",  " " &amp; $F627, ""), 'Allocated Leaves'!$B$1:AA$1, 0)) - L627))</f>
        <v/>
      </c>
      <c r="AA627" s="55" t="str">
        <f t="shared" si="3"/>
        <v/>
      </c>
    </row>
    <row r="628">
      <c r="A628" s="71"/>
      <c r="B628" s="72"/>
      <c r="C628" s="73"/>
      <c r="D628" s="74"/>
      <c r="E628" s="75"/>
      <c r="F628" s="47" t="str">
        <f t="shared" si="1"/>
        <v/>
      </c>
      <c r="G628" s="48" t="str">
        <f>IF(ISBLANK($B628), "", IF(AND(G$5 = "Vacation Leave", OR(AND(OR(G$6 = "H1", G$6 = "H2"), NOT(AND($D628 = "Full-time", $F628 = "Above 1 Year"))), AND(G$6 = "Year", AND($D628 = "Full-time", $F628 = "Above 1 Year")))), "N/A", SUMIFS('Form Responses 1'!$O$2:$O1005, 'Form Responses 1'!$B$2:$B1005, $B628, 'Form Responses 1'!$G$2:$G1005, G$5, 'Form Responses 1'!$K$2:$K1005, $D628,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8" s="48" t="str">
        <f>IF(ISBLANK($B628), "", IF(AND(H$5 = "Vacation Leave", OR(AND(OR(H$6 = "H1", H$6 = "H2"), NOT(AND($D628 = "Full-time", $F628 = "Above 1 Year"))), AND(H$6 = "Year", AND($D628 = "Full-time", $F628 = "Above 1 Year")))), "N/A", SUMIFS('Form Responses 1'!$O$2:$O1005, 'Form Responses 1'!$B$2:$B1005, $B628, 'Form Responses 1'!$G$2:$G1005, H$5, 'Form Responses 1'!$K$2:$K1005, $D628,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8" s="49" t="str">
        <f>IF(ISBLANK($B628), "", IF(AND(I$5 = "Vacation Leave", OR(AND(OR(I$6 = "H1", I$6 = "H2"), NOT(AND($D628 = "Full-time", $F628 = "Above 1 Year"))), AND(I$6 = "Year", AND($D628 = "Full-time", $F628 = "Above 1 Year")))), "N/A", SUMIFS('Form Responses 1'!$O$2:$O1005, 'Form Responses 1'!$B$2:$B1005, $B628, 'Form Responses 1'!$G$2:$G1005, I$5, 'Form Responses 1'!$K$2:$K1005, $D628,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8" s="48" t="str">
        <f>IF(ISBLANK($B628), "", IF(AND(J$5 = "Vacation Leave", OR(AND(OR(J$6 = "H1", J$6 = "H2"), NOT(AND($D628 = "Full-time", $F628 = "Above 1 Year"))), AND(J$6 = "Year", AND($D628 = "Full-time", $F628 = "Above 1 Year")))), "N/A", SUMIFS('Form Responses 1'!$O$2:$O1005, 'Form Responses 1'!$B$2:$B1005, $B628, 'Form Responses 1'!$G$2:$G1005, J$5, 'Form Responses 1'!$K$2:$K1005, $D628,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8" s="48" t="str">
        <f>IF(ISBLANK($B628), "", IF(AND(K$5 = "Vacation Leave", OR(AND(OR(K$6 = "H1", K$6 = "H2"), NOT(AND($D628 = "Full-time", $F628 = "Above 1 Year"))), AND(K$6 = "Year", AND($D628 = "Full-time", $F628 = "Above 1 Year")))), "N/A", SUMIFS('Form Responses 1'!$O$2:$O1005, 'Form Responses 1'!$B$2:$B1005, $B628, 'Form Responses 1'!$G$2:$G1005, K$5, 'Form Responses 1'!$K$2:$K1005, $D628,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8" s="48" t="str">
        <f>IF(ISBLANK($B628), "", IF(AND(L$5 = "Vacation Leave", OR(AND(OR(L$6 = "H1", L$6 = "H2"), NOT(AND($D628 = "Full-time", $F628 = "Above 1 Year"))), AND(L$6 = "Year", AND($D628 = "Full-time", $F628 = "Above 1 Year")))), "N/A", SUMIFS('Form Responses 1'!$O$2:$O1005, 'Form Responses 1'!$B$2:$B1005, $B628, 'Form Responses 1'!$G$2:$G1005, L$5, 'Form Responses 1'!$K$2:$K1005, $D628,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8" s="48" t="str">
        <f>IF(ISBLANK($B628), "", IF(AND(M$5 = "Vacation Leave", OR(AND(OR(M$6 = "H1", M$6 = "H2"), NOT(AND($D628 = "Full-time", $F628 = "Above 1 Year"))), AND(M$6 = "Year", AND($D628 = "Full-time", $F628 = "Above 1 Year")))), "N/A", SUMIFS('Form Responses 1'!$O$2:$O1005, 'Form Responses 1'!$B$2:$B1005, $B628, 'Form Responses 1'!$G$2:$G1005, M$5, 'Form Responses 1'!$K$2:$K1005, $D628,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8" s="48" t="str">
        <f>IF(ISBLANK($B628), "", IF(AND(N$5 = "Vacation Leave", OR(AND(OR(N$6 = "H1", N$6 = "H2"), NOT(AND($D628 = "Full-time", $F628 = "Above 1 Year"))), AND(N$6 = "Year", AND($D628 = "Full-time", $F628 = "Above 1 Year")))), "N/A", SUMIFS('Form Responses 1'!$O$2:$O1005, 'Form Responses 1'!$B$2:$B1005, $B628, 'Form Responses 1'!$G$2:$G1005, N$5, 'Form Responses 1'!$K$2:$K1005, $D628,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8" s="48" t="str">
        <f>IF(ISBLANK($B628), "", IF(AND(O$5 = "Vacation Leave", OR(AND(OR(O$6 = "H1", O$6 = "H2"), NOT(AND($D628 = "Full-time", $F628 = "Above 1 Year"))), AND(O$6 = "Year", AND($D628 = "Full-time", $F628 = "Above 1 Year")))), "N/A", SUMIFS('Form Responses 1'!$O$2:$O1005, 'Form Responses 1'!$B$2:$B1005, $B628, 'Form Responses 1'!$G$2:$G1005, O$5, 'Form Responses 1'!$K$2:$K1005, $D628,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8" s="48" t="str">
        <f>IF(ISBLANK($B628), "", IF(AND(P$5 = "Vacation Leave", OR(AND(OR(P$6 = "H1", P$6 = "H2"), NOT(AND($D628 = "Full-time", $F628 = "Above 1 Year"))), AND(P$6 = "Year", AND($D628 = "Full-time", $F628 = "Above 1 Year")))), "N/A", SUMIFS('Form Responses 1'!$O$2:$O1005, 'Form Responses 1'!$B$2:$B1005, $B628, 'Form Responses 1'!$G$2:$G1005, P$5, 'Form Responses 1'!$K$2:$K1005, $D628,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8" s="48" t="str">
        <f>IF(ISBLANK($B628), "", IF(AND(Q$5 = "Vacation Leave", OR(AND(OR(Q$6 = "H1", Q$6 = "H2"), NOT(AND($D628 = "Full-time", $F628 = "Above 1 Year"))), AND(Q$6 = "Year", AND($D628 = "Full-time", $F628 = "Above 1 Year")))), "N/A", SUMIFS('Form Responses 1'!$O$2:$O1005, 'Form Responses 1'!$B$2:$B1005, $B628, 'Form Responses 1'!$G$2:$G1005, Q$5, 'Form Responses 1'!$K$2:$K1005, $D628,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8" s="48" t="str">
        <f>IF(ISBLANK($B628), "", IF(AND(R$5 = "Vacation Leave", OR(AND(OR(R$6 = "H1", R$6 = "H2"), NOT(AND($D628 = "Full-time", $F628 = "Above 1 Year"))), AND(R$6 = "Year", AND($D628 = "Full-time", $F628 = "Above 1 Year")))), "N/A", SUMIFS('Form Responses 1'!$O$2:$O1005, 'Form Responses 1'!$B$2:$B1005, $B628, 'Form Responses 1'!$G$2:$G1005, R$5, 'Form Responses 1'!$K$2:$K1005, $D628,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8" s="48" t="str">
        <f>IF(ISBLANK($B628), "", IF(AND(S$5 = "Vacation Leave", OR(AND(OR(S$6 = "H1", S$6 = "H2"), NOT(AND($D628 = "Full-time", $F628 = "Above 1 Year"))), AND(S$6 = "Year", AND($D628 = "Full-time", $F628 = "Above 1 Year")))), "N/A", SUMIFS('Form Responses 1'!$O$2:$O1005, 'Form Responses 1'!$B$2:$B1005, $B628, 'Form Responses 1'!$G$2:$G1005, S$5, 'Form Responses 1'!$K$2:$K1005, $D628,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8" s="50" t="str">
        <f t="shared" si="2"/>
        <v/>
      </c>
      <c r="U628" s="51" t="str">
        <f t="array" ref="U628">IF(ISBLANK($B628), "", IF(AND(U$5 = "Vacation Leave", OR(AND(OR(U$6 = "H1", U$6 = "H2"), NOT(AND($D628 = "Full-time", $F628 = "Above 1 Year"))), AND(U$6 = "Year", AND($D628 = "Full-time", $F628 = "Above 1 Year")))), "N/A", INDEX('Allocated Leaves'!$B$2:$E1005, MATCH(U$5 &amp; IF(U$5 = "Vacation Leave", IFS(U$6 = "Year", "", OR(U$6 = "H1", U$6 = "H2"), " " &amp; U$6), ""), 'Allocated Leaves'!$A$2:$A1005, 0), MATCH($D628 &amp; IF($D628 = "Full-time",  " " &amp; $F628, ""), 'Allocated Leaves'!$B$1:AA$1, 0)) - G628))</f>
        <v/>
      </c>
      <c r="V628" s="52" t="str">
        <f t="array" ref="V628">IF(ISBLANK($B628), "", IF(AND(V$5 = "Vacation Leave", OR(AND(OR(V$6 = "H1", V$6 = "H2"), NOT(AND($D628 = "Full-time", $F628 = "Above 1 Year"))), AND(V$6 = "Year", AND($D628 = "Full-time", $F628 = "Above 1 Year")))), "N/A", INDEX('Allocated Leaves'!$B$2:$E1005, MATCH(V$5 &amp; IF(V$5 = "Vacation Leave", IFS(V$6 = "Year", "", OR(V$6 = "H1", V$6 = "H2"), " " &amp; V$6), ""), 'Allocated Leaves'!$A$2:$A1005, 0), MATCH($D628 &amp; IF($D628 = "Full-time",  " " &amp; $F628, ""), 'Allocated Leaves'!$B$1:AA$1, 0)) - H628))</f>
        <v/>
      </c>
      <c r="W628" s="52" t="str">
        <f t="array" ref="W628">IF(ISBLANK($B628), "", IF(AND(W$5 = "Vacation Leave", OR(AND(OR(W$6 = "H1", W$6 = "H2"), NOT(AND($D628 = "Full-time", $F628 = "Above 1 Year"))), AND(W$6 = "Year", AND($D628 = "Full-time", $F628 = "Above 1 Year")))), "N/A", INDEX('Allocated Leaves'!$B$2:$E1005, MATCH(W$5 &amp; IF(W$5 = "Vacation Leave", IFS(W$6 = "Year", "", OR(W$6 = "H1", W$6 = "H2"), " " &amp; W$6), ""), 'Allocated Leaves'!$A$2:$A1005, 0), MATCH($D628 &amp; IF($D628 = "Full-time",  " " &amp; $F628, ""), 'Allocated Leaves'!$B$1:AA$1, 0)) - I628))</f>
        <v/>
      </c>
      <c r="X628" s="51" t="str">
        <f t="array" ref="X628">IF(ISBLANK($B628), "", IF(AND(X$5 = "Vacation Leave", OR(AND(OR(X$6 = "H1", X$6 = "H2"), NOT(AND($D628 = "Full-time", $F628 = "Above 1 Year"))), AND(X$6 = "Year", AND($D628 = "Full-time", $F628 = "Above 1 Year")))), "N/A", INDEX('Allocated Leaves'!$B$2:$E1005, MATCH(X$5 &amp; IF(X$5 = "Vacation Leave", IFS(X$6 = "Year", "", OR(X$6 = "H1", X$6 = "H2"), " " &amp; X$6), ""), 'Allocated Leaves'!$A$2:$A1005, 0), MATCH($D628 &amp; IF($D628 = "Full-time",  " " &amp; $F628, ""), 'Allocated Leaves'!$B$1:AA$1, 0)) - J628))</f>
        <v/>
      </c>
      <c r="Y628" s="52" t="str">
        <f t="array" ref="Y628">IF(ISBLANK($B628), "", IF(AND(Y$5 = "Vacation Leave", OR(AND(OR(Y$6 = "H1", Y$6 = "H2"), NOT(AND($D628 = "Full-time", $F628 = "Above 1 Year"))), AND(Y$6 = "Year", AND($D628 = "Full-time", $F628 = "Above 1 Year")))), "N/A", INDEX('Allocated Leaves'!$B$2:$E1005, MATCH(Y$5 &amp; IF(Y$5 = "Vacation Leave", IFS(Y$6 = "Year", "", OR(Y$6 = "H1", Y$6 = "H2"), " " &amp; Y$6), ""), 'Allocated Leaves'!$A$2:$A1005, 0), MATCH($D628 &amp; IF($D628 = "Full-time",  " " &amp; $F628, ""), 'Allocated Leaves'!$B$1:AA$1, 0)) - K628))</f>
        <v/>
      </c>
      <c r="Z628" s="52" t="str">
        <f t="array" ref="Z628">IF(ISBLANK($B628), "", IF(AND(Z$5 = "Vacation Leave", OR(AND(OR(Z$6 = "H1", Z$6 = "H2"), NOT(AND($D628 = "Full-time", $F628 = "Above 1 Year"))), AND(Z$6 = "Year", AND($D628 = "Full-time", $F628 = "Above 1 Year")))), "N/A", INDEX('Allocated Leaves'!$B$2:$E1005, MATCH(Z$5 &amp; IF(Z$5 = "Vacation Leave", IFS(Z$6 = "Year", "", OR(Z$6 = "H1", Z$6 = "H2"), " " &amp; Z$6), ""), 'Allocated Leaves'!$A$2:$A1005, 0), MATCH($D628 &amp; IF($D628 = "Full-time",  " " &amp; $F628, ""), 'Allocated Leaves'!$B$1:AA$1, 0)) - L628))</f>
        <v/>
      </c>
      <c r="AA628" s="55" t="str">
        <f t="shared" si="3"/>
        <v/>
      </c>
    </row>
    <row r="629">
      <c r="A629" s="71"/>
      <c r="B629" s="72"/>
      <c r="C629" s="73"/>
      <c r="D629" s="74"/>
      <c r="E629" s="75"/>
      <c r="F629" s="47" t="str">
        <f t="shared" si="1"/>
        <v/>
      </c>
      <c r="G629" s="48" t="str">
        <f>IF(ISBLANK($B629), "", IF(AND(G$5 = "Vacation Leave", OR(AND(OR(G$6 = "H1", G$6 = "H2"), NOT(AND($D629 = "Full-time", $F629 = "Above 1 Year"))), AND(G$6 = "Year", AND($D629 = "Full-time", $F629 = "Above 1 Year")))), "N/A", SUMIFS('Form Responses 1'!$O$2:$O1005, 'Form Responses 1'!$B$2:$B1005, $B629, 'Form Responses 1'!$G$2:$G1005, G$5, 'Form Responses 1'!$K$2:$K1005, $D629,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29" s="48" t="str">
        <f>IF(ISBLANK($B629), "", IF(AND(H$5 = "Vacation Leave", OR(AND(OR(H$6 = "H1", H$6 = "H2"), NOT(AND($D629 = "Full-time", $F629 = "Above 1 Year"))), AND(H$6 = "Year", AND($D629 = "Full-time", $F629 = "Above 1 Year")))), "N/A", SUMIFS('Form Responses 1'!$O$2:$O1005, 'Form Responses 1'!$B$2:$B1005, $B629, 'Form Responses 1'!$G$2:$G1005, H$5, 'Form Responses 1'!$K$2:$K1005, $D629,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29" s="49" t="str">
        <f>IF(ISBLANK($B629), "", IF(AND(I$5 = "Vacation Leave", OR(AND(OR(I$6 = "H1", I$6 = "H2"), NOT(AND($D629 = "Full-time", $F629 = "Above 1 Year"))), AND(I$6 = "Year", AND($D629 = "Full-time", $F629 = "Above 1 Year")))), "N/A", SUMIFS('Form Responses 1'!$O$2:$O1005, 'Form Responses 1'!$B$2:$B1005, $B629, 'Form Responses 1'!$G$2:$G1005, I$5, 'Form Responses 1'!$K$2:$K1005, $D629,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29" s="48" t="str">
        <f>IF(ISBLANK($B629), "", IF(AND(J$5 = "Vacation Leave", OR(AND(OR(J$6 = "H1", J$6 = "H2"), NOT(AND($D629 = "Full-time", $F629 = "Above 1 Year"))), AND(J$6 = "Year", AND($D629 = "Full-time", $F629 = "Above 1 Year")))), "N/A", SUMIFS('Form Responses 1'!$O$2:$O1005, 'Form Responses 1'!$B$2:$B1005, $B629, 'Form Responses 1'!$G$2:$G1005, J$5, 'Form Responses 1'!$K$2:$K1005, $D629,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29" s="48" t="str">
        <f>IF(ISBLANK($B629), "", IF(AND(K$5 = "Vacation Leave", OR(AND(OR(K$6 = "H1", K$6 = "H2"), NOT(AND($D629 = "Full-time", $F629 = "Above 1 Year"))), AND(K$6 = "Year", AND($D629 = "Full-time", $F629 = "Above 1 Year")))), "N/A", SUMIFS('Form Responses 1'!$O$2:$O1005, 'Form Responses 1'!$B$2:$B1005, $B629, 'Form Responses 1'!$G$2:$G1005, K$5, 'Form Responses 1'!$K$2:$K1005, $D629,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29" s="48" t="str">
        <f>IF(ISBLANK($B629), "", IF(AND(L$5 = "Vacation Leave", OR(AND(OR(L$6 = "H1", L$6 = "H2"), NOT(AND($D629 = "Full-time", $F629 = "Above 1 Year"))), AND(L$6 = "Year", AND($D629 = "Full-time", $F629 = "Above 1 Year")))), "N/A", SUMIFS('Form Responses 1'!$O$2:$O1005, 'Form Responses 1'!$B$2:$B1005, $B629, 'Form Responses 1'!$G$2:$G1005, L$5, 'Form Responses 1'!$K$2:$K1005, $D629,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29" s="48" t="str">
        <f>IF(ISBLANK($B629), "", IF(AND(M$5 = "Vacation Leave", OR(AND(OR(M$6 = "H1", M$6 = "H2"), NOT(AND($D629 = "Full-time", $F629 = "Above 1 Year"))), AND(M$6 = "Year", AND($D629 = "Full-time", $F629 = "Above 1 Year")))), "N/A", SUMIFS('Form Responses 1'!$O$2:$O1005, 'Form Responses 1'!$B$2:$B1005, $B629, 'Form Responses 1'!$G$2:$G1005, M$5, 'Form Responses 1'!$K$2:$K1005, $D629,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29" s="48" t="str">
        <f>IF(ISBLANK($B629), "", IF(AND(N$5 = "Vacation Leave", OR(AND(OR(N$6 = "H1", N$6 = "H2"), NOT(AND($D629 = "Full-time", $F629 = "Above 1 Year"))), AND(N$6 = "Year", AND($D629 = "Full-time", $F629 = "Above 1 Year")))), "N/A", SUMIFS('Form Responses 1'!$O$2:$O1005, 'Form Responses 1'!$B$2:$B1005, $B629, 'Form Responses 1'!$G$2:$G1005, N$5, 'Form Responses 1'!$K$2:$K1005, $D629,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29" s="48" t="str">
        <f>IF(ISBLANK($B629), "", IF(AND(O$5 = "Vacation Leave", OR(AND(OR(O$6 = "H1", O$6 = "H2"), NOT(AND($D629 = "Full-time", $F629 = "Above 1 Year"))), AND(O$6 = "Year", AND($D629 = "Full-time", $F629 = "Above 1 Year")))), "N/A", SUMIFS('Form Responses 1'!$O$2:$O1005, 'Form Responses 1'!$B$2:$B1005, $B629, 'Form Responses 1'!$G$2:$G1005, O$5, 'Form Responses 1'!$K$2:$K1005, $D629,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29" s="48" t="str">
        <f>IF(ISBLANK($B629), "", IF(AND(P$5 = "Vacation Leave", OR(AND(OR(P$6 = "H1", P$6 = "H2"), NOT(AND($D629 = "Full-time", $F629 = "Above 1 Year"))), AND(P$6 = "Year", AND($D629 = "Full-time", $F629 = "Above 1 Year")))), "N/A", SUMIFS('Form Responses 1'!$O$2:$O1005, 'Form Responses 1'!$B$2:$B1005, $B629, 'Form Responses 1'!$G$2:$G1005, P$5, 'Form Responses 1'!$K$2:$K1005, $D629,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29" s="48" t="str">
        <f>IF(ISBLANK($B629), "", IF(AND(Q$5 = "Vacation Leave", OR(AND(OR(Q$6 = "H1", Q$6 = "H2"), NOT(AND($D629 = "Full-time", $F629 = "Above 1 Year"))), AND(Q$6 = "Year", AND($D629 = "Full-time", $F629 = "Above 1 Year")))), "N/A", SUMIFS('Form Responses 1'!$O$2:$O1005, 'Form Responses 1'!$B$2:$B1005, $B629, 'Form Responses 1'!$G$2:$G1005, Q$5, 'Form Responses 1'!$K$2:$K1005, $D629,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29" s="48" t="str">
        <f>IF(ISBLANK($B629), "", IF(AND(R$5 = "Vacation Leave", OR(AND(OR(R$6 = "H1", R$6 = "H2"), NOT(AND($D629 = "Full-time", $F629 = "Above 1 Year"))), AND(R$6 = "Year", AND($D629 = "Full-time", $F629 = "Above 1 Year")))), "N/A", SUMIFS('Form Responses 1'!$O$2:$O1005, 'Form Responses 1'!$B$2:$B1005, $B629, 'Form Responses 1'!$G$2:$G1005, R$5, 'Form Responses 1'!$K$2:$K1005, $D629,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29" s="48" t="str">
        <f>IF(ISBLANK($B629), "", IF(AND(S$5 = "Vacation Leave", OR(AND(OR(S$6 = "H1", S$6 = "H2"), NOT(AND($D629 = "Full-time", $F629 = "Above 1 Year"))), AND(S$6 = "Year", AND($D629 = "Full-time", $F629 = "Above 1 Year")))), "N/A", SUMIFS('Form Responses 1'!$O$2:$O1005, 'Form Responses 1'!$B$2:$B1005, $B629, 'Form Responses 1'!$G$2:$G1005, S$5, 'Form Responses 1'!$K$2:$K1005, $D629,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29" s="50" t="str">
        <f t="shared" si="2"/>
        <v/>
      </c>
      <c r="U629" s="51" t="str">
        <f t="array" ref="U629">IF(ISBLANK($B629), "", IF(AND(U$5 = "Vacation Leave", OR(AND(OR(U$6 = "H1", U$6 = "H2"), NOT(AND($D629 = "Full-time", $F629 = "Above 1 Year"))), AND(U$6 = "Year", AND($D629 = "Full-time", $F629 = "Above 1 Year")))), "N/A", INDEX('Allocated Leaves'!$B$2:$E1005, MATCH(U$5 &amp; IF(U$5 = "Vacation Leave", IFS(U$6 = "Year", "", OR(U$6 = "H1", U$6 = "H2"), " " &amp; U$6), ""), 'Allocated Leaves'!$A$2:$A1005, 0), MATCH($D629 &amp; IF($D629 = "Full-time",  " " &amp; $F629, ""), 'Allocated Leaves'!$B$1:AA$1, 0)) - G629))</f>
        <v/>
      </c>
      <c r="V629" s="52" t="str">
        <f t="array" ref="V629">IF(ISBLANK($B629), "", IF(AND(V$5 = "Vacation Leave", OR(AND(OR(V$6 = "H1", V$6 = "H2"), NOT(AND($D629 = "Full-time", $F629 = "Above 1 Year"))), AND(V$6 = "Year", AND($D629 = "Full-time", $F629 = "Above 1 Year")))), "N/A", INDEX('Allocated Leaves'!$B$2:$E1005, MATCH(V$5 &amp; IF(V$5 = "Vacation Leave", IFS(V$6 = "Year", "", OR(V$6 = "H1", V$6 = "H2"), " " &amp; V$6), ""), 'Allocated Leaves'!$A$2:$A1005, 0), MATCH($D629 &amp; IF($D629 = "Full-time",  " " &amp; $F629, ""), 'Allocated Leaves'!$B$1:AA$1, 0)) - H629))</f>
        <v/>
      </c>
      <c r="W629" s="52" t="str">
        <f t="array" ref="W629">IF(ISBLANK($B629), "", IF(AND(W$5 = "Vacation Leave", OR(AND(OR(W$6 = "H1", W$6 = "H2"), NOT(AND($D629 = "Full-time", $F629 = "Above 1 Year"))), AND(W$6 = "Year", AND($D629 = "Full-time", $F629 = "Above 1 Year")))), "N/A", INDEX('Allocated Leaves'!$B$2:$E1005, MATCH(W$5 &amp; IF(W$5 = "Vacation Leave", IFS(W$6 = "Year", "", OR(W$6 = "H1", W$6 = "H2"), " " &amp; W$6), ""), 'Allocated Leaves'!$A$2:$A1005, 0), MATCH($D629 &amp; IF($D629 = "Full-time",  " " &amp; $F629, ""), 'Allocated Leaves'!$B$1:AA$1, 0)) - I629))</f>
        <v/>
      </c>
      <c r="X629" s="51" t="str">
        <f t="array" ref="X629">IF(ISBLANK($B629), "", IF(AND(X$5 = "Vacation Leave", OR(AND(OR(X$6 = "H1", X$6 = "H2"), NOT(AND($D629 = "Full-time", $F629 = "Above 1 Year"))), AND(X$6 = "Year", AND($D629 = "Full-time", $F629 = "Above 1 Year")))), "N/A", INDEX('Allocated Leaves'!$B$2:$E1005, MATCH(X$5 &amp; IF(X$5 = "Vacation Leave", IFS(X$6 = "Year", "", OR(X$6 = "H1", X$6 = "H2"), " " &amp; X$6), ""), 'Allocated Leaves'!$A$2:$A1005, 0), MATCH($D629 &amp; IF($D629 = "Full-time",  " " &amp; $F629, ""), 'Allocated Leaves'!$B$1:AA$1, 0)) - J629))</f>
        <v/>
      </c>
      <c r="Y629" s="52" t="str">
        <f t="array" ref="Y629">IF(ISBLANK($B629), "", IF(AND(Y$5 = "Vacation Leave", OR(AND(OR(Y$6 = "H1", Y$6 = "H2"), NOT(AND($D629 = "Full-time", $F629 = "Above 1 Year"))), AND(Y$6 = "Year", AND($D629 = "Full-time", $F629 = "Above 1 Year")))), "N/A", INDEX('Allocated Leaves'!$B$2:$E1005, MATCH(Y$5 &amp; IF(Y$5 = "Vacation Leave", IFS(Y$6 = "Year", "", OR(Y$6 = "H1", Y$6 = "H2"), " " &amp; Y$6), ""), 'Allocated Leaves'!$A$2:$A1005, 0), MATCH($D629 &amp; IF($D629 = "Full-time",  " " &amp; $F629, ""), 'Allocated Leaves'!$B$1:AA$1, 0)) - K629))</f>
        <v/>
      </c>
      <c r="Z629" s="52" t="str">
        <f t="array" ref="Z629">IF(ISBLANK($B629), "", IF(AND(Z$5 = "Vacation Leave", OR(AND(OR(Z$6 = "H1", Z$6 = "H2"), NOT(AND($D629 = "Full-time", $F629 = "Above 1 Year"))), AND(Z$6 = "Year", AND($D629 = "Full-time", $F629 = "Above 1 Year")))), "N/A", INDEX('Allocated Leaves'!$B$2:$E1005, MATCH(Z$5 &amp; IF(Z$5 = "Vacation Leave", IFS(Z$6 = "Year", "", OR(Z$6 = "H1", Z$6 = "H2"), " " &amp; Z$6), ""), 'Allocated Leaves'!$A$2:$A1005, 0), MATCH($D629 &amp; IF($D629 = "Full-time",  " " &amp; $F629, ""), 'Allocated Leaves'!$B$1:AA$1, 0)) - L629))</f>
        <v/>
      </c>
      <c r="AA629" s="55" t="str">
        <f t="shared" si="3"/>
        <v/>
      </c>
    </row>
    <row r="630">
      <c r="A630" s="71"/>
      <c r="B630" s="72"/>
      <c r="C630" s="73"/>
      <c r="D630" s="74"/>
      <c r="E630" s="75"/>
      <c r="F630" s="47" t="str">
        <f t="shared" si="1"/>
        <v/>
      </c>
      <c r="G630" s="48" t="str">
        <f>IF(ISBLANK($B630), "", IF(AND(G$5 = "Vacation Leave", OR(AND(OR(G$6 = "H1", G$6 = "H2"), NOT(AND($D630 = "Full-time", $F630 = "Above 1 Year"))), AND(G$6 = "Year", AND($D630 = "Full-time", $F630 = "Above 1 Year")))), "N/A", SUMIFS('Form Responses 1'!$O$2:$O1005, 'Form Responses 1'!$B$2:$B1005, $B630, 'Form Responses 1'!$G$2:$G1005, G$5, 'Form Responses 1'!$K$2:$K1005, $D630,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0" s="48" t="str">
        <f>IF(ISBLANK($B630), "", IF(AND(H$5 = "Vacation Leave", OR(AND(OR(H$6 = "H1", H$6 = "H2"), NOT(AND($D630 = "Full-time", $F630 = "Above 1 Year"))), AND(H$6 = "Year", AND($D630 = "Full-time", $F630 = "Above 1 Year")))), "N/A", SUMIFS('Form Responses 1'!$O$2:$O1005, 'Form Responses 1'!$B$2:$B1005, $B630, 'Form Responses 1'!$G$2:$G1005, H$5, 'Form Responses 1'!$K$2:$K1005, $D630,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0" s="49" t="str">
        <f>IF(ISBLANK($B630), "", IF(AND(I$5 = "Vacation Leave", OR(AND(OR(I$6 = "H1", I$6 = "H2"), NOT(AND($D630 = "Full-time", $F630 = "Above 1 Year"))), AND(I$6 = "Year", AND($D630 = "Full-time", $F630 = "Above 1 Year")))), "N/A", SUMIFS('Form Responses 1'!$O$2:$O1005, 'Form Responses 1'!$B$2:$B1005, $B630, 'Form Responses 1'!$G$2:$G1005, I$5, 'Form Responses 1'!$K$2:$K1005, $D630,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0" s="48" t="str">
        <f>IF(ISBLANK($B630), "", IF(AND(J$5 = "Vacation Leave", OR(AND(OR(J$6 = "H1", J$6 = "H2"), NOT(AND($D630 = "Full-time", $F630 = "Above 1 Year"))), AND(J$6 = "Year", AND($D630 = "Full-time", $F630 = "Above 1 Year")))), "N/A", SUMIFS('Form Responses 1'!$O$2:$O1005, 'Form Responses 1'!$B$2:$B1005, $B630, 'Form Responses 1'!$G$2:$G1005, J$5, 'Form Responses 1'!$K$2:$K1005, $D630,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0" s="48" t="str">
        <f>IF(ISBLANK($B630), "", IF(AND(K$5 = "Vacation Leave", OR(AND(OR(K$6 = "H1", K$6 = "H2"), NOT(AND($D630 = "Full-time", $F630 = "Above 1 Year"))), AND(K$6 = "Year", AND($D630 = "Full-time", $F630 = "Above 1 Year")))), "N/A", SUMIFS('Form Responses 1'!$O$2:$O1005, 'Form Responses 1'!$B$2:$B1005, $B630, 'Form Responses 1'!$G$2:$G1005, K$5, 'Form Responses 1'!$K$2:$K1005, $D630,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0" s="48" t="str">
        <f>IF(ISBLANK($B630), "", IF(AND(L$5 = "Vacation Leave", OR(AND(OR(L$6 = "H1", L$6 = "H2"), NOT(AND($D630 = "Full-time", $F630 = "Above 1 Year"))), AND(L$6 = "Year", AND($D630 = "Full-time", $F630 = "Above 1 Year")))), "N/A", SUMIFS('Form Responses 1'!$O$2:$O1005, 'Form Responses 1'!$B$2:$B1005, $B630, 'Form Responses 1'!$G$2:$G1005, L$5, 'Form Responses 1'!$K$2:$K1005, $D630,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0" s="48" t="str">
        <f>IF(ISBLANK($B630), "", IF(AND(M$5 = "Vacation Leave", OR(AND(OR(M$6 = "H1", M$6 = "H2"), NOT(AND($D630 = "Full-time", $F630 = "Above 1 Year"))), AND(M$6 = "Year", AND($D630 = "Full-time", $F630 = "Above 1 Year")))), "N/A", SUMIFS('Form Responses 1'!$O$2:$O1005, 'Form Responses 1'!$B$2:$B1005, $B630, 'Form Responses 1'!$G$2:$G1005, M$5, 'Form Responses 1'!$K$2:$K1005, $D630,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0" s="48" t="str">
        <f>IF(ISBLANK($B630), "", IF(AND(N$5 = "Vacation Leave", OR(AND(OR(N$6 = "H1", N$6 = "H2"), NOT(AND($D630 = "Full-time", $F630 = "Above 1 Year"))), AND(N$6 = "Year", AND($D630 = "Full-time", $F630 = "Above 1 Year")))), "N/A", SUMIFS('Form Responses 1'!$O$2:$O1005, 'Form Responses 1'!$B$2:$B1005, $B630, 'Form Responses 1'!$G$2:$G1005, N$5, 'Form Responses 1'!$K$2:$K1005, $D630,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0" s="48" t="str">
        <f>IF(ISBLANK($B630), "", IF(AND(O$5 = "Vacation Leave", OR(AND(OR(O$6 = "H1", O$6 = "H2"), NOT(AND($D630 = "Full-time", $F630 = "Above 1 Year"))), AND(O$6 = "Year", AND($D630 = "Full-time", $F630 = "Above 1 Year")))), "N/A", SUMIFS('Form Responses 1'!$O$2:$O1005, 'Form Responses 1'!$B$2:$B1005, $B630, 'Form Responses 1'!$G$2:$G1005, O$5, 'Form Responses 1'!$K$2:$K1005, $D630,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0" s="48" t="str">
        <f>IF(ISBLANK($B630), "", IF(AND(P$5 = "Vacation Leave", OR(AND(OR(P$6 = "H1", P$6 = "H2"), NOT(AND($D630 = "Full-time", $F630 = "Above 1 Year"))), AND(P$6 = "Year", AND($D630 = "Full-time", $F630 = "Above 1 Year")))), "N/A", SUMIFS('Form Responses 1'!$O$2:$O1005, 'Form Responses 1'!$B$2:$B1005, $B630, 'Form Responses 1'!$G$2:$G1005, P$5, 'Form Responses 1'!$K$2:$K1005, $D630,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0" s="48" t="str">
        <f>IF(ISBLANK($B630), "", IF(AND(Q$5 = "Vacation Leave", OR(AND(OR(Q$6 = "H1", Q$6 = "H2"), NOT(AND($D630 = "Full-time", $F630 = "Above 1 Year"))), AND(Q$6 = "Year", AND($D630 = "Full-time", $F630 = "Above 1 Year")))), "N/A", SUMIFS('Form Responses 1'!$O$2:$O1005, 'Form Responses 1'!$B$2:$B1005, $B630, 'Form Responses 1'!$G$2:$G1005, Q$5, 'Form Responses 1'!$K$2:$K1005, $D630,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0" s="48" t="str">
        <f>IF(ISBLANK($B630), "", IF(AND(R$5 = "Vacation Leave", OR(AND(OR(R$6 = "H1", R$6 = "H2"), NOT(AND($D630 = "Full-time", $F630 = "Above 1 Year"))), AND(R$6 = "Year", AND($D630 = "Full-time", $F630 = "Above 1 Year")))), "N/A", SUMIFS('Form Responses 1'!$O$2:$O1005, 'Form Responses 1'!$B$2:$B1005, $B630, 'Form Responses 1'!$G$2:$G1005, R$5, 'Form Responses 1'!$K$2:$K1005, $D630,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0" s="48" t="str">
        <f>IF(ISBLANK($B630), "", IF(AND(S$5 = "Vacation Leave", OR(AND(OR(S$6 = "H1", S$6 = "H2"), NOT(AND($D630 = "Full-time", $F630 = "Above 1 Year"))), AND(S$6 = "Year", AND($D630 = "Full-time", $F630 = "Above 1 Year")))), "N/A", SUMIFS('Form Responses 1'!$O$2:$O1005, 'Form Responses 1'!$B$2:$B1005, $B630, 'Form Responses 1'!$G$2:$G1005, S$5, 'Form Responses 1'!$K$2:$K1005, $D630,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0" s="50" t="str">
        <f t="shared" si="2"/>
        <v/>
      </c>
      <c r="U630" s="51" t="str">
        <f t="array" ref="U630">IF(ISBLANK($B630), "", IF(AND(U$5 = "Vacation Leave", OR(AND(OR(U$6 = "H1", U$6 = "H2"), NOT(AND($D630 = "Full-time", $F630 = "Above 1 Year"))), AND(U$6 = "Year", AND($D630 = "Full-time", $F630 = "Above 1 Year")))), "N/A", INDEX('Allocated Leaves'!$B$2:$E1005, MATCH(U$5 &amp; IF(U$5 = "Vacation Leave", IFS(U$6 = "Year", "", OR(U$6 = "H1", U$6 = "H2"), " " &amp; U$6), ""), 'Allocated Leaves'!$A$2:$A1005, 0), MATCH($D630 &amp; IF($D630 = "Full-time",  " " &amp; $F630, ""), 'Allocated Leaves'!$B$1:AA$1, 0)) - G630))</f>
        <v/>
      </c>
      <c r="V630" s="52" t="str">
        <f t="array" ref="V630">IF(ISBLANK($B630), "", IF(AND(V$5 = "Vacation Leave", OR(AND(OR(V$6 = "H1", V$6 = "H2"), NOT(AND($D630 = "Full-time", $F630 = "Above 1 Year"))), AND(V$6 = "Year", AND($D630 = "Full-time", $F630 = "Above 1 Year")))), "N/A", INDEX('Allocated Leaves'!$B$2:$E1005, MATCH(V$5 &amp; IF(V$5 = "Vacation Leave", IFS(V$6 = "Year", "", OR(V$6 = "H1", V$6 = "H2"), " " &amp; V$6), ""), 'Allocated Leaves'!$A$2:$A1005, 0), MATCH($D630 &amp; IF($D630 = "Full-time",  " " &amp; $F630, ""), 'Allocated Leaves'!$B$1:AA$1, 0)) - H630))</f>
        <v/>
      </c>
      <c r="W630" s="52" t="str">
        <f t="array" ref="W630">IF(ISBLANK($B630), "", IF(AND(W$5 = "Vacation Leave", OR(AND(OR(W$6 = "H1", W$6 = "H2"), NOT(AND($D630 = "Full-time", $F630 = "Above 1 Year"))), AND(W$6 = "Year", AND($D630 = "Full-time", $F630 = "Above 1 Year")))), "N/A", INDEX('Allocated Leaves'!$B$2:$E1005, MATCH(W$5 &amp; IF(W$5 = "Vacation Leave", IFS(W$6 = "Year", "", OR(W$6 = "H1", W$6 = "H2"), " " &amp; W$6), ""), 'Allocated Leaves'!$A$2:$A1005, 0), MATCH($D630 &amp; IF($D630 = "Full-time",  " " &amp; $F630, ""), 'Allocated Leaves'!$B$1:AA$1, 0)) - I630))</f>
        <v/>
      </c>
      <c r="X630" s="51" t="str">
        <f t="array" ref="X630">IF(ISBLANK($B630), "", IF(AND(X$5 = "Vacation Leave", OR(AND(OR(X$6 = "H1", X$6 = "H2"), NOT(AND($D630 = "Full-time", $F630 = "Above 1 Year"))), AND(X$6 = "Year", AND($D630 = "Full-time", $F630 = "Above 1 Year")))), "N/A", INDEX('Allocated Leaves'!$B$2:$E1005, MATCH(X$5 &amp; IF(X$5 = "Vacation Leave", IFS(X$6 = "Year", "", OR(X$6 = "H1", X$6 = "H2"), " " &amp; X$6), ""), 'Allocated Leaves'!$A$2:$A1005, 0), MATCH($D630 &amp; IF($D630 = "Full-time",  " " &amp; $F630, ""), 'Allocated Leaves'!$B$1:AA$1, 0)) - J630))</f>
        <v/>
      </c>
      <c r="Y630" s="52" t="str">
        <f t="array" ref="Y630">IF(ISBLANK($B630), "", IF(AND(Y$5 = "Vacation Leave", OR(AND(OR(Y$6 = "H1", Y$6 = "H2"), NOT(AND($D630 = "Full-time", $F630 = "Above 1 Year"))), AND(Y$6 = "Year", AND($D630 = "Full-time", $F630 = "Above 1 Year")))), "N/A", INDEX('Allocated Leaves'!$B$2:$E1005, MATCH(Y$5 &amp; IF(Y$5 = "Vacation Leave", IFS(Y$6 = "Year", "", OR(Y$6 = "H1", Y$6 = "H2"), " " &amp; Y$6), ""), 'Allocated Leaves'!$A$2:$A1005, 0), MATCH($D630 &amp; IF($D630 = "Full-time",  " " &amp; $F630, ""), 'Allocated Leaves'!$B$1:AA$1, 0)) - K630))</f>
        <v/>
      </c>
      <c r="Z630" s="52" t="str">
        <f t="array" ref="Z630">IF(ISBLANK($B630), "", IF(AND(Z$5 = "Vacation Leave", OR(AND(OR(Z$6 = "H1", Z$6 = "H2"), NOT(AND($D630 = "Full-time", $F630 = "Above 1 Year"))), AND(Z$6 = "Year", AND($D630 = "Full-time", $F630 = "Above 1 Year")))), "N/A", INDEX('Allocated Leaves'!$B$2:$E1005, MATCH(Z$5 &amp; IF(Z$5 = "Vacation Leave", IFS(Z$6 = "Year", "", OR(Z$6 = "H1", Z$6 = "H2"), " " &amp; Z$6), ""), 'Allocated Leaves'!$A$2:$A1005, 0), MATCH($D630 &amp; IF($D630 = "Full-time",  " " &amp; $F630, ""), 'Allocated Leaves'!$B$1:AA$1, 0)) - L630))</f>
        <v/>
      </c>
      <c r="AA630" s="55" t="str">
        <f t="shared" si="3"/>
        <v/>
      </c>
    </row>
    <row r="631">
      <c r="A631" s="71"/>
      <c r="B631" s="72"/>
      <c r="C631" s="73"/>
      <c r="D631" s="74"/>
      <c r="E631" s="75"/>
      <c r="F631" s="47" t="str">
        <f t="shared" si="1"/>
        <v/>
      </c>
      <c r="G631" s="48" t="str">
        <f>IF(ISBLANK($B631), "", IF(AND(G$5 = "Vacation Leave", OR(AND(OR(G$6 = "H1", G$6 = "H2"), NOT(AND($D631 = "Full-time", $F631 = "Above 1 Year"))), AND(G$6 = "Year", AND($D631 = "Full-time", $F631 = "Above 1 Year")))), "N/A", SUMIFS('Form Responses 1'!$O$2:$O1005, 'Form Responses 1'!$B$2:$B1005, $B631, 'Form Responses 1'!$G$2:$G1005, G$5, 'Form Responses 1'!$K$2:$K1005, $D631,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1" s="48" t="str">
        <f>IF(ISBLANK($B631), "", IF(AND(H$5 = "Vacation Leave", OR(AND(OR(H$6 = "H1", H$6 = "H2"), NOT(AND($D631 = "Full-time", $F631 = "Above 1 Year"))), AND(H$6 = "Year", AND($D631 = "Full-time", $F631 = "Above 1 Year")))), "N/A", SUMIFS('Form Responses 1'!$O$2:$O1005, 'Form Responses 1'!$B$2:$B1005, $B631, 'Form Responses 1'!$G$2:$G1005, H$5, 'Form Responses 1'!$K$2:$K1005, $D631,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1" s="49" t="str">
        <f>IF(ISBLANK($B631), "", IF(AND(I$5 = "Vacation Leave", OR(AND(OR(I$6 = "H1", I$6 = "H2"), NOT(AND($D631 = "Full-time", $F631 = "Above 1 Year"))), AND(I$6 = "Year", AND($D631 = "Full-time", $F631 = "Above 1 Year")))), "N/A", SUMIFS('Form Responses 1'!$O$2:$O1005, 'Form Responses 1'!$B$2:$B1005, $B631, 'Form Responses 1'!$G$2:$G1005, I$5, 'Form Responses 1'!$K$2:$K1005, $D631,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1" s="48" t="str">
        <f>IF(ISBLANK($B631), "", IF(AND(J$5 = "Vacation Leave", OR(AND(OR(J$6 = "H1", J$6 = "H2"), NOT(AND($D631 = "Full-time", $F631 = "Above 1 Year"))), AND(J$6 = "Year", AND($D631 = "Full-time", $F631 = "Above 1 Year")))), "N/A", SUMIFS('Form Responses 1'!$O$2:$O1005, 'Form Responses 1'!$B$2:$B1005, $B631, 'Form Responses 1'!$G$2:$G1005, J$5, 'Form Responses 1'!$K$2:$K1005, $D631,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1" s="48" t="str">
        <f>IF(ISBLANK($B631), "", IF(AND(K$5 = "Vacation Leave", OR(AND(OR(K$6 = "H1", K$6 = "H2"), NOT(AND($D631 = "Full-time", $F631 = "Above 1 Year"))), AND(K$6 = "Year", AND($D631 = "Full-time", $F631 = "Above 1 Year")))), "N/A", SUMIFS('Form Responses 1'!$O$2:$O1005, 'Form Responses 1'!$B$2:$B1005, $B631, 'Form Responses 1'!$G$2:$G1005, K$5, 'Form Responses 1'!$K$2:$K1005, $D631,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1" s="48" t="str">
        <f>IF(ISBLANK($B631), "", IF(AND(L$5 = "Vacation Leave", OR(AND(OR(L$6 = "H1", L$6 = "H2"), NOT(AND($D631 = "Full-time", $F631 = "Above 1 Year"))), AND(L$6 = "Year", AND($D631 = "Full-time", $F631 = "Above 1 Year")))), "N/A", SUMIFS('Form Responses 1'!$O$2:$O1005, 'Form Responses 1'!$B$2:$B1005, $B631, 'Form Responses 1'!$G$2:$G1005, L$5, 'Form Responses 1'!$K$2:$K1005, $D631,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1" s="48" t="str">
        <f>IF(ISBLANK($B631), "", IF(AND(M$5 = "Vacation Leave", OR(AND(OR(M$6 = "H1", M$6 = "H2"), NOT(AND($D631 = "Full-time", $F631 = "Above 1 Year"))), AND(M$6 = "Year", AND($D631 = "Full-time", $F631 = "Above 1 Year")))), "N/A", SUMIFS('Form Responses 1'!$O$2:$O1005, 'Form Responses 1'!$B$2:$B1005, $B631, 'Form Responses 1'!$G$2:$G1005, M$5, 'Form Responses 1'!$K$2:$K1005, $D631,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1" s="48" t="str">
        <f>IF(ISBLANK($B631), "", IF(AND(N$5 = "Vacation Leave", OR(AND(OR(N$6 = "H1", N$6 = "H2"), NOT(AND($D631 = "Full-time", $F631 = "Above 1 Year"))), AND(N$6 = "Year", AND($D631 = "Full-time", $F631 = "Above 1 Year")))), "N/A", SUMIFS('Form Responses 1'!$O$2:$O1005, 'Form Responses 1'!$B$2:$B1005, $B631, 'Form Responses 1'!$G$2:$G1005, N$5, 'Form Responses 1'!$K$2:$K1005, $D631,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1" s="48" t="str">
        <f>IF(ISBLANK($B631), "", IF(AND(O$5 = "Vacation Leave", OR(AND(OR(O$6 = "H1", O$6 = "H2"), NOT(AND($D631 = "Full-time", $F631 = "Above 1 Year"))), AND(O$6 = "Year", AND($D631 = "Full-time", $F631 = "Above 1 Year")))), "N/A", SUMIFS('Form Responses 1'!$O$2:$O1005, 'Form Responses 1'!$B$2:$B1005, $B631, 'Form Responses 1'!$G$2:$G1005, O$5, 'Form Responses 1'!$K$2:$K1005, $D631,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1" s="48" t="str">
        <f>IF(ISBLANK($B631), "", IF(AND(P$5 = "Vacation Leave", OR(AND(OR(P$6 = "H1", P$6 = "H2"), NOT(AND($D631 = "Full-time", $F631 = "Above 1 Year"))), AND(P$6 = "Year", AND($D631 = "Full-time", $F631 = "Above 1 Year")))), "N/A", SUMIFS('Form Responses 1'!$O$2:$O1005, 'Form Responses 1'!$B$2:$B1005, $B631, 'Form Responses 1'!$G$2:$G1005, P$5, 'Form Responses 1'!$K$2:$K1005, $D631,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1" s="48" t="str">
        <f>IF(ISBLANK($B631), "", IF(AND(Q$5 = "Vacation Leave", OR(AND(OR(Q$6 = "H1", Q$6 = "H2"), NOT(AND($D631 = "Full-time", $F631 = "Above 1 Year"))), AND(Q$6 = "Year", AND($D631 = "Full-time", $F631 = "Above 1 Year")))), "N/A", SUMIFS('Form Responses 1'!$O$2:$O1005, 'Form Responses 1'!$B$2:$B1005, $B631, 'Form Responses 1'!$G$2:$G1005, Q$5, 'Form Responses 1'!$K$2:$K1005, $D631,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1" s="48" t="str">
        <f>IF(ISBLANK($B631), "", IF(AND(R$5 = "Vacation Leave", OR(AND(OR(R$6 = "H1", R$6 = "H2"), NOT(AND($D631 = "Full-time", $F631 = "Above 1 Year"))), AND(R$6 = "Year", AND($D631 = "Full-time", $F631 = "Above 1 Year")))), "N/A", SUMIFS('Form Responses 1'!$O$2:$O1005, 'Form Responses 1'!$B$2:$B1005, $B631, 'Form Responses 1'!$G$2:$G1005, R$5, 'Form Responses 1'!$K$2:$K1005, $D631,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1" s="48" t="str">
        <f>IF(ISBLANK($B631), "", IF(AND(S$5 = "Vacation Leave", OR(AND(OR(S$6 = "H1", S$6 = "H2"), NOT(AND($D631 = "Full-time", $F631 = "Above 1 Year"))), AND(S$6 = "Year", AND($D631 = "Full-time", $F631 = "Above 1 Year")))), "N/A", SUMIFS('Form Responses 1'!$O$2:$O1005, 'Form Responses 1'!$B$2:$B1005, $B631, 'Form Responses 1'!$G$2:$G1005, S$5, 'Form Responses 1'!$K$2:$K1005, $D631,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1" s="50" t="str">
        <f t="shared" si="2"/>
        <v/>
      </c>
      <c r="U631" s="51" t="str">
        <f t="array" ref="U631">IF(ISBLANK($B631), "", IF(AND(U$5 = "Vacation Leave", OR(AND(OR(U$6 = "H1", U$6 = "H2"), NOT(AND($D631 = "Full-time", $F631 = "Above 1 Year"))), AND(U$6 = "Year", AND($D631 = "Full-time", $F631 = "Above 1 Year")))), "N/A", INDEX('Allocated Leaves'!$B$2:$E1005, MATCH(U$5 &amp; IF(U$5 = "Vacation Leave", IFS(U$6 = "Year", "", OR(U$6 = "H1", U$6 = "H2"), " " &amp; U$6), ""), 'Allocated Leaves'!$A$2:$A1005, 0), MATCH($D631 &amp; IF($D631 = "Full-time",  " " &amp; $F631, ""), 'Allocated Leaves'!$B$1:AA$1, 0)) - G631))</f>
        <v/>
      </c>
      <c r="V631" s="52" t="str">
        <f t="array" ref="V631">IF(ISBLANK($B631), "", IF(AND(V$5 = "Vacation Leave", OR(AND(OR(V$6 = "H1", V$6 = "H2"), NOT(AND($D631 = "Full-time", $F631 = "Above 1 Year"))), AND(V$6 = "Year", AND($D631 = "Full-time", $F631 = "Above 1 Year")))), "N/A", INDEX('Allocated Leaves'!$B$2:$E1005, MATCH(V$5 &amp; IF(V$5 = "Vacation Leave", IFS(V$6 = "Year", "", OR(V$6 = "H1", V$6 = "H2"), " " &amp; V$6), ""), 'Allocated Leaves'!$A$2:$A1005, 0), MATCH($D631 &amp; IF($D631 = "Full-time",  " " &amp; $F631, ""), 'Allocated Leaves'!$B$1:AA$1, 0)) - H631))</f>
        <v/>
      </c>
      <c r="W631" s="52" t="str">
        <f t="array" ref="W631">IF(ISBLANK($B631), "", IF(AND(W$5 = "Vacation Leave", OR(AND(OR(W$6 = "H1", W$6 = "H2"), NOT(AND($D631 = "Full-time", $F631 = "Above 1 Year"))), AND(W$6 = "Year", AND($D631 = "Full-time", $F631 = "Above 1 Year")))), "N/A", INDEX('Allocated Leaves'!$B$2:$E1005, MATCH(W$5 &amp; IF(W$5 = "Vacation Leave", IFS(W$6 = "Year", "", OR(W$6 = "H1", W$6 = "H2"), " " &amp; W$6), ""), 'Allocated Leaves'!$A$2:$A1005, 0), MATCH($D631 &amp; IF($D631 = "Full-time",  " " &amp; $F631, ""), 'Allocated Leaves'!$B$1:AA$1, 0)) - I631))</f>
        <v/>
      </c>
      <c r="X631" s="51" t="str">
        <f t="array" ref="X631">IF(ISBLANK($B631), "", IF(AND(X$5 = "Vacation Leave", OR(AND(OR(X$6 = "H1", X$6 = "H2"), NOT(AND($D631 = "Full-time", $F631 = "Above 1 Year"))), AND(X$6 = "Year", AND($D631 = "Full-time", $F631 = "Above 1 Year")))), "N/A", INDEX('Allocated Leaves'!$B$2:$E1005, MATCH(X$5 &amp; IF(X$5 = "Vacation Leave", IFS(X$6 = "Year", "", OR(X$6 = "H1", X$6 = "H2"), " " &amp; X$6), ""), 'Allocated Leaves'!$A$2:$A1005, 0), MATCH($D631 &amp; IF($D631 = "Full-time",  " " &amp; $F631, ""), 'Allocated Leaves'!$B$1:AA$1, 0)) - J631))</f>
        <v/>
      </c>
      <c r="Y631" s="52" t="str">
        <f t="array" ref="Y631">IF(ISBLANK($B631), "", IF(AND(Y$5 = "Vacation Leave", OR(AND(OR(Y$6 = "H1", Y$6 = "H2"), NOT(AND($D631 = "Full-time", $F631 = "Above 1 Year"))), AND(Y$6 = "Year", AND($D631 = "Full-time", $F631 = "Above 1 Year")))), "N/A", INDEX('Allocated Leaves'!$B$2:$E1005, MATCH(Y$5 &amp; IF(Y$5 = "Vacation Leave", IFS(Y$6 = "Year", "", OR(Y$6 = "H1", Y$6 = "H2"), " " &amp; Y$6), ""), 'Allocated Leaves'!$A$2:$A1005, 0), MATCH($D631 &amp; IF($D631 = "Full-time",  " " &amp; $F631, ""), 'Allocated Leaves'!$B$1:AA$1, 0)) - K631))</f>
        <v/>
      </c>
      <c r="Z631" s="52" t="str">
        <f t="array" ref="Z631">IF(ISBLANK($B631), "", IF(AND(Z$5 = "Vacation Leave", OR(AND(OR(Z$6 = "H1", Z$6 = "H2"), NOT(AND($D631 = "Full-time", $F631 = "Above 1 Year"))), AND(Z$6 = "Year", AND($D631 = "Full-time", $F631 = "Above 1 Year")))), "N/A", INDEX('Allocated Leaves'!$B$2:$E1005, MATCH(Z$5 &amp; IF(Z$5 = "Vacation Leave", IFS(Z$6 = "Year", "", OR(Z$6 = "H1", Z$6 = "H2"), " " &amp; Z$6), ""), 'Allocated Leaves'!$A$2:$A1005, 0), MATCH($D631 &amp; IF($D631 = "Full-time",  " " &amp; $F631, ""), 'Allocated Leaves'!$B$1:AA$1, 0)) - L631))</f>
        <v/>
      </c>
      <c r="AA631" s="55" t="str">
        <f t="shared" si="3"/>
        <v/>
      </c>
    </row>
    <row r="632">
      <c r="A632" s="71"/>
      <c r="B632" s="72"/>
      <c r="C632" s="73"/>
      <c r="D632" s="74"/>
      <c r="E632" s="75"/>
      <c r="F632" s="47" t="str">
        <f t="shared" si="1"/>
        <v/>
      </c>
      <c r="G632" s="48" t="str">
        <f>IF(ISBLANK($B632), "", IF(AND(G$5 = "Vacation Leave", OR(AND(OR(G$6 = "H1", G$6 = "H2"), NOT(AND($D632 = "Full-time", $F632 = "Above 1 Year"))), AND(G$6 = "Year", AND($D632 = "Full-time", $F632 = "Above 1 Year")))), "N/A", SUMIFS('Form Responses 1'!$O$2:$O1005, 'Form Responses 1'!$B$2:$B1005, $B632, 'Form Responses 1'!$G$2:$G1005, G$5, 'Form Responses 1'!$K$2:$K1005, $D632,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2" s="48" t="str">
        <f>IF(ISBLANK($B632), "", IF(AND(H$5 = "Vacation Leave", OR(AND(OR(H$6 = "H1", H$6 = "H2"), NOT(AND($D632 = "Full-time", $F632 = "Above 1 Year"))), AND(H$6 = "Year", AND($D632 = "Full-time", $F632 = "Above 1 Year")))), "N/A", SUMIFS('Form Responses 1'!$O$2:$O1005, 'Form Responses 1'!$B$2:$B1005, $B632, 'Form Responses 1'!$G$2:$G1005, H$5, 'Form Responses 1'!$K$2:$K1005, $D632,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2" s="49" t="str">
        <f>IF(ISBLANK($B632), "", IF(AND(I$5 = "Vacation Leave", OR(AND(OR(I$6 = "H1", I$6 = "H2"), NOT(AND($D632 = "Full-time", $F632 = "Above 1 Year"))), AND(I$6 = "Year", AND($D632 = "Full-time", $F632 = "Above 1 Year")))), "N/A", SUMIFS('Form Responses 1'!$O$2:$O1005, 'Form Responses 1'!$B$2:$B1005, $B632, 'Form Responses 1'!$G$2:$G1005, I$5, 'Form Responses 1'!$K$2:$K1005, $D632,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2" s="48" t="str">
        <f>IF(ISBLANK($B632), "", IF(AND(J$5 = "Vacation Leave", OR(AND(OR(J$6 = "H1", J$6 = "H2"), NOT(AND($D632 = "Full-time", $F632 = "Above 1 Year"))), AND(J$6 = "Year", AND($D632 = "Full-time", $F632 = "Above 1 Year")))), "N/A", SUMIFS('Form Responses 1'!$O$2:$O1005, 'Form Responses 1'!$B$2:$B1005, $B632, 'Form Responses 1'!$G$2:$G1005, J$5, 'Form Responses 1'!$K$2:$K1005, $D632,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2" s="48" t="str">
        <f>IF(ISBLANK($B632), "", IF(AND(K$5 = "Vacation Leave", OR(AND(OR(K$6 = "H1", K$6 = "H2"), NOT(AND($D632 = "Full-time", $F632 = "Above 1 Year"))), AND(K$6 = "Year", AND($D632 = "Full-time", $F632 = "Above 1 Year")))), "N/A", SUMIFS('Form Responses 1'!$O$2:$O1005, 'Form Responses 1'!$B$2:$B1005, $B632, 'Form Responses 1'!$G$2:$G1005, K$5, 'Form Responses 1'!$K$2:$K1005, $D632,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2" s="48" t="str">
        <f>IF(ISBLANK($B632), "", IF(AND(L$5 = "Vacation Leave", OR(AND(OR(L$6 = "H1", L$6 = "H2"), NOT(AND($D632 = "Full-time", $F632 = "Above 1 Year"))), AND(L$6 = "Year", AND($D632 = "Full-time", $F632 = "Above 1 Year")))), "N/A", SUMIFS('Form Responses 1'!$O$2:$O1005, 'Form Responses 1'!$B$2:$B1005, $B632, 'Form Responses 1'!$G$2:$G1005, L$5, 'Form Responses 1'!$K$2:$K1005, $D632,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2" s="48" t="str">
        <f>IF(ISBLANK($B632), "", IF(AND(M$5 = "Vacation Leave", OR(AND(OR(M$6 = "H1", M$6 = "H2"), NOT(AND($D632 = "Full-time", $F632 = "Above 1 Year"))), AND(M$6 = "Year", AND($D632 = "Full-time", $F632 = "Above 1 Year")))), "N/A", SUMIFS('Form Responses 1'!$O$2:$O1005, 'Form Responses 1'!$B$2:$B1005, $B632, 'Form Responses 1'!$G$2:$G1005, M$5, 'Form Responses 1'!$K$2:$K1005, $D632,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2" s="48" t="str">
        <f>IF(ISBLANK($B632), "", IF(AND(N$5 = "Vacation Leave", OR(AND(OR(N$6 = "H1", N$6 = "H2"), NOT(AND($D632 = "Full-time", $F632 = "Above 1 Year"))), AND(N$6 = "Year", AND($D632 = "Full-time", $F632 = "Above 1 Year")))), "N/A", SUMIFS('Form Responses 1'!$O$2:$O1005, 'Form Responses 1'!$B$2:$B1005, $B632, 'Form Responses 1'!$G$2:$G1005, N$5, 'Form Responses 1'!$K$2:$K1005, $D632,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2" s="48" t="str">
        <f>IF(ISBLANK($B632), "", IF(AND(O$5 = "Vacation Leave", OR(AND(OR(O$6 = "H1", O$6 = "H2"), NOT(AND($D632 = "Full-time", $F632 = "Above 1 Year"))), AND(O$6 = "Year", AND($D632 = "Full-time", $F632 = "Above 1 Year")))), "N/A", SUMIFS('Form Responses 1'!$O$2:$O1005, 'Form Responses 1'!$B$2:$B1005, $B632, 'Form Responses 1'!$G$2:$G1005, O$5, 'Form Responses 1'!$K$2:$K1005, $D632,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2" s="48" t="str">
        <f>IF(ISBLANK($B632), "", IF(AND(P$5 = "Vacation Leave", OR(AND(OR(P$6 = "H1", P$6 = "H2"), NOT(AND($D632 = "Full-time", $F632 = "Above 1 Year"))), AND(P$6 = "Year", AND($D632 = "Full-time", $F632 = "Above 1 Year")))), "N/A", SUMIFS('Form Responses 1'!$O$2:$O1005, 'Form Responses 1'!$B$2:$B1005, $B632, 'Form Responses 1'!$G$2:$G1005, P$5, 'Form Responses 1'!$K$2:$K1005, $D632,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2" s="48" t="str">
        <f>IF(ISBLANK($B632), "", IF(AND(Q$5 = "Vacation Leave", OR(AND(OR(Q$6 = "H1", Q$6 = "H2"), NOT(AND($D632 = "Full-time", $F632 = "Above 1 Year"))), AND(Q$6 = "Year", AND($D632 = "Full-time", $F632 = "Above 1 Year")))), "N/A", SUMIFS('Form Responses 1'!$O$2:$O1005, 'Form Responses 1'!$B$2:$B1005, $B632, 'Form Responses 1'!$G$2:$G1005, Q$5, 'Form Responses 1'!$K$2:$K1005, $D632,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2" s="48" t="str">
        <f>IF(ISBLANK($B632), "", IF(AND(R$5 = "Vacation Leave", OR(AND(OR(R$6 = "H1", R$6 = "H2"), NOT(AND($D632 = "Full-time", $F632 = "Above 1 Year"))), AND(R$6 = "Year", AND($D632 = "Full-time", $F632 = "Above 1 Year")))), "N/A", SUMIFS('Form Responses 1'!$O$2:$O1005, 'Form Responses 1'!$B$2:$B1005, $B632, 'Form Responses 1'!$G$2:$G1005, R$5, 'Form Responses 1'!$K$2:$K1005, $D632,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2" s="48" t="str">
        <f>IF(ISBLANK($B632), "", IF(AND(S$5 = "Vacation Leave", OR(AND(OR(S$6 = "H1", S$6 = "H2"), NOT(AND($D632 = "Full-time", $F632 = "Above 1 Year"))), AND(S$6 = "Year", AND($D632 = "Full-time", $F632 = "Above 1 Year")))), "N/A", SUMIFS('Form Responses 1'!$O$2:$O1005, 'Form Responses 1'!$B$2:$B1005, $B632, 'Form Responses 1'!$G$2:$G1005, S$5, 'Form Responses 1'!$K$2:$K1005, $D632,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2" s="50" t="str">
        <f t="shared" si="2"/>
        <v/>
      </c>
      <c r="U632" s="51" t="str">
        <f t="array" ref="U632">IF(ISBLANK($B632), "", IF(AND(U$5 = "Vacation Leave", OR(AND(OR(U$6 = "H1", U$6 = "H2"), NOT(AND($D632 = "Full-time", $F632 = "Above 1 Year"))), AND(U$6 = "Year", AND($D632 = "Full-time", $F632 = "Above 1 Year")))), "N/A", INDEX('Allocated Leaves'!$B$2:$E1005, MATCH(U$5 &amp; IF(U$5 = "Vacation Leave", IFS(U$6 = "Year", "", OR(U$6 = "H1", U$6 = "H2"), " " &amp; U$6), ""), 'Allocated Leaves'!$A$2:$A1005, 0), MATCH($D632 &amp; IF($D632 = "Full-time",  " " &amp; $F632, ""), 'Allocated Leaves'!$B$1:AA$1, 0)) - G632))</f>
        <v/>
      </c>
      <c r="V632" s="52" t="str">
        <f t="array" ref="V632">IF(ISBLANK($B632), "", IF(AND(V$5 = "Vacation Leave", OR(AND(OR(V$6 = "H1", V$6 = "H2"), NOT(AND($D632 = "Full-time", $F632 = "Above 1 Year"))), AND(V$6 = "Year", AND($D632 = "Full-time", $F632 = "Above 1 Year")))), "N/A", INDEX('Allocated Leaves'!$B$2:$E1005, MATCH(V$5 &amp; IF(V$5 = "Vacation Leave", IFS(V$6 = "Year", "", OR(V$6 = "H1", V$6 = "H2"), " " &amp; V$6), ""), 'Allocated Leaves'!$A$2:$A1005, 0), MATCH($D632 &amp; IF($D632 = "Full-time",  " " &amp; $F632, ""), 'Allocated Leaves'!$B$1:AA$1, 0)) - H632))</f>
        <v/>
      </c>
      <c r="W632" s="52" t="str">
        <f t="array" ref="W632">IF(ISBLANK($B632), "", IF(AND(W$5 = "Vacation Leave", OR(AND(OR(W$6 = "H1", W$6 = "H2"), NOT(AND($D632 = "Full-time", $F632 = "Above 1 Year"))), AND(W$6 = "Year", AND($D632 = "Full-time", $F632 = "Above 1 Year")))), "N/A", INDEX('Allocated Leaves'!$B$2:$E1005, MATCH(W$5 &amp; IF(W$5 = "Vacation Leave", IFS(W$6 = "Year", "", OR(W$6 = "H1", W$6 = "H2"), " " &amp; W$6), ""), 'Allocated Leaves'!$A$2:$A1005, 0), MATCH($D632 &amp; IF($D632 = "Full-time",  " " &amp; $F632, ""), 'Allocated Leaves'!$B$1:AA$1, 0)) - I632))</f>
        <v/>
      </c>
      <c r="X632" s="51" t="str">
        <f t="array" ref="X632">IF(ISBLANK($B632), "", IF(AND(X$5 = "Vacation Leave", OR(AND(OR(X$6 = "H1", X$6 = "H2"), NOT(AND($D632 = "Full-time", $F632 = "Above 1 Year"))), AND(X$6 = "Year", AND($D632 = "Full-time", $F632 = "Above 1 Year")))), "N/A", INDEX('Allocated Leaves'!$B$2:$E1005, MATCH(X$5 &amp; IF(X$5 = "Vacation Leave", IFS(X$6 = "Year", "", OR(X$6 = "H1", X$6 = "H2"), " " &amp; X$6), ""), 'Allocated Leaves'!$A$2:$A1005, 0), MATCH($D632 &amp; IF($D632 = "Full-time",  " " &amp; $F632, ""), 'Allocated Leaves'!$B$1:AA$1, 0)) - J632))</f>
        <v/>
      </c>
      <c r="Y632" s="52" t="str">
        <f t="array" ref="Y632">IF(ISBLANK($B632), "", IF(AND(Y$5 = "Vacation Leave", OR(AND(OR(Y$6 = "H1", Y$6 = "H2"), NOT(AND($D632 = "Full-time", $F632 = "Above 1 Year"))), AND(Y$6 = "Year", AND($D632 = "Full-time", $F632 = "Above 1 Year")))), "N/A", INDEX('Allocated Leaves'!$B$2:$E1005, MATCH(Y$5 &amp; IF(Y$5 = "Vacation Leave", IFS(Y$6 = "Year", "", OR(Y$6 = "H1", Y$6 = "H2"), " " &amp; Y$6), ""), 'Allocated Leaves'!$A$2:$A1005, 0), MATCH($D632 &amp; IF($D632 = "Full-time",  " " &amp; $F632, ""), 'Allocated Leaves'!$B$1:AA$1, 0)) - K632))</f>
        <v/>
      </c>
      <c r="Z632" s="52" t="str">
        <f t="array" ref="Z632">IF(ISBLANK($B632), "", IF(AND(Z$5 = "Vacation Leave", OR(AND(OR(Z$6 = "H1", Z$6 = "H2"), NOT(AND($D632 = "Full-time", $F632 = "Above 1 Year"))), AND(Z$6 = "Year", AND($D632 = "Full-time", $F632 = "Above 1 Year")))), "N/A", INDEX('Allocated Leaves'!$B$2:$E1005, MATCH(Z$5 &amp; IF(Z$5 = "Vacation Leave", IFS(Z$6 = "Year", "", OR(Z$6 = "H1", Z$6 = "H2"), " " &amp; Z$6), ""), 'Allocated Leaves'!$A$2:$A1005, 0), MATCH($D632 &amp; IF($D632 = "Full-time",  " " &amp; $F632, ""), 'Allocated Leaves'!$B$1:AA$1, 0)) - L632))</f>
        <v/>
      </c>
      <c r="AA632" s="55" t="str">
        <f t="shared" si="3"/>
        <v/>
      </c>
    </row>
    <row r="633">
      <c r="A633" s="71"/>
      <c r="B633" s="72"/>
      <c r="C633" s="73"/>
      <c r="D633" s="74"/>
      <c r="E633" s="75"/>
      <c r="F633" s="47" t="str">
        <f t="shared" si="1"/>
        <v/>
      </c>
      <c r="G633" s="48" t="str">
        <f>IF(ISBLANK($B633), "", IF(AND(G$5 = "Vacation Leave", OR(AND(OR(G$6 = "H1", G$6 = "H2"), NOT(AND($D633 = "Full-time", $F633 = "Above 1 Year"))), AND(G$6 = "Year", AND($D633 = "Full-time", $F633 = "Above 1 Year")))), "N/A", SUMIFS('Form Responses 1'!$O$2:$O1005, 'Form Responses 1'!$B$2:$B1005, $B633, 'Form Responses 1'!$G$2:$G1005, G$5, 'Form Responses 1'!$K$2:$K1005, $D633,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3" s="48" t="str">
        <f>IF(ISBLANK($B633), "", IF(AND(H$5 = "Vacation Leave", OR(AND(OR(H$6 = "H1", H$6 = "H2"), NOT(AND($D633 = "Full-time", $F633 = "Above 1 Year"))), AND(H$6 = "Year", AND($D633 = "Full-time", $F633 = "Above 1 Year")))), "N/A", SUMIFS('Form Responses 1'!$O$2:$O1005, 'Form Responses 1'!$B$2:$B1005, $B633, 'Form Responses 1'!$G$2:$G1005, H$5, 'Form Responses 1'!$K$2:$K1005, $D633,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3" s="49" t="str">
        <f>IF(ISBLANK($B633), "", IF(AND(I$5 = "Vacation Leave", OR(AND(OR(I$6 = "H1", I$6 = "H2"), NOT(AND($D633 = "Full-time", $F633 = "Above 1 Year"))), AND(I$6 = "Year", AND($D633 = "Full-time", $F633 = "Above 1 Year")))), "N/A", SUMIFS('Form Responses 1'!$O$2:$O1005, 'Form Responses 1'!$B$2:$B1005, $B633, 'Form Responses 1'!$G$2:$G1005, I$5, 'Form Responses 1'!$K$2:$K1005, $D633,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3" s="48" t="str">
        <f>IF(ISBLANK($B633), "", IF(AND(J$5 = "Vacation Leave", OR(AND(OR(J$6 = "H1", J$6 = "H2"), NOT(AND($D633 = "Full-time", $F633 = "Above 1 Year"))), AND(J$6 = "Year", AND($D633 = "Full-time", $F633 = "Above 1 Year")))), "N/A", SUMIFS('Form Responses 1'!$O$2:$O1005, 'Form Responses 1'!$B$2:$B1005, $B633, 'Form Responses 1'!$G$2:$G1005, J$5, 'Form Responses 1'!$K$2:$K1005, $D633,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3" s="48" t="str">
        <f>IF(ISBLANK($B633), "", IF(AND(K$5 = "Vacation Leave", OR(AND(OR(K$6 = "H1", K$6 = "H2"), NOT(AND($D633 = "Full-time", $F633 = "Above 1 Year"))), AND(K$6 = "Year", AND($D633 = "Full-time", $F633 = "Above 1 Year")))), "N/A", SUMIFS('Form Responses 1'!$O$2:$O1005, 'Form Responses 1'!$B$2:$B1005, $B633, 'Form Responses 1'!$G$2:$G1005, K$5, 'Form Responses 1'!$K$2:$K1005, $D633,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3" s="48" t="str">
        <f>IF(ISBLANK($B633), "", IF(AND(L$5 = "Vacation Leave", OR(AND(OR(L$6 = "H1", L$6 = "H2"), NOT(AND($D633 = "Full-time", $F633 = "Above 1 Year"))), AND(L$6 = "Year", AND($D633 = "Full-time", $F633 = "Above 1 Year")))), "N/A", SUMIFS('Form Responses 1'!$O$2:$O1005, 'Form Responses 1'!$B$2:$B1005, $B633, 'Form Responses 1'!$G$2:$G1005, L$5, 'Form Responses 1'!$K$2:$K1005, $D633,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3" s="48" t="str">
        <f>IF(ISBLANK($B633), "", IF(AND(M$5 = "Vacation Leave", OR(AND(OR(M$6 = "H1", M$6 = "H2"), NOT(AND($D633 = "Full-time", $F633 = "Above 1 Year"))), AND(M$6 = "Year", AND($D633 = "Full-time", $F633 = "Above 1 Year")))), "N/A", SUMIFS('Form Responses 1'!$O$2:$O1005, 'Form Responses 1'!$B$2:$B1005, $B633, 'Form Responses 1'!$G$2:$G1005, M$5, 'Form Responses 1'!$K$2:$K1005, $D633,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3" s="48" t="str">
        <f>IF(ISBLANK($B633), "", IF(AND(N$5 = "Vacation Leave", OR(AND(OR(N$6 = "H1", N$6 = "H2"), NOT(AND($D633 = "Full-time", $F633 = "Above 1 Year"))), AND(N$6 = "Year", AND($D633 = "Full-time", $F633 = "Above 1 Year")))), "N/A", SUMIFS('Form Responses 1'!$O$2:$O1005, 'Form Responses 1'!$B$2:$B1005, $B633, 'Form Responses 1'!$G$2:$G1005, N$5, 'Form Responses 1'!$K$2:$K1005, $D633,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3" s="48" t="str">
        <f>IF(ISBLANK($B633), "", IF(AND(O$5 = "Vacation Leave", OR(AND(OR(O$6 = "H1", O$6 = "H2"), NOT(AND($D633 = "Full-time", $F633 = "Above 1 Year"))), AND(O$6 = "Year", AND($D633 = "Full-time", $F633 = "Above 1 Year")))), "N/A", SUMIFS('Form Responses 1'!$O$2:$O1005, 'Form Responses 1'!$B$2:$B1005, $B633, 'Form Responses 1'!$G$2:$G1005, O$5, 'Form Responses 1'!$K$2:$K1005, $D633,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3" s="48" t="str">
        <f>IF(ISBLANK($B633), "", IF(AND(P$5 = "Vacation Leave", OR(AND(OR(P$6 = "H1", P$6 = "H2"), NOT(AND($D633 = "Full-time", $F633 = "Above 1 Year"))), AND(P$6 = "Year", AND($D633 = "Full-time", $F633 = "Above 1 Year")))), "N/A", SUMIFS('Form Responses 1'!$O$2:$O1005, 'Form Responses 1'!$B$2:$B1005, $B633, 'Form Responses 1'!$G$2:$G1005, P$5, 'Form Responses 1'!$K$2:$K1005, $D633,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3" s="48" t="str">
        <f>IF(ISBLANK($B633), "", IF(AND(Q$5 = "Vacation Leave", OR(AND(OR(Q$6 = "H1", Q$6 = "H2"), NOT(AND($D633 = "Full-time", $F633 = "Above 1 Year"))), AND(Q$6 = "Year", AND($D633 = "Full-time", $F633 = "Above 1 Year")))), "N/A", SUMIFS('Form Responses 1'!$O$2:$O1005, 'Form Responses 1'!$B$2:$B1005, $B633, 'Form Responses 1'!$G$2:$G1005, Q$5, 'Form Responses 1'!$K$2:$K1005, $D633,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3" s="48" t="str">
        <f>IF(ISBLANK($B633), "", IF(AND(R$5 = "Vacation Leave", OR(AND(OR(R$6 = "H1", R$6 = "H2"), NOT(AND($D633 = "Full-time", $F633 = "Above 1 Year"))), AND(R$6 = "Year", AND($D633 = "Full-time", $F633 = "Above 1 Year")))), "N/A", SUMIFS('Form Responses 1'!$O$2:$O1005, 'Form Responses 1'!$B$2:$B1005, $B633, 'Form Responses 1'!$G$2:$G1005, R$5, 'Form Responses 1'!$K$2:$K1005, $D633,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3" s="48" t="str">
        <f>IF(ISBLANK($B633), "", IF(AND(S$5 = "Vacation Leave", OR(AND(OR(S$6 = "H1", S$6 = "H2"), NOT(AND($D633 = "Full-time", $F633 = "Above 1 Year"))), AND(S$6 = "Year", AND($D633 = "Full-time", $F633 = "Above 1 Year")))), "N/A", SUMIFS('Form Responses 1'!$O$2:$O1005, 'Form Responses 1'!$B$2:$B1005, $B633, 'Form Responses 1'!$G$2:$G1005, S$5, 'Form Responses 1'!$K$2:$K1005, $D633,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3" s="50" t="str">
        <f t="shared" si="2"/>
        <v/>
      </c>
      <c r="U633" s="51" t="str">
        <f t="array" ref="U633">IF(ISBLANK($B633), "", IF(AND(U$5 = "Vacation Leave", OR(AND(OR(U$6 = "H1", U$6 = "H2"), NOT(AND($D633 = "Full-time", $F633 = "Above 1 Year"))), AND(U$6 = "Year", AND($D633 = "Full-time", $F633 = "Above 1 Year")))), "N/A", INDEX('Allocated Leaves'!$B$2:$E1005, MATCH(U$5 &amp; IF(U$5 = "Vacation Leave", IFS(U$6 = "Year", "", OR(U$6 = "H1", U$6 = "H2"), " " &amp; U$6), ""), 'Allocated Leaves'!$A$2:$A1005, 0), MATCH($D633 &amp; IF($D633 = "Full-time",  " " &amp; $F633, ""), 'Allocated Leaves'!$B$1:AA$1, 0)) - G633))</f>
        <v/>
      </c>
      <c r="V633" s="52" t="str">
        <f t="array" ref="V633">IF(ISBLANK($B633), "", IF(AND(V$5 = "Vacation Leave", OR(AND(OR(V$6 = "H1", V$6 = "H2"), NOT(AND($D633 = "Full-time", $F633 = "Above 1 Year"))), AND(V$6 = "Year", AND($D633 = "Full-time", $F633 = "Above 1 Year")))), "N/A", INDEX('Allocated Leaves'!$B$2:$E1005, MATCH(V$5 &amp; IF(V$5 = "Vacation Leave", IFS(V$6 = "Year", "", OR(V$6 = "H1", V$6 = "H2"), " " &amp; V$6), ""), 'Allocated Leaves'!$A$2:$A1005, 0), MATCH($D633 &amp; IF($D633 = "Full-time",  " " &amp; $F633, ""), 'Allocated Leaves'!$B$1:AA$1, 0)) - H633))</f>
        <v/>
      </c>
      <c r="W633" s="52" t="str">
        <f t="array" ref="W633">IF(ISBLANK($B633), "", IF(AND(W$5 = "Vacation Leave", OR(AND(OR(W$6 = "H1", W$6 = "H2"), NOT(AND($D633 = "Full-time", $F633 = "Above 1 Year"))), AND(W$6 = "Year", AND($D633 = "Full-time", $F633 = "Above 1 Year")))), "N/A", INDEX('Allocated Leaves'!$B$2:$E1005, MATCH(W$5 &amp; IF(W$5 = "Vacation Leave", IFS(W$6 = "Year", "", OR(W$6 = "H1", W$6 = "H2"), " " &amp; W$6), ""), 'Allocated Leaves'!$A$2:$A1005, 0), MATCH($D633 &amp; IF($D633 = "Full-time",  " " &amp; $F633, ""), 'Allocated Leaves'!$B$1:AA$1, 0)) - I633))</f>
        <v/>
      </c>
      <c r="X633" s="51" t="str">
        <f t="array" ref="X633">IF(ISBLANK($B633), "", IF(AND(X$5 = "Vacation Leave", OR(AND(OR(X$6 = "H1", X$6 = "H2"), NOT(AND($D633 = "Full-time", $F633 = "Above 1 Year"))), AND(X$6 = "Year", AND($D633 = "Full-time", $F633 = "Above 1 Year")))), "N/A", INDEX('Allocated Leaves'!$B$2:$E1005, MATCH(X$5 &amp; IF(X$5 = "Vacation Leave", IFS(X$6 = "Year", "", OR(X$6 = "H1", X$6 = "H2"), " " &amp; X$6), ""), 'Allocated Leaves'!$A$2:$A1005, 0), MATCH($D633 &amp; IF($D633 = "Full-time",  " " &amp; $F633, ""), 'Allocated Leaves'!$B$1:AA$1, 0)) - J633))</f>
        <v/>
      </c>
      <c r="Y633" s="52" t="str">
        <f t="array" ref="Y633">IF(ISBLANK($B633), "", IF(AND(Y$5 = "Vacation Leave", OR(AND(OR(Y$6 = "H1", Y$6 = "H2"), NOT(AND($D633 = "Full-time", $F633 = "Above 1 Year"))), AND(Y$6 = "Year", AND($D633 = "Full-time", $F633 = "Above 1 Year")))), "N/A", INDEX('Allocated Leaves'!$B$2:$E1005, MATCH(Y$5 &amp; IF(Y$5 = "Vacation Leave", IFS(Y$6 = "Year", "", OR(Y$6 = "H1", Y$6 = "H2"), " " &amp; Y$6), ""), 'Allocated Leaves'!$A$2:$A1005, 0), MATCH($D633 &amp; IF($D633 = "Full-time",  " " &amp; $F633, ""), 'Allocated Leaves'!$B$1:AA$1, 0)) - K633))</f>
        <v/>
      </c>
      <c r="Z633" s="52" t="str">
        <f t="array" ref="Z633">IF(ISBLANK($B633), "", IF(AND(Z$5 = "Vacation Leave", OR(AND(OR(Z$6 = "H1", Z$6 = "H2"), NOT(AND($D633 = "Full-time", $F633 = "Above 1 Year"))), AND(Z$6 = "Year", AND($D633 = "Full-time", $F633 = "Above 1 Year")))), "N/A", INDEX('Allocated Leaves'!$B$2:$E1005, MATCH(Z$5 &amp; IF(Z$5 = "Vacation Leave", IFS(Z$6 = "Year", "", OR(Z$6 = "H1", Z$6 = "H2"), " " &amp; Z$6), ""), 'Allocated Leaves'!$A$2:$A1005, 0), MATCH($D633 &amp; IF($D633 = "Full-time",  " " &amp; $F633, ""), 'Allocated Leaves'!$B$1:AA$1, 0)) - L633))</f>
        <v/>
      </c>
      <c r="AA633" s="55" t="str">
        <f t="shared" si="3"/>
        <v/>
      </c>
    </row>
    <row r="634">
      <c r="A634" s="71"/>
      <c r="B634" s="72"/>
      <c r="C634" s="73"/>
      <c r="D634" s="74"/>
      <c r="E634" s="75"/>
      <c r="F634" s="47" t="str">
        <f t="shared" si="1"/>
        <v/>
      </c>
      <c r="G634" s="48" t="str">
        <f>IF(ISBLANK($B634), "", IF(AND(G$5 = "Vacation Leave", OR(AND(OR(G$6 = "H1", G$6 = "H2"), NOT(AND($D634 = "Full-time", $F634 = "Above 1 Year"))), AND(G$6 = "Year", AND($D634 = "Full-time", $F634 = "Above 1 Year")))), "N/A", SUMIFS('Form Responses 1'!$O$2:$O1005, 'Form Responses 1'!$B$2:$B1005, $B634, 'Form Responses 1'!$G$2:$G1005, G$5, 'Form Responses 1'!$K$2:$K1005, $D634,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4" s="48" t="str">
        <f>IF(ISBLANK($B634), "", IF(AND(H$5 = "Vacation Leave", OR(AND(OR(H$6 = "H1", H$6 = "H2"), NOT(AND($D634 = "Full-time", $F634 = "Above 1 Year"))), AND(H$6 = "Year", AND($D634 = "Full-time", $F634 = "Above 1 Year")))), "N/A", SUMIFS('Form Responses 1'!$O$2:$O1005, 'Form Responses 1'!$B$2:$B1005, $B634, 'Form Responses 1'!$G$2:$G1005, H$5, 'Form Responses 1'!$K$2:$K1005, $D634,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4" s="49" t="str">
        <f>IF(ISBLANK($B634), "", IF(AND(I$5 = "Vacation Leave", OR(AND(OR(I$6 = "H1", I$6 = "H2"), NOT(AND($D634 = "Full-time", $F634 = "Above 1 Year"))), AND(I$6 = "Year", AND($D634 = "Full-time", $F634 = "Above 1 Year")))), "N/A", SUMIFS('Form Responses 1'!$O$2:$O1005, 'Form Responses 1'!$B$2:$B1005, $B634, 'Form Responses 1'!$G$2:$G1005, I$5, 'Form Responses 1'!$K$2:$K1005, $D634,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4" s="48" t="str">
        <f>IF(ISBLANK($B634), "", IF(AND(J$5 = "Vacation Leave", OR(AND(OR(J$6 = "H1", J$6 = "H2"), NOT(AND($D634 = "Full-time", $F634 = "Above 1 Year"))), AND(J$6 = "Year", AND($D634 = "Full-time", $F634 = "Above 1 Year")))), "N/A", SUMIFS('Form Responses 1'!$O$2:$O1005, 'Form Responses 1'!$B$2:$B1005, $B634, 'Form Responses 1'!$G$2:$G1005, J$5, 'Form Responses 1'!$K$2:$K1005, $D634,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4" s="48" t="str">
        <f>IF(ISBLANK($B634), "", IF(AND(K$5 = "Vacation Leave", OR(AND(OR(K$6 = "H1", K$6 = "H2"), NOT(AND($D634 = "Full-time", $F634 = "Above 1 Year"))), AND(K$6 = "Year", AND($D634 = "Full-time", $F634 = "Above 1 Year")))), "N/A", SUMIFS('Form Responses 1'!$O$2:$O1005, 'Form Responses 1'!$B$2:$B1005, $B634, 'Form Responses 1'!$G$2:$G1005, K$5, 'Form Responses 1'!$K$2:$K1005, $D634,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4" s="48" t="str">
        <f>IF(ISBLANK($B634), "", IF(AND(L$5 = "Vacation Leave", OR(AND(OR(L$6 = "H1", L$6 = "H2"), NOT(AND($D634 = "Full-time", $F634 = "Above 1 Year"))), AND(L$6 = "Year", AND($D634 = "Full-time", $F634 = "Above 1 Year")))), "N/A", SUMIFS('Form Responses 1'!$O$2:$O1005, 'Form Responses 1'!$B$2:$B1005, $B634, 'Form Responses 1'!$G$2:$G1005, L$5, 'Form Responses 1'!$K$2:$K1005, $D634,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4" s="48" t="str">
        <f>IF(ISBLANK($B634), "", IF(AND(M$5 = "Vacation Leave", OR(AND(OR(M$6 = "H1", M$6 = "H2"), NOT(AND($D634 = "Full-time", $F634 = "Above 1 Year"))), AND(M$6 = "Year", AND($D634 = "Full-time", $F634 = "Above 1 Year")))), "N/A", SUMIFS('Form Responses 1'!$O$2:$O1005, 'Form Responses 1'!$B$2:$B1005, $B634, 'Form Responses 1'!$G$2:$G1005, M$5, 'Form Responses 1'!$K$2:$K1005, $D634,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4" s="48" t="str">
        <f>IF(ISBLANK($B634), "", IF(AND(N$5 = "Vacation Leave", OR(AND(OR(N$6 = "H1", N$6 = "H2"), NOT(AND($D634 = "Full-time", $F634 = "Above 1 Year"))), AND(N$6 = "Year", AND($D634 = "Full-time", $F634 = "Above 1 Year")))), "N/A", SUMIFS('Form Responses 1'!$O$2:$O1005, 'Form Responses 1'!$B$2:$B1005, $B634, 'Form Responses 1'!$G$2:$G1005, N$5, 'Form Responses 1'!$K$2:$K1005, $D634,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4" s="48" t="str">
        <f>IF(ISBLANK($B634), "", IF(AND(O$5 = "Vacation Leave", OR(AND(OR(O$6 = "H1", O$6 = "H2"), NOT(AND($D634 = "Full-time", $F634 = "Above 1 Year"))), AND(O$6 = "Year", AND($D634 = "Full-time", $F634 = "Above 1 Year")))), "N/A", SUMIFS('Form Responses 1'!$O$2:$O1005, 'Form Responses 1'!$B$2:$B1005, $B634, 'Form Responses 1'!$G$2:$G1005, O$5, 'Form Responses 1'!$K$2:$K1005, $D634,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4" s="48" t="str">
        <f>IF(ISBLANK($B634), "", IF(AND(P$5 = "Vacation Leave", OR(AND(OR(P$6 = "H1", P$6 = "H2"), NOT(AND($D634 = "Full-time", $F634 = "Above 1 Year"))), AND(P$6 = "Year", AND($D634 = "Full-time", $F634 = "Above 1 Year")))), "N/A", SUMIFS('Form Responses 1'!$O$2:$O1005, 'Form Responses 1'!$B$2:$B1005, $B634, 'Form Responses 1'!$G$2:$G1005, P$5, 'Form Responses 1'!$K$2:$K1005, $D634,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4" s="48" t="str">
        <f>IF(ISBLANK($B634), "", IF(AND(Q$5 = "Vacation Leave", OR(AND(OR(Q$6 = "H1", Q$6 = "H2"), NOT(AND($D634 = "Full-time", $F634 = "Above 1 Year"))), AND(Q$6 = "Year", AND($D634 = "Full-time", $F634 = "Above 1 Year")))), "N/A", SUMIFS('Form Responses 1'!$O$2:$O1005, 'Form Responses 1'!$B$2:$B1005, $B634, 'Form Responses 1'!$G$2:$G1005, Q$5, 'Form Responses 1'!$K$2:$K1005, $D634,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4" s="48" t="str">
        <f>IF(ISBLANK($B634), "", IF(AND(R$5 = "Vacation Leave", OR(AND(OR(R$6 = "H1", R$6 = "H2"), NOT(AND($D634 = "Full-time", $F634 = "Above 1 Year"))), AND(R$6 = "Year", AND($D634 = "Full-time", $F634 = "Above 1 Year")))), "N/A", SUMIFS('Form Responses 1'!$O$2:$O1005, 'Form Responses 1'!$B$2:$B1005, $B634, 'Form Responses 1'!$G$2:$G1005, R$5, 'Form Responses 1'!$K$2:$K1005, $D634,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4" s="48" t="str">
        <f>IF(ISBLANK($B634), "", IF(AND(S$5 = "Vacation Leave", OR(AND(OR(S$6 = "H1", S$6 = "H2"), NOT(AND($D634 = "Full-time", $F634 = "Above 1 Year"))), AND(S$6 = "Year", AND($D634 = "Full-time", $F634 = "Above 1 Year")))), "N/A", SUMIFS('Form Responses 1'!$O$2:$O1005, 'Form Responses 1'!$B$2:$B1005, $B634, 'Form Responses 1'!$G$2:$G1005, S$5, 'Form Responses 1'!$K$2:$K1005, $D634,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4" s="50" t="str">
        <f t="shared" si="2"/>
        <v/>
      </c>
      <c r="U634" s="51" t="str">
        <f t="array" ref="U634">IF(ISBLANK($B634), "", IF(AND(U$5 = "Vacation Leave", OR(AND(OR(U$6 = "H1", U$6 = "H2"), NOT(AND($D634 = "Full-time", $F634 = "Above 1 Year"))), AND(U$6 = "Year", AND($D634 = "Full-time", $F634 = "Above 1 Year")))), "N/A", INDEX('Allocated Leaves'!$B$2:$E1005, MATCH(U$5 &amp; IF(U$5 = "Vacation Leave", IFS(U$6 = "Year", "", OR(U$6 = "H1", U$6 = "H2"), " " &amp; U$6), ""), 'Allocated Leaves'!$A$2:$A1005, 0), MATCH($D634 &amp; IF($D634 = "Full-time",  " " &amp; $F634, ""), 'Allocated Leaves'!$B$1:AA$1, 0)) - G634))</f>
        <v/>
      </c>
      <c r="V634" s="52" t="str">
        <f t="array" ref="V634">IF(ISBLANK($B634), "", IF(AND(V$5 = "Vacation Leave", OR(AND(OR(V$6 = "H1", V$6 = "H2"), NOT(AND($D634 = "Full-time", $F634 = "Above 1 Year"))), AND(V$6 = "Year", AND($D634 = "Full-time", $F634 = "Above 1 Year")))), "N/A", INDEX('Allocated Leaves'!$B$2:$E1005, MATCH(V$5 &amp; IF(V$5 = "Vacation Leave", IFS(V$6 = "Year", "", OR(V$6 = "H1", V$6 = "H2"), " " &amp; V$6), ""), 'Allocated Leaves'!$A$2:$A1005, 0), MATCH($D634 &amp; IF($D634 = "Full-time",  " " &amp; $F634, ""), 'Allocated Leaves'!$B$1:AA$1, 0)) - H634))</f>
        <v/>
      </c>
      <c r="W634" s="52" t="str">
        <f t="array" ref="W634">IF(ISBLANK($B634), "", IF(AND(W$5 = "Vacation Leave", OR(AND(OR(W$6 = "H1", W$6 = "H2"), NOT(AND($D634 = "Full-time", $F634 = "Above 1 Year"))), AND(W$6 = "Year", AND($D634 = "Full-time", $F634 = "Above 1 Year")))), "N/A", INDEX('Allocated Leaves'!$B$2:$E1005, MATCH(W$5 &amp; IF(W$5 = "Vacation Leave", IFS(W$6 = "Year", "", OR(W$6 = "H1", W$6 = "H2"), " " &amp; W$6), ""), 'Allocated Leaves'!$A$2:$A1005, 0), MATCH($D634 &amp; IF($D634 = "Full-time",  " " &amp; $F634, ""), 'Allocated Leaves'!$B$1:AA$1, 0)) - I634))</f>
        <v/>
      </c>
      <c r="X634" s="51" t="str">
        <f t="array" ref="X634">IF(ISBLANK($B634), "", IF(AND(X$5 = "Vacation Leave", OR(AND(OR(X$6 = "H1", X$6 = "H2"), NOT(AND($D634 = "Full-time", $F634 = "Above 1 Year"))), AND(X$6 = "Year", AND($D634 = "Full-time", $F634 = "Above 1 Year")))), "N/A", INDEX('Allocated Leaves'!$B$2:$E1005, MATCH(X$5 &amp; IF(X$5 = "Vacation Leave", IFS(X$6 = "Year", "", OR(X$6 = "H1", X$6 = "H2"), " " &amp; X$6), ""), 'Allocated Leaves'!$A$2:$A1005, 0), MATCH($D634 &amp; IF($D634 = "Full-time",  " " &amp; $F634, ""), 'Allocated Leaves'!$B$1:AA$1, 0)) - J634))</f>
        <v/>
      </c>
      <c r="Y634" s="52" t="str">
        <f t="array" ref="Y634">IF(ISBLANK($B634), "", IF(AND(Y$5 = "Vacation Leave", OR(AND(OR(Y$6 = "H1", Y$6 = "H2"), NOT(AND($D634 = "Full-time", $F634 = "Above 1 Year"))), AND(Y$6 = "Year", AND($D634 = "Full-time", $F634 = "Above 1 Year")))), "N/A", INDEX('Allocated Leaves'!$B$2:$E1005, MATCH(Y$5 &amp; IF(Y$5 = "Vacation Leave", IFS(Y$6 = "Year", "", OR(Y$6 = "H1", Y$6 = "H2"), " " &amp; Y$6), ""), 'Allocated Leaves'!$A$2:$A1005, 0), MATCH($D634 &amp; IF($D634 = "Full-time",  " " &amp; $F634, ""), 'Allocated Leaves'!$B$1:AA$1, 0)) - K634))</f>
        <v/>
      </c>
      <c r="Z634" s="52" t="str">
        <f t="array" ref="Z634">IF(ISBLANK($B634), "", IF(AND(Z$5 = "Vacation Leave", OR(AND(OR(Z$6 = "H1", Z$6 = "H2"), NOT(AND($D634 = "Full-time", $F634 = "Above 1 Year"))), AND(Z$6 = "Year", AND($D634 = "Full-time", $F634 = "Above 1 Year")))), "N/A", INDEX('Allocated Leaves'!$B$2:$E1005, MATCH(Z$5 &amp; IF(Z$5 = "Vacation Leave", IFS(Z$6 = "Year", "", OR(Z$6 = "H1", Z$6 = "H2"), " " &amp; Z$6), ""), 'Allocated Leaves'!$A$2:$A1005, 0), MATCH($D634 &amp; IF($D634 = "Full-time",  " " &amp; $F634, ""), 'Allocated Leaves'!$B$1:AA$1, 0)) - L634))</f>
        <v/>
      </c>
      <c r="AA634" s="55" t="str">
        <f t="shared" si="3"/>
        <v/>
      </c>
    </row>
    <row r="635">
      <c r="A635" s="71"/>
      <c r="B635" s="72"/>
      <c r="C635" s="73"/>
      <c r="D635" s="74"/>
      <c r="E635" s="75"/>
      <c r="F635" s="47" t="str">
        <f t="shared" si="1"/>
        <v/>
      </c>
      <c r="G635" s="48" t="str">
        <f>IF(ISBLANK($B635), "", IF(AND(G$5 = "Vacation Leave", OR(AND(OR(G$6 = "H1", G$6 = "H2"), NOT(AND($D635 = "Full-time", $F635 = "Above 1 Year"))), AND(G$6 = "Year", AND($D635 = "Full-time", $F635 = "Above 1 Year")))), "N/A", SUMIFS('Form Responses 1'!$O$2:$O1005, 'Form Responses 1'!$B$2:$B1005, $B635, 'Form Responses 1'!$G$2:$G1005, G$5, 'Form Responses 1'!$K$2:$K1005, $D635,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5" s="48" t="str">
        <f>IF(ISBLANK($B635), "", IF(AND(H$5 = "Vacation Leave", OR(AND(OR(H$6 = "H1", H$6 = "H2"), NOT(AND($D635 = "Full-time", $F635 = "Above 1 Year"))), AND(H$6 = "Year", AND($D635 = "Full-time", $F635 = "Above 1 Year")))), "N/A", SUMIFS('Form Responses 1'!$O$2:$O1005, 'Form Responses 1'!$B$2:$B1005, $B635, 'Form Responses 1'!$G$2:$G1005, H$5, 'Form Responses 1'!$K$2:$K1005, $D635,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5" s="49" t="str">
        <f>IF(ISBLANK($B635), "", IF(AND(I$5 = "Vacation Leave", OR(AND(OR(I$6 = "H1", I$6 = "H2"), NOT(AND($D635 = "Full-time", $F635 = "Above 1 Year"))), AND(I$6 = "Year", AND($D635 = "Full-time", $F635 = "Above 1 Year")))), "N/A", SUMIFS('Form Responses 1'!$O$2:$O1005, 'Form Responses 1'!$B$2:$B1005, $B635, 'Form Responses 1'!$G$2:$G1005, I$5, 'Form Responses 1'!$K$2:$K1005, $D635,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5" s="48" t="str">
        <f>IF(ISBLANK($B635), "", IF(AND(J$5 = "Vacation Leave", OR(AND(OR(J$6 = "H1", J$6 = "H2"), NOT(AND($D635 = "Full-time", $F635 = "Above 1 Year"))), AND(J$6 = "Year", AND($D635 = "Full-time", $F635 = "Above 1 Year")))), "N/A", SUMIFS('Form Responses 1'!$O$2:$O1005, 'Form Responses 1'!$B$2:$B1005, $B635, 'Form Responses 1'!$G$2:$G1005, J$5, 'Form Responses 1'!$K$2:$K1005, $D635,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5" s="48" t="str">
        <f>IF(ISBLANK($B635), "", IF(AND(K$5 = "Vacation Leave", OR(AND(OR(K$6 = "H1", K$6 = "H2"), NOT(AND($D635 = "Full-time", $F635 = "Above 1 Year"))), AND(K$6 = "Year", AND($D635 = "Full-time", $F635 = "Above 1 Year")))), "N/A", SUMIFS('Form Responses 1'!$O$2:$O1005, 'Form Responses 1'!$B$2:$B1005, $B635, 'Form Responses 1'!$G$2:$G1005, K$5, 'Form Responses 1'!$K$2:$K1005, $D635,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5" s="48" t="str">
        <f>IF(ISBLANK($B635), "", IF(AND(L$5 = "Vacation Leave", OR(AND(OR(L$6 = "H1", L$6 = "H2"), NOT(AND($D635 = "Full-time", $F635 = "Above 1 Year"))), AND(L$6 = "Year", AND($D635 = "Full-time", $F635 = "Above 1 Year")))), "N/A", SUMIFS('Form Responses 1'!$O$2:$O1005, 'Form Responses 1'!$B$2:$B1005, $B635, 'Form Responses 1'!$G$2:$G1005, L$5, 'Form Responses 1'!$K$2:$K1005, $D635,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5" s="48" t="str">
        <f>IF(ISBLANK($B635), "", IF(AND(M$5 = "Vacation Leave", OR(AND(OR(M$6 = "H1", M$6 = "H2"), NOT(AND($D635 = "Full-time", $F635 = "Above 1 Year"))), AND(M$6 = "Year", AND($D635 = "Full-time", $F635 = "Above 1 Year")))), "N/A", SUMIFS('Form Responses 1'!$O$2:$O1005, 'Form Responses 1'!$B$2:$B1005, $B635, 'Form Responses 1'!$G$2:$G1005, M$5, 'Form Responses 1'!$K$2:$K1005, $D635,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5" s="48" t="str">
        <f>IF(ISBLANK($B635), "", IF(AND(N$5 = "Vacation Leave", OR(AND(OR(N$6 = "H1", N$6 = "H2"), NOT(AND($D635 = "Full-time", $F635 = "Above 1 Year"))), AND(N$6 = "Year", AND($D635 = "Full-time", $F635 = "Above 1 Year")))), "N/A", SUMIFS('Form Responses 1'!$O$2:$O1005, 'Form Responses 1'!$B$2:$B1005, $B635, 'Form Responses 1'!$G$2:$G1005, N$5, 'Form Responses 1'!$K$2:$K1005, $D635,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5" s="48" t="str">
        <f>IF(ISBLANK($B635), "", IF(AND(O$5 = "Vacation Leave", OR(AND(OR(O$6 = "H1", O$6 = "H2"), NOT(AND($D635 = "Full-time", $F635 = "Above 1 Year"))), AND(O$6 = "Year", AND($D635 = "Full-time", $F635 = "Above 1 Year")))), "N/A", SUMIFS('Form Responses 1'!$O$2:$O1005, 'Form Responses 1'!$B$2:$B1005, $B635, 'Form Responses 1'!$G$2:$G1005, O$5, 'Form Responses 1'!$K$2:$K1005, $D635,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5" s="48" t="str">
        <f>IF(ISBLANK($B635), "", IF(AND(P$5 = "Vacation Leave", OR(AND(OR(P$6 = "H1", P$6 = "H2"), NOT(AND($D635 = "Full-time", $F635 = "Above 1 Year"))), AND(P$6 = "Year", AND($D635 = "Full-time", $F635 = "Above 1 Year")))), "N/A", SUMIFS('Form Responses 1'!$O$2:$O1005, 'Form Responses 1'!$B$2:$B1005, $B635, 'Form Responses 1'!$G$2:$G1005, P$5, 'Form Responses 1'!$K$2:$K1005, $D635,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5" s="48" t="str">
        <f>IF(ISBLANK($B635), "", IF(AND(Q$5 = "Vacation Leave", OR(AND(OR(Q$6 = "H1", Q$6 = "H2"), NOT(AND($D635 = "Full-time", $F635 = "Above 1 Year"))), AND(Q$6 = "Year", AND($D635 = "Full-time", $F635 = "Above 1 Year")))), "N/A", SUMIFS('Form Responses 1'!$O$2:$O1005, 'Form Responses 1'!$B$2:$B1005, $B635, 'Form Responses 1'!$G$2:$G1005, Q$5, 'Form Responses 1'!$K$2:$K1005, $D635,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5" s="48" t="str">
        <f>IF(ISBLANK($B635), "", IF(AND(R$5 = "Vacation Leave", OR(AND(OR(R$6 = "H1", R$6 = "H2"), NOT(AND($D635 = "Full-time", $F635 = "Above 1 Year"))), AND(R$6 = "Year", AND($D635 = "Full-time", $F635 = "Above 1 Year")))), "N/A", SUMIFS('Form Responses 1'!$O$2:$O1005, 'Form Responses 1'!$B$2:$B1005, $B635, 'Form Responses 1'!$G$2:$G1005, R$5, 'Form Responses 1'!$K$2:$K1005, $D635,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5" s="48" t="str">
        <f>IF(ISBLANK($B635), "", IF(AND(S$5 = "Vacation Leave", OR(AND(OR(S$6 = "H1", S$6 = "H2"), NOT(AND($D635 = "Full-time", $F635 = "Above 1 Year"))), AND(S$6 = "Year", AND($D635 = "Full-time", $F635 = "Above 1 Year")))), "N/A", SUMIFS('Form Responses 1'!$O$2:$O1005, 'Form Responses 1'!$B$2:$B1005, $B635, 'Form Responses 1'!$G$2:$G1005, S$5, 'Form Responses 1'!$K$2:$K1005, $D635,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5" s="50" t="str">
        <f t="shared" si="2"/>
        <v/>
      </c>
      <c r="U635" s="51" t="str">
        <f t="array" ref="U635">IF(ISBLANK($B635), "", IF(AND(U$5 = "Vacation Leave", OR(AND(OR(U$6 = "H1", U$6 = "H2"), NOT(AND($D635 = "Full-time", $F635 = "Above 1 Year"))), AND(U$6 = "Year", AND($D635 = "Full-time", $F635 = "Above 1 Year")))), "N/A", INDEX('Allocated Leaves'!$B$2:$E1005, MATCH(U$5 &amp; IF(U$5 = "Vacation Leave", IFS(U$6 = "Year", "", OR(U$6 = "H1", U$6 = "H2"), " " &amp; U$6), ""), 'Allocated Leaves'!$A$2:$A1005, 0), MATCH($D635 &amp; IF($D635 = "Full-time",  " " &amp; $F635, ""), 'Allocated Leaves'!$B$1:AA$1, 0)) - G635))</f>
        <v/>
      </c>
      <c r="V635" s="52" t="str">
        <f t="array" ref="V635">IF(ISBLANK($B635), "", IF(AND(V$5 = "Vacation Leave", OR(AND(OR(V$6 = "H1", V$6 = "H2"), NOT(AND($D635 = "Full-time", $F635 = "Above 1 Year"))), AND(V$6 = "Year", AND($D635 = "Full-time", $F635 = "Above 1 Year")))), "N/A", INDEX('Allocated Leaves'!$B$2:$E1005, MATCH(V$5 &amp; IF(V$5 = "Vacation Leave", IFS(V$6 = "Year", "", OR(V$6 = "H1", V$6 = "H2"), " " &amp; V$6), ""), 'Allocated Leaves'!$A$2:$A1005, 0), MATCH($D635 &amp; IF($D635 = "Full-time",  " " &amp; $F635, ""), 'Allocated Leaves'!$B$1:AA$1, 0)) - H635))</f>
        <v/>
      </c>
      <c r="W635" s="52" t="str">
        <f t="array" ref="W635">IF(ISBLANK($B635), "", IF(AND(W$5 = "Vacation Leave", OR(AND(OR(W$6 = "H1", W$6 = "H2"), NOT(AND($D635 = "Full-time", $F635 = "Above 1 Year"))), AND(W$6 = "Year", AND($D635 = "Full-time", $F635 = "Above 1 Year")))), "N/A", INDEX('Allocated Leaves'!$B$2:$E1005, MATCH(W$5 &amp; IF(W$5 = "Vacation Leave", IFS(W$6 = "Year", "", OR(W$6 = "H1", W$6 = "H2"), " " &amp; W$6), ""), 'Allocated Leaves'!$A$2:$A1005, 0), MATCH($D635 &amp; IF($D635 = "Full-time",  " " &amp; $F635, ""), 'Allocated Leaves'!$B$1:AA$1, 0)) - I635))</f>
        <v/>
      </c>
      <c r="X635" s="51" t="str">
        <f t="array" ref="X635">IF(ISBLANK($B635), "", IF(AND(X$5 = "Vacation Leave", OR(AND(OR(X$6 = "H1", X$6 = "H2"), NOT(AND($D635 = "Full-time", $F635 = "Above 1 Year"))), AND(X$6 = "Year", AND($D635 = "Full-time", $F635 = "Above 1 Year")))), "N/A", INDEX('Allocated Leaves'!$B$2:$E1005, MATCH(X$5 &amp; IF(X$5 = "Vacation Leave", IFS(X$6 = "Year", "", OR(X$6 = "H1", X$6 = "H2"), " " &amp; X$6), ""), 'Allocated Leaves'!$A$2:$A1005, 0), MATCH($D635 &amp; IF($D635 = "Full-time",  " " &amp; $F635, ""), 'Allocated Leaves'!$B$1:AA$1, 0)) - J635))</f>
        <v/>
      </c>
      <c r="Y635" s="52" t="str">
        <f t="array" ref="Y635">IF(ISBLANK($B635), "", IF(AND(Y$5 = "Vacation Leave", OR(AND(OR(Y$6 = "H1", Y$6 = "H2"), NOT(AND($D635 = "Full-time", $F635 = "Above 1 Year"))), AND(Y$6 = "Year", AND($D635 = "Full-time", $F635 = "Above 1 Year")))), "N/A", INDEX('Allocated Leaves'!$B$2:$E1005, MATCH(Y$5 &amp; IF(Y$5 = "Vacation Leave", IFS(Y$6 = "Year", "", OR(Y$6 = "H1", Y$6 = "H2"), " " &amp; Y$6), ""), 'Allocated Leaves'!$A$2:$A1005, 0), MATCH($D635 &amp; IF($D635 = "Full-time",  " " &amp; $F635, ""), 'Allocated Leaves'!$B$1:AA$1, 0)) - K635))</f>
        <v/>
      </c>
      <c r="Z635" s="52" t="str">
        <f t="array" ref="Z635">IF(ISBLANK($B635), "", IF(AND(Z$5 = "Vacation Leave", OR(AND(OR(Z$6 = "H1", Z$6 = "H2"), NOT(AND($D635 = "Full-time", $F635 = "Above 1 Year"))), AND(Z$6 = "Year", AND($D635 = "Full-time", $F635 = "Above 1 Year")))), "N/A", INDEX('Allocated Leaves'!$B$2:$E1005, MATCH(Z$5 &amp; IF(Z$5 = "Vacation Leave", IFS(Z$6 = "Year", "", OR(Z$6 = "H1", Z$6 = "H2"), " " &amp; Z$6), ""), 'Allocated Leaves'!$A$2:$A1005, 0), MATCH($D635 &amp; IF($D635 = "Full-time",  " " &amp; $F635, ""), 'Allocated Leaves'!$B$1:AA$1, 0)) - L635))</f>
        <v/>
      </c>
      <c r="AA635" s="55" t="str">
        <f t="shared" si="3"/>
        <v/>
      </c>
    </row>
    <row r="636">
      <c r="A636" s="71"/>
      <c r="B636" s="72"/>
      <c r="C636" s="73"/>
      <c r="D636" s="74"/>
      <c r="E636" s="75"/>
      <c r="F636" s="47" t="str">
        <f t="shared" si="1"/>
        <v/>
      </c>
      <c r="G636" s="48" t="str">
        <f>IF(ISBLANK($B636), "", IF(AND(G$5 = "Vacation Leave", OR(AND(OR(G$6 = "H1", G$6 = "H2"), NOT(AND($D636 = "Full-time", $F636 = "Above 1 Year"))), AND(G$6 = "Year", AND($D636 = "Full-time", $F636 = "Above 1 Year")))), "N/A", SUMIFS('Form Responses 1'!$O$2:$O1005, 'Form Responses 1'!$B$2:$B1005, $B636, 'Form Responses 1'!$G$2:$G1005, G$5, 'Form Responses 1'!$K$2:$K1005, $D636,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6" s="48" t="str">
        <f>IF(ISBLANK($B636), "", IF(AND(H$5 = "Vacation Leave", OR(AND(OR(H$6 = "H1", H$6 = "H2"), NOT(AND($D636 = "Full-time", $F636 = "Above 1 Year"))), AND(H$6 = "Year", AND($D636 = "Full-time", $F636 = "Above 1 Year")))), "N/A", SUMIFS('Form Responses 1'!$O$2:$O1005, 'Form Responses 1'!$B$2:$B1005, $B636, 'Form Responses 1'!$G$2:$G1005, H$5, 'Form Responses 1'!$K$2:$K1005, $D636,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6" s="49" t="str">
        <f>IF(ISBLANK($B636), "", IF(AND(I$5 = "Vacation Leave", OR(AND(OR(I$6 = "H1", I$6 = "H2"), NOT(AND($D636 = "Full-time", $F636 = "Above 1 Year"))), AND(I$6 = "Year", AND($D636 = "Full-time", $F636 = "Above 1 Year")))), "N/A", SUMIFS('Form Responses 1'!$O$2:$O1005, 'Form Responses 1'!$B$2:$B1005, $B636, 'Form Responses 1'!$G$2:$G1005, I$5, 'Form Responses 1'!$K$2:$K1005, $D636,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6" s="48" t="str">
        <f>IF(ISBLANK($B636), "", IF(AND(J$5 = "Vacation Leave", OR(AND(OR(J$6 = "H1", J$6 = "H2"), NOT(AND($D636 = "Full-time", $F636 = "Above 1 Year"))), AND(J$6 = "Year", AND($D636 = "Full-time", $F636 = "Above 1 Year")))), "N/A", SUMIFS('Form Responses 1'!$O$2:$O1005, 'Form Responses 1'!$B$2:$B1005, $B636, 'Form Responses 1'!$G$2:$G1005, J$5, 'Form Responses 1'!$K$2:$K1005, $D636,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6" s="48" t="str">
        <f>IF(ISBLANK($B636), "", IF(AND(K$5 = "Vacation Leave", OR(AND(OR(K$6 = "H1", K$6 = "H2"), NOT(AND($D636 = "Full-time", $F636 = "Above 1 Year"))), AND(K$6 = "Year", AND($D636 = "Full-time", $F636 = "Above 1 Year")))), "N/A", SUMIFS('Form Responses 1'!$O$2:$O1005, 'Form Responses 1'!$B$2:$B1005, $B636, 'Form Responses 1'!$G$2:$G1005, K$5, 'Form Responses 1'!$K$2:$K1005, $D636,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6" s="48" t="str">
        <f>IF(ISBLANK($B636), "", IF(AND(L$5 = "Vacation Leave", OR(AND(OR(L$6 = "H1", L$6 = "H2"), NOT(AND($D636 = "Full-time", $F636 = "Above 1 Year"))), AND(L$6 = "Year", AND($D636 = "Full-time", $F636 = "Above 1 Year")))), "N/A", SUMIFS('Form Responses 1'!$O$2:$O1005, 'Form Responses 1'!$B$2:$B1005, $B636, 'Form Responses 1'!$G$2:$G1005, L$5, 'Form Responses 1'!$K$2:$K1005, $D636,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6" s="48" t="str">
        <f>IF(ISBLANK($B636), "", IF(AND(M$5 = "Vacation Leave", OR(AND(OR(M$6 = "H1", M$6 = "H2"), NOT(AND($D636 = "Full-time", $F636 = "Above 1 Year"))), AND(M$6 = "Year", AND($D636 = "Full-time", $F636 = "Above 1 Year")))), "N/A", SUMIFS('Form Responses 1'!$O$2:$O1005, 'Form Responses 1'!$B$2:$B1005, $B636, 'Form Responses 1'!$G$2:$G1005, M$5, 'Form Responses 1'!$K$2:$K1005, $D636,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6" s="48" t="str">
        <f>IF(ISBLANK($B636), "", IF(AND(N$5 = "Vacation Leave", OR(AND(OR(N$6 = "H1", N$6 = "H2"), NOT(AND($D636 = "Full-time", $F636 = "Above 1 Year"))), AND(N$6 = "Year", AND($D636 = "Full-time", $F636 = "Above 1 Year")))), "N/A", SUMIFS('Form Responses 1'!$O$2:$O1005, 'Form Responses 1'!$B$2:$B1005, $B636, 'Form Responses 1'!$G$2:$G1005, N$5, 'Form Responses 1'!$K$2:$K1005, $D636,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6" s="48" t="str">
        <f>IF(ISBLANK($B636), "", IF(AND(O$5 = "Vacation Leave", OR(AND(OR(O$6 = "H1", O$6 = "H2"), NOT(AND($D636 = "Full-time", $F636 = "Above 1 Year"))), AND(O$6 = "Year", AND($D636 = "Full-time", $F636 = "Above 1 Year")))), "N/A", SUMIFS('Form Responses 1'!$O$2:$O1005, 'Form Responses 1'!$B$2:$B1005, $B636, 'Form Responses 1'!$G$2:$G1005, O$5, 'Form Responses 1'!$K$2:$K1005, $D636,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6" s="48" t="str">
        <f>IF(ISBLANK($B636), "", IF(AND(P$5 = "Vacation Leave", OR(AND(OR(P$6 = "H1", P$6 = "H2"), NOT(AND($D636 = "Full-time", $F636 = "Above 1 Year"))), AND(P$6 = "Year", AND($D636 = "Full-time", $F636 = "Above 1 Year")))), "N/A", SUMIFS('Form Responses 1'!$O$2:$O1005, 'Form Responses 1'!$B$2:$B1005, $B636, 'Form Responses 1'!$G$2:$G1005, P$5, 'Form Responses 1'!$K$2:$K1005, $D636,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6" s="48" t="str">
        <f>IF(ISBLANK($B636), "", IF(AND(Q$5 = "Vacation Leave", OR(AND(OR(Q$6 = "H1", Q$6 = "H2"), NOT(AND($D636 = "Full-time", $F636 = "Above 1 Year"))), AND(Q$6 = "Year", AND($D636 = "Full-time", $F636 = "Above 1 Year")))), "N/A", SUMIFS('Form Responses 1'!$O$2:$O1005, 'Form Responses 1'!$B$2:$B1005, $B636, 'Form Responses 1'!$G$2:$G1005, Q$5, 'Form Responses 1'!$K$2:$K1005, $D636,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6" s="48" t="str">
        <f>IF(ISBLANK($B636), "", IF(AND(R$5 = "Vacation Leave", OR(AND(OR(R$6 = "H1", R$6 = "H2"), NOT(AND($D636 = "Full-time", $F636 = "Above 1 Year"))), AND(R$6 = "Year", AND($D636 = "Full-time", $F636 = "Above 1 Year")))), "N/A", SUMIFS('Form Responses 1'!$O$2:$O1005, 'Form Responses 1'!$B$2:$B1005, $B636, 'Form Responses 1'!$G$2:$G1005, R$5, 'Form Responses 1'!$K$2:$K1005, $D636,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6" s="48" t="str">
        <f>IF(ISBLANK($B636), "", IF(AND(S$5 = "Vacation Leave", OR(AND(OR(S$6 = "H1", S$6 = "H2"), NOT(AND($D636 = "Full-time", $F636 = "Above 1 Year"))), AND(S$6 = "Year", AND($D636 = "Full-time", $F636 = "Above 1 Year")))), "N/A", SUMIFS('Form Responses 1'!$O$2:$O1005, 'Form Responses 1'!$B$2:$B1005, $B636, 'Form Responses 1'!$G$2:$G1005, S$5, 'Form Responses 1'!$K$2:$K1005, $D636,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6" s="50" t="str">
        <f t="shared" si="2"/>
        <v/>
      </c>
      <c r="U636" s="51" t="str">
        <f t="array" ref="U636">IF(ISBLANK($B636), "", IF(AND(U$5 = "Vacation Leave", OR(AND(OR(U$6 = "H1", U$6 = "H2"), NOT(AND($D636 = "Full-time", $F636 = "Above 1 Year"))), AND(U$6 = "Year", AND($D636 = "Full-time", $F636 = "Above 1 Year")))), "N/A", INDEX('Allocated Leaves'!$B$2:$E1005, MATCH(U$5 &amp; IF(U$5 = "Vacation Leave", IFS(U$6 = "Year", "", OR(U$6 = "H1", U$6 = "H2"), " " &amp; U$6), ""), 'Allocated Leaves'!$A$2:$A1005, 0), MATCH($D636 &amp; IF($D636 = "Full-time",  " " &amp; $F636, ""), 'Allocated Leaves'!$B$1:AA$1, 0)) - G636))</f>
        <v/>
      </c>
      <c r="V636" s="52" t="str">
        <f t="array" ref="V636">IF(ISBLANK($B636), "", IF(AND(V$5 = "Vacation Leave", OR(AND(OR(V$6 = "H1", V$6 = "H2"), NOT(AND($D636 = "Full-time", $F636 = "Above 1 Year"))), AND(V$6 = "Year", AND($D636 = "Full-time", $F636 = "Above 1 Year")))), "N/A", INDEX('Allocated Leaves'!$B$2:$E1005, MATCH(V$5 &amp; IF(V$5 = "Vacation Leave", IFS(V$6 = "Year", "", OR(V$6 = "H1", V$6 = "H2"), " " &amp; V$6), ""), 'Allocated Leaves'!$A$2:$A1005, 0), MATCH($D636 &amp; IF($D636 = "Full-time",  " " &amp; $F636, ""), 'Allocated Leaves'!$B$1:AA$1, 0)) - H636))</f>
        <v/>
      </c>
      <c r="W636" s="52" t="str">
        <f t="array" ref="W636">IF(ISBLANK($B636), "", IF(AND(W$5 = "Vacation Leave", OR(AND(OR(W$6 = "H1", W$6 = "H2"), NOT(AND($D636 = "Full-time", $F636 = "Above 1 Year"))), AND(W$6 = "Year", AND($D636 = "Full-time", $F636 = "Above 1 Year")))), "N/A", INDEX('Allocated Leaves'!$B$2:$E1005, MATCH(W$5 &amp; IF(W$5 = "Vacation Leave", IFS(W$6 = "Year", "", OR(W$6 = "H1", W$6 = "H2"), " " &amp; W$6), ""), 'Allocated Leaves'!$A$2:$A1005, 0), MATCH($D636 &amp; IF($D636 = "Full-time",  " " &amp; $F636, ""), 'Allocated Leaves'!$B$1:AA$1, 0)) - I636))</f>
        <v/>
      </c>
      <c r="X636" s="51" t="str">
        <f t="array" ref="X636">IF(ISBLANK($B636), "", IF(AND(X$5 = "Vacation Leave", OR(AND(OR(X$6 = "H1", X$6 = "H2"), NOT(AND($D636 = "Full-time", $F636 = "Above 1 Year"))), AND(X$6 = "Year", AND($D636 = "Full-time", $F636 = "Above 1 Year")))), "N/A", INDEX('Allocated Leaves'!$B$2:$E1005, MATCH(X$5 &amp; IF(X$5 = "Vacation Leave", IFS(X$6 = "Year", "", OR(X$6 = "H1", X$6 = "H2"), " " &amp; X$6), ""), 'Allocated Leaves'!$A$2:$A1005, 0), MATCH($D636 &amp; IF($D636 = "Full-time",  " " &amp; $F636, ""), 'Allocated Leaves'!$B$1:AA$1, 0)) - J636))</f>
        <v/>
      </c>
      <c r="Y636" s="52" t="str">
        <f t="array" ref="Y636">IF(ISBLANK($B636), "", IF(AND(Y$5 = "Vacation Leave", OR(AND(OR(Y$6 = "H1", Y$6 = "H2"), NOT(AND($D636 = "Full-time", $F636 = "Above 1 Year"))), AND(Y$6 = "Year", AND($D636 = "Full-time", $F636 = "Above 1 Year")))), "N/A", INDEX('Allocated Leaves'!$B$2:$E1005, MATCH(Y$5 &amp; IF(Y$5 = "Vacation Leave", IFS(Y$6 = "Year", "", OR(Y$6 = "H1", Y$6 = "H2"), " " &amp; Y$6), ""), 'Allocated Leaves'!$A$2:$A1005, 0), MATCH($D636 &amp; IF($D636 = "Full-time",  " " &amp; $F636, ""), 'Allocated Leaves'!$B$1:AA$1, 0)) - K636))</f>
        <v/>
      </c>
      <c r="Z636" s="52" t="str">
        <f t="array" ref="Z636">IF(ISBLANK($B636), "", IF(AND(Z$5 = "Vacation Leave", OR(AND(OR(Z$6 = "H1", Z$6 = "H2"), NOT(AND($D636 = "Full-time", $F636 = "Above 1 Year"))), AND(Z$6 = "Year", AND($D636 = "Full-time", $F636 = "Above 1 Year")))), "N/A", INDEX('Allocated Leaves'!$B$2:$E1005, MATCH(Z$5 &amp; IF(Z$5 = "Vacation Leave", IFS(Z$6 = "Year", "", OR(Z$6 = "H1", Z$6 = "H2"), " " &amp; Z$6), ""), 'Allocated Leaves'!$A$2:$A1005, 0), MATCH($D636 &amp; IF($D636 = "Full-time",  " " &amp; $F636, ""), 'Allocated Leaves'!$B$1:AA$1, 0)) - L636))</f>
        <v/>
      </c>
      <c r="AA636" s="55" t="str">
        <f t="shared" si="3"/>
        <v/>
      </c>
    </row>
    <row r="637">
      <c r="A637" s="71"/>
      <c r="B637" s="72"/>
      <c r="C637" s="73"/>
      <c r="D637" s="74"/>
      <c r="E637" s="75"/>
      <c r="F637" s="47" t="str">
        <f t="shared" si="1"/>
        <v/>
      </c>
      <c r="G637" s="48" t="str">
        <f>IF(ISBLANK($B637), "", IF(AND(G$5 = "Vacation Leave", OR(AND(OR(G$6 = "H1", G$6 = "H2"), NOT(AND($D637 = "Full-time", $F637 = "Above 1 Year"))), AND(G$6 = "Year", AND($D637 = "Full-time", $F637 = "Above 1 Year")))), "N/A", SUMIFS('Form Responses 1'!$O$2:$O1005, 'Form Responses 1'!$B$2:$B1005, $B637, 'Form Responses 1'!$G$2:$G1005, G$5, 'Form Responses 1'!$K$2:$K1005, $D637,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7" s="48" t="str">
        <f>IF(ISBLANK($B637), "", IF(AND(H$5 = "Vacation Leave", OR(AND(OR(H$6 = "H1", H$6 = "H2"), NOT(AND($D637 = "Full-time", $F637 = "Above 1 Year"))), AND(H$6 = "Year", AND($D637 = "Full-time", $F637 = "Above 1 Year")))), "N/A", SUMIFS('Form Responses 1'!$O$2:$O1005, 'Form Responses 1'!$B$2:$B1005, $B637, 'Form Responses 1'!$G$2:$G1005, H$5, 'Form Responses 1'!$K$2:$K1005, $D637,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7" s="49" t="str">
        <f>IF(ISBLANK($B637), "", IF(AND(I$5 = "Vacation Leave", OR(AND(OR(I$6 = "H1", I$6 = "H2"), NOT(AND($D637 = "Full-time", $F637 = "Above 1 Year"))), AND(I$6 = "Year", AND($D637 = "Full-time", $F637 = "Above 1 Year")))), "N/A", SUMIFS('Form Responses 1'!$O$2:$O1005, 'Form Responses 1'!$B$2:$B1005, $B637, 'Form Responses 1'!$G$2:$G1005, I$5, 'Form Responses 1'!$K$2:$K1005, $D637,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7" s="48" t="str">
        <f>IF(ISBLANK($B637), "", IF(AND(J$5 = "Vacation Leave", OR(AND(OR(J$6 = "H1", J$6 = "H2"), NOT(AND($D637 = "Full-time", $F637 = "Above 1 Year"))), AND(J$6 = "Year", AND($D637 = "Full-time", $F637 = "Above 1 Year")))), "N/A", SUMIFS('Form Responses 1'!$O$2:$O1005, 'Form Responses 1'!$B$2:$B1005, $B637, 'Form Responses 1'!$G$2:$G1005, J$5, 'Form Responses 1'!$K$2:$K1005, $D637,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7" s="48" t="str">
        <f>IF(ISBLANK($B637), "", IF(AND(K$5 = "Vacation Leave", OR(AND(OR(K$6 = "H1", K$6 = "H2"), NOT(AND($D637 = "Full-time", $F637 = "Above 1 Year"))), AND(K$6 = "Year", AND($D637 = "Full-time", $F637 = "Above 1 Year")))), "N/A", SUMIFS('Form Responses 1'!$O$2:$O1005, 'Form Responses 1'!$B$2:$B1005, $B637, 'Form Responses 1'!$G$2:$G1005, K$5, 'Form Responses 1'!$K$2:$K1005, $D637,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7" s="48" t="str">
        <f>IF(ISBLANK($B637), "", IF(AND(L$5 = "Vacation Leave", OR(AND(OR(L$6 = "H1", L$6 = "H2"), NOT(AND($D637 = "Full-time", $F637 = "Above 1 Year"))), AND(L$6 = "Year", AND($D637 = "Full-time", $F637 = "Above 1 Year")))), "N/A", SUMIFS('Form Responses 1'!$O$2:$O1005, 'Form Responses 1'!$B$2:$B1005, $B637, 'Form Responses 1'!$G$2:$G1005, L$5, 'Form Responses 1'!$K$2:$K1005, $D637,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7" s="48" t="str">
        <f>IF(ISBLANK($B637), "", IF(AND(M$5 = "Vacation Leave", OR(AND(OR(M$6 = "H1", M$6 = "H2"), NOT(AND($D637 = "Full-time", $F637 = "Above 1 Year"))), AND(M$6 = "Year", AND($D637 = "Full-time", $F637 = "Above 1 Year")))), "N/A", SUMIFS('Form Responses 1'!$O$2:$O1005, 'Form Responses 1'!$B$2:$B1005, $B637, 'Form Responses 1'!$G$2:$G1005, M$5, 'Form Responses 1'!$K$2:$K1005, $D637,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7" s="48" t="str">
        <f>IF(ISBLANK($B637), "", IF(AND(N$5 = "Vacation Leave", OR(AND(OR(N$6 = "H1", N$6 = "H2"), NOT(AND($D637 = "Full-time", $F637 = "Above 1 Year"))), AND(N$6 = "Year", AND($D637 = "Full-time", $F637 = "Above 1 Year")))), "N/A", SUMIFS('Form Responses 1'!$O$2:$O1005, 'Form Responses 1'!$B$2:$B1005, $B637, 'Form Responses 1'!$G$2:$G1005, N$5, 'Form Responses 1'!$K$2:$K1005, $D637,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7" s="48" t="str">
        <f>IF(ISBLANK($B637), "", IF(AND(O$5 = "Vacation Leave", OR(AND(OR(O$6 = "H1", O$6 = "H2"), NOT(AND($D637 = "Full-time", $F637 = "Above 1 Year"))), AND(O$6 = "Year", AND($D637 = "Full-time", $F637 = "Above 1 Year")))), "N/A", SUMIFS('Form Responses 1'!$O$2:$O1005, 'Form Responses 1'!$B$2:$B1005, $B637, 'Form Responses 1'!$G$2:$G1005, O$5, 'Form Responses 1'!$K$2:$K1005, $D637,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7" s="48" t="str">
        <f>IF(ISBLANK($B637), "", IF(AND(P$5 = "Vacation Leave", OR(AND(OR(P$6 = "H1", P$6 = "H2"), NOT(AND($D637 = "Full-time", $F637 = "Above 1 Year"))), AND(P$6 = "Year", AND($D637 = "Full-time", $F637 = "Above 1 Year")))), "N/A", SUMIFS('Form Responses 1'!$O$2:$O1005, 'Form Responses 1'!$B$2:$B1005, $B637, 'Form Responses 1'!$G$2:$G1005, P$5, 'Form Responses 1'!$K$2:$K1005, $D637,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7" s="48" t="str">
        <f>IF(ISBLANK($B637), "", IF(AND(Q$5 = "Vacation Leave", OR(AND(OR(Q$6 = "H1", Q$6 = "H2"), NOT(AND($D637 = "Full-time", $F637 = "Above 1 Year"))), AND(Q$6 = "Year", AND($D637 = "Full-time", $F637 = "Above 1 Year")))), "N/A", SUMIFS('Form Responses 1'!$O$2:$O1005, 'Form Responses 1'!$B$2:$B1005, $B637, 'Form Responses 1'!$G$2:$G1005, Q$5, 'Form Responses 1'!$K$2:$K1005, $D637,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7" s="48" t="str">
        <f>IF(ISBLANK($B637), "", IF(AND(R$5 = "Vacation Leave", OR(AND(OR(R$6 = "H1", R$6 = "H2"), NOT(AND($D637 = "Full-time", $F637 = "Above 1 Year"))), AND(R$6 = "Year", AND($D637 = "Full-time", $F637 = "Above 1 Year")))), "N/A", SUMIFS('Form Responses 1'!$O$2:$O1005, 'Form Responses 1'!$B$2:$B1005, $B637, 'Form Responses 1'!$G$2:$G1005, R$5, 'Form Responses 1'!$K$2:$K1005, $D637,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7" s="48" t="str">
        <f>IF(ISBLANK($B637), "", IF(AND(S$5 = "Vacation Leave", OR(AND(OR(S$6 = "H1", S$6 = "H2"), NOT(AND($D637 = "Full-time", $F637 = "Above 1 Year"))), AND(S$6 = "Year", AND($D637 = "Full-time", $F637 = "Above 1 Year")))), "N/A", SUMIFS('Form Responses 1'!$O$2:$O1005, 'Form Responses 1'!$B$2:$B1005, $B637, 'Form Responses 1'!$G$2:$G1005, S$5, 'Form Responses 1'!$K$2:$K1005, $D637,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7" s="50" t="str">
        <f t="shared" si="2"/>
        <v/>
      </c>
      <c r="U637" s="51" t="str">
        <f t="array" ref="U637">IF(ISBLANK($B637), "", IF(AND(U$5 = "Vacation Leave", OR(AND(OR(U$6 = "H1", U$6 = "H2"), NOT(AND($D637 = "Full-time", $F637 = "Above 1 Year"))), AND(U$6 = "Year", AND($D637 = "Full-time", $F637 = "Above 1 Year")))), "N/A", INDEX('Allocated Leaves'!$B$2:$E1005, MATCH(U$5 &amp; IF(U$5 = "Vacation Leave", IFS(U$6 = "Year", "", OR(U$6 = "H1", U$6 = "H2"), " " &amp; U$6), ""), 'Allocated Leaves'!$A$2:$A1005, 0), MATCH($D637 &amp; IF($D637 = "Full-time",  " " &amp; $F637, ""), 'Allocated Leaves'!$B$1:AA$1, 0)) - G637))</f>
        <v/>
      </c>
      <c r="V637" s="52" t="str">
        <f t="array" ref="V637">IF(ISBLANK($B637), "", IF(AND(V$5 = "Vacation Leave", OR(AND(OR(V$6 = "H1", V$6 = "H2"), NOT(AND($D637 = "Full-time", $F637 = "Above 1 Year"))), AND(V$6 = "Year", AND($D637 = "Full-time", $F637 = "Above 1 Year")))), "N/A", INDEX('Allocated Leaves'!$B$2:$E1005, MATCH(V$5 &amp; IF(V$5 = "Vacation Leave", IFS(V$6 = "Year", "", OR(V$6 = "H1", V$6 = "H2"), " " &amp; V$6), ""), 'Allocated Leaves'!$A$2:$A1005, 0), MATCH($D637 &amp; IF($D637 = "Full-time",  " " &amp; $F637, ""), 'Allocated Leaves'!$B$1:AA$1, 0)) - H637))</f>
        <v/>
      </c>
      <c r="W637" s="52" t="str">
        <f t="array" ref="W637">IF(ISBLANK($B637), "", IF(AND(W$5 = "Vacation Leave", OR(AND(OR(W$6 = "H1", W$6 = "H2"), NOT(AND($D637 = "Full-time", $F637 = "Above 1 Year"))), AND(W$6 = "Year", AND($D637 = "Full-time", $F637 = "Above 1 Year")))), "N/A", INDEX('Allocated Leaves'!$B$2:$E1005, MATCH(W$5 &amp; IF(W$5 = "Vacation Leave", IFS(W$6 = "Year", "", OR(W$6 = "H1", W$6 = "H2"), " " &amp; W$6), ""), 'Allocated Leaves'!$A$2:$A1005, 0), MATCH($D637 &amp; IF($D637 = "Full-time",  " " &amp; $F637, ""), 'Allocated Leaves'!$B$1:AA$1, 0)) - I637))</f>
        <v/>
      </c>
      <c r="X637" s="51" t="str">
        <f t="array" ref="X637">IF(ISBLANK($B637), "", IF(AND(X$5 = "Vacation Leave", OR(AND(OR(X$6 = "H1", X$6 = "H2"), NOT(AND($D637 = "Full-time", $F637 = "Above 1 Year"))), AND(X$6 = "Year", AND($D637 = "Full-time", $F637 = "Above 1 Year")))), "N/A", INDEX('Allocated Leaves'!$B$2:$E1005, MATCH(X$5 &amp; IF(X$5 = "Vacation Leave", IFS(X$6 = "Year", "", OR(X$6 = "H1", X$6 = "H2"), " " &amp; X$6), ""), 'Allocated Leaves'!$A$2:$A1005, 0), MATCH($D637 &amp; IF($D637 = "Full-time",  " " &amp; $F637, ""), 'Allocated Leaves'!$B$1:AA$1, 0)) - J637))</f>
        <v/>
      </c>
      <c r="Y637" s="52" t="str">
        <f t="array" ref="Y637">IF(ISBLANK($B637), "", IF(AND(Y$5 = "Vacation Leave", OR(AND(OR(Y$6 = "H1", Y$6 = "H2"), NOT(AND($D637 = "Full-time", $F637 = "Above 1 Year"))), AND(Y$6 = "Year", AND($D637 = "Full-time", $F637 = "Above 1 Year")))), "N/A", INDEX('Allocated Leaves'!$B$2:$E1005, MATCH(Y$5 &amp; IF(Y$5 = "Vacation Leave", IFS(Y$6 = "Year", "", OR(Y$6 = "H1", Y$6 = "H2"), " " &amp; Y$6), ""), 'Allocated Leaves'!$A$2:$A1005, 0), MATCH($D637 &amp; IF($D637 = "Full-time",  " " &amp; $F637, ""), 'Allocated Leaves'!$B$1:AA$1, 0)) - K637))</f>
        <v/>
      </c>
      <c r="Z637" s="52" t="str">
        <f t="array" ref="Z637">IF(ISBLANK($B637), "", IF(AND(Z$5 = "Vacation Leave", OR(AND(OR(Z$6 = "H1", Z$6 = "H2"), NOT(AND($D637 = "Full-time", $F637 = "Above 1 Year"))), AND(Z$6 = "Year", AND($D637 = "Full-time", $F637 = "Above 1 Year")))), "N/A", INDEX('Allocated Leaves'!$B$2:$E1005, MATCH(Z$5 &amp; IF(Z$5 = "Vacation Leave", IFS(Z$6 = "Year", "", OR(Z$6 = "H1", Z$6 = "H2"), " " &amp; Z$6), ""), 'Allocated Leaves'!$A$2:$A1005, 0), MATCH($D637 &amp; IF($D637 = "Full-time",  " " &amp; $F637, ""), 'Allocated Leaves'!$B$1:AA$1, 0)) - L637))</f>
        <v/>
      </c>
      <c r="AA637" s="55" t="str">
        <f t="shared" si="3"/>
        <v/>
      </c>
    </row>
    <row r="638">
      <c r="A638" s="71"/>
      <c r="B638" s="72"/>
      <c r="C638" s="73"/>
      <c r="D638" s="74"/>
      <c r="E638" s="75"/>
      <c r="F638" s="47" t="str">
        <f t="shared" si="1"/>
        <v/>
      </c>
      <c r="G638" s="48" t="str">
        <f>IF(ISBLANK($B638), "", IF(AND(G$5 = "Vacation Leave", OR(AND(OR(G$6 = "H1", G$6 = "H2"), NOT(AND($D638 = "Full-time", $F638 = "Above 1 Year"))), AND(G$6 = "Year", AND($D638 = "Full-time", $F638 = "Above 1 Year")))), "N/A", SUMIFS('Form Responses 1'!$O$2:$O1005, 'Form Responses 1'!$B$2:$B1005, $B638, 'Form Responses 1'!$G$2:$G1005, G$5, 'Form Responses 1'!$K$2:$K1005, $D638,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8" s="48" t="str">
        <f>IF(ISBLANK($B638), "", IF(AND(H$5 = "Vacation Leave", OR(AND(OR(H$6 = "H1", H$6 = "H2"), NOT(AND($D638 = "Full-time", $F638 = "Above 1 Year"))), AND(H$6 = "Year", AND($D638 = "Full-time", $F638 = "Above 1 Year")))), "N/A", SUMIFS('Form Responses 1'!$O$2:$O1005, 'Form Responses 1'!$B$2:$B1005, $B638, 'Form Responses 1'!$G$2:$G1005, H$5, 'Form Responses 1'!$K$2:$K1005, $D638,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8" s="49" t="str">
        <f>IF(ISBLANK($B638), "", IF(AND(I$5 = "Vacation Leave", OR(AND(OR(I$6 = "H1", I$6 = "H2"), NOT(AND($D638 = "Full-time", $F638 = "Above 1 Year"))), AND(I$6 = "Year", AND($D638 = "Full-time", $F638 = "Above 1 Year")))), "N/A", SUMIFS('Form Responses 1'!$O$2:$O1005, 'Form Responses 1'!$B$2:$B1005, $B638, 'Form Responses 1'!$G$2:$G1005, I$5, 'Form Responses 1'!$K$2:$K1005, $D638,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8" s="48" t="str">
        <f>IF(ISBLANK($B638), "", IF(AND(J$5 = "Vacation Leave", OR(AND(OR(J$6 = "H1", J$6 = "H2"), NOT(AND($D638 = "Full-time", $F638 = "Above 1 Year"))), AND(J$6 = "Year", AND($D638 = "Full-time", $F638 = "Above 1 Year")))), "N/A", SUMIFS('Form Responses 1'!$O$2:$O1005, 'Form Responses 1'!$B$2:$B1005, $B638, 'Form Responses 1'!$G$2:$G1005, J$5, 'Form Responses 1'!$K$2:$K1005, $D638,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8" s="48" t="str">
        <f>IF(ISBLANK($B638), "", IF(AND(K$5 = "Vacation Leave", OR(AND(OR(K$6 = "H1", K$6 = "H2"), NOT(AND($D638 = "Full-time", $F638 = "Above 1 Year"))), AND(K$6 = "Year", AND($D638 = "Full-time", $F638 = "Above 1 Year")))), "N/A", SUMIFS('Form Responses 1'!$O$2:$O1005, 'Form Responses 1'!$B$2:$B1005, $B638, 'Form Responses 1'!$G$2:$G1005, K$5, 'Form Responses 1'!$K$2:$K1005, $D638,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8" s="48" t="str">
        <f>IF(ISBLANK($B638), "", IF(AND(L$5 = "Vacation Leave", OR(AND(OR(L$6 = "H1", L$6 = "H2"), NOT(AND($D638 = "Full-time", $F638 = "Above 1 Year"))), AND(L$6 = "Year", AND($D638 = "Full-time", $F638 = "Above 1 Year")))), "N/A", SUMIFS('Form Responses 1'!$O$2:$O1005, 'Form Responses 1'!$B$2:$B1005, $B638, 'Form Responses 1'!$G$2:$G1005, L$5, 'Form Responses 1'!$K$2:$K1005, $D638,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8" s="48" t="str">
        <f>IF(ISBLANK($B638), "", IF(AND(M$5 = "Vacation Leave", OR(AND(OR(M$6 = "H1", M$6 = "H2"), NOT(AND($D638 = "Full-time", $F638 = "Above 1 Year"))), AND(M$6 = "Year", AND($D638 = "Full-time", $F638 = "Above 1 Year")))), "N/A", SUMIFS('Form Responses 1'!$O$2:$O1005, 'Form Responses 1'!$B$2:$B1005, $B638, 'Form Responses 1'!$G$2:$G1005, M$5, 'Form Responses 1'!$K$2:$K1005, $D638,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8" s="48" t="str">
        <f>IF(ISBLANK($B638), "", IF(AND(N$5 = "Vacation Leave", OR(AND(OR(N$6 = "H1", N$6 = "H2"), NOT(AND($D638 = "Full-time", $F638 = "Above 1 Year"))), AND(N$6 = "Year", AND($D638 = "Full-time", $F638 = "Above 1 Year")))), "N/A", SUMIFS('Form Responses 1'!$O$2:$O1005, 'Form Responses 1'!$B$2:$B1005, $B638, 'Form Responses 1'!$G$2:$G1005, N$5, 'Form Responses 1'!$K$2:$K1005, $D638,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8" s="48" t="str">
        <f>IF(ISBLANK($B638), "", IF(AND(O$5 = "Vacation Leave", OR(AND(OR(O$6 = "H1", O$6 = "H2"), NOT(AND($D638 = "Full-time", $F638 = "Above 1 Year"))), AND(O$6 = "Year", AND($D638 = "Full-time", $F638 = "Above 1 Year")))), "N/A", SUMIFS('Form Responses 1'!$O$2:$O1005, 'Form Responses 1'!$B$2:$B1005, $B638, 'Form Responses 1'!$G$2:$G1005, O$5, 'Form Responses 1'!$K$2:$K1005, $D638,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8" s="48" t="str">
        <f>IF(ISBLANK($B638), "", IF(AND(P$5 = "Vacation Leave", OR(AND(OR(P$6 = "H1", P$6 = "H2"), NOT(AND($D638 = "Full-time", $F638 = "Above 1 Year"))), AND(P$6 = "Year", AND($D638 = "Full-time", $F638 = "Above 1 Year")))), "N/A", SUMIFS('Form Responses 1'!$O$2:$O1005, 'Form Responses 1'!$B$2:$B1005, $B638, 'Form Responses 1'!$G$2:$G1005, P$5, 'Form Responses 1'!$K$2:$K1005, $D638,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8" s="48" t="str">
        <f>IF(ISBLANK($B638), "", IF(AND(Q$5 = "Vacation Leave", OR(AND(OR(Q$6 = "H1", Q$6 = "H2"), NOT(AND($D638 = "Full-time", $F638 = "Above 1 Year"))), AND(Q$6 = "Year", AND($D638 = "Full-time", $F638 = "Above 1 Year")))), "N/A", SUMIFS('Form Responses 1'!$O$2:$O1005, 'Form Responses 1'!$B$2:$B1005, $B638, 'Form Responses 1'!$G$2:$G1005, Q$5, 'Form Responses 1'!$K$2:$K1005, $D638,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8" s="48" t="str">
        <f>IF(ISBLANK($B638), "", IF(AND(R$5 = "Vacation Leave", OR(AND(OR(R$6 = "H1", R$6 = "H2"), NOT(AND($D638 = "Full-time", $F638 = "Above 1 Year"))), AND(R$6 = "Year", AND($D638 = "Full-time", $F638 = "Above 1 Year")))), "N/A", SUMIFS('Form Responses 1'!$O$2:$O1005, 'Form Responses 1'!$B$2:$B1005, $B638, 'Form Responses 1'!$G$2:$G1005, R$5, 'Form Responses 1'!$K$2:$K1005, $D638,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8" s="48" t="str">
        <f>IF(ISBLANK($B638), "", IF(AND(S$5 = "Vacation Leave", OR(AND(OR(S$6 = "H1", S$6 = "H2"), NOT(AND($D638 = "Full-time", $F638 = "Above 1 Year"))), AND(S$6 = "Year", AND($D638 = "Full-time", $F638 = "Above 1 Year")))), "N/A", SUMIFS('Form Responses 1'!$O$2:$O1005, 'Form Responses 1'!$B$2:$B1005, $B638, 'Form Responses 1'!$G$2:$G1005, S$5, 'Form Responses 1'!$K$2:$K1005, $D638,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8" s="50" t="str">
        <f t="shared" si="2"/>
        <v/>
      </c>
      <c r="U638" s="51" t="str">
        <f t="array" ref="U638">IF(ISBLANK($B638), "", IF(AND(U$5 = "Vacation Leave", OR(AND(OR(U$6 = "H1", U$6 = "H2"), NOT(AND($D638 = "Full-time", $F638 = "Above 1 Year"))), AND(U$6 = "Year", AND($D638 = "Full-time", $F638 = "Above 1 Year")))), "N/A", INDEX('Allocated Leaves'!$B$2:$E1005, MATCH(U$5 &amp; IF(U$5 = "Vacation Leave", IFS(U$6 = "Year", "", OR(U$6 = "H1", U$6 = "H2"), " " &amp; U$6), ""), 'Allocated Leaves'!$A$2:$A1005, 0), MATCH($D638 &amp; IF($D638 = "Full-time",  " " &amp; $F638, ""), 'Allocated Leaves'!$B$1:AA$1, 0)) - G638))</f>
        <v/>
      </c>
      <c r="V638" s="52" t="str">
        <f t="array" ref="V638">IF(ISBLANK($B638), "", IF(AND(V$5 = "Vacation Leave", OR(AND(OR(V$6 = "H1", V$6 = "H2"), NOT(AND($D638 = "Full-time", $F638 = "Above 1 Year"))), AND(V$6 = "Year", AND($D638 = "Full-time", $F638 = "Above 1 Year")))), "N/A", INDEX('Allocated Leaves'!$B$2:$E1005, MATCH(V$5 &amp; IF(V$5 = "Vacation Leave", IFS(V$6 = "Year", "", OR(V$6 = "H1", V$6 = "H2"), " " &amp; V$6), ""), 'Allocated Leaves'!$A$2:$A1005, 0), MATCH($D638 &amp; IF($D638 = "Full-time",  " " &amp; $F638, ""), 'Allocated Leaves'!$B$1:AA$1, 0)) - H638))</f>
        <v/>
      </c>
      <c r="W638" s="52" t="str">
        <f t="array" ref="W638">IF(ISBLANK($B638), "", IF(AND(W$5 = "Vacation Leave", OR(AND(OR(W$6 = "H1", W$6 = "H2"), NOT(AND($D638 = "Full-time", $F638 = "Above 1 Year"))), AND(W$6 = "Year", AND($D638 = "Full-time", $F638 = "Above 1 Year")))), "N/A", INDEX('Allocated Leaves'!$B$2:$E1005, MATCH(W$5 &amp; IF(W$5 = "Vacation Leave", IFS(W$6 = "Year", "", OR(W$6 = "H1", W$6 = "H2"), " " &amp; W$6), ""), 'Allocated Leaves'!$A$2:$A1005, 0), MATCH($D638 &amp; IF($D638 = "Full-time",  " " &amp; $F638, ""), 'Allocated Leaves'!$B$1:AA$1, 0)) - I638))</f>
        <v/>
      </c>
      <c r="X638" s="51" t="str">
        <f t="array" ref="X638">IF(ISBLANK($B638), "", IF(AND(X$5 = "Vacation Leave", OR(AND(OR(X$6 = "H1", X$6 = "H2"), NOT(AND($D638 = "Full-time", $F638 = "Above 1 Year"))), AND(X$6 = "Year", AND($D638 = "Full-time", $F638 = "Above 1 Year")))), "N/A", INDEX('Allocated Leaves'!$B$2:$E1005, MATCH(X$5 &amp; IF(X$5 = "Vacation Leave", IFS(X$6 = "Year", "", OR(X$6 = "H1", X$6 = "H2"), " " &amp; X$6), ""), 'Allocated Leaves'!$A$2:$A1005, 0), MATCH($D638 &amp; IF($D638 = "Full-time",  " " &amp; $F638, ""), 'Allocated Leaves'!$B$1:AA$1, 0)) - J638))</f>
        <v/>
      </c>
      <c r="Y638" s="52" t="str">
        <f t="array" ref="Y638">IF(ISBLANK($B638), "", IF(AND(Y$5 = "Vacation Leave", OR(AND(OR(Y$6 = "H1", Y$6 = "H2"), NOT(AND($D638 = "Full-time", $F638 = "Above 1 Year"))), AND(Y$6 = "Year", AND($D638 = "Full-time", $F638 = "Above 1 Year")))), "N/A", INDEX('Allocated Leaves'!$B$2:$E1005, MATCH(Y$5 &amp; IF(Y$5 = "Vacation Leave", IFS(Y$6 = "Year", "", OR(Y$6 = "H1", Y$6 = "H2"), " " &amp; Y$6), ""), 'Allocated Leaves'!$A$2:$A1005, 0), MATCH($D638 &amp; IF($D638 = "Full-time",  " " &amp; $F638, ""), 'Allocated Leaves'!$B$1:AA$1, 0)) - K638))</f>
        <v/>
      </c>
      <c r="Z638" s="52" t="str">
        <f t="array" ref="Z638">IF(ISBLANK($B638), "", IF(AND(Z$5 = "Vacation Leave", OR(AND(OR(Z$6 = "H1", Z$6 = "H2"), NOT(AND($D638 = "Full-time", $F638 = "Above 1 Year"))), AND(Z$6 = "Year", AND($D638 = "Full-time", $F638 = "Above 1 Year")))), "N/A", INDEX('Allocated Leaves'!$B$2:$E1005, MATCH(Z$5 &amp; IF(Z$5 = "Vacation Leave", IFS(Z$6 = "Year", "", OR(Z$6 = "H1", Z$6 = "H2"), " " &amp; Z$6), ""), 'Allocated Leaves'!$A$2:$A1005, 0), MATCH($D638 &amp; IF($D638 = "Full-time",  " " &amp; $F638, ""), 'Allocated Leaves'!$B$1:AA$1, 0)) - L638))</f>
        <v/>
      </c>
      <c r="AA638" s="55" t="str">
        <f t="shared" si="3"/>
        <v/>
      </c>
    </row>
    <row r="639">
      <c r="A639" s="71"/>
      <c r="B639" s="72"/>
      <c r="C639" s="73"/>
      <c r="D639" s="74"/>
      <c r="E639" s="75"/>
      <c r="F639" s="47" t="str">
        <f t="shared" si="1"/>
        <v/>
      </c>
      <c r="G639" s="48" t="str">
        <f>IF(ISBLANK($B639), "", IF(AND(G$5 = "Vacation Leave", OR(AND(OR(G$6 = "H1", G$6 = "H2"), NOT(AND($D639 = "Full-time", $F639 = "Above 1 Year"))), AND(G$6 = "Year", AND($D639 = "Full-time", $F639 = "Above 1 Year")))), "N/A", SUMIFS('Form Responses 1'!$O$2:$O1005, 'Form Responses 1'!$B$2:$B1005, $B639, 'Form Responses 1'!$G$2:$G1005, G$5, 'Form Responses 1'!$K$2:$K1005, $D639,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39" s="48" t="str">
        <f>IF(ISBLANK($B639), "", IF(AND(H$5 = "Vacation Leave", OR(AND(OR(H$6 = "H1", H$6 = "H2"), NOT(AND($D639 = "Full-time", $F639 = "Above 1 Year"))), AND(H$6 = "Year", AND($D639 = "Full-time", $F639 = "Above 1 Year")))), "N/A", SUMIFS('Form Responses 1'!$O$2:$O1005, 'Form Responses 1'!$B$2:$B1005, $B639, 'Form Responses 1'!$G$2:$G1005, H$5, 'Form Responses 1'!$K$2:$K1005, $D639,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39" s="49" t="str">
        <f>IF(ISBLANK($B639), "", IF(AND(I$5 = "Vacation Leave", OR(AND(OR(I$6 = "H1", I$6 = "H2"), NOT(AND($D639 = "Full-time", $F639 = "Above 1 Year"))), AND(I$6 = "Year", AND($D639 = "Full-time", $F639 = "Above 1 Year")))), "N/A", SUMIFS('Form Responses 1'!$O$2:$O1005, 'Form Responses 1'!$B$2:$B1005, $B639, 'Form Responses 1'!$G$2:$G1005, I$5, 'Form Responses 1'!$K$2:$K1005, $D639,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39" s="48" t="str">
        <f>IF(ISBLANK($B639), "", IF(AND(J$5 = "Vacation Leave", OR(AND(OR(J$6 = "H1", J$6 = "H2"), NOT(AND($D639 = "Full-time", $F639 = "Above 1 Year"))), AND(J$6 = "Year", AND($D639 = "Full-time", $F639 = "Above 1 Year")))), "N/A", SUMIFS('Form Responses 1'!$O$2:$O1005, 'Form Responses 1'!$B$2:$B1005, $B639, 'Form Responses 1'!$G$2:$G1005, J$5, 'Form Responses 1'!$K$2:$K1005, $D639,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39" s="48" t="str">
        <f>IF(ISBLANK($B639), "", IF(AND(K$5 = "Vacation Leave", OR(AND(OR(K$6 = "H1", K$6 = "H2"), NOT(AND($D639 = "Full-time", $F639 = "Above 1 Year"))), AND(K$6 = "Year", AND($D639 = "Full-time", $F639 = "Above 1 Year")))), "N/A", SUMIFS('Form Responses 1'!$O$2:$O1005, 'Form Responses 1'!$B$2:$B1005, $B639, 'Form Responses 1'!$G$2:$G1005, K$5, 'Form Responses 1'!$K$2:$K1005, $D639,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39" s="48" t="str">
        <f>IF(ISBLANK($B639), "", IF(AND(L$5 = "Vacation Leave", OR(AND(OR(L$6 = "H1", L$6 = "H2"), NOT(AND($D639 = "Full-time", $F639 = "Above 1 Year"))), AND(L$6 = "Year", AND($D639 = "Full-time", $F639 = "Above 1 Year")))), "N/A", SUMIFS('Form Responses 1'!$O$2:$O1005, 'Form Responses 1'!$B$2:$B1005, $B639, 'Form Responses 1'!$G$2:$G1005, L$5, 'Form Responses 1'!$K$2:$K1005, $D639,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39" s="48" t="str">
        <f>IF(ISBLANK($B639), "", IF(AND(M$5 = "Vacation Leave", OR(AND(OR(M$6 = "H1", M$6 = "H2"), NOT(AND($D639 = "Full-time", $F639 = "Above 1 Year"))), AND(M$6 = "Year", AND($D639 = "Full-time", $F639 = "Above 1 Year")))), "N/A", SUMIFS('Form Responses 1'!$O$2:$O1005, 'Form Responses 1'!$B$2:$B1005, $B639, 'Form Responses 1'!$G$2:$G1005, M$5, 'Form Responses 1'!$K$2:$K1005, $D639,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39" s="48" t="str">
        <f>IF(ISBLANK($B639), "", IF(AND(N$5 = "Vacation Leave", OR(AND(OR(N$6 = "H1", N$6 = "H2"), NOT(AND($D639 = "Full-time", $F639 = "Above 1 Year"))), AND(N$6 = "Year", AND($D639 = "Full-time", $F639 = "Above 1 Year")))), "N/A", SUMIFS('Form Responses 1'!$O$2:$O1005, 'Form Responses 1'!$B$2:$B1005, $B639, 'Form Responses 1'!$G$2:$G1005, N$5, 'Form Responses 1'!$K$2:$K1005, $D639,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39" s="48" t="str">
        <f>IF(ISBLANK($B639), "", IF(AND(O$5 = "Vacation Leave", OR(AND(OR(O$6 = "H1", O$6 = "H2"), NOT(AND($D639 = "Full-time", $F639 = "Above 1 Year"))), AND(O$6 = "Year", AND($D639 = "Full-time", $F639 = "Above 1 Year")))), "N/A", SUMIFS('Form Responses 1'!$O$2:$O1005, 'Form Responses 1'!$B$2:$B1005, $B639, 'Form Responses 1'!$G$2:$G1005, O$5, 'Form Responses 1'!$K$2:$K1005, $D639,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39" s="48" t="str">
        <f>IF(ISBLANK($B639), "", IF(AND(P$5 = "Vacation Leave", OR(AND(OR(P$6 = "H1", P$6 = "H2"), NOT(AND($D639 = "Full-time", $F639 = "Above 1 Year"))), AND(P$6 = "Year", AND($D639 = "Full-time", $F639 = "Above 1 Year")))), "N/A", SUMIFS('Form Responses 1'!$O$2:$O1005, 'Form Responses 1'!$B$2:$B1005, $B639, 'Form Responses 1'!$G$2:$G1005, P$5, 'Form Responses 1'!$K$2:$K1005, $D639,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39" s="48" t="str">
        <f>IF(ISBLANK($B639), "", IF(AND(Q$5 = "Vacation Leave", OR(AND(OR(Q$6 = "H1", Q$6 = "H2"), NOT(AND($D639 = "Full-time", $F639 = "Above 1 Year"))), AND(Q$6 = "Year", AND($D639 = "Full-time", $F639 = "Above 1 Year")))), "N/A", SUMIFS('Form Responses 1'!$O$2:$O1005, 'Form Responses 1'!$B$2:$B1005, $B639, 'Form Responses 1'!$G$2:$G1005, Q$5, 'Form Responses 1'!$K$2:$K1005, $D639,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39" s="48" t="str">
        <f>IF(ISBLANK($B639), "", IF(AND(R$5 = "Vacation Leave", OR(AND(OR(R$6 = "H1", R$6 = "H2"), NOT(AND($D639 = "Full-time", $F639 = "Above 1 Year"))), AND(R$6 = "Year", AND($D639 = "Full-time", $F639 = "Above 1 Year")))), "N/A", SUMIFS('Form Responses 1'!$O$2:$O1005, 'Form Responses 1'!$B$2:$B1005, $B639, 'Form Responses 1'!$G$2:$G1005, R$5, 'Form Responses 1'!$K$2:$K1005, $D639,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39" s="48" t="str">
        <f>IF(ISBLANK($B639), "", IF(AND(S$5 = "Vacation Leave", OR(AND(OR(S$6 = "H1", S$6 = "H2"), NOT(AND($D639 = "Full-time", $F639 = "Above 1 Year"))), AND(S$6 = "Year", AND($D639 = "Full-time", $F639 = "Above 1 Year")))), "N/A", SUMIFS('Form Responses 1'!$O$2:$O1005, 'Form Responses 1'!$B$2:$B1005, $B639, 'Form Responses 1'!$G$2:$G1005, S$5, 'Form Responses 1'!$K$2:$K1005, $D639,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39" s="50" t="str">
        <f t="shared" si="2"/>
        <v/>
      </c>
      <c r="U639" s="51" t="str">
        <f t="array" ref="U639">IF(ISBLANK($B639), "", IF(AND(U$5 = "Vacation Leave", OR(AND(OR(U$6 = "H1", U$6 = "H2"), NOT(AND($D639 = "Full-time", $F639 = "Above 1 Year"))), AND(U$6 = "Year", AND($D639 = "Full-time", $F639 = "Above 1 Year")))), "N/A", INDEX('Allocated Leaves'!$B$2:$E1005, MATCH(U$5 &amp; IF(U$5 = "Vacation Leave", IFS(U$6 = "Year", "", OR(U$6 = "H1", U$6 = "H2"), " " &amp; U$6), ""), 'Allocated Leaves'!$A$2:$A1005, 0), MATCH($D639 &amp; IF($D639 = "Full-time",  " " &amp; $F639, ""), 'Allocated Leaves'!$B$1:AA$1, 0)) - G639))</f>
        <v/>
      </c>
      <c r="V639" s="52" t="str">
        <f t="array" ref="V639">IF(ISBLANK($B639), "", IF(AND(V$5 = "Vacation Leave", OR(AND(OR(V$6 = "H1", V$6 = "H2"), NOT(AND($D639 = "Full-time", $F639 = "Above 1 Year"))), AND(V$6 = "Year", AND($D639 = "Full-time", $F639 = "Above 1 Year")))), "N/A", INDEX('Allocated Leaves'!$B$2:$E1005, MATCH(V$5 &amp; IF(V$5 = "Vacation Leave", IFS(V$6 = "Year", "", OR(V$6 = "H1", V$6 = "H2"), " " &amp; V$6), ""), 'Allocated Leaves'!$A$2:$A1005, 0), MATCH($D639 &amp; IF($D639 = "Full-time",  " " &amp; $F639, ""), 'Allocated Leaves'!$B$1:AA$1, 0)) - H639))</f>
        <v/>
      </c>
      <c r="W639" s="52" t="str">
        <f t="array" ref="W639">IF(ISBLANK($B639), "", IF(AND(W$5 = "Vacation Leave", OR(AND(OR(W$6 = "H1", W$6 = "H2"), NOT(AND($D639 = "Full-time", $F639 = "Above 1 Year"))), AND(W$6 = "Year", AND($D639 = "Full-time", $F639 = "Above 1 Year")))), "N/A", INDEX('Allocated Leaves'!$B$2:$E1005, MATCH(W$5 &amp; IF(W$5 = "Vacation Leave", IFS(W$6 = "Year", "", OR(W$6 = "H1", W$6 = "H2"), " " &amp; W$6), ""), 'Allocated Leaves'!$A$2:$A1005, 0), MATCH($D639 &amp; IF($D639 = "Full-time",  " " &amp; $F639, ""), 'Allocated Leaves'!$B$1:AA$1, 0)) - I639))</f>
        <v/>
      </c>
      <c r="X639" s="51" t="str">
        <f t="array" ref="X639">IF(ISBLANK($B639), "", IF(AND(X$5 = "Vacation Leave", OR(AND(OR(X$6 = "H1", X$6 = "H2"), NOT(AND($D639 = "Full-time", $F639 = "Above 1 Year"))), AND(X$6 = "Year", AND($D639 = "Full-time", $F639 = "Above 1 Year")))), "N/A", INDEX('Allocated Leaves'!$B$2:$E1005, MATCH(X$5 &amp; IF(X$5 = "Vacation Leave", IFS(X$6 = "Year", "", OR(X$6 = "H1", X$6 = "H2"), " " &amp; X$6), ""), 'Allocated Leaves'!$A$2:$A1005, 0), MATCH($D639 &amp; IF($D639 = "Full-time",  " " &amp; $F639, ""), 'Allocated Leaves'!$B$1:AA$1, 0)) - J639))</f>
        <v/>
      </c>
      <c r="Y639" s="52" t="str">
        <f t="array" ref="Y639">IF(ISBLANK($B639), "", IF(AND(Y$5 = "Vacation Leave", OR(AND(OR(Y$6 = "H1", Y$6 = "H2"), NOT(AND($D639 = "Full-time", $F639 = "Above 1 Year"))), AND(Y$6 = "Year", AND($D639 = "Full-time", $F639 = "Above 1 Year")))), "N/A", INDEX('Allocated Leaves'!$B$2:$E1005, MATCH(Y$5 &amp; IF(Y$5 = "Vacation Leave", IFS(Y$6 = "Year", "", OR(Y$6 = "H1", Y$6 = "H2"), " " &amp; Y$6), ""), 'Allocated Leaves'!$A$2:$A1005, 0), MATCH($D639 &amp; IF($D639 = "Full-time",  " " &amp; $F639, ""), 'Allocated Leaves'!$B$1:AA$1, 0)) - K639))</f>
        <v/>
      </c>
      <c r="Z639" s="52" t="str">
        <f t="array" ref="Z639">IF(ISBLANK($B639), "", IF(AND(Z$5 = "Vacation Leave", OR(AND(OR(Z$6 = "H1", Z$6 = "H2"), NOT(AND($D639 = "Full-time", $F639 = "Above 1 Year"))), AND(Z$6 = "Year", AND($D639 = "Full-time", $F639 = "Above 1 Year")))), "N/A", INDEX('Allocated Leaves'!$B$2:$E1005, MATCH(Z$5 &amp; IF(Z$5 = "Vacation Leave", IFS(Z$6 = "Year", "", OR(Z$6 = "H1", Z$6 = "H2"), " " &amp; Z$6), ""), 'Allocated Leaves'!$A$2:$A1005, 0), MATCH($D639 &amp; IF($D639 = "Full-time",  " " &amp; $F639, ""), 'Allocated Leaves'!$B$1:AA$1, 0)) - L639))</f>
        <v/>
      </c>
      <c r="AA639" s="55" t="str">
        <f t="shared" si="3"/>
        <v/>
      </c>
    </row>
    <row r="640">
      <c r="A640" s="71"/>
      <c r="B640" s="72"/>
      <c r="C640" s="73"/>
      <c r="D640" s="74"/>
      <c r="E640" s="75"/>
      <c r="F640" s="47" t="str">
        <f t="shared" si="1"/>
        <v/>
      </c>
      <c r="G640" s="48" t="str">
        <f>IF(ISBLANK($B640), "", IF(AND(G$5 = "Vacation Leave", OR(AND(OR(G$6 = "H1", G$6 = "H2"), NOT(AND($D640 = "Full-time", $F640 = "Above 1 Year"))), AND(G$6 = "Year", AND($D640 = "Full-time", $F640 = "Above 1 Year")))), "N/A", SUMIFS('Form Responses 1'!$O$2:$O1005, 'Form Responses 1'!$B$2:$B1005, $B640, 'Form Responses 1'!$G$2:$G1005, G$5, 'Form Responses 1'!$K$2:$K1005, $D640,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0" s="48" t="str">
        <f>IF(ISBLANK($B640), "", IF(AND(H$5 = "Vacation Leave", OR(AND(OR(H$6 = "H1", H$6 = "H2"), NOT(AND($D640 = "Full-time", $F640 = "Above 1 Year"))), AND(H$6 = "Year", AND($D640 = "Full-time", $F640 = "Above 1 Year")))), "N/A", SUMIFS('Form Responses 1'!$O$2:$O1005, 'Form Responses 1'!$B$2:$B1005, $B640, 'Form Responses 1'!$G$2:$G1005, H$5, 'Form Responses 1'!$K$2:$K1005, $D640,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0" s="49" t="str">
        <f>IF(ISBLANK($B640), "", IF(AND(I$5 = "Vacation Leave", OR(AND(OR(I$6 = "H1", I$6 = "H2"), NOT(AND($D640 = "Full-time", $F640 = "Above 1 Year"))), AND(I$6 = "Year", AND($D640 = "Full-time", $F640 = "Above 1 Year")))), "N/A", SUMIFS('Form Responses 1'!$O$2:$O1005, 'Form Responses 1'!$B$2:$B1005, $B640, 'Form Responses 1'!$G$2:$G1005, I$5, 'Form Responses 1'!$K$2:$K1005, $D640,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0" s="48" t="str">
        <f>IF(ISBLANK($B640), "", IF(AND(J$5 = "Vacation Leave", OR(AND(OR(J$6 = "H1", J$6 = "H2"), NOT(AND($D640 = "Full-time", $F640 = "Above 1 Year"))), AND(J$6 = "Year", AND($D640 = "Full-time", $F640 = "Above 1 Year")))), "N/A", SUMIFS('Form Responses 1'!$O$2:$O1005, 'Form Responses 1'!$B$2:$B1005, $B640, 'Form Responses 1'!$G$2:$G1005, J$5, 'Form Responses 1'!$K$2:$K1005, $D640,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0" s="48" t="str">
        <f>IF(ISBLANK($B640), "", IF(AND(K$5 = "Vacation Leave", OR(AND(OR(K$6 = "H1", K$6 = "H2"), NOT(AND($D640 = "Full-time", $F640 = "Above 1 Year"))), AND(K$6 = "Year", AND($D640 = "Full-time", $F640 = "Above 1 Year")))), "N/A", SUMIFS('Form Responses 1'!$O$2:$O1005, 'Form Responses 1'!$B$2:$B1005, $B640, 'Form Responses 1'!$G$2:$G1005, K$5, 'Form Responses 1'!$K$2:$K1005, $D640,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0" s="48" t="str">
        <f>IF(ISBLANK($B640), "", IF(AND(L$5 = "Vacation Leave", OR(AND(OR(L$6 = "H1", L$6 = "H2"), NOT(AND($D640 = "Full-time", $F640 = "Above 1 Year"))), AND(L$6 = "Year", AND($D640 = "Full-time", $F640 = "Above 1 Year")))), "N/A", SUMIFS('Form Responses 1'!$O$2:$O1005, 'Form Responses 1'!$B$2:$B1005, $B640, 'Form Responses 1'!$G$2:$G1005, L$5, 'Form Responses 1'!$K$2:$K1005, $D640,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0" s="48" t="str">
        <f>IF(ISBLANK($B640), "", IF(AND(M$5 = "Vacation Leave", OR(AND(OR(M$6 = "H1", M$6 = "H2"), NOT(AND($D640 = "Full-time", $F640 = "Above 1 Year"))), AND(M$6 = "Year", AND($D640 = "Full-time", $F640 = "Above 1 Year")))), "N/A", SUMIFS('Form Responses 1'!$O$2:$O1005, 'Form Responses 1'!$B$2:$B1005, $B640, 'Form Responses 1'!$G$2:$G1005, M$5, 'Form Responses 1'!$K$2:$K1005, $D640,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0" s="48" t="str">
        <f>IF(ISBLANK($B640), "", IF(AND(N$5 = "Vacation Leave", OR(AND(OR(N$6 = "H1", N$6 = "H2"), NOT(AND($D640 = "Full-time", $F640 = "Above 1 Year"))), AND(N$6 = "Year", AND($D640 = "Full-time", $F640 = "Above 1 Year")))), "N/A", SUMIFS('Form Responses 1'!$O$2:$O1005, 'Form Responses 1'!$B$2:$B1005, $B640, 'Form Responses 1'!$G$2:$G1005, N$5, 'Form Responses 1'!$K$2:$K1005, $D640,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0" s="48" t="str">
        <f>IF(ISBLANK($B640), "", IF(AND(O$5 = "Vacation Leave", OR(AND(OR(O$6 = "H1", O$6 = "H2"), NOT(AND($D640 = "Full-time", $F640 = "Above 1 Year"))), AND(O$6 = "Year", AND($D640 = "Full-time", $F640 = "Above 1 Year")))), "N/A", SUMIFS('Form Responses 1'!$O$2:$O1005, 'Form Responses 1'!$B$2:$B1005, $B640, 'Form Responses 1'!$G$2:$G1005, O$5, 'Form Responses 1'!$K$2:$K1005, $D640,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0" s="48" t="str">
        <f>IF(ISBLANK($B640), "", IF(AND(P$5 = "Vacation Leave", OR(AND(OR(P$6 = "H1", P$6 = "H2"), NOT(AND($D640 = "Full-time", $F640 = "Above 1 Year"))), AND(P$6 = "Year", AND($D640 = "Full-time", $F640 = "Above 1 Year")))), "N/A", SUMIFS('Form Responses 1'!$O$2:$O1005, 'Form Responses 1'!$B$2:$B1005, $B640, 'Form Responses 1'!$G$2:$G1005, P$5, 'Form Responses 1'!$K$2:$K1005, $D640,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0" s="48" t="str">
        <f>IF(ISBLANK($B640), "", IF(AND(Q$5 = "Vacation Leave", OR(AND(OR(Q$6 = "H1", Q$6 = "H2"), NOT(AND($D640 = "Full-time", $F640 = "Above 1 Year"))), AND(Q$6 = "Year", AND($D640 = "Full-time", $F640 = "Above 1 Year")))), "N/A", SUMIFS('Form Responses 1'!$O$2:$O1005, 'Form Responses 1'!$B$2:$B1005, $B640, 'Form Responses 1'!$G$2:$G1005, Q$5, 'Form Responses 1'!$K$2:$K1005, $D640,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0" s="48" t="str">
        <f>IF(ISBLANK($B640), "", IF(AND(R$5 = "Vacation Leave", OR(AND(OR(R$6 = "H1", R$6 = "H2"), NOT(AND($D640 = "Full-time", $F640 = "Above 1 Year"))), AND(R$6 = "Year", AND($D640 = "Full-time", $F640 = "Above 1 Year")))), "N/A", SUMIFS('Form Responses 1'!$O$2:$O1005, 'Form Responses 1'!$B$2:$B1005, $B640, 'Form Responses 1'!$G$2:$G1005, R$5, 'Form Responses 1'!$K$2:$K1005, $D640,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0" s="48" t="str">
        <f>IF(ISBLANK($B640), "", IF(AND(S$5 = "Vacation Leave", OR(AND(OR(S$6 = "H1", S$6 = "H2"), NOT(AND($D640 = "Full-time", $F640 = "Above 1 Year"))), AND(S$6 = "Year", AND($D640 = "Full-time", $F640 = "Above 1 Year")))), "N/A", SUMIFS('Form Responses 1'!$O$2:$O1005, 'Form Responses 1'!$B$2:$B1005, $B640, 'Form Responses 1'!$G$2:$G1005, S$5, 'Form Responses 1'!$K$2:$K1005, $D640,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0" s="50" t="str">
        <f t="shared" si="2"/>
        <v/>
      </c>
      <c r="U640" s="51" t="str">
        <f t="array" ref="U640">IF(ISBLANK($B640), "", IF(AND(U$5 = "Vacation Leave", OR(AND(OR(U$6 = "H1", U$6 = "H2"), NOT(AND($D640 = "Full-time", $F640 = "Above 1 Year"))), AND(U$6 = "Year", AND($D640 = "Full-time", $F640 = "Above 1 Year")))), "N/A", INDEX('Allocated Leaves'!$B$2:$E1005, MATCH(U$5 &amp; IF(U$5 = "Vacation Leave", IFS(U$6 = "Year", "", OR(U$6 = "H1", U$6 = "H2"), " " &amp; U$6), ""), 'Allocated Leaves'!$A$2:$A1005, 0), MATCH($D640 &amp; IF($D640 = "Full-time",  " " &amp; $F640, ""), 'Allocated Leaves'!$B$1:AA$1, 0)) - G640))</f>
        <v/>
      </c>
      <c r="V640" s="52" t="str">
        <f t="array" ref="V640">IF(ISBLANK($B640), "", IF(AND(V$5 = "Vacation Leave", OR(AND(OR(V$6 = "H1", V$6 = "H2"), NOT(AND($D640 = "Full-time", $F640 = "Above 1 Year"))), AND(V$6 = "Year", AND($D640 = "Full-time", $F640 = "Above 1 Year")))), "N/A", INDEX('Allocated Leaves'!$B$2:$E1005, MATCH(V$5 &amp; IF(V$5 = "Vacation Leave", IFS(V$6 = "Year", "", OR(V$6 = "H1", V$6 = "H2"), " " &amp; V$6), ""), 'Allocated Leaves'!$A$2:$A1005, 0), MATCH($D640 &amp; IF($D640 = "Full-time",  " " &amp; $F640, ""), 'Allocated Leaves'!$B$1:AA$1, 0)) - H640))</f>
        <v/>
      </c>
      <c r="W640" s="52" t="str">
        <f t="array" ref="W640">IF(ISBLANK($B640), "", IF(AND(W$5 = "Vacation Leave", OR(AND(OR(W$6 = "H1", W$6 = "H2"), NOT(AND($D640 = "Full-time", $F640 = "Above 1 Year"))), AND(W$6 = "Year", AND($D640 = "Full-time", $F640 = "Above 1 Year")))), "N/A", INDEX('Allocated Leaves'!$B$2:$E1005, MATCH(W$5 &amp; IF(W$5 = "Vacation Leave", IFS(W$6 = "Year", "", OR(W$6 = "H1", W$6 = "H2"), " " &amp; W$6), ""), 'Allocated Leaves'!$A$2:$A1005, 0), MATCH($D640 &amp; IF($D640 = "Full-time",  " " &amp; $F640, ""), 'Allocated Leaves'!$B$1:AA$1, 0)) - I640))</f>
        <v/>
      </c>
      <c r="X640" s="51" t="str">
        <f t="array" ref="X640">IF(ISBLANK($B640), "", IF(AND(X$5 = "Vacation Leave", OR(AND(OR(X$6 = "H1", X$6 = "H2"), NOT(AND($D640 = "Full-time", $F640 = "Above 1 Year"))), AND(X$6 = "Year", AND($D640 = "Full-time", $F640 = "Above 1 Year")))), "N/A", INDEX('Allocated Leaves'!$B$2:$E1005, MATCH(X$5 &amp; IF(X$5 = "Vacation Leave", IFS(X$6 = "Year", "", OR(X$6 = "H1", X$6 = "H2"), " " &amp; X$6), ""), 'Allocated Leaves'!$A$2:$A1005, 0), MATCH($D640 &amp; IF($D640 = "Full-time",  " " &amp; $F640, ""), 'Allocated Leaves'!$B$1:AA$1, 0)) - J640))</f>
        <v/>
      </c>
      <c r="Y640" s="52" t="str">
        <f t="array" ref="Y640">IF(ISBLANK($B640), "", IF(AND(Y$5 = "Vacation Leave", OR(AND(OR(Y$6 = "H1", Y$6 = "H2"), NOT(AND($D640 = "Full-time", $F640 = "Above 1 Year"))), AND(Y$6 = "Year", AND($D640 = "Full-time", $F640 = "Above 1 Year")))), "N/A", INDEX('Allocated Leaves'!$B$2:$E1005, MATCH(Y$5 &amp; IF(Y$5 = "Vacation Leave", IFS(Y$6 = "Year", "", OR(Y$6 = "H1", Y$6 = "H2"), " " &amp; Y$6), ""), 'Allocated Leaves'!$A$2:$A1005, 0), MATCH($D640 &amp; IF($D640 = "Full-time",  " " &amp; $F640, ""), 'Allocated Leaves'!$B$1:AA$1, 0)) - K640))</f>
        <v/>
      </c>
      <c r="Z640" s="52" t="str">
        <f t="array" ref="Z640">IF(ISBLANK($B640), "", IF(AND(Z$5 = "Vacation Leave", OR(AND(OR(Z$6 = "H1", Z$6 = "H2"), NOT(AND($D640 = "Full-time", $F640 = "Above 1 Year"))), AND(Z$6 = "Year", AND($D640 = "Full-time", $F640 = "Above 1 Year")))), "N/A", INDEX('Allocated Leaves'!$B$2:$E1005, MATCH(Z$5 &amp; IF(Z$5 = "Vacation Leave", IFS(Z$6 = "Year", "", OR(Z$6 = "H1", Z$6 = "H2"), " " &amp; Z$6), ""), 'Allocated Leaves'!$A$2:$A1005, 0), MATCH($D640 &amp; IF($D640 = "Full-time",  " " &amp; $F640, ""), 'Allocated Leaves'!$B$1:AA$1, 0)) - L640))</f>
        <v/>
      </c>
      <c r="AA640" s="55" t="str">
        <f t="shared" si="3"/>
        <v/>
      </c>
    </row>
    <row r="641">
      <c r="A641" s="71"/>
      <c r="B641" s="72"/>
      <c r="C641" s="73"/>
      <c r="D641" s="74"/>
      <c r="E641" s="75"/>
      <c r="F641" s="47" t="str">
        <f t="shared" si="1"/>
        <v/>
      </c>
      <c r="G641" s="48" t="str">
        <f>IF(ISBLANK($B641), "", IF(AND(G$5 = "Vacation Leave", OR(AND(OR(G$6 = "H1", G$6 = "H2"), NOT(AND($D641 = "Full-time", $F641 = "Above 1 Year"))), AND(G$6 = "Year", AND($D641 = "Full-time", $F641 = "Above 1 Year")))), "N/A", SUMIFS('Form Responses 1'!$O$2:$O1005, 'Form Responses 1'!$B$2:$B1005, $B641, 'Form Responses 1'!$G$2:$G1005, G$5, 'Form Responses 1'!$K$2:$K1005, $D641,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1" s="48" t="str">
        <f>IF(ISBLANK($B641), "", IF(AND(H$5 = "Vacation Leave", OR(AND(OR(H$6 = "H1", H$6 = "H2"), NOT(AND($D641 = "Full-time", $F641 = "Above 1 Year"))), AND(H$6 = "Year", AND($D641 = "Full-time", $F641 = "Above 1 Year")))), "N/A", SUMIFS('Form Responses 1'!$O$2:$O1005, 'Form Responses 1'!$B$2:$B1005, $B641, 'Form Responses 1'!$G$2:$G1005, H$5, 'Form Responses 1'!$K$2:$K1005, $D641,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1" s="49" t="str">
        <f>IF(ISBLANK($B641), "", IF(AND(I$5 = "Vacation Leave", OR(AND(OR(I$6 = "H1", I$6 = "H2"), NOT(AND($D641 = "Full-time", $F641 = "Above 1 Year"))), AND(I$6 = "Year", AND($D641 = "Full-time", $F641 = "Above 1 Year")))), "N/A", SUMIFS('Form Responses 1'!$O$2:$O1005, 'Form Responses 1'!$B$2:$B1005, $B641, 'Form Responses 1'!$G$2:$G1005, I$5, 'Form Responses 1'!$K$2:$K1005, $D641,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1" s="48" t="str">
        <f>IF(ISBLANK($B641), "", IF(AND(J$5 = "Vacation Leave", OR(AND(OR(J$6 = "H1", J$6 = "H2"), NOT(AND($D641 = "Full-time", $F641 = "Above 1 Year"))), AND(J$6 = "Year", AND($D641 = "Full-time", $F641 = "Above 1 Year")))), "N/A", SUMIFS('Form Responses 1'!$O$2:$O1005, 'Form Responses 1'!$B$2:$B1005, $B641, 'Form Responses 1'!$G$2:$G1005, J$5, 'Form Responses 1'!$K$2:$K1005, $D641,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1" s="48" t="str">
        <f>IF(ISBLANK($B641), "", IF(AND(K$5 = "Vacation Leave", OR(AND(OR(K$6 = "H1", K$6 = "H2"), NOT(AND($D641 = "Full-time", $F641 = "Above 1 Year"))), AND(K$6 = "Year", AND($D641 = "Full-time", $F641 = "Above 1 Year")))), "N/A", SUMIFS('Form Responses 1'!$O$2:$O1005, 'Form Responses 1'!$B$2:$B1005, $B641, 'Form Responses 1'!$G$2:$G1005, K$5, 'Form Responses 1'!$K$2:$K1005, $D641,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1" s="48" t="str">
        <f>IF(ISBLANK($B641), "", IF(AND(L$5 = "Vacation Leave", OR(AND(OR(L$6 = "H1", L$6 = "H2"), NOT(AND($D641 = "Full-time", $F641 = "Above 1 Year"))), AND(L$6 = "Year", AND($D641 = "Full-time", $F641 = "Above 1 Year")))), "N/A", SUMIFS('Form Responses 1'!$O$2:$O1005, 'Form Responses 1'!$B$2:$B1005, $B641, 'Form Responses 1'!$G$2:$G1005, L$5, 'Form Responses 1'!$K$2:$K1005, $D641,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1" s="48" t="str">
        <f>IF(ISBLANK($B641), "", IF(AND(M$5 = "Vacation Leave", OR(AND(OR(M$6 = "H1", M$6 = "H2"), NOT(AND($D641 = "Full-time", $F641 = "Above 1 Year"))), AND(M$6 = "Year", AND($D641 = "Full-time", $F641 = "Above 1 Year")))), "N/A", SUMIFS('Form Responses 1'!$O$2:$O1005, 'Form Responses 1'!$B$2:$B1005, $B641, 'Form Responses 1'!$G$2:$G1005, M$5, 'Form Responses 1'!$K$2:$K1005, $D641,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1" s="48" t="str">
        <f>IF(ISBLANK($B641), "", IF(AND(N$5 = "Vacation Leave", OR(AND(OR(N$6 = "H1", N$6 = "H2"), NOT(AND($D641 = "Full-time", $F641 = "Above 1 Year"))), AND(N$6 = "Year", AND($D641 = "Full-time", $F641 = "Above 1 Year")))), "N/A", SUMIFS('Form Responses 1'!$O$2:$O1005, 'Form Responses 1'!$B$2:$B1005, $B641, 'Form Responses 1'!$G$2:$G1005, N$5, 'Form Responses 1'!$K$2:$K1005, $D641,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1" s="48" t="str">
        <f>IF(ISBLANK($B641), "", IF(AND(O$5 = "Vacation Leave", OR(AND(OR(O$6 = "H1", O$6 = "H2"), NOT(AND($D641 = "Full-time", $F641 = "Above 1 Year"))), AND(O$6 = "Year", AND($D641 = "Full-time", $F641 = "Above 1 Year")))), "N/A", SUMIFS('Form Responses 1'!$O$2:$O1005, 'Form Responses 1'!$B$2:$B1005, $B641, 'Form Responses 1'!$G$2:$G1005, O$5, 'Form Responses 1'!$K$2:$K1005, $D641,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1" s="48" t="str">
        <f>IF(ISBLANK($B641), "", IF(AND(P$5 = "Vacation Leave", OR(AND(OR(P$6 = "H1", P$6 = "H2"), NOT(AND($D641 = "Full-time", $F641 = "Above 1 Year"))), AND(P$6 = "Year", AND($D641 = "Full-time", $F641 = "Above 1 Year")))), "N/A", SUMIFS('Form Responses 1'!$O$2:$O1005, 'Form Responses 1'!$B$2:$B1005, $B641, 'Form Responses 1'!$G$2:$G1005, P$5, 'Form Responses 1'!$K$2:$K1005, $D641,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1" s="48" t="str">
        <f>IF(ISBLANK($B641), "", IF(AND(Q$5 = "Vacation Leave", OR(AND(OR(Q$6 = "H1", Q$6 = "H2"), NOT(AND($D641 = "Full-time", $F641 = "Above 1 Year"))), AND(Q$6 = "Year", AND($D641 = "Full-time", $F641 = "Above 1 Year")))), "N/A", SUMIFS('Form Responses 1'!$O$2:$O1005, 'Form Responses 1'!$B$2:$B1005, $B641, 'Form Responses 1'!$G$2:$G1005, Q$5, 'Form Responses 1'!$K$2:$K1005, $D641,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1" s="48" t="str">
        <f>IF(ISBLANK($B641), "", IF(AND(R$5 = "Vacation Leave", OR(AND(OR(R$6 = "H1", R$6 = "H2"), NOT(AND($D641 = "Full-time", $F641 = "Above 1 Year"))), AND(R$6 = "Year", AND($D641 = "Full-time", $F641 = "Above 1 Year")))), "N/A", SUMIFS('Form Responses 1'!$O$2:$O1005, 'Form Responses 1'!$B$2:$B1005, $B641, 'Form Responses 1'!$G$2:$G1005, R$5, 'Form Responses 1'!$K$2:$K1005, $D641,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1" s="48" t="str">
        <f>IF(ISBLANK($B641), "", IF(AND(S$5 = "Vacation Leave", OR(AND(OR(S$6 = "H1", S$6 = "H2"), NOT(AND($D641 = "Full-time", $F641 = "Above 1 Year"))), AND(S$6 = "Year", AND($D641 = "Full-time", $F641 = "Above 1 Year")))), "N/A", SUMIFS('Form Responses 1'!$O$2:$O1005, 'Form Responses 1'!$B$2:$B1005, $B641, 'Form Responses 1'!$G$2:$G1005, S$5, 'Form Responses 1'!$K$2:$K1005, $D641,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1" s="50" t="str">
        <f t="shared" si="2"/>
        <v/>
      </c>
      <c r="U641" s="51" t="str">
        <f t="array" ref="U641">IF(ISBLANK($B641), "", IF(AND(U$5 = "Vacation Leave", OR(AND(OR(U$6 = "H1", U$6 = "H2"), NOT(AND($D641 = "Full-time", $F641 = "Above 1 Year"))), AND(U$6 = "Year", AND($D641 = "Full-time", $F641 = "Above 1 Year")))), "N/A", INDEX('Allocated Leaves'!$B$2:$E1005, MATCH(U$5 &amp; IF(U$5 = "Vacation Leave", IFS(U$6 = "Year", "", OR(U$6 = "H1", U$6 = "H2"), " " &amp; U$6), ""), 'Allocated Leaves'!$A$2:$A1005, 0), MATCH($D641 &amp; IF($D641 = "Full-time",  " " &amp; $F641, ""), 'Allocated Leaves'!$B$1:AA$1, 0)) - G641))</f>
        <v/>
      </c>
      <c r="V641" s="52" t="str">
        <f t="array" ref="V641">IF(ISBLANK($B641), "", IF(AND(V$5 = "Vacation Leave", OR(AND(OR(V$6 = "H1", V$6 = "H2"), NOT(AND($D641 = "Full-time", $F641 = "Above 1 Year"))), AND(V$6 = "Year", AND($D641 = "Full-time", $F641 = "Above 1 Year")))), "N/A", INDEX('Allocated Leaves'!$B$2:$E1005, MATCH(V$5 &amp; IF(V$5 = "Vacation Leave", IFS(V$6 = "Year", "", OR(V$6 = "H1", V$6 = "H2"), " " &amp; V$6), ""), 'Allocated Leaves'!$A$2:$A1005, 0), MATCH($D641 &amp; IF($D641 = "Full-time",  " " &amp; $F641, ""), 'Allocated Leaves'!$B$1:AA$1, 0)) - H641))</f>
        <v/>
      </c>
      <c r="W641" s="52" t="str">
        <f t="array" ref="W641">IF(ISBLANK($B641), "", IF(AND(W$5 = "Vacation Leave", OR(AND(OR(W$6 = "H1", W$6 = "H2"), NOT(AND($D641 = "Full-time", $F641 = "Above 1 Year"))), AND(W$6 = "Year", AND($D641 = "Full-time", $F641 = "Above 1 Year")))), "N/A", INDEX('Allocated Leaves'!$B$2:$E1005, MATCH(W$5 &amp; IF(W$5 = "Vacation Leave", IFS(W$6 = "Year", "", OR(W$6 = "H1", W$6 = "H2"), " " &amp; W$6), ""), 'Allocated Leaves'!$A$2:$A1005, 0), MATCH($D641 &amp; IF($D641 = "Full-time",  " " &amp; $F641, ""), 'Allocated Leaves'!$B$1:AA$1, 0)) - I641))</f>
        <v/>
      </c>
      <c r="X641" s="51" t="str">
        <f t="array" ref="X641">IF(ISBLANK($B641), "", IF(AND(X$5 = "Vacation Leave", OR(AND(OR(X$6 = "H1", X$6 = "H2"), NOT(AND($D641 = "Full-time", $F641 = "Above 1 Year"))), AND(X$6 = "Year", AND($D641 = "Full-time", $F641 = "Above 1 Year")))), "N/A", INDEX('Allocated Leaves'!$B$2:$E1005, MATCH(X$5 &amp; IF(X$5 = "Vacation Leave", IFS(X$6 = "Year", "", OR(X$6 = "H1", X$6 = "H2"), " " &amp; X$6), ""), 'Allocated Leaves'!$A$2:$A1005, 0), MATCH($D641 &amp; IF($D641 = "Full-time",  " " &amp; $F641, ""), 'Allocated Leaves'!$B$1:AA$1, 0)) - J641))</f>
        <v/>
      </c>
      <c r="Y641" s="52" t="str">
        <f t="array" ref="Y641">IF(ISBLANK($B641), "", IF(AND(Y$5 = "Vacation Leave", OR(AND(OR(Y$6 = "H1", Y$6 = "H2"), NOT(AND($D641 = "Full-time", $F641 = "Above 1 Year"))), AND(Y$6 = "Year", AND($D641 = "Full-time", $F641 = "Above 1 Year")))), "N/A", INDEX('Allocated Leaves'!$B$2:$E1005, MATCH(Y$5 &amp; IF(Y$5 = "Vacation Leave", IFS(Y$6 = "Year", "", OR(Y$6 = "H1", Y$6 = "H2"), " " &amp; Y$6), ""), 'Allocated Leaves'!$A$2:$A1005, 0), MATCH($D641 &amp; IF($D641 = "Full-time",  " " &amp; $F641, ""), 'Allocated Leaves'!$B$1:AA$1, 0)) - K641))</f>
        <v/>
      </c>
      <c r="Z641" s="52" t="str">
        <f t="array" ref="Z641">IF(ISBLANK($B641), "", IF(AND(Z$5 = "Vacation Leave", OR(AND(OR(Z$6 = "H1", Z$6 = "H2"), NOT(AND($D641 = "Full-time", $F641 = "Above 1 Year"))), AND(Z$6 = "Year", AND($D641 = "Full-time", $F641 = "Above 1 Year")))), "N/A", INDEX('Allocated Leaves'!$B$2:$E1005, MATCH(Z$5 &amp; IF(Z$5 = "Vacation Leave", IFS(Z$6 = "Year", "", OR(Z$6 = "H1", Z$6 = "H2"), " " &amp; Z$6), ""), 'Allocated Leaves'!$A$2:$A1005, 0), MATCH($D641 &amp; IF($D641 = "Full-time",  " " &amp; $F641, ""), 'Allocated Leaves'!$B$1:AA$1, 0)) - L641))</f>
        <v/>
      </c>
      <c r="AA641" s="55" t="str">
        <f t="shared" si="3"/>
        <v/>
      </c>
    </row>
    <row r="642">
      <c r="A642" s="71"/>
      <c r="B642" s="72"/>
      <c r="C642" s="73"/>
      <c r="D642" s="74"/>
      <c r="E642" s="75"/>
      <c r="F642" s="47" t="str">
        <f t="shared" si="1"/>
        <v/>
      </c>
      <c r="G642" s="48" t="str">
        <f>IF(ISBLANK($B642), "", IF(AND(G$5 = "Vacation Leave", OR(AND(OR(G$6 = "H1", G$6 = "H2"), NOT(AND($D642 = "Full-time", $F642 = "Above 1 Year"))), AND(G$6 = "Year", AND($D642 = "Full-time", $F642 = "Above 1 Year")))), "N/A", SUMIFS('Form Responses 1'!$O$2:$O1005, 'Form Responses 1'!$B$2:$B1005, $B642, 'Form Responses 1'!$G$2:$G1005, G$5, 'Form Responses 1'!$K$2:$K1005, $D642,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2" s="48" t="str">
        <f>IF(ISBLANK($B642), "", IF(AND(H$5 = "Vacation Leave", OR(AND(OR(H$6 = "H1", H$6 = "H2"), NOT(AND($D642 = "Full-time", $F642 = "Above 1 Year"))), AND(H$6 = "Year", AND($D642 = "Full-time", $F642 = "Above 1 Year")))), "N/A", SUMIFS('Form Responses 1'!$O$2:$O1005, 'Form Responses 1'!$B$2:$B1005, $B642, 'Form Responses 1'!$G$2:$G1005, H$5, 'Form Responses 1'!$K$2:$K1005, $D642,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2" s="49" t="str">
        <f>IF(ISBLANK($B642), "", IF(AND(I$5 = "Vacation Leave", OR(AND(OR(I$6 = "H1", I$6 = "H2"), NOT(AND($D642 = "Full-time", $F642 = "Above 1 Year"))), AND(I$6 = "Year", AND($D642 = "Full-time", $F642 = "Above 1 Year")))), "N/A", SUMIFS('Form Responses 1'!$O$2:$O1005, 'Form Responses 1'!$B$2:$B1005, $B642, 'Form Responses 1'!$G$2:$G1005, I$5, 'Form Responses 1'!$K$2:$K1005, $D642,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2" s="48" t="str">
        <f>IF(ISBLANK($B642), "", IF(AND(J$5 = "Vacation Leave", OR(AND(OR(J$6 = "H1", J$6 = "H2"), NOT(AND($D642 = "Full-time", $F642 = "Above 1 Year"))), AND(J$6 = "Year", AND($D642 = "Full-time", $F642 = "Above 1 Year")))), "N/A", SUMIFS('Form Responses 1'!$O$2:$O1005, 'Form Responses 1'!$B$2:$B1005, $B642, 'Form Responses 1'!$G$2:$G1005, J$5, 'Form Responses 1'!$K$2:$K1005, $D642,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2" s="48" t="str">
        <f>IF(ISBLANK($B642), "", IF(AND(K$5 = "Vacation Leave", OR(AND(OR(K$6 = "H1", K$6 = "H2"), NOT(AND($D642 = "Full-time", $F642 = "Above 1 Year"))), AND(K$6 = "Year", AND($D642 = "Full-time", $F642 = "Above 1 Year")))), "N/A", SUMIFS('Form Responses 1'!$O$2:$O1005, 'Form Responses 1'!$B$2:$B1005, $B642, 'Form Responses 1'!$G$2:$G1005, K$5, 'Form Responses 1'!$K$2:$K1005, $D642,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2" s="48" t="str">
        <f>IF(ISBLANK($B642), "", IF(AND(L$5 = "Vacation Leave", OR(AND(OR(L$6 = "H1", L$6 = "H2"), NOT(AND($D642 = "Full-time", $F642 = "Above 1 Year"))), AND(L$6 = "Year", AND($D642 = "Full-time", $F642 = "Above 1 Year")))), "N/A", SUMIFS('Form Responses 1'!$O$2:$O1005, 'Form Responses 1'!$B$2:$B1005, $B642, 'Form Responses 1'!$G$2:$G1005, L$5, 'Form Responses 1'!$K$2:$K1005, $D642,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2" s="48" t="str">
        <f>IF(ISBLANK($B642), "", IF(AND(M$5 = "Vacation Leave", OR(AND(OR(M$6 = "H1", M$6 = "H2"), NOT(AND($D642 = "Full-time", $F642 = "Above 1 Year"))), AND(M$6 = "Year", AND($D642 = "Full-time", $F642 = "Above 1 Year")))), "N/A", SUMIFS('Form Responses 1'!$O$2:$O1005, 'Form Responses 1'!$B$2:$B1005, $B642, 'Form Responses 1'!$G$2:$G1005, M$5, 'Form Responses 1'!$K$2:$K1005, $D642,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2" s="48" t="str">
        <f>IF(ISBLANK($B642), "", IF(AND(N$5 = "Vacation Leave", OR(AND(OR(N$6 = "H1", N$6 = "H2"), NOT(AND($D642 = "Full-time", $F642 = "Above 1 Year"))), AND(N$6 = "Year", AND($D642 = "Full-time", $F642 = "Above 1 Year")))), "N/A", SUMIFS('Form Responses 1'!$O$2:$O1005, 'Form Responses 1'!$B$2:$B1005, $B642, 'Form Responses 1'!$G$2:$G1005, N$5, 'Form Responses 1'!$K$2:$K1005, $D642,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2" s="48" t="str">
        <f>IF(ISBLANK($B642), "", IF(AND(O$5 = "Vacation Leave", OR(AND(OR(O$6 = "H1", O$6 = "H2"), NOT(AND($D642 = "Full-time", $F642 = "Above 1 Year"))), AND(O$6 = "Year", AND($D642 = "Full-time", $F642 = "Above 1 Year")))), "N/A", SUMIFS('Form Responses 1'!$O$2:$O1005, 'Form Responses 1'!$B$2:$B1005, $B642, 'Form Responses 1'!$G$2:$G1005, O$5, 'Form Responses 1'!$K$2:$K1005, $D642,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2" s="48" t="str">
        <f>IF(ISBLANK($B642), "", IF(AND(P$5 = "Vacation Leave", OR(AND(OR(P$6 = "H1", P$6 = "H2"), NOT(AND($D642 = "Full-time", $F642 = "Above 1 Year"))), AND(P$6 = "Year", AND($D642 = "Full-time", $F642 = "Above 1 Year")))), "N/A", SUMIFS('Form Responses 1'!$O$2:$O1005, 'Form Responses 1'!$B$2:$B1005, $B642, 'Form Responses 1'!$G$2:$G1005, P$5, 'Form Responses 1'!$K$2:$K1005, $D642,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2" s="48" t="str">
        <f>IF(ISBLANK($B642), "", IF(AND(Q$5 = "Vacation Leave", OR(AND(OR(Q$6 = "H1", Q$6 = "H2"), NOT(AND($D642 = "Full-time", $F642 = "Above 1 Year"))), AND(Q$6 = "Year", AND($D642 = "Full-time", $F642 = "Above 1 Year")))), "N/A", SUMIFS('Form Responses 1'!$O$2:$O1005, 'Form Responses 1'!$B$2:$B1005, $B642, 'Form Responses 1'!$G$2:$G1005, Q$5, 'Form Responses 1'!$K$2:$K1005, $D642,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2" s="48" t="str">
        <f>IF(ISBLANK($B642), "", IF(AND(R$5 = "Vacation Leave", OR(AND(OR(R$6 = "H1", R$6 = "H2"), NOT(AND($D642 = "Full-time", $F642 = "Above 1 Year"))), AND(R$6 = "Year", AND($D642 = "Full-time", $F642 = "Above 1 Year")))), "N/A", SUMIFS('Form Responses 1'!$O$2:$O1005, 'Form Responses 1'!$B$2:$B1005, $B642, 'Form Responses 1'!$G$2:$G1005, R$5, 'Form Responses 1'!$K$2:$K1005, $D642,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2" s="48" t="str">
        <f>IF(ISBLANK($B642), "", IF(AND(S$5 = "Vacation Leave", OR(AND(OR(S$6 = "H1", S$6 = "H2"), NOT(AND($D642 = "Full-time", $F642 = "Above 1 Year"))), AND(S$6 = "Year", AND($D642 = "Full-time", $F642 = "Above 1 Year")))), "N/A", SUMIFS('Form Responses 1'!$O$2:$O1005, 'Form Responses 1'!$B$2:$B1005, $B642, 'Form Responses 1'!$G$2:$G1005, S$5, 'Form Responses 1'!$K$2:$K1005, $D642,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2" s="50" t="str">
        <f t="shared" si="2"/>
        <v/>
      </c>
      <c r="U642" s="51" t="str">
        <f t="array" ref="U642">IF(ISBLANK($B642), "", IF(AND(U$5 = "Vacation Leave", OR(AND(OR(U$6 = "H1", U$6 = "H2"), NOT(AND($D642 = "Full-time", $F642 = "Above 1 Year"))), AND(U$6 = "Year", AND($D642 = "Full-time", $F642 = "Above 1 Year")))), "N/A", INDEX('Allocated Leaves'!$B$2:$E1005, MATCH(U$5 &amp; IF(U$5 = "Vacation Leave", IFS(U$6 = "Year", "", OR(U$6 = "H1", U$6 = "H2"), " " &amp; U$6), ""), 'Allocated Leaves'!$A$2:$A1005, 0), MATCH($D642 &amp; IF($D642 = "Full-time",  " " &amp; $F642, ""), 'Allocated Leaves'!$B$1:AA$1, 0)) - G642))</f>
        <v/>
      </c>
      <c r="V642" s="52" t="str">
        <f t="array" ref="V642">IF(ISBLANK($B642), "", IF(AND(V$5 = "Vacation Leave", OR(AND(OR(V$6 = "H1", V$6 = "H2"), NOT(AND($D642 = "Full-time", $F642 = "Above 1 Year"))), AND(V$6 = "Year", AND($D642 = "Full-time", $F642 = "Above 1 Year")))), "N/A", INDEX('Allocated Leaves'!$B$2:$E1005, MATCH(V$5 &amp; IF(V$5 = "Vacation Leave", IFS(V$6 = "Year", "", OR(V$6 = "H1", V$6 = "H2"), " " &amp; V$6), ""), 'Allocated Leaves'!$A$2:$A1005, 0), MATCH($D642 &amp; IF($D642 = "Full-time",  " " &amp; $F642, ""), 'Allocated Leaves'!$B$1:AA$1, 0)) - H642))</f>
        <v/>
      </c>
      <c r="W642" s="52" t="str">
        <f t="array" ref="W642">IF(ISBLANK($B642), "", IF(AND(W$5 = "Vacation Leave", OR(AND(OR(W$6 = "H1", W$6 = "H2"), NOT(AND($D642 = "Full-time", $F642 = "Above 1 Year"))), AND(W$6 = "Year", AND($D642 = "Full-time", $F642 = "Above 1 Year")))), "N/A", INDEX('Allocated Leaves'!$B$2:$E1005, MATCH(W$5 &amp; IF(W$5 = "Vacation Leave", IFS(W$6 = "Year", "", OR(W$6 = "H1", W$6 = "H2"), " " &amp; W$6), ""), 'Allocated Leaves'!$A$2:$A1005, 0), MATCH($D642 &amp; IF($D642 = "Full-time",  " " &amp; $F642, ""), 'Allocated Leaves'!$B$1:AA$1, 0)) - I642))</f>
        <v/>
      </c>
      <c r="X642" s="51" t="str">
        <f t="array" ref="X642">IF(ISBLANK($B642), "", IF(AND(X$5 = "Vacation Leave", OR(AND(OR(X$6 = "H1", X$6 = "H2"), NOT(AND($D642 = "Full-time", $F642 = "Above 1 Year"))), AND(X$6 = "Year", AND($D642 = "Full-time", $F642 = "Above 1 Year")))), "N/A", INDEX('Allocated Leaves'!$B$2:$E1005, MATCH(X$5 &amp; IF(X$5 = "Vacation Leave", IFS(X$6 = "Year", "", OR(X$6 = "H1", X$6 = "H2"), " " &amp; X$6), ""), 'Allocated Leaves'!$A$2:$A1005, 0), MATCH($D642 &amp; IF($D642 = "Full-time",  " " &amp; $F642, ""), 'Allocated Leaves'!$B$1:AA$1, 0)) - J642))</f>
        <v/>
      </c>
      <c r="Y642" s="52" t="str">
        <f t="array" ref="Y642">IF(ISBLANK($B642), "", IF(AND(Y$5 = "Vacation Leave", OR(AND(OR(Y$6 = "H1", Y$6 = "H2"), NOT(AND($D642 = "Full-time", $F642 = "Above 1 Year"))), AND(Y$6 = "Year", AND($D642 = "Full-time", $F642 = "Above 1 Year")))), "N/A", INDEX('Allocated Leaves'!$B$2:$E1005, MATCH(Y$5 &amp; IF(Y$5 = "Vacation Leave", IFS(Y$6 = "Year", "", OR(Y$6 = "H1", Y$6 = "H2"), " " &amp; Y$6), ""), 'Allocated Leaves'!$A$2:$A1005, 0), MATCH($D642 &amp; IF($D642 = "Full-time",  " " &amp; $F642, ""), 'Allocated Leaves'!$B$1:AA$1, 0)) - K642))</f>
        <v/>
      </c>
      <c r="Z642" s="52" t="str">
        <f t="array" ref="Z642">IF(ISBLANK($B642), "", IF(AND(Z$5 = "Vacation Leave", OR(AND(OR(Z$6 = "H1", Z$6 = "H2"), NOT(AND($D642 = "Full-time", $F642 = "Above 1 Year"))), AND(Z$6 = "Year", AND($D642 = "Full-time", $F642 = "Above 1 Year")))), "N/A", INDEX('Allocated Leaves'!$B$2:$E1005, MATCH(Z$5 &amp; IF(Z$5 = "Vacation Leave", IFS(Z$6 = "Year", "", OR(Z$6 = "H1", Z$6 = "H2"), " " &amp; Z$6), ""), 'Allocated Leaves'!$A$2:$A1005, 0), MATCH($D642 &amp; IF($D642 = "Full-time",  " " &amp; $F642, ""), 'Allocated Leaves'!$B$1:AA$1, 0)) - L642))</f>
        <v/>
      </c>
      <c r="AA642" s="55" t="str">
        <f t="shared" si="3"/>
        <v/>
      </c>
    </row>
    <row r="643">
      <c r="A643" s="71"/>
      <c r="B643" s="72"/>
      <c r="C643" s="73"/>
      <c r="D643" s="74"/>
      <c r="E643" s="75"/>
      <c r="F643" s="47" t="str">
        <f t="shared" si="1"/>
        <v/>
      </c>
      <c r="G643" s="48" t="str">
        <f>IF(ISBLANK($B643), "", IF(AND(G$5 = "Vacation Leave", OR(AND(OR(G$6 = "H1", G$6 = "H2"), NOT(AND($D643 = "Full-time", $F643 = "Above 1 Year"))), AND(G$6 = "Year", AND($D643 = "Full-time", $F643 = "Above 1 Year")))), "N/A", SUMIFS('Form Responses 1'!$O$2:$O1005, 'Form Responses 1'!$B$2:$B1005, $B643, 'Form Responses 1'!$G$2:$G1005, G$5, 'Form Responses 1'!$K$2:$K1005, $D643,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3" s="48" t="str">
        <f>IF(ISBLANK($B643), "", IF(AND(H$5 = "Vacation Leave", OR(AND(OR(H$6 = "H1", H$6 = "H2"), NOT(AND($D643 = "Full-time", $F643 = "Above 1 Year"))), AND(H$6 = "Year", AND($D643 = "Full-time", $F643 = "Above 1 Year")))), "N/A", SUMIFS('Form Responses 1'!$O$2:$O1005, 'Form Responses 1'!$B$2:$B1005, $B643, 'Form Responses 1'!$G$2:$G1005, H$5, 'Form Responses 1'!$K$2:$K1005, $D643,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3" s="49" t="str">
        <f>IF(ISBLANK($B643), "", IF(AND(I$5 = "Vacation Leave", OR(AND(OR(I$6 = "H1", I$6 = "H2"), NOT(AND($D643 = "Full-time", $F643 = "Above 1 Year"))), AND(I$6 = "Year", AND($D643 = "Full-time", $F643 = "Above 1 Year")))), "N/A", SUMIFS('Form Responses 1'!$O$2:$O1005, 'Form Responses 1'!$B$2:$B1005, $B643, 'Form Responses 1'!$G$2:$G1005, I$5, 'Form Responses 1'!$K$2:$K1005, $D643,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3" s="48" t="str">
        <f>IF(ISBLANK($B643), "", IF(AND(J$5 = "Vacation Leave", OR(AND(OR(J$6 = "H1", J$6 = "H2"), NOT(AND($D643 = "Full-time", $F643 = "Above 1 Year"))), AND(J$6 = "Year", AND($D643 = "Full-time", $F643 = "Above 1 Year")))), "N/A", SUMIFS('Form Responses 1'!$O$2:$O1005, 'Form Responses 1'!$B$2:$B1005, $B643, 'Form Responses 1'!$G$2:$G1005, J$5, 'Form Responses 1'!$K$2:$K1005, $D643,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3" s="48" t="str">
        <f>IF(ISBLANK($B643), "", IF(AND(K$5 = "Vacation Leave", OR(AND(OR(K$6 = "H1", K$6 = "H2"), NOT(AND($D643 = "Full-time", $F643 = "Above 1 Year"))), AND(K$6 = "Year", AND($D643 = "Full-time", $F643 = "Above 1 Year")))), "N/A", SUMIFS('Form Responses 1'!$O$2:$O1005, 'Form Responses 1'!$B$2:$B1005, $B643, 'Form Responses 1'!$G$2:$G1005, K$5, 'Form Responses 1'!$K$2:$K1005, $D643,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3" s="48" t="str">
        <f>IF(ISBLANK($B643), "", IF(AND(L$5 = "Vacation Leave", OR(AND(OR(L$6 = "H1", L$6 = "H2"), NOT(AND($D643 = "Full-time", $F643 = "Above 1 Year"))), AND(L$6 = "Year", AND($D643 = "Full-time", $F643 = "Above 1 Year")))), "N/A", SUMIFS('Form Responses 1'!$O$2:$O1005, 'Form Responses 1'!$B$2:$B1005, $B643, 'Form Responses 1'!$G$2:$G1005, L$5, 'Form Responses 1'!$K$2:$K1005, $D643,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3" s="48" t="str">
        <f>IF(ISBLANK($B643), "", IF(AND(M$5 = "Vacation Leave", OR(AND(OR(M$6 = "H1", M$6 = "H2"), NOT(AND($D643 = "Full-time", $F643 = "Above 1 Year"))), AND(M$6 = "Year", AND($D643 = "Full-time", $F643 = "Above 1 Year")))), "N/A", SUMIFS('Form Responses 1'!$O$2:$O1005, 'Form Responses 1'!$B$2:$B1005, $B643, 'Form Responses 1'!$G$2:$G1005, M$5, 'Form Responses 1'!$K$2:$K1005, $D643,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3" s="48" t="str">
        <f>IF(ISBLANK($B643), "", IF(AND(N$5 = "Vacation Leave", OR(AND(OR(N$6 = "H1", N$6 = "H2"), NOT(AND($D643 = "Full-time", $F643 = "Above 1 Year"))), AND(N$6 = "Year", AND($D643 = "Full-time", $F643 = "Above 1 Year")))), "N/A", SUMIFS('Form Responses 1'!$O$2:$O1005, 'Form Responses 1'!$B$2:$B1005, $B643, 'Form Responses 1'!$G$2:$G1005, N$5, 'Form Responses 1'!$K$2:$K1005, $D643,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3" s="48" t="str">
        <f>IF(ISBLANK($B643), "", IF(AND(O$5 = "Vacation Leave", OR(AND(OR(O$6 = "H1", O$6 = "H2"), NOT(AND($D643 = "Full-time", $F643 = "Above 1 Year"))), AND(O$6 = "Year", AND($D643 = "Full-time", $F643 = "Above 1 Year")))), "N/A", SUMIFS('Form Responses 1'!$O$2:$O1005, 'Form Responses 1'!$B$2:$B1005, $B643, 'Form Responses 1'!$G$2:$G1005, O$5, 'Form Responses 1'!$K$2:$K1005, $D643,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3" s="48" t="str">
        <f>IF(ISBLANK($B643), "", IF(AND(P$5 = "Vacation Leave", OR(AND(OR(P$6 = "H1", P$6 = "H2"), NOT(AND($D643 = "Full-time", $F643 = "Above 1 Year"))), AND(P$6 = "Year", AND($D643 = "Full-time", $F643 = "Above 1 Year")))), "N/A", SUMIFS('Form Responses 1'!$O$2:$O1005, 'Form Responses 1'!$B$2:$B1005, $B643, 'Form Responses 1'!$G$2:$G1005, P$5, 'Form Responses 1'!$K$2:$K1005, $D643,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3" s="48" t="str">
        <f>IF(ISBLANK($B643), "", IF(AND(Q$5 = "Vacation Leave", OR(AND(OR(Q$6 = "H1", Q$6 = "H2"), NOT(AND($D643 = "Full-time", $F643 = "Above 1 Year"))), AND(Q$6 = "Year", AND($D643 = "Full-time", $F643 = "Above 1 Year")))), "N/A", SUMIFS('Form Responses 1'!$O$2:$O1005, 'Form Responses 1'!$B$2:$B1005, $B643, 'Form Responses 1'!$G$2:$G1005, Q$5, 'Form Responses 1'!$K$2:$K1005, $D643,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3" s="48" t="str">
        <f>IF(ISBLANK($B643), "", IF(AND(R$5 = "Vacation Leave", OR(AND(OR(R$6 = "H1", R$6 = "H2"), NOT(AND($D643 = "Full-time", $F643 = "Above 1 Year"))), AND(R$6 = "Year", AND($D643 = "Full-time", $F643 = "Above 1 Year")))), "N/A", SUMIFS('Form Responses 1'!$O$2:$O1005, 'Form Responses 1'!$B$2:$B1005, $B643, 'Form Responses 1'!$G$2:$G1005, R$5, 'Form Responses 1'!$K$2:$K1005, $D643,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3" s="48" t="str">
        <f>IF(ISBLANK($B643), "", IF(AND(S$5 = "Vacation Leave", OR(AND(OR(S$6 = "H1", S$6 = "H2"), NOT(AND($D643 = "Full-time", $F643 = "Above 1 Year"))), AND(S$6 = "Year", AND($D643 = "Full-time", $F643 = "Above 1 Year")))), "N/A", SUMIFS('Form Responses 1'!$O$2:$O1005, 'Form Responses 1'!$B$2:$B1005, $B643, 'Form Responses 1'!$G$2:$G1005, S$5, 'Form Responses 1'!$K$2:$K1005, $D643,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3" s="50" t="str">
        <f t="shared" si="2"/>
        <v/>
      </c>
      <c r="U643" s="51" t="str">
        <f t="array" ref="U643">IF(ISBLANK($B643), "", IF(AND(U$5 = "Vacation Leave", OR(AND(OR(U$6 = "H1", U$6 = "H2"), NOT(AND($D643 = "Full-time", $F643 = "Above 1 Year"))), AND(U$6 = "Year", AND($D643 = "Full-time", $F643 = "Above 1 Year")))), "N/A", INDEX('Allocated Leaves'!$B$2:$E1005, MATCH(U$5 &amp; IF(U$5 = "Vacation Leave", IFS(U$6 = "Year", "", OR(U$6 = "H1", U$6 = "H2"), " " &amp; U$6), ""), 'Allocated Leaves'!$A$2:$A1005, 0), MATCH($D643 &amp; IF($D643 = "Full-time",  " " &amp; $F643, ""), 'Allocated Leaves'!$B$1:AA$1, 0)) - G643))</f>
        <v/>
      </c>
      <c r="V643" s="52" t="str">
        <f t="array" ref="V643">IF(ISBLANK($B643), "", IF(AND(V$5 = "Vacation Leave", OR(AND(OR(V$6 = "H1", V$6 = "H2"), NOT(AND($D643 = "Full-time", $F643 = "Above 1 Year"))), AND(V$6 = "Year", AND($D643 = "Full-time", $F643 = "Above 1 Year")))), "N/A", INDEX('Allocated Leaves'!$B$2:$E1005, MATCH(V$5 &amp; IF(V$5 = "Vacation Leave", IFS(V$6 = "Year", "", OR(V$6 = "H1", V$6 = "H2"), " " &amp; V$6), ""), 'Allocated Leaves'!$A$2:$A1005, 0), MATCH($D643 &amp; IF($D643 = "Full-time",  " " &amp; $F643, ""), 'Allocated Leaves'!$B$1:AA$1, 0)) - H643))</f>
        <v/>
      </c>
      <c r="W643" s="52" t="str">
        <f t="array" ref="W643">IF(ISBLANK($B643), "", IF(AND(W$5 = "Vacation Leave", OR(AND(OR(W$6 = "H1", W$6 = "H2"), NOT(AND($D643 = "Full-time", $F643 = "Above 1 Year"))), AND(W$6 = "Year", AND($D643 = "Full-time", $F643 = "Above 1 Year")))), "N/A", INDEX('Allocated Leaves'!$B$2:$E1005, MATCH(W$5 &amp; IF(W$5 = "Vacation Leave", IFS(W$6 = "Year", "", OR(W$6 = "H1", W$6 = "H2"), " " &amp; W$6), ""), 'Allocated Leaves'!$A$2:$A1005, 0), MATCH($D643 &amp; IF($D643 = "Full-time",  " " &amp; $F643, ""), 'Allocated Leaves'!$B$1:AA$1, 0)) - I643))</f>
        <v/>
      </c>
      <c r="X643" s="51" t="str">
        <f t="array" ref="X643">IF(ISBLANK($B643), "", IF(AND(X$5 = "Vacation Leave", OR(AND(OR(X$6 = "H1", X$6 = "H2"), NOT(AND($D643 = "Full-time", $F643 = "Above 1 Year"))), AND(X$6 = "Year", AND($D643 = "Full-time", $F643 = "Above 1 Year")))), "N/A", INDEX('Allocated Leaves'!$B$2:$E1005, MATCH(X$5 &amp; IF(X$5 = "Vacation Leave", IFS(X$6 = "Year", "", OR(X$6 = "H1", X$6 = "H2"), " " &amp; X$6), ""), 'Allocated Leaves'!$A$2:$A1005, 0), MATCH($D643 &amp; IF($D643 = "Full-time",  " " &amp; $F643, ""), 'Allocated Leaves'!$B$1:AA$1, 0)) - J643))</f>
        <v/>
      </c>
      <c r="Y643" s="52" t="str">
        <f t="array" ref="Y643">IF(ISBLANK($B643), "", IF(AND(Y$5 = "Vacation Leave", OR(AND(OR(Y$6 = "H1", Y$6 = "H2"), NOT(AND($D643 = "Full-time", $F643 = "Above 1 Year"))), AND(Y$6 = "Year", AND($D643 = "Full-time", $F643 = "Above 1 Year")))), "N/A", INDEX('Allocated Leaves'!$B$2:$E1005, MATCH(Y$5 &amp; IF(Y$5 = "Vacation Leave", IFS(Y$6 = "Year", "", OR(Y$6 = "H1", Y$6 = "H2"), " " &amp; Y$6), ""), 'Allocated Leaves'!$A$2:$A1005, 0), MATCH($D643 &amp; IF($D643 = "Full-time",  " " &amp; $F643, ""), 'Allocated Leaves'!$B$1:AA$1, 0)) - K643))</f>
        <v/>
      </c>
      <c r="Z643" s="52" t="str">
        <f t="array" ref="Z643">IF(ISBLANK($B643), "", IF(AND(Z$5 = "Vacation Leave", OR(AND(OR(Z$6 = "H1", Z$6 = "H2"), NOT(AND($D643 = "Full-time", $F643 = "Above 1 Year"))), AND(Z$6 = "Year", AND($D643 = "Full-time", $F643 = "Above 1 Year")))), "N/A", INDEX('Allocated Leaves'!$B$2:$E1005, MATCH(Z$5 &amp; IF(Z$5 = "Vacation Leave", IFS(Z$6 = "Year", "", OR(Z$6 = "H1", Z$6 = "H2"), " " &amp; Z$6), ""), 'Allocated Leaves'!$A$2:$A1005, 0), MATCH($D643 &amp; IF($D643 = "Full-time",  " " &amp; $F643, ""), 'Allocated Leaves'!$B$1:AA$1, 0)) - L643))</f>
        <v/>
      </c>
      <c r="AA643" s="55" t="str">
        <f t="shared" si="3"/>
        <v/>
      </c>
    </row>
    <row r="644">
      <c r="A644" s="71"/>
      <c r="B644" s="72"/>
      <c r="C644" s="73"/>
      <c r="D644" s="74"/>
      <c r="E644" s="75"/>
      <c r="F644" s="47" t="str">
        <f t="shared" si="1"/>
        <v/>
      </c>
      <c r="G644" s="48" t="str">
        <f>IF(ISBLANK($B644), "", IF(AND(G$5 = "Vacation Leave", OR(AND(OR(G$6 = "H1", G$6 = "H2"), NOT(AND($D644 = "Full-time", $F644 = "Above 1 Year"))), AND(G$6 = "Year", AND($D644 = "Full-time", $F644 = "Above 1 Year")))), "N/A", SUMIFS('Form Responses 1'!$O$2:$O1005, 'Form Responses 1'!$B$2:$B1005, $B644, 'Form Responses 1'!$G$2:$G1005, G$5, 'Form Responses 1'!$K$2:$K1005, $D644,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4" s="48" t="str">
        <f>IF(ISBLANK($B644), "", IF(AND(H$5 = "Vacation Leave", OR(AND(OR(H$6 = "H1", H$6 = "H2"), NOT(AND($D644 = "Full-time", $F644 = "Above 1 Year"))), AND(H$6 = "Year", AND($D644 = "Full-time", $F644 = "Above 1 Year")))), "N/A", SUMIFS('Form Responses 1'!$O$2:$O1005, 'Form Responses 1'!$B$2:$B1005, $B644, 'Form Responses 1'!$G$2:$G1005, H$5, 'Form Responses 1'!$K$2:$K1005, $D644,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4" s="49" t="str">
        <f>IF(ISBLANK($B644), "", IF(AND(I$5 = "Vacation Leave", OR(AND(OR(I$6 = "H1", I$6 = "H2"), NOT(AND($D644 = "Full-time", $F644 = "Above 1 Year"))), AND(I$6 = "Year", AND($D644 = "Full-time", $F644 = "Above 1 Year")))), "N/A", SUMIFS('Form Responses 1'!$O$2:$O1005, 'Form Responses 1'!$B$2:$B1005, $B644, 'Form Responses 1'!$G$2:$G1005, I$5, 'Form Responses 1'!$K$2:$K1005, $D644,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4" s="48" t="str">
        <f>IF(ISBLANK($B644), "", IF(AND(J$5 = "Vacation Leave", OR(AND(OR(J$6 = "H1", J$6 = "H2"), NOT(AND($D644 = "Full-time", $F644 = "Above 1 Year"))), AND(J$6 = "Year", AND($D644 = "Full-time", $F644 = "Above 1 Year")))), "N/A", SUMIFS('Form Responses 1'!$O$2:$O1005, 'Form Responses 1'!$B$2:$B1005, $B644, 'Form Responses 1'!$G$2:$G1005, J$5, 'Form Responses 1'!$K$2:$K1005, $D644,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4" s="48" t="str">
        <f>IF(ISBLANK($B644), "", IF(AND(K$5 = "Vacation Leave", OR(AND(OR(K$6 = "H1", K$6 = "H2"), NOT(AND($D644 = "Full-time", $F644 = "Above 1 Year"))), AND(K$6 = "Year", AND($D644 = "Full-time", $F644 = "Above 1 Year")))), "N/A", SUMIFS('Form Responses 1'!$O$2:$O1005, 'Form Responses 1'!$B$2:$B1005, $B644, 'Form Responses 1'!$G$2:$G1005, K$5, 'Form Responses 1'!$K$2:$K1005, $D644,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4" s="48" t="str">
        <f>IF(ISBLANK($B644), "", IF(AND(L$5 = "Vacation Leave", OR(AND(OR(L$6 = "H1", L$6 = "H2"), NOT(AND($D644 = "Full-time", $F644 = "Above 1 Year"))), AND(L$6 = "Year", AND($D644 = "Full-time", $F644 = "Above 1 Year")))), "N/A", SUMIFS('Form Responses 1'!$O$2:$O1005, 'Form Responses 1'!$B$2:$B1005, $B644, 'Form Responses 1'!$G$2:$G1005, L$5, 'Form Responses 1'!$K$2:$K1005, $D644,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4" s="48" t="str">
        <f>IF(ISBLANK($B644), "", IF(AND(M$5 = "Vacation Leave", OR(AND(OR(M$6 = "H1", M$6 = "H2"), NOT(AND($D644 = "Full-time", $F644 = "Above 1 Year"))), AND(M$6 = "Year", AND($D644 = "Full-time", $F644 = "Above 1 Year")))), "N/A", SUMIFS('Form Responses 1'!$O$2:$O1005, 'Form Responses 1'!$B$2:$B1005, $B644, 'Form Responses 1'!$G$2:$G1005, M$5, 'Form Responses 1'!$K$2:$K1005, $D644,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4" s="48" t="str">
        <f>IF(ISBLANK($B644), "", IF(AND(N$5 = "Vacation Leave", OR(AND(OR(N$6 = "H1", N$6 = "H2"), NOT(AND($D644 = "Full-time", $F644 = "Above 1 Year"))), AND(N$6 = "Year", AND($D644 = "Full-time", $F644 = "Above 1 Year")))), "N/A", SUMIFS('Form Responses 1'!$O$2:$O1005, 'Form Responses 1'!$B$2:$B1005, $B644, 'Form Responses 1'!$G$2:$G1005, N$5, 'Form Responses 1'!$K$2:$K1005, $D644,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4" s="48" t="str">
        <f>IF(ISBLANK($B644), "", IF(AND(O$5 = "Vacation Leave", OR(AND(OR(O$6 = "H1", O$6 = "H2"), NOT(AND($D644 = "Full-time", $F644 = "Above 1 Year"))), AND(O$6 = "Year", AND($D644 = "Full-time", $F644 = "Above 1 Year")))), "N/A", SUMIFS('Form Responses 1'!$O$2:$O1005, 'Form Responses 1'!$B$2:$B1005, $B644, 'Form Responses 1'!$G$2:$G1005, O$5, 'Form Responses 1'!$K$2:$K1005, $D644,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4" s="48" t="str">
        <f>IF(ISBLANK($B644), "", IF(AND(P$5 = "Vacation Leave", OR(AND(OR(P$6 = "H1", P$6 = "H2"), NOT(AND($D644 = "Full-time", $F644 = "Above 1 Year"))), AND(P$6 = "Year", AND($D644 = "Full-time", $F644 = "Above 1 Year")))), "N/A", SUMIFS('Form Responses 1'!$O$2:$O1005, 'Form Responses 1'!$B$2:$B1005, $B644, 'Form Responses 1'!$G$2:$G1005, P$5, 'Form Responses 1'!$K$2:$K1005, $D644,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4" s="48" t="str">
        <f>IF(ISBLANK($B644), "", IF(AND(Q$5 = "Vacation Leave", OR(AND(OR(Q$6 = "H1", Q$6 = "H2"), NOT(AND($D644 = "Full-time", $F644 = "Above 1 Year"))), AND(Q$6 = "Year", AND($D644 = "Full-time", $F644 = "Above 1 Year")))), "N/A", SUMIFS('Form Responses 1'!$O$2:$O1005, 'Form Responses 1'!$B$2:$B1005, $B644, 'Form Responses 1'!$G$2:$G1005, Q$5, 'Form Responses 1'!$K$2:$K1005, $D644,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4" s="48" t="str">
        <f>IF(ISBLANK($B644), "", IF(AND(R$5 = "Vacation Leave", OR(AND(OR(R$6 = "H1", R$6 = "H2"), NOT(AND($D644 = "Full-time", $F644 = "Above 1 Year"))), AND(R$6 = "Year", AND($D644 = "Full-time", $F644 = "Above 1 Year")))), "N/A", SUMIFS('Form Responses 1'!$O$2:$O1005, 'Form Responses 1'!$B$2:$B1005, $B644, 'Form Responses 1'!$G$2:$G1005, R$5, 'Form Responses 1'!$K$2:$K1005, $D644,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4" s="48" t="str">
        <f>IF(ISBLANK($B644), "", IF(AND(S$5 = "Vacation Leave", OR(AND(OR(S$6 = "H1", S$6 = "H2"), NOT(AND($D644 = "Full-time", $F644 = "Above 1 Year"))), AND(S$6 = "Year", AND($D644 = "Full-time", $F644 = "Above 1 Year")))), "N/A", SUMIFS('Form Responses 1'!$O$2:$O1005, 'Form Responses 1'!$B$2:$B1005, $B644, 'Form Responses 1'!$G$2:$G1005, S$5, 'Form Responses 1'!$K$2:$K1005, $D644,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4" s="50" t="str">
        <f t="shared" si="2"/>
        <v/>
      </c>
      <c r="U644" s="51" t="str">
        <f t="array" ref="U644">IF(ISBLANK($B644), "", IF(AND(U$5 = "Vacation Leave", OR(AND(OR(U$6 = "H1", U$6 = "H2"), NOT(AND($D644 = "Full-time", $F644 = "Above 1 Year"))), AND(U$6 = "Year", AND($D644 = "Full-time", $F644 = "Above 1 Year")))), "N/A", INDEX('Allocated Leaves'!$B$2:$E1005, MATCH(U$5 &amp; IF(U$5 = "Vacation Leave", IFS(U$6 = "Year", "", OR(U$6 = "H1", U$6 = "H2"), " " &amp; U$6), ""), 'Allocated Leaves'!$A$2:$A1005, 0), MATCH($D644 &amp; IF($D644 = "Full-time",  " " &amp; $F644, ""), 'Allocated Leaves'!$B$1:AA$1, 0)) - G644))</f>
        <v/>
      </c>
      <c r="V644" s="52" t="str">
        <f t="array" ref="V644">IF(ISBLANK($B644), "", IF(AND(V$5 = "Vacation Leave", OR(AND(OR(V$6 = "H1", V$6 = "H2"), NOT(AND($D644 = "Full-time", $F644 = "Above 1 Year"))), AND(V$6 = "Year", AND($D644 = "Full-time", $F644 = "Above 1 Year")))), "N/A", INDEX('Allocated Leaves'!$B$2:$E1005, MATCH(V$5 &amp; IF(V$5 = "Vacation Leave", IFS(V$6 = "Year", "", OR(V$6 = "H1", V$6 = "H2"), " " &amp; V$6), ""), 'Allocated Leaves'!$A$2:$A1005, 0), MATCH($D644 &amp; IF($D644 = "Full-time",  " " &amp; $F644, ""), 'Allocated Leaves'!$B$1:AA$1, 0)) - H644))</f>
        <v/>
      </c>
      <c r="W644" s="52" t="str">
        <f t="array" ref="W644">IF(ISBLANK($B644), "", IF(AND(W$5 = "Vacation Leave", OR(AND(OR(W$6 = "H1", W$6 = "H2"), NOT(AND($D644 = "Full-time", $F644 = "Above 1 Year"))), AND(W$6 = "Year", AND($D644 = "Full-time", $F644 = "Above 1 Year")))), "N/A", INDEX('Allocated Leaves'!$B$2:$E1005, MATCH(W$5 &amp; IF(W$5 = "Vacation Leave", IFS(W$6 = "Year", "", OR(W$6 = "H1", W$6 = "H2"), " " &amp; W$6), ""), 'Allocated Leaves'!$A$2:$A1005, 0), MATCH($D644 &amp; IF($D644 = "Full-time",  " " &amp; $F644, ""), 'Allocated Leaves'!$B$1:AA$1, 0)) - I644))</f>
        <v/>
      </c>
      <c r="X644" s="51" t="str">
        <f t="array" ref="X644">IF(ISBLANK($B644), "", IF(AND(X$5 = "Vacation Leave", OR(AND(OR(X$6 = "H1", X$6 = "H2"), NOT(AND($D644 = "Full-time", $F644 = "Above 1 Year"))), AND(X$6 = "Year", AND($D644 = "Full-time", $F644 = "Above 1 Year")))), "N/A", INDEX('Allocated Leaves'!$B$2:$E1005, MATCH(X$5 &amp; IF(X$5 = "Vacation Leave", IFS(X$6 = "Year", "", OR(X$6 = "H1", X$6 = "H2"), " " &amp; X$6), ""), 'Allocated Leaves'!$A$2:$A1005, 0), MATCH($D644 &amp; IF($D644 = "Full-time",  " " &amp; $F644, ""), 'Allocated Leaves'!$B$1:AA$1, 0)) - J644))</f>
        <v/>
      </c>
      <c r="Y644" s="52" t="str">
        <f t="array" ref="Y644">IF(ISBLANK($B644), "", IF(AND(Y$5 = "Vacation Leave", OR(AND(OR(Y$6 = "H1", Y$6 = "H2"), NOT(AND($D644 = "Full-time", $F644 = "Above 1 Year"))), AND(Y$6 = "Year", AND($D644 = "Full-time", $F644 = "Above 1 Year")))), "N/A", INDEX('Allocated Leaves'!$B$2:$E1005, MATCH(Y$5 &amp; IF(Y$5 = "Vacation Leave", IFS(Y$6 = "Year", "", OR(Y$6 = "H1", Y$6 = "H2"), " " &amp; Y$6), ""), 'Allocated Leaves'!$A$2:$A1005, 0), MATCH($D644 &amp; IF($D644 = "Full-time",  " " &amp; $F644, ""), 'Allocated Leaves'!$B$1:AA$1, 0)) - K644))</f>
        <v/>
      </c>
      <c r="Z644" s="52" t="str">
        <f t="array" ref="Z644">IF(ISBLANK($B644), "", IF(AND(Z$5 = "Vacation Leave", OR(AND(OR(Z$6 = "H1", Z$6 = "H2"), NOT(AND($D644 = "Full-time", $F644 = "Above 1 Year"))), AND(Z$6 = "Year", AND($D644 = "Full-time", $F644 = "Above 1 Year")))), "N/A", INDEX('Allocated Leaves'!$B$2:$E1005, MATCH(Z$5 &amp; IF(Z$5 = "Vacation Leave", IFS(Z$6 = "Year", "", OR(Z$6 = "H1", Z$6 = "H2"), " " &amp; Z$6), ""), 'Allocated Leaves'!$A$2:$A1005, 0), MATCH($D644 &amp; IF($D644 = "Full-time",  " " &amp; $F644, ""), 'Allocated Leaves'!$B$1:AA$1, 0)) - L644))</f>
        <v/>
      </c>
      <c r="AA644" s="55" t="str">
        <f t="shared" si="3"/>
        <v/>
      </c>
    </row>
    <row r="645">
      <c r="A645" s="71"/>
      <c r="B645" s="72"/>
      <c r="C645" s="73"/>
      <c r="D645" s="74"/>
      <c r="E645" s="75"/>
      <c r="F645" s="47" t="str">
        <f t="shared" si="1"/>
        <v/>
      </c>
      <c r="G645" s="48" t="str">
        <f>IF(ISBLANK($B645), "", IF(AND(G$5 = "Vacation Leave", OR(AND(OR(G$6 = "H1", G$6 = "H2"), NOT(AND($D645 = "Full-time", $F645 = "Above 1 Year"))), AND(G$6 = "Year", AND($D645 = "Full-time", $F645 = "Above 1 Year")))), "N/A", SUMIFS('Form Responses 1'!$O$2:$O1005, 'Form Responses 1'!$B$2:$B1005, $B645, 'Form Responses 1'!$G$2:$G1005, G$5, 'Form Responses 1'!$K$2:$K1005, $D645,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5" s="48" t="str">
        <f>IF(ISBLANK($B645), "", IF(AND(H$5 = "Vacation Leave", OR(AND(OR(H$6 = "H1", H$6 = "H2"), NOT(AND($D645 = "Full-time", $F645 = "Above 1 Year"))), AND(H$6 = "Year", AND($D645 = "Full-time", $F645 = "Above 1 Year")))), "N/A", SUMIFS('Form Responses 1'!$O$2:$O1005, 'Form Responses 1'!$B$2:$B1005, $B645, 'Form Responses 1'!$G$2:$G1005, H$5, 'Form Responses 1'!$K$2:$K1005, $D645,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5" s="49" t="str">
        <f>IF(ISBLANK($B645), "", IF(AND(I$5 = "Vacation Leave", OR(AND(OR(I$6 = "H1", I$6 = "H2"), NOT(AND($D645 = "Full-time", $F645 = "Above 1 Year"))), AND(I$6 = "Year", AND($D645 = "Full-time", $F645 = "Above 1 Year")))), "N/A", SUMIFS('Form Responses 1'!$O$2:$O1005, 'Form Responses 1'!$B$2:$B1005, $B645, 'Form Responses 1'!$G$2:$G1005, I$5, 'Form Responses 1'!$K$2:$K1005, $D645,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5" s="48" t="str">
        <f>IF(ISBLANK($B645), "", IF(AND(J$5 = "Vacation Leave", OR(AND(OR(J$6 = "H1", J$6 = "H2"), NOT(AND($D645 = "Full-time", $F645 = "Above 1 Year"))), AND(J$6 = "Year", AND($D645 = "Full-time", $F645 = "Above 1 Year")))), "N/A", SUMIFS('Form Responses 1'!$O$2:$O1005, 'Form Responses 1'!$B$2:$B1005, $B645, 'Form Responses 1'!$G$2:$G1005, J$5, 'Form Responses 1'!$K$2:$K1005, $D645,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5" s="48" t="str">
        <f>IF(ISBLANK($B645), "", IF(AND(K$5 = "Vacation Leave", OR(AND(OR(K$6 = "H1", K$6 = "H2"), NOT(AND($D645 = "Full-time", $F645 = "Above 1 Year"))), AND(K$6 = "Year", AND($D645 = "Full-time", $F645 = "Above 1 Year")))), "N/A", SUMIFS('Form Responses 1'!$O$2:$O1005, 'Form Responses 1'!$B$2:$B1005, $B645, 'Form Responses 1'!$G$2:$G1005, K$5, 'Form Responses 1'!$K$2:$K1005, $D645,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5" s="48" t="str">
        <f>IF(ISBLANK($B645), "", IF(AND(L$5 = "Vacation Leave", OR(AND(OR(L$6 = "H1", L$6 = "H2"), NOT(AND($D645 = "Full-time", $F645 = "Above 1 Year"))), AND(L$6 = "Year", AND($D645 = "Full-time", $F645 = "Above 1 Year")))), "N/A", SUMIFS('Form Responses 1'!$O$2:$O1005, 'Form Responses 1'!$B$2:$B1005, $B645, 'Form Responses 1'!$G$2:$G1005, L$5, 'Form Responses 1'!$K$2:$K1005, $D645,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5" s="48" t="str">
        <f>IF(ISBLANK($B645), "", IF(AND(M$5 = "Vacation Leave", OR(AND(OR(M$6 = "H1", M$6 = "H2"), NOT(AND($D645 = "Full-time", $F645 = "Above 1 Year"))), AND(M$6 = "Year", AND($D645 = "Full-time", $F645 = "Above 1 Year")))), "N/A", SUMIFS('Form Responses 1'!$O$2:$O1005, 'Form Responses 1'!$B$2:$B1005, $B645, 'Form Responses 1'!$G$2:$G1005, M$5, 'Form Responses 1'!$K$2:$K1005, $D645,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5" s="48" t="str">
        <f>IF(ISBLANK($B645), "", IF(AND(N$5 = "Vacation Leave", OR(AND(OR(N$6 = "H1", N$6 = "H2"), NOT(AND($D645 = "Full-time", $F645 = "Above 1 Year"))), AND(N$6 = "Year", AND($D645 = "Full-time", $F645 = "Above 1 Year")))), "N/A", SUMIFS('Form Responses 1'!$O$2:$O1005, 'Form Responses 1'!$B$2:$B1005, $B645, 'Form Responses 1'!$G$2:$G1005, N$5, 'Form Responses 1'!$K$2:$K1005, $D645,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5" s="48" t="str">
        <f>IF(ISBLANK($B645), "", IF(AND(O$5 = "Vacation Leave", OR(AND(OR(O$6 = "H1", O$6 = "H2"), NOT(AND($D645 = "Full-time", $F645 = "Above 1 Year"))), AND(O$6 = "Year", AND($D645 = "Full-time", $F645 = "Above 1 Year")))), "N/A", SUMIFS('Form Responses 1'!$O$2:$O1005, 'Form Responses 1'!$B$2:$B1005, $B645, 'Form Responses 1'!$G$2:$G1005, O$5, 'Form Responses 1'!$K$2:$K1005, $D645,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5" s="48" t="str">
        <f>IF(ISBLANK($B645), "", IF(AND(P$5 = "Vacation Leave", OR(AND(OR(P$6 = "H1", P$6 = "H2"), NOT(AND($D645 = "Full-time", $F645 = "Above 1 Year"))), AND(P$6 = "Year", AND($D645 = "Full-time", $F645 = "Above 1 Year")))), "N/A", SUMIFS('Form Responses 1'!$O$2:$O1005, 'Form Responses 1'!$B$2:$B1005, $B645, 'Form Responses 1'!$G$2:$G1005, P$5, 'Form Responses 1'!$K$2:$K1005, $D645,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5" s="48" t="str">
        <f>IF(ISBLANK($B645), "", IF(AND(Q$5 = "Vacation Leave", OR(AND(OR(Q$6 = "H1", Q$6 = "H2"), NOT(AND($D645 = "Full-time", $F645 = "Above 1 Year"))), AND(Q$6 = "Year", AND($D645 = "Full-time", $F645 = "Above 1 Year")))), "N/A", SUMIFS('Form Responses 1'!$O$2:$O1005, 'Form Responses 1'!$B$2:$B1005, $B645, 'Form Responses 1'!$G$2:$G1005, Q$5, 'Form Responses 1'!$K$2:$K1005, $D645,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5" s="48" t="str">
        <f>IF(ISBLANK($B645), "", IF(AND(R$5 = "Vacation Leave", OR(AND(OR(R$6 = "H1", R$6 = "H2"), NOT(AND($D645 = "Full-time", $F645 = "Above 1 Year"))), AND(R$6 = "Year", AND($D645 = "Full-time", $F645 = "Above 1 Year")))), "N/A", SUMIFS('Form Responses 1'!$O$2:$O1005, 'Form Responses 1'!$B$2:$B1005, $B645, 'Form Responses 1'!$G$2:$G1005, R$5, 'Form Responses 1'!$K$2:$K1005, $D645,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5" s="48" t="str">
        <f>IF(ISBLANK($B645), "", IF(AND(S$5 = "Vacation Leave", OR(AND(OR(S$6 = "H1", S$6 = "H2"), NOT(AND($D645 = "Full-time", $F645 = "Above 1 Year"))), AND(S$6 = "Year", AND($D645 = "Full-time", $F645 = "Above 1 Year")))), "N/A", SUMIFS('Form Responses 1'!$O$2:$O1005, 'Form Responses 1'!$B$2:$B1005, $B645, 'Form Responses 1'!$G$2:$G1005, S$5, 'Form Responses 1'!$K$2:$K1005, $D645,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5" s="50" t="str">
        <f t="shared" si="2"/>
        <v/>
      </c>
      <c r="U645" s="51" t="str">
        <f t="array" ref="U645">IF(ISBLANK($B645), "", IF(AND(U$5 = "Vacation Leave", OR(AND(OR(U$6 = "H1", U$6 = "H2"), NOT(AND($D645 = "Full-time", $F645 = "Above 1 Year"))), AND(U$6 = "Year", AND($D645 = "Full-time", $F645 = "Above 1 Year")))), "N/A", INDEX('Allocated Leaves'!$B$2:$E1005, MATCH(U$5 &amp; IF(U$5 = "Vacation Leave", IFS(U$6 = "Year", "", OR(U$6 = "H1", U$6 = "H2"), " " &amp; U$6), ""), 'Allocated Leaves'!$A$2:$A1005, 0), MATCH($D645 &amp; IF($D645 = "Full-time",  " " &amp; $F645, ""), 'Allocated Leaves'!$B$1:AA$1, 0)) - G645))</f>
        <v/>
      </c>
      <c r="V645" s="52" t="str">
        <f t="array" ref="V645">IF(ISBLANK($B645), "", IF(AND(V$5 = "Vacation Leave", OR(AND(OR(V$6 = "H1", V$6 = "H2"), NOT(AND($D645 = "Full-time", $F645 = "Above 1 Year"))), AND(V$6 = "Year", AND($D645 = "Full-time", $F645 = "Above 1 Year")))), "N/A", INDEX('Allocated Leaves'!$B$2:$E1005, MATCH(V$5 &amp; IF(V$5 = "Vacation Leave", IFS(V$6 = "Year", "", OR(V$6 = "H1", V$6 = "H2"), " " &amp; V$6), ""), 'Allocated Leaves'!$A$2:$A1005, 0), MATCH($D645 &amp; IF($D645 = "Full-time",  " " &amp; $F645, ""), 'Allocated Leaves'!$B$1:AA$1, 0)) - H645))</f>
        <v/>
      </c>
      <c r="W645" s="52" t="str">
        <f t="array" ref="W645">IF(ISBLANK($B645), "", IF(AND(W$5 = "Vacation Leave", OR(AND(OR(W$6 = "H1", W$6 = "H2"), NOT(AND($D645 = "Full-time", $F645 = "Above 1 Year"))), AND(W$6 = "Year", AND($D645 = "Full-time", $F645 = "Above 1 Year")))), "N/A", INDEX('Allocated Leaves'!$B$2:$E1005, MATCH(W$5 &amp; IF(W$5 = "Vacation Leave", IFS(W$6 = "Year", "", OR(W$6 = "H1", W$6 = "H2"), " " &amp; W$6), ""), 'Allocated Leaves'!$A$2:$A1005, 0), MATCH($D645 &amp; IF($D645 = "Full-time",  " " &amp; $F645, ""), 'Allocated Leaves'!$B$1:AA$1, 0)) - I645))</f>
        <v/>
      </c>
      <c r="X645" s="51" t="str">
        <f t="array" ref="X645">IF(ISBLANK($B645), "", IF(AND(X$5 = "Vacation Leave", OR(AND(OR(X$6 = "H1", X$6 = "H2"), NOT(AND($D645 = "Full-time", $F645 = "Above 1 Year"))), AND(X$6 = "Year", AND($D645 = "Full-time", $F645 = "Above 1 Year")))), "N/A", INDEX('Allocated Leaves'!$B$2:$E1005, MATCH(X$5 &amp; IF(X$5 = "Vacation Leave", IFS(X$6 = "Year", "", OR(X$6 = "H1", X$6 = "H2"), " " &amp; X$6), ""), 'Allocated Leaves'!$A$2:$A1005, 0), MATCH($D645 &amp; IF($D645 = "Full-time",  " " &amp; $F645, ""), 'Allocated Leaves'!$B$1:AA$1, 0)) - J645))</f>
        <v/>
      </c>
      <c r="Y645" s="52" t="str">
        <f t="array" ref="Y645">IF(ISBLANK($B645), "", IF(AND(Y$5 = "Vacation Leave", OR(AND(OR(Y$6 = "H1", Y$6 = "H2"), NOT(AND($D645 = "Full-time", $F645 = "Above 1 Year"))), AND(Y$6 = "Year", AND($D645 = "Full-time", $F645 = "Above 1 Year")))), "N/A", INDEX('Allocated Leaves'!$B$2:$E1005, MATCH(Y$5 &amp; IF(Y$5 = "Vacation Leave", IFS(Y$6 = "Year", "", OR(Y$6 = "H1", Y$6 = "H2"), " " &amp; Y$6), ""), 'Allocated Leaves'!$A$2:$A1005, 0), MATCH($D645 &amp; IF($D645 = "Full-time",  " " &amp; $F645, ""), 'Allocated Leaves'!$B$1:AA$1, 0)) - K645))</f>
        <v/>
      </c>
      <c r="Z645" s="52" t="str">
        <f t="array" ref="Z645">IF(ISBLANK($B645), "", IF(AND(Z$5 = "Vacation Leave", OR(AND(OR(Z$6 = "H1", Z$6 = "H2"), NOT(AND($D645 = "Full-time", $F645 = "Above 1 Year"))), AND(Z$6 = "Year", AND($D645 = "Full-time", $F645 = "Above 1 Year")))), "N/A", INDEX('Allocated Leaves'!$B$2:$E1005, MATCH(Z$5 &amp; IF(Z$5 = "Vacation Leave", IFS(Z$6 = "Year", "", OR(Z$6 = "H1", Z$6 = "H2"), " " &amp; Z$6), ""), 'Allocated Leaves'!$A$2:$A1005, 0), MATCH($D645 &amp; IF($D645 = "Full-time",  " " &amp; $F645, ""), 'Allocated Leaves'!$B$1:AA$1, 0)) - L645))</f>
        <v/>
      </c>
      <c r="AA645" s="55" t="str">
        <f t="shared" si="3"/>
        <v/>
      </c>
    </row>
    <row r="646">
      <c r="A646" s="71"/>
      <c r="B646" s="72"/>
      <c r="C646" s="73"/>
      <c r="D646" s="74"/>
      <c r="E646" s="75"/>
      <c r="F646" s="47" t="str">
        <f t="shared" si="1"/>
        <v/>
      </c>
      <c r="G646" s="48" t="str">
        <f>IF(ISBLANK($B646), "", IF(AND(G$5 = "Vacation Leave", OR(AND(OR(G$6 = "H1", G$6 = "H2"), NOT(AND($D646 = "Full-time", $F646 = "Above 1 Year"))), AND(G$6 = "Year", AND($D646 = "Full-time", $F646 = "Above 1 Year")))), "N/A", SUMIFS('Form Responses 1'!$O$2:$O1005, 'Form Responses 1'!$B$2:$B1005, $B646, 'Form Responses 1'!$G$2:$G1005, G$5, 'Form Responses 1'!$K$2:$K1005, $D646,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6" s="48" t="str">
        <f>IF(ISBLANK($B646), "", IF(AND(H$5 = "Vacation Leave", OR(AND(OR(H$6 = "H1", H$6 = "H2"), NOT(AND($D646 = "Full-time", $F646 = "Above 1 Year"))), AND(H$6 = "Year", AND($D646 = "Full-time", $F646 = "Above 1 Year")))), "N/A", SUMIFS('Form Responses 1'!$O$2:$O1005, 'Form Responses 1'!$B$2:$B1005, $B646, 'Form Responses 1'!$G$2:$G1005, H$5, 'Form Responses 1'!$K$2:$K1005, $D646,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6" s="49" t="str">
        <f>IF(ISBLANK($B646), "", IF(AND(I$5 = "Vacation Leave", OR(AND(OR(I$6 = "H1", I$6 = "H2"), NOT(AND($D646 = "Full-time", $F646 = "Above 1 Year"))), AND(I$6 = "Year", AND($D646 = "Full-time", $F646 = "Above 1 Year")))), "N/A", SUMIFS('Form Responses 1'!$O$2:$O1005, 'Form Responses 1'!$B$2:$B1005, $B646, 'Form Responses 1'!$G$2:$G1005, I$5, 'Form Responses 1'!$K$2:$K1005, $D646,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6" s="48" t="str">
        <f>IF(ISBLANK($B646), "", IF(AND(J$5 = "Vacation Leave", OR(AND(OR(J$6 = "H1", J$6 = "H2"), NOT(AND($D646 = "Full-time", $F646 = "Above 1 Year"))), AND(J$6 = "Year", AND($D646 = "Full-time", $F646 = "Above 1 Year")))), "N/A", SUMIFS('Form Responses 1'!$O$2:$O1005, 'Form Responses 1'!$B$2:$B1005, $B646, 'Form Responses 1'!$G$2:$G1005, J$5, 'Form Responses 1'!$K$2:$K1005, $D646,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6" s="48" t="str">
        <f>IF(ISBLANK($B646), "", IF(AND(K$5 = "Vacation Leave", OR(AND(OR(K$6 = "H1", K$6 = "H2"), NOT(AND($D646 = "Full-time", $F646 = "Above 1 Year"))), AND(K$6 = "Year", AND($D646 = "Full-time", $F646 = "Above 1 Year")))), "N/A", SUMIFS('Form Responses 1'!$O$2:$O1005, 'Form Responses 1'!$B$2:$B1005, $B646, 'Form Responses 1'!$G$2:$G1005, K$5, 'Form Responses 1'!$K$2:$K1005, $D646,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6" s="48" t="str">
        <f>IF(ISBLANK($B646), "", IF(AND(L$5 = "Vacation Leave", OR(AND(OR(L$6 = "H1", L$6 = "H2"), NOT(AND($D646 = "Full-time", $F646 = "Above 1 Year"))), AND(L$6 = "Year", AND($D646 = "Full-time", $F646 = "Above 1 Year")))), "N/A", SUMIFS('Form Responses 1'!$O$2:$O1005, 'Form Responses 1'!$B$2:$B1005, $B646, 'Form Responses 1'!$G$2:$G1005, L$5, 'Form Responses 1'!$K$2:$K1005, $D646,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6" s="48" t="str">
        <f>IF(ISBLANK($B646), "", IF(AND(M$5 = "Vacation Leave", OR(AND(OR(M$6 = "H1", M$6 = "H2"), NOT(AND($D646 = "Full-time", $F646 = "Above 1 Year"))), AND(M$6 = "Year", AND($D646 = "Full-time", $F646 = "Above 1 Year")))), "N/A", SUMIFS('Form Responses 1'!$O$2:$O1005, 'Form Responses 1'!$B$2:$B1005, $B646, 'Form Responses 1'!$G$2:$G1005, M$5, 'Form Responses 1'!$K$2:$K1005, $D646,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6" s="48" t="str">
        <f>IF(ISBLANK($B646), "", IF(AND(N$5 = "Vacation Leave", OR(AND(OR(N$6 = "H1", N$6 = "H2"), NOT(AND($D646 = "Full-time", $F646 = "Above 1 Year"))), AND(N$6 = "Year", AND($D646 = "Full-time", $F646 = "Above 1 Year")))), "N/A", SUMIFS('Form Responses 1'!$O$2:$O1005, 'Form Responses 1'!$B$2:$B1005, $B646, 'Form Responses 1'!$G$2:$G1005, N$5, 'Form Responses 1'!$K$2:$K1005, $D646,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6" s="48" t="str">
        <f>IF(ISBLANK($B646), "", IF(AND(O$5 = "Vacation Leave", OR(AND(OR(O$6 = "H1", O$6 = "H2"), NOT(AND($D646 = "Full-time", $F646 = "Above 1 Year"))), AND(O$6 = "Year", AND($D646 = "Full-time", $F646 = "Above 1 Year")))), "N/A", SUMIFS('Form Responses 1'!$O$2:$O1005, 'Form Responses 1'!$B$2:$B1005, $B646, 'Form Responses 1'!$G$2:$G1005, O$5, 'Form Responses 1'!$K$2:$K1005, $D646,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6" s="48" t="str">
        <f>IF(ISBLANK($B646), "", IF(AND(P$5 = "Vacation Leave", OR(AND(OR(P$6 = "H1", P$6 = "H2"), NOT(AND($D646 = "Full-time", $F646 = "Above 1 Year"))), AND(P$6 = "Year", AND($D646 = "Full-time", $F646 = "Above 1 Year")))), "N/A", SUMIFS('Form Responses 1'!$O$2:$O1005, 'Form Responses 1'!$B$2:$B1005, $B646, 'Form Responses 1'!$G$2:$G1005, P$5, 'Form Responses 1'!$K$2:$K1005, $D646,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6" s="48" t="str">
        <f>IF(ISBLANK($B646), "", IF(AND(Q$5 = "Vacation Leave", OR(AND(OR(Q$6 = "H1", Q$6 = "H2"), NOT(AND($D646 = "Full-time", $F646 = "Above 1 Year"))), AND(Q$6 = "Year", AND($D646 = "Full-time", $F646 = "Above 1 Year")))), "N/A", SUMIFS('Form Responses 1'!$O$2:$O1005, 'Form Responses 1'!$B$2:$B1005, $B646, 'Form Responses 1'!$G$2:$G1005, Q$5, 'Form Responses 1'!$K$2:$K1005, $D646,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6" s="48" t="str">
        <f>IF(ISBLANK($B646), "", IF(AND(R$5 = "Vacation Leave", OR(AND(OR(R$6 = "H1", R$6 = "H2"), NOT(AND($D646 = "Full-time", $F646 = "Above 1 Year"))), AND(R$6 = "Year", AND($D646 = "Full-time", $F646 = "Above 1 Year")))), "N/A", SUMIFS('Form Responses 1'!$O$2:$O1005, 'Form Responses 1'!$B$2:$B1005, $B646, 'Form Responses 1'!$G$2:$G1005, R$5, 'Form Responses 1'!$K$2:$K1005, $D646,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6" s="48" t="str">
        <f>IF(ISBLANK($B646), "", IF(AND(S$5 = "Vacation Leave", OR(AND(OR(S$6 = "H1", S$6 = "H2"), NOT(AND($D646 = "Full-time", $F646 = "Above 1 Year"))), AND(S$6 = "Year", AND($D646 = "Full-time", $F646 = "Above 1 Year")))), "N/A", SUMIFS('Form Responses 1'!$O$2:$O1005, 'Form Responses 1'!$B$2:$B1005, $B646, 'Form Responses 1'!$G$2:$G1005, S$5, 'Form Responses 1'!$K$2:$K1005, $D646,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6" s="50" t="str">
        <f t="shared" si="2"/>
        <v/>
      </c>
      <c r="U646" s="51" t="str">
        <f t="array" ref="U646">IF(ISBLANK($B646), "", IF(AND(U$5 = "Vacation Leave", OR(AND(OR(U$6 = "H1", U$6 = "H2"), NOT(AND($D646 = "Full-time", $F646 = "Above 1 Year"))), AND(U$6 = "Year", AND($D646 = "Full-time", $F646 = "Above 1 Year")))), "N/A", INDEX('Allocated Leaves'!$B$2:$E1005, MATCH(U$5 &amp; IF(U$5 = "Vacation Leave", IFS(U$6 = "Year", "", OR(U$6 = "H1", U$6 = "H2"), " " &amp; U$6), ""), 'Allocated Leaves'!$A$2:$A1005, 0), MATCH($D646 &amp; IF($D646 = "Full-time",  " " &amp; $F646, ""), 'Allocated Leaves'!$B$1:AA$1, 0)) - G646))</f>
        <v/>
      </c>
      <c r="V646" s="52" t="str">
        <f t="array" ref="V646">IF(ISBLANK($B646), "", IF(AND(V$5 = "Vacation Leave", OR(AND(OR(V$6 = "H1", V$6 = "H2"), NOT(AND($D646 = "Full-time", $F646 = "Above 1 Year"))), AND(V$6 = "Year", AND($D646 = "Full-time", $F646 = "Above 1 Year")))), "N/A", INDEX('Allocated Leaves'!$B$2:$E1005, MATCH(V$5 &amp; IF(V$5 = "Vacation Leave", IFS(V$6 = "Year", "", OR(V$6 = "H1", V$6 = "H2"), " " &amp; V$6), ""), 'Allocated Leaves'!$A$2:$A1005, 0), MATCH($D646 &amp; IF($D646 = "Full-time",  " " &amp; $F646, ""), 'Allocated Leaves'!$B$1:AA$1, 0)) - H646))</f>
        <v/>
      </c>
      <c r="W646" s="52" t="str">
        <f t="array" ref="W646">IF(ISBLANK($B646), "", IF(AND(W$5 = "Vacation Leave", OR(AND(OR(W$6 = "H1", W$6 = "H2"), NOT(AND($D646 = "Full-time", $F646 = "Above 1 Year"))), AND(W$6 = "Year", AND($D646 = "Full-time", $F646 = "Above 1 Year")))), "N/A", INDEX('Allocated Leaves'!$B$2:$E1005, MATCH(W$5 &amp; IF(W$5 = "Vacation Leave", IFS(W$6 = "Year", "", OR(W$6 = "H1", W$6 = "H2"), " " &amp; W$6), ""), 'Allocated Leaves'!$A$2:$A1005, 0), MATCH($D646 &amp; IF($D646 = "Full-time",  " " &amp; $F646, ""), 'Allocated Leaves'!$B$1:AA$1, 0)) - I646))</f>
        <v/>
      </c>
      <c r="X646" s="51" t="str">
        <f t="array" ref="X646">IF(ISBLANK($B646), "", IF(AND(X$5 = "Vacation Leave", OR(AND(OR(X$6 = "H1", X$6 = "H2"), NOT(AND($D646 = "Full-time", $F646 = "Above 1 Year"))), AND(X$6 = "Year", AND($D646 = "Full-time", $F646 = "Above 1 Year")))), "N/A", INDEX('Allocated Leaves'!$B$2:$E1005, MATCH(X$5 &amp; IF(X$5 = "Vacation Leave", IFS(X$6 = "Year", "", OR(X$6 = "H1", X$6 = "H2"), " " &amp; X$6), ""), 'Allocated Leaves'!$A$2:$A1005, 0), MATCH($D646 &amp; IF($D646 = "Full-time",  " " &amp; $F646, ""), 'Allocated Leaves'!$B$1:AA$1, 0)) - J646))</f>
        <v/>
      </c>
      <c r="Y646" s="52" t="str">
        <f t="array" ref="Y646">IF(ISBLANK($B646), "", IF(AND(Y$5 = "Vacation Leave", OR(AND(OR(Y$6 = "H1", Y$6 = "H2"), NOT(AND($D646 = "Full-time", $F646 = "Above 1 Year"))), AND(Y$6 = "Year", AND($D646 = "Full-time", $F646 = "Above 1 Year")))), "N/A", INDEX('Allocated Leaves'!$B$2:$E1005, MATCH(Y$5 &amp; IF(Y$5 = "Vacation Leave", IFS(Y$6 = "Year", "", OR(Y$6 = "H1", Y$6 = "H2"), " " &amp; Y$6), ""), 'Allocated Leaves'!$A$2:$A1005, 0), MATCH($D646 &amp; IF($D646 = "Full-time",  " " &amp; $F646, ""), 'Allocated Leaves'!$B$1:AA$1, 0)) - K646))</f>
        <v/>
      </c>
      <c r="Z646" s="52" t="str">
        <f t="array" ref="Z646">IF(ISBLANK($B646), "", IF(AND(Z$5 = "Vacation Leave", OR(AND(OR(Z$6 = "H1", Z$6 = "H2"), NOT(AND($D646 = "Full-time", $F646 = "Above 1 Year"))), AND(Z$6 = "Year", AND($D646 = "Full-time", $F646 = "Above 1 Year")))), "N/A", INDEX('Allocated Leaves'!$B$2:$E1005, MATCH(Z$5 &amp; IF(Z$5 = "Vacation Leave", IFS(Z$6 = "Year", "", OR(Z$6 = "H1", Z$6 = "H2"), " " &amp; Z$6), ""), 'Allocated Leaves'!$A$2:$A1005, 0), MATCH($D646 &amp; IF($D646 = "Full-time",  " " &amp; $F646, ""), 'Allocated Leaves'!$B$1:AA$1, 0)) - L646))</f>
        <v/>
      </c>
      <c r="AA646" s="55" t="str">
        <f t="shared" si="3"/>
        <v/>
      </c>
    </row>
    <row r="647">
      <c r="A647" s="71"/>
      <c r="B647" s="72"/>
      <c r="C647" s="73"/>
      <c r="D647" s="74"/>
      <c r="E647" s="75"/>
      <c r="F647" s="47" t="str">
        <f t="shared" si="1"/>
        <v/>
      </c>
      <c r="G647" s="48" t="str">
        <f>IF(ISBLANK($B647), "", IF(AND(G$5 = "Vacation Leave", OR(AND(OR(G$6 = "H1", G$6 = "H2"), NOT(AND($D647 = "Full-time", $F647 = "Above 1 Year"))), AND(G$6 = "Year", AND($D647 = "Full-time", $F647 = "Above 1 Year")))), "N/A", SUMIFS('Form Responses 1'!$O$2:$O1005, 'Form Responses 1'!$B$2:$B1005, $B647, 'Form Responses 1'!$G$2:$G1005, G$5, 'Form Responses 1'!$K$2:$K1005, $D647,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7" s="48" t="str">
        <f>IF(ISBLANK($B647), "", IF(AND(H$5 = "Vacation Leave", OR(AND(OR(H$6 = "H1", H$6 = "H2"), NOT(AND($D647 = "Full-time", $F647 = "Above 1 Year"))), AND(H$6 = "Year", AND($D647 = "Full-time", $F647 = "Above 1 Year")))), "N/A", SUMIFS('Form Responses 1'!$O$2:$O1005, 'Form Responses 1'!$B$2:$B1005, $B647, 'Form Responses 1'!$G$2:$G1005, H$5, 'Form Responses 1'!$K$2:$K1005, $D647,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7" s="49" t="str">
        <f>IF(ISBLANK($B647), "", IF(AND(I$5 = "Vacation Leave", OR(AND(OR(I$6 = "H1", I$6 = "H2"), NOT(AND($D647 = "Full-time", $F647 = "Above 1 Year"))), AND(I$6 = "Year", AND($D647 = "Full-time", $F647 = "Above 1 Year")))), "N/A", SUMIFS('Form Responses 1'!$O$2:$O1005, 'Form Responses 1'!$B$2:$B1005, $B647, 'Form Responses 1'!$G$2:$G1005, I$5, 'Form Responses 1'!$K$2:$K1005, $D647,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7" s="48" t="str">
        <f>IF(ISBLANK($B647), "", IF(AND(J$5 = "Vacation Leave", OR(AND(OR(J$6 = "H1", J$6 = "H2"), NOT(AND($D647 = "Full-time", $F647 = "Above 1 Year"))), AND(J$6 = "Year", AND($D647 = "Full-time", $F647 = "Above 1 Year")))), "N/A", SUMIFS('Form Responses 1'!$O$2:$O1005, 'Form Responses 1'!$B$2:$B1005, $B647, 'Form Responses 1'!$G$2:$G1005, J$5, 'Form Responses 1'!$K$2:$K1005, $D647,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7" s="48" t="str">
        <f>IF(ISBLANK($B647), "", IF(AND(K$5 = "Vacation Leave", OR(AND(OR(K$6 = "H1", K$6 = "H2"), NOT(AND($D647 = "Full-time", $F647 = "Above 1 Year"))), AND(K$6 = "Year", AND($D647 = "Full-time", $F647 = "Above 1 Year")))), "N/A", SUMIFS('Form Responses 1'!$O$2:$O1005, 'Form Responses 1'!$B$2:$B1005, $B647, 'Form Responses 1'!$G$2:$G1005, K$5, 'Form Responses 1'!$K$2:$K1005, $D647,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7" s="48" t="str">
        <f>IF(ISBLANK($B647), "", IF(AND(L$5 = "Vacation Leave", OR(AND(OR(L$6 = "H1", L$6 = "H2"), NOT(AND($D647 = "Full-time", $F647 = "Above 1 Year"))), AND(L$6 = "Year", AND($D647 = "Full-time", $F647 = "Above 1 Year")))), "N/A", SUMIFS('Form Responses 1'!$O$2:$O1005, 'Form Responses 1'!$B$2:$B1005, $B647, 'Form Responses 1'!$G$2:$G1005, L$5, 'Form Responses 1'!$K$2:$K1005, $D647,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7" s="48" t="str">
        <f>IF(ISBLANK($B647), "", IF(AND(M$5 = "Vacation Leave", OR(AND(OR(M$6 = "H1", M$6 = "H2"), NOT(AND($D647 = "Full-time", $F647 = "Above 1 Year"))), AND(M$6 = "Year", AND($D647 = "Full-time", $F647 = "Above 1 Year")))), "N/A", SUMIFS('Form Responses 1'!$O$2:$O1005, 'Form Responses 1'!$B$2:$B1005, $B647, 'Form Responses 1'!$G$2:$G1005, M$5, 'Form Responses 1'!$K$2:$K1005, $D647,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7" s="48" t="str">
        <f>IF(ISBLANK($B647), "", IF(AND(N$5 = "Vacation Leave", OR(AND(OR(N$6 = "H1", N$6 = "H2"), NOT(AND($D647 = "Full-time", $F647 = "Above 1 Year"))), AND(N$6 = "Year", AND($D647 = "Full-time", $F647 = "Above 1 Year")))), "N/A", SUMIFS('Form Responses 1'!$O$2:$O1005, 'Form Responses 1'!$B$2:$B1005, $B647, 'Form Responses 1'!$G$2:$G1005, N$5, 'Form Responses 1'!$K$2:$K1005, $D647,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7" s="48" t="str">
        <f>IF(ISBLANK($B647), "", IF(AND(O$5 = "Vacation Leave", OR(AND(OR(O$6 = "H1", O$6 = "H2"), NOT(AND($D647 = "Full-time", $F647 = "Above 1 Year"))), AND(O$6 = "Year", AND($D647 = "Full-time", $F647 = "Above 1 Year")))), "N/A", SUMIFS('Form Responses 1'!$O$2:$O1005, 'Form Responses 1'!$B$2:$B1005, $B647, 'Form Responses 1'!$G$2:$G1005, O$5, 'Form Responses 1'!$K$2:$K1005, $D647,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7" s="48" t="str">
        <f>IF(ISBLANK($B647), "", IF(AND(P$5 = "Vacation Leave", OR(AND(OR(P$6 = "H1", P$6 = "H2"), NOT(AND($D647 = "Full-time", $F647 = "Above 1 Year"))), AND(P$6 = "Year", AND($D647 = "Full-time", $F647 = "Above 1 Year")))), "N/A", SUMIFS('Form Responses 1'!$O$2:$O1005, 'Form Responses 1'!$B$2:$B1005, $B647, 'Form Responses 1'!$G$2:$G1005, P$5, 'Form Responses 1'!$K$2:$K1005, $D647,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7" s="48" t="str">
        <f>IF(ISBLANK($B647), "", IF(AND(Q$5 = "Vacation Leave", OR(AND(OR(Q$6 = "H1", Q$6 = "H2"), NOT(AND($D647 = "Full-time", $F647 = "Above 1 Year"))), AND(Q$6 = "Year", AND($D647 = "Full-time", $F647 = "Above 1 Year")))), "N/A", SUMIFS('Form Responses 1'!$O$2:$O1005, 'Form Responses 1'!$B$2:$B1005, $B647, 'Form Responses 1'!$G$2:$G1005, Q$5, 'Form Responses 1'!$K$2:$K1005, $D647,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7" s="48" t="str">
        <f>IF(ISBLANK($B647), "", IF(AND(R$5 = "Vacation Leave", OR(AND(OR(R$6 = "H1", R$6 = "H2"), NOT(AND($D647 = "Full-time", $F647 = "Above 1 Year"))), AND(R$6 = "Year", AND($D647 = "Full-time", $F647 = "Above 1 Year")))), "N/A", SUMIFS('Form Responses 1'!$O$2:$O1005, 'Form Responses 1'!$B$2:$B1005, $B647, 'Form Responses 1'!$G$2:$G1005, R$5, 'Form Responses 1'!$K$2:$K1005, $D647,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7" s="48" t="str">
        <f>IF(ISBLANK($B647), "", IF(AND(S$5 = "Vacation Leave", OR(AND(OR(S$6 = "H1", S$6 = "H2"), NOT(AND($D647 = "Full-time", $F647 = "Above 1 Year"))), AND(S$6 = "Year", AND($D647 = "Full-time", $F647 = "Above 1 Year")))), "N/A", SUMIFS('Form Responses 1'!$O$2:$O1005, 'Form Responses 1'!$B$2:$B1005, $B647, 'Form Responses 1'!$G$2:$G1005, S$5, 'Form Responses 1'!$K$2:$K1005, $D647,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7" s="50" t="str">
        <f t="shared" si="2"/>
        <v/>
      </c>
      <c r="U647" s="51" t="str">
        <f t="array" ref="U647">IF(ISBLANK($B647), "", IF(AND(U$5 = "Vacation Leave", OR(AND(OR(U$6 = "H1", U$6 = "H2"), NOT(AND($D647 = "Full-time", $F647 = "Above 1 Year"))), AND(U$6 = "Year", AND($D647 = "Full-time", $F647 = "Above 1 Year")))), "N/A", INDEX('Allocated Leaves'!$B$2:$E1005, MATCH(U$5 &amp; IF(U$5 = "Vacation Leave", IFS(U$6 = "Year", "", OR(U$6 = "H1", U$6 = "H2"), " " &amp; U$6), ""), 'Allocated Leaves'!$A$2:$A1005, 0), MATCH($D647 &amp; IF($D647 = "Full-time",  " " &amp; $F647, ""), 'Allocated Leaves'!$B$1:AA$1, 0)) - G647))</f>
        <v/>
      </c>
      <c r="V647" s="52" t="str">
        <f t="array" ref="V647">IF(ISBLANK($B647), "", IF(AND(V$5 = "Vacation Leave", OR(AND(OR(V$6 = "H1", V$6 = "H2"), NOT(AND($D647 = "Full-time", $F647 = "Above 1 Year"))), AND(V$6 = "Year", AND($D647 = "Full-time", $F647 = "Above 1 Year")))), "N/A", INDEX('Allocated Leaves'!$B$2:$E1005, MATCH(V$5 &amp; IF(V$5 = "Vacation Leave", IFS(V$6 = "Year", "", OR(V$6 = "H1", V$6 = "H2"), " " &amp; V$6), ""), 'Allocated Leaves'!$A$2:$A1005, 0), MATCH($D647 &amp; IF($D647 = "Full-time",  " " &amp; $F647, ""), 'Allocated Leaves'!$B$1:AA$1, 0)) - H647))</f>
        <v/>
      </c>
      <c r="W647" s="52" t="str">
        <f t="array" ref="W647">IF(ISBLANK($B647), "", IF(AND(W$5 = "Vacation Leave", OR(AND(OR(W$6 = "H1", W$6 = "H2"), NOT(AND($D647 = "Full-time", $F647 = "Above 1 Year"))), AND(W$6 = "Year", AND($D647 = "Full-time", $F647 = "Above 1 Year")))), "N/A", INDEX('Allocated Leaves'!$B$2:$E1005, MATCH(W$5 &amp; IF(W$5 = "Vacation Leave", IFS(W$6 = "Year", "", OR(W$6 = "H1", W$6 = "H2"), " " &amp; W$6), ""), 'Allocated Leaves'!$A$2:$A1005, 0), MATCH($D647 &amp; IF($D647 = "Full-time",  " " &amp; $F647, ""), 'Allocated Leaves'!$B$1:AA$1, 0)) - I647))</f>
        <v/>
      </c>
      <c r="X647" s="51" t="str">
        <f t="array" ref="X647">IF(ISBLANK($B647), "", IF(AND(X$5 = "Vacation Leave", OR(AND(OR(X$6 = "H1", X$6 = "H2"), NOT(AND($D647 = "Full-time", $F647 = "Above 1 Year"))), AND(X$6 = "Year", AND($D647 = "Full-time", $F647 = "Above 1 Year")))), "N/A", INDEX('Allocated Leaves'!$B$2:$E1005, MATCH(X$5 &amp; IF(X$5 = "Vacation Leave", IFS(X$6 = "Year", "", OR(X$6 = "H1", X$6 = "H2"), " " &amp; X$6), ""), 'Allocated Leaves'!$A$2:$A1005, 0), MATCH($D647 &amp; IF($D647 = "Full-time",  " " &amp; $F647, ""), 'Allocated Leaves'!$B$1:AA$1, 0)) - J647))</f>
        <v/>
      </c>
      <c r="Y647" s="52" t="str">
        <f t="array" ref="Y647">IF(ISBLANK($B647), "", IF(AND(Y$5 = "Vacation Leave", OR(AND(OR(Y$6 = "H1", Y$6 = "H2"), NOT(AND($D647 = "Full-time", $F647 = "Above 1 Year"))), AND(Y$6 = "Year", AND($D647 = "Full-time", $F647 = "Above 1 Year")))), "N/A", INDEX('Allocated Leaves'!$B$2:$E1005, MATCH(Y$5 &amp; IF(Y$5 = "Vacation Leave", IFS(Y$6 = "Year", "", OR(Y$6 = "H1", Y$6 = "H2"), " " &amp; Y$6), ""), 'Allocated Leaves'!$A$2:$A1005, 0), MATCH($D647 &amp; IF($D647 = "Full-time",  " " &amp; $F647, ""), 'Allocated Leaves'!$B$1:AA$1, 0)) - K647))</f>
        <v/>
      </c>
      <c r="Z647" s="52" t="str">
        <f t="array" ref="Z647">IF(ISBLANK($B647), "", IF(AND(Z$5 = "Vacation Leave", OR(AND(OR(Z$6 = "H1", Z$6 = "H2"), NOT(AND($D647 = "Full-time", $F647 = "Above 1 Year"))), AND(Z$6 = "Year", AND($D647 = "Full-time", $F647 = "Above 1 Year")))), "N/A", INDEX('Allocated Leaves'!$B$2:$E1005, MATCH(Z$5 &amp; IF(Z$5 = "Vacation Leave", IFS(Z$6 = "Year", "", OR(Z$6 = "H1", Z$6 = "H2"), " " &amp; Z$6), ""), 'Allocated Leaves'!$A$2:$A1005, 0), MATCH($D647 &amp; IF($D647 = "Full-time",  " " &amp; $F647, ""), 'Allocated Leaves'!$B$1:AA$1, 0)) - L647))</f>
        <v/>
      </c>
      <c r="AA647" s="55" t="str">
        <f t="shared" si="3"/>
        <v/>
      </c>
    </row>
    <row r="648">
      <c r="A648" s="71"/>
      <c r="B648" s="72"/>
      <c r="C648" s="73"/>
      <c r="D648" s="74"/>
      <c r="E648" s="75"/>
      <c r="F648" s="47" t="str">
        <f t="shared" si="1"/>
        <v/>
      </c>
      <c r="G648" s="48" t="str">
        <f>IF(ISBLANK($B648), "", IF(AND(G$5 = "Vacation Leave", OR(AND(OR(G$6 = "H1", G$6 = "H2"), NOT(AND($D648 = "Full-time", $F648 = "Above 1 Year"))), AND(G$6 = "Year", AND($D648 = "Full-time", $F648 = "Above 1 Year")))), "N/A", SUMIFS('Form Responses 1'!$O$2:$O1005, 'Form Responses 1'!$B$2:$B1005, $B648, 'Form Responses 1'!$G$2:$G1005, G$5, 'Form Responses 1'!$K$2:$K1005, $D648,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8" s="48" t="str">
        <f>IF(ISBLANK($B648), "", IF(AND(H$5 = "Vacation Leave", OR(AND(OR(H$6 = "H1", H$6 = "H2"), NOT(AND($D648 = "Full-time", $F648 = "Above 1 Year"))), AND(H$6 = "Year", AND($D648 = "Full-time", $F648 = "Above 1 Year")))), "N/A", SUMIFS('Form Responses 1'!$O$2:$O1005, 'Form Responses 1'!$B$2:$B1005, $B648, 'Form Responses 1'!$G$2:$G1005, H$5, 'Form Responses 1'!$K$2:$K1005, $D648,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8" s="49" t="str">
        <f>IF(ISBLANK($B648), "", IF(AND(I$5 = "Vacation Leave", OR(AND(OR(I$6 = "H1", I$6 = "H2"), NOT(AND($D648 = "Full-time", $F648 = "Above 1 Year"))), AND(I$6 = "Year", AND($D648 = "Full-time", $F648 = "Above 1 Year")))), "N/A", SUMIFS('Form Responses 1'!$O$2:$O1005, 'Form Responses 1'!$B$2:$B1005, $B648, 'Form Responses 1'!$G$2:$G1005, I$5, 'Form Responses 1'!$K$2:$K1005, $D648,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8" s="48" t="str">
        <f>IF(ISBLANK($B648), "", IF(AND(J$5 = "Vacation Leave", OR(AND(OR(J$6 = "H1", J$6 = "H2"), NOT(AND($D648 = "Full-time", $F648 = "Above 1 Year"))), AND(J$6 = "Year", AND($D648 = "Full-time", $F648 = "Above 1 Year")))), "N/A", SUMIFS('Form Responses 1'!$O$2:$O1005, 'Form Responses 1'!$B$2:$B1005, $B648, 'Form Responses 1'!$G$2:$G1005, J$5, 'Form Responses 1'!$K$2:$K1005, $D648,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8" s="48" t="str">
        <f>IF(ISBLANK($B648), "", IF(AND(K$5 = "Vacation Leave", OR(AND(OR(K$6 = "H1", K$6 = "H2"), NOT(AND($D648 = "Full-time", $F648 = "Above 1 Year"))), AND(K$6 = "Year", AND($D648 = "Full-time", $F648 = "Above 1 Year")))), "N/A", SUMIFS('Form Responses 1'!$O$2:$O1005, 'Form Responses 1'!$B$2:$B1005, $B648, 'Form Responses 1'!$G$2:$G1005, K$5, 'Form Responses 1'!$K$2:$K1005, $D648,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8" s="48" t="str">
        <f>IF(ISBLANK($B648), "", IF(AND(L$5 = "Vacation Leave", OR(AND(OR(L$6 = "H1", L$6 = "H2"), NOT(AND($D648 = "Full-time", $F648 = "Above 1 Year"))), AND(L$6 = "Year", AND($D648 = "Full-time", $F648 = "Above 1 Year")))), "N/A", SUMIFS('Form Responses 1'!$O$2:$O1005, 'Form Responses 1'!$B$2:$B1005, $B648, 'Form Responses 1'!$G$2:$G1005, L$5, 'Form Responses 1'!$K$2:$K1005, $D648,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8" s="48" t="str">
        <f>IF(ISBLANK($B648), "", IF(AND(M$5 = "Vacation Leave", OR(AND(OR(M$6 = "H1", M$6 = "H2"), NOT(AND($D648 = "Full-time", $F648 = "Above 1 Year"))), AND(M$6 = "Year", AND($D648 = "Full-time", $F648 = "Above 1 Year")))), "N/A", SUMIFS('Form Responses 1'!$O$2:$O1005, 'Form Responses 1'!$B$2:$B1005, $B648, 'Form Responses 1'!$G$2:$G1005, M$5, 'Form Responses 1'!$K$2:$K1005, $D648,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8" s="48" t="str">
        <f>IF(ISBLANK($B648), "", IF(AND(N$5 = "Vacation Leave", OR(AND(OR(N$6 = "H1", N$6 = "H2"), NOT(AND($D648 = "Full-time", $F648 = "Above 1 Year"))), AND(N$6 = "Year", AND($D648 = "Full-time", $F648 = "Above 1 Year")))), "N/A", SUMIFS('Form Responses 1'!$O$2:$O1005, 'Form Responses 1'!$B$2:$B1005, $B648, 'Form Responses 1'!$G$2:$G1005, N$5, 'Form Responses 1'!$K$2:$K1005, $D648,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8" s="48" t="str">
        <f>IF(ISBLANK($B648), "", IF(AND(O$5 = "Vacation Leave", OR(AND(OR(O$6 = "H1", O$6 = "H2"), NOT(AND($D648 = "Full-time", $F648 = "Above 1 Year"))), AND(O$6 = "Year", AND($D648 = "Full-time", $F648 = "Above 1 Year")))), "N/A", SUMIFS('Form Responses 1'!$O$2:$O1005, 'Form Responses 1'!$B$2:$B1005, $B648, 'Form Responses 1'!$G$2:$G1005, O$5, 'Form Responses 1'!$K$2:$K1005, $D648,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8" s="48" t="str">
        <f>IF(ISBLANK($B648), "", IF(AND(P$5 = "Vacation Leave", OR(AND(OR(P$6 = "H1", P$6 = "H2"), NOT(AND($D648 = "Full-time", $F648 = "Above 1 Year"))), AND(P$6 = "Year", AND($D648 = "Full-time", $F648 = "Above 1 Year")))), "N/A", SUMIFS('Form Responses 1'!$O$2:$O1005, 'Form Responses 1'!$B$2:$B1005, $B648, 'Form Responses 1'!$G$2:$G1005, P$5, 'Form Responses 1'!$K$2:$K1005, $D648,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8" s="48" t="str">
        <f>IF(ISBLANK($B648), "", IF(AND(Q$5 = "Vacation Leave", OR(AND(OR(Q$6 = "H1", Q$6 = "H2"), NOT(AND($D648 = "Full-time", $F648 = "Above 1 Year"))), AND(Q$6 = "Year", AND($D648 = "Full-time", $F648 = "Above 1 Year")))), "N/A", SUMIFS('Form Responses 1'!$O$2:$O1005, 'Form Responses 1'!$B$2:$B1005, $B648, 'Form Responses 1'!$G$2:$G1005, Q$5, 'Form Responses 1'!$K$2:$K1005, $D648,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8" s="48" t="str">
        <f>IF(ISBLANK($B648), "", IF(AND(R$5 = "Vacation Leave", OR(AND(OR(R$6 = "H1", R$6 = "H2"), NOT(AND($D648 = "Full-time", $F648 = "Above 1 Year"))), AND(R$6 = "Year", AND($D648 = "Full-time", $F648 = "Above 1 Year")))), "N/A", SUMIFS('Form Responses 1'!$O$2:$O1005, 'Form Responses 1'!$B$2:$B1005, $B648, 'Form Responses 1'!$G$2:$G1005, R$5, 'Form Responses 1'!$K$2:$K1005, $D648,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8" s="48" t="str">
        <f>IF(ISBLANK($B648), "", IF(AND(S$5 = "Vacation Leave", OR(AND(OR(S$6 = "H1", S$6 = "H2"), NOT(AND($D648 = "Full-time", $F648 = "Above 1 Year"))), AND(S$6 = "Year", AND($D648 = "Full-time", $F648 = "Above 1 Year")))), "N/A", SUMIFS('Form Responses 1'!$O$2:$O1005, 'Form Responses 1'!$B$2:$B1005, $B648, 'Form Responses 1'!$G$2:$G1005, S$5, 'Form Responses 1'!$K$2:$K1005, $D648,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8" s="50" t="str">
        <f t="shared" si="2"/>
        <v/>
      </c>
      <c r="U648" s="51" t="str">
        <f t="array" ref="U648">IF(ISBLANK($B648), "", IF(AND(U$5 = "Vacation Leave", OR(AND(OR(U$6 = "H1", U$6 = "H2"), NOT(AND($D648 = "Full-time", $F648 = "Above 1 Year"))), AND(U$6 = "Year", AND($D648 = "Full-time", $F648 = "Above 1 Year")))), "N/A", INDEX('Allocated Leaves'!$B$2:$E1005, MATCH(U$5 &amp; IF(U$5 = "Vacation Leave", IFS(U$6 = "Year", "", OR(U$6 = "H1", U$6 = "H2"), " " &amp; U$6), ""), 'Allocated Leaves'!$A$2:$A1005, 0), MATCH($D648 &amp; IF($D648 = "Full-time",  " " &amp; $F648, ""), 'Allocated Leaves'!$B$1:AA$1, 0)) - G648))</f>
        <v/>
      </c>
      <c r="V648" s="52" t="str">
        <f t="array" ref="V648">IF(ISBLANK($B648), "", IF(AND(V$5 = "Vacation Leave", OR(AND(OR(V$6 = "H1", V$6 = "H2"), NOT(AND($D648 = "Full-time", $F648 = "Above 1 Year"))), AND(V$6 = "Year", AND($D648 = "Full-time", $F648 = "Above 1 Year")))), "N/A", INDEX('Allocated Leaves'!$B$2:$E1005, MATCH(V$5 &amp; IF(V$5 = "Vacation Leave", IFS(V$6 = "Year", "", OR(V$6 = "H1", V$6 = "H2"), " " &amp; V$6), ""), 'Allocated Leaves'!$A$2:$A1005, 0), MATCH($D648 &amp; IF($D648 = "Full-time",  " " &amp; $F648, ""), 'Allocated Leaves'!$B$1:AA$1, 0)) - H648))</f>
        <v/>
      </c>
      <c r="W648" s="52" t="str">
        <f t="array" ref="W648">IF(ISBLANK($B648), "", IF(AND(W$5 = "Vacation Leave", OR(AND(OR(W$6 = "H1", W$6 = "H2"), NOT(AND($D648 = "Full-time", $F648 = "Above 1 Year"))), AND(W$6 = "Year", AND($D648 = "Full-time", $F648 = "Above 1 Year")))), "N/A", INDEX('Allocated Leaves'!$B$2:$E1005, MATCH(W$5 &amp; IF(W$5 = "Vacation Leave", IFS(W$6 = "Year", "", OR(W$6 = "H1", W$6 = "H2"), " " &amp; W$6), ""), 'Allocated Leaves'!$A$2:$A1005, 0), MATCH($D648 &amp; IF($D648 = "Full-time",  " " &amp; $F648, ""), 'Allocated Leaves'!$B$1:AA$1, 0)) - I648))</f>
        <v/>
      </c>
      <c r="X648" s="51" t="str">
        <f t="array" ref="X648">IF(ISBLANK($B648), "", IF(AND(X$5 = "Vacation Leave", OR(AND(OR(X$6 = "H1", X$6 = "H2"), NOT(AND($D648 = "Full-time", $F648 = "Above 1 Year"))), AND(X$6 = "Year", AND($D648 = "Full-time", $F648 = "Above 1 Year")))), "N/A", INDEX('Allocated Leaves'!$B$2:$E1005, MATCH(X$5 &amp; IF(X$5 = "Vacation Leave", IFS(X$6 = "Year", "", OR(X$6 = "H1", X$6 = "H2"), " " &amp; X$6), ""), 'Allocated Leaves'!$A$2:$A1005, 0), MATCH($D648 &amp; IF($D648 = "Full-time",  " " &amp; $F648, ""), 'Allocated Leaves'!$B$1:AA$1, 0)) - J648))</f>
        <v/>
      </c>
      <c r="Y648" s="52" t="str">
        <f t="array" ref="Y648">IF(ISBLANK($B648), "", IF(AND(Y$5 = "Vacation Leave", OR(AND(OR(Y$6 = "H1", Y$6 = "H2"), NOT(AND($D648 = "Full-time", $F648 = "Above 1 Year"))), AND(Y$6 = "Year", AND($D648 = "Full-time", $F648 = "Above 1 Year")))), "N/A", INDEX('Allocated Leaves'!$B$2:$E1005, MATCH(Y$5 &amp; IF(Y$5 = "Vacation Leave", IFS(Y$6 = "Year", "", OR(Y$6 = "H1", Y$6 = "H2"), " " &amp; Y$6), ""), 'Allocated Leaves'!$A$2:$A1005, 0), MATCH($D648 &amp; IF($D648 = "Full-time",  " " &amp; $F648, ""), 'Allocated Leaves'!$B$1:AA$1, 0)) - K648))</f>
        <v/>
      </c>
      <c r="Z648" s="52" t="str">
        <f t="array" ref="Z648">IF(ISBLANK($B648), "", IF(AND(Z$5 = "Vacation Leave", OR(AND(OR(Z$6 = "H1", Z$6 = "H2"), NOT(AND($D648 = "Full-time", $F648 = "Above 1 Year"))), AND(Z$6 = "Year", AND($D648 = "Full-time", $F648 = "Above 1 Year")))), "N/A", INDEX('Allocated Leaves'!$B$2:$E1005, MATCH(Z$5 &amp; IF(Z$5 = "Vacation Leave", IFS(Z$6 = "Year", "", OR(Z$6 = "H1", Z$6 = "H2"), " " &amp; Z$6), ""), 'Allocated Leaves'!$A$2:$A1005, 0), MATCH($D648 &amp; IF($D648 = "Full-time",  " " &amp; $F648, ""), 'Allocated Leaves'!$B$1:AA$1, 0)) - L648))</f>
        <v/>
      </c>
      <c r="AA648" s="55" t="str">
        <f t="shared" si="3"/>
        <v/>
      </c>
    </row>
    <row r="649">
      <c r="A649" s="71"/>
      <c r="B649" s="72"/>
      <c r="C649" s="73"/>
      <c r="D649" s="74"/>
      <c r="E649" s="75"/>
      <c r="F649" s="47" t="str">
        <f t="shared" si="1"/>
        <v/>
      </c>
      <c r="G649" s="48" t="str">
        <f>IF(ISBLANK($B649), "", IF(AND(G$5 = "Vacation Leave", OR(AND(OR(G$6 = "H1", G$6 = "H2"), NOT(AND($D649 = "Full-time", $F649 = "Above 1 Year"))), AND(G$6 = "Year", AND($D649 = "Full-time", $F649 = "Above 1 Year")))), "N/A", SUMIFS('Form Responses 1'!$O$2:$O1005, 'Form Responses 1'!$B$2:$B1005, $B649, 'Form Responses 1'!$G$2:$G1005, G$5, 'Form Responses 1'!$K$2:$K1005, $D649,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49" s="48" t="str">
        <f>IF(ISBLANK($B649), "", IF(AND(H$5 = "Vacation Leave", OR(AND(OR(H$6 = "H1", H$6 = "H2"), NOT(AND($D649 = "Full-time", $F649 = "Above 1 Year"))), AND(H$6 = "Year", AND($D649 = "Full-time", $F649 = "Above 1 Year")))), "N/A", SUMIFS('Form Responses 1'!$O$2:$O1005, 'Form Responses 1'!$B$2:$B1005, $B649, 'Form Responses 1'!$G$2:$G1005, H$5, 'Form Responses 1'!$K$2:$K1005, $D649,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49" s="49" t="str">
        <f>IF(ISBLANK($B649), "", IF(AND(I$5 = "Vacation Leave", OR(AND(OR(I$6 = "H1", I$6 = "H2"), NOT(AND($D649 = "Full-time", $F649 = "Above 1 Year"))), AND(I$6 = "Year", AND($D649 = "Full-time", $F649 = "Above 1 Year")))), "N/A", SUMIFS('Form Responses 1'!$O$2:$O1005, 'Form Responses 1'!$B$2:$B1005, $B649, 'Form Responses 1'!$G$2:$G1005, I$5, 'Form Responses 1'!$K$2:$K1005, $D649,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49" s="48" t="str">
        <f>IF(ISBLANK($B649), "", IF(AND(J$5 = "Vacation Leave", OR(AND(OR(J$6 = "H1", J$6 = "H2"), NOT(AND($D649 = "Full-time", $F649 = "Above 1 Year"))), AND(J$6 = "Year", AND($D649 = "Full-time", $F649 = "Above 1 Year")))), "N/A", SUMIFS('Form Responses 1'!$O$2:$O1005, 'Form Responses 1'!$B$2:$B1005, $B649, 'Form Responses 1'!$G$2:$G1005, J$5, 'Form Responses 1'!$K$2:$K1005, $D649,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49" s="48" t="str">
        <f>IF(ISBLANK($B649), "", IF(AND(K$5 = "Vacation Leave", OR(AND(OR(K$6 = "H1", K$6 = "H2"), NOT(AND($D649 = "Full-time", $F649 = "Above 1 Year"))), AND(K$6 = "Year", AND($D649 = "Full-time", $F649 = "Above 1 Year")))), "N/A", SUMIFS('Form Responses 1'!$O$2:$O1005, 'Form Responses 1'!$B$2:$B1005, $B649, 'Form Responses 1'!$G$2:$G1005, K$5, 'Form Responses 1'!$K$2:$K1005, $D649,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49" s="48" t="str">
        <f>IF(ISBLANK($B649), "", IF(AND(L$5 = "Vacation Leave", OR(AND(OR(L$6 = "H1", L$6 = "H2"), NOT(AND($D649 = "Full-time", $F649 = "Above 1 Year"))), AND(L$6 = "Year", AND($D649 = "Full-time", $F649 = "Above 1 Year")))), "N/A", SUMIFS('Form Responses 1'!$O$2:$O1005, 'Form Responses 1'!$B$2:$B1005, $B649, 'Form Responses 1'!$G$2:$G1005, L$5, 'Form Responses 1'!$K$2:$K1005, $D649,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49" s="48" t="str">
        <f>IF(ISBLANK($B649), "", IF(AND(M$5 = "Vacation Leave", OR(AND(OR(M$6 = "H1", M$6 = "H2"), NOT(AND($D649 = "Full-time", $F649 = "Above 1 Year"))), AND(M$6 = "Year", AND($D649 = "Full-time", $F649 = "Above 1 Year")))), "N/A", SUMIFS('Form Responses 1'!$O$2:$O1005, 'Form Responses 1'!$B$2:$B1005, $B649, 'Form Responses 1'!$G$2:$G1005, M$5, 'Form Responses 1'!$K$2:$K1005, $D649,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49" s="48" t="str">
        <f>IF(ISBLANK($B649), "", IF(AND(N$5 = "Vacation Leave", OR(AND(OR(N$6 = "H1", N$6 = "H2"), NOT(AND($D649 = "Full-time", $F649 = "Above 1 Year"))), AND(N$6 = "Year", AND($D649 = "Full-time", $F649 = "Above 1 Year")))), "N/A", SUMIFS('Form Responses 1'!$O$2:$O1005, 'Form Responses 1'!$B$2:$B1005, $B649, 'Form Responses 1'!$G$2:$G1005, N$5, 'Form Responses 1'!$K$2:$K1005, $D649,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49" s="48" t="str">
        <f>IF(ISBLANK($B649), "", IF(AND(O$5 = "Vacation Leave", OR(AND(OR(O$6 = "H1", O$6 = "H2"), NOT(AND($D649 = "Full-time", $F649 = "Above 1 Year"))), AND(O$6 = "Year", AND($D649 = "Full-time", $F649 = "Above 1 Year")))), "N/A", SUMIFS('Form Responses 1'!$O$2:$O1005, 'Form Responses 1'!$B$2:$B1005, $B649, 'Form Responses 1'!$G$2:$G1005, O$5, 'Form Responses 1'!$K$2:$K1005, $D649,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49" s="48" t="str">
        <f>IF(ISBLANK($B649), "", IF(AND(P$5 = "Vacation Leave", OR(AND(OR(P$6 = "H1", P$6 = "H2"), NOT(AND($D649 = "Full-time", $F649 = "Above 1 Year"))), AND(P$6 = "Year", AND($D649 = "Full-time", $F649 = "Above 1 Year")))), "N/A", SUMIFS('Form Responses 1'!$O$2:$O1005, 'Form Responses 1'!$B$2:$B1005, $B649, 'Form Responses 1'!$G$2:$G1005, P$5, 'Form Responses 1'!$K$2:$K1005, $D649,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49" s="48" t="str">
        <f>IF(ISBLANK($B649), "", IF(AND(Q$5 = "Vacation Leave", OR(AND(OR(Q$6 = "H1", Q$6 = "H2"), NOT(AND($D649 = "Full-time", $F649 = "Above 1 Year"))), AND(Q$6 = "Year", AND($D649 = "Full-time", $F649 = "Above 1 Year")))), "N/A", SUMIFS('Form Responses 1'!$O$2:$O1005, 'Form Responses 1'!$B$2:$B1005, $B649, 'Form Responses 1'!$G$2:$G1005, Q$5, 'Form Responses 1'!$K$2:$K1005, $D649,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49" s="48" t="str">
        <f>IF(ISBLANK($B649), "", IF(AND(R$5 = "Vacation Leave", OR(AND(OR(R$6 = "H1", R$6 = "H2"), NOT(AND($D649 = "Full-time", $F649 = "Above 1 Year"))), AND(R$6 = "Year", AND($D649 = "Full-time", $F649 = "Above 1 Year")))), "N/A", SUMIFS('Form Responses 1'!$O$2:$O1005, 'Form Responses 1'!$B$2:$B1005, $B649, 'Form Responses 1'!$G$2:$G1005, R$5, 'Form Responses 1'!$K$2:$K1005, $D649,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49" s="48" t="str">
        <f>IF(ISBLANK($B649), "", IF(AND(S$5 = "Vacation Leave", OR(AND(OR(S$6 = "H1", S$6 = "H2"), NOT(AND($D649 = "Full-time", $F649 = "Above 1 Year"))), AND(S$6 = "Year", AND($D649 = "Full-time", $F649 = "Above 1 Year")))), "N/A", SUMIFS('Form Responses 1'!$O$2:$O1005, 'Form Responses 1'!$B$2:$B1005, $B649, 'Form Responses 1'!$G$2:$G1005, S$5, 'Form Responses 1'!$K$2:$K1005, $D649,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49" s="50" t="str">
        <f t="shared" si="2"/>
        <v/>
      </c>
      <c r="U649" s="51" t="str">
        <f t="array" ref="U649">IF(ISBLANK($B649), "", IF(AND(U$5 = "Vacation Leave", OR(AND(OR(U$6 = "H1", U$6 = "H2"), NOT(AND($D649 = "Full-time", $F649 = "Above 1 Year"))), AND(U$6 = "Year", AND($D649 = "Full-time", $F649 = "Above 1 Year")))), "N/A", INDEX('Allocated Leaves'!$B$2:$E1005, MATCH(U$5 &amp; IF(U$5 = "Vacation Leave", IFS(U$6 = "Year", "", OR(U$6 = "H1", U$6 = "H2"), " " &amp; U$6), ""), 'Allocated Leaves'!$A$2:$A1005, 0), MATCH($D649 &amp; IF($D649 = "Full-time",  " " &amp; $F649, ""), 'Allocated Leaves'!$B$1:AA$1, 0)) - G649))</f>
        <v/>
      </c>
      <c r="V649" s="52" t="str">
        <f t="array" ref="V649">IF(ISBLANK($B649), "", IF(AND(V$5 = "Vacation Leave", OR(AND(OR(V$6 = "H1", V$6 = "H2"), NOT(AND($D649 = "Full-time", $F649 = "Above 1 Year"))), AND(V$6 = "Year", AND($D649 = "Full-time", $F649 = "Above 1 Year")))), "N/A", INDEX('Allocated Leaves'!$B$2:$E1005, MATCH(V$5 &amp; IF(V$5 = "Vacation Leave", IFS(V$6 = "Year", "", OR(V$6 = "H1", V$6 = "H2"), " " &amp; V$6), ""), 'Allocated Leaves'!$A$2:$A1005, 0), MATCH($D649 &amp; IF($D649 = "Full-time",  " " &amp; $F649, ""), 'Allocated Leaves'!$B$1:AA$1, 0)) - H649))</f>
        <v/>
      </c>
      <c r="W649" s="52" t="str">
        <f t="array" ref="W649">IF(ISBLANK($B649), "", IF(AND(W$5 = "Vacation Leave", OR(AND(OR(W$6 = "H1", W$6 = "H2"), NOT(AND($D649 = "Full-time", $F649 = "Above 1 Year"))), AND(W$6 = "Year", AND($D649 = "Full-time", $F649 = "Above 1 Year")))), "N/A", INDEX('Allocated Leaves'!$B$2:$E1005, MATCH(W$5 &amp; IF(W$5 = "Vacation Leave", IFS(W$6 = "Year", "", OR(W$6 = "H1", W$6 = "H2"), " " &amp; W$6), ""), 'Allocated Leaves'!$A$2:$A1005, 0), MATCH($D649 &amp; IF($D649 = "Full-time",  " " &amp; $F649, ""), 'Allocated Leaves'!$B$1:AA$1, 0)) - I649))</f>
        <v/>
      </c>
      <c r="X649" s="51" t="str">
        <f t="array" ref="X649">IF(ISBLANK($B649), "", IF(AND(X$5 = "Vacation Leave", OR(AND(OR(X$6 = "H1", X$6 = "H2"), NOT(AND($D649 = "Full-time", $F649 = "Above 1 Year"))), AND(X$6 = "Year", AND($D649 = "Full-time", $F649 = "Above 1 Year")))), "N/A", INDEX('Allocated Leaves'!$B$2:$E1005, MATCH(X$5 &amp; IF(X$5 = "Vacation Leave", IFS(X$6 = "Year", "", OR(X$6 = "H1", X$6 = "H2"), " " &amp; X$6), ""), 'Allocated Leaves'!$A$2:$A1005, 0), MATCH($D649 &amp; IF($D649 = "Full-time",  " " &amp; $F649, ""), 'Allocated Leaves'!$B$1:AA$1, 0)) - J649))</f>
        <v/>
      </c>
      <c r="Y649" s="52" t="str">
        <f t="array" ref="Y649">IF(ISBLANK($B649), "", IF(AND(Y$5 = "Vacation Leave", OR(AND(OR(Y$6 = "H1", Y$6 = "H2"), NOT(AND($D649 = "Full-time", $F649 = "Above 1 Year"))), AND(Y$6 = "Year", AND($D649 = "Full-time", $F649 = "Above 1 Year")))), "N/A", INDEX('Allocated Leaves'!$B$2:$E1005, MATCH(Y$5 &amp; IF(Y$5 = "Vacation Leave", IFS(Y$6 = "Year", "", OR(Y$6 = "H1", Y$6 = "H2"), " " &amp; Y$6), ""), 'Allocated Leaves'!$A$2:$A1005, 0), MATCH($D649 &amp; IF($D649 = "Full-time",  " " &amp; $F649, ""), 'Allocated Leaves'!$B$1:AA$1, 0)) - K649))</f>
        <v/>
      </c>
      <c r="Z649" s="52" t="str">
        <f t="array" ref="Z649">IF(ISBLANK($B649), "", IF(AND(Z$5 = "Vacation Leave", OR(AND(OR(Z$6 = "H1", Z$6 = "H2"), NOT(AND($D649 = "Full-time", $F649 = "Above 1 Year"))), AND(Z$6 = "Year", AND($D649 = "Full-time", $F649 = "Above 1 Year")))), "N/A", INDEX('Allocated Leaves'!$B$2:$E1005, MATCH(Z$5 &amp; IF(Z$5 = "Vacation Leave", IFS(Z$6 = "Year", "", OR(Z$6 = "H1", Z$6 = "H2"), " " &amp; Z$6), ""), 'Allocated Leaves'!$A$2:$A1005, 0), MATCH($D649 &amp; IF($D649 = "Full-time",  " " &amp; $F649, ""), 'Allocated Leaves'!$B$1:AA$1, 0)) - L649))</f>
        <v/>
      </c>
      <c r="AA649" s="55" t="str">
        <f t="shared" si="3"/>
        <v/>
      </c>
    </row>
    <row r="650">
      <c r="A650" s="71"/>
      <c r="B650" s="72"/>
      <c r="C650" s="73"/>
      <c r="D650" s="74"/>
      <c r="E650" s="75"/>
      <c r="F650" s="47" t="str">
        <f t="shared" si="1"/>
        <v/>
      </c>
      <c r="G650" s="48" t="str">
        <f>IF(ISBLANK($B650), "", IF(AND(G$5 = "Vacation Leave", OR(AND(OR(G$6 = "H1", G$6 = "H2"), NOT(AND($D650 = "Full-time", $F650 = "Above 1 Year"))), AND(G$6 = "Year", AND($D650 = "Full-time", $F650 = "Above 1 Year")))), "N/A", SUMIFS('Form Responses 1'!$O$2:$O1005, 'Form Responses 1'!$B$2:$B1005, $B650, 'Form Responses 1'!$G$2:$G1005, G$5, 'Form Responses 1'!$K$2:$K1005, $D650,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0" s="48" t="str">
        <f>IF(ISBLANK($B650), "", IF(AND(H$5 = "Vacation Leave", OR(AND(OR(H$6 = "H1", H$6 = "H2"), NOT(AND($D650 = "Full-time", $F650 = "Above 1 Year"))), AND(H$6 = "Year", AND($D650 = "Full-time", $F650 = "Above 1 Year")))), "N/A", SUMIFS('Form Responses 1'!$O$2:$O1005, 'Form Responses 1'!$B$2:$B1005, $B650, 'Form Responses 1'!$G$2:$G1005, H$5, 'Form Responses 1'!$K$2:$K1005, $D650,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0" s="49" t="str">
        <f>IF(ISBLANK($B650), "", IF(AND(I$5 = "Vacation Leave", OR(AND(OR(I$6 = "H1", I$6 = "H2"), NOT(AND($D650 = "Full-time", $F650 = "Above 1 Year"))), AND(I$6 = "Year", AND($D650 = "Full-time", $F650 = "Above 1 Year")))), "N/A", SUMIFS('Form Responses 1'!$O$2:$O1005, 'Form Responses 1'!$B$2:$B1005, $B650, 'Form Responses 1'!$G$2:$G1005, I$5, 'Form Responses 1'!$K$2:$K1005, $D650,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0" s="48" t="str">
        <f>IF(ISBLANK($B650), "", IF(AND(J$5 = "Vacation Leave", OR(AND(OR(J$6 = "H1", J$6 = "H2"), NOT(AND($D650 = "Full-time", $F650 = "Above 1 Year"))), AND(J$6 = "Year", AND($D650 = "Full-time", $F650 = "Above 1 Year")))), "N/A", SUMIFS('Form Responses 1'!$O$2:$O1005, 'Form Responses 1'!$B$2:$B1005, $B650, 'Form Responses 1'!$G$2:$G1005, J$5, 'Form Responses 1'!$K$2:$K1005, $D650,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0" s="48" t="str">
        <f>IF(ISBLANK($B650), "", IF(AND(K$5 = "Vacation Leave", OR(AND(OR(K$6 = "H1", K$6 = "H2"), NOT(AND($D650 = "Full-time", $F650 = "Above 1 Year"))), AND(K$6 = "Year", AND($D650 = "Full-time", $F650 = "Above 1 Year")))), "N/A", SUMIFS('Form Responses 1'!$O$2:$O1005, 'Form Responses 1'!$B$2:$B1005, $B650, 'Form Responses 1'!$G$2:$G1005, K$5, 'Form Responses 1'!$K$2:$K1005, $D650,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0" s="48" t="str">
        <f>IF(ISBLANK($B650), "", IF(AND(L$5 = "Vacation Leave", OR(AND(OR(L$6 = "H1", L$6 = "H2"), NOT(AND($D650 = "Full-time", $F650 = "Above 1 Year"))), AND(L$6 = "Year", AND($D650 = "Full-time", $F650 = "Above 1 Year")))), "N/A", SUMIFS('Form Responses 1'!$O$2:$O1005, 'Form Responses 1'!$B$2:$B1005, $B650, 'Form Responses 1'!$G$2:$G1005, L$5, 'Form Responses 1'!$K$2:$K1005, $D650,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0" s="48" t="str">
        <f>IF(ISBLANK($B650), "", IF(AND(M$5 = "Vacation Leave", OR(AND(OR(M$6 = "H1", M$6 = "H2"), NOT(AND($D650 = "Full-time", $F650 = "Above 1 Year"))), AND(M$6 = "Year", AND($D650 = "Full-time", $F650 = "Above 1 Year")))), "N/A", SUMIFS('Form Responses 1'!$O$2:$O1005, 'Form Responses 1'!$B$2:$B1005, $B650, 'Form Responses 1'!$G$2:$G1005, M$5, 'Form Responses 1'!$K$2:$K1005, $D650,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0" s="48" t="str">
        <f>IF(ISBLANK($B650), "", IF(AND(N$5 = "Vacation Leave", OR(AND(OR(N$6 = "H1", N$6 = "H2"), NOT(AND($D650 = "Full-time", $F650 = "Above 1 Year"))), AND(N$6 = "Year", AND($D650 = "Full-time", $F650 = "Above 1 Year")))), "N/A", SUMIFS('Form Responses 1'!$O$2:$O1005, 'Form Responses 1'!$B$2:$B1005, $B650, 'Form Responses 1'!$G$2:$G1005, N$5, 'Form Responses 1'!$K$2:$K1005, $D650,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0" s="48" t="str">
        <f>IF(ISBLANK($B650), "", IF(AND(O$5 = "Vacation Leave", OR(AND(OR(O$6 = "H1", O$6 = "H2"), NOT(AND($D650 = "Full-time", $F650 = "Above 1 Year"))), AND(O$6 = "Year", AND($D650 = "Full-time", $F650 = "Above 1 Year")))), "N/A", SUMIFS('Form Responses 1'!$O$2:$O1005, 'Form Responses 1'!$B$2:$B1005, $B650, 'Form Responses 1'!$G$2:$G1005, O$5, 'Form Responses 1'!$K$2:$K1005, $D650,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0" s="48" t="str">
        <f>IF(ISBLANK($B650), "", IF(AND(P$5 = "Vacation Leave", OR(AND(OR(P$6 = "H1", P$6 = "H2"), NOT(AND($D650 = "Full-time", $F650 = "Above 1 Year"))), AND(P$6 = "Year", AND($D650 = "Full-time", $F650 = "Above 1 Year")))), "N/A", SUMIFS('Form Responses 1'!$O$2:$O1005, 'Form Responses 1'!$B$2:$B1005, $B650, 'Form Responses 1'!$G$2:$G1005, P$5, 'Form Responses 1'!$K$2:$K1005, $D650,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0" s="48" t="str">
        <f>IF(ISBLANK($B650), "", IF(AND(Q$5 = "Vacation Leave", OR(AND(OR(Q$6 = "H1", Q$6 = "H2"), NOT(AND($D650 = "Full-time", $F650 = "Above 1 Year"))), AND(Q$6 = "Year", AND($D650 = "Full-time", $F650 = "Above 1 Year")))), "N/A", SUMIFS('Form Responses 1'!$O$2:$O1005, 'Form Responses 1'!$B$2:$B1005, $B650, 'Form Responses 1'!$G$2:$G1005, Q$5, 'Form Responses 1'!$K$2:$K1005, $D650,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0" s="48" t="str">
        <f>IF(ISBLANK($B650), "", IF(AND(R$5 = "Vacation Leave", OR(AND(OR(R$6 = "H1", R$6 = "H2"), NOT(AND($D650 = "Full-time", $F650 = "Above 1 Year"))), AND(R$6 = "Year", AND($D650 = "Full-time", $F650 = "Above 1 Year")))), "N/A", SUMIFS('Form Responses 1'!$O$2:$O1005, 'Form Responses 1'!$B$2:$B1005, $B650, 'Form Responses 1'!$G$2:$G1005, R$5, 'Form Responses 1'!$K$2:$K1005, $D650,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0" s="48" t="str">
        <f>IF(ISBLANK($B650), "", IF(AND(S$5 = "Vacation Leave", OR(AND(OR(S$6 = "H1", S$6 = "H2"), NOT(AND($D650 = "Full-time", $F650 = "Above 1 Year"))), AND(S$6 = "Year", AND($D650 = "Full-time", $F650 = "Above 1 Year")))), "N/A", SUMIFS('Form Responses 1'!$O$2:$O1005, 'Form Responses 1'!$B$2:$B1005, $B650, 'Form Responses 1'!$G$2:$G1005, S$5, 'Form Responses 1'!$K$2:$K1005, $D650,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0" s="50" t="str">
        <f t="shared" si="2"/>
        <v/>
      </c>
      <c r="U650" s="51" t="str">
        <f t="array" ref="U650">IF(ISBLANK($B650), "", IF(AND(U$5 = "Vacation Leave", OR(AND(OR(U$6 = "H1", U$6 = "H2"), NOT(AND($D650 = "Full-time", $F650 = "Above 1 Year"))), AND(U$6 = "Year", AND($D650 = "Full-time", $F650 = "Above 1 Year")))), "N/A", INDEX('Allocated Leaves'!$B$2:$E1005, MATCH(U$5 &amp; IF(U$5 = "Vacation Leave", IFS(U$6 = "Year", "", OR(U$6 = "H1", U$6 = "H2"), " " &amp; U$6), ""), 'Allocated Leaves'!$A$2:$A1005, 0), MATCH($D650 &amp; IF($D650 = "Full-time",  " " &amp; $F650, ""), 'Allocated Leaves'!$B$1:AA$1, 0)) - G650))</f>
        <v/>
      </c>
      <c r="V650" s="52" t="str">
        <f t="array" ref="V650">IF(ISBLANK($B650), "", IF(AND(V$5 = "Vacation Leave", OR(AND(OR(V$6 = "H1", V$6 = "H2"), NOT(AND($D650 = "Full-time", $F650 = "Above 1 Year"))), AND(V$6 = "Year", AND($D650 = "Full-time", $F650 = "Above 1 Year")))), "N/A", INDEX('Allocated Leaves'!$B$2:$E1005, MATCH(V$5 &amp; IF(V$5 = "Vacation Leave", IFS(V$6 = "Year", "", OR(V$6 = "H1", V$6 = "H2"), " " &amp; V$6), ""), 'Allocated Leaves'!$A$2:$A1005, 0), MATCH($D650 &amp; IF($D650 = "Full-time",  " " &amp; $F650, ""), 'Allocated Leaves'!$B$1:AA$1, 0)) - H650))</f>
        <v/>
      </c>
      <c r="W650" s="52" t="str">
        <f t="array" ref="W650">IF(ISBLANK($B650), "", IF(AND(W$5 = "Vacation Leave", OR(AND(OR(W$6 = "H1", W$6 = "H2"), NOT(AND($D650 = "Full-time", $F650 = "Above 1 Year"))), AND(W$6 = "Year", AND($D650 = "Full-time", $F650 = "Above 1 Year")))), "N/A", INDEX('Allocated Leaves'!$B$2:$E1005, MATCH(W$5 &amp; IF(W$5 = "Vacation Leave", IFS(W$6 = "Year", "", OR(W$6 = "H1", W$6 = "H2"), " " &amp; W$6), ""), 'Allocated Leaves'!$A$2:$A1005, 0), MATCH($D650 &amp; IF($D650 = "Full-time",  " " &amp; $F650, ""), 'Allocated Leaves'!$B$1:AA$1, 0)) - I650))</f>
        <v/>
      </c>
      <c r="X650" s="51" t="str">
        <f t="array" ref="X650">IF(ISBLANK($B650), "", IF(AND(X$5 = "Vacation Leave", OR(AND(OR(X$6 = "H1", X$6 = "H2"), NOT(AND($D650 = "Full-time", $F650 = "Above 1 Year"))), AND(X$6 = "Year", AND($D650 = "Full-time", $F650 = "Above 1 Year")))), "N/A", INDEX('Allocated Leaves'!$B$2:$E1005, MATCH(X$5 &amp; IF(X$5 = "Vacation Leave", IFS(X$6 = "Year", "", OR(X$6 = "H1", X$6 = "H2"), " " &amp; X$6), ""), 'Allocated Leaves'!$A$2:$A1005, 0), MATCH($D650 &amp; IF($D650 = "Full-time",  " " &amp; $F650, ""), 'Allocated Leaves'!$B$1:AA$1, 0)) - J650))</f>
        <v/>
      </c>
      <c r="Y650" s="52" t="str">
        <f t="array" ref="Y650">IF(ISBLANK($B650), "", IF(AND(Y$5 = "Vacation Leave", OR(AND(OR(Y$6 = "H1", Y$6 = "H2"), NOT(AND($D650 = "Full-time", $F650 = "Above 1 Year"))), AND(Y$6 = "Year", AND($D650 = "Full-time", $F650 = "Above 1 Year")))), "N/A", INDEX('Allocated Leaves'!$B$2:$E1005, MATCH(Y$5 &amp; IF(Y$5 = "Vacation Leave", IFS(Y$6 = "Year", "", OR(Y$6 = "H1", Y$6 = "H2"), " " &amp; Y$6), ""), 'Allocated Leaves'!$A$2:$A1005, 0), MATCH($D650 &amp; IF($D650 = "Full-time",  " " &amp; $F650, ""), 'Allocated Leaves'!$B$1:AA$1, 0)) - K650))</f>
        <v/>
      </c>
      <c r="Z650" s="52" t="str">
        <f t="array" ref="Z650">IF(ISBLANK($B650), "", IF(AND(Z$5 = "Vacation Leave", OR(AND(OR(Z$6 = "H1", Z$6 = "H2"), NOT(AND($D650 = "Full-time", $F650 = "Above 1 Year"))), AND(Z$6 = "Year", AND($D650 = "Full-time", $F650 = "Above 1 Year")))), "N/A", INDEX('Allocated Leaves'!$B$2:$E1005, MATCH(Z$5 &amp; IF(Z$5 = "Vacation Leave", IFS(Z$6 = "Year", "", OR(Z$6 = "H1", Z$6 = "H2"), " " &amp; Z$6), ""), 'Allocated Leaves'!$A$2:$A1005, 0), MATCH($D650 &amp; IF($D650 = "Full-time",  " " &amp; $F650, ""), 'Allocated Leaves'!$B$1:AA$1, 0)) - L650))</f>
        <v/>
      </c>
      <c r="AA650" s="55" t="str">
        <f t="shared" si="3"/>
        <v/>
      </c>
    </row>
    <row r="651">
      <c r="A651" s="71"/>
      <c r="B651" s="72"/>
      <c r="C651" s="73"/>
      <c r="D651" s="74"/>
      <c r="E651" s="75"/>
      <c r="F651" s="47" t="str">
        <f t="shared" si="1"/>
        <v/>
      </c>
      <c r="G651" s="48" t="str">
        <f>IF(ISBLANK($B651), "", IF(AND(G$5 = "Vacation Leave", OR(AND(OR(G$6 = "H1", G$6 = "H2"), NOT(AND($D651 = "Full-time", $F651 = "Above 1 Year"))), AND(G$6 = "Year", AND($D651 = "Full-time", $F651 = "Above 1 Year")))), "N/A", SUMIFS('Form Responses 1'!$O$2:$O1005, 'Form Responses 1'!$B$2:$B1005, $B651, 'Form Responses 1'!$G$2:$G1005, G$5, 'Form Responses 1'!$K$2:$K1005, $D651,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1" s="48" t="str">
        <f>IF(ISBLANK($B651), "", IF(AND(H$5 = "Vacation Leave", OR(AND(OR(H$6 = "H1", H$6 = "H2"), NOT(AND($D651 = "Full-time", $F651 = "Above 1 Year"))), AND(H$6 = "Year", AND($D651 = "Full-time", $F651 = "Above 1 Year")))), "N/A", SUMIFS('Form Responses 1'!$O$2:$O1005, 'Form Responses 1'!$B$2:$B1005, $B651, 'Form Responses 1'!$G$2:$G1005, H$5, 'Form Responses 1'!$K$2:$K1005, $D651,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1" s="49" t="str">
        <f>IF(ISBLANK($B651), "", IF(AND(I$5 = "Vacation Leave", OR(AND(OR(I$6 = "H1", I$6 = "H2"), NOT(AND($D651 = "Full-time", $F651 = "Above 1 Year"))), AND(I$6 = "Year", AND($D651 = "Full-time", $F651 = "Above 1 Year")))), "N/A", SUMIFS('Form Responses 1'!$O$2:$O1005, 'Form Responses 1'!$B$2:$B1005, $B651, 'Form Responses 1'!$G$2:$G1005, I$5, 'Form Responses 1'!$K$2:$K1005, $D651,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1" s="48" t="str">
        <f>IF(ISBLANK($B651), "", IF(AND(J$5 = "Vacation Leave", OR(AND(OR(J$6 = "H1", J$6 = "H2"), NOT(AND($D651 = "Full-time", $F651 = "Above 1 Year"))), AND(J$6 = "Year", AND($D651 = "Full-time", $F651 = "Above 1 Year")))), "N/A", SUMIFS('Form Responses 1'!$O$2:$O1005, 'Form Responses 1'!$B$2:$B1005, $B651, 'Form Responses 1'!$G$2:$G1005, J$5, 'Form Responses 1'!$K$2:$K1005, $D651,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1" s="48" t="str">
        <f>IF(ISBLANK($B651), "", IF(AND(K$5 = "Vacation Leave", OR(AND(OR(K$6 = "H1", K$6 = "H2"), NOT(AND($D651 = "Full-time", $F651 = "Above 1 Year"))), AND(K$6 = "Year", AND($D651 = "Full-time", $F651 = "Above 1 Year")))), "N/A", SUMIFS('Form Responses 1'!$O$2:$O1005, 'Form Responses 1'!$B$2:$B1005, $B651, 'Form Responses 1'!$G$2:$G1005, K$5, 'Form Responses 1'!$K$2:$K1005, $D651,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1" s="48" t="str">
        <f>IF(ISBLANK($B651), "", IF(AND(L$5 = "Vacation Leave", OR(AND(OR(L$6 = "H1", L$6 = "H2"), NOT(AND($D651 = "Full-time", $F651 = "Above 1 Year"))), AND(L$6 = "Year", AND($D651 = "Full-time", $F651 = "Above 1 Year")))), "N/A", SUMIFS('Form Responses 1'!$O$2:$O1005, 'Form Responses 1'!$B$2:$B1005, $B651, 'Form Responses 1'!$G$2:$G1005, L$5, 'Form Responses 1'!$K$2:$K1005, $D651,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1" s="48" t="str">
        <f>IF(ISBLANK($B651), "", IF(AND(M$5 = "Vacation Leave", OR(AND(OR(M$6 = "H1", M$6 = "H2"), NOT(AND($D651 = "Full-time", $F651 = "Above 1 Year"))), AND(M$6 = "Year", AND($D651 = "Full-time", $F651 = "Above 1 Year")))), "N/A", SUMIFS('Form Responses 1'!$O$2:$O1005, 'Form Responses 1'!$B$2:$B1005, $B651, 'Form Responses 1'!$G$2:$G1005, M$5, 'Form Responses 1'!$K$2:$K1005, $D651,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1" s="48" t="str">
        <f>IF(ISBLANK($B651), "", IF(AND(N$5 = "Vacation Leave", OR(AND(OR(N$6 = "H1", N$6 = "H2"), NOT(AND($D651 = "Full-time", $F651 = "Above 1 Year"))), AND(N$6 = "Year", AND($D651 = "Full-time", $F651 = "Above 1 Year")))), "N/A", SUMIFS('Form Responses 1'!$O$2:$O1005, 'Form Responses 1'!$B$2:$B1005, $B651, 'Form Responses 1'!$G$2:$G1005, N$5, 'Form Responses 1'!$K$2:$K1005, $D651,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1" s="48" t="str">
        <f>IF(ISBLANK($B651), "", IF(AND(O$5 = "Vacation Leave", OR(AND(OR(O$6 = "H1", O$6 = "H2"), NOT(AND($D651 = "Full-time", $F651 = "Above 1 Year"))), AND(O$6 = "Year", AND($D651 = "Full-time", $F651 = "Above 1 Year")))), "N/A", SUMIFS('Form Responses 1'!$O$2:$O1005, 'Form Responses 1'!$B$2:$B1005, $B651, 'Form Responses 1'!$G$2:$G1005, O$5, 'Form Responses 1'!$K$2:$K1005, $D651,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1" s="48" t="str">
        <f>IF(ISBLANK($B651), "", IF(AND(P$5 = "Vacation Leave", OR(AND(OR(P$6 = "H1", P$6 = "H2"), NOT(AND($D651 = "Full-time", $F651 = "Above 1 Year"))), AND(P$6 = "Year", AND($D651 = "Full-time", $F651 = "Above 1 Year")))), "N/A", SUMIFS('Form Responses 1'!$O$2:$O1005, 'Form Responses 1'!$B$2:$B1005, $B651, 'Form Responses 1'!$G$2:$G1005, P$5, 'Form Responses 1'!$K$2:$K1005, $D651,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1" s="48" t="str">
        <f>IF(ISBLANK($B651), "", IF(AND(Q$5 = "Vacation Leave", OR(AND(OR(Q$6 = "H1", Q$6 = "H2"), NOT(AND($D651 = "Full-time", $F651 = "Above 1 Year"))), AND(Q$6 = "Year", AND($D651 = "Full-time", $F651 = "Above 1 Year")))), "N/A", SUMIFS('Form Responses 1'!$O$2:$O1005, 'Form Responses 1'!$B$2:$B1005, $B651, 'Form Responses 1'!$G$2:$G1005, Q$5, 'Form Responses 1'!$K$2:$K1005, $D651,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1" s="48" t="str">
        <f>IF(ISBLANK($B651), "", IF(AND(R$5 = "Vacation Leave", OR(AND(OR(R$6 = "H1", R$6 = "H2"), NOT(AND($D651 = "Full-time", $F651 = "Above 1 Year"))), AND(R$6 = "Year", AND($D651 = "Full-time", $F651 = "Above 1 Year")))), "N/A", SUMIFS('Form Responses 1'!$O$2:$O1005, 'Form Responses 1'!$B$2:$B1005, $B651, 'Form Responses 1'!$G$2:$G1005, R$5, 'Form Responses 1'!$K$2:$K1005, $D651,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1" s="48" t="str">
        <f>IF(ISBLANK($B651), "", IF(AND(S$5 = "Vacation Leave", OR(AND(OR(S$6 = "H1", S$6 = "H2"), NOT(AND($D651 = "Full-time", $F651 = "Above 1 Year"))), AND(S$6 = "Year", AND($D651 = "Full-time", $F651 = "Above 1 Year")))), "N/A", SUMIFS('Form Responses 1'!$O$2:$O1005, 'Form Responses 1'!$B$2:$B1005, $B651, 'Form Responses 1'!$G$2:$G1005, S$5, 'Form Responses 1'!$K$2:$K1005, $D651,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1" s="50" t="str">
        <f t="shared" si="2"/>
        <v/>
      </c>
      <c r="U651" s="51" t="str">
        <f t="array" ref="U651">IF(ISBLANK($B651), "", IF(AND(U$5 = "Vacation Leave", OR(AND(OR(U$6 = "H1", U$6 = "H2"), NOT(AND($D651 = "Full-time", $F651 = "Above 1 Year"))), AND(U$6 = "Year", AND($D651 = "Full-time", $F651 = "Above 1 Year")))), "N/A", INDEX('Allocated Leaves'!$B$2:$E1005, MATCH(U$5 &amp; IF(U$5 = "Vacation Leave", IFS(U$6 = "Year", "", OR(U$6 = "H1", U$6 = "H2"), " " &amp; U$6), ""), 'Allocated Leaves'!$A$2:$A1005, 0), MATCH($D651 &amp; IF($D651 = "Full-time",  " " &amp; $F651, ""), 'Allocated Leaves'!$B$1:AA$1, 0)) - G651))</f>
        <v/>
      </c>
      <c r="V651" s="52" t="str">
        <f t="array" ref="V651">IF(ISBLANK($B651), "", IF(AND(V$5 = "Vacation Leave", OR(AND(OR(V$6 = "H1", V$6 = "H2"), NOT(AND($D651 = "Full-time", $F651 = "Above 1 Year"))), AND(V$6 = "Year", AND($D651 = "Full-time", $F651 = "Above 1 Year")))), "N/A", INDEX('Allocated Leaves'!$B$2:$E1005, MATCH(V$5 &amp; IF(V$5 = "Vacation Leave", IFS(V$6 = "Year", "", OR(V$6 = "H1", V$6 = "H2"), " " &amp; V$6), ""), 'Allocated Leaves'!$A$2:$A1005, 0), MATCH($D651 &amp; IF($D651 = "Full-time",  " " &amp; $F651, ""), 'Allocated Leaves'!$B$1:AA$1, 0)) - H651))</f>
        <v/>
      </c>
      <c r="W651" s="52" t="str">
        <f t="array" ref="W651">IF(ISBLANK($B651), "", IF(AND(W$5 = "Vacation Leave", OR(AND(OR(W$6 = "H1", W$6 = "H2"), NOT(AND($D651 = "Full-time", $F651 = "Above 1 Year"))), AND(W$6 = "Year", AND($D651 = "Full-time", $F651 = "Above 1 Year")))), "N/A", INDEX('Allocated Leaves'!$B$2:$E1005, MATCH(W$5 &amp; IF(W$5 = "Vacation Leave", IFS(W$6 = "Year", "", OR(W$6 = "H1", W$6 = "H2"), " " &amp; W$6), ""), 'Allocated Leaves'!$A$2:$A1005, 0), MATCH($D651 &amp; IF($D651 = "Full-time",  " " &amp; $F651, ""), 'Allocated Leaves'!$B$1:AA$1, 0)) - I651))</f>
        <v/>
      </c>
      <c r="X651" s="51" t="str">
        <f t="array" ref="X651">IF(ISBLANK($B651), "", IF(AND(X$5 = "Vacation Leave", OR(AND(OR(X$6 = "H1", X$6 = "H2"), NOT(AND($D651 = "Full-time", $F651 = "Above 1 Year"))), AND(X$6 = "Year", AND($D651 = "Full-time", $F651 = "Above 1 Year")))), "N/A", INDEX('Allocated Leaves'!$B$2:$E1005, MATCH(X$5 &amp; IF(X$5 = "Vacation Leave", IFS(X$6 = "Year", "", OR(X$6 = "H1", X$6 = "H2"), " " &amp; X$6), ""), 'Allocated Leaves'!$A$2:$A1005, 0), MATCH($D651 &amp; IF($D651 = "Full-time",  " " &amp; $F651, ""), 'Allocated Leaves'!$B$1:AA$1, 0)) - J651))</f>
        <v/>
      </c>
      <c r="Y651" s="52" t="str">
        <f t="array" ref="Y651">IF(ISBLANK($B651), "", IF(AND(Y$5 = "Vacation Leave", OR(AND(OR(Y$6 = "H1", Y$6 = "H2"), NOT(AND($D651 = "Full-time", $F651 = "Above 1 Year"))), AND(Y$6 = "Year", AND($D651 = "Full-time", $F651 = "Above 1 Year")))), "N/A", INDEX('Allocated Leaves'!$B$2:$E1005, MATCH(Y$5 &amp; IF(Y$5 = "Vacation Leave", IFS(Y$6 = "Year", "", OR(Y$6 = "H1", Y$6 = "H2"), " " &amp; Y$6), ""), 'Allocated Leaves'!$A$2:$A1005, 0), MATCH($D651 &amp; IF($D651 = "Full-time",  " " &amp; $F651, ""), 'Allocated Leaves'!$B$1:AA$1, 0)) - K651))</f>
        <v/>
      </c>
      <c r="Z651" s="52" t="str">
        <f t="array" ref="Z651">IF(ISBLANK($B651), "", IF(AND(Z$5 = "Vacation Leave", OR(AND(OR(Z$6 = "H1", Z$6 = "H2"), NOT(AND($D651 = "Full-time", $F651 = "Above 1 Year"))), AND(Z$6 = "Year", AND($D651 = "Full-time", $F651 = "Above 1 Year")))), "N/A", INDEX('Allocated Leaves'!$B$2:$E1005, MATCH(Z$5 &amp; IF(Z$5 = "Vacation Leave", IFS(Z$6 = "Year", "", OR(Z$6 = "H1", Z$6 = "H2"), " " &amp; Z$6), ""), 'Allocated Leaves'!$A$2:$A1005, 0), MATCH($D651 &amp; IF($D651 = "Full-time",  " " &amp; $F651, ""), 'Allocated Leaves'!$B$1:AA$1, 0)) - L651))</f>
        <v/>
      </c>
      <c r="AA651" s="55" t="str">
        <f t="shared" si="3"/>
        <v/>
      </c>
    </row>
    <row r="652">
      <c r="A652" s="71"/>
      <c r="B652" s="72"/>
      <c r="C652" s="73"/>
      <c r="D652" s="74"/>
      <c r="E652" s="75"/>
      <c r="F652" s="47" t="str">
        <f t="shared" si="1"/>
        <v/>
      </c>
      <c r="G652" s="48" t="str">
        <f>IF(ISBLANK($B652), "", IF(AND(G$5 = "Vacation Leave", OR(AND(OR(G$6 = "H1", G$6 = "H2"), NOT(AND($D652 = "Full-time", $F652 = "Above 1 Year"))), AND(G$6 = "Year", AND($D652 = "Full-time", $F652 = "Above 1 Year")))), "N/A", SUMIFS('Form Responses 1'!$O$2:$O1005, 'Form Responses 1'!$B$2:$B1005, $B652, 'Form Responses 1'!$G$2:$G1005, G$5, 'Form Responses 1'!$K$2:$K1005, $D652,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2" s="48" t="str">
        <f>IF(ISBLANK($B652), "", IF(AND(H$5 = "Vacation Leave", OR(AND(OR(H$6 = "H1", H$6 = "H2"), NOT(AND($D652 = "Full-time", $F652 = "Above 1 Year"))), AND(H$6 = "Year", AND($D652 = "Full-time", $F652 = "Above 1 Year")))), "N/A", SUMIFS('Form Responses 1'!$O$2:$O1005, 'Form Responses 1'!$B$2:$B1005, $B652, 'Form Responses 1'!$G$2:$G1005, H$5, 'Form Responses 1'!$K$2:$K1005, $D652,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2" s="49" t="str">
        <f>IF(ISBLANK($B652), "", IF(AND(I$5 = "Vacation Leave", OR(AND(OR(I$6 = "H1", I$6 = "H2"), NOT(AND($D652 = "Full-time", $F652 = "Above 1 Year"))), AND(I$6 = "Year", AND($D652 = "Full-time", $F652 = "Above 1 Year")))), "N/A", SUMIFS('Form Responses 1'!$O$2:$O1005, 'Form Responses 1'!$B$2:$B1005, $B652, 'Form Responses 1'!$G$2:$G1005, I$5, 'Form Responses 1'!$K$2:$K1005, $D652,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2" s="48" t="str">
        <f>IF(ISBLANK($B652), "", IF(AND(J$5 = "Vacation Leave", OR(AND(OR(J$6 = "H1", J$6 = "H2"), NOT(AND($D652 = "Full-time", $F652 = "Above 1 Year"))), AND(J$6 = "Year", AND($D652 = "Full-time", $F652 = "Above 1 Year")))), "N/A", SUMIFS('Form Responses 1'!$O$2:$O1005, 'Form Responses 1'!$B$2:$B1005, $B652, 'Form Responses 1'!$G$2:$G1005, J$5, 'Form Responses 1'!$K$2:$K1005, $D652,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2" s="48" t="str">
        <f>IF(ISBLANK($B652), "", IF(AND(K$5 = "Vacation Leave", OR(AND(OR(K$6 = "H1", K$6 = "H2"), NOT(AND($D652 = "Full-time", $F652 = "Above 1 Year"))), AND(K$6 = "Year", AND($D652 = "Full-time", $F652 = "Above 1 Year")))), "N/A", SUMIFS('Form Responses 1'!$O$2:$O1005, 'Form Responses 1'!$B$2:$B1005, $B652, 'Form Responses 1'!$G$2:$G1005, K$5, 'Form Responses 1'!$K$2:$K1005, $D652,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2" s="48" t="str">
        <f>IF(ISBLANK($B652), "", IF(AND(L$5 = "Vacation Leave", OR(AND(OR(L$6 = "H1", L$6 = "H2"), NOT(AND($D652 = "Full-time", $F652 = "Above 1 Year"))), AND(L$6 = "Year", AND($D652 = "Full-time", $F652 = "Above 1 Year")))), "N/A", SUMIFS('Form Responses 1'!$O$2:$O1005, 'Form Responses 1'!$B$2:$B1005, $B652, 'Form Responses 1'!$G$2:$G1005, L$5, 'Form Responses 1'!$K$2:$K1005, $D652,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2" s="48" t="str">
        <f>IF(ISBLANK($B652), "", IF(AND(M$5 = "Vacation Leave", OR(AND(OR(M$6 = "H1", M$6 = "H2"), NOT(AND($D652 = "Full-time", $F652 = "Above 1 Year"))), AND(M$6 = "Year", AND($D652 = "Full-time", $F652 = "Above 1 Year")))), "N/A", SUMIFS('Form Responses 1'!$O$2:$O1005, 'Form Responses 1'!$B$2:$B1005, $B652, 'Form Responses 1'!$G$2:$G1005, M$5, 'Form Responses 1'!$K$2:$K1005, $D652,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2" s="48" t="str">
        <f>IF(ISBLANK($B652), "", IF(AND(N$5 = "Vacation Leave", OR(AND(OR(N$6 = "H1", N$6 = "H2"), NOT(AND($D652 = "Full-time", $F652 = "Above 1 Year"))), AND(N$6 = "Year", AND($D652 = "Full-time", $F652 = "Above 1 Year")))), "N/A", SUMIFS('Form Responses 1'!$O$2:$O1005, 'Form Responses 1'!$B$2:$B1005, $B652, 'Form Responses 1'!$G$2:$G1005, N$5, 'Form Responses 1'!$K$2:$K1005, $D652,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2" s="48" t="str">
        <f>IF(ISBLANK($B652), "", IF(AND(O$5 = "Vacation Leave", OR(AND(OR(O$6 = "H1", O$6 = "H2"), NOT(AND($D652 = "Full-time", $F652 = "Above 1 Year"))), AND(O$6 = "Year", AND($D652 = "Full-time", $F652 = "Above 1 Year")))), "N/A", SUMIFS('Form Responses 1'!$O$2:$O1005, 'Form Responses 1'!$B$2:$B1005, $B652, 'Form Responses 1'!$G$2:$G1005, O$5, 'Form Responses 1'!$K$2:$K1005, $D652,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2" s="48" t="str">
        <f>IF(ISBLANK($B652), "", IF(AND(P$5 = "Vacation Leave", OR(AND(OR(P$6 = "H1", P$6 = "H2"), NOT(AND($D652 = "Full-time", $F652 = "Above 1 Year"))), AND(P$6 = "Year", AND($D652 = "Full-time", $F652 = "Above 1 Year")))), "N/A", SUMIFS('Form Responses 1'!$O$2:$O1005, 'Form Responses 1'!$B$2:$B1005, $B652, 'Form Responses 1'!$G$2:$G1005, P$5, 'Form Responses 1'!$K$2:$K1005, $D652,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2" s="48" t="str">
        <f>IF(ISBLANK($B652), "", IF(AND(Q$5 = "Vacation Leave", OR(AND(OR(Q$6 = "H1", Q$6 = "H2"), NOT(AND($D652 = "Full-time", $F652 = "Above 1 Year"))), AND(Q$6 = "Year", AND($D652 = "Full-time", $F652 = "Above 1 Year")))), "N/A", SUMIFS('Form Responses 1'!$O$2:$O1005, 'Form Responses 1'!$B$2:$B1005, $B652, 'Form Responses 1'!$G$2:$G1005, Q$5, 'Form Responses 1'!$K$2:$K1005, $D652,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2" s="48" t="str">
        <f>IF(ISBLANK($B652), "", IF(AND(R$5 = "Vacation Leave", OR(AND(OR(R$6 = "H1", R$6 = "H2"), NOT(AND($D652 = "Full-time", $F652 = "Above 1 Year"))), AND(R$6 = "Year", AND($D652 = "Full-time", $F652 = "Above 1 Year")))), "N/A", SUMIFS('Form Responses 1'!$O$2:$O1005, 'Form Responses 1'!$B$2:$B1005, $B652, 'Form Responses 1'!$G$2:$G1005, R$5, 'Form Responses 1'!$K$2:$K1005, $D652,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2" s="48" t="str">
        <f>IF(ISBLANK($B652), "", IF(AND(S$5 = "Vacation Leave", OR(AND(OR(S$6 = "H1", S$6 = "H2"), NOT(AND($D652 = "Full-time", $F652 = "Above 1 Year"))), AND(S$6 = "Year", AND($D652 = "Full-time", $F652 = "Above 1 Year")))), "N/A", SUMIFS('Form Responses 1'!$O$2:$O1005, 'Form Responses 1'!$B$2:$B1005, $B652, 'Form Responses 1'!$G$2:$G1005, S$5, 'Form Responses 1'!$K$2:$K1005, $D652,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2" s="50" t="str">
        <f t="shared" si="2"/>
        <v/>
      </c>
      <c r="U652" s="51" t="str">
        <f t="array" ref="U652">IF(ISBLANK($B652), "", IF(AND(U$5 = "Vacation Leave", OR(AND(OR(U$6 = "H1", U$6 = "H2"), NOT(AND($D652 = "Full-time", $F652 = "Above 1 Year"))), AND(U$6 = "Year", AND($D652 = "Full-time", $F652 = "Above 1 Year")))), "N/A", INDEX('Allocated Leaves'!$B$2:$E1005, MATCH(U$5 &amp; IF(U$5 = "Vacation Leave", IFS(U$6 = "Year", "", OR(U$6 = "H1", U$6 = "H2"), " " &amp; U$6), ""), 'Allocated Leaves'!$A$2:$A1005, 0), MATCH($D652 &amp; IF($D652 = "Full-time",  " " &amp; $F652, ""), 'Allocated Leaves'!$B$1:AA$1, 0)) - G652))</f>
        <v/>
      </c>
      <c r="V652" s="52" t="str">
        <f t="array" ref="V652">IF(ISBLANK($B652), "", IF(AND(V$5 = "Vacation Leave", OR(AND(OR(V$6 = "H1", V$6 = "H2"), NOT(AND($D652 = "Full-time", $F652 = "Above 1 Year"))), AND(V$6 = "Year", AND($D652 = "Full-time", $F652 = "Above 1 Year")))), "N/A", INDEX('Allocated Leaves'!$B$2:$E1005, MATCH(V$5 &amp; IF(V$5 = "Vacation Leave", IFS(V$6 = "Year", "", OR(V$6 = "H1", V$6 = "H2"), " " &amp; V$6), ""), 'Allocated Leaves'!$A$2:$A1005, 0), MATCH($D652 &amp; IF($D652 = "Full-time",  " " &amp; $F652, ""), 'Allocated Leaves'!$B$1:AA$1, 0)) - H652))</f>
        <v/>
      </c>
      <c r="W652" s="52" t="str">
        <f t="array" ref="W652">IF(ISBLANK($B652), "", IF(AND(W$5 = "Vacation Leave", OR(AND(OR(W$6 = "H1", W$6 = "H2"), NOT(AND($D652 = "Full-time", $F652 = "Above 1 Year"))), AND(W$6 = "Year", AND($D652 = "Full-time", $F652 = "Above 1 Year")))), "N/A", INDEX('Allocated Leaves'!$B$2:$E1005, MATCH(W$5 &amp; IF(W$5 = "Vacation Leave", IFS(W$6 = "Year", "", OR(W$6 = "H1", W$6 = "H2"), " " &amp; W$6), ""), 'Allocated Leaves'!$A$2:$A1005, 0), MATCH($D652 &amp; IF($D652 = "Full-time",  " " &amp; $F652, ""), 'Allocated Leaves'!$B$1:AA$1, 0)) - I652))</f>
        <v/>
      </c>
      <c r="X652" s="51" t="str">
        <f t="array" ref="X652">IF(ISBLANK($B652), "", IF(AND(X$5 = "Vacation Leave", OR(AND(OR(X$6 = "H1", X$6 = "H2"), NOT(AND($D652 = "Full-time", $F652 = "Above 1 Year"))), AND(X$6 = "Year", AND($D652 = "Full-time", $F652 = "Above 1 Year")))), "N/A", INDEX('Allocated Leaves'!$B$2:$E1005, MATCH(X$5 &amp; IF(X$5 = "Vacation Leave", IFS(X$6 = "Year", "", OR(X$6 = "H1", X$6 = "H2"), " " &amp; X$6), ""), 'Allocated Leaves'!$A$2:$A1005, 0), MATCH($D652 &amp; IF($D652 = "Full-time",  " " &amp; $F652, ""), 'Allocated Leaves'!$B$1:AA$1, 0)) - J652))</f>
        <v/>
      </c>
      <c r="Y652" s="52" t="str">
        <f t="array" ref="Y652">IF(ISBLANK($B652), "", IF(AND(Y$5 = "Vacation Leave", OR(AND(OR(Y$6 = "H1", Y$6 = "H2"), NOT(AND($D652 = "Full-time", $F652 = "Above 1 Year"))), AND(Y$6 = "Year", AND($D652 = "Full-time", $F652 = "Above 1 Year")))), "N/A", INDEX('Allocated Leaves'!$B$2:$E1005, MATCH(Y$5 &amp; IF(Y$5 = "Vacation Leave", IFS(Y$6 = "Year", "", OR(Y$6 = "H1", Y$6 = "H2"), " " &amp; Y$6), ""), 'Allocated Leaves'!$A$2:$A1005, 0), MATCH($D652 &amp; IF($D652 = "Full-time",  " " &amp; $F652, ""), 'Allocated Leaves'!$B$1:AA$1, 0)) - K652))</f>
        <v/>
      </c>
      <c r="Z652" s="52" t="str">
        <f t="array" ref="Z652">IF(ISBLANK($B652), "", IF(AND(Z$5 = "Vacation Leave", OR(AND(OR(Z$6 = "H1", Z$6 = "H2"), NOT(AND($D652 = "Full-time", $F652 = "Above 1 Year"))), AND(Z$6 = "Year", AND($D652 = "Full-time", $F652 = "Above 1 Year")))), "N/A", INDEX('Allocated Leaves'!$B$2:$E1005, MATCH(Z$5 &amp; IF(Z$5 = "Vacation Leave", IFS(Z$6 = "Year", "", OR(Z$6 = "H1", Z$6 = "H2"), " " &amp; Z$6), ""), 'Allocated Leaves'!$A$2:$A1005, 0), MATCH($D652 &amp; IF($D652 = "Full-time",  " " &amp; $F652, ""), 'Allocated Leaves'!$B$1:AA$1, 0)) - L652))</f>
        <v/>
      </c>
      <c r="AA652" s="55" t="str">
        <f t="shared" si="3"/>
        <v/>
      </c>
    </row>
    <row r="653">
      <c r="A653" s="71"/>
      <c r="B653" s="72"/>
      <c r="C653" s="73"/>
      <c r="D653" s="74"/>
      <c r="E653" s="75"/>
      <c r="F653" s="47" t="str">
        <f t="shared" si="1"/>
        <v/>
      </c>
      <c r="G653" s="48" t="str">
        <f>IF(ISBLANK($B653), "", IF(AND(G$5 = "Vacation Leave", OR(AND(OR(G$6 = "H1", G$6 = "H2"), NOT(AND($D653 = "Full-time", $F653 = "Above 1 Year"))), AND(G$6 = "Year", AND($D653 = "Full-time", $F653 = "Above 1 Year")))), "N/A", SUMIFS('Form Responses 1'!$O$2:$O1005, 'Form Responses 1'!$B$2:$B1005, $B653, 'Form Responses 1'!$G$2:$G1005, G$5, 'Form Responses 1'!$K$2:$K1005, $D653,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3" s="48" t="str">
        <f>IF(ISBLANK($B653), "", IF(AND(H$5 = "Vacation Leave", OR(AND(OR(H$6 = "H1", H$6 = "H2"), NOT(AND($D653 = "Full-time", $F653 = "Above 1 Year"))), AND(H$6 = "Year", AND($D653 = "Full-time", $F653 = "Above 1 Year")))), "N/A", SUMIFS('Form Responses 1'!$O$2:$O1005, 'Form Responses 1'!$B$2:$B1005, $B653, 'Form Responses 1'!$G$2:$G1005, H$5, 'Form Responses 1'!$K$2:$K1005, $D653,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3" s="49" t="str">
        <f>IF(ISBLANK($B653), "", IF(AND(I$5 = "Vacation Leave", OR(AND(OR(I$6 = "H1", I$6 = "H2"), NOT(AND($D653 = "Full-time", $F653 = "Above 1 Year"))), AND(I$6 = "Year", AND($D653 = "Full-time", $F653 = "Above 1 Year")))), "N/A", SUMIFS('Form Responses 1'!$O$2:$O1005, 'Form Responses 1'!$B$2:$B1005, $B653, 'Form Responses 1'!$G$2:$G1005, I$5, 'Form Responses 1'!$K$2:$K1005, $D653,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3" s="48" t="str">
        <f>IF(ISBLANK($B653), "", IF(AND(J$5 = "Vacation Leave", OR(AND(OR(J$6 = "H1", J$6 = "H2"), NOT(AND($D653 = "Full-time", $F653 = "Above 1 Year"))), AND(J$6 = "Year", AND($D653 = "Full-time", $F653 = "Above 1 Year")))), "N/A", SUMIFS('Form Responses 1'!$O$2:$O1005, 'Form Responses 1'!$B$2:$B1005, $B653, 'Form Responses 1'!$G$2:$G1005, J$5, 'Form Responses 1'!$K$2:$K1005, $D653,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3" s="48" t="str">
        <f>IF(ISBLANK($B653), "", IF(AND(K$5 = "Vacation Leave", OR(AND(OR(K$6 = "H1", K$6 = "H2"), NOT(AND($D653 = "Full-time", $F653 = "Above 1 Year"))), AND(K$6 = "Year", AND($D653 = "Full-time", $F653 = "Above 1 Year")))), "N/A", SUMIFS('Form Responses 1'!$O$2:$O1005, 'Form Responses 1'!$B$2:$B1005, $B653, 'Form Responses 1'!$G$2:$G1005, K$5, 'Form Responses 1'!$K$2:$K1005, $D653,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3" s="48" t="str">
        <f>IF(ISBLANK($B653), "", IF(AND(L$5 = "Vacation Leave", OR(AND(OR(L$6 = "H1", L$6 = "H2"), NOT(AND($D653 = "Full-time", $F653 = "Above 1 Year"))), AND(L$6 = "Year", AND($D653 = "Full-time", $F653 = "Above 1 Year")))), "N/A", SUMIFS('Form Responses 1'!$O$2:$O1005, 'Form Responses 1'!$B$2:$B1005, $B653, 'Form Responses 1'!$G$2:$G1005, L$5, 'Form Responses 1'!$K$2:$K1005, $D653,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3" s="48" t="str">
        <f>IF(ISBLANK($B653), "", IF(AND(M$5 = "Vacation Leave", OR(AND(OR(M$6 = "H1", M$6 = "H2"), NOT(AND($D653 = "Full-time", $F653 = "Above 1 Year"))), AND(M$6 = "Year", AND($D653 = "Full-time", $F653 = "Above 1 Year")))), "N/A", SUMIFS('Form Responses 1'!$O$2:$O1005, 'Form Responses 1'!$B$2:$B1005, $B653, 'Form Responses 1'!$G$2:$G1005, M$5, 'Form Responses 1'!$K$2:$K1005, $D653,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3" s="48" t="str">
        <f>IF(ISBLANK($B653), "", IF(AND(N$5 = "Vacation Leave", OR(AND(OR(N$6 = "H1", N$6 = "H2"), NOT(AND($D653 = "Full-time", $F653 = "Above 1 Year"))), AND(N$6 = "Year", AND($D653 = "Full-time", $F653 = "Above 1 Year")))), "N/A", SUMIFS('Form Responses 1'!$O$2:$O1005, 'Form Responses 1'!$B$2:$B1005, $B653, 'Form Responses 1'!$G$2:$G1005, N$5, 'Form Responses 1'!$K$2:$K1005, $D653,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3" s="48" t="str">
        <f>IF(ISBLANK($B653), "", IF(AND(O$5 = "Vacation Leave", OR(AND(OR(O$6 = "H1", O$6 = "H2"), NOT(AND($D653 = "Full-time", $F653 = "Above 1 Year"))), AND(O$6 = "Year", AND($D653 = "Full-time", $F653 = "Above 1 Year")))), "N/A", SUMIFS('Form Responses 1'!$O$2:$O1005, 'Form Responses 1'!$B$2:$B1005, $B653, 'Form Responses 1'!$G$2:$G1005, O$5, 'Form Responses 1'!$K$2:$K1005, $D653,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3" s="48" t="str">
        <f>IF(ISBLANK($B653), "", IF(AND(P$5 = "Vacation Leave", OR(AND(OR(P$6 = "H1", P$6 = "H2"), NOT(AND($D653 = "Full-time", $F653 = "Above 1 Year"))), AND(P$6 = "Year", AND($D653 = "Full-time", $F653 = "Above 1 Year")))), "N/A", SUMIFS('Form Responses 1'!$O$2:$O1005, 'Form Responses 1'!$B$2:$B1005, $B653, 'Form Responses 1'!$G$2:$G1005, P$5, 'Form Responses 1'!$K$2:$K1005, $D653,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3" s="48" t="str">
        <f>IF(ISBLANK($B653), "", IF(AND(Q$5 = "Vacation Leave", OR(AND(OR(Q$6 = "H1", Q$6 = "H2"), NOT(AND($D653 = "Full-time", $F653 = "Above 1 Year"))), AND(Q$6 = "Year", AND($D653 = "Full-time", $F653 = "Above 1 Year")))), "N/A", SUMIFS('Form Responses 1'!$O$2:$O1005, 'Form Responses 1'!$B$2:$B1005, $B653, 'Form Responses 1'!$G$2:$G1005, Q$5, 'Form Responses 1'!$K$2:$K1005, $D653,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3" s="48" t="str">
        <f>IF(ISBLANK($B653), "", IF(AND(R$5 = "Vacation Leave", OR(AND(OR(R$6 = "H1", R$6 = "H2"), NOT(AND($D653 = "Full-time", $F653 = "Above 1 Year"))), AND(R$6 = "Year", AND($D653 = "Full-time", $F653 = "Above 1 Year")))), "N/A", SUMIFS('Form Responses 1'!$O$2:$O1005, 'Form Responses 1'!$B$2:$B1005, $B653, 'Form Responses 1'!$G$2:$G1005, R$5, 'Form Responses 1'!$K$2:$K1005, $D653,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3" s="48" t="str">
        <f>IF(ISBLANK($B653), "", IF(AND(S$5 = "Vacation Leave", OR(AND(OR(S$6 = "H1", S$6 = "H2"), NOT(AND($D653 = "Full-time", $F653 = "Above 1 Year"))), AND(S$6 = "Year", AND($D653 = "Full-time", $F653 = "Above 1 Year")))), "N/A", SUMIFS('Form Responses 1'!$O$2:$O1005, 'Form Responses 1'!$B$2:$B1005, $B653, 'Form Responses 1'!$G$2:$G1005, S$5, 'Form Responses 1'!$K$2:$K1005, $D653,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3" s="50" t="str">
        <f t="shared" si="2"/>
        <v/>
      </c>
      <c r="U653" s="51" t="str">
        <f t="array" ref="U653">IF(ISBLANK($B653), "", IF(AND(U$5 = "Vacation Leave", OR(AND(OR(U$6 = "H1", U$6 = "H2"), NOT(AND($D653 = "Full-time", $F653 = "Above 1 Year"))), AND(U$6 = "Year", AND($D653 = "Full-time", $F653 = "Above 1 Year")))), "N/A", INDEX('Allocated Leaves'!$B$2:$E1005, MATCH(U$5 &amp; IF(U$5 = "Vacation Leave", IFS(U$6 = "Year", "", OR(U$6 = "H1", U$6 = "H2"), " " &amp; U$6), ""), 'Allocated Leaves'!$A$2:$A1005, 0), MATCH($D653 &amp; IF($D653 = "Full-time",  " " &amp; $F653, ""), 'Allocated Leaves'!$B$1:AA$1, 0)) - G653))</f>
        <v/>
      </c>
      <c r="V653" s="52" t="str">
        <f t="array" ref="V653">IF(ISBLANK($B653), "", IF(AND(V$5 = "Vacation Leave", OR(AND(OR(V$6 = "H1", V$6 = "H2"), NOT(AND($D653 = "Full-time", $F653 = "Above 1 Year"))), AND(V$6 = "Year", AND($D653 = "Full-time", $F653 = "Above 1 Year")))), "N/A", INDEX('Allocated Leaves'!$B$2:$E1005, MATCH(V$5 &amp; IF(V$5 = "Vacation Leave", IFS(V$6 = "Year", "", OR(V$6 = "H1", V$6 = "H2"), " " &amp; V$6), ""), 'Allocated Leaves'!$A$2:$A1005, 0), MATCH($D653 &amp; IF($D653 = "Full-time",  " " &amp; $F653, ""), 'Allocated Leaves'!$B$1:AA$1, 0)) - H653))</f>
        <v/>
      </c>
      <c r="W653" s="52" t="str">
        <f t="array" ref="W653">IF(ISBLANK($B653), "", IF(AND(W$5 = "Vacation Leave", OR(AND(OR(W$6 = "H1", W$6 = "H2"), NOT(AND($D653 = "Full-time", $F653 = "Above 1 Year"))), AND(W$6 = "Year", AND($D653 = "Full-time", $F653 = "Above 1 Year")))), "N/A", INDEX('Allocated Leaves'!$B$2:$E1005, MATCH(W$5 &amp; IF(W$5 = "Vacation Leave", IFS(W$6 = "Year", "", OR(W$6 = "H1", W$6 = "H2"), " " &amp; W$6), ""), 'Allocated Leaves'!$A$2:$A1005, 0), MATCH($D653 &amp; IF($D653 = "Full-time",  " " &amp; $F653, ""), 'Allocated Leaves'!$B$1:AA$1, 0)) - I653))</f>
        <v/>
      </c>
      <c r="X653" s="51" t="str">
        <f t="array" ref="X653">IF(ISBLANK($B653), "", IF(AND(X$5 = "Vacation Leave", OR(AND(OR(X$6 = "H1", X$6 = "H2"), NOT(AND($D653 = "Full-time", $F653 = "Above 1 Year"))), AND(X$6 = "Year", AND($D653 = "Full-time", $F653 = "Above 1 Year")))), "N/A", INDEX('Allocated Leaves'!$B$2:$E1005, MATCH(X$5 &amp; IF(X$5 = "Vacation Leave", IFS(X$6 = "Year", "", OR(X$6 = "H1", X$6 = "H2"), " " &amp; X$6), ""), 'Allocated Leaves'!$A$2:$A1005, 0), MATCH($D653 &amp; IF($D653 = "Full-time",  " " &amp; $F653, ""), 'Allocated Leaves'!$B$1:AA$1, 0)) - J653))</f>
        <v/>
      </c>
      <c r="Y653" s="52" t="str">
        <f t="array" ref="Y653">IF(ISBLANK($B653), "", IF(AND(Y$5 = "Vacation Leave", OR(AND(OR(Y$6 = "H1", Y$6 = "H2"), NOT(AND($D653 = "Full-time", $F653 = "Above 1 Year"))), AND(Y$6 = "Year", AND($D653 = "Full-time", $F653 = "Above 1 Year")))), "N/A", INDEX('Allocated Leaves'!$B$2:$E1005, MATCH(Y$5 &amp; IF(Y$5 = "Vacation Leave", IFS(Y$6 = "Year", "", OR(Y$6 = "H1", Y$6 = "H2"), " " &amp; Y$6), ""), 'Allocated Leaves'!$A$2:$A1005, 0), MATCH($D653 &amp; IF($D653 = "Full-time",  " " &amp; $F653, ""), 'Allocated Leaves'!$B$1:AA$1, 0)) - K653))</f>
        <v/>
      </c>
      <c r="Z653" s="52" t="str">
        <f t="array" ref="Z653">IF(ISBLANK($B653), "", IF(AND(Z$5 = "Vacation Leave", OR(AND(OR(Z$6 = "H1", Z$6 = "H2"), NOT(AND($D653 = "Full-time", $F653 = "Above 1 Year"))), AND(Z$6 = "Year", AND($D653 = "Full-time", $F653 = "Above 1 Year")))), "N/A", INDEX('Allocated Leaves'!$B$2:$E1005, MATCH(Z$5 &amp; IF(Z$5 = "Vacation Leave", IFS(Z$6 = "Year", "", OR(Z$6 = "H1", Z$6 = "H2"), " " &amp; Z$6), ""), 'Allocated Leaves'!$A$2:$A1005, 0), MATCH($D653 &amp; IF($D653 = "Full-time",  " " &amp; $F653, ""), 'Allocated Leaves'!$B$1:AA$1, 0)) - L653))</f>
        <v/>
      </c>
      <c r="AA653" s="55" t="str">
        <f t="shared" si="3"/>
        <v/>
      </c>
    </row>
    <row r="654">
      <c r="A654" s="71"/>
      <c r="B654" s="72"/>
      <c r="C654" s="73"/>
      <c r="D654" s="74"/>
      <c r="E654" s="75"/>
      <c r="F654" s="47" t="str">
        <f t="shared" si="1"/>
        <v/>
      </c>
      <c r="G654" s="48" t="str">
        <f>IF(ISBLANK($B654), "", IF(AND(G$5 = "Vacation Leave", OR(AND(OR(G$6 = "H1", G$6 = "H2"), NOT(AND($D654 = "Full-time", $F654 = "Above 1 Year"))), AND(G$6 = "Year", AND($D654 = "Full-time", $F654 = "Above 1 Year")))), "N/A", SUMIFS('Form Responses 1'!$O$2:$O1005, 'Form Responses 1'!$B$2:$B1005, $B654, 'Form Responses 1'!$G$2:$G1005, G$5, 'Form Responses 1'!$K$2:$K1005, $D654,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4" s="48" t="str">
        <f>IF(ISBLANK($B654), "", IF(AND(H$5 = "Vacation Leave", OR(AND(OR(H$6 = "H1", H$6 = "H2"), NOT(AND($D654 = "Full-time", $F654 = "Above 1 Year"))), AND(H$6 = "Year", AND($D654 = "Full-time", $F654 = "Above 1 Year")))), "N/A", SUMIFS('Form Responses 1'!$O$2:$O1005, 'Form Responses 1'!$B$2:$B1005, $B654, 'Form Responses 1'!$G$2:$G1005, H$5, 'Form Responses 1'!$K$2:$K1005, $D654,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4" s="49" t="str">
        <f>IF(ISBLANK($B654), "", IF(AND(I$5 = "Vacation Leave", OR(AND(OR(I$6 = "H1", I$6 = "H2"), NOT(AND($D654 = "Full-time", $F654 = "Above 1 Year"))), AND(I$6 = "Year", AND($D654 = "Full-time", $F654 = "Above 1 Year")))), "N/A", SUMIFS('Form Responses 1'!$O$2:$O1005, 'Form Responses 1'!$B$2:$B1005, $B654, 'Form Responses 1'!$G$2:$G1005, I$5, 'Form Responses 1'!$K$2:$K1005, $D654,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4" s="48" t="str">
        <f>IF(ISBLANK($B654), "", IF(AND(J$5 = "Vacation Leave", OR(AND(OR(J$6 = "H1", J$6 = "H2"), NOT(AND($D654 = "Full-time", $F654 = "Above 1 Year"))), AND(J$6 = "Year", AND($D654 = "Full-time", $F654 = "Above 1 Year")))), "N/A", SUMIFS('Form Responses 1'!$O$2:$O1005, 'Form Responses 1'!$B$2:$B1005, $B654, 'Form Responses 1'!$G$2:$G1005, J$5, 'Form Responses 1'!$K$2:$K1005, $D654,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4" s="48" t="str">
        <f>IF(ISBLANK($B654), "", IF(AND(K$5 = "Vacation Leave", OR(AND(OR(K$6 = "H1", K$6 = "H2"), NOT(AND($D654 = "Full-time", $F654 = "Above 1 Year"))), AND(K$6 = "Year", AND($D654 = "Full-time", $F654 = "Above 1 Year")))), "N/A", SUMIFS('Form Responses 1'!$O$2:$O1005, 'Form Responses 1'!$B$2:$B1005, $B654, 'Form Responses 1'!$G$2:$G1005, K$5, 'Form Responses 1'!$K$2:$K1005, $D654,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4" s="48" t="str">
        <f>IF(ISBLANK($B654), "", IF(AND(L$5 = "Vacation Leave", OR(AND(OR(L$6 = "H1", L$6 = "H2"), NOT(AND($D654 = "Full-time", $F654 = "Above 1 Year"))), AND(L$6 = "Year", AND($D654 = "Full-time", $F654 = "Above 1 Year")))), "N/A", SUMIFS('Form Responses 1'!$O$2:$O1005, 'Form Responses 1'!$B$2:$B1005, $B654, 'Form Responses 1'!$G$2:$G1005, L$5, 'Form Responses 1'!$K$2:$K1005, $D654,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4" s="48" t="str">
        <f>IF(ISBLANK($B654), "", IF(AND(M$5 = "Vacation Leave", OR(AND(OR(M$6 = "H1", M$6 = "H2"), NOT(AND($D654 = "Full-time", $F654 = "Above 1 Year"))), AND(M$6 = "Year", AND($D654 = "Full-time", $F654 = "Above 1 Year")))), "N/A", SUMIFS('Form Responses 1'!$O$2:$O1005, 'Form Responses 1'!$B$2:$B1005, $B654, 'Form Responses 1'!$G$2:$G1005, M$5, 'Form Responses 1'!$K$2:$K1005, $D654,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4" s="48" t="str">
        <f>IF(ISBLANK($B654), "", IF(AND(N$5 = "Vacation Leave", OR(AND(OR(N$6 = "H1", N$6 = "H2"), NOT(AND($D654 = "Full-time", $F654 = "Above 1 Year"))), AND(N$6 = "Year", AND($D654 = "Full-time", $F654 = "Above 1 Year")))), "N/A", SUMIFS('Form Responses 1'!$O$2:$O1005, 'Form Responses 1'!$B$2:$B1005, $B654, 'Form Responses 1'!$G$2:$G1005, N$5, 'Form Responses 1'!$K$2:$K1005, $D654,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4" s="48" t="str">
        <f>IF(ISBLANK($B654), "", IF(AND(O$5 = "Vacation Leave", OR(AND(OR(O$6 = "H1", O$6 = "H2"), NOT(AND($D654 = "Full-time", $F654 = "Above 1 Year"))), AND(O$6 = "Year", AND($D654 = "Full-time", $F654 = "Above 1 Year")))), "N/A", SUMIFS('Form Responses 1'!$O$2:$O1005, 'Form Responses 1'!$B$2:$B1005, $B654, 'Form Responses 1'!$G$2:$G1005, O$5, 'Form Responses 1'!$K$2:$K1005, $D654,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4" s="48" t="str">
        <f>IF(ISBLANK($B654), "", IF(AND(P$5 = "Vacation Leave", OR(AND(OR(P$6 = "H1", P$6 = "H2"), NOT(AND($D654 = "Full-time", $F654 = "Above 1 Year"))), AND(P$6 = "Year", AND($D654 = "Full-time", $F654 = "Above 1 Year")))), "N/A", SUMIFS('Form Responses 1'!$O$2:$O1005, 'Form Responses 1'!$B$2:$B1005, $B654, 'Form Responses 1'!$G$2:$G1005, P$5, 'Form Responses 1'!$K$2:$K1005, $D654,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4" s="48" t="str">
        <f>IF(ISBLANK($B654), "", IF(AND(Q$5 = "Vacation Leave", OR(AND(OR(Q$6 = "H1", Q$6 = "H2"), NOT(AND($D654 = "Full-time", $F654 = "Above 1 Year"))), AND(Q$6 = "Year", AND($D654 = "Full-time", $F654 = "Above 1 Year")))), "N/A", SUMIFS('Form Responses 1'!$O$2:$O1005, 'Form Responses 1'!$B$2:$B1005, $B654, 'Form Responses 1'!$G$2:$G1005, Q$5, 'Form Responses 1'!$K$2:$K1005, $D654,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4" s="48" t="str">
        <f>IF(ISBLANK($B654), "", IF(AND(R$5 = "Vacation Leave", OR(AND(OR(R$6 = "H1", R$6 = "H2"), NOT(AND($D654 = "Full-time", $F654 = "Above 1 Year"))), AND(R$6 = "Year", AND($D654 = "Full-time", $F654 = "Above 1 Year")))), "N/A", SUMIFS('Form Responses 1'!$O$2:$O1005, 'Form Responses 1'!$B$2:$B1005, $B654, 'Form Responses 1'!$G$2:$G1005, R$5, 'Form Responses 1'!$K$2:$K1005, $D654,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4" s="48" t="str">
        <f>IF(ISBLANK($B654), "", IF(AND(S$5 = "Vacation Leave", OR(AND(OR(S$6 = "H1", S$6 = "H2"), NOT(AND($D654 = "Full-time", $F654 = "Above 1 Year"))), AND(S$6 = "Year", AND($D654 = "Full-time", $F654 = "Above 1 Year")))), "N/A", SUMIFS('Form Responses 1'!$O$2:$O1005, 'Form Responses 1'!$B$2:$B1005, $B654, 'Form Responses 1'!$G$2:$G1005, S$5, 'Form Responses 1'!$K$2:$K1005, $D654,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4" s="50" t="str">
        <f t="shared" si="2"/>
        <v/>
      </c>
      <c r="U654" s="51" t="str">
        <f t="array" ref="U654">IF(ISBLANK($B654), "", IF(AND(U$5 = "Vacation Leave", OR(AND(OR(U$6 = "H1", U$6 = "H2"), NOT(AND($D654 = "Full-time", $F654 = "Above 1 Year"))), AND(U$6 = "Year", AND($D654 = "Full-time", $F654 = "Above 1 Year")))), "N/A", INDEX('Allocated Leaves'!$B$2:$E1005, MATCH(U$5 &amp; IF(U$5 = "Vacation Leave", IFS(U$6 = "Year", "", OR(U$6 = "H1", U$6 = "H2"), " " &amp; U$6), ""), 'Allocated Leaves'!$A$2:$A1005, 0), MATCH($D654 &amp; IF($D654 = "Full-time",  " " &amp; $F654, ""), 'Allocated Leaves'!$B$1:AA$1, 0)) - G654))</f>
        <v/>
      </c>
      <c r="V654" s="52" t="str">
        <f t="array" ref="V654">IF(ISBLANK($B654), "", IF(AND(V$5 = "Vacation Leave", OR(AND(OR(V$6 = "H1", V$6 = "H2"), NOT(AND($D654 = "Full-time", $F654 = "Above 1 Year"))), AND(V$6 = "Year", AND($D654 = "Full-time", $F654 = "Above 1 Year")))), "N/A", INDEX('Allocated Leaves'!$B$2:$E1005, MATCH(V$5 &amp; IF(V$5 = "Vacation Leave", IFS(V$6 = "Year", "", OR(V$6 = "H1", V$6 = "H2"), " " &amp; V$6), ""), 'Allocated Leaves'!$A$2:$A1005, 0), MATCH($D654 &amp; IF($D654 = "Full-time",  " " &amp; $F654, ""), 'Allocated Leaves'!$B$1:AA$1, 0)) - H654))</f>
        <v/>
      </c>
      <c r="W654" s="52" t="str">
        <f t="array" ref="W654">IF(ISBLANK($B654), "", IF(AND(W$5 = "Vacation Leave", OR(AND(OR(W$6 = "H1", W$6 = "H2"), NOT(AND($D654 = "Full-time", $F654 = "Above 1 Year"))), AND(W$6 = "Year", AND($D654 = "Full-time", $F654 = "Above 1 Year")))), "N/A", INDEX('Allocated Leaves'!$B$2:$E1005, MATCH(W$5 &amp; IF(W$5 = "Vacation Leave", IFS(W$6 = "Year", "", OR(W$6 = "H1", W$6 = "H2"), " " &amp; W$6), ""), 'Allocated Leaves'!$A$2:$A1005, 0), MATCH($D654 &amp; IF($D654 = "Full-time",  " " &amp; $F654, ""), 'Allocated Leaves'!$B$1:AA$1, 0)) - I654))</f>
        <v/>
      </c>
      <c r="X654" s="51" t="str">
        <f t="array" ref="X654">IF(ISBLANK($B654), "", IF(AND(X$5 = "Vacation Leave", OR(AND(OR(X$6 = "H1", X$6 = "H2"), NOT(AND($D654 = "Full-time", $F654 = "Above 1 Year"))), AND(X$6 = "Year", AND($D654 = "Full-time", $F654 = "Above 1 Year")))), "N/A", INDEX('Allocated Leaves'!$B$2:$E1005, MATCH(X$5 &amp; IF(X$5 = "Vacation Leave", IFS(X$6 = "Year", "", OR(X$6 = "H1", X$6 = "H2"), " " &amp; X$6), ""), 'Allocated Leaves'!$A$2:$A1005, 0), MATCH($D654 &amp; IF($D654 = "Full-time",  " " &amp; $F654, ""), 'Allocated Leaves'!$B$1:AA$1, 0)) - J654))</f>
        <v/>
      </c>
      <c r="Y654" s="52" t="str">
        <f t="array" ref="Y654">IF(ISBLANK($B654), "", IF(AND(Y$5 = "Vacation Leave", OR(AND(OR(Y$6 = "H1", Y$6 = "H2"), NOT(AND($D654 = "Full-time", $F654 = "Above 1 Year"))), AND(Y$6 = "Year", AND($D654 = "Full-time", $F654 = "Above 1 Year")))), "N/A", INDEX('Allocated Leaves'!$B$2:$E1005, MATCH(Y$5 &amp; IF(Y$5 = "Vacation Leave", IFS(Y$6 = "Year", "", OR(Y$6 = "H1", Y$6 = "H2"), " " &amp; Y$6), ""), 'Allocated Leaves'!$A$2:$A1005, 0), MATCH($D654 &amp; IF($D654 = "Full-time",  " " &amp; $F654, ""), 'Allocated Leaves'!$B$1:AA$1, 0)) - K654))</f>
        <v/>
      </c>
      <c r="Z654" s="52" t="str">
        <f t="array" ref="Z654">IF(ISBLANK($B654), "", IF(AND(Z$5 = "Vacation Leave", OR(AND(OR(Z$6 = "H1", Z$6 = "H2"), NOT(AND($D654 = "Full-time", $F654 = "Above 1 Year"))), AND(Z$6 = "Year", AND($D654 = "Full-time", $F654 = "Above 1 Year")))), "N/A", INDEX('Allocated Leaves'!$B$2:$E1005, MATCH(Z$5 &amp; IF(Z$5 = "Vacation Leave", IFS(Z$6 = "Year", "", OR(Z$6 = "H1", Z$6 = "H2"), " " &amp; Z$6), ""), 'Allocated Leaves'!$A$2:$A1005, 0), MATCH($D654 &amp; IF($D654 = "Full-time",  " " &amp; $F654, ""), 'Allocated Leaves'!$B$1:AA$1, 0)) - L654))</f>
        <v/>
      </c>
      <c r="AA654" s="55" t="str">
        <f t="shared" si="3"/>
        <v/>
      </c>
    </row>
    <row r="655">
      <c r="A655" s="71"/>
      <c r="B655" s="72"/>
      <c r="C655" s="73"/>
      <c r="D655" s="74"/>
      <c r="E655" s="75"/>
      <c r="F655" s="47" t="str">
        <f t="shared" si="1"/>
        <v/>
      </c>
      <c r="G655" s="48" t="str">
        <f>IF(ISBLANK($B655), "", IF(AND(G$5 = "Vacation Leave", OR(AND(OR(G$6 = "H1", G$6 = "H2"), NOT(AND($D655 = "Full-time", $F655 = "Above 1 Year"))), AND(G$6 = "Year", AND($D655 = "Full-time", $F655 = "Above 1 Year")))), "N/A", SUMIFS('Form Responses 1'!$O$2:$O1005, 'Form Responses 1'!$B$2:$B1005, $B655, 'Form Responses 1'!$G$2:$G1005, G$5, 'Form Responses 1'!$K$2:$K1005, $D655,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5" s="48" t="str">
        <f>IF(ISBLANK($B655), "", IF(AND(H$5 = "Vacation Leave", OR(AND(OR(H$6 = "H1", H$6 = "H2"), NOT(AND($D655 = "Full-time", $F655 = "Above 1 Year"))), AND(H$6 = "Year", AND($D655 = "Full-time", $F655 = "Above 1 Year")))), "N/A", SUMIFS('Form Responses 1'!$O$2:$O1005, 'Form Responses 1'!$B$2:$B1005, $B655, 'Form Responses 1'!$G$2:$G1005, H$5, 'Form Responses 1'!$K$2:$K1005, $D655,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5" s="49" t="str">
        <f>IF(ISBLANK($B655), "", IF(AND(I$5 = "Vacation Leave", OR(AND(OR(I$6 = "H1", I$6 = "H2"), NOT(AND($D655 = "Full-time", $F655 = "Above 1 Year"))), AND(I$6 = "Year", AND($D655 = "Full-time", $F655 = "Above 1 Year")))), "N/A", SUMIFS('Form Responses 1'!$O$2:$O1005, 'Form Responses 1'!$B$2:$B1005, $B655, 'Form Responses 1'!$G$2:$G1005, I$5, 'Form Responses 1'!$K$2:$K1005, $D655,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5" s="48" t="str">
        <f>IF(ISBLANK($B655), "", IF(AND(J$5 = "Vacation Leave", OR(AND(OR(J$6 = "H1", J$6 = "H2"), NOT(AND($D655 = "Full-time", $F655 = "Above 1 Year"))), AND(J$6 = "Year", AND($D655 = "Full-time", $F655 = "Above 1 Year")))), "N/A", SUMIFS('Form Responses 1'!$O$2:$O1005, 'Form Responses 1'!$B$2:$B1005, $B655, 'Form Responses 1'!$G$2:$G1005, J$5, 'Form Responses 1'!$K$2:$K1005, $D655,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5" s="48" t="str">
        <f>IF(ISBLANK($B655), "", IF(AND(K$5 = "Vacation Leave", OR(AND(OR(K$6 = "H1", K$6 = "H2"), NOT(AND($D655 = "Full-time", $F655 = "Above 1 Year"))), AND(K$6 = "Year", AND($D655 = "Full-time", $F655 = "Above 1 Year")))), "N/A", SUMIFS('Form Responses 1'!$O$2:$O1005, 'Form Responses 1'!$B$2:$B1005, $B655, 'Form Responses 1'!$G$2:$G1005, K$5, 'Form Responses 1'!$K$2:$K1005, $D655,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5" s="48" t="str">
        <f>IF(ISBLANK($B655), "", IF(AND(L$5 = "Vacation Leave", OR(AND(OR(L$6 = "H1", L$6 = "H2"), NOT(AND($D655 = "Full-time", $F655 = "Above 1 Year"))), AND(L$6 = "Year", AND($D655 = "Full-time", $F655 = "Above 1 Year")))), "N/A", SUMIFS('Form Responses 1'!$O$2:$O1005, 'Form Responses 1'!$B$2:$B1005, $B655, 'Form Responses 1'!$G$2:$G1005, L$5, 'Form Responses 1'!$K$2:$K1005, $D655,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5" s="48" t="str">
        <f>IF(ISBLANK($B655), "", IF(AND(M$5 = "Vacation Leave", OR(AND(OR(M$6 = "H1", M$6 = "H2"), NOT(AND($D655 = "Full-time", $F655 = "Above 1 Year"))), AND(M$6 = "Year", AND($D655 = "Full-time", $F655 = "Above 1 Year")))), "N/A", SUMIFS('Form Responses 1'!$O$2:$O1005, 'Form Responses 1'!$B$2:$B1005, $B655, 'Form Responses 1'!$G$2:$G1005, M$5, 'Form Responses 1'!$K$2:$K1005, $D655,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5" s="48" t="str">
        <f>IF(ISBLANK($B655), "", IF(AND(N$5 = "Vacation Leave", OR(AND(OR(N$6 = "H1", N$6 = "H2"), NOT(AND($D655 = "Full-time", $F655 = "Above 1 Year"))), AND(N$6 = "Year", AND($D655 = "Full-time", $F655 = "Above 1 Year")))), "N/A", SUMIFS('Form Responses 1'!$O$2:$O1005, 'Form Responses 1'!$B$2:$B1005, $B655, 'Form Responses 1'!$G$2:$G1005, N$5, 'Form Responses 1'!$K$2:$K1005, $D655,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5" s="48" t="str">
        <f>IF(ISBLANK($B655), "", IF(AND(O$5 = "Vacation Leave", OR(AND(OR(O$6 = "H1", O$6 = "H2"), NOT(AND($D655 = "Full-time", $F655 = "Above 1 Year"))), AND(O$6 = "Year", AND($D655 = "Full-time", $F655 = "Above 1 Year")))), "N/A", SUMIFS('Form Responses 1'!$O$2:$O1005, 'Form Responses 1'!$B$2:$B1005, $B655, 'Form Responses 1'!$G$2:$G1005, O$5, 'Form Responses 1'!$K$2:$K1005, $D655,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5" s="48" t="str">
        <f>IF(ISBLANK($B655), "", IF(AND(P$5 = "Vacation Leave", OR(AND(OR(P$6 = "H1", P$6 = "H2"), NOT(AND($D655 = "Full-time", $F655 = "Above 1 Year"))), AND(P$6 = "Year", AND($D655 = "Full-time", $F655 = "Above 1 Year")))), "N/A", SUMIFS('Form Responses 1'!$O$2:$O1005, 'Form Responses 1'!$B$2:$B1005, $B655, 'Form Responses 1'!$G$2:$G1005, P$5, 'Form Responses 1'!$K$2:$K1005, $D655,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5" s="48" t="str">
        <f>IF(ISBLANK($B655), "", IF(AND(Q$5 = "Vacation Leave", OR(AND(OR(Q$6 = "H1", Q$6 = "H2"), NOT(AND($D655 = "Full-time", $F655 = "Above 1 Year"))), AND(Q$6 = "Year", AND($D655 = "Full-time", $F655 = "Above 1 Year")))), "N/A", SUMIFS('Form Responses 1'!$O$2:$O1005, 'Form Responses 1'!$B$2:$B1005, $B655, 'Form Responses 1'!$G$2:$G1005, Q$5, 'Form Responses 1'!$K$2:$K1005, $D655,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5" s="48" t="str">
        <f>IF(ISBLANK($B655), "", IF(AND(R$5 = "Vacation Leave", OR(AND(OR(R$6 = "H1", R$6 = "H2"), NOT(AND($D655 = "Full-time", $F655 = "Above 1 Year"))), AND(R$6 = "Year", AND($D655 = "Full-time", $F655 = "Above 1 Year")))), "N/A", SUMIFS('Form Responses 1'!$O$2:$O1005, 'Form Responses 1'!$B$2:$B1005, $B655, 'Form Responses 1'!$G$2:$G1005, R$5, 'Form Responses 1'!$K$2:$K1005, $D655,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5" s="48" t="str">
        <f>IF(ISBLANK($B655), "", IF(AND(S$5 = "Vacation Leave", OR(AND(OR(S$6 = "H1", S$6 = "H2"), NOT(AND($D655 = "Full-time", $F655 = "Above 1 Year"))), AND(S$6 = "Year", AND($D655 = "Full-time", $F655 = "Above 1 Year")))), "N/A", SUMIFS('Form Responses 1'!$O$2:$O1005, 'Form Responses 1'!$B$2:$B1005, $B655, 'Form Responses 1'!$G$2:$G1005, S$5, 'Form Responses 1'!$K$2:$K1005, $D655,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5" s="50" t="str">
        <f t="shared" si="2"/>
        <v/>
      </c>
      <c r="U655" s="51" t="str">
        <f t="array" ref="U655">IF(ISBLANK($B655), "", IF(AND(U$5 = "Vacation Leave", OR(AND(OR(U$6 = "H1", U$6 = "H2"), NOT(AND($D655 = "Full-time", $F655 = "Above 1 Year"))), AND(U$6 = "Year", AND($D655 = "Full-time", $F655 = "Above 1 Year")))), "N/A", INDEX('Allocated Leaves'!$B$2:$E1005, MATCH(U$5 &amp; IF(U$5 = "Vacation Leave", IFS(U$6 = "Year", "", OR(U$6 = "H1", U$6 = "H2"), " " &amp; U$6), ""), 'Allocated Leaves'!$A$2:$A1005, 0), MATCH($D655 &amp; IF($D655 = "Full-time",  " " &amp; $F655, ""), 'Allocated Leaves'!$B$1:AA$1, 0)) - G655))</f>
        <v/>
      </c>
      <c r="V655" s="52" t="str">
        <f t="array" ref="V655">IF(ISBLANK($B655), "", IF(AND(V$5 = "Vacation Leave", OR(AND(OR(V$6 = "H1", V$6 = "H2"), NOT(AND($D655 = "Full-time", $F655 = "Above 1 Year"))), AND(V$6 = "Year", AND($D655 = "Full-time", $F655 = "Above 1 Year")))), "N/A", INDEX('Allocated Leaves'!$B$2:$E1005, MATCH(V$5 &amp; IF(V$5 = "Vacation Leave", IFS(V$6 = "Year", "", OR(V$6 = "H1", V$6 = "H2"), " " &amp; V$6), ""), 'Allocated Leaves'!$A$2:$A1005, 0), MATCH($D655 &amp; IF($D655 = "Full-time",  " " &amp; $F655, ""), 'Allocated Leaves'!$B$1:AA$1, 0)) - H655))</f>
        <v/>
      </c>
      <c r="W655" s="52" t="str">
        <f t="array" ref="W655">IF(ISBLANK($B655), "", IF(AND(W$5 = "Vacation Leave", OR(AND(OR(W$6 = "H1", W$6 = "H2"), NOT(AND($D655 = "Full-time", $F655 = "Above 1 Year"))), AND(W$6 = "Year", AND($D655 = "Full-time", $F655 = "Above 1 Year")))), "N/A", INDEX('Allocated Leaves'!$B$2:$E1005, MATCH(W$5 &amp; IF(W$5 = "Vacation Leave", IFS(W$6 = "Year", "", OR(W$6 = "H1", W$6 = "H2"), " " &amp; W$6), ""), 'Allocated Leaves'!$A$2:$A1005, 0), MATCH($D655 &amp; IF($D655 = "Full-time",  " " &amp; $F655, ""), 'Allocated Leaves'!$B$1:AA$1, 0)) - I655))</f>
        <v/>
      </c>
      <c r="X655" s="51" t="str">
        <f t="array" ref="X655">IF(ISBLANK($B655), "", IF(AND(X$5 = "Vacation Leave", OR(AND(OR(X$6 = "H1", X$6 = "H2"), NOT(AND($D655 = "Full-time", $F655 = "Above 1 Year"))), AND(X$6 = "Year", AND($D655 = "Full-time", $F655 = "Above 1 Year")))), "N/A", INDEX('Allocated Leaves'!$B$2:$E1005, MATCH(X$5 &amp; IF(X$5 = "Vacation Leave", IFS(X$6 = "Year", "", OR(X$6 = "H1", X$6 = "H2"), " " &amp; X$6), ""), 'Allocated Leaves'!$A$2:$A1005, 0), MATCH($D655 &amp; IF($D655 = "Full-time",  " " &amp; $F655, ""), 'Allocated Leaves'!$B$1:AA$1, 0)) - J655))</f>
        <v/>
      </c>
      <c r="Y655" s="52" t="str">
        <f t="array" ref="Y655">IF(ISBLANK($B655), "", IF(AND(Y$5 = "Vacation Leave", OR(AND(OR(Y$6 = "H1", Y$6 = "H2"), NOT(AND($D655 = "Full-time", $F655 = "Above 1 Year"))), AND(Y$6 = "Year", AND($D655 = "Full-time", $F655 = "Above 1 Year")))), "N/A", INDEX('Allocated Leaves'!$B$2:$E1005, MATCH(Y$5 &amp; IF(Y$5 = "Vacation Leave", IFS(Y$6 = "Year", "", OR(Y$6 = "H1", Y$6 = "H2"), " " &amp; Y$6), ""), 'Allocated Leaves'!$A$2:$A1005, 0), MATCH($D655 &amp; IF($D655 = "Full-time",  " " &amp; $F655, ""), 'Allocated Leaves'!$B$1:AA$1, 0)) - K655))</f>
        <v/>
      </c>
      <c r="Z655" s="52" t="str">
        <f t="array" ref="Z655">IF(ISBLANK($B655), "", IF(AND(Z$5 = "Vacation Leave", OR(AND(OR(Z$6 = "H1", Z$6 = "H2"), NOT(AND($D655 = "Full-time", $F655 = "Above 1 Year"))), AND(Z$6 = "Year", AND($D655 = "Full-time", $F655 = "Above 1 Year")))), "N/A", INDEX('Allocated Leaves'!$B$2:$E1005, MATCH(Z$5 &amp; IF(Z$5 = "Vacation Leave", IFS(Z$6 = "Year", "", OR(Z$6 = "H1", Z$6 = "H2"), " " &amp; Z$6), ""), 'Allocated Leaves'!$A$2:$A1005, 0), MATCH($D655 &amp; IF($D655 = "Full-time",  " " &amp; $F655, ""), 'Allocated Leaves'!$B$1:AA$1, 0)) - L655))</f>
        <v/>
      </c>
      <c r="AA655" s="55" t="str">
        <f t="shared" si="3"/>
        <v/>
      </c>
    </row>
    <row r="656">
      <c r="A656" s="71"/>
      <c r="B656" s="72"/>
      <c r="C656" s="73"/>
      <c r="D656" s="74"/>
      <c r="E656" s="75"/>
      <c r="F656" s="47" t="str">
        <f t="shared" si="1"/>
        <v/>
      </c>
      <c r="G656" s="48" t="str">
        <f>IF(ISBLANK($B656), "", IF(AND(G$5 = "Vacation Leave", OR(AND(OR(G$6 = "H1", G$6 = "H2"), NOT(AND($D656 = "Full-time", $F656 = "Above 1 Year"))), AND(G$6 = "Year", AND($D656 = "Full-time", $F656 = "Above 1 Year")))), "N/A", SUMIFS('Form Responses 1'!$O$2:$O1005, 'Form Responses 1'!$B$2:$B1005, $B656, 'Form Responses 1'!$G$2:$G1005, G$5, 'Form Responses 1'!$K$2:$K1005, $D656,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6" s="48" t="str">
        <f>IF(ISBLANK($B656), "", IF(AND(H$5 = "Vacation Leave", OR(AND(OR(H$6 = "H1", H$6 = "H2"), NOT(AND($D656 = "Full-time", $F656 = "Above 1 Year"))), AND(H$6 = "Year", AND($D656 = "Full-time", $F656 = "Above 1 Year")))), "N/A", SUMIFS('Form Responses 1'!$O$2:$O1005, 'Form Responses 1'!$B$2:$B1005, $B656, 'Form Responses 1'!$G$2:$G1005, H$5, 'Form Responses 1'!$K$2:$K1005, $D656,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6" s="49" t="str">
        <f>IF(ISBLANK($B656), "", IF(AND(I$5 = "Vacation Leave", OR(AND(OR(I$6 = "H1", I$6 = "H2"), NOT(AND($D656 = "Full-time", $F656 = "Above 1 Year"))), AND(I$6 = "Year", AND($D656 = "Full-time", $F656 = "Above 1 Year")))), "N/A", SUMIFS('Form Responses 1'!$O$2:$O1005, 'Form Responses 1'!$B$2:$B1005, $B656, 'Form Responses 1'!$G$2:$G1005, I$5, 'Form Responses 1'!$K$2:$K1005, $D656,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6" s="48" t="str">
        <f>IF(ISBLANK($B656), "", IF(AND(J$5 = "Vacation Leave", OR(AND(OR(J$6 = "H1", J$6 = "H2"), NOT(AND($D656 = "Full-time", $F656 = "Above 1 Year"))), AND(J$6 = "Year", AND($D656 = "Full-time", $F656 = "Above 1 Year")))), "N/A", SUMIFS('Form Responses 1'!$O$2:$O1005, 'Form Responses 1'!$B$2:$B1005, $B656, 'Form Responses 1'!$G$2:$G1005, J$5, 'Form Responses 1'!$K$2:$K1005, $D656,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6" s="48" t="str">
        <f>IF(ISBLANK($B656), "", IF(AND(K$5 = "Vacation Leave", OR(AND(OR(K$6 = "H1", K$6 = "H2"), NOT(AND($D656 = "Full-time", $F656 = "Above 1 Year"))), AND(K$6 = "Year", AND($D656 = "Full-time", $F656 = "Above 1 Year")))), "N/A", SUMIFS('Form Responses 1'!$O$2:$O1005, 'Form Responses 1'!$B$2:$B1005, $B656, 'Form Responses 1'!$G$2:$G1005, K$5, 'Form Responses 1'!$K$2:$K1005, $D656,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6" s="48" t="str">
        <f>IF(ISBLANK($B656), "", IF(AND(L$5 = "Vacation Leave", OR(AND(OR(L$6 = "H1", L$6 = "H2"), NOT(AND($D656 = "Full-time", $F656 = "Above 1 Year"))), AND(L$6 = "Year", AND($D656 = "Full-time", $F656 = "Above 1 Year")))), "N/A", SUMIFS('Form Responses 1'!$O$2:$O1005, 'Form Responses 1'!$B$2:$B1005, $B656, 'Form Responses 1'!$G$2:$G1005, L$5, 'Form Responses 1'!$K$2:$K1005, $D656,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6" s="48" t="str">
        <f>IF(ISBLANK($B656), "", IF(AND(M$5 = "Vacation Leave", OR(AND(OR(M$6 = "H1", M$6 = "H2"), NOT(AND($D656 = "Full-time", $F656 = "Above 1 Year"))), AND(M$6 = "Year", AND($D656 = "Full-time", $F656 = "Above 1 Year")))), "N/A", SUMIFS('Form Responses 1'!$O$2:$O1005, 'Form Responses 1'!$B$2:$B1005, $B656, 'Form Responses 1'!$G$2:$G1005, M$5, 'Form Responses 1'!$K$2:$K1005, $D656,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6" s="48" t="str">
        <f>IF(ISBLANK($B656), "", IF(AND(N$5 = "Vacation Leave", OR(AND(OR(N$6 = "H1", N$6 = "H2"), NOT(AND($D656 = "Full-time", $F656 = "Above 1 Year"))), AND(N$6 = "Year", AND($D656 = "Full-time", $F656 = "Above 1 Year")))), "N/A", SUMIFS('Form Responses 1'!$O$2:$O1005, 'Form Responses 1'!$B$2:$B1005, $B656, 'Form Responses 1'!$G$2:$G1005, N$5, 'Form Responses 1'!$K$2:$K1005, $D656,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6" s="48" t="str">
        <f>IF(ISBLANK($B656), "", IF(AND(O$5 = "Vacation Leave", OR(AND(OR(O$6 = "H1", O$6 = "H2"), NOT(AND($D656 = "Full-time", $F656 = "Above 1 Year"))), AND(O$6 = "Year", AND($D656 = "Full-time", $F656 = "Above 1 Year")))), "N/A", SUMIFS('Form Responses 1'!$O$2:$O1005, 'Form Responses 1'!$B$2:$B1005, $B656, 'Form Responses 1'!$G$2:$G1005, O$5, 'Form Responses 1'!$K$2:$K1005, $D656,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6" s="48" t="str">
        <f>IF(ISBLANK($B656), "", IF(AND(P$5 = "Vacation Leave", OR(AND(OR(P$6 = "H1", P$6 = "H2"), NOT(AND($D656 = "Full-time", $F656 = "Above 1 Year"))), AND(P$6 = "Year", AND($D656 = "Full-time", $F656 = "Above 1 Year")))), "N/A", SUMIFS('Form Responses 1'!$O$2:$O1005, 'Form Responses 1'!$B$2:$B1005, $B656, 'Form Responses 1'!$G$2:$G1005, P$5, 'Form Responses 1'!$K$2:$K1005, $D656,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6" s="48" t="str">
        <f>IF(ISBLANK($B656), "", IF(AND(Q$5 = "Vacation Leave", OR(AND(OR(Q$6 = "H1", Q$6 = "H2"), NOT(AND($D656 = "Full-time", $F656 = "Above 1 Year"))), AND(Q$6 = "Year", AND($D656 = "Full-time", $F656 = "Above 1 Year")))), "N/A", SUMIFS('Form Responses 1'!$O$2:$O1005, 'Form Responses 1'!$B$2:$B1005, $B656, 'Form Responses 1'!$G$2:$G1005, Q$5, 'Form Responses 1'!$K$2:$K1005, $D656,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6" s="48" t="str">
        <f>IF(ISBLANK($B656), "", IF(AND(R$5 = "Vacation Leave", OR(AND(OR(R$6 = "H1", R$6 = "H2"), NOT(AND($D656 = "Full-time", $F656 = "Above 1 Year"))), AND(R$6 = "Year", AND($D656 = "Full-time", $F656 = "Above 1 Year")))), "N/A", SUMIFS('Form Responses 1'!$O$2:$O1005, 'Form Responses 1'!$B$2:$B1005, $B656, 'Form Responses 1'!$G$2:$G1005, R$5, 'Form Responses 1'!$K$2:$K1005, $D656,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6" s="48" t="str">
        <f>IF(ISBLANK($B656), "", IF(AND(S$5 = "Vacation Leave", OR(AND(OR(S$6 = "H1", S$6 = "H2"), NOT(AND($D656 = "Full-time", $F656 = "Above 1 Year"))), AND(S$6 = "Year", AND($D656 = "Full-time", $F656 = "Above 1 Year")))), "N/A", SUMIFS('Form Responses 1'!$O$2:$O1005, 'Form Responses 1'!$B$2:$B1005, $B656, 'Form Responses 1'!$G$2:$G1005, S$5, 'Form Responses 1'!$K$2:$K1005, $D656,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6" s="50" t="str">
        <f t="shared" si="2"/>
        <v/>
      </c>
      <c r="U656" s="51" t="str">
        <f t="array" ref="U656">IF(ISBLANK($B656), "", IF(AND(U$5 = "Vacation Leave", OR(AND(OR(U$6 = "H1", U$6 = "H2"), NOT(AND($D656 = "Full-time", $F656 = "Above 1 Year"))), AND(U$6 = "Year", AND($D656 = "Full-time", $F656 = "Above 1 Year")))), "N/A", INDEX('Allocated Leaves'!$B$2:$E1005, MATCH(U$5 &amp; IF(U$5 = "Vacation Leave", IFS(U$6 = "Year", "", OR(U$6 = "H1", U$6 = "H2"), " " &amp; U$6), ""), 'Allocated Leaves'!$A$2:$A1005, 0), MATCH($D656 &amp; IF($D656 = "Full-time",  " " &amp; $F656, ""), 'Allocated Leaves'!$B$1:AA$1, 0)) - G656))</f>
        <v/>
      </c>
      <c r="V656" s="52" t="str">
        <f t="array" ref="V656">IF(ISBLANK($B656), "", IF(AND(V$5 = "Vacation Leave", OR(AND(OR(V$6 = "H1", V$6 = "H2"), NOT(AND($D656 = "Full-time", $F656 = "Above 1 Year"))), AND(V$6 = "Year", AND($D656 = "Full-time", $F656 = "Above 1 Year")))), "N/A", INDEX('Allocated Leaves'!$B$2:$E1005, MATCH(V$5 &amp; IF(V$5 = "Vacation Leave", IFS(V$6 = "Year", "", OR(V$6 = "H1", V$6 = "H2"), " " &amp; V$6), ""), 'Allocated Leaves'!$A$2:$A1005, 0), MATCH($D656 &amp; IF($D656 = "Full-time",  " " &amp; $F656, ""), 'Allocated Leaves'!$B$1:AA$1, 0)) - H656))</f>
        <v/>
      </c>
      <c r="W656" s="52" t="str">
        <f t="array" ref="W656">IF(ISBLANK($B656), "", IF(AND(W$5 = "Vacation Leave", OR(AND(OR(W$6 = "H1", W$6 = "H2"), NOT(AND($D656 = "Full-time", $F656 = "Above 1 Year"))), AND(W$6 = "Year", AND($D656 = "Full-time", $F656 = "Above 1 Year")))), "N/A", INDEX('Allocated Leaves'!$B$2:$E1005, MATCH(W$5 &amp; IF(W$5 = "Vacation Leave", IFS(W$6 = "Year", "", OR(W$6 = "H1", W$6 = "H2"), " " &amp; W$6), ""), 'Allocated Leaves'!$A$2:$A1005, 0), MATCH($D656 &amp; IF($D656 = "Full-time",  " " &amp; $F656, ""), 'Allocated Leaves'!$B$1:AA$1, 0)) - I656))</f>
        <v/>
      </c>
      <c r="X656" s="51" t="str">
        <f t="array" ref="X656">IF(ISBLANK($B656), "", IF(AND(X$5 = "Vacation Leave", OR(AND(OR(X$6 = "H1", X$6 = "H2"), NOT(AND($D656 = "Full-time", $F656 = "Above 1 Year"))), AND(X$6 = "Year", AND($D656 = "Full-time", $F656 = "Above 1 Year")))), "N/A", INDEX('Allocated Leaves'!$B$2:$E1005, MATCH(X$5 &amp; IF(X$5 = "Vacation Leave", IFS(X$6 = "Year", "", OR(X$6 = "H1", X$6 = "H2"), " " &amp; X$6), ""), 'Allocated Leaves'!$A$2:$A1005, 0), MATCH($D656 &amp; IF($D656 = "Full-time",  " " &amp; $F656, ""), 'Allocated Leaves'!$B$1:AA$1, 0)) - J656))</f>
        <v/>
      </c>
      <c r="Y656" s="52" t="str">
        <f t="array" ref="Y656">IF(ISBLANK($B656), "", IF(AND(Y$5 = "Vacation Leave", OR(AND(OR(Y$6 = "H1", Y$6 = "H2"), NOT(AND($D656 = "Full-time", $F656 = "Above 1 Year"))), AND(Y$6 = "Year", AND($D656 = "Full-time", $F656 = "Above 1 Year")))), "N/A", INDEX('Allocated Leaves'!$B$2:$E1005, MATCH(Y$5 &amp; IF(Y$5 = "Vacation Leave", IFS(Y$6 = "Year", "", OR(Y$6 = "H1", Y$6 = "H2"), " " &amp; Y$6), ""), 'Allocated Leaves'!$A$2:$A1005, 0), MATCH($D656 &amp; IF($D656 = "Full-time",  " " &amp; $F656, ""), 'Allocated Leaves'!$B$1:AA$1, 0)) - K656))</f>
        <v/>
      </c>
      <c r="Z656" s="52" t="str">
        <f t="array" ref="Z656">IF(ISBLANK($B656), "", IF(AND(Z$5 = "Vacation Leave", OR(AND(OR(Z$6 = "H1", Z$6 = "H2"), NOT(AND($D656 = "Full-time", $F656 = "Above 1 Year"))), AND(Z$6 = "Year", AND($D656 = "Full-time", $F656 = "Above 1 Year")))), "N/A", INDEX('Allocated Leaves'!$B$2:$E1005, MATCH(Z$5 &amp; IF(Z$5 = "Vacation Leave", IFS(Z$6 = "Year", "", OR(Z$6 = "H1", Z$6 = "H2"), " " &amp; Z$6), ""), 'Allocated Leaves'!$A$2:$A1005, 0), MATCH($D656 &amp; IF($D656 = "Full-time",  " " &amp; $F656, ""), 'Allocated Leaves'!$B$1:AA$1, 0)) - L656))</f>
        <v/>
      </c>
      <c r="AA656" s="55" t="str">
        <f t="shared" si="3"/>
        <v/>
      </c>
    </row>
    <row r="657">
      <c r="A657" s="71"/>
      <c r="B657" s="72"/>
      <c r="C657" s="73"/>
      <c r="D657" s="74"/>
      <c r="E657" s="75"/>
      <c r="F657" s="47" t="str">
        <f t="shared" si="1"/>
        <v/>
      </c>
      <c r="G657" s="48" t="str">
        <f>IF(ISBLANK($B657), "", IF(AND(G$5 = "Vacation Leave", OR(AND(OR(G$6 = "H1", G$6 = "H2"), NOT(AND($D657 = "Full-time", $F657 = "Above 1 Year"))), AND(G$6 = "Year", AND($D657 = "Full-time", $F657 = "Above 1 Year")))), "N/A", SUMIFS('Form Responses 1'!$O$2:$O1005, 'Form Responses 1'!$B$2:$B1005, $B657, 'Form Responses 1'!$G$2:$G1005, G$5, 'Form Responses 1'!$K$2:$K1005, $D657,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7" s="48" t="str">
        <f>IF(ISBLANK($B657), "", IF(AND(H$5 = "Vacation Leave", OR(AND(OR(H$6 = "H1", H$6 = "H2"), NOT(AND($D657 = "Full-time", $F657 = "Above 1 Year"))), AND(H$6 = "Year", AND($D657 = "Full-time", $F657 = "Above 1 Year")))), "N/A", SUMIFS('Form Responses 1'!$O$2:$O1005, 'Form Responses 1'!$B$2:$B1005, $B657, 'Form Responses 1'!$G$2:$G1005, H$5, 'Form Responses 1'!$K$2:$K1005, $D657,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7" s="49" t="str">
        <f>IF(ISBLANK($B657), "", IF(AND(I$5 = "Vacation Leave", OR(AND(OR(I$6 = "H1", I$6 = "H2"), NOT(AND($D657 = "Full-time", $F657 = "Above 1 Year"))), AND(I$6 = "Year", AND($D657 = "Full-time", $F657 = "Above 1 Year")))), "N/A", SUMIFS('Form Responses 1'!$O$2:$O1005, 'Form Responses 1'!$B$2:$B1005, $B657, 'Form Responses 1'!$G$2:$G1005, I$5, 'Form Responses 1'!$K$2:$K1005, $D657,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7" s="48" t="str">
        <f>IF(ISBLANK($B657), "", IF(AND(J$5 = "Vacation Leave", OR(AND(OR(J$6 = "H1", J$6 = "H2"), NOT(AND($D657 = "Full-time", $F657 = "Above 1 Year"))), AND(J$6 = "Year", AND($D657 = "Full-time", $F657 = "Above 1 Year")))), "N/A", SUMIFS('Form Responses 1'!$O$2:$O1005, 'Form Responses 1'!$B$2:$B1005, $B657, 'Form Responses 1'!$G$2:$G1005, J$5, 'Form Responses 1'!$K$2:$K1005, $D657,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7" s="48" t="str">
        <f>IF(ISBLANK($B657), "", IF(AND(K$5 = "Vacation Leave", OR(AND(OR(K$6 = "H1", K$6 = "H2"), NOT(AND($D657 = "Full-time", $F657 = "Above 1 Year"))), AND(K$6 = "Year", AND($D657 = "Full-time", $F657 = "Above 1 Year")))), "N/A", SUMIFS('Form Responses 1'!$O$2:$O1005, 'Form Responses 1'!$B$2:$B1005, $B657, 'Form Responses 1'!$G$2:$G1005, K$5, 'Form Responses 1'!$K$2:$K1005, $D657,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7" s="48" t="str">
        <f>IF(ISBLANK($B657), "", IF(AND(L$5 = "Vacation Leave", OR(AND(OR(L$6 = "H1", L$6 = "H2"), NOT(AND($D657 = "Full-time", $F657 = "Above 1 Year"))), AND(L$6 = "Year", AND($D657 = "Full-time", $F657 = "Above 1 Year")))), "N/A", SUMIFS('Form Responses 1'!$O$2:$O1005, 'Form Responses 1'!$B$2:$B1005, $B657, 'Form Responses 1'!$G$2:$G1005, L$5, 'Form Responses 1'!$K$2:$K1005, $D657,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7" s="48" t="str">
        <f>IF(ISBLANK($B657), "", IF(AND(M$5 = "Vacation Leave", OR(AND(OR(M$6 = "H1", M$6 = "H2"), NOT(AND($D657 = "Full-time", $F657 = "Above 1 Year"))), AND(M$6 = "Year", AND($D657 = "Full-time", $F657 = "Above 1 Year")))), "N/A", SUMIFS('Form Responses 1'!$O$2:$O1005, 'Form Responses 1'!$B$2:$B1005, $B657, 'Form Responses 1'!$G$2:$G1005, M$5, 'Form Responses 1'!$K$2:$K1005, $D657,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7" s="48" t="str">
        <f>IF(ISBLANK($B657), "", IF(AND(N$5 = "Vacation Leave", OR(AND(OR(N$6 = "H1", N$6 = "H2"), NOT(AND($D657 = "Full-time", $F657 = "Above 1 Year"))), AND(N$6 = "Year", AND($D657 = "Full-time", $F657 = "Above 1 Year")))), "N/A", SUMIFS('Form Responses 1'!$O$2:$O1005, 'Form Responses 1'!$B$2:$B1005, $B657, 'Form Responses 1'!$G$2:$G1005, N$5, 'Form Responses 1'!$K$2:$K1005, $D657,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7" s="48" t="str">
        <f>IF(ISBLANK($B657), "", IF(AND(O$5 = "Vacation Leave", OR(AND(OR(O$6 = "H1", O$6 = "H2"), NOT(AND($D657 = "Full-time", $F657 = "Above 1 Year"))), AND(O$6 = "Year", AND($D657 = "Full-time", $F657 = "Above 1 Year")))), "N/A", SUMIFS('Form Responses 1'!$O$2:$O1005, 'Form Responses 1'!$B$2:$B1005, $B657, 'Form Responses 1'!$G$2:$G1005, O$5, 'Form Responses 1'!$K$2:$K1005, $D657,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7" s="48" t="str">
        <f>IF(ISBLANK($B657), "", IF(AND(P$5 = "Vacation Leave", OR(AND(OR(P$6 = "H1", P$6 = "H2"), NOT(AND($D657 = "Full-time", $F657 = "Above 1 Year"))), AND(P$6 = "Year", AND($D657 = "Full-time", $F657 = "Above 1 Year")))), "N/A", SUMIFS('Form Responses 1'!$O$2:$O1005, 'Form Responses 1'!$B$2:$B1005, $B657, 'Form Responses 1'!$G$2:$G1005, P$5, 'Form Responses 1'!$K$2:$K1005, $D657,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7" s="48" t="str">
        <f>IF(ISBLANK($B657), "", IF(AND(Q$5 = "Vacation Leave", OR(AND(OR(Q$6 = "H1", Q$6 = "H2"), NOT(AND($D657 = "Full-time", $F657 = "Above 1 Year"))), AND(Q$6 = "Year", AND($D657 = "Full-time", $F657 = "Above 1 Year")))), "N/A", SUMIFS('Form Responses 1'!$O$2:$O1005, 'Form Responses 1'!$B$2:$B1005, $B657, 'Form Responses 1'!$G$2:$G1005, Q$5, 'Form Responses 1'!$K$2:$K1005, $D657,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7" s="48" t="str">
        <f>IF(ISBLANK($B657), "", IF(AND(R$5 = "Vacation Leave", OR(AND(OR(R$6 = "H1", R$6 = "H2"), NOT(AND($D657 = "Full-time", $F657 = "Above 1 Year"))), AND(R$6 = "Year", AND($D657 = "Full-time", $F657 = "Above 1 Year")))), "N/A", SUMIFS('Form Responses 1'!$O$2:$O1005, 'Form Responses 1'!$B$2:$B1005, $B657, 'Form Responses 1'!$G$2:$G1005, R$5, 'Form Responses 1'!$K$2:$K1005, $D657,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7" s="48" t="str">
        <f>IF(ISBLANK($B657), "", IF(AND(S$5 = "Vacation Leave", OR(AND(OR(S$6 = "H1", S$6 = "H2"), NOT(AND($D657 = "Full-time", $F657 = "Above 1 Year"))), AND(S$6 = "Year", AND($D657 = "Full-time", $F657 = "Above 1 Year")))), "N/A", SUMIFS('Form Responses 1'!$O$2:$O1005, 'Form Responses 1'!$B$2:$B1005, $B657, 'Form Responses 1'!$G$2:$G1005, S$5, 'Form Responses 1'!$K$2:$K1005, $D657,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7" s="50" t="str">
        <f t="shared" si="2"/>
        <v/>
      </c>
      <c r="U657" s="51" t="str">
        <f t="array" ref="U657">IF(ISBLANK($B657), "", IF(AND(U$5 = "Vacation Leave", OR(AND(OR(U$6 = "H1", U$6 = "H2"), NOT(AND($D657 = "Full-time", $F657 = "Above 1 Year"))), AND(U$6 = "Year", AND($D657 = "Full-time", $F657 = "Above 1 Year")))), "N/A", INDEX('Allocated Leaves'!$B$2:$E1005, MATCH(U$5 &amp; IF(U$5 = "Vacation Leave", IFS(U$6 = "Year", "", OR(U$6 = "H1", U$6 = "H2"), " " &amp; U$6), ""), 'Allocated Leaves'!$A$2:$A1005, 0), MATCH($D657 &amp; IF($D657 = "Full-time",  " " &amp; $F657, ""), 'Allocated Leaves'!$B$1:AA$1, 0)) - G657))</f>
        <v/>
      </c>
      <c r="V657" s="52" t="str">
        <f t="array" ref="V657">IF(ISBLANK($B657), "", IF(AND(V$5 = "Vacation Leave", OR(AND(OR(V$6 = "H1", V$6 = "H2"), NOT(AND($D657 = "Full-time", $F657 = "Above 1 Year"))), AND(V$6 = "Year", AND($D657 = "Full-time", $F657 = "Above 1 Year")))), "N/A", INDEX('Allocated Leaves'!$B$2:$E1005, MATCH(V$5 &amp; IF(V$5 = "Vacation Leave", IFS(V$6 = "Year", "", OR(V$6 = "H1", V$6 = "H2"), " " &amp; V$6), ""), 'Allocated Leaves'!$A$2:$A1005, 0), MATCH($D657 &amp; IF($D657 = "Full-time",  " " &amp; $F657, ""), 'Allocated Leaves'!$B$1:AA$1, 0)) - H657))</f>
        <v/>
      </c>
      <c r="W657" s="52" t="str">
        <f t="array" ref="W657">IF(ISBLANK($B657), "", IF(AND(W$5 = "Vacation Leave", OR(AND(OR(W$6 = "H1", W$6 = "H2"), NOT(AND($D657 = "Full-time", $F657 = "Above 1 Year"))), AND(W$6 = "Year", AND($D657 = "Full-time", $F657 = "Above 1 Year")))), "N/A", INDEX('Allocated Leaves'!$B$2:$E1005, MATCH(W$5 &amp; IF(W$5 = "Vacation Leave", IFS(W$6 = "Year", "", OR(W$6 = "H1", W$6 = "H2"), " " &amp; W$6), ""), 'Allocated Leaves'!$A$2:$A1005, 0), MATCH($D657 &amp; IF($D657 = "Full-time",  " " &amp; $F657, ""), 'Allocated Leaves'!$B$1:AA$1, 0)) - I657))</f>
        <v/>
      </c>
      <c r="X657" s="51" t="str">
        <f t="array" ref="X657">IF(ISBLANK($B657), "", IF(AND(X$5 = "Vacation Leave", OR(AND(OR(X$6 = "H1", X$6 = "H2"), NOT(AND($D657 = "Full-time", $F657 = "Above 1 Year"))), AND(X$6 = "Year", AND($D657 = "Full-time", $F657 = "Above 1 Year")))), "N/A", INDEX('Allocated Leaves'!$B$2:$E1005, MATCH(X$5 &amp; IF(X$5 = "Vacation Leave", IFS(X$6 = "Year", "", OR(X$6 = "H1", X$6 = "H2"), " " &amp; X$6), ""), 'Allocated Leaves'!$A$2:$A1005, 0), MATCH($D657 &amp; IF($D657 = "Full-time",  " " &amp; $F657, ""), 'Allocated Leaves'!$B$1:AA$1, 0)) - J657))</f>
        <v/>
      </c>
      <c r="Y657" s="52" t="str">
        <f t="array" ref="Y657">IF(ISBLANK($B657), "", IF(AND(Y$5 = "Vacation Leave", OR(AND(OR(Y$6 = "H1", Y$6 = "H2"), NOT(AND($D657 = "Full-time", $F657 = "Above 1 Year"))), AND(Y$6 = "Year", AND($D657 = "Full-time", $F657 = "Above 1 Year")))), "N/A", INDEX('Allocated Leaves'!$B$2:$E1005, MATCH(Y$5 &amp; IF(Y$5 = "Vacation Leave", IFS(Y$6 = "Year", "", OR(Y$6 = "H1", Y$6 = "H2"), " " &amp; Y$6), ""), 'Allocated Leaves'!$A$2:$A1005, 0), MATCH($D657 &amp; IF($D657 = "Full-time",  " " &amp; $F657, ""), 'Allocated Leaves'!$B$1:AA$1, 0)) - K657))</f>
        <v/>
      </c>
      <c r="Z657" s="52" t="str">
        <f t="array" ref="Z657">IF(ISBLANK($B657), "", IF(AND(Z$5 = "Vacation Leave", OR(AND(OR(Z$6 = "H1", Z$6 = "H2"), NOT(AND($D657 = "Full-time", $F657 = "Above 1 Year"))), AND(Z$6 = "Year", AND($D657 = "Full-time", $F657 = "Above 1 Year")))), "N/A", INDEX('Allocated Leaves'!$B$2:$E1005, MATCH(Z$5 &amp; IF(Z$5 = "Vacation Leave", IFS(Z$6 = "Year", "", OR(Z$6 = "H1", Z$6 = "H2"), " " &amp; Z$6), ""), 'Allocated Leaves'!$A$2:$A1005, 0), MATCH($D657 &amp; IF($D657 = "Full-time",  " " &amp; $F657, ""), 'Allocated Leaves'!$B$1:AA$1, 0)) - L657))</f>
        <v/>
      </c>
      <c r="AA657" s="55" t="str">
        <f t="shared" si="3"/>
        <v/>
      </c>
    </row>
    <row r="658">
      <c r="A658" s="71"/>
      <c r="B658" s="72"/>
      <c r="C658" s="73"/>
      <c r="D658" s="74"/>
      <c r="E658" s="75"/>
      <c r="F658" s="47" t="str">
        <f t="shared" si="1"/>
        <v/>
      </c>
      <c r="G658" s="48" t="str">
        <f>IF(ISBLANK($B658), "", IF(AND(G$5 = "Vacation Leave", OR(AND(OR(G$6 = "H1", G$6 = "H2"), NOT(AND($D658 = "Full-time", $F658 = "Above 1 Year"))), AND(G$6 = "Year", AND($D658 = "Full-time", $F658 = "Above 1 Year")))), "N/A", SUMIFS('Form Responses 1'!$O$2:$O1005, 'Form Responses 1'!$B$2:$B1005, $B658, 'Form Responses 1'!$G$2:$G1005, G$5, 'Form Responses 1'!$K$2:$K1005, $D658,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8" s="48" t="str">
        <f>IF(ISBLANK($B658), "", IF(AND(H$5 = "Vacation Leave", OR(AND(OR(H$6 = "H1", H$6 = "H2"), NOT(AND($D658 = "Full-time", $F658 = "Above 1 Year"))), AND(H$6 = "Year", AND($D658 = "Full-time", $F658 = "Above 1 Year")))), "N/A", SUMIFS('Form Responses 1'!$O$2:$O1005, 'Form Responses 1'!$B$2:$B1005, $B658, 'Form Responses 1'!$G$2:$G1005, H$5, 'Form Responses 1'!$K$2:$K1005, $D658,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8" s="49" t="str">
        <f>IF(ISBLANK($B658), "", IF(AND(I$5 = "Vacation Leave", OR(AND(OR(I$6 = "H1", I$6 = "H2"), NOT(AND($D658 = "Full-time", $F658 = "Above 1 Year"))), AND(I$6 = "Year", AND($D658 = "Full-time", $F658 = "Above 1 Year")))), "N/A", SUMIFS('Form Responses 1'!$O$2:$O1005, 'Form Responses 1'!$B$2:$B1005, $B658, 'Form Responses 1'!$G$2:$G1005, I$5, 'Form Responses 1'!$K$2:$K1005, $D658,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8" s="48" t="str">
        <f>IF(ISBLANK($B658), "", IF(AND(J$5 = "Vacation Leave", OR(AND(OR(J$6 = "H1", J$6 = "H2"), NOT(AND($D658 = "Full-time", $F658 = "Above 1 Year"))), AND(J$6 = "Year", AND($D658 = "Full-time", $F658 = "Above 1 Year")))), "N/A", SUMIFS('Form Responses 1'!$O$2:$O1005, 'Form Responses 1'!$B$2:$B1005, $B658, 'Form Responses 1'!$G$2:$G1005, J$5, 'Form Responses 1'!$K$2:$K1005, $D658,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8" s="48" t="str">
        <f>IF(ISBLANK($B658), "", IF(AND(K$5 = "Vacation Leave", OR(AND(OR(K$6 = "H1", K$6 = "H2"), NOT(AND($D658 = "Full-time", $F658 = "Above 1 Year"))), AND(K$6 = "Year", AND($D658 = "Full-time", $F658 = "Above 1 Year")))), "N/A", SUMIFS('Form Responses 1'!$O$2:$O1005, 'Form Responses 1'!$B$2:$B1005, $B658, 'Form Responses 1'!$G$2:$G1005, K$5, 'Form Responses 1'!$K$2:$K1005, $D658,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8" s="48" t="str">
        <f>IF(ISBLANK($B658), "", IF(AND(L$5 = "Vacation Leave", OR(AND(OR(L$6 = "H1", L$6 = "H2"), NOT(AND($D658 = "Full-time", $F658 = "Above 1 Year"))), AND(L$6 = "Year", AND($D658 = "Full-time", $F658 = "Above 1 Year")))), "N/A", SUMIFS('Form Responses 1'!$O$2:$O1005, 'Form Responses 1'!$B$2:$B1005, $B658, 'Form Responses 1'!$G$2:$G1005, L$5, 'Form Responses 1'!$K$2:$K1005, $D658,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8" s="48" t="str">
        <f>IF(ISBLANK($B658), "", IF(AND(M$5 = "Vacation Leave", OR(AND(OR(M$6 = "H1", M$6 = "H2"), NOT(AND($D658 = "Full-time", $F658 = "Above 1 Year"))), AND(M$6 = "Year", AND($D658 = "Full-time", $F658 = "Above 1 Year")))), "N/A", SUMIFS('Form Responses 1'!$O$2:$O1005, 'Form Responses 1'!$B$2:$B1005, $B658, 'Form Responses 1'!$G$2:$G1005, M$5, 'Form Responses 1'!$K$2:$K1005, $D658,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8" s="48" t="str">
        <f>IF(ISBLANK($B658), "", IF(AND(N$5 = "Vacation Leave", OR(AND(OR(N$6 = "H1", N$6 = "H2"), NOT(AND($D658 = "Full-time", $F658 = "Above 1 Year"))), AND(N$6 = "Year", AND($D658 = "Full-time", $F658 = "Above 1 Year")))), "N/A", SUMIFS('Form Responses 1'!$O$2:$O1005, 'Form Responses 1'!$B$2:$B1005, $B658, 'Form Responses 1'!$G$2:$G1005, N$5, 'Form Responses 1'!$K$2:$K1005, $D658,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8" s="48" t="str">
        <f>IF(ISBLANK($B658), "", IF(AND(O$5 = "Vacation Leave", OR(AND(OR(O$6 = "H1", O$6 = "H2"), NOT(AND($D658 = "Full-time", $F658 = "Above 1 Year"))), AND(O$6 = "Year", AND($D658 = "Full-time", $F658 = "Above 1 Year")))), "N/A", SUMIFS('Form Responses 1'!$O$2:$O1005, 'Form Responses 1'!$B$2:$B1005, $B658, 'Form Responses 1'!$G$2:$G1005, O$5, 'Form Responses 1'!$K$2:$K1005, $D658,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8" s="48" t="str">
        <f>IF(ISBLANK($B658), "", IF(AND(P$5 = "Vacation Leave", OR(AND(OR(P$6 = "H1", P$6 = "H2"), NOT(AND($D658 = "Full-time", $F658 = "Above 1 Year"))), AND(P$6 = "Year", AND($D658 = "Full-time", $F658 = "Above 1 Year")))), "N/A", SUMIFS('Form Responses 1'!$O$2:$O1005, 'Form Responses 1'!$B$2:$B1005, $B658, 'Form Responses 1'!$G$2:$G1005, P$5, 'Form Responses 1'!$K$2:$K1005, $D658,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8" s="48" t="str">
        <f>IF(ISBLANK($B658), "", IF(AND(Q$5 = "Vacation Leave", OR(AND(OR(Q$6 = "H1", Q$6 = "H2"), NOT(AND($D658 = "Full-time", $F658 = "Above 1 Year"))), AND(Q$6 = "Year", AND($D658 = "Full-time", $F658 = "Above 1 Year")))), "N/A", SUMIFS('Form Responses 1'!$O$2:$O1005, 'Form Responses 1'!$B$2:$B1005, $B658, 'Form Responses 1'!$G$2:$G1005, Q$5, 'Form Responses 1'!$K$2:$K1005, $D658,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8" s="48" t="str">
        <f>IF(ISBLANK($B658), "", IF(AND(R$5 = "Vacation Leave", OR(AND(OR(R$6 = "H1", R$6 = "H2"), NOT(AND($D658 = "Full-time", $F658 = "Above 1 Year"))), AND(R$6 = "Year", AND($D658 = "Full-time", $F658 = "Above 1 Year")))), "N/A", SUMIFS('Form Responses 1'!$O$2:$O1005, 'Form Responses 1'!$B$2:$B1005, $B658, 'Form Responses 1'!$G$2:$G1005, R$5, 'Form Responses 1'!$K$2:$K1005, $D658,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8" s="48" t="str">
        <f>IF(ISBLANK($B658), "", IF(AND(S$5 = "Vacation Leave", OR(AND(OR(S$6 = "H1", S$6 = "H2"), NOT(AND($D658 = "Full-time", $F658 = "Above 1 Year"))), AND(S$6 = "Year", AND($D658 = "Full-time", $F658 = "Above 1 Year")))), "N/A", SUMIFS('Form Responses 1'!$O$2:$O1005, 'Form Responses 1'!$B$2:$B1005, $B658, 'Form Responses 1'!$G$2:$G1005, S$5, 'Form Responses 1'!$K$2:$K1005, $D658,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8" s="50" t="str">
        <f t="shared" si="2"/>
        <v/>
      </c>
      <c r="U658" s="51" t="str">
        <f t="array" ref="U658">IF(ISBLANK($B658), "", IF(AND(U$5 = "Vacation Leave", OR(AND(OR(U$6 = "H1", U$6 = "H2"), NOT(AND($D658 = "Full-time", $F658 = "Above 1 Year"))), AND(U$6 = "Year", AND($D658 = "Full-time", $F658 = "Above 1 Year")))), "N/A", INDEX('Allocated Leaves'!$B$2:$E1005, MATCH(U$5 &amp; IF(U$5 = "Vacation Leave", IFS(U$6 = "Year", "", OR(U$6 = "H1", U$6 = "H2"), " " &amp; U$6), ""), 'Allocated Leaves'!$A$2:$A1005, 0), MATCH($D658 &amp; IF($D658 = "Full-time",  " " &amp; $F658, ""), 'Allocated Leaves'!$B$1:AA$1, 0)) - G658))</f>
        <v/>
      </c>
      <c r="V658" s="52" t="str">
        <f t="array" ref="V658">IF(ISBLANK($B658), "", IF(AND(V$5 = "Vacation Leave", OR(AND(OR(V$6 = "H1", V$6 = "H2"), NOT(AND($D658 = "Full-time", $F658 = "Above 1 Year"))), AND(V$6 = "Year", AND($D658 = "Full-time", $F658 = "Above 1 Year")))), "N/A", INDEX('Allocated Leaves'!$B$2:$E1005, MATCH(V$5 &amp; IF(V$5 = "Vacation Leave", IFS(V$6 = "Year", "", OR(V$6 = "H1", V$6 = "H2"), " " &amp; V$6), ""), 'Allocated Leaves'!$A$2:$A1005, 0), MATCH($D658 &amp; IF($D658 = "Full-time",  " " &amp; $F658, ""), 'Allocated Leaves'!$B$1:AA$1, 0)) - H658))</f>
        <v/>
      </c>
      <c r="W658" s="52" t="str">
        <f t="array" ref="W658">IF(ISBLANK($B658), "", IF(AND(W$5 = "Vacation Leave", OR(AND(OR(W$6 = "H1", W$6 = "H2"), NOT(AND($D658 = "Full-time", $F658 = "Above 1 Year"))), AND(W$6 = "Year", AND($D658 = "Full-time", $F658 = "Above 1 Year")))), "N/A", INDEX('Allocated Leaves'!$B$2:$E1005, MATCH(W$5 &amp; IF(W$5 = "Vacation Leave", IFS(W$6 = "Year", "", OR(W$6 = "H1", W$6 = "H2"), " " &amp; W$6), ""), 'Allocated Leaves'!$A$2:$A1005, 0), MATCH($D658 &amp; IF($D658 = "Full-time",  " " &amp; $F658, ""), 'Allocated Leaves'!$B$1:AA$1, 0)) - I658))</f>
        <v/>
      </c>
      <c r="X658" s="51" t="str">
        <f t="array" ref="X658">IF(ISBLANK($B658), "", IF(AND(X$5 = "Vacation Leave", OR(AND(OR(X$6 = "H1", X$6 = "H2"), NOT(AND($D658 = "Full-time", $F658 = "Above 1 Year"))), AND(X$6 = "Year", AND($D658 = "Full-time", $F658 = "Above 1 Year")))), "N/A", INDEX('Allocated Leaves'!$B$2:$E1005, MATCH(X$5 &amp; IF(X$5 = "Vacation Leave", IFS(X$6 = "Year", "", OR(X$6 = "H1", X$6 = "H2"), " " &amp; X$6), ""), 'Allocated Leaves'!$A$2:$A1005, 0), MATCH($D658 &amp; IF($D658 = "Full-time",  " " &amp; $F658, ""), 'Allocated Leaves'!$B$1:AA$1, 0)) - J658))</f>
        <v/>
      </c>
      <c r="Y658" s="52" t="str">
        <f t="array" ref="Y658">IF(ISBLANK($B658), "", IF(AND(Y$5 = "Vacation Leave", OR(AND(OR(Y$6 = "H1", Y$6 = "H2"), NOT(AND($D658 = "Full-time", $F658 = "Above 1 Year"))), AND(Y$6 = "Year", AND($D658 = "Full-time", $F658 = "Above 1 Year")))), "N/A", INDEX('Allocated Leaves'!$B$2:$E1005, MATCH(Y$5 &amp; IF(Y$5 = "Vacation Leave", IFS(Y$6 = "Year", "", OR(Y$6 = "H1", Y$6 = "H2"), " " &amp; Y$6), ""), 'Allocated Leaves'!$A$2:$A1005, 0), MATCH($D658 &amp; IF($D658 = "Full-time",  " " &amp; $F658, ""), 'Allocated Leaves'!$B$1:AA$1, 0)) - K658))</f>
        <v/>
      </c>
      <c r="Z658" s="52" t="str">
        <f t="array" ref="Z658">IF(ISBLANK($B658), "", IF(AND(Z$5 = "Vacation Leave", OR(AND(OR(Z$6 = "H1", Z$6 = "H2"), NOT(AND($D658 = "Full-time", $F658 = "Above 1 Year"))), AND(Z$6 = "Year", AND($D658 = "Full-time", $F658 = "Above 1 Year")))), "N/A", INDEX('Allocated Leaves'!$B$2:$E1005, MATCH(Z$5 &amp; IF(Z$5 = "Vacation Leave", IFS(Z$6 = "Year", "", OR(Z$6 = "H1", Z$6 = "H2"), " " &amp; Z$6), ""), 'Allocated Leaves'!$A$2:$A1005, 0), MATCH($D658 &amp; IF($D658 = "Full-time",  " " &amp; $F658, ""), 'Allocated Leaves'!$B$1:AA$1, 0)) - L658))</f>
        <v/>
      </c>
      <c r="AA658" s="55" t="str">
        <f t="shared" si="3"/>
        <v/>
      </c>
    </row>
    <row r="659">
      <c r="A659" s="71"/>
      <c r="B659" s="72"/>
      <c r="C659" s="73"/>
      <c r="D659" s="74"/>
      <c r="E659" s="75"/>
      <c r="F659" s="47" t="str">
        <f t="shared" si="1"/>
        <v/>
      </c>
      <c r="G659" s="48" t="str">
        <f>IF(ISBLANK($B659), "", IF(AND(G$5 = "Vacation Leave", OR(AND(OR(G$6 = "H1", G$6 = "H2"), NOT(AND($D659 = "Full-time", $F659 = "Above 1 Year"))), AND(G$6 = "Year", AND($D659 = "Full-time", $F659 = "Above 1 Year")))), "N/A", SUMIFS('Form Responses 1'!$O$2:$O1005, 'Form Responses 1'!$B$2:$B1005, $B659, 'Form Responses 1'!$G$2:$G1005, G$5, 'Form Responses 1'!$K$2:$K1005, $D659,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59" s="48" t="str">
        <f>IF(ISBLANK($B659), "", IF(AND(H$5 = "Vacation Leave", OR(AND(OR(H$6 = "H1", H$6 = "H2"), NOT(AND($D659 = "Full-time", $F659 = "Above 1 Year"))), AND(H$6 = "Year", AND($D659 = "Full-time", $F659 = "Above 1 Year")))), "N/A", SUMIFS('Form Responses 1'!$O$2:$O1005, 'Form Responses 1'!$B$2:$B1005, $B659, 'Form Responses 1'!$G$2:$G1005, H$5, 'Form Responses 1'!$K$2:$K1005, $D659,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59" s="49" t="str">
        <f>IF(ISBLANK($B659), "", IF(AND(I$5 = "Vacation Leave", OR(AND(OR(I$6 = "H1", I$6 = "H2"), NOT(AND($D659 = "Full-time", $F659 = "Above 1 Year"))), AND(I$6 = "Year", AND($D659 = "Full-time", $F659 = "Above 1 Year")))), "N/A", SUMIFS('Form Responses 1'!$O$2:$O1005, 'Form Responses 1'!$B$2:$B1005, $B659, 'Form Responses 1'!$G$2:$G1005, I$5, 'Form Responses 1'!$K$2:$K1005, $D659,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59" s="48" t="str">
        <f>IF(ISBLANK($B659), "", IF(AND(J$5 = "Vacation Leave", OR(AND(OR(J$6 = "H1", J$6 = "H2"), NOT(AND($D659 = "Full-time", $F659 = "Above 1 Year"))), AND(J$6 = "Year", AND($D659 = "Full-time", $F659 = "Above 1 Year")))), "N/A", SUMIFS('Form Responses 1'!$O$2:$O1005, 'Form Responses 1'!$B$2:$B1005, $B659, 'Form Responses 1'!$G$2:$G1005, J$5, 'Form Responses 1'!$K$2:$K1005, $D659,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59" s="48" t="str">
        <f>IF(ISBLANK($B659), "", IF(AND(K$5 = "Vacation Leave", OR(AND(OR(K$6 = "H1", K$6 = "H2"), NOT(AND($D659 = "Full-time", $F659 = "Above 1 Year"))), AND(K$6 = "Year", AND($D659 = "Full-time", $F659 = "Above 1 Year")))), "N/A", SUMIFS('Form Responses 1'!$O$2:$O1005, 'Form Responses 1'!$B$2:$B1005, $B659, 'Form Responses 1'!$G$2:$G1005, K$5, 'Form Responses 1'!$K$2:$K1005, $D659,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59" s="48" t="str">
        <f>IF(ISBLANK($B659), "", IF(AND(L$5 = "Vacation Leave", OR(AND(OR(L$6 = "H1", L$6 = "H2"), NOT(AND($D659 = "Full-time", $F659 = "Above 1 Year"))), AND(L$6 = "Year", AND($D659 = "Full-time", $F659 = "Above 1 Year")))), "N/A", SUMIFS('Form Responses 1'!$O$2:$O1005, 'Form Responses 1'!$B$2:$B1005, $B659, 'Form Responses 1'!$G$2:$G1005, L$5, 'Form Responses 1'!$K$2:$K1005, $D659,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59" s="48" t="str">
        <f>IF(ISBLANK($B659), "", IF(AND(M$5 = "Vacation Leave", OR(AND(OR(M$6 = "H1", M$6 = "H2"), NOT(AND($D659 = "Full-time", $F659 = "Above 1 Year"))), AND(M$6 = "Year", AND($D659 = "Full-time", $F659 = "Above 1 Year")))), "N/A", SUMIFS('Form Responses 1'!$O$2:$O1005, 'Form Responses 1'!$B$2:$B1005, $B659, 'Form Responses 1'!$G$2:$G1005, M$5, 'Form Responses 1'!$K$2:$K1005, $D659,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59" s="48" t="str">
        <f>IF(ISBLANK($B659), "", IF(AND(N$5 = "Vacation Leave", OR(AND(OR(N$6 = "H1", N$6 = "H2"), NOT(AND($D659 = "Full-time", $F659 = "Above 1 Year"))), AND(N$6 = "Year", AND($D659 = "Full-time", $F659 = "Above 1 Year")))), "N/A", SUMIFS('Form Responses 1'!$O$2:$O1005, 'Form Responses 1'!$B$2:$B1005, $B659, 'Form Responses 1'!$G$2:$G1005, N$5, 'Form Responses 1'!$K$2:$K1005, $D659,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59" s="48" t="str">
        <f>IF(ISBLANK($B659), "", IF(AND(O$5 = "Vacation Leave", OR(AND(OR(O$6 = "H1", O$6 = "H2"), NOT(AND($D659 = "Full-time", $F659 = "Above 1 Year"))), AND(O$6 = "Year", AND($D659 = "Full-time", $F659 = "Above 1 Year")))), "N/A", SUMIFS('Form Responses 1'!$O$2:$O1005, 'Form Responses 1'!$B$2:$B1005, $B659, 'Form Responses 1'!$G$2:$G1005, O$5, 'Form Responses 1'!$K$2:$K1005, $D659,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59" s="48" t="str">
        <f>IF(ISBLANK($B659), "", IF(AND(P$5 = "Vacation Leave", OR(AND(OR(P$6 = "H1", P$6 = "H2"), NOT(AND($D659 = "Full-time", $F659 = "Above 1 Year"))), AND(P$6 = "Year", AND($D659 = "Full-time", $F659 = "Above 1 Year")))), "N/A", SUMIFS('Form Responses 1'!$O$2:$O1005, 'Form Responses 1'!$B$2:$B1005, $B659, 'Form Responses 1'!$G$2:$G1005, P$5, 'Form Responses 1'!$K$2:$K1005, $D659,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59" s="48" t="str">
        <f>IF(ISBLANK($B659), "", IF(AND(Q$5 = "Vacation Leave", OR(AND(OR(Q$6 = "H1", Q$6 = "H2"), NOT(AND($D659 = "Full-time", $F659 = "Above 1 Year"))), AND(Q$6 = "Year", AND($D659 = "Full-time", $F659 = "Above 1 Year")))), "N/A", SUMIFS('Form Responses 1'!$O$2:$O1005, 'Form Responses 1'!$B$2:$B1005, $B659, 'Form Responses 1'!$G$2:$G1005, Q$5, 'Form Responses 1'!$K$2:$K1005, $D659,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59" s="48" t="str">
        <f>IF(ISBLANK($B659), "", IF(AND(R$5 = "Vacation Leave", OR(AND(OR(R$6 = "H1", R$6 = "H2"), NOT(AND($D659 = "Full-time", $F659 = "Above 1 Year"))), AND(R$6 = "Year", AND($D659 = "Full-time", $F659 = "Above 1 Year")))), "N/A", SUMIFS('Form Responses 1'!$O$2:$O1005, 'Form Responses 1'!$B$2:$B1005, $B659, 'Form Responses 1'!$G$2:$G1005, R$5, 'Form Responses 1'!$K$2:$K1005, $D659,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59" s="48" t="str">
        <f>IF(ISBLANK($B659), "", IF(AND(S$5 = "Vacation Leave", OR(AND(OR(S$6 = "H1", S$6 = "H2"), NOT(AND($D659 = "Full-time", $F659 = "Above 1 Year"))), AND(S$6 = "Year", AND($D659 = "Full-time", $F659 = "Above 1 Year")))), "N/A", SUMIFS('Form Responses 1'!$O$2:$O1005, 'Form Responses 1'!$B$2:$B1005, $B659, 'Form Responses 1'!$G$2:$G1005, S$5, 'Form Responses 1'!$K$2:$K1005, $D659,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59" s="50" t="str">
        <f t="shared" si="2"/>
        <v/>
      </c>
      <c r="U659" s="51" t="str">
        <f t="array" ref="U659">IF(ISBLANK($B659), "", IF(AND(U$5 = "Vacation Leave", OR(AND(OR(U$6 = "H1", U$6 = "H2"), NOT(AND($D659 = "Full-time", $F659 = "Above 1 Year"))), AND(U$6 = "Year", AND($D659 = "Full-time", $F659 = "Above 1 Year")))), "N/A", INDEX('Allocated Leaves'!$B$2:$E1005, MATCH(U$5 &amp; IF(U$5 = "Vacation Leave", IFS(U$6 = "Year", "", OR(U$6 = "H1", U$6 = "H2"), " " &amp; U$6), ""), 'Allocated Leaves'!$A$2:$A1005, 0), MATCH($D659 &amp; IF($D659 = "Full-time",  " " &amp; $F659, ""), 'Allocated Leaves'!$B$1:AA$1, 0)) - G659))</f>
        <v/>
      </c>
      <c r="V659" s="52" t="str">
        <f t="array" ref="V659">IF(ISBLANK($B659), "", IF(AND(V$5 = "Vacation Leave", OR(AND(OR(V$6 = "H1", V$6 = "H2"), NOT(AND($D659 = "Full-time", $F659 = "Above 1 Year"))), AND(V$6 = "Year", AND($D659 = "Full-time", $F659 = "Above 1 Year")))), "N/A", INDEX('Allocated Leaves'!$B$2:$E1005, MATCH(V$5 &amp; IF(V$5 = "Vacation Leave", IFS(V$6 = "Year", "", OR(V$6 = "H1", V$6 = "H2"), " " &amp; V$6), ""), 'Allocated Leaves'!$A$2:$A1005, 0), MATCH($D659 &amp; IF($D659 = "Full-time",  " " &amp; $F659, ""), 'Allocated Leaves'!$B$1:AA$1, 0)) - H659))</f>
        <v/>
      </c>
      <c r="W659" s="52" t="str">
        <f t="array" ref="W659">IF(ISBLANK($B659), "", IF(AND(W$5 = "Vacation Leave", OR(AND(OR(W$6 = "H1", W$6 = "H2"), NOT(AND($D659 = "Full-time", $F659 = "Above 1 Year"))), AND(W$6 = "Year", AND($D659 = "Full-time", $F659 = "Above 1 Year")))), "N/A", INDEX('Allocated Leaves'!$B$2:$E1005, MATCH(W$5 &amp; IF(W$5 = "Vacation Leave", IFS(W$6 = "Year", "", OR(W$6 = "H1", W$6 = "H2"), " " &amp; W$6), ""), 'Allocated Leaves'!$A$2:$A1005, 0), MATCH($D659 &amp; IF($D659 = "Full-time",  " " &amp; $F659, ""), 'Allocated Leaves'!$B$1:AA$1, 0)) - I659))</f>
        <v/>
      </c>
      <c r="X659" s="51" t="str">
        <f t="array" ref="X659">IF(ISBLANK($B659), "", IF(AND(X$5 = "Vacation Leave", OR(AND(OR(X$6 = "H1", X$6 = "H2"), NOT(AND($D659 = "Full-time", $F659 = "Above 1 Year"))), AND(X$6 = "Year", AND($D659 = "Full-time", $F659 = "Above 1 Year")))), "N/A", INDEX('Allocated Leaves'!$B$2:$E1005, MATCH(X$5 &amp; IF(X$5 = "Vacation Leave", IFS(X$6 = "Year", "", OR(X$6 = "H1", X$6 = "H2"), " " &amp; X$6), ""), 'Allocated Leaves'!$A$2:$A1005, 0), MATCH($D659 &amp; IF($D659 = "Full-time",  " " &amp; $F659, ""), 'Allocated Leaves'!$B$1:AA$1, 0)) - J659))</f>
        <v/>
      </c>
      <c r="Y659" s="52" t="str">
        <f t="array" ref="Y659">IF(ISBLANK($B659), "", IF(AND(Y$5 = "Vacation Leave", OR(AND(OR(Y$6 = "H1", Y$6 = "H2"), NOT(AND($D659 = "Full-time", $F659 = "Above 1 Year"))), AND(Y$6 = "Year", AND($D659 = "Full-time", $F659 = "Above 1 Year")))), "N/A", INDEX('Allocated Leaves'!$B$2:$E1005, MATCH(Y$5 &amp; IF(Y$5 = "Vacation Leave", IFS(Y$6 = "Year", "", OR(Y$6 = "H1", Y$6 = "H2"), " " &amp; Y$6), ""), 'Allocated Leaves'!$A$2:$A1005, 0), MATCH($D659 &amp; IF($D659 = "Full-time",  " " &amp; $F659, ""), 'Allocated Leaves'!$B$1:AA$1, 0)) - K659))</f>
        <v/>
      </c>
      <c r="Z659" s="52" t="str">
        <f t="array" ref="Z659">IF(ISBLANK($B659), "", IF(AND(Z$5 = "Vacation Leave", OR(AND(OR(Z$6 = "H1", Z$6 = "H2"), NOT(AND($D659 = "Full-time", $F659 = "Above 1 Year"))), AND(Z$6 = "Year", AND($D659 = "Full-time", $F659 = "Above 1 Year")))), "N/A", INDEX('Allocated Leaves'!$B$2:$E1005, MATCH(Z$5 &amp; IF(Z$5 = "Vacation Leave", IFS(Z$6 = "Year", "", OR(Z$6 = "H1", Z$6 = "H2"), " " &amp; Z$6), ""), 'Allocated Leaves'!$A$2:$A1005, 0), MATCH($D659 &amp; IF($D659 = "Full-time",  " " &amp; $F659, ""), 'Allocated Leaves'!$B$1:AA$1, 0)) - L659))</f>
        <v/>
      </c>
      <c r="AA659" s="55" t="str">
        <f t="shared" si="3"/>
        <v/>
      </c>
    </row>
    <row r="660">
      <c r="A660" s="71"/>
      <c r="B660" s="72"/>
      <c r="C660" s="73"/>
      <c r="D660" s="74"/>
      <c r="E660" s="75"/>
      <c r="F660" s="47" t="str">
        <f t="shared" si="1"/>
        <v/>
      </c>
      <c r="G660" s="48" t="str">
        <f>IF(ISBLANK($B660), "", IF(AND(G$5 = "Vacation Leave", OR(AND(OR(G$6 = "H1", G$6 = "H2"), NOT(AND($D660 = "Full-time", $F660 = "Above 1 Year"))), AND(G$6 = "Year", AND($D660 = "Full-time", $F660 = "Above 1 Year")))), "N/A", SUMIFS('Form Responses 1'!$O$2:$O1005, 'Form Responses 1'!$B$2:$B1005, $B660, 'Form Responses 1'!$G$2:$G1005, G$5, 'Form Responses 1'!$K$2:$K1005, $D660,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0" s="48" t="str">
        <f>IF(ISBLANK($B660), "", IF(AND(H$5 = "Vacation Leave", OR(AND(OR(H$6 = "H1", H$6 = "H2"), NOT(AND($D660 = "Full-time", $F660 = "Above 1 Year"))), AND(H$6 = "Year", AND($D660 = "Full-time", $F660 = "Above 1 Year")))), "N/A", SUMIFS('Form Responses 1'!$O$2:$O1005, 'Form Responses 1'!$B$2:$B1005, $B660, 'Form Responses 1'!$G$2:$G1005, H$5, 'Form Responses 1'!$K$2:$K1005, $D660,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0" s="49" t="str">
        <f>IF(ISBLANK($B660), "", IF(AND(I$5 = "Vacation Leave", OR(AND(OR(I$6 = "H1", I$6 = "H2"), NOT(AND($D660 = "Full-time", $F660 = "Above 1 Year"))), AND(I$6 = "Year", AND($D660 = "Full-time", $F660 = "Above 1 Year")))), "N/A", SUMIFS('Form Responses 1'!$O$2:$O1005, 'Form Responses 1'!$B$2:$B1005, $B660, 'Form Responses 1'!$G$2:$G1005, I$5, 'Form Responses 1'!$K$2:$K1005, $D660,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0" s="48" t="str">
        <f>IF(ISBLANK($B660), "", IF(AND(J$5 = "Vacation Leave", OR(AND(OR(J$6 = "H1", J$6 = "H2"), NOT(AND($D660 = "Full-time", $F660 = "Above 1 Year"))), AND(J$6 = "Year", AND($D660 = "Full-time", $F660 = "Above 1 Year")))), "N/A", SUMIFS('Form Responses 1'!$O$2:$O1005, 'Form Responses 1'!$B$2:$B1005, $B660, 'Form Responses 1'!$G$2:$G1005, J$5, 'Form Responses 1'!$K$2:$K1005, $D660,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0" s="48" t="str">
        <f>IF(ISBLANK($B660), "", IF(AND(K$5 = "Vacation Leave", OR(AND(OR(K$6 = "H1", K$6 = "H2"), NOT(AND($D660 = "Full-time", $F660 = "Above 1 Year"))), AND(K$6 = "Year", AND($D660 = "Full-time", $F660 = "Above 1 Year")))), "N/A", SUMIFS('Form Responses 1'!$O$2:$O1005, 'Form Responses 1'!$B$2:$B1005, $B660, 'Form Responses 1'!$G$2:$G1005, K$5, 'Form Responses 1'!$K$2:$K1005, $D660,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0" s="48" t="str">
        <f>IF(ISBLANK($B660), "", IF(AND(L$5 = "Vacation Leave", OR(AND(OR(L$6 = "H1", L$6 = "H2"), NOT(AND($D660 = "Full-time", $F660 = "Above 1 Year"))), AND(L$6 = "Year", AND($D660 = "Full-time", $F660 = "Above 1 Year")))), "N/A", SUMIFS('Form Responses 1'!$O$2:$O1005, 'Form Responses 1'!$B$2:$B1005, $B660, 'Form Responses 1'!$G$2:$G1005, L$5, 'Form Responses 1'!$K$2:$K1005, $D660,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0" s="48" t="str">
        <f>IF(ISBLANK($B660), "", IF(AND(M$5 = "Vacation Leave", OR(AND(OR(M$6 = "H1", M$6 = "H2"), NOT(AND($D660 = "Full-time", $F660 = "Above 1 Year"))), AND(M$6 = "Year", AND($D660 = "Full-time", $F660 = "Above 1 Year")))), "N/A", SUMIFS('Form Responses 1'!$O$2:$O1005, 'Form Responses 1'!$B$2:$B1005, $B660, 'Form Responses 1'!$G$2:$G1005, M$5, 'Form Responses 1'!$K$2:$K1005, $D660,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0" s="48" t="str">
        <f>IF(ISBLANK($B660), "", IF(AND(N$5 = "Vacation Leave", OR(AND(OR(N$6 = "H1", N$6 = "H2"), NOT(AND($D660 = "Full-time", $F660 = "Above 1 Year"))), AND(N$6 = "Year", AND($D660 = "Full-time", $F660 = "Above 1 Year")))), "N/A", SUMIFS('Form Responses 1'!$O$2:$O1005, 'Form Responses 1'!$B$2:$B1005, $B660, 'Form Responses 1'!$G$2:$G1005, N$5, 'Form Responses 1'!$K$2:$K1005, $D660,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0" s="48" t="str">
        <f>IF(ISBLANK($B660), "", IF(AND(O$5 = "Vacation Leave", OR(AND(OR(O$6 = "H1", O$6 = "H2"), NOT(AND($D660 = "Full-time", $F660 = "Above 1 Year"))), AND(O$6 = "Year", AND($D660 = "Full-time", $F660 = "Above 1 Year")))), "N/A", SUMIFS('Form Responses 1'!$O$2:$O1005, 'Form Responses 1'!$B$2:$B1005, $B660, 'Form Responses 1'!$G$2:$G1005, O$5, 'Form Responses 1'!$K$2:$K1005, $D660,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0" s="48" t="str">
        <f>IF(ISBLANK($B660), "", IF(AND(P$5 = "Vacation Leave", OR(AND(OR(P$6 = "H1", P$6 = "H2"), NOT(AND($D660 = "Full-time", $F660 = "Above 1 Year"))), AND(P$6 = "Year", AND($D660 = "Full-time", $F660 = "Above 1 Year")))), "N/A", SUMIFS('Form Responses 1'!$O$2:$O1005, 'Form Responses 1'!$B$2:$B1005, $B660, 'Form Responses 1'!$G$2:$G1005, P$5, 'Form Responses 1'!$K$2:$K1005, $D660,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0" s="48" t="str">
        <f>IF(ISBLANK($B660), "", IF(AND(Q$5 = "Vacation Leave", OR(AND(OR(Q$6 = "H1", Q$6 = "H2"), NOT(AND($D660 = "Full-time", $F660 = "Above 1 Year"))), AND(Q$6 = "Year", AND($D660 = "Full-time", $F660 = "Above 1 Year")))), "N/A", SUMIFS('Form Responses 1'!$O$2:$O1005, 'Form Responses 1'!$B$2:$B1005, $B660, 'Form Responses 1'!$G$2:$G1005, Q$5, 'Form Responses 1'!$K$2:$K1005, $D660,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0" s="48" t="str">
        <f>IF(ISBLANK($B660), "", IF(AND(R$5 = "Vacation Leave", OR(AND(OR(R$6 = "H1", R$6 = "H2"), NOT(AND($D660 = "Full-time", $F660 = "Above 1 Year"))), AND(R$6 = "Year", AND($D660 = "Full-time", $F660 = "Above 1 Year")))), "N/A", SUMIFS('Form Responses 1'!$O$2:$O1005, 'Form Responses 1'!$B$2:$B1005, $B660, 'Form Responses 1'!$G$2:$G1005, R$5, 'Form Responses 1'!$K$2:$K1005, $D660,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0" s="48" t="str">
        <f>IF(ISBLANK($B660), "", IF(AND(S$5 = "Vacation Leave", OR(AND(OR(S$6 = "H1", S$6 = "H2"), NOT(AND($D660 = "Full-time", $F660 = "Above 1 Year"))), AND(S$6 = "Year", AND($D660 = "Full-time", $F660 = "Above 1 Year")))), "N/A", SUMIFS('Form Responses 1'!$O$2:$O1005, 'Form Responses 1'!$B$2:$B1005, $B660, 'Form Responses 1'!$G$2:$G1005, S$5, 'Form Responses 1'!$K$2:$K1005, $D660,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0" s="50" t="str">
        <f t="shared" si="2"/>
        <v/>
      </c>
      <c r="U660" s="51" t="str">
        <f t="array" ref="U660">IF(ISBLANK($B660), "", IF(AND(U$5 = "Vacation Leave", OR(AND(OR(U$6 = "H1", U$6 = "H2"), NOT(AND($D660 = "Full-time", $F660 = "Above 1 Year"))), AND(U$6 = "Year", AND($D660 = "Full-time", $F660 = "Above 1 Year")))), "N/A", INDEX('Allocated Leaves'!$B$2:$E1005, MATCH(U$5 &amp; IF(U$5 = "Vacation Leave", IFS(U$6 = "Year", "", OR(U$6 = "H1", U$6 = "H2"), " " &amp; U$6), ""), 'Allocated Leaves'!$A$2:$A1005, 0), MATCH($D660 &amp; IF($D660 = "Full-time",  " " &amp; $F660, ""), 'Allocated Leaves'!$B$1:AA$1, 0)) - G660))</f>
        <v/>
      </c>
      <c r="V660" s="52" t="str">
        <f t="array" ref="V660">IF(ISBLANK($B660), "", IF(AND(V$5 = "Vacation Leave", OR(AND(OR(V$6 = "H1", V$6 = "H2"), NOT(AND($D660 = "Full-time", $F660 = "Above 1 Year"))), AND(V$6 = "Year", AND($D660 = "Full-time", $F660 = "Above 1 Year")))), "N/A", INDEX('Allocated Leaves'!$B$2:$E1005, MATCH(V$5 &amp; IF(V$5 = "Vacation Leave", IFS(V$6 = "Year", "", OR(V$6 = "H1", V$6 = "H2"), " " &amp; V$6), ""), 'Allocated Leaves'!$A$2:$A1005, 0), MATCH($D660 &amp; IF($D660 = "Full-time",  " " &amp; $F660, ""), 'Allocated Leaves'!$B$1:AA$1, 0)) - H660))</f>
        <v/>
      </c>
      <c r="W660" s="52" t="str">
        <f t="array" ref="W660">IF(ISBLANK($B660), "", IF(AND(W$5 = "Vacation Leave", OR(AND(OR(W$6 = "H1", W$6 = "H2"), NOT(AND($D660 = "Full-time", $F660 = "Above 1 Year"))), AND(W$6 = "Year", AND($D660 = "Full-time", $F660 = "Above 1 Year")))), "N/A", INDEX('Allocated Leaves'!$B$2:$E1005, MATCH(W$5 &amp; IF(W$5 = "Vacation Leave", IFS(W$6 = "Year", "", OR(W$6 = "H1", W$6 = "H2"), " " &amp; W$6), ""), 'Allocated Leaves'!$A$2:$A1005, 0), MATCH($D660 &amp; IF($D660 = "Full-time",  " " &amp; $F660, ""), 'Allocated Leaves'!$B$1:AA$1, 0)) - I660))</f>
        <v/>
      </c>
      <c r="X660" s="51" t="str">
        <f t="array" ref="X660">IF(ISBLANK($B660), "", IF(AND(X$5 = "Vacation Leave", OR(AND(OR(X$6 = "H1", X$6 = "H2"), NOT(AND($D660 = "Full-time", $F660 = "Above 1 Year"))), AND(X$6 = "Year", AND($D660 = "Full-time", $F660 = "Above 1 Year")))), "N/A", INDEX('Allocated Leaves'!$B$2:$E1005, MATCH(X$5 &amp; IF(X$5 = "Vacation Leave", IFS(X$6 = "Year", "", OR(X$6 = "H1", X$6 = "H2"), " " &amp; X$6), ""), 'Allocated Leaves'!$A$2:$A1005, 0), MATCH($D660 &amp; IF($D660 = "Full-time",  " " &amp; $F660, ""), 'Allocated Leaves'!$B$1:AA$1, 0)) - J660))</f>
        <v/>
      </c>
      <c r="Y660" s="52" t="str">
        <f t="array" ref="Y660">IF(ISBLANK($B660), "", IF(AND(Y$5 = "Vacation Leave", OR(AND(OR(Y$6 = "H1", Y$6 = "H2"), NOT(AND($D660 = "Full-time", $F660 = "Above 1 Year"))), AND(Y$6 = "Year", AND($D660 = "Full-time", $F660 = "Above 1 Year")))), "N/A", INDEX('Allocated Leaves'!$B$2:$E1005, MATCH(Y$5 &amp; IF(Y$5 = "Vacation Leave", IFS(Y$6 = "Year", "", OR(Y$6 = "H1", Y$6 = "H2"), " " &amp; Y$6), ""), 'Allocated Leaves'!$A$2:$A1005, 0), MATCH($D660 &amp; IF($D660 = "Full-time",  " " &amp; $F660, ""), 'Allocated Leaves'!$B$1:AA$1, 0)) - K660))</f>
        <v/>
      </c>
      <c r="Z660" s="52" t="str">
        <f t="array" ref="Z660">IF(ISBLANK($B660), "", IF(AND(Z$5 = "Vacation Leave", OR(AND(OR(Z$6 = "H1", Z$6 = "H2"), NOT(AND($D660 = "Full-time", $F660 = "Above 1 Year"))), AND(Z$6 = "Year", AND($D660 = "Full-time", $F660 = "Above 1 Year")))), "N/A", INDEX('Allocated Leaves'!$B$2:$E1005, MATCH(Z$5 &amp; IF(Z$5 = "Vacation Leave", IFS(Z$6 = "Year", "", OR(Z$6 = "H1", Z$6 = "H2"), " " &amp; Z$6), ""), 'Allocated Leaves'!$A$2:$A1005, 0), MATCH($D660 &amp; IF($D660 = "Full-time",  " " &amp; $F660, ""), 'Allocated Leaves'!$B$1:AA$1, 0)) - L660))</f>
        <v/>
      </c>
      <c r="AA660" s="55" t="str">
        <f t="shared" si="3"/>
        <v/>
      </c>
    </row>
    <row r="661">
      <c r="A661" s="71"/>
      <c r="B661" s="72"/>
      <c r="C661" s="73"/>
      <c r="D661" s="74"/>
      <c r="E661" s="75"/>
      <c r="F661" s="47" t="str">
        <f t="shared" si="1"/>
        <v/>
      </c>
      <c r="G661" s="48" t="str">
        <f>IF(ISBLANK($B661), "", IF(AND(G$5 = "Vacation Leave", OR(AND(OR(G$6 = "H1", G$6 = "H2"), NOT(AND($D661 = "Full-time", $F661 = "Above 1 Year"))), AND(G$6 = "Year", AND($D661 = "Full-time", $F661 = "Above 1 Year")))), "N/A", SUMIFS('Form Responses 1'!$O$2:$O1005, 'Form Responses 1'!$B$2:$B1005, $B661, 'Form Responses 1'!$G$2:$G1005, G$5, 'Form Responses 1'!$K$2:$K1005, $D661,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1" s="48" t="str">
        <f>IF(ISBLANK($B661), "", IF(AND(H$5 = "Vacation Leave", OR(AND(OR(H$6 = "H1", H$6 = "H2"), NOT(AND($D661 = "Full-time", $F661 = "Above 1 Year"))), AND(H$6 = "Year", AND($D661 = "Full-time", $F661 = "Above 1 Year")))), "N/A", SUMIFS('Form Responses 1'!$O$2:$O1005, 'Form Responses 1'!$B$2:$B1005, $B661, 'Form Responses 1'!$G$2:$G1005, H$5, 'Form Responses 1'!$K$2:$K1005, $D661,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1" s="49" t="str">
        <f>IF(ISBLANK($B661), "", IF(AND(I$5 = "Vacation Leave", OR(AND(OR(I$6 = "H1", I$6 = "H2"), NOT(AND($D661 = "Full-time", $F661 = "Above 1 Year"))), AND(I$6 = "Year", AND($D661 = "Full-time", $F661 = "Above 1 Year")))), "N/A", SUMIFS('Form Responses 1'!$O$2:$O1005, 'Form Responses 1'!$B$2:$B1005, $B661, 'Form Responses 1'!$G$2:$G1005, I$5, 'Form Responses 1'!$K$2:$K1005, $D661,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1" s="48" t="str">
        <f>IF(ISBLANK($B661), "", IF(AND(J$5 = "Vacation Leave", OR(AND(OR(J$6 = "H1", J$6 = "H2"), NOT(AND($D661 = "Full-time", $F661 = "Above 1 Year"))), AND(J$6 = "Year", AND($D661 = "Full-time", $F661 = "Above 1 Year")))), "N/A", SUMIFS('Form Responses 1'!$O$2:$O1005, 'Form Responses 1'!$B$2:$B1005, $B661, 'Form Responses 1'!$G$2:$G1005, J$5, 'Form Responses 1'!$K$2:$K1005, $D661,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1" s="48" t="str">
        <f>IF(ISBLANK($B661), "", IF(AND(K$5 = "Vacation Leave", OR(AND(OR(K$6 = "H1", K$6 = "H2"), NOT(AND($D661 = "Full-time", $F661 = "Above 1 Year"))), AND(K$6 = "Year", AND($D661 = "Full-time", $F661 = "Above 1 Year")))), "N/A", SUMIFS('Form Responses 1'!$O$2:$O1005, 'Form Responses 1'!$B$2:$B1005, $B661, 'Form Responses 1'!$G$2:$G1005, K$5, 'Form Responses 1'!$K$2:$K1005, $D661,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1" s="48" t="str">
        <f>IF(ISBLANK($B661), "", IF(AND(L$5 = "Vacation Leave", OR(AND(OR(L$6 = "H1", L$6 = "H2"), NOT(AND($D661 = "Full-time", $F661 = "Above 1 Year"))), AND(L$6 = "Year", AND($D661 = "Full-time", $F661 = "Above 1 Year")))), "N/A", SUMIFS('Form Responses 1'!$O$2:$O1005, 'Form Responses 1'!$B$2:$B1005, $B661, 'Form Responses 1'!$G$2:$G1005, L$5, 'Form Responses 1'!$K$2:$K1005, $D661,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1" s="48" t="str">
        <f>IF(ISBLANK($B661), "", IF(AND(M$5 = "Vacation Leave", OR(AND(OR(M$6 = "H1", M$6 = "H2"), NOT(AND($D661 = "Full-time", $F661 = "Above 1 Year"))), AND(M$6 = "Year", AND($D661 = "Full-time", $F661 = "Above 1 Year")))), "N/A", SUMIFS('Form Responses 1'!$O$2:$O1005, 'Form Responses 1'!$B$2:$B1005, $B661, 'Form Responses 1'!$G$2:$G1005, M$5, 'Form Responses 1'!$K$2:$K1005, $D661,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1" s="48" t="str">
        <f>IF(ISBLANK($B661), "", IF(AND(N$5 = "Vacation Leave", OR(AND(OR(N$6 = "H1", N$6 = "H2"), NOT(AND($D661 = "Full-time", $F661 = "Above 1 Year"))), AND(N$6 = "Year", AND($D661 = "Full-time", $F661 = "Above 1 Year")))), "N/A", SUMIFS('Form Responses 1'!$O$2:$O1005, 'Form Responses 1'!$B$2:$B1005, $B661, 'Form Responses 1'!$G$2:$G1005, N$5, 'Form Responses 1'!$K$2:$K1005, $D661,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1" s="48" t="str">
        <f>IF(ISBLANK($B661), "", IF(AND(O$5 = "Vacation Leave", OR(AND(OR(O$6 = "H1", O$6 = "H2"), NOT(AND($D661 = "Full-time", $F661 = "Above 1 Year"))), AND(O$6 = "Year", AND($D661 = "Full-time", $F661 = "Above 1 Year")))), "N/A", SUMIFS('Form Responses 1'!$O$2:$O1005, 'Form Responses 1'!$B$2:$B1005, $B661, 'Form Responses 1'!$G$2:$G1005, O$5, 'Form Responses 1'!$K$2:$K1005, $D661,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1" s="48" t="str">
        <f>IF(ISBLANK($B661), "", IF(AND(P$5 = "Vacation Leave", OR(AND(OR(P$6 = "H1", P$6 = "H2"), NOT(AND($D661 = "Full-time", $F661 = "Above 1 Year"))), AND(P$6 = "Year", AND($D661 = "Full-time", $F661 = "Above 1 Year")))), "N/A", SUMIFS('Form Responses 1'!$O$2:$O1005, 'Form Responses 1'!$B$2:$B1005, $B661, 'Form Responses 1'!$G$2:$G1005, P$5, 'Form Responses 1'!$K$2:$K1005, $D661,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1" s="48" t="str">
        <f>IF(ISBLANK($B661), "", IF(AND(Q$5 = "Vacation Leave", OR(AND(OR(Q$6 = "H1", Q$6 = "H2"), NOT(AND($D661 = "Full-time", $F661 = "Above 1 Year"))), AND(Q$6 = "Year", AND($D661 = "Full-time", $F661 = "Above 1 Year")))), "N/A", SUMIFS('Form Responses 1'!$O$2:$O1005, 'Form Responses 1'!$B$2:$B1005, $B661, 'Form Responses 1'!$G$2:$G1005, Q$5, 'Form Responses 1'!$K$2:$K1005, $D661,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1" s="48" t="str">
        <f>IF(ISBLANK($B661), "", IF(AND(R$5 = "Vacation Leave", OR(AND(OR(R$6 = "H1", R$6 = "H2"), NOT(AND($D661 = "Full-time", $F661 = "Above 1 Year"))), AND(R$6 = "Year", AND($D661 = "Full-time", $F661 = "Above 1 Year")))), "N/A", SUMIFS('Form Responses 1'!$O$2:$O1005, 'Form Responses 1'!$B$2:$B1005, $B661, 'Form Responses 1'!$G$2:$G1005, R$5, 'Form Responses 1'!$K$2:$K1005, $D661,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1" s="48" t="str">
        <f>IF(ISBLANK($B661), "", IF(AND(S$5 = "Vacation Leave", OR(AND(OR(S$6 = "H1", S$6 = "H2"), NOT(AND($D661 = "Full-time", $F661 = "Above 1 Year"))), AND(S$6 = "Year", AND($D661 = "Full-time", $F661 = "Above 1 Year")))), "N/A", SUMIFS('Form Responses 1'!$O$2:$O1005, 'Form Responses 1'!$B$2:$B1005, $B661, 'Form Responses 1'!$G$2:$G1005, S$5, 'Form Responses 1'!$K$2:$K1005, $D661,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1" s="50" t="str">
        <f t="shared" si="2"/>
        <v/>
      </c>
      <c r="U661" s="51" t="str">
        <f t="array" ref="U661">IF(ISBLANK($B661), "", IF(AND(U$5 = "Vacation Leave", OR(AND(OR(U$6 = "H1", U$6 = "H2"), NOT(AND($D661 = "Full-time", $F661 = "Above 1 Year"))), AND(U$6 = "Year", AND($D661 = "Full-time", $F661 = "Above 1 Year")))), "N/A", INDEX('Allocated Leaves'!$B$2:$E1005, MATCH(U$5 &amp; IF(U$5 = "Vacation Leave", IFS(U$6 = "Year", "", OR(U$6 = "H1", U$6 = "H2"), " " &amp; U$6), ""), 'Allocated Leaves'!$A$2:$A1005, 0), MATCH($D661 &amp; IF($D661 = "Full-time",  " " &amp; $F661, ""), 'Allocated Leaves'!$B$1:AA$1, 0)) - G661))</f>
        <v/>
      </c>
      <c r="V661" s="52" t="str">
        <f t="array" ref="V661">IF(ISBLANK($B661), "", IF(AND(V$5 = "Vacation Leave", OR(AND(OR(V$6 = "H1", V$6 = "H2"), NOT(AND($D661 = "Full-time", $F661 = "Above 1 Year"))), AND(V$6 = "Year", AND($D661 = "Full-time", $F661 = "Above 1 Year")))), "N/A", INDEX('Allocated Leaves'!$B$2:$E1005, MATCH(V$5 &amp; IF(V$5 = "Vacation Leave", IFS(V$6 = "Year", "", OR(V$6 = "H1", V$6 = "H2"), " " &amp; V$6), ""), 'Allocated Leaves'!$A$2:$A1005, 0), MATCH($D661 &amp; IF($D661 = "Full-time",  " " &amp; $F661, ""), 'Allocated Leaves'!$B$1:AA$1, 0)) - H661))</f>
        <v/>
      </c>
      <c r="W661" s="52" t="str">
        <f t="array" ref="W661">IF(ISBLANK($B661), "", IF(AND(W$5 = "Vacation Leave", OR(AND(OR(W$6 = "H1", W$6 = "H2"), NOT(AND($D661 = "Full-time", $F661 = "Above 1 Year"))), AND(W$6 = "Year", AND($D661 = "Full-time", $F661 = "Above 1 Year")))), "N/A", INDEX('Allocated Leaves'!$B$2:$E1005, MATCH(W$5 &amp; IF(W$5 = "Vacation Leave", IFS(W$6 = "Year", "", OR(W$6 = "H1", W$6 = "H2"), " " &amp; W$6), ""), 'Allocated Leaves'!$A$2:$A1005, 0), MATCH($D661 &amp; IF($D661 = "Full-time",  " " &amp; $F661, ""), 'Allocated Leaves'!$B$1:AA$1, 0)) - I661))</f>
        <v/>
      </c>
      <c r="X661" s="51" t="str">
        <f t="array" ref="X661">IF(ISBLANK($B661), "", IF(AND(X$5 = "Vacation Leave", OR(AND(OR(X$6 = "H1", X$6 = "H2"), NOT(AND($D661 = "Full-time", $F661 = "Above 1 Year"))), AND(X$6 = "Year", AND($D661 = "Full-time", $F661 = "Above 1 Year")))), "N/A", INDEX('Allocated Leaves'!$B$2:$E1005, MATCH(X$5 &amp; IF(X$5 = "Vacation Leave", IFS(X$6 = "Year", "", OR(X$6 = "H1", X$6 = "H2"), " " &amp; X$6), ""), 'Allocated Leaves'!$A$2:$A1005, 0), MATCH($D661 &amp; IF($D661 = "Full-time",  " " &amp; $F661, ""), 'Allocated Leaves'!$B$1:AA$1, 0)) - J661))</f>
        <v/>
      </c>
      <c r="Y661" s="52" t="str">
        <f t="array" ref="Y661">IF(ISBLANK($B661), "", IF(AND(Y$5 = "Vacation Leave", OR(AND(OR(Y$6 = "H1", Y$6 = "H2"), NOT(AND($D661 = "Full-time", $F661 = "Above 1 Year"))), AND(Y$6 = "Year", AND($D661 = "Full-time", $F661 = "Above 1 Year")))), "N/A", INDEX('Allocated Leaves'!$B$2:$E1005, MATCH(Y$5 &amp; IF(Y$5 = "Vacation Leave", IFS(Y$6 = "Year", "", OR(Y$6 = "H1", Y$6 = "H2"), " " &amp; Y$6), ""), 'Allocated Leaves'!$A$2:$A1005, 0), MATCH($D661 &amp; IF($D661 = "Full-time",  " " &amp; $F661, ""), 'Allocated Leaves'!$B$1:AA$1, 0)) - K661))</f>
        <v/>
      </c>
      <c r="Z661" s="52" t="str">
        <f t="array" ref="Z661">IF(ISBLANK($B661), "", IF(AND(Z$5 = "Vacation Leave", OR(AND(OR(Z$6 = "H1", Z$6 = "H2"), NOT(AND($D661 = "Full-time", $F661 = "Above 1 Year"))), AND(Z$6 = "Year", AND($D661 = "Full-time", $F661 = "Above 1 Year")))), "N/A", INDEX('Allocated Leaves'!$B$2:$E1005, MATCH(Z$5 &amp; IF(Z$5 = "Vacation Leave", IFS(Z$6 = "Year", "", OR(Z$6 = "H1", Z$6 = "H2"), " " &amp; Z$6), ""), 'Allocated Leaves'!$A$2:$A1005, 0), MATCH($D661 &amp; IF($D661 = "Full-time",  " " &amp; $F661, ""), 'Allocated Leaves'!$B$1:AA$1, 0)) - L661))</f>
        <v/>
      </c>
      <c r="AA661" s="55" t="str">
        <f t="shared" si="3"/>
        <v/>
      </c>
    </row>
    <row r="662">
      <c r="A662" s="71"/>
      <c r="B662" s="72"/>
      <c r="C662" s="73"/>
      <c r="D662" s="74"/>
      <c r="E662" s="75"/>
      <c r="F662" s="47" t="str">
        <f t="shared" si="1"/>
        <v/>
      </c>
      <c r="G662" s="48" t="str">
        <f>IF(ISBLANK($B662), "", IF(AND(G$5 = "Vacation Leave", OR(AND(OR(G$6 = "H1", G$6 = "H2"), NOT(AND($D662 = "Full-time", $F662 = "Above 1 Year"))), AND(G$6 = "Year", AND($D662 = "Full-time", $F662 = "Above 1 Year")))), "N/A", SUMIFS('Form Responses 1'!$O$2:$O1005, 'Form Responses 1'!$B$2:$B1005, $B662, 'Form Responses 1'!$G$2:$G1005, G$5, 'Form Responses 1'!$K$2:$K1005, $D662,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2" s="48" t="str">
        <f>IF(ISBLANK($B662), "", IF(AND(H$5 = "Vacation Leave", OR(AND(OR(H$6 = "H1", H$6 = "H2"), NOT(AND($D662 = "Full-time", $F662 = "Above 1 Year"))), AND(H$6 = "Year", AND($D662 = "Full-time", $F662 = "Above 1 Year")))), "N/A", SUMIFS('Form Responses 1'!$O$2:$O1005, 'Form Responses 1'!$B$2:$B1005, $B662, 'Form Responses 1'!$G$2:$G1005, H$5, 'Form Responses 1'!$K$2:$K1005, $D662,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2" s="49" t="str">
        <f>IF(ISBLANK($B662), "", IF(AND(I$5 = "Vacation Leave", OR(AND(OR(I$6 = "H1", I$6 = "H2"), NOT(AND($D662 = "Full-time", $F662 = "Above 1 Year"))), AND(I$6 = "Year", AND($D662 = "Full-time", $F662 = "Above 1 Year")))), "N/A", SUMIFS('Form Responses 1'!$O$2:$O1005, 'Form Responses 1'!$B$2:$B1005, $B662, 'Form Responses 1'!$G$2:$G1005, I$5, 'Form Responses 1'!$K$2:$K1005, $D662,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2" s="48" t="str">
        <f>IF(ISBLANK($B662), "", IF(AND(J$5 = "Vacation Leave", OR(AND(OR(J$6 = "H1", J$6 = "H2"), NOT(AND($D662 = "Full-time", $F662 = "Above 1 Year"))), AND(J$6 = "Year", AND($D662 = "Full-time", $F662 = "Above 1 Year")))), "N/A", SUMIFS('Form Responses 1'!$O$2:$O1005, 'Form Responses 1'!$B$2:$B1005, $B662, 'Form Responses 1'!$G$2:$G1005, J$5, 'Form Responses 1'!$K$2:$K1005, $D662,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2" s="48" t="str">
        <f>IF(ISBLANK($B662), "", IF(AND(K$5 = "Vacation Leave", OR(AND(OR(K$6 = "H1", K$6 = "H2"), NOT(AND($D662 = "Full-time", $F662 = "Above 1 Year"))), AND(K$6 = "Year", AND($D662 = "Full-time", $F662 = "Above 1 Year")))), "N/A", SUMIFS('Form Responses 1'!$O$2:$O1005, 'Form Responses 1'!$B$2:$B1005, $B662, 'Form Responses 1'!$G$2:$G1005, K$5, 'Form Responses 1'!$K$2:$K1005, $D662,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2" s="48" t="str">
        <f>IF(ISBLANK($B662), "", IF(AND(L$5 = "Vacation Leave", OR(AND(OR(L$6 = "H1", L$6 = "H2"), NOT(AND($D662 = "Full-time", $F662 = "Above 1 Year"))), AND(L$6 = "Year", AND($D662 = "Full-time", $F662 = "Above 1 Year")))), "N/A", SUMIFS('Form Responses 1'!$O$2:$O1005, 'Form Responses 1'!$B$2:$B1005, $B662, 'Form Responses 1'!$G$2:$G1005, L$5, 'Form Responses 1'!$K$2:$K1005, $D662,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2" s="48" t="str">
        <f>IF(ISBLANK($B662), "", IF(AND(M$5 = "Vacation Leave", OR(AND(OR(M$6 = "H1", M$6 = "H2"), NOT(AND($D662 = "Full-time", $F662 = "Above 1 Year"))), AND(M$6 = "Year", AND($D662 = "Full-time", $F662 = "Above 1 Year")))), "N/A", SUMIFS('Form Responses 1'!$O$2:$O1005, 'Form Responses 1'!$B$2:$B1005, $B662, 'Form Responses 1'!$G$2:$G1005, M$5, 'Form Responses 1'!$K$2:$K1005, $D662,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2" s="48" t="str">
        <f>IF(ISBLANK($B662), "", IF(AND(N$5 = "Vacation Leave", OR(AND(OR(N$6 = "H1", N$6 = "H2"), NOT(AND($D662 = "Full-time", $F662 = "Above 1 Year"))), AND(N$6 = "Year", AND($D662 = "Full-time", $F662 = "Above 1 Year")))), "N/A", SUMIFS('Form Responses 1'!$O$2:$O1005, 'Form Responses 1'!$B$2:$B1005, $B662, 'Form Responses 1'!$G$2:$G1005, N$5, 'Form Responses 1'!$K$2:$K1005, $D662,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2" s="48" t="str">
        <f>IF(ISBLANK($B662), "", IF(AND(O$5 = "Vacation Leave", OR(AND(OR(O$6 = "H1", O$6 = "H2"), NOT(AND($D662 = "Full-time", $F662 = "Above 1 Year"))), AND(O$6 = "Year", AND($D662 = "Full-time", $F662 = "Above 1 Year")))), "N/A", SUMIFS('Form Responses 1'!$O$2:$O1005, 'Form Responses 1'!$B$2:$B1005, $B662, 'Form Responses 1'!$G$2:$G1005, O$5, 'Form Responses 1'!$K$2:$K1005, $D662,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2" s="48" t="str">
        <f>IF(ISBLANK($B662), "", IF(AND(P$5 = "Vacation Leave", OR(AND(OR(P$6 = "H1", P$6 = "H2"), NOT(AND($D662 = "Full-time", $F662 = "Above 1 Year"))), AND(P$6 = "Year", AND($D662 = "Full-time", $F662 = "Above 1 Year")))), "N/A", SUMIFS('Form Responses 1'!$O$2:$O1005, 'Form Responses 1'!$B$2:$B1005, $B662, 'Form Responses 1'!$G$2:$G1005, P$5, 'Form Responses 1'!$K$2:$K1005, $D662,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2" s="48" t="str">
        <f>IF(ISBLANK($B662), "", IF(AND(Q$5 = "Vacation Leave", OR(AND(OR(Q$6 = "H1", Q$6 = "H2"), NOT(AND($D662 = "Full-time", $F662 = "Above 1 Year"))), AND(Q$6 = "Year", AND($D662 = "Full-time", $F662 = "Above 1 Year")))), "N/A", SUMIFS('Form Responses 1'!$O$2:$O1005, 'Form Responses 1'!$B$2:$B1005, $B662, 'Form Responses 1'!$G$2:$G1005, Q$5, 'Form Responses 1'!$K$2:$K1005, $D662,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2" s="48" t="str">
        <f>IF(ISBLANK($B662), "", IF(AND(R$5 = "Vacation Leave", OR(AND(OR(R$6 = "H1", R$6 = "H2"), NOT(AND($D662 = "Full-time", $F662 = "Above 1 Year"))), AND(R$6 = "Year", AND($D662 = "Full-time", $F662 = "Above 1 Year")))), "N/A", SUMIFS('Form Responses 1'!$O$2:$O1005, 'Form Responses 1'!$B$2:$B1005, $B662, 'Form Responses 1'!$G$2:$G1005, R$5, 'Form Responses 1'!$K$2:$K1005, $D662,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2" s="48" t="str">
        <f>IF(ISBLANK($B662), "", IF(AND(S$5 = "Vacation Leave", OR(AND(OR(S$6 = "H1", S$6 = "H2"), NOT(AND($D662 = "Full-time", $F662 = "Above 1 Year"))), AND(S$6 = "Year", AND($D662 = "Full-time", $F662 = "Above 1 Year")))), "N/A", SUMIFS('Form Responses 1'!$O$2:$O1005, 'Form Responses 1'!$B$2:$B1005, $B662, 'Form Responses 1'!$G$2:$G1005, S$5, 'Form Responses 1'!$K$2:$K1005, $D662,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2" s="50" t="str">
        <f t="shared" si="2"/>
        <v/>
      </c>
      <c r="U662" s="51" t="str">
        <f t="array" ref="U662">IF(ISBLANK($B662), "", IF(AND(U$5 = "Vacation Leave", OR(AND(OR(U$6 = "H1", U$6 = "H2"), NOT(AND($D662 = "Full-time", $F662 = "Above 1 Year"))), AND(U$6 = "Year", AND($D662 = "Full-time", $F662 = "Above 1 Year")))), "N/A", INDEX('Allocated Leaves'!$B$2:$E1005, MATCH(U$5 &amp; IF(U$5 = "Vacation Leave", IFS(U$6 = "Year", "", OR(U$6 = "H1", U$6 = "H2"), " " &amp; U$6), ""), 'Allocated Leaves'!$A$2:$A1005, 0), MATCH($D662 &amp; IF($D662 = "Full-time",  " " &amp; $F662, ""), 'Allocated Leaves'!$B$1:AA$1, 0)) - G662))</f>
        <v/>
      </c>
      <c r="V662" s="52" t="str">
        <f t="array" ref="V662">IF(ISBLANK($B662), "", IF(AND(V$5 = "Vacation Leave", OR(AND(OR(V$6 = "H1", V$6 = "H2"), NOT(AND($D662 = "Full-time", $F662 = "Above 1 Year"))), AND(V$6 = "Year", AND($D662 = "Full-time", $F662 = "Above 1 Year")))), "N/A", INDEX('Allocated Leaves'!$B$2:$E1005, MATCH(V$5 &amp; IF(V$5 = "Vacation Leave", IFS(V$6 = "Year", "", OR(V$6 = "H1", V$6 = "H2"), " " &amp; V$6), ""), 'Allocated Leaves'!$A$2:$A1005, 0), MATCH($D662 &amp; IF($D662 = "Full-time",  " " &amp; $F662, ""), 'Allocated Leaves'!$B$1:AA$1, 0)) - H662))</f>
        <v/>
      </c>
      <c r="W662" s="52" t="str">
        <f t="array" ref="W662">IF(ISBLANK($B662), "", IF(AND(W$5 = "Vacation Leave", OR(AND(OR(W$6 = "H1", W$6 = "H2"), NOT(AND($D662 = "Full-time", $F662 = "Above 1 Year"))), AND(W$6 = "Year", AND($D662 = "Full-time", $F662 = "Above 1 Year")))), "N/A", INDEX('Allocated Leaves'!$B$2:$E1005, MATCH(W$5 &amp; IF(W$5 = "Vacation Leave", IFS(W$6 = "Year", "", OR(W$6 = "H1", W$6 = "H2"), " " &amp; W$6), ""), 'Allocated Leaves'!$A$2:$A1005, 0), MATCH($D662 &amp; IF($D662 = "Full-time",  " " &amp; $F662, ""), 'Allocated Leaves'!$B$1:AA$1, 0)) - I662))</f>
        <v/>
      </c>
      <c r="X662" s="51" t="str">
        <f t="array" ref="X662">IF(ISBLANK($B662), "", IF(AND(X$5 = "Vacation Leave", OR(AND(OR(X$6 = "H1", X$6 = "H2"), NOT(AND($D662 = "Full-time", $F662 = "Above 1 Year"))), AND(X$6 = "Year", AND($D662 = "Full-time", $F662 = "Above 1 Year")))), "N/A", INDEX('Allocated Leaves'!$B$2:$E1005, MATCH(X$5 &amp; IF(X$5 = "Vacation Leave", IFS(X$6 = "Year", "", OR(X$6 = "H1", X$6 = "H2"), " " &amp; X$6), ""), 'Allocated Leaves'!$A$2:$A1005, 0), MATCH($D662 &amp; IF($D662 = "Full-time",  " " &amp; $F662, ""), 'Allocated Leaves'!$B$1:AA$1, 0)) - J662))</f>
        <v/>
      </c>
      <c r="Y662" s="52" t="str">
        <f t="array" ref="Y662">IF(ISBLANK($B662), "", IF(AND(Y$5 = "Vacation Leave", OR(AND(OR(Y$6 = "H1", Y$6 = "H2"), NOT(AND($D662 = "Full-time", $F662 = "Above 1 Year"))), AND(Y$6 = "Year", AND($D662 = "Full-time", $F662 = "Above 1 Year")))), "N/A", INDEX('Allocated Leaves'!$B$2:$E1005, MATCH(Y$5 &amp; IF(Y$5 = "Vacation Leave", IFS(Y$6 = "Year", "", OR(Y$6 = "H1", Y$6 = "H2"), " " &amp; Y$6), ""), 'Allocated Leaves'!$A$2:$A1005, 0), MATCH($D662 &amp; IF($D662 = "Full-time",  " " &amp; $F662, ""), 'Allocated Leaves'!$B$1:AA$1, 0)) - K662))</f>
        <v/>
      </c>
      <c r="Z662" s="52" t="str">
        <f t="array" ref="Z662">IF(ISBLANK($B662), "", IF(AND(Z$5 = "Vacation Leave", OR(AND(OR(Z$6 = "H1", Z$6 = "H2"), NOT(AND($D662 = "Full-time", $F662 = "Above 1 Year"))), AND(Z$6 = "Year", AND($D662 = "Full-time", $F662 = "Above 1 Year")))), "N/A", INDEX('Allocated Leaves'!$B$2:$E1005, MATCH(Z$5 &amp; IF(Z$5 = "Vacation Leave", IFS(Z$6 = "Year", "", OR(Z$6 = "H1", Z$6 = "H2"), " " &amp; Z$6), ""), 'Allocated Leaves'!$A$2:$A1005, 0), MATCH($D662 &amp; IF($D662 = "Full-time",  " " &amp; $F662, ""), 'Allocated Leaves'!$B$1:AA$1, 0)) - L662))</f>
        <v/>
      </c>
      <c r="AA662" s="55" t="str">
        <f t="shared" si="3"/>
        <v/>
      </c>
    </row>
    <row r="663">
      <c r="A663" s="71"/>
      <c r="B663" s="72"/>
      <c r="C663" s="73"/>
      <c r="D663" s="74"/>
      <c r="E663" s="75"/>
      <c r="F663" s="47" t="str">
        <f t="shared" si="1"/>
        <v/>
      </c>
      <c r="G663" s="48" t="str">
        <f>IF(ISBLANK($B663), "", IF(AND(G$5 = "Vacation Leave", OR(AND(OR(G$6 = "H1", G$6 = "H2"), NOT(AND($D663 = "Full-time", $F663 = "Above 1 Year"))), AND(G$6 = "Year", AND($D663 = "Full-time", $F663 = "Above 1 Year")))), "N/A", SUMIFS('Form Responses 1'!$O$2:$O1005, 'Form Responses 1'!$B$2:$B1005, $B663, 'Form Responses 1'!$G$2:$G1005, G$5, 'Form Responses 1'!$K$2:$K1005, $D663,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3" s="48" t="str">
        <f>IF(ISBLANK($B663), "", IF(AND(H$5 = "Vacation Leave", OR(AND(OR(H$6 = "H1", H$6 = "H2"), NOT(AND($D663 = "Full-time", $F663 = "Above 1 Year"))), AND(H$6 = "Year", AND($D663 = "Full-time", $F663 = "Above 1 Year")))), "N/A", SUMIFS('Form Responses 1'!$O$2:$O1005, 'Form Responses 1'!$B$2:$B1005, $B663, 'Form Responses 1'!$G$2:$G1005, H$5, 'Form Responses 1'!$K$2:$K1005, $D663,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3" s="49" t="str">
        <f>IF(ISBLANK($B663), "", IF(AND(I$5 = "Vacation Leave", OR(AND(OR(I$6 = "H1", I$6 = "H2"), NOT(AND($D663 = "Full-time", $F663 = "Above 1 Year"))), AND(I$6 = "Year", AND($D663 = "Full-time", $F663 = "Above 1 Year")))), "N/A", SUMIFS('Form Responses 1'!$O$2:$O1005, 'Form Responses 1'!$B$2:$B1005, $B663, 'Form Responses 1'!$G$2:$G1005, I$5, 'Form Responses 1'!$K$2:$K1005, $D663,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3" s="48" t="str">
        <f>IF(ISBLANK($B663), "", IF(AND(J$5 = "Vacation Leave", OR(AND(OR(J$6 = "H1", J$6 = "H2"), NOT(AND($D663 = "Full-time", $F663 = "Above 1 Year"))), AND(J$6 = "Year", AND($D663 = "Full-time", $F663 = "Above 1 Year")))), "N/A", SUMIFS('Form Responses 1'!$O$2:$O1005, 'Form Responses 1'!$B$2:$B1005, $B663, 'Form Responses 1'!$G$2:$G1005, J$5, 'Form Responses 1'!$K$2:$K1005, $D663,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3" s="48" t="str">
        <f>IF(ISBLANK($B663), "", IF(AND(K$5 = "Vacation Leave", OR(AND(OR(K$6 = "H1", K$6 = "H2"), NOT(AND($D663 = "Full-time", $F663 = "Above 1 Year"))), AND(K$6 = "Year", AND($D663 = "Full-time", $F663 = "Above 1 Year")))), "N/A", SUMIFS('Form Responses 1'!$O$2:$O1005, 'Form Responses 1'!$B$2:$B1005, $B663, 'Form Responses 1'!$G$2:$G1005, K$5, 'Form Responses 1'!$K$2:$K1005, $D663,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3" s="48" t="str">
        <f>IF(ISBLANK($B663), "", IF(AND(L$5 = "Vacation Leave", OR(AND(OR(L$6 = "H1", L$6 = "H2"), NOT(AND($D663 = "Full-time", $F663 = "Above 1 Year"))), AND(L$6 = "Year", AND($D663 = "Full-time", $F663 = "Above 1 Year")))), "N/A", SUMIFS('Form Responses 1'!$O$2:$O1005, 'Form Responses 1'!$B$2:$B1005, $B663, 'Form Responses 1'!$G$2:$G1005, L$5, 'Form Responses 1'!$K$2:$K1005, $D663,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3" s="48" t="str">
        <f>IF(ISBLANK($B663), "", IF(AND(M$5 = "Vacation Leave", OR(AND(OR(M$6 = "H1", M$6 = "H2"), NOT(AND($D663 = "Full-time", $F663 = "Above 1 Year"))), AND(M$6 = "Year", AND($D663 = "Full-time", $F663 = "Above 1 Year")))), "N/A", SUMIFS('Form Responses 1'!$O$2:$O1005, 'Form Responses 1'!$B$2:$B1005, $B663, 'Form Responses 1'!$G$2:$G1005, M$5, 'Form Responses 1'!$K$2:$K1005, $D663,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3" s="48" t="str">
        <f>IF(ISBLANK($B663), "", IF(AND(N$5 = "Vacation Leave", OR(AND(OR(N$6 = "H1", N$6 = "H2"), NOT(AND($D663 = "Full-time", $F663 = "Above 1 Year"))), AND(N$6 = "Year", AND($D663 = "Full-time", $F663 = "Above 1 Year")))), "N/A", SUMIFS('Form Responses 1'!$O$2:$O1005, 'Form Responses 1'!$B$2:$B1005, $B663, 'Form Responses 1'!$G$2:$G1005, N$5, 'Form Responses 1'!$K$2:$K1005, $D663,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3" s="48" t="str">
        <f>IF(ISBLANK($B663), "", IF(AND(O$5 = "Vacation Leave", OR(AND(OR(O$6 = "H1", O$6 = "H2"), NOT(AND($D663 = "Full-time", $F663 = "Above 1 Year"))), AND(O$6 = "Year", AND($D663 = "Full-time", $F663 = "Above 1 Year")))), "N/A", SUMIFS('Form Responses 1'!$O$2:$O1005, 'Form Responses 1'!$B$2:$B1005, $B663, 'Form Responses 1'!$G$2:$G1005, O$5, 'Form Responses 1'!$K$2:$K1005, $D663,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3" s="48" t="str">
        <f>IF(ISBLANK($B663), "", IF(AND(P$5 = "Vacation Leave", OR(AND(OR(P$6 = "H1", P$6 = "H2"), NOT(AND($D663 = "Full-time", $F663 = "Above 1 Year"))), AND(P$6 = "Year", AND($D663 = "Full-time", $F663 = "Above 1 Year")))), "N/A", SUMIFS('Form Responses 1'!$O$2:$O1005, 'Form Responses 1'!$B$2:$B1005, $B663, 'Form Responses 1'!$G$2:$G1005, P$5, 'Form Responses 1'!$K$2:$K1005, $D663,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3" s="48" t="str">
        <f>IF(ISBLANK($B663), "", IF(AND(Q$5 = "Vacation Leave", OR(AND(OR(Q$6 = "H1", Q$6 = "H2"), NOT(AND($D663 = "Full-time", $F663 = "Above 1 Year"))), AND(Q$6 = "Year", AND($D663 = "Full-time", $F663 = "Above 1 Year")))), "N/A", SUMIFS('Form Responses 1'!$O$2:$O1005, 'Form Responses 1'!$B$2:$B1005, $B663, 'Form Responses 1'!$G$2:$G1005, Q$5, 'Form Responses 1'!$K$2:$K1005, $D663,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3" s="48" t="str">
        <f>IF(ISBLANK($B663), "", IF(AND(R$5 = "Vacation Leave", OR(AND(OR(R$6 = "H1", R$6 = "H2"), NOT(AND($D663 = "Full-time", $F663 = "Above 1 Year"))), AND(R$6 = "Year", AND($D663 = "Full-time", $F663 = "Above 1 Year")))), "N/A", SUMIFS('Form Responses 1'!$O$2:$O1005, 'Form Responses 1'!$B$2:$B1005, $B663, 'Form Responses 1'!$G$2:$G1005, R$5, 'Form Responses 1'!$K$2:$K1005, $D663,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3" s="48" t="str">
        <f>IF(ISBLANK($B663), "", IF(AND(S$5 = "Vacation Leave", OR(AND(OR(S$6 = "H1", S$6 = "H2"), NOT(AND($D663 = "Full-time", $F663 = "Above 1 Year"))), AND(S$6 = "Year", AND($D663 = "Full-time", $F663 = "Above 1 Year")))), "N/A", SUMIFS('Form Responses 1'!$O$2:$O1005, 'Form Responses 1'!$B$2:$B1005, $B663, 'Form Responses 1'!$G$2:$G1005, S$5, 'Form Responses 1'!$K$2:$K1005, $D663,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3" s="50" t="str">
        <f t="shared" si="2"/>
        <v/>
      </c>
      <c r="U663" s="51" t="str">
        <f t="array" ref="U663">IF(ISBLANK($B663), "", IF(AND(U$5 = "Vacation Leave", OR(AND(OR(U$6 = "H1", U$6 = "H2"), NOT(AND($D663 = "Full-time", $F663 = "Above 1 Year"))), AND(U$6 = "Year", AND($D663 = "Full-time", $F663 = "Above 1 Year")))), "N/A", INDEX('Allocated Leaves'!$B$2:$E1005, MATCH(U$5 &amp; IF(U$5 = "Vacation Leave", IFS(U$6 = "Year", "", OR(U$6 = "H1", U$6 = "H2"), " " &amp; U$6), ""), 'Allocated Leaves'!$A$2:$A1005, 0), MATCH($D663 &amp; IF($D663 = "Full-time",  " " &amp; $F663, ""), 'Allocated Leaves'!$B$1:AA$1, 0)) - G663))</f>
        <v/>
      </c>
      <c r="V663" s="52" t="str">
        <f t="array" ref="V663">IF(ISBLANK($B663), "", IF(AND(V$5 = "Vacation Leave", OR(AND(OR(V$6 = "H1", V$6 = "H2"), NOT(AND($D663 = "Full-time", $F663 = "Above 1 Year"))), AND(V$6 = "Year", AND($D663 = "Full-time", $F663 = "Above 1 Year")))), "N/A", INDEX('Allocated Leaves'!$B$2:$E1005, MATCH(V$5 &amp; IF(V$5 = "Vacation Leave", IFS(V$6 = "Year", "", OR(V$6 = "H1", V$6 = "H2"), " " &amp; V$6), ""), 'Allocated Leaves'!$A$2:$A1005, 0), MATCH($D663 &amp; IF($D663 = "Full-time",  " " &amp; $F663, ""), 'Allocated Leaves'!$B$1:AA$1, 0)) - H663))</f>
        <v/>
      </c>
      <c r="W663" s="52" t="str">
        <f t="array" ref="W663">IF(ISBLANK($B663), "", IF(AND(W$5 = "Vacation Leave", OR(AND(OR(W$6 = "H1", W$6 = "H2"), NOT(AND($D663 = "Full-time", $F663 = "Above 1 Year"))), AND(W$6 = "Year", AND($D663 = "Full-time", $F663 = "Above 1 Year")))), "N/A", INDEX('Allocated Leaves'!$B$2:$E1005, MATCH(W$5 &amp; IF(W$5 = "Vacation Leave", IFS(W$6 = "Year", "", OR(W$6 = "H1", W$6 = "H2"), " " &amp; W$6), ""), 'Allocated Leaves'!$A$2:$A1005, 0), MATCH($D663 &amp; IF($D663 = "Full-time",  " " &amp; $F663, ""), 'Allocated Leaves'!$B$1:AA$1, 0)) - I663))</f>
        <v/>
      </c>
      <c r="X663" s="51" t="str">
        <f t="array" ref="X663">IF(ISBLANK($B663), "", IF(AND(X$5 = "Vacation Leave", OR(AND(OR(X$6 = "H1", X$6 = "H2"), NOT(AND($D663 = "Full-time", $F663 = "Above 1 Year"))), AND(X$6 = "Year", AND($D663 = "Full-time", $F663 = "Above 1 Year")))), "N/A", INDEX('Allocated Leaves'!$B$2:$E1005, MATCH(X$5 &amp; IF(X$5 = "Vacation Leave", IFS(X$6 = "Year", "", OR(X$6 = "H1", X$6 = "H2"), " " &amp; X$6), ""), 'Allocated Leaves'!$A$2:$A1005, 0), MATCH($D663 &amp; IF($D663 = "Full-time",  " " &amp; $F663, ""), 'Allocated Leaves'!$B$1:AA$1, 0)) - J663))</f>
        <v/>
      </c>
      <c r="Y663" s="52" t="str">
        <f t="array" ref="Y663">IF(ISBLANK($B663), "", IF(AND(Y$5 = "Vacation Leave", OR(AND(OR(Y$6 = "H1", Y$6 = "H2"), NOT(AND($D663 = "Full-time", $F663 = "Above 1 Year"))), AND(Y$6 = "Year", AND($D663 = "Full-time", $F663 = "Above 1 Year")))), "N/A", INDEX('Allocated Leaves'!$B$2:$E1005, MATCH(Y$5 &amp; IF(Y$5 = "Vacation Leave", IFS(Y$6 = "Year", "", OR(Y$6 = "H1", Y$6 = "H2"), " " &amp; Y$6), ""), 'Allocated Leaves'!$A$2:$A1005, 0), MATCH($D663 &amp; IF($D663 = "Full-time",  " " &amp; $F663, ""), 'Allocated Leaves'!$B$1:AA$1, 0)) - K663))</f>
        <v/>
      </c>
      <c r="Z663" s="52" t="str">
        <f t="array" ref="Z663">IF(ISBLANK($B663), "", IF(AND(Z$5 = "Vacation Leave", OR(AND(OR(Z$6 = "H1", Z$6 = "H2"), NOT(AND($D663 = "Full-time", $F663 = "Above 1 Year"))), AND(Z$6 = "Year", AND($D663 = "Full-time", $F663 = "Above 1 Year")))), "N/A", INDEX('Allocated Leaves'!$B$2:$E1005, MATCH(Z$5 &amp; IF(Z$5 = "Vacation Leave", IFS(Z$6 = "Year", "", OR(Z$6 = "H1", Z$6 = "H2"), " " &amp; Z$6), ""), 'Allocated Leaves'!$A$2:$A1005, 0), MATCH($D663 &amp; IF($D663 = "Full-time",  " " &amp; $F663, ""), 'Allocated Leaves'!$B$1:AA$1, 0)) - L663))</f>
        <v/>
      </c>
      <c r="AA663" s="55" t="str">
        <f t="shared" si="3"/>
        <v/>
      </c>
    </row>
    <row r="664">
      <c r="A664" s="71"/>
      <c r="B664" s="72"/>
      <c r="C664" s="73"/>
      <c r="D664" s="74"/>
      <c r="E664" s="75"/>
      <c r="F664" s="47" t="str">
        <f t="shared" si="1"/>
        <v/>
      </c>
      <c r="G664" s="48" t="str">
        <f>IF(ISBLANK($B664), "", IF(AND(G$5 = "Vacation Leave", OR(AND(OR(G$6 = "H1", G$6 = "H2"), NOT(AND($D664 = "Full-time", $F664 = "Above 1 Year"))), AND(G$6 = "Year", AND($D664 = "Full-time", $F664 = "Above 1 Year")))), "N/A", SUMIFS('Form Responses 1'!$O$2:$O1005, 'Form Responses 1'!$B$2:$B1005, $B664, 'Form Responses 1'!$G$2:$G1005, G$5, 'Form Responses 1'!$K$2:$K1005, $D664,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4" s="48" t="str">
        <f>IF(ISBLANK($B664), "", IF(AND(H$5 = "Vacation Leave", OR(AND(OR(H$6 = "H1", H$6 = "H2"), NOT(AND($D664 = "Full-time", $F664 = "Above 1 Year"))), AND(H$6 = "Year", AND($D664 = "Full-time", $F664 = "Above 1 Year")))), "N/A", SUMIFS('Form Responses 1'!$O$2:$O1005, 'Form Responses 1'!$B$2:$B1005, $B664, 'Form Responses 1'!$G$2:$G1005, H$5, 'Form Responses 1'!$K$2:$K1005, $D664,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4" s="49" t="str">
        <f>IF(ISBLANK($B664), "", IF(AND(I$5 = "Vacation Leave", OR(AND(OR(I$6 = "H1", I$6 = "H2"), NOT(AND($D664 = "Full-time", $F664 = "Above 1 Year"))), AND(I$6 = "Year", AND($D664 = "Full-time", $F664 = "Above 1 Year")))), "N/A", SUMIFS('Form Responses 1'!$O$2:$O1005, 'Form Responses 1'!$B$2:$B1005, $B664, 'Form Responses 1'!$G$2:$G1005, I$5, 'Form Responses 1'!$K$2:$K1005, $D664,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4" s="48" t="str">
        <f>IF(ISBLANK($B664), "", IF(AND(J$5 = "Vacation Leave", OR(AND(OR(J$6 = "H1", J$6 = "H2"), NOT(AND($D664 = "Full-time", $F664 = "Above 1 Year"))), AND(J$6 = "Year", AND($D664 = "Full-time", $F664 = "Above 1 Year")))), "N/A", SUMIFS('Form Responses 1'!$O$2:$O1005, 'Form Responses 1'!$B$2:$B1005, $B664, 'Form Responses 1'!$G$2:$G1005, J$5, 'Form Responses 1'!$K$2:$K1005, $D664,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4" s="48" t="str">
        <f>IF(ISBLANK($B664), "", IF(AND(K$5 = "Vacation Leave", OR(AND(OR(K$6 = "H1", K$6 = "H2"), NOT(AND($D664 = "Full-time", $F664 = "Above 1 Year"))), AND(K$6 = "Year", AND($D664 = "Full-time", $F664 = "Above 1 Year")))), "N/A", SUMIFS('Form Responses 1'!$O$2:$O1005, 'Form Responses 1'!$B$2:$B1005, $B664, 'Form Responses 1'!$G$2:$G1005, K$5, 'Form Responses 1'!$K$2:$K1005, $D664,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4" s="48" t="str">
        <f>IF(ISBLANK($B664), "", IF(AND(L$5 = "Vacation Leave", OR(AND(OR(L$6 = "H1", L$6 = "H2"), NOT(AND($D664 = "Full-time", $F664 = "Above 1 Year"))), AND(L$6 = "Year", AND($D664 = "Full-time", $F664 = "Above 1 Year")))), "N/A", SUMIFS('Form Responses 1'!$O$2:$O1005, 'Form Responses 1'!$B$2:$B1005, $B664, 'Form Responses 1'!$G$2:$G1005, L$5, 'Form Responses 1'!$K$2:$K1005, $D664,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4" s="48" t="str">
        <f>IF(ISBLANK($B664), "", IF(AND(M$5 = "Vacation Leave", OR(AND(OR(M$6 = "H1", M$6 = "H2"), NOT(AND($D664 = "Full-time", $F664 = "Above 1 Year"))), AND(M$6 = "Year", AND($D664 = "Full-time", $F664 = "Above 1 Year")))), "N/A", SUMIFS('Form Responses 1'!$O$2:$O1005, 'Form Responses 1'!$B$2:$B1005, $B664, 'Form Responses 1'!$G$2:$G1005, M$5, 'Form Responses 1'!$K$2:$K1005, $D664,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4" s="48" t="str">
        <f>IF(ISBLANK($B664), "", IF(AND(N$5 = "Vacation Leave", OR(AND(OR(N$6 = "H1", N$6 = "H2"), NOT(AND($D664 = "Full-time", $F664 = "Above 1 Year"))), AND(N$6 = "Year", AND($D664 = "Full-time", $F664 = "Above 1 Year")))), "N/A", SUMIFS('Form Responses 1'!$O$2:$O1005, 'Form Responses 1'!$B$2:$B1005, $B664, 'Form Responses 1'!$G$2:$G1005, N$5, 'Form Responses 1'!$K$2:$K1005, $D664,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4" s="48" t="str">
        <f>IF(ISBLANK($B664), "", IF(AND(O$5 = "Vacation Leave", OR(AND(OR(O$6 = "H1", O$6 = "H2"), NOT(AND($D664 = "Full-time", $F664 = "Above 1 Year"))), AND(O$6 = "Year", AND($D664 = "Full-time", $F664 = "Above 1 Year")))), "N/A", SUMIFS('Form Responses 1'!$O$2:$O1005, 'Form Responses 1'!$B$2:$B1005, $B664, 'Form Responses 1'!$G$2:$G1005, O$5, 'Form Responses 1'!$K$2:$K1005, $D664,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4" s="48" t="str">
        <f>IF(ISBLANK($B664), "", IF(AND(P$5 = "Vacation Leave", OR(AND(OR(P$6 = "H1", P$6 = "H2"), NOT(AND($D664 = "Full-time", $F664 = "Above 1 Year"))), AND(P$6 = "Year", AND($D664 = "Full-time", $F664 = "Above 1 Year")))), "N/A", SUMIFS('Form Responses 1'!$O$2:$O1005, 'Form Responses 1'!$B$2:$B1005, $B664, 'Form Responses 1'!$G$2:$G1005, P$5, 'Form Responses 1'!$K$2:$K1005, $D664,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4" s="48" t="str">
        <f>IF(ISBLANK($B664), "", IF(AND(Q$5 = "Vacation Leave", OR(AND(OR(Q$6 = "H1", Q$6 = "H2"), NOT(AND($D664 = "Full-time", $F664 = "Above 1 Year"))), AND(Q$6 = "Year", AND($D664 = "Full-time", $F664 = "Above 1 Year")))), "N/A", SUMIFS('Form Responses 1'!$O$2:$O1005, 'Form Responses 1'!$B$2:$B1005, $B664, 'Form Responses 1'!$G$2:$G1005, Q$5, 'Form Responses 1'!$K$2:$K1005, $D664,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4" s="48" t="str">
        <f>IF(ISBLANK($B664), "", IF(AND(R$5 = "Vacation Leave", OR(AND(OR(R$6 = "H1", R$6 = "H2"), NOT(AND($D664 = "Full-time", $F664 = "Above 1 Year"))), AND(R$6 = "Year", AND($D664 = "Full-time", $F664 = "Above 1 Year")))), "N/A", SUMIFS('Form Responses 1'!$O$2:$O1005, 'Form Responses 1'!$B$2:$B1005, $B664, 'Form Responses 1'!$G$2:$G1005, R$5, 'Form Responses 1'!$K$2:$K1005, $D664,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4" s="48" t="str">
        <f>IF(ISBLANK($B664), "", IF(AND(S$5 = "Vacation Leave", OR(AND(OR(S$6 = "H1", S$6 = "H2"), NOT(AND($D664 = "Full-time", $F664 = "Above 1 Year"))), AND(S$6 = "Year", AND($D664 = "Full-time", $F664 = "Above 1 Year")))), "N/A", SUMIFS('Form Responses 1'!$O$2:$O1005, 'Form Responses 1'!$B$2:$B1005, $B664, 'Form Responses 1'!$G$2:$G1005, S$5, 'Form Responses 1'!$K$2:$K1005, $D664,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4" s="50" t="str">
        <f t="shared" si="2"/>
        <v/>
      </c>
      <c r="U664" s="51" t="str">
        <f t="array" ref="U664">IF(ISBLANK($B664), "", IF(AND(U$5 = "Vacation Leave", OR(AND(OR(U$6 = "H1", U$6 = "H2"), NOT(AND($D664 = "Full-time", $F664 = "Above 1 Year"))), AND(U$6 = "Year", AND($D664 = "Full-time", $F664 = "Above 1 Year")))), "N/A", INDEX('Allocated Leaves'!$B$2:$E1005, MATCH(U$5 &amp; IF(U$5 = "Vacation Leave", IFS(U$6 = "Year", "", OR(U$6 = "H1", U$6 = "H2"), " " &amp; U$6), ""), 'Allocated Leaves'!$A$2:$A1005, 0), MATCH($D664 &amp; IF($D664 = "Full-time",  " " &amp; $F664, ""), 'Allocated Leaves'!$B$1:AA$1, 0)) - G664))</f>
        <v/>
      </c>
      <c r="V664" s="52" t="str">
        <f t="array" ref="V664">IF(ISBLANK($B664), "", IF(AND(V$5 = "Vacation Leave", OR(AND(OR(V$6 = "H1", V$6 = "H2"), NOT(AND($D664 = "Full-time", $F664 = "Above 1 Year"))), AND(V$6 = "Year", AND($D664 = "Full-time", $F664 = "Above 1 Year")))), "N/A", INDEX('Allocated Leaves'!$B$2:$E1005, MATCH(V$5 &amp; IF(V$5 = "Vacation Leave", IFS(V$6 = "Year", "", OR(V$6 = "H1", V$6 = "H2"), " " &amp; V$6), ""), 'Allocated Leaves'!$A$2:$A1005, 0), MATCH($D664 &amp; IF($D664 = "Full-time",  " " &amp; $F664, ""), 'Allocated Leaves'!$B$1:AA$1, 0)) - H664))</f>
        <v/>
      </c>
      <c r="W664" s="52" t="str">
        <f t="array" ref="W664">IF(ISBLANK($B664), "", IF(AND(W$5 = "Vacation Leave", OR(AND(OR(W$6 = "H1", W$6 = "H2"), NOT(AND($D664 = "Full-time", $F664 = "Above 1 Year"))), AND(W$6 = "Year", AND($D664 = "Full-time", $F664 = "Above 1 Year")))), "N/A", INDEX('Allocated Leaves'!$B$2:$E1005, MATCH(W$5 &amp; IF(W$5 = "Vacation Leave", IFS(W$6 = "Year", "", OR(W$6 = "H1", W$6 = "H2"), " " &amp; W$6), ""), 'Allocated Leaves'!$A$2:$A1005, 0), MATCH($D664 &amp; IF($D664 = "Full-time",  " " &amp; $F664, ""), 'Allocated Leaves'!$B$1:AA$1, 0)) - I664))</f>
        <v/>
      </c>
      <c r="X664" s="51" t="str">
        <f t="array" ref="X664">IF(ISBLANK($B664), "", IF(AND(X$5 = "Vacation Leave", OR(AND(OR(X$6 = "H1", X$6 = "H2"), NOT(AND($D664 = "Full-time", $F664 = "Above 1 Year"))), AND(X$6 = "Year", AND($D664 = "Full-time", $F664 = "Above 1 Year")))), "N/A", INDEX('Allocated Leaves'!$B$2:$E1005, MATCH(X$5 &amp; IF(X$5 = "Vacation Leave", IFS(X$6 = "Year", "", OR(X$6 = "H1", X$6 = "H2"), " " &amp; X$6), ""), 'Allocated Leaves'!$A$2:$A1005, 0), MATCH($D664 &amp; IF($D664 = "Full-time",  " " &amp; $F664, ""), 'Allocated Leaves'!$B$1:AA$1, 0)) - J664))</f>
        <v/>
      </c>
      <c r="Y664" s="52" t="str">
        <f t="array" ref="Y664">IF(ISBLANK($B664), "", IF(AND(Y$5 = "Vacation Leave", OR(AND(OR(Y$6 = "H1", Y$6 = "H2"), NOT(AND($D664 = "Full-time", $F664 = "Above 1 Year"))), AND(Y$6 = "Year", AND($D664 = "Full-time", $F664 = "Above 1 Year")))), "N/A", INDEX('Allocated Leaves'!$B$2:$E1005, MATCH(Y$5 &amp; IF(Y$5 = "Vacation Leave", IFS(Y$6 = "Year", "", OR(Y$6 = "H1", Y$6 = "H2"), " " &amp; Y$6), ""), 'Allocated Leaves'!$A$2:$A1005, 0), MATCH($D664 &amp; IF($D664 = "Full-time",  " " &amp; $F664, ""), 'Allocated Leaves'!$B$1:AA$1, 0)) - K664))</f>
        <v/>
      </c>
      <c r="Z664" s="52" t="str">
        <f t="array" ref="Z664">IF(ISBLANK($B664), "", IF(AND(Z$5 = "Vacation Leave", OR(AND(OR(Z$6 = "H1", Z$6 = "H2"), NOT(AND($D664 = "Full-time", $F664 = "Above 1 Year"))), AND(Z$6 = "Year", AND($D664 = "Full-time", $F664 = "Above 1 Year")))), "N/A", INDEX('Allocated Leaves'!$B$2:$E1005, MATCH(Z$5 &amp; IF(Z$5 = "Vacation Leave", IFS(Z$6 = "Year", "", OR(Z$6 = "H1", Z$6 = "H2"), " " &amp; Z$6), ""), 'Allocated Leaves'!$A$2:$A1005, 0), MATCH($D664 &amp; IF($D664 = "Full-time",  " " &amp; $F664, ""), 'Allocated Leaves'!$B$1:AA$1, 0)) - L664))</f>
        <v/>
      </c>
      <c r="AA664" s="55" t="str">
        <f t="shared" si="3"/>
        <v/>
      </c>
    </row>
    <row r="665">
      <c r="A665" s="71"/>
      <c r="B665" s="72"/>
      <c r="C665" s="73"/>
      <c r="D665" s="74"/>
      <c r="E665" s="75"/>
      <c r="F665" s="47" t="str">
        <f t="shared" si="1"/>
        <v/>
      </c>
      <c r="G665" s="48" t="str">
        <f>IF(ISBLANK($B665), "", IF(AND(G$5 = "Vacation Leave", OR(AND(OR(G$6 = "H1", G$6 = "H2"), NOT(AND($D665 = "Full-time", $F665 = "Above 1 Year"))), AND(G$6 = "Year", AND($D665 = "Full-time", $F665 = "Above 1 Year")))), "N/A", SUMIFS('Form Responses 1'!$O$2:$O1005, 'Form Responses 1'!$B$2:$B1005, $B665, 'Form Responses 1'!$G$2:$G1005, G$5, 'Form Responses 1'!$K$2:$K1005, $D665,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5" s="48" t="str">
        <f>IF(ISBLANK($B665), "", IF(AND(H$5 = "Vacation Leave", OR(AND(OR(H$6 = "H1", H$6 = "H2"), NOT(AND($D665 = "Full-time", $F665 = "Above 1 Year"))), AND(H$6 = "Year", AND($D665 = "Full-time", $F665 = "Above 1 Year")))), "N/A", SUMIFS('Form Responses 1'!$O$2:$O1005, 'Form Responses 1'!$B$2:$B1005, $B665, 'Form Responses 1'!$G$2:$G1005, H$5, 'Form Responses 1'!$K$2:$K1005, $D665,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5" s="49" t="str">
        <f>IF(ISBLANK($B665), "", IF(AND(I$5 = "Vacation Leave", OR(AND(OR(I$6 = "H1", I$6 = "H2"), NOT(AND($D665 = "Full-time", $F665 = "Above 1 Year"))), AND(I$6 = "Year", AND($D665 = "Full-time", $F665 = "Above 1 Year")))), "N/A", SUMIFS('Form Responses 1'!$O$2:$O1005, 'Form Responses 1'!$B$2:$B1005, $B665, 'Form Responses 1'!$G$2:$G1005, I$5, 'Form Responses 1'!$K$2:$K1005, $D665,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5" s="48" t="str">
        <f>IF(ISBLANK($B665), "", IF(AND(J$5 = "Vacation Leave", OR(AND(OR(J$6 = "H1", J$6 = "H2"), NOT(AND($D665 = "Full-time", $F665 = "Above 1 Year"))), AND(J$6 = "Year", AND($D665 = "Full-time", $F665 = "Above 1 Year")))), "N/A", SUMIFS('Form Responses 1'!$O$2:$O1005, 'Form Responses 1'!$B$2:$B1005, $B665, 'Form Responses 1'!$G$2:$G1005, J$5, 'Form Responses 1'!$K$2:$K1005, $D665,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5" s="48" t="str">
        <f>IF(ISBLANK($B665), "", IF(AND(K$5 = "Vacation Leave", OR(AND(OR(K$6 = "H1", K$6 = "H2"), NOT(AND($D665 = "Full-time", $F665 = "Above 1 Year"))), AND(K$6 = "Year", AND($D665 = "Full-time", $F665 = "Above 1 Year")))), "N/A", SUMIFS('Form Responses 1'!$O$2:$O1005, 'Form Responses 1'!$B$2:$B1005, $B665, 'Form Responses 1'!$G$2:$G1005, K$5, 'Form Responses 1'!$K$2:$K1005, $D665,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5" s="48" t="str">
        <f>IF(ISBLANK($B665), "", IF(AND(L$5 = "Vacation Leave", OR(AND(OR(L$6 = "H1", L$6 = "H2"), NOT(AND($D665 = "Full-time", $F665 = "Above 1 Year"))), AND(L$6 = "Year", AND($D665 = "Full-time", $F665 = "Above 1 Year")))), "N/A", SUMIFS('Form Responses 1'!$O$2:$O1005, 'Form Responses 1'!$B$2:$B1005, $B665, 'Form Responses 1'!$G$2:$G1005, L$5, 'Form Responses 1'!$K$2:$K1005, $D665,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5" s="48" t="str">
        <f>IF(ISBLANK($B665), "", IF(AND(M$5 = "Vacation Leave", OR(AND(OR(M$6 = "H1", M$6 = "H2"), NOT(AND($D665 = "Full-time", $F665 = "Above 1 Year"))), AND(M$6 = "Year", AND($D665 = "Full-time", $F665 = "Above 1 Year")))), "N/A", SUMIFS('Form Responses 1'!$O$2:$O1005, 'Form Responses 1'!$B$2:$B1005, $B665, 'Form Responses 1'!$G$2:$G1005, M$5, 'Form Responses 1'!$K$2:$K1005, $D665,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5" s="48" t="str">
        <f>IF(ISBLANK($B665), "", IF(AND(N$5 = "Vacation Leave", OR(AND(OR(N$6 = "H1", N$6 = "H2"), NOT(AND($D665 = "Full-time", $F665 = "Above 1 Year"))), AND(N$6 = "Year", AND($D665 = "Full-time", $F665 = "Above 1 Year")))), "N/A", SUMIFS('Form Responses 1'!$O$2:$O1005, 'Form Responses 1'!$B$2:$B1005, $B665, 'Form Responses 1'!$G$2:$G1005, N$5, 'Form Responses 1'!$K$2:$K1005, $D665,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5" s="48" t="str">
        <f>IF(ISBLANK($B665), "", IF(AND(O$5 = "Vacation Leave", OR(AND(OR(O$6 = "H1", O$6 = "H2"), NOT(AND($D665 = "Full-time", $F665 = "Above 1 Year"))), AND(O$6 = "Year", AND($D665 = "Full-time", $F665 = "Above 1 Year")))), "N/A", SUMIFS('Form Responses 1'!$O$2:$O1005, 'Form Responses 1'!$B$2:$B1005, $B665, 'Form Responses 1'!$G$2:$G1005, O$5, 'Form Responses 1'!$K$2:$K1005, $D665,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5" s="48" t="str">
        <f>IF(ISBLANK($B665), "", IF(AND(P$5 = "Vacation Leave", OR(AND(OR(P$6 = "H1", P$6 = "H2"), NOT(AND($D665 = "Full-time", $F665 = "Above 1 Year"))), AND(P$6 = "Year", AND($D665 = "Full-time", $F665 = "Above 1 Year")))), "N/A", SUMIFS('Form Responses 1'!$O$2:$O1005, 'Form Responses 1'!$B$2:$B1005, $B665, 'Form Responses 1'!$G$2:$G1005, P$5, 'Form Responses 1'!$K$2:$K1005, $D665,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5" s="48" t="str">
        <f>IF(ISBLANK($B665), "", IF(AND(Q$5 = "Vacation Leave", OR(AND(OR(Q$6 = "H1", Q$6 = "H2"), NOT(AND($D665 = "Full-time", $F665 = "Above 1 Year"))), AND(Q$6 = "Year", AND($D665 = "Full-time", $F665 = "Above 1 Year")))), "N/A", SUMIFS('Form Responses 1'!$O$2:$O1005, 'Form Responses 1'!$B$2:$B1005, $B665, 'Form Responses 1'!$G$2:$G1005, Q$5, 'Form Responses 1'!$K$2:$K1005, $D665,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5" s="48" t="str">
        <f>IF(ISBLANK($B665), "", IF(AND(R$5 = "Vacation Leave", OR(AND(OR(R$6 = "H1", R$6 = "H2"), NOT(AND($D665 = "Full-time", $F665 = "Above 1 Year"))), AND(R$6 = "Year", AND($D665 = "Full-time", $F665 = "Above 1 Year")))), "N/A", SUMIFS('Form Responses 1'!$O$2:$O1005, 'Form Responses 1'!$B$2:$B1005, $B665, 'Form Responses 1'!$G$2:$G1005, R$5, 'Form Responses 1'!$K$2:$K1005, $D665,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5" s="48" t="str">
        <f>IF(ISBLANK($B665), "", IF(AND(S$5 = "Vacation Leave", OR(AND(OR(S$6 = "H1", S$6 = "H2"), NOT(AND($D665 = "Full-time", $F665 = "Above 1 Year"))), AND(S$6 = "Year", AND($D665 = "Full-time", $F665 = "Above 1 Year")))), "N/A", SUMIFS('Form Responses 1'!$O$2:$O1005, 'Form Responses 1'!$B$2:$B1005, $B665, 'Form Responses 1'!$G$2:$G1005, S$5, 'Form Responses 1'!$K$2:$K1005, $D665,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5" s="50" t="str">
        <f t="shared" si="2"/>
        <v/>
      </c>
      <c r="U665" s="51" t="str">
        <f t="array" ref="U665">IF(ISBLANK($B665), "", IF(AND(U$5 = "Vacation Leave", OR(AND(OR(U$6 = "H1", U$6 = "H2"), NOT(AND($D665 = "Full-time", $F665 = "Above 1 Year"))), AND(U$6 = "Year", AND($D665 = "Full-time", $F665 = "Above 1 Year")))), "N/A", INDEX('Allocated Leaves'!$B$2:$E1005, MATCH(U$5 &amp; IF(U$5 = "Vacation Leave", IFS(U$6 = "Year", "", OR(U$6 = "H1", U$6 = "H2"), " " &amp; U$6), ""), 'Allocated Leaves'!$A$2:$A1005, 0), MATCH($D665 &amp; IF($D665 = "Full-time",  " " &amp; $F665, ""), 'Allocated Leaves'!$B$1:AA$1, 0)) - G665))</f>
        <v/>
      </c>
      <c r="V665" s="52" t="str">
        <f t="array" ref="V665">IF(ISBLANK($B665), "", IF(AND(V$5 = "Vacation Leave", OR(AND(OR(V$6 = "H1", V$6 = "H2"), NOT(AND($D665 = "Full-time", $F665 = "Above 1 Year"))), AND(V$6 = "Year", AND($D665 = "Full-time", $F665 = "Above 1 Year")))), "N/A", INDEX('Allocated Leaves'!$B$2:$E1005, MATCH(V$5 &amp; IF(V$5 = "Vacation Leave", IFS(V$6 = "Year", "", OR(V$6 = "H1", V$6 = "H2"), " " &amp; V$6), ""), 'Allocated Leaves'!$A$2:$A1005, 0), MATCH($D665 &amp; IF($D665 = "Full-time",  " " &amp; $F665, ""), 'Allocated Leaves'!$B$1:AA$1, 0)) - H665))</f>
        <v/>
      </c>
      <c r="W665" s="52" t="str">
        <f t="array" ref="W665">IF(ISBLANK($B665), "", IF(AND(W$5 = "Vacation Leave", OR(AND(OR(W$6 = "H1", W$6 = "H2"), NOT(AND($D665 = "Full-time", $F665 = "Above 1 Year"))), AND(W$6 = "Year", AND($D665 = "Full-time", $F665 = "Above 1 Year")))), "N/A", INDEX('Allocated Leaves'!$B$2:$E1005, MATCH(W$5 &amp; IF(W$5 = "Vacation Leave", IFS(W$6 = "Year", "", OR(W$6 = "H1", W$6 = "H2"), " " &amp; W$6), ""), 'Allocated Leaves'!$A$2:$A1005, 0), MATCH($D665 &amp; IF($D665 = "Full-time",  " " &amp; $F665, ""), 'Allocated Leaves'!$B$1:AA$1, 0)) - I665))</f>
        <v/>
      </c>
      <c r="X665" s="51" t="str">
        <f t="array" ref="X665">IF(ISBLANK($B665), "", IF(AND(X$5 = "Vacation Leave", OR(AND(OR(X$6 = "H1", X$6 = "H2"), NOT(AND($D665 = "Full-time", $F665 = "Above 1 Year"))), AND(X$6 = "Year", AND($D665 = "Full-time", $F665 = "Above 1 Year")))), "N/A", INDEX('Allocated Leaves'!$B$2:$E1005, MATCH(X$5 &amp; IF(X$5 = "Vacation Leave", IFS(X$6 = "Year", "", OR(X$6 = "H1", X$6 = "H2"), " " &amp; X$6), ""), 'Allocated Leaves'!$A$2:$A1005, 0), MATCH($D665 &amp; IF($D665 = "Full-time",  " " &amp; $F665, ""), 'Allocated Leaves'!$B$1:AA$1, 0)) - J665))</f>
        <v/>
      </c>
      <c r="Y665" s="52" t="str">
        <f t="array" ref="Y665">IF(ISBLANK($B665), "", IF(AND(Y$5 = "Vacation Leave", OR(AND(OR(Y$6 = "H1", Y$6 = "H2"), NOT(AND($D665 = "Full-time", $F665 = "Above 1 Year"))), AND(Y$6 = "Year", AND($D665 = "Full-time", $F665 = "Above 1 Year")))), "N/A", INDEX('Allocated Leaves'!$B$2:$E1005, MATCH(Y$5 &amp; IF(Y$5 = "Vacation Leave", IFS(Y$6 = "Year", "", OR(Y$6 = "H1", Y$6 = "H2"), " " &amp; Y$6), ""), 'Allocated Leaves'!$A$2:$A1005, 0), MATCH($D665 &amp; IF($D665 = "Full-time",  " " &amp; $F665, ""), 'Allocated Leaves'!$B$1:AA$1, 0)) - K665))</f>
        <v/>
      </c>
      <c r="Z665" s="52" t="str">
        <f t="array" ref="Z665">IF(ISBLANK($B665), "", IF(AND(Z$5 = "Vacation Leave", OR(AND(OR(Z$6 = "H1", Z$6 = "H2"), NOT(AND($D665 = "Full-time", $F665 = "Above 1 Year"))), AND(Z$6 = "Year", AND($D665 = "Full-time", $F665 = "Above 1 Year")))), "N/A", INDEX('Allocated Leaves'!$B$2:$E1005, MATCH(Z$5 &amp; IF(Z$5 = "Vacation Leave", IFS(Z$6 = "Year", "", OR(Z$6 = "H1", Z$6 = "H2"), " " &amp; Z$6), ""), 'Allocated Leaves'!$A$2:$A1005, 0), MATCH($D665 &amp; IF($D665 = "Full-time",  " " &amp; $F665, ""), 'Allocated Leaves'!$B$1:AA$1, 0)) - L665))</f>
        <v/>
      </c>
      <c r="AA665" s="55" t="str">
        <f t="shared" si="3"/>
        <v/>
      </c>
    </row>
    <row r="666">
      <c r="A666" s="71"/>
      <c r="B666" s="72"/>
      <c r="C666" s="73"/>
      <c r="D666" s="74"/>
      <c r="E666" s="75"/>
      <c r="F666" s="47" t="str">
        <f t="shared" si="1"/>
        <v/>
      </c>
      <c r="G666" s="48" t="str">
        <f>IF(ISBLANK($B666), "", IF(AND(G$5 = "Vacation Leave", OR(AND(OR(G$6 = "H1", G$6 = "H2"), NOT(AND($D666 = "Full-time", $F666 = "Above 1 Year"))), AND(G$6 = "Year", AND($D666 = "Full-time", $F666 = "Above 1 Year")))), "N/A", SUMIFS('Form Responses 1'!$O$2:$O1005, 'Form Responses 1'!$B$2:$B1005, $B666, 'Form Responses 1'!$G$2:$G1005, G$5, 'Form Responses 1'!$K$2:$K1005, $D666,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6" s="48" t="str">
        <f>IF(ISBLANK($B666), "", IF(AND(H$5 = "Vacation Leave", OR(AND(OR(H$6 = "H1", H$6 = "H2"), NOT(AND($D666 = "Full-time", $F666 = "Above 1 Year"))), AND(H$6 = "Year", AND($D666 = "Full-time", $F666 = "Above 1 Year")))), "N/A", SUMIFS('Form Responses 1'!$O$2:$O1005, 'Form Responses 1'!$B$2:$B1005, $B666, 'Form Responses 1'!$G$2:$G1005, H$5, 'Form Responses 1'!$K$2:$K1005, $D666,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6" s="49" t="str">
        <f>IF(ISBLANK($B666), "", IF(AND(I$5 = "Vacation Leave", OR(AND(OR(I$6 = "H1", I$6 = "H2"), NOT(AND($D666 = "Full-time", $F666 = "Above 1 Year"))), AND(I$6 = "Year", AND($D666 = "Full-time", $F666 = "Above 1 Year")))), "N/A", SUMIFS('Form Responses 1'!$O$2:$O1005, 'Form Responses 1'!$B$2:$B1005, $B666, 'Form Responses 1'!$G$2:$G1005, I$5, 'Form Responses 1'!$K$2:$K1005, $D666,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6" s="48" t="str">
        <f>IF(ISBLANK($B666), "", IF(AND(J$5 = "Vacation Leave", OR(AND(OR(J$6 = "H1", J$6 = "H2"), NOT(AND($D666 = "Full-time", $F666 = "Above 1 Year"))), AND(J$6 = "Year", AND($D666 = "Full-time", $F666 = "Above 1 Year")))), "N/A", SUMIFS('Form Responses 1'!$O$2:$O1005, 'Form Responses 1'!$B$2:$B1005, $B666, 'Form Responses 1'!$G$2:$G1005, J$5, 'Form Responses 1'!$K$2:$K1005, $D666,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6" s="48" t="str">
        <f>IF(ISBLANK($B666), "", IF(AND(K$5 = "Vacation Leave", OR(AND(OR(K$6 = "H1", K$6 = "H2"), NOT(AND($D666 = "Full-time", $F666 = "Above 1 Year"))), AND(K$6 = "Year", AND($D666 = "Full-time", $F666 = "Above 1 Year")))), "N/A", SUMIFS('Form Responses 1'!$O$2:$O1005, 'Form Responses 1'!$B$2:$B1005, $B666, 'Form Responses 1'!$G$2:$G1005, K$5, 'Form Responses 1'!$K$2:$K1005, $D666,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6" s="48" t="str">
        <f>IF(ISBLANK($B666), "", IF(AND(L$5 = "Vacation Leave", OR(AND(OR(L$6 = "H1", L$6 = "H2"), NOT(AND($D666 = "Full-time", $F666 = "Above 1 Year"))), AND(L$6 = "Year", AND($D666 = "Full-time", $F666 = "Above 1 Year")))), "N/A", SUMIFS('Form Responses 1'!$O$2:$O1005, 'Form Responses 1'!$B$2:$B1005, $B666, 'Form Responses 1'!$G$2:$G1005, L$5, 'Form Responses 1'!$K$2:$K1005, $D666,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6" s="48" t="str">
        <f>IF(ISBLANK($B666), "", IF(AND(M$5 = "Vacation Leave", OR(AND(OR(M$6 = "H1", M$6 = "H2"), NOT(AND($D666 = "Full-time", $F666 = "Above 1 Year"))), AND(M$6 = "Year", AND($D666 = "Full-time", $F666 = "Above 1 Year")))), "N/A", SUMIFS('Form Responses 1'!$O$2:$O1005, 'Form Responses 1'!$B$2:$B1005, $B666, 'Form Responses 1'!$G$2:$G1005, M$5, 'Form Responses 1'!$K$2:$K1005, $D666,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6" s="48" t="str">
        <f>IF(ISBLANK($B666), "", IF(AND(N$5 = "Vacation Leave", OR(AND(OR(N$6 = "H1", N$6 = "H2"), NOT(AND($D666 = "Full-time", $F666 = "Above 1 Year"))), AND(N$6 = "Year", AND($D666 = "Full-time", $F666 = "Above 1 Year")))), "N/A", SUMIFS('Form Responses 1'!$O$2:$O1005, 'Form Responses 1'!$B$2:$B1005, $B666, 'Form Responses 1'!$G$2:$G1005, N$5, 'Form Responses 1'!$K$2:$K1005, $D666,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6" s="48" t="str">
        <f>IF(ISBLANK($B666), "", IF(AND(O$5 = "Vacation Leave", OR(AND(OR(O$6 = "H1", O$6 = "H2"), NOT(AND($D666 = "Full-time", $F666 = "Above 1 Year"))), AND(O$6 = "Year", AND($D666 = "Full-time", $F666 = "Above 1 Year")))), "N/A", SUMIFS('Form Responses 1'!$O$2:$O1005, 'Form Responses 1'!$B$2:$B1005, $B666, 'Form Responses 1'!$G$2:$G1005, O$5, 'Form Responses 1'!$K$2:$K1005, $D666,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6" s="48" t="str">
        <f>IF(ISBLANK($B666), "", IF(AND(P$5 = "Vacation Leave", OR(AND(OR(P$6 = "H1", P$6 = "H2"), NOT(AND($D666 = "Full-time", $F666 = "Above 1 Year"))), AND(P$6 = "Year", AND($D666 = "Full-time", $F666 = "Above 1 Year")))), "N/A", SUMIFS('Form Responses 1'!$O$2:$O1005, 'Form Responses 1'!$B$2:$B1005, $B666, 'Form Responses 1'!$G$2:$G1005, P$5, 'Form Responses 1'!$K$2:$K1005, $D666,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6" s="48" t="str">
        <f>IF(ISBLANK($B666), "", IF(AND(Q$5 = "Vacation Leave", OR(AND(OR(Q$6 = "H1", Q$6 = "H2"), NOT(AND($D666 = "Full-time", $F666 = "Above 1 Year"))), AND(Q$6 = "Year", AND($D666 = "Full-time", $F666 = "Above 1 Year")))), "N/A", SUMIFS('Form Responses 1'!$O$2:$O1005, 'Form Responses 1'!$B$2:$B1005, $B666, 'Form Responses 1'!$G$2:$G1005, Q$5, 'Form Responses 1'!$K$2:$K1005, $D666,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6" s="48" t="str">
        <f>IF(ISBLANK($B666), "", IF(AND(R$5 = "Vacation Leave", OR(AND(OR(R$6 = "H1", R$6 = "H2"), NOT(AND($D666 = "Full-time", $F666 = "Above 1 Year"))), AND(R$6 = "Year", AND($D666 = "Full-time", $F666 = "Above 1 Year")))), "N/A", SUMIFS('Form Responses 1'!$O$2:$O1005, 'Form Responses 1'!$B$2:$B1005, $B666, 'Form Responses 1'!$G$2:$G1005, R$5, 'Form Responses 1'!$K$2:$K1005, $D666,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6" s="48" t="str">
        <f>IF(ISBLANK($B666), "", IF(AND(S$5 = "Vacation Leave", OR(AND(OR(S$6 = "H1", S$6 = "H2"), NOT(AND($D666 = "Full-time", $F666 = "Above 1 Year"))), AND(S$6 = "Year", AND($D666 = "Full-time", $F666 = "Above 1 Year")))), "N/A", SUMIFS('Form Responses 1'!$O$2:$O1005, 'Form Responses 1'!$B$2:$B1005, $B666, 'Form Responses 1'!$G$2:$G1005, S$5, 'Form Responses 1'!$K$2:$K1005, $D666,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6" s="50" t="str">
        <f t="shared" si="2"/>
        <v/>
      </c>
      <c r="U666" s="51" t="str">
        <f t="array" ref="U666">IF(ISBLANK($B666), "", IF(AND(U$5 = "Vacation Leave", OR(AND(OR(U$6 = "H1", U$6 = "H2"), NOT(AND($D666 = "Full-time", $F666 = "Above 1 Year"))), AND(U$6 = "Year", AND($D666 = "Full-time", $F666 = "Above 1 Year")))), "N/A", INDEX('Allocated Leaves'!$B$2:$E1005, MATCH(U$5 &amp; IF(U$5 = "Vacation Leave", IFS(U$6 = "Year", "", OR(U$6 = "H1", U$6 = "H2"), " " &amp; U$6), ""), 'Allocated Leaves'!$A$2:$A1005, 0), MATCH($D666 &amp; IF($D666 = "Full-time",  " " &amp; $F666, ""), 'Allocated Leaves'!$B$1:AA$1, 0)) - G666))</f>
        <v/>
      </c>
      <c r="V666" s="52" t="str">
        <f t="array" ref="V666">IF(ISBLANK($B666), "", IF(AND(V$5 = "Vacation Leave", OR(AND(OR(V$6 = "H1", V$6 = "H2"), NOT(AND($D666 = "Full-time", $F666 = "Above 1 Year"))), AND(V$6 = "Year", AND($D666 = "Full-time", $F666 = "Above 1 Year")))), "N/A", INDEX('Allocated Leaves'!$B$2:$E1005, MATCH(V$5 &amp; IF(V$5 = "Vacation Leave", IFS(V$6 = "Year", "", OR(V$6 = "H1", V$6 = "H2"), " " &amp; V$6), ""), 'Allocated Leaves'!$A$2:$A1005, 0), MATCH($D666 &amp; IF($D666 = "Full-time",  " " &amp; $F666, ""), 'Allocated Leaves'!$B$1:AA$1, 0)) - H666))</f>
        <v/>
      </c>
      <c r="W666" s="52" t="str">
        <f t="array" ref="W666">IF(ISBLANK($B666), "", IF(AND(W$5 = "Vacation Leave", OR(AND(OR(W$6 = "H1", W$6 = "H2"), NOT(AND($D666 = "Full-time", $F666 = "Above 1 Year"))), AND(W$6 = "Year", AND($D666 = "Full-time", $F666 = "Above 1 Year")))), "N/A", INDEX('Allocated Leaves'!$B$2:$E1005, MATCH(W$5 &amp; IF(W$5 = "Vacation Leave", IFS(W$6 = "Year", "", OR(W$6 = "H1", W$6 = "H2"), " " &amp; W$6), ""), 'Allocated Leaves'!$A$2:$A1005, 0), MATCH($D666 &amp; IF($D666 = "Full-time",  " " &amp; $F666, ""), 'Allocated Leaves'!$B$1:AA$1, 0)) - I666))</f>
        <v/>
      </c>
      <c r="X666" s="51" t="str">
        <f t="array" ref="X666">IF(ISBLANK($B666), "", IF(AND(X$5 = "Vacation Leave", OR(AND(OR(X$6 = "H1", X$6 = "H2"), NOT(AND($D666 = "Full-time", $F666 = "Above 1 Year"))), AND(X$6 = "Year", AND($D666 = "Full-time", $F666 = "Above 1 Year")))), "N/A", INDEX('Allocated Leaves'!$B$2:$E1005, MATCH(X$5 &amp; IF(X$5 = "Vacation Leave", IFS(X$6 = "Year", "", OR(X$6 = "H1", X$6 = "H2"), " " &amp; X$6), ""), 'Allocated Leaves'!$A$2:$A1005, 0), MATCH($D666 &amp; IF($D666 = "Full-time",  " " &amp; $F666, ""), 'Allocated Leaves'!$B$1:AA$1, 0)) - J666))</f>
        <v/>
      </c>
      <c r="Y666" s="52" t="str">
        <f t="array" ref="Y666">IF(ISBLANK($B666), "", IF(AND(Y$5 = "Vacation Leave", OR(AND(OR(Y$6 = "H1", Y$6 = "H2"), NOT(AND($D666 = "Full-time", $F666 = "Above 1 Year"))), AND(Y$6 = "Year", AND($D666 = "Full-time", $F666 = "Above 1 Year")))), "N/A", INDEX('Allocated Leaves'!$B$2:$E1005, MATCH(Y$5 &amp; IF(Y$5 = "Vacation Leave", IFS(Y$6 = "Year", "", OR(Y$6 = "H1", Y$6 = "H2"), " " &amp; Y$6), ""), 'Allocated Leaves'!$A$2:$A1005, 0), MATCH($D666 &amp; IF($D666 = "Full-time",  " " &amp; $F666, ""), 'Allocated Leaves'!$B$1:AA$1, 0)) - K666))</f>
        <v/>
      </c>
      <c r="Z666" s="52" t="str">
        <f t="array" ref="Z666">IF(ISBLANK($B666), "", IF(AND(Z$5 = "Vacation Leave", OR(AND(OR(Z$6 = "H1", Z$6 = "H2"), NOT(AND($D666 = "Full-time", $F666 = "Above 1 Year"))), AND(Z$6 = "Year", AND($D666 = "Full-time", $F666 = "Above 1 Year")))), "N/A", INDEX('Allocated Leaves'!$B$2:$E1005, MATCH(Z$5 &amp; IF(Z$5 = "Vacation Leave", IFS(Z$6 = "Year", "", OR(Z$6 = "H1", Z$6 = "H2"), " " &amp; Z$6), ""), 'Allocated Leaves'!$A$2:$A1005, 0), MATCH($D666 &amp; IF($D666 = "Full-time",  " " &amp; $F666, ""), 'Allocated Leaves'!$B$1:AA$1, 0)) - L666))</f>
        <v/>
      </c>
      <c r="AA666" s="55" t="str">
        <f t="shared" si="3"/>
        <v/>
      </c>
    </row>
    <row r="667">
      <c r="A667" s="71"/>
      <c r="B667" s="72"/>
      <c r="C667" s="73"/>
      <c r="D667" s="74"/>
      <c r="E667" s="75"/>
      <c r="F667" s="47" t="str">
        <f t="shared" si="1"/>
        <v/>
      </c>
      <c r="G667" s="48" t="str">
        <f>IF(ISBLANK($B667), "", IF(AND(G$5 = "Vacation Leave", OR(AND(OR(G$6 = "H1", G$6 = "H2"), NOT(AND($D667 = "Full-time", $F667 = "Above 1 Year"))), AND(G$6 = "Year", AND($D667 = "Full-time", $F667 = "Above 1 Year")))), "N/A", SUMIFS('Form Responses 1'!$O$2:$O1005, 'Form Responses 1'!$B$2:$B1005, $B667, 'Form Responses 1'!$G$2:$G1005, G$5, 'Form Responses 1'!$K$2:$K1005, $D667,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7" s="48" t="str">
        <f>IF(ISBLANK($B667), "", IF(AND(H$5 = "Vacation Leave", OR(AND(OR(H$6 = "H1", H$6 = "H2"), NOT(AND($D667 = "Full-time", $F667 = "Above 1 Year"))), AND(H$6 = "Year", AND($D667 = "Full-time", $F667 = "Above 1 Year")))), "N/A", SUMIFS('Form Responses 1'!$O$2:$O1005, 'Form Responses 1'!$B$2:$B1005, $B667, 'Form Responses 1'!$G$2:$G1005, H$5, 'Form Responses 1'!$K$2:$K1005, $D667,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7" s="49" t="str">
        <f>IF(ISBLANK($B667), "", IF(AND(I$5 = "Vacation Leave", OR(AND(OR(I$6 = "H1", I$6 = "H2"), NOT(AND($D667 = "Full-time", $F667 = "Above 1 Year"))), AND(I$6 = "Year", AND($D667 = "Full-time", $F667 = "Above 1 Year")))), "N/A", SUMIFS('Form Responses 1'!$O$2:$O1005, 'Form Responses 1'!$B$2:$B1005, $B667, 'Form Responses 1'!$G$2:$G1005, I$5, 'Form Responses 1'!$K$2:$K1005, $D667,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7" s="48" t="str">
        <f>IF(ISBLANK($B667), "", IF(AND(J$5 = "Vacation Leave", OR(AND(OR(J$6 = "H1", J$6 = "H2"), NOT(AND($D667 = "Full-time", $F667 = "Above 1 Year"))), AND(J$6 = "Year", AND($D667 = "Full-time", $F667 = "Above 1 Year")))), "N/A", SUMIFS('Form Responses 1'!$O$2:$O1005, 'Form Responses 1'!$B$2:$B1005, $B667, 'Form Responses 1'!$G$2:$G1005, J$5, 'Form Responses 1'!$K$2:$K1005, $D667,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7" s="48" t="str">
        <f>IF(ISBLANK($B667), "", IF(AND(K$5 = "Vacation Leave", OR(AND(OR(K$6 = "H1", K$6 = "H2"), NOT(AND($D667 = "Full-time", $F667 = "Above 1 Year"))), AND(K$6 = "Year", AND($D667 = "Full-time", $F667 = "Above 1 Year")))), "N/A", SUMIFS('Form Responses 1'!$O$2:$O1005, 'Form Responses 1'!$B$2:$B1005, $B667, 'Form Responses 1'!$G$2:$G1005, K$5, 'Form Responses 1'!$K$2:$K1005, $D667,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7" s="48" t="str">
        <f>IF(ISBLANK($B667), "", IF(AND(L$5 = "Vacation Leave", OR(AND(OR(L$6 = "H1", L$6 = "H2"), NOT(AND($D667 = "Full-time", $F667 = "Above 1 Year"))), AND(L$6 = "Year", AND($D667 = "Full-time", $F667 = "Above 1 Year")))), "N/A", SUMIFS('Form Responses 1'!$O$2:$O1005, 'Form Responses 1'!$B$2:$B1005, $B667, 'Form Responses 1'!$G$2:$G1005, L$5, 'Form Responses 1'!$K$2:$K1005, $D667,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7" s="48" t="str">
        <f>IF(ISBLANK($B667), "", IF(AND(M$5 = "Vacation Leave", OR(AND(OR(M$6 = "H1", M$6 = "H2"), NOT(AND($D667 = "Full-time", $F667 = "Above 1 Year"))), AND(M$6 = "Year", AND($D667 = "Full-time", $F667 = "Above 1 Year")))), "N/A", SUMIFS('Form Responses 1'!$O$2:$O1005, 'Form Responses 1'!$B$2:$B1005, $B667, 'Form Responses 1'!$G$2:$G1005, M$5, 'Form Responses 1'!$K$2:$K1005, $D667,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7" s="48" t="str">
        <f>IF(ISBLANK($B667), "", IF(AND(N$5 = "Vacation Leave", OR(AND(OR(N$6 = "H1", N$6 = "H2"), NOT(AND($D667 = "Full-time", $F667 = "Above 1 Year"))), AND(N$6 = "Year", AND($D667 = "Full-time", $F667 = "Above 1 Year")))), "N/A", SUMIFS('Form Responses 1'!$O$2:$O1005, 'Form Responses 1'!$B$2:$B1005, $B667, 'Form Responses 1'!$G$2:$G1005, N$5, 'Form Responses 1'!$K$2:$K1005, $D667,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7" s="48" t="str">
        <f>IF(ISBLANK($B667), "", IF(AND(O$5 = "Vacation Leave", OR(AND(OR(O$6 = "H1", O$6 = "H2"), NOT(AND($D667 = "Full-time", $F667 = "Above 1 Year"))), AND(O$6 = "Year", AND($D667 = "Full-time", $F667 = "Above 1 Year")))), "N/A", SUMIFS('Form Responses 1'!$O$2:$O1005, 'Form Responses 1'!$B$2:$B1005, $B667, 'Form Responses 1'!$G$2:$G1005, O$5, 'Form Responses 1'!$K$2:$K1005, $D667,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7" s="48" t="str">
        <f>IF(ISBLANK($B667), "", IF(AND(P$5 = "Vacation Leave", OR(AND(OR(P$6 = "H1", P$6 = "H2"), NOT(AND($D667 = "Full-time", $F667 = "Above 1 Year"))), AND(P$6 = "Year", AND($D667 = "Full-time", $F667 = "Above 1 Year")))), "N/A", SUMIFS('Form Responses 1'!$O$2:$O1005, 'Form Responses 1'!$B$2:$B1005, $B667, 'Form Responses 1'!$G$2:$G1005, P$5, 'Form Responses 1'!$K$2:$K1005, $D667,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7" s="48" t="str">
        <f>IF(ISBLANK($B667), "", IF(AND(Q$5 = "Vacation Leave", OR(AND(OR(Q$6 = "H1", Q$6 = "H2"), NOT(AND($D667 = "Full-time", $F667 = "Above 1 Year"))), AND(Q$6 = "Year", AND($D667 = "Full-time", $F667 = "Above 1 Year")))), "N/A", SUMIFS('Form Responses 1'!$O$2:$O1005, 'Form Responses 1'!$B$2:$B1005, $B667, 'Form Responses 1'!$G$2:$G1005, Q$5, 'Form Responses 1'!$K$2:$K1005, $D667,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7" s="48" t="str">
        <f>IF(ISBLANK($B667), "", IF(AND(R$5 = "Vacation Leave", OR(AND(OR(R$6 = "H1", R$6 = "H2"), NOT(AND($D667 = "Full-time", $F667 = "Above 1 Year"))), AND(R$6 = "Year", AND($D667 = "Full-time", $F667 = "Above 1 Year")))), "N/A", SUMIFS('Form Responses 1'!$O$2:$O1005, 'Form Responses 1'!$B$2:$B1005, $B667, 'Form Responses 1'!$G$2:$G1005, R$5, 'Form Responses 1'!$K$2:$K1005, $D667,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7" s="48" t="str">
        <f>IF(ISBLANK($B667), "", IF(AND(S$5 = "Vacation Leave", OR(AND(OR(S$6 = "H1", S$6 = "H2"), NOT(AND($D667 = "Full-time", $F667 = "Above 1 Year"))), AND(S$6 = "Year", AND($D667 = "Full-time", $F667 = "Above 1 Year")))), "N/A", SUMIFS('Form Responses 1'!$O$2:$O1005, 'Form Responses 1'!$B$2:$B1005, $B667, 'Form Responses 1'!$G$2:$G1005, S$5, 'Form Responses 1'!$K$2:$K1005, $D667,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7" s="50" t="str">
        <f t="shared" si="2"/>
        <v/>
      </c>
      <c r="U667" s="51" t="str">
        <f t="array" ref="U667">IF(ISBLANK($B667), "", IF(AND(U$5 = "Vacation Leave", OR(AND(OR(U$6 = "H1", U$6 = "H2"), NOT(AND($D667 = "Full-time", $F667 = "Above 1 Year"))), AND(U$6 = "Year", AND($D667 = "Full-time", $F667 = "Above 1 Year")))), "N/A", INDEX('Allocated Leaves'!$B$2:$E1005, MATCH(U$5 &amp; IF(U$5 = "Vacation Leave", IFS(U$6 = "Year", "", OR(U$6 = "H1", U$6 = "H2"), " " &amp; U$6), ""), 'Allocated Leaves'!$A$2:$A1005, 0), MATCH($D667 &amp; IF($D667 = "Full-time",  " " &amp; $F667, ""), 'Allocated Leaves'!$B$1:AA$1, 0)) - G667))</f>
        <v/>
      </c>
      <c r="V667" s="52" t="str">
        <f t="array" ref="V667">IF(ISBLANK($B667), "", IF(AND(V$5 = "Vacation Leave", OR(AND(OR(V$6 = "H1", V$6 = "H2"), NOT(AND($D667 = "Full-time", $F667 = "Above 1 Year"))), AND(V$6 = "Year", AND($D667 = "Full-time", $F667 = "Above 1 Year")))), "N/A", INDEX('Allocated Leaves'!$B$2:$E1005, MATCH(V$5 &amp; IF(V$5 = "Vacation Leave", IFS(V$6 = "Year", "", OR(V$6 = "H1", V$6 = "H2"), " " &amp; V$6), ""), 'Allocated Leaves'!$A$2:$A1005, 0), MATCH($D667 &amp; IF($D667 = "Full-time",  " " &amp; $F667, ""), 'Allocated Leaves'!$B$1:AA$1, 0)) - H667))</f>
        <v/>
      </c>
      <c r="W667" s="52" t="str">
        <f t="array" ref="W667">IF(ISBLANK($B667), "", IF(AND(W$5 = "Vacation Leave", OR(AND(OR(W$6 = "H1", W$6 = "H2"), NOT(AND($D667 = "Full-time", $F667 = "Above 1 Year"))), AND(W$6 = "Year", AND($D667 = "Full-time", $F667 = "Above 1 Year")))), "N/A", INDEX('Allocated Leaves'!$B$2:$E1005, MATCH(W$5 &amp; IF(W$5 = "Vacation Leave", IFS(W$6 = "Year", "", OR(W$6 = "H1", W$6 = "H2"), " " &amp; W$6), ""), 'Allocated Leaves'!$A$2:$A1005, 0), MATCH($D667 &amp; IF($D667 = "Full-time",  " " &amp; $F667, ""), 'Allocated Leaves'!$B$1:AA$1, 0)) - I667))</f>
        <v/>
      </c>
      <c r="X667" s="51" t="str">
        <f t="array" ref="X667">IF(ISBLANK($B667), "", IF(AND(X$5 = "Vacation Leave", OR(AND(OR(X$6 = "H1", X$6 = "H2"), NOT(AND($D667 = "Full-time", $F667 = "Above 1 Year"))), AND(X$6 = "Year", AND($D667 = "Full-time", $F667 = "Above 1 Year")))), "N/A", INDEX('Allocated Leaves'!$B$2:$E1005, MATCH(X$5 &amp; IF(X$5 = "Vacation Leave", IFS(X$6 = "Year", "", OR(X$6 = "H1", X$6 = "H2"), " " &amp; X$6), ""), 'Allocated Leaves'!$A$2:$A1005, 0), MATCH($D667 &amp; IF($D667 = "Full-time",  " " &amp; $F667, ""), 'Allocated Leaves'!$B$1:AA$1, 0)) - J667))</f>
        <v/>
      </c>
      <c r="Y667" s="52" t="str">
        <f t="array" ref="Y667">IF(ISBLANK($B667), "", IF(AND(Y$5 = "Vacation Leave", OR(AND(OR(Y$6 = "H1", Y$6 = "H2"), NOT(AND($D667 = "Full-time", $F667 = "Above 1 Year"))), AND(Y$6 = "Year", AND($D667 = "Full-time", $F667 = "Above 1 Year")))), "N/A", INDEX('Allocated Leaves'!$B$2:$E1005, MATCH(Y$5 &amp; IF(Y$5 = "Vacation Leave", IFS(Y$6 = "Year", "", OR(Y$6 = "H1", Y$6 = "H2"), " " &amp; Y$6), ""), 'Allocated Leaves'!$A$2:$A1005, 0), MATCH($D667 &amp; IF($D667 = "Full-time",  " " &amp; $F667, ""), 'Allocated Leaves'!$B$1:AA$1, 0)) - K667))</f>
        <v/>
      </c>
      <c r="Z667" s="52" t="str">
        <f t="array" ref="Z667">IF(ISBLANK($B667), "", IF(AND(Z$5 = "Vacation Leave", OR(AND(OR(Z$6 = "H1", Z$6 = "H2"), NOT(AND($D667 = "Full-time", $F667 = "Above 1 Year"))), AND(Z$6 = "Year", AND($D667 = "Full-time", $F667 = "Above 1 Year")))), "N/A", INDEX('Allocated Leaves'!$B$2:$E1005, MATCH(Z$5 &amp; IF(Z$5 = "Vacation Leave", IFS(Z$6 = "Year", "", OR(Z$6 = "H1", Z$6 = "H2"), " " &amp; Z$6), ""), 'Allocated Leaves'!$A$2:$A1005, 0), MATCH($D667 &amp; IF($D667 = "Full-time",  " " &amp; $F667, ""), 'Allocated Leaves'!$B$1:AA$1, 0)) - L667))</f>
        <v/>
      </c>
      <c r="AA667" s="55" t="str">
        <f t="shared" si="3"/>
        <v/>
      </c>
    </row>
    <row r="668">
      <c r="A668" s="71"/>
      <c r="B668" s="72"/>
      <c r="C668" s="73"/>
      <c r="D668" s="74"/>
      <c r="E668" s="75"/>
      <c r="F668" s="47" t="str">
        <f t="shared" si="1"/>
        <v/>
      </c>
      <c r="G668" s="48" t="str">
        <f>IF(ISBLANK($B668), "", IF(AND(G$5 = "Vacation Leave", OR(AND(OR(G$6 = "H1", G$6 = "H2"), NOT(AND($D668 = "Full-time", $F668 = "Above 1 Year"))), AND(G$6 = "Year", AND($D668 = "Full-time", $F668 = "Above 1 Year")))), "N/A", SUMIFS('Form Responses 1'!$O$2:$O1005, 'Form Responses 1'!$B$2:$B1005, $B668, 'Form Responses 1'!$G$2:$G1005, G$5, 'Form Responses 1'!$K$2:$K1005, $D668,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8" s="48" t="str">
        <f>IF(ISBLANK($B668), "", IF(AND(H$5 = "Vacation Leave", OR(AND(OR(H$6 = "H1", H$6 = "H2"), NOT(AND($D668 = "Full-time", $F668 = "Above 1 Year"))), AND(H$6 = "Year", AND($D668 = "Full-time", $F668 = "Above 1 Year")))), "N/A", SUMIFS('Form Responses 1'!$O$2:$O1005, 'Form Responses 1'!$B$2:$B1005, $B668, 'Form Responses 1'!$G$2:$G1005, H$5, 'Form Responses 1'!$K$2:$K1005, $D668,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8" s="49" t="str">
        <f>IF(ISBLANK($B668), "", IF(AND(I$5 = "Vacation Leave", OR(AND(OR(I$6 = "H1", I$6 = "H2"), NOT(AND($D668 = "Full-time", $F668 = "Above 1 Year"))), AND(I$6 = "Year", AND($D668 = "Full-time", $F668 = "Above 1 Year")))), "N/A", SUMIFS('Form Responses 1'!$O$2:$O1005, 'Form Responses 1'!$B$2:$B1005, $B668, 'Form Responses 1'!$G$2:$G1005, I$5, 'Form Responses 1'!$K$2:$K1005, $D668,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8" s="48" t="str">
        <f>IF(ISBLANK($B668), "", IF(AND(J$5 = "Vacation Leave", OR(AND(OR(J$6 = "H1", J$6 = "H2"), NOT(AND($D668 = "Full-time", $F668 = "Above 1 Year"))), AND(J$6 = "Year", AND($D668 = "Full-time", $F668 = "Above 1 Year")))), "N/A", SUMIFS('Form Responses 1'!$O$2:$O1005, 'Form Responses 1'!$B$2:$B1005, $B668, 'Form Responses 1'!$G$2:$G1005, J$5, 'Form Responses 1'!$K$2:$K1005, $D668,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8" s="48" t="str">
        <f>IF(ISBLANK($B668), "", IF(AND(K$5 = "Vacation Leave", OR(AND(OR(K$6 = "H1", K$6 = "H2"), NOT(AND($D668 = "Full-time", $F668 = "Above 1 Year"))), AND(K$6 = "Year", AND($D668 = "Full-time", $F668 = "Above 1 Year")))), "N/A", SUMIFS('Form Responses 1'!$O$2:$O1005, 'Form Responses 1'!$B$2:$B1005, $B668, 'Form Responses 1'!$G$2:$G1005, K$5, 'Form Responses 1'!$K$2:$K1005, $D668,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8" s="48" t="str">
        <f>IF(ISBLANK($B668), "", IF(AND(L$5 = "Vacation Leave", OR(AND(OR(L$6 = "H1", L$6 = "H2"), NOT(AND($D668 = "Full-time", $F668 = "Above 1 Year"))), AND(L$6 = "Year", AND($D668 = "Full-time", $F668 = "Above 1 Year")))), "N/A", SUMIFS('Form Responses 1'!$O$2:$O1005, 'Form Responses 1'!$B$2:$B1005, $B668, 'Form Responses 1'!$G$2:$G1005, L$5, 'Form Responses 1'!$K$2:$K1005, $D668,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8" s="48" t="str">
        <f>IF(ISBLANK($B668), "", IF(AND(M$5 = "Vacation Leave", OR(AND(OR(M$6 = "H1", M$6 = "H2"), NOT(AND($D668 = "Full-time", $F668 = "Above 1 Year"))), AND(M$6 = "Year", AND($D668 = "Full-time", $F668 = "Above 1 Year")))), "N/A", SUMIFS('Form Responses 1'!$O$2:$O1005, 'Form Responses 1'!$B$2:$B1005, $B668, 'Form Responses 1'!$G$2:$G1005, M$5, 'Form Responses 1'!$K$2:$K1005, $D668,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8" s="48" t="str">
        <f>IF(ISBLANK($B668), "", IF(AND(N$5 = "Vacation Leave", OR(AND(OR(N$6 = "H1", N$6 = "H2"), NOT(AND($D668 = "Full-time", $F668 = "Above 1 Year"))), AND(N$6 = "Year", AND($D668 = "Full-time", $F668 = "Above 1 Year")))), "N/A", SUMIFS('Form Responses 1'!$O$2:$O1005, 'Form Responses 1'!$B$2:$B1005, $B668, 'Form Responses 1'!$G$2:$G1005, N$5, 'Form Responses 1'!$K$2:$K1005, $D668,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8" s="48" t="str">
        <f>IF(ISBLANK($B668), "", IF(AND(O$5 = "Vacation Leave", OR(AND(OR(O$6 = "H1", O$6 = "H2"), NOT(AND($D668 = "Full-time", $F668 = "Above 1 Year"))), AND(O$6 = "Year", AND($D668 = "Full-time", $F668 = "Above 1 Year")))), "N/A", SUMIFS('Form Responses 1'!$O$2:$O1005, 'Form Responses 1'!$B$2:$B1005, $B668, 'Form Responses 1'!$G$2:$G1005, O$5, 'Form Responses 1'!$K$2:$K1005, $D668,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8" s="48" t="str">
        <f>IF(ISBLANK($B668), "", IF(AND(P$5 = "Vacation Leave", OR(AND(OR(P$6 = "H1", P$6 = "H2"), NOT(AND($D668 = "Full-time", $F668 = "Above 1 Year"))), AND(P$6 = "Year", AND($D668 = "Full-time", $F668 = "Above 1 Year")))), "N/A", SUMIFS('Form Responses 1'!$O$2:$O1005, 'Form Responses 1'!$B$2:$B1005, $B668, 'Form Responses 1'!$G$2:$G1005, P$5, 'Form Responses 1'!$K$2:$K1005, $D668,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8" s="48" t="str">
        <f>IF(ISBLANK($B668), "", IF(AND(Q$5 = "Vacation Leave", OR(AND(OR(Q$6 = "H1", Q$6 = "H2"), NOT(AND($D668 = "Full-time", $F668 = "Above 1 Year"))), AND(Q$6 = "Year", AND($D668 = "Full-time", $F668 = "Above 1 Year")))), "N/A", SUMIFS('Form Responses 1'!$O$2:$O1005, 'Form Responses 1'!$B$2:$B1005, $B668, 'Form Responses 1'!$G$2:$G1005, Q$5, 'Form Responses 1'!$K$2:$K1005, $D668,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8" s="48" t="str">
        <f>IF(ISBLANK($B668), "", IF(AND(R$5 = "Vacation Leave", OR(AND(OR(R$6 = "H1", R$6 = "H2"), NOT(AND($D668 = "Full-time", $F668 = "Above 1 Year"))), AND(R$6 = "Year", AND($D668 = "Full-time", $F668 = "Above 1 Year")))), "N/A", SUMIFS('Form Responses 1'!$O$2:$O1005, 'Form Responses 1'!$B$2:$B1005, $B668, 'Form Responses 1'!$G$2:$G1005, R$5, 'Form Responses 1'!$K$2:$K1005, $D668,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8" s="48" t="str">
        <f>IF(ISBLANK($B668), "", IF(AND(S$5 = "Vacation Leave", OR(AND(OR(S$6 = "H1", S$6 = "H2"), NOT(AND($D668 = "Full-time", $F668 = "Above 1 Year"))), AND(S$6 = "Year", AND($D668 = "Full-time", $F668 = "Above 1 Year")))), "N/A", SUMIFS('Form Responses 1'!$O$2:$O1005, 'Form Responses 1'!$B$2:$B1005, $B668, 'Form Responses 1'!$G$2:$G1005, S$5, 'Form Responses 1'!$K$2:$K1005, $D668,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8" s="50" t="str">
        <f t="shared" si="2"/>
        <v/>
      </c>
      <c r="U668" s="51" t="str">
        <f t="array" ref="U668">IF(ISBLANK($B668), "", IF(AND(U$5 = "Vacation Leave", OR(AND(OR(U$6 = "H1", U$6 = "H2"), NOT(AND($D668 = "Full-time", $F668 = "Above 1 Year"))), AND(U$6 = "Year", AND($D668 = "Full-time", $F668 = "Above 1 Year")))), "N/A", INDEX('Allocated Leaves'!$B$2:$E1005, MATCH(U$5 &amp; IF(U$5 = "Vacation Leave", IFS(U$6 = "Year", "", OR(U$6 = "H1", U$6 = "H2"), " " &amp; U$6), ""), 'Allocated Leaves'!$A$2:$A1005, 0), MATCH($D668 &amp; IF($D668 = "Full-time",  " " &amp; $F668, ""), 'Allocated Leaves'!$B$1:AA$1, 0)) - G668))</f>
        <v/>
      </c>
      <c r="V668" s="52" t="str">
        <f t="array" ref="V668">IF(ISBLANK($B668), "", IF(AND(V$5 = "Vacation Leave", OR(AND(OR(V$6 = "H1", V$6 = "H2"), NOT(AND($D668 = "Full-time", $F668 = "Above 1 Year"))), AND(V$6 = "Year", AND($D668 = "Full-time", $F668 = "Above 1 Year")))), "N/A", INDEX('Allocated Leaves'!$B$2:$E1005, MATCH(V$5 &amp; IF(V$5 = "Vacation Leave", IFS(V$6 = "Year", "", OR(V$6 = "H1", V$6 = "H2"), " " &amp; V$6), ""), 'Allocated Leaves'!$A$2:$A1005, 0), MATCH($D668 &amp; IF($D668 = "Full-time",  " " &amp; $F668, ""), 'Allocated Leaves'!$B$1:AA$1, 0)) - H668))</f>
        <v/>
      </c>
      <c r="W668" s="52" t="str">
        <f t="array" ref="W668">IF(ISBLANK($B668), "", IF(AND(W$5 = "Vacation Leave", OR(AND(OR(W$6 = "H1", W$6 = "H2"), NOT(AND($D668 = "Full-time", $F668 = "Above 1 Year"))), AND(W$6 = "Year", AND($D668 = "Full-time", $F668 = "Above 1 Year")))), "N/A", INDEX('Allocated Leaves'!$B$2:$E1005, MATCH(W$5 &amp; IF(W$5 = "Vacation Leave", IFS(W$6 = "Year", "", OR(W$6 = "H1", W$6 = "H2"), " " &amp; W$6), ""), 'Allocated Leaves'!$A$2:$A1005, 0), MATCH($D668 &amp; IF($D668 = "Full-time",  " " &amp; $F668, ""), 'Allocated Leaves'!$B$1:AA$1, 0)) - I668))</f>
        <v/>
      </c>
      <c r="X668" s="51" t="str">
        <f t="array" ref="X668">IF(ISBLANK($B668), "", IF(AND(X$5 = "Vacation Leave", OR(AND(OR(X$6 = "H1", X$6 = "H2"), NOT(AND($D668 = "Full-time", $F668 = "Above 1 Year"))), AND(X$6 = "Year", AND($D668 = "Full-time", $F668 = "Above 1 Year")))), "N/A", INDEX('Allocated Leaves'!$B$2:$E1005, MATCH(X$5 &amp; IF(X$5 = "Vacation Leave", IFS(X$6 = "Year", "", OR(X$6 = "H1", X$6 = "H2"), " " &amp; X$6), ""), 'Allocated Leaves'!$A$2:$A1005, 0), MATCH($D668 &amp; IF($D668 = "Full-time",  " " &amp; $F668, ""), 'Allocated Leaves'!$B$1:AA$1, 0)) - J668))</f>
        <v/>
      </c>
      <c r="Y668" s="52" t="str">
        <f t="array" ref="Y668">IF(ISBLANK($B668), "", IF(AND(Y$5 = "Vacation Leave", OR(AND(OR(Y$6 = "H1", Y$6 = "H2"), NOT(AND($D668 = "Full-time", $F668 = "Above 1 Year"))), AND(Y$6 = "Year", AND($D668 = "Full-time", $F668 = "Above 1 Year")))), "N/A", INDEX('Allocated Leaves'!$B$2:$E1005, MATCH(Y$5 &amp; IF(Y$5 = "Vacation Leave", IFS(Y$6 = "Year", "", OR(Y$6 = "H1", Y$6 = "H2"), " " &amp; Y$6), ""), 'Allocated Leaves'!$A$2:$A1005, 0), MATCH($D668 &amp; IF($D668 = "Full-time",  " " &amp; $F668, ""), 'Allocated Leaves'!$B$1:AA$1, 0)) - K668))</f>
        <v/>
      </c>
      <c r="Z668" s="52" t="str">
        <f t="array" ref="Z668">IF(ISBLANK($B668), "", IF(AND(Z$5 = "Vacation Leave", OR(AND(OR(Z$6 = "H1", Z$6 = "H2"), NOT(AND($D668 = "Full-time", $F668 = "Above 1 Year"))), AND(Z$6 = "Year", AND($D668 = "Full-time", $F668 = "Above 1 Year")))), "N/A", INDEX('Allocated Leaves'!$B$2:$E1005, MATCH(Z$5 &amp; IF(Z$5 = "Vacation Leave", IFS(Z$6 = "Year", "", OR(Z$6 = "H1", Z$6 = "H2"), " " &amp; Z$6), ""), 'Allocated Leaves'!$A$2:$A1005, 0), MATCH($D668 &amp; IF($D668 = "Full-time",  " " &amp; $F668, ""), 'Allocated Leaves'!$B$1:AA$1, 0)) - L668))</f>
        <v/>
      </c>
      <c r="AA668" s="55" t="str">
        <f t="shared" si="3"/>
        <v/>
      </c>
    </row>
    <row r="669">
      <c r="A669" s="71"/>
      <c r="B669" s="72"/>
      <c r="C669" s="73"/>
      <c r="D669" s="74"/>
      <c r="E669" s="75"/>
      <c r="F669" s="47" t="str">
        <f t="shared" si="1"/>
        <v/>
      </c>
      <c r="G669" s="48" t="str">
        <f>IF(ISBLANK($B669), "", IF(AND(G$5 = "Vacation Leave", OR(AND(OR(G$6 = "H1", G$6 = "H2"), NOT(AND($D669 = "Full-time", $F669 = "Above 1 Year"))), AND(G$6 = "Year", AND($D669 = "Full-time", $F669 = "Above 1 Year")))), "N/A", SUMIFS('Form Responses 1'!$O$2:$O1005, 'Form Responses 1'!$B$2:$B1005, $B669, 'Form Responses 1'!$G$2:$G1005, G$5, 'Form Responses 1'!$K$2:$K1005, $D669,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69" s="48" t="str">
        <f>IF(ISBLANK($B669), "", IF(AND(H$5 = "Vacation Leave", OR(AND(OR(H$6 = "H1", H$6 = "H2"), NOT(AND($D669 = "Full-time", $F669 = "Above 1 Year"))), AND(H$6 = "Year", AND($D669 = "Full-time", $F669 = "Above 1 Year")))), "N/A", SUMIFS('Form Responses 1'!$O$2:$O1005, 'Form Responses 1'!$B$2:$B1005, $B669, 'Form Responses 1'!$G$2:$G1005, H$5, 'Form Responses 1'!$K$2:$K1005, $D669,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69" s="49" t="str">
        <f>IF(ISBLANK($B669), "", IF(AND(I$5 = "Vacation Leave", OR(AND(OR(I$6 = "H1", I$6 = "H2"), NOT(AND($D669 = "Full-time", $F669 = "Above 1 Year"))), AND(I$6 = "Year", AND($D669 = "Full-time", $F669 = "Above 1 Year")))), "N/A", SUMIFS('Form Responses 1'!$O$2:$O1005, 'Form Responses 1'!$B$2:$B1005, $B669, 'Form Responses 1'!$G$2:$G1005, I$5, 'Form Responses 1'!$K$2:$K1005, $D669,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69" s="48" t="str">
        <f>IF(ISBLANK($B669), "", IF(AND(J$5 = "Vacation Leave", OR(AND(OR(J$6 = "H1", J$6 = "H2"), NOT(AND($D669 = "Full-time", $F669 = "Above 1 Year"))), AND(J$6 = "Year", AND($D669 = "Full-time", $F669 = "Above 1 Year")))), "N/A", SUMIFS('Form Responses 1'!$O$2:$O1005, 'Form Responses 1'!$B$2:$B1005, $B669, 'Form Responses 1'!$G$2:$G1005, J$5, 'Form Responses 1'!$K$2:$K1005, $D669,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69" s="48" t="str">
        <f>IF(ISBLANK($B669), "", IF(AND(K$5 = "Vacation Leave", OR(AND(OR(K$6 = "H1", K$6 = "H2"), NOT(AND($D669 = "Full-time", $F669 = "Above 1 Year"))), AND(K$6 = "Year", AND($D669 = "Full-time", $F669 = "Above 1 Year")))), "N/A", SUMIFS('Form Responses 1'!$O$2:$O1005, 'Form Responses 1'!$B$2:$B1005, $B669, 'Form Responses 1'!$G$2:$G1005, K$5, 'Form Responses 1'!$K$2:$K1005, $D669,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69" s="48" t="str">
        <f>IF(ISBLANK($B669), "", IF(AND(L$5 = "Vacation Leave", OR(AND(OR(L$6 = "H1", L$6 = "H2"), NOT(AND($D669 = "Full-time", $F669 = "Above 1 Year"))), AND(L$6 = "Year", AND($D669 = "Full-time", $F669 = "Above 1 Year")))), "N/A", SUMIFS('Form Responses 1'!$O$2:$O1005, 'Form Responses 1'!$B$2:$B1005, $B669, 'Form Responses 1'!$G$2:$G1005, L$5, 'Form Responses 1'!$K$2:$K1005, $D669,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69" s="48" t="str">
        <f>IF(ISBLANK($B669), "", IF(AND(M$5 = "Vacation Leave", OR(AND(OR(M$6 = "H1", M$6 = "H2"), NOT(AND($D669 = "Full-time", $F669 = "Above 1 Year"))), AND(M$6 = "Year", AND($D669 = "Full-time", $F669 = "Above 1 Year")))), "N/A", SUMIFS('Form Responses 1'!$O$2:$O1005, 'Form Responses 1'!$B$2:$B1005, $B669, 'Form Responses 1'!$G$2:$G1005, M$5, 'Form Responses 1'!$K$2:$K1005, $D669,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69" s="48" t="str">
        <f>IF(ISBLANK($B669), "", IF(AND(N$5 = "Vacation Leave", OR(AND(OR(N$6 = "H1", N$6 = "H2"), NOT(AND($D669 = "Full-time", $F669 = "Above 1 Year"))), AND(N$6 = "Year", AND($D669 = "Full-time", $F669 = "Above 1 Year")))), "N/A", SUMIFS('Form Responses 1'!$O$2:$O1005, 'Form Responses 1'!$B$2:$B1005, $B669, 'Form Responses 1'!$G$2:$G1005, N$5, 'Form Responses 1'!$K$2:$K1005, $D669,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69" s="48" t="str">
        <f>IF(ISBLANK($B669), "", IF(AND(O$5 = "Vacation Leave", OR(AND(OR(O$6 = "H1", O$6 = "H2"), NOT(AND($D669 = "Full-time", $F669 = "Above 1 Year"))), AND(O$6 = "Year", AND($D669 = "Full-time", $F669 = "Above 1 Year")))), "N/A", SUMIFS('Form Responses 1'!$O$2:$O1005, 'Form Responses 1'!$B$2:$B1005, $B669, 'Form Responses 1'!$G$2:$G1005, O$5, 'Form Responses 1'!$K$2:$K1005, $D669,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69" s="48" t="str">
        <f>IF(ISBLANK($B669), "", IF(AND(P$5 = "Vacation Leave", OR(AND(OR(P$6 = "H1", P$6 = "H2"), NOT(AND($D669 = "Full-time", $F669 = "Above 1 Year"))), AND(P$6 = "Year", AND($D669 = "Full-time", $F669 = "Above 1 Year")))), "N/A", SUMIFS('Form Responses 1'!$O$2:$O1005, 'Form Responses 1'!$B$2:$B1005, $B669, 'Form Responses 1'!$G$2:$G1005, P$5, 'Form Responses 1'!$K$2:$K1005, $D669,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69" s="48" t="str">
        <f>IF(ISBLANK($B669), "", IF(AND(Q$5 = "Vacation Leave", OR(AND(OR(Q$6 = "H1", Q$6 = "H2"), NOT(AND($D669 = "Full-time", $F669 = "Above 1 Year"))), AND(Q$6 = "Year", AND($D669 = "Full-time", $F669 = "Above 1 Year")))), "N/A", SUMIFS('Form Responses 1'!$O$2:$O1005, 'Form Responses 1'!$B$2:$B1005, $B669, 'Form Responses 1'!$G$2:$G1005, Q$5, 'Form Responses 1'!$K$2:$K1005, $D669,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69" s="48" t="str">
        <f>IF(ISBLANK($B669), "", IF(AND(R$5 = "Vacation Leave", OR(AND(OR(R$6 = "H1", R$6 = "H2"), NOT(AND($D669 = "Full-time", $F669 = "Above 1 Year"))), AND(R$6 = "Year", AND($D669 = "Full-time", $F669 = "Above 1 Year")))), "N/A", SUMIFS('Form Responses 1'!$O$2:$O1005, 'Form Responses 1'!$B$2:$B1005, $B669, 'Form Responses 1'!$G$2:$G1005, R$5, 'Form Responses 1'!$K$2:$K1005, $D669,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69" s="48" t="str">
        <f>IF(ISBLANK($B669), "", IF(AND(S$5 = "Vacation Leave", OR(AND(OR(S$6 = "H1", S$6 = "H2"), NOT(AND($D669 = "Full-time", $F669 = "Above 1 Year"))), AND(S$6 = "Year", AND($D669 = "Full-time", $F669 = "Above 1 Year")))), "N/A", SUMIFS('Form Responses 1'!$O$2:$O1005, 'Form Responses 1'!$B$2:$B1005, $B669, 'Form Responses 1'!$G$2:$G1005, S$5, 'Form Responses 1'!$K$2:$K1005, $D669,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69" s="50" t="str">
        <f t="shared" si="2"/>
        <v/>
      </c>
      <c r="U669" s="51" t="str">
        <f t="array" ref="U669">IF(ISBLANK($B669), "", IF(AND(U$5 = "Vacation Leave", OR(AND(OR(U$6 = "H1", U$6 = "H2"), NOT(AND($D669 = "Full-time", $F669 = "Above 1 Year"))), AND(U$6 = "Year", AND($D669 = "Full-time", $F669 = "Above 1 Year")))), "N/A", INDEX('Allocated Leaves'!$B$2:$E1005, MATCH(U$5 &amp; IF(U$5 = "Vacation Leave", IFS(U$6 = "Year", "", OR(U$6 = "H1", U$6 = "H2"), " " &amp; U$6), ""), 'Allocated Leaves'!$A$2:$A1005, 0), MATCH($D669 &amp; IF($D669 = "Full-time",  " " &amp; $F669, ""), 'Allocated Leaves'!$B$1:AA$1, 0)) - G669))</f>
        <v/>
      </c>
      <c r="V669" s="52" t="str">
        <f t="array" ref="V669">IF(ISBLANK($B669), "", IF(AND(V$5 = "Vacation Leave", OR(AND(OR(V$6 = "H1", V$6 = "H2"), NOT(AND($D669 = "Full-time", $F669 = "Above 1 Year"))), AND(V$6 = "Year", AND($D669 = "Full-time", $F669 = "Above 1 Year")))), "N/A", INDEX('Allocated Leaves'!$B$2:$E1005, MATCH(V$5 &amp; IF(V$5 = "Vacation Leave", IFS(V$6 = "Year", "", OR(V$6 = "H1", V$6 = "H2"), " " &amp; V$6), ""), 'Allocated Leaves'!$A$2:$A1005, 0), MATCH($D669 &amp; IF($D669 = "Full-time",  " " &amp; $F669, ""), 'Allocated Leaves'!$B$1:AA$1, 0)) - H669))</f>
        <v/>
      </c>
      <c r="W669" s="52" t="str">
        <f t="array" ref="W669">IF(ISBLANK($B669), "", IF(AND(W$5 = "Vacation Leave", OR(AND(OR(W$6 = "H1", W$6 = "H2"), NOT(AND($D669 = "Full-time", $F669 = "Above 1 Year"))), AND(W$6 = "Year", AND($D669 = "Full-time", $F669 = "Above 1 Year")))), "N/A", INDEX('Allocated Leaves'!$B$2:$E1005, MATCH(W$5 &amp; IF(W$5 = "Vacation Leave", IFS(W$6 = "Year", "", OR(W$6 = "H1", W$6 = "H2"), " " &amp; W$6), ""), 'Allocated Leaves'!$A$2:$A1005, 0), MATCH($D669 &amp; IF($D669 = "Full-time",  " " &amp; $F669, ""), 'Allocated Leaves'!$B$1:AA$1, 0)) - I669))</f>
        <v/>
      </c>
      <c r="X669" s="51" t="str">
        <f t="array" ref="X669">IF(ISBLANK($B669), "", IF(AND(X$5 = "Vacation Leave", OR(AND(OR(X$6 = "H1", X$6 = "H2"), NOT(AND($D669 = "Full-time", $F669 = "Above 1 Year"))), AND(X$6 = "Year", AND($D669 = "Full-time", $F669 = "Above 1 Year")))), "N/A", INDEX('Allocated Leaves'!$B$2:$E1005, MATCH(X$5 &amp; IF(X$5 = "Vacation Leave", IFS(X$6 = "Year", "", OR(X$6 = "H1", X$6 = "H2"), " " &amp; X$6), ""), 'Allocated Leaves'!$A$2:$A1005, 0), MATCH($D669 &amp; IF($D669 = "Full-time",  " " &amp; $F669, ""), 'Allocated Leaves'!$B$1:AA$1, 0)) - J669))</f>
        <v/>
      </c>
      <c r="Y669" s="52" t="str">
        <f t="array" ref="Y669">IF(ISBLANK($B669), "", IF(AND(Y$5 = "Vacation Leave", OR(AND(OR(Y$6 = "H1", Y$6 = "H2"), NOT(AND($D669 = "Full-time", $F669 = "Above 1 Year"))), AND(Y$6 = "Year", AND($D669 = "Full-time", $F669 = "Above 1 Year")))), "N/A", INDEX('Allocated Leaves'!$B$2:$E1005, MATCH(Y$5 &amp; IF(Y$5 = "Vacation Leave", IFS(Y$6 = "Year", "", OR(Y$6 = "H1", Y$6 = "H2"), " " &amp; Y$6), ""), 'Allocated Leaves'!$A$2:$A1005, 0), MATCH($D669 &amp; IF($D669 = "Full-time",  " " &amp; $F669, ""), 'Allocated Leaves'!$B$1:AA$1, 0)) - K669))</f>
        <v/>
      </c>
      <c r="Z669" s="52" t="str">
        <f t="array" ref="Z669">IF(ISBLANK($B669), "", IF(AND(Z$5 = "Vacation Leave", OR(AND(OR(Z$6 = "H1", Z$6 = "H2"), NOT(AND($D669 = "Full-time", $F669 = "Above 1 Year"))), AND(Z$6 = "Year", AND($D669 = "Full-time", $F669 = "Above 1 Year")))), "N/A", INDEX('Allocated Leaves'!$B$2:$E1005, MATCH(Z$5 &amp; IF(Z$5 = "Vacation Leave", IFS(Z$6 = "Year", "", OR(Z$6 = "H1", Z$6 = "H2"), " " &amp; Z$6), ""), 'Allocated Leaves'!$A$2:$A1005, 0), MATCH($D669 &amp; IF($D669 = "Full-time",  " " &amp; $F669, ""), 'Allocated Leaves'!$B$1:AA$1, 0)) - L669))</f>
        <v/>
      </c>
      <c r="AA669" s="55" t="str">
        <f t="shared" si="3"/>
        <v/>
      </c>
    </row>
    <row r="670">
      <c r="A670" s="71"/>
      <c r="B670" s="72"/>
      <c r="C670" s="73"/>
      <c r="D670" s="74"/>
      <c r="E670" s="75"/>
      <c r="F670" s="47" t="str">
        <f t="shared" si="1"/>
        <v/>
      </c>
      <c r="G670" s="48" t="str">
        <f>IF(ISBLANK($B670), "", IF(AND(G$5 = "Vacation Leave", OR(AND(OR(G$6 = "H1", G$6 = "H2"), NOT(AND($D670 = "Full-time", $F670 = "Above 1 Year"))), AND(G$6 = "Year", AND($D670 = "Full-time", $F670 = "Above 1 Year")))), "N/A", SUMIFS('Form Responses 1'!$O$2:$O1005, 'Form Responses 1'!$B$2:$B1005, $B670, 'Form Responses 1'!$G$2:$G1005, G$5, 'Form Responses 1'!$K$2:$K1005, $D670,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0" s="48" t="str">
        <f>IF(ISBLANK($B670), "", IF(AND(H$5 = "Vacation Leave", OR(AND(OR(H$6 = "H1", H$6 = "H2"), NOT(AND($D670 = "Full-time", $F670 = "Above 1 Year"))), AND(H$6 = "Year", AND($D670 = "Full-time", $F670 = "Above 1 Year")))), "N/A", SUMIFS('Form Responses 1'!$O$2:$O1005, 'Form Responses 1'!$B$2:$B1005, $B670, 'Form Responses 1'!$G$2:$G1005, H$5, 'Form Responses 1'!$K$2:$K1005, $D670,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0" s="49" t="str">
        <f>IF(ISBLANK($B670), "", IF(AND(I$5 = "Vacation Leave", OR(AND(OR(I$6 = "H1", I$6 = "H2"), NOT(AND($D670 = "Full-time", $F670 = "Above 1 Year"))), AND(I$6 = "Year", AND($D670 = "Full-time", $F670 = "Above 1 Year")))), "N/A", SUMIFS('Form Responses 1'!$O$2:$O1005, 'Form Responses 1'!$B$2:$B1005, $B670, 'Form Responses 1'!$G$2:$G1005, I$5, 'Form Responses 1'!$K$2:$K1005, $D670,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0" s="48" t="str">
        <f>IF(ISBLANK($B670), "", IF(AND(J$5 = "Vacation Leave", OR(AND(OR(J$6 = "H1", J$6 = "H2"), NOT(AND($D670 = "Full-time", $F670 = "Above 1 Year"))), AND(J$6 = "Year", AND($D670 = "Full-time", $F670 = "Above 1 Year")))), "N/A", SUMIFS('Form Responses 1'!$O$2:$O1005, 'Form Responses 1'!$B$2:$B1005, $B670, 'Form Responses 1'!$G$2:$G1005, J$5, 'Form Responses 1'!$K$2:$K1005, $D670,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0" s="48" t="str">
        <f>IF(ISBLANK($B670), "", IF(AND(K$5 = "Vacation Leave", OR(AND(OR(K$6 = "H1", K$6 = "H2"), NOT(AND($D670 = "Full-time", $F670 = "Above 1 Year"))), AND(K$6 = "Year", AND($D670 = "Full-time", $F670 = "Above 1 Year")))), "N/A", SUMIFS('Form Responses 1'!$O$2:$O1005, 'Form Responses 1'!$B$2:$B1005, $B670, 'Form Responses 1'!$G$2:$G1005, K$5, 'Form Responses 1'!$K$2:$K1005, $D670,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0" s="48" t="str">
        <f>IF(ISBLANK($B670), "", IF(AND(L$5 = "Vacation Leave", OR(AND(OR(L$6 = "H1", L$6 = "H2"), NOT(AND($D670 = "Full-time", $F670 = "Above 1 Year"))), AND(L$6 = "Year", AND($D670 = "Full-time", $F670 = "Above 1 Year")))), "N/A", SUMIFS('Form Responses 1'!$O$2:$O1005, 'Form Responses 1'!$B$2:$B1005, $B670, 'Form Responses 1'!$G$2:$G1005, L$5, 'Form Responses 1'!$K$2:$K1005, $D670,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0" s="48" t="str">
        <f>IF(ISBLANK($B670), "", IF(AND(M$5 = "Vacation Leave", OR(AND(OR(M$6 = "H1", M$6 = "H2"), NOT(AND($D670 = "Full-time", $F670 = "Above 1 Year"))), AND(M$6 = "Year", AND($D670 = "Full-time", $F670 = "Above 1 Year")))), "N/A", SUMIFS('Form Responses 1'!$O$2:$O1005, 'Form Responses 1'!$B$2:$B1005, $B670, 'Form Responses 1'!$G$2:$G1005, M$5, 'Form Responses 1'!$K$2:$K1005, $D670,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0" s="48" t="str">
        <f>IF(ISBLANK($B670), "", IF(AND(N$5 = "Vacation Leave", OR(AND(OR(N$6 = "H1", N$6 = "H2"), NOT(AND($D670 = "Full-time", $F670 = "Above 1 Year"))), AND(N$6 = "Year", AND($D670 = "Full-time", $F670 = "Above 1 Year")))), "N/A", SUMIFS('Form Responses 1'!$O$2:$O1005, 'Form Responses 1'!$B$2:$B1005, $B670, 'Form Responses 1'!$G$2:$G1005, N$5, 'Form Responses 1'!$K$2:$K1005, $D670,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0" s="48" t="str">
        <f>IF(ISBLANK($B670), "", IF(AND(O$5 = "Vacation Leave", OR(AND(OR(O$6 = "H1", O$6 = "H2"), NOT(AND($D670 = "Full-time", $F670 = "Above 1 Year"))), AND(O$6 = "Year", AND($D670 = "Full-time", $F670 = "Above 1 Year")))), "N/A", SUMIFS('Form Responses 1'!$O$2:$O1005, 'Form Responses 1'!$B$2:$B1005, $B670, 'Form Responses 1'!$G$2:$G1005, O$5, 'Form Responses 1'!$K$2:$K1005, $D670,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0" s="48" t="str">
        <f>IF(ISBLANK($B670), "", IF(AND(P$5 = "Vacation Leave", OR(AND(OR(P$6 = "H1", P$6 = "H2"), NOT(AND($D670 = "Full-time", $F670 = "Above 1 Year"))), AND(P$6 = "Year", AND($D670 = "Full-time", $F670 = "Above 1 Year")))), "N/A", SUMIFS('Form Responses 1'!$O$2:$O1005, 'Form Responses 1'!$B$2:$B1005, $B670, 'Form Responses 1'!$G$2:$G1005, P$5, 'Form Responses 1'!$K$2:$K1005, $D670,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0" s="48" t="str">
        <f>IF(ISBLANK($B670), "", IF(AND(Q$5 = "Vacation Leave", OR(AND(OR(Q$6 = "H1", Q$6 = "H2"), NOT(AND($D670 = "Full-time", $F670 = "Above 1 Year"))), AND(Q$6 = "Year", AND($D670 = "Full-time", $F670 = "Above 1 Year")))), "N/A", SUMIFS('Form Responses 1'!$O$2:$O1005, 'Form Responses 1'!$B$2:$B1005, $B670, 'Form Responses 1'!$G$2:$G1005, Q$5, 'Form Responses 1'!$K$2:$K1005, $D670,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0" s="48" t="str">
        <f>IF(ISBLANK($B670), "", IF(AND(R$5 = "Vacation Leave", OR(AND(OR(R$6 = "H1", R$6 = "H2"), NOT(AND($D670 = "Full-time", $F670 = "Above 1 Year"))), AND(R$6 = "Year", AND($D670 = "Full-time", $F670 = "Above 1 Year")))), "N/A", SUMIFS('Form Responses 1'!$O$2:$O1005, 'Form Responses 1'!$B$2:$B1005, $B670, 'Form Responses 1'!$G$2:$G1005, R$5, 'Form Responses 1'!$K$2:$K1005, $D670,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0" s="48" t="str">
        <f>IF(ISBLANK($B670), "", IF(AND(S$5 = "Vacation Leave", OR(AND(OR(S$6 = "H1", S$6 = "H2"), NOT(AND($D670 = "Full-time", $F670 = "Above 1 Year"))), AND(S$6 = "Year", AND($D670 = "Full-time", $F670 = "Above 1 Year")))), "N/A", SUMIFS('Form Responses 1'!$O$2:$O1005, 'Form Responses 1'!$B$2:$B1005, $B670, 'Form Responses 1'!$G$2:$G1005, S$5, 'Form Responses 1'!$K$2:$K1005, $D670,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0" s="50" t="str">
        <f t="shared" si="2"/>
        <v/>
      </c>
      <c r="U670" s="51" t="str">
        <f t="array" ref="U670">IF(ISBLANK($B670), "", IF(AND(U$5 = "Vacation Leave", OR(AND(OR(U$6 = "H1", U$6 = "H2"), NOT(AND($D670 = "Full-time", $F670 = "Above 1 Year"))), AND(U$6 = "Year", AND($D670 = "Full-time", $F670 = "Above 1 Year")))), "N/A", INDEX('Allocated Leaves'!$B$2:$E1005, MATCH(U$5 &amp; IF(U$5 = "Vacation Leave", IFS(U$6 = "Year", "", OR(U$6 = "H1", U$6 = "H2"), " " &amp; U$6), ""), 'Allocated Leaves'!$A$2:$A1005, 0), MATCH($D670 &amp; IF($D670 = "Full-time",  " " &amp; $F670, ""), 'Allocated Leaves'!$B$1:AA$1, 0)) - G670))</f>
        <v/>
      </c>
      <c r="V670" s="52" t="str">
        <f t="array" ref="V670">IF(ISBLANK($B670), "", IF(AND(V$5 = "Vacation Leave", OR(AND(OR(V$6 = "H1", V$6 = "H2"), NOT(AND($D670 = "Full-time", $F670 = "Above 1 Year"))), AND(V$6 = "Year", AND($D670 = "Full-time", $F670 = "Above 1 Year")))), "N/A", INDEX('Allocated Leaves'!$B$2:$E1005, MATCH(V$5 &amp; IF(V$5 = "Vacation Leave", IFS(V$6 = "Year", "", OR(V$6 = "H1", V$6 = "H2"), " " &amp; V$6), ""), 'Allocated Leaves'!$A$2:$A1005, 0), MATCH($D670 &amp; IF($D670 = "Full-time",  " " &amp; $F670, ""), 'Allocated Leaves'!$B$1:AA$1, 0)) - H670))</f>
        <v/>
      </c>
      <c r="W670" s="52" t="str">
        <f t="array" ref="W670">IF(ISBLANK($B670), "", IF(AND(W$5 = "Vacation Leave", OR(AND(OR(W$6 = "H1", W$6 = "H2"), NOT(AND($D670 = "Full-time", $F670 = "Above 1 Year"))), AND(W$6 = "Year", AND($D670 = "Full-time", $F670 = "Above 1 Year")))), "N/A", INDEX('Allocated Leaves'!$B$2:$E1005, MATCH(W$5 &amp; IF(W$5 = "Vacation Leave", IFS(W$6 = "Year", "", OR(W$6 = "H1", W$6 = "H2"), " " &amp; W$6), ""), 'Allocated Leaves'!$A$2:$A1005, 0), MATCH($D670 &amp; IF($D670 = "Full-time",  " " &amp; $F670, ""), 'Allocated Leaves'!$B$1:AA$1, 0)) - I670))</f>
        <v/>
      </c>
      <c r="X670" s="51" t="str">
        <f t="array" ref="X670">IF(ISBLANK($B670), "", IF(AND(X$5 = "Vacation Leave", OR(AND(OR(X$6 = "H1", X$6 = "H2"), NOT(AND($D670 = "Full-time", $F670 = "Above 1 Year"))), AND(X$6 = "Year", AND($D670 = "Full-time", $F670 = "Above 1 Year")))), "N/A", INDEX('Allocated Leaves'!$B$2:$E1005, MATCH(X$5 &amp; IF(X$5 = "Vacation Leave", IFS(X$6 = "Year", "", OR(X$6 = "H1", X$6 = "H2"), " " &amp; X$6), ""), 'Allocated Leaves'!$A$2:$A1005, 0), MATCH($D670 &amp; IF($D670 = "Full-time",  " " &amp; $F670, ""), 'Allocated Leaves'!$B$1:AA$1, 0)) - J670))</f>
        <v/>
      </c>
      <c r="Y670" s="52" t="str">
        <f t="array" ref="Y670">IF(ISBLANK($B670), "", IF(AND(Y$5 = "Vacation Leave", OR(AND(OR(Y$6 = "H1", Y$6 = "H2"), NOT(AND($D670 = "Full-time", $F670 = "Above 1 Year"))), AND(Y$6 = "Year", AND($D670 = "Full-time", $F670 = "Above 1 Year")))), "N/A", INDEX('Allocated Leaves'!$B$2:$E1005, MATCH(Y$5 &amp; IF(Y$5 = "Vacation Leave", IFS(Y$6 = "Year", "", OR(Y$6 = "H1", Y$6 = "H2"), " " &amp; Y$6), ""), 'Allocated Leaves'!$A$2:$A1005, 0), MATCH($D670 &amp; IF($D670 = "Full-time",  " " &amp; $F670, ""), 'Allocated Leaves'!$B$1:AA$1, 0)) - K670))</f>
        <v/>
      </c>
      <c r="Z670" s="52" t="str">
        <f t="array" ref="Z670">IF(ISBLANK($B670), "", IF(AND(Z$5 = "Vacation Leave", OR(AND(OR(Z$6 = "H1", Z$6 = "H2"), NOT(AND($D670 = "Full-time", $F670 = "Above 1 Year"))), AND(Z$6 = "Year", AND($D670 = "Full-time", $F670 = "Above 1 Year")))), "N/A", INDEX('Allocated Leaves'!$B$2:$E1005, MATCH(Z$5 &amp; IF(Z$5 = "Vacation Leave", IFS(Z$6 = "Year", "", OR(Z$6 = "H1", Z$6 = "H2"), " " &amp; Z$6), ""), 'Allocated Leaves'!$A$2:$A1005, 0), MATCH($D670 &amp; IF($D670 = "Full-time",  " " &amp; $F670, ""), 'Allocated Leaves'!$B$1:AA$1, 0)) - L670))</f>
        <v/>
      </c>
      <c r="AA670" s="55" t="str">
        <f t="shared" si="3"/>
        <v/>
      </c>
    </row>
    <row r="671">
      <c r="A671" s="71"/>
      <c r="B671" s="72"/>
      <c r="C671" s="73"/>
      <c r="D671" s="74"/>
      <c r="E671" s="75"/>
      <c r="F671" s="47" t="str">
        <f t="shared" si="1"/>
        <v/>
      </c>
      <c r="G671" s="48" t="str">
        <f>IF(ISBLANK($B671), "", IF(AND(G$5 = "Vacation Leave", OR(AND(OR(G$6 = "H1", G$6 = "H2"), NOT(AND($D671 = "Full-time", $F671 = "Above 1 Year"))), AND(G$6 = "Year", AND($D671 = "Full-time", $F671 = "Above 1 Year")))), "N/A", SUMIFS('Form Responses 1'!$O$2:$O1005, 'Form Responses 1'!$B$2:$B1005, $B671, 'Form Responses 1'!$G$2:$G1005, G$5, 'Form Responses 1'!$K$2:$K1005, $D671,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1" s="48" t="str">
        <f>IF(ISBLANK($B671), "", IF(AND(H$5 = "Vacation Leave", OR(AND(OR(H$6 = "H1", H$6 = "H2"), NOT(AND($D671 = "Full-time", $F671 = "Above 1 Year"))), AND(H$6 = "Year", AND($D671 = "Full-time", $F671 = "Above 1 Year")))), "N/A", SUMIFS('Form Responses 1'!$O$2:$O1005, 'Form Responses 1'!$B$2:$B1005, $B671, 'Form Responses 1'!$G$2:$G1005, H$5, 'Form Responses 1'!$K$2:$K1005, $D671,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1" s="49" t="str">
        <f>IF(ISBLANK($B671), "", IF(AND(I$5 = "Vacation Leave", OR(AND(OR(I$6 = "H1", I$6 = "H2"), NOT(AND($D671 = "Full-time", $F671 = "Above 1 Year"))), AND(I$6 = "Year", AND($D671 = "Full-time", $F671 = "Above 1 Year")))), "N/A", SUMIFS('Form Responses 1'!$O$2:$O1005, 'Form Responses 1'!$B$2:$B1005, $B671, 'Form Responses 1'!$G$2:$G1005, I$5, 'Form Responses 1'!$K$2:$K1005, $D671,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1" s="48" t="str">
        <f>IF(ISBLANK($B671), "", IF(AND(J$5 = "Vacation Leave", OR(AND(OR(J$6 = "H1", J$6 = "H2"), NOT(AND($D671 = "Full-time", $F671 = "Above 1 Year"))), AND(J$6 = "Year", AND($D671 = "Full-time", $F671 = "Above 1 Year")))), "N/A", SUMIFS('Form Responses 1'!$O$2:$O1005, 'Form Responses 1'!$B$2:$B1005, $B671, 'Form Responses 1'!$G$2:$G1005, J$5, 'Form Responses 1'!$K$2:$K1005, $D671,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1" s="48" t="str">
        <f>IF(ISBLANK($B671), "", IF(AND(K$5 = "Vacation Leave", OR(AND(OR(K$6 = "H1", K$6 = "H2"), NOT(AND($D671 = "Full-time", $F671 = "Above 1 Year"))), AND(K$6 = "Year", AND($D671 = "Full-time", $F671 = "Above 1 Year")))), "N/A", SUMIFS('Form Responses 1'!$O$2:$O1005, 'Form Responses 1'!$B$2:$B1005, $B671, 'Form Responses 1'!$G$2:$G1005, K$5, 'Form Responses 1'!$K$2:$K1005, $D671,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1" s="48" t="str">
        <f>IF(ISBLANK($B671), "", IF(AND(L$5 = "Vacation Leave", OR(AND(OR(L$6 = "H1", L$6 = "H2"), NOT(AND($D671 = "Full-time", $F671 = "Above 1 Year"))), AND(L$6 = "Year", AND($D671 = "Full-time", $F671 = "Above 1 Year")))), "N/A", SUMIFS('Form Responses 1'!$O$2:$O1005, 'Form Responses 1'!$B$2:$B1005, $B671, 'Form Responses 1'!$G$2:$G1005, L$5, 'Form Responses 1'!$K$2:$K1005, $D671,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1" s="48" t="str">
        <f>IF(ISBLANK($B671), "", IF(AND(M$5 = "Vacation Leave", OR(AND(OR(M$6 = "H1", M$6 = "H2"), NOT(AND($D671 = "Full-time", $F671 = "Above 1 Year"))), AND(M$6 = "Year", AND($D671 = "Full-time", $F671 = "Above 1 Year")))), "N/A", SUMIFS('Form Responses 1'!$O$2:$O1005, 'Form Responses 1'!$B$2:$B1005, $B671, 'Form Responses 1'!$G$2:$G1005, M$5, 'Form Responses 1'!$K$2:$K1005, $D671,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1" s="48" t="str">
        <f>IF(ISBLANK($B671), "", IF(AND(N$5 = "Vacation Leave", OR(AND(OR(N$6 = "H1", N$6 = "H2"), NOT(AND($D671 = "Full-time", $F671 = "Above 1 Year"))), AND(N$6 = "Year", AND($D671 = "Full-time", $F671 = "Above 1 Year")))), "N/A", SUMIFS('Form Responses 1'!$O$2:$O1005, 'Form Responses 1'!$B$2:$B1005, $B671, 'Form Responses 1'!$G$2:$G1005, N$5, 'Form Responses 1'!$K$2:$K1005, $D671,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1" s="48" t="str">
        <f>IF(ISBLANK($B671), "", IF(AND(O$5 = "Vacation Leave", OR(AND(OR(O$6 = "H1", O$6 = "H2"), NOT(AND($D671 = "Full-time", $F671 = "Above 1 Year"))), AND(O$6 = "Year", AND($D671 = "Full-time", $F671 = "Above 1 Year")))), "N/A", SUMIFS('Form Responses 1'!$O$2:$O1005, 'Form Responses 1'!$B$2:$B1005, $B671, 'Form Responses 1'!$G$2:$G1005, O$5, 'Form Responses 1'!$K$2:$K1005, $D671,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1" s="48" t="str">
        <f>IF(ISBLANK($B671), "", IF(AND(P$5 = "Vacation Leave", OR(AND(OR(P$6 = "H1", P$6 = "H2"), NOT(AND($D671 = "Full-time", $F671 = "Above 1 Year"))), AND(P$6 = "Year", AND($D671 = "Full-time", $F671 = "Above 1 Year")))), "N/A", SUMIFS('Form Responses 1'!$O$2:$O1005, 'Form Responses 1'!$B$2:$B1005, $B671, 'Form Responses 1'!$G$2:$G1005, P$5, 'Form Responses 1'!$K$2:$K1005, $D671,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1" s="48" t="str">
        <f>IF(ISBLANK($B671), "", IF(AND(Q$5 = "Vacation Leave", OR(AND(OR(Q$6 = "H1", Q$6 = "H2"), NOT(AND($D671 = "Full-time", $F671 = "Above 1 Year"))), AND(Q$6 = "Year", AND($D671 = "Full-time", $F671 = "Above 1 Year")))), "N/A", SUMIFS('Form Responses 1'!$O$2:$O1005, 'Form Responses 1'!$B$2:$B1005, $B671, 'Form Responses 1'!$G$2:$G1005, Q$5, 'Form Responses 1'!$K$2:$K1005, $D671,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1" s="48" t="str">
        <f>IF(ISBLANK($B671), "", IF(AND(R$5 = "Vacation Leave", OR(AND(OR(R$6 = "H1", R$6 = "H2"), NOT(AND($D671 = "Full-time", $F671 = "Above 1 Year"))), AND(R$6 = "Year", AND($D671 = "Full-time", $F671 = "Above 1 Year")))), "N/A", SUMIFS('Form Responses 1'!$O$2:$O1005, 'Form Responses 1'!$B$2:$B1005, $B671, 'Form Responses 1'!$G$2:$G1005, R$5, 'Form Responses 1'!$K$2:$K1005, $D671,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1" s="48" t="str">
        <f>IF(ISBLANK($B671), "", IF(AND(S$5 = "Vacation Leave", OR(AND(OR(S$6 = "H1", S$6 = "H2"), NOT(AND($D671 = "Full-time", $F671 = "Above 1 Year"))), AND(S$6 = "Year", AND($D671 = "Full-time", $F671 = "Above 1 Year")))), "N/A", SUMIFS('Form Responses 1'!$O$2:$O1005, 'Form Responses 1'!$B$2:$B1005, $B671, 'Form Responses 1'!$G$2:$G1005, S$5, 'Form Responses 1'!$K$2:$K1005, $D671,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1" s="50" t="str">
        <f t="shared" si="2"/>
        <v/>
      </c>
      <c r="U671" s="51" t="str">
        <f t="array" ref="U671">IF(ISBLANK($B671), "", IF(AND(U$5 = "Vacation Leave", OR(AND(OR(U$6 = "H1", U$6 = "H2"), NOT(AND($D671 = "Full-time", $F671 = "Above 1 Year"))), AND(U$6 = "Year", AND($D671 = "Full-time", $F671 = "Above 1 Year")))), "N/A", INDEX('Allocated Leaves'!$B$2:$E1005, MATCH(U$5 &amp; IF(U$5 = "Vacation Leave", IFS(U$6 = "Year", "", OR(U$6 = "H1", U$6 = "H2"), " " &amp; U$6), ""), 'Allocated Leaves'!$A$2:$A1005, 0), MATCH($D671 &amp; IF($D671 = "Full-time",  " " &amp; $F671, ""), 'Allocated Leaves'!$B$1:AA$1, 0)) - G671))</f>
        <v/>
      </c>
      <c r="V671" s="52" t="str">
        <f t="array" ref="V671">IF(ISBLANK($B671), "", IF(AND(V$5 = "Vacation Leave", OR(AND(OR(V$6 = "H1", V$6 = "H2"), NOT(AND($D671 = "Full-time", $F671 = "Above 1 Year"))), AND(V$6 = "Year", AND($D671 = "Full-time", $F671 = "Above 1 Year")))), "N/A", INDEX('Allocated Leaves'!$B$2:$E1005, MATCH(V$5 &amp; IF(V$5 = "Vacation Leave", IFS(V$6 = "Year", "", OR(V$6 = "H1", V$6 = "H2"), " " &amp; V$6), ""), 'Allocated Leaves'!$A$2:$A1005, 0), MATCH($D671 &amp; IF($D671 = "Full-time",  " " &amp; $F671, ""), 'Allocated Leaves'!$B$1:AA$1, 0)) - H671))</f>
        <v/>
      </c>
      <c r="W671" s="52" t="str">
        <f t="array" ref="W671">IF(ISBLANK($B671), "", IF(AND(W$5 = "Vacation Leave", OR(AND(OR(W$6 = "H1", W$6 = "H2"), NOT(AND($D671 = "Full-time", $F671 = "Above 1 Year"))), AND(W$6 = "Year", AND($D671 = "Full-time", $F671 = "Above 1 Year")))), "N/A", INDEX('Allocated Leaves'!$B$2:$E1005, MATCH(W$5 &amp; IF(W$5 = "Vacation Leave", IFS(W$6 = "Year", "", OR(W$6 = "H1", W$6 = "H2"), " " &amp; W$6), ""), 'Allocated Leaves'!$A$2:$A1005, 0), MATCH($D671 &amp; IF($D671 = "Full-time",  " " &amp; $F671, ""), 'Allocated Leaves'!$B$1:AA$1, 0)) - I671))</f>
        <v/>
      </c>
      <c r="X671" s="51" t="str">
        <f t="array" ref="X671">IF(ISBLANK($B671), "", IF(AND(X$5 = "Vacation Leave", OR(AND(OR(X$6 = "H1", X$6 = "H2"), NOT(AND($D671 = "Full-time", $F671 = "Above 1 Year"))), AND(X$6 = "Year", AND($D671 = "Full-time", $F671 = "Above 1 Year")))), "N/A", INDEX('Allocated Leaves'!$B$2:$E1005, MATCH(X$5 &amp; IF(X$5 = "Vacation Leave", IFS(X$6 = "Year", "", OR(X$6 = "H1", X$6 = "H2"), " " &amp; X$6), ""), 'Allocated Leaves'!$A$2:$A1005, 0), MATCH($D671 &amp; IF($D671 = "Full-time",  " " &amp; $F671, ""), 'Allocated Leaves'!$B$1:AA$1, 0)) - J671))</f>
        <v/>
      </c>
      <c r="Y671" s="52" t="str">
        <f t="array" ref="Y671">IF(ISBLANK($B671), "", IF(AND(Y$5 = "Vacation Leave", OR(AND(OR(Y$6 = "H1", Y$6 = "H2"), NOT(AND($D671 = "Full-time", $F671 = "Above 1 Year"))), AND(Y$6 = "Year", AND($D671 = "Full-time", $F671 = "Above 1 Year")))), "N/A", INDEX('Allocated Leaves'!$B$2:$E1005, MATCH(Y$5 &amp; IF(Y$5 = "Vacation Leave", IFS(Y$6 = "Year", "", OR(Y$6 = "H1", Y$6 = "H2"), " " &amp; Y$6), ""), 'Allocated Leaves'!$A$2:$A1005, 0), MATCH($D671 &amp; IF($D671 = "Full-time",  " " &amp; $F671, ""), 'Allocated Leaves'!$B$1:AA$1, 0)) - K671))</f>
        <v/>
      </c>
      <c r="Z671" s="52" t="str">
        <f t="array" ref="Z671">IF(ISBLANK($B671), "", IF(AND(Z$5 = "Vacation Leave", OR(AND(OR(Z$6 = "H1", Z$6 = "H2"), NOT(AND($D671 = "Full-time", $F671 = "Above 1 Year"))), AND(Z$6 = "Year", AND($D671 = "Full-time", $F671 = "Above 1 Year")))), "N/A", INDEX('Allocated Leaves'!$B$2:$E1005, MATCH(Z$5 &amp; IF(Z$5 = "Vacation Leave", IFS(Z$6 = "Year", "", OR(Z$6 = "H1", Z$6 = "H2"), " " &amp; Z$6), ""), 'Allocated Leaves'!$A$2:$A1005, 0), MATCH($D671 &amp; IF($D671 = "Full-time",  " " &amp; $F671, ""), 'Allocated Leaves'!$B$1:AA$1, 0)) - L671))</f>
        <v/>
      </c>
      <c r="AA671" s="55" t="str">
        <f t="shared" si="3"/>
        <v/>
      </c>
    </row>
    <row r="672">
      <c r="A672" s="71"/>
      <c r="B672" s="72"/>
      <c r="C672" s="73"/>
      <c r="D672" s="74"/>
      <c r="E672" s="75"/>
      <c r="F672" s="47" t="str">
        <f t="shared" si="1"/>
        <v/>
      </c>
      <c r="G672" s="48" t="str">
        <f>IF(ISBLANK($B672), "", IF(AND(G$5 = "Vacation Leave", OR(AND(OR(G$6 = "H1", G$6 = "H2"), NOT(AND($D672 = "Full-time", $F672 = "Above 1 Year"))), AND(G$6 = "Year", AND($D672 = "Full-time", $F672 = "Above 1 Year")))), "N/A", SUMIFS('Form Responses 1'!$O$2:$O1005, 'Form Responses 1'!$B$2:$B1005, $B672, 'Form Responses 1'!$G$2:$G1005, G$5, 'Form Responses 1'!$K$2:$K1005, $D672,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2" s="48" t="str">
        <f>IF(ISBLANK($B672), "", IF(AND(H$5 = "Vacation Leave", OR(AND(OR(H$6 = "H1", H$6 = "H2"), NOT(AND($D672 = "Full-time", $F672 = "Above 1 Year"))), AND(H$6 = "Year", AND($D672 = "Full-time", $F672 = "Above 1 Year")))), "N/A", SUMIFS('Form Responses 1'!$O$2:$O1005, 'Form Responses 1'!$B$2:$B1005, $B672, 'Form Responses 1'!$G$2:$G1005, H$5, 'Form Responses 1'!$K$2:$K1005, $D672,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2" s="49" t="str">
        <f>IF(ISBLANK($B672), "", IF(AND(I$5 = "Vacation Leave", OR(AND(OR(I$6 = "H1", I$6 = "H2"), NOT(AND($D672 = "Full-time", $F672 = "Above 1 Year"))), AND(I$6 = "Year", AND($D672 = "Full-time", $F672 = "Above 1 Year")))), "N/A", SUMIFS('Form Responses 1'!$O$2:$O1005, 'Form Responses 1'!$B$2:$B1005, $B672, 'Form Responses 1'!$G$2:$G1005, I$5, 'Form Responses 1'!$K$2:$K1005, $D672,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2" s="48" t="str">
        <f>IF(ISBLANK($B672), "", IF(AND(J$5 = "Vacation Leave", OR(AND(OR(J$6 = "H1", J$6 = "H2"), NOT(AND($D672 = "Full-time", $F672 = "Above 1 Year"))), AND(J$6 = "Year", AND($D672 = "Full-time", $F672 = "Above 1 Year")))), "N/A", SUMIFS('Form Responses 1'!$O$2:$O1005, 'Form Responses 1'!$B$2:$B1005, $B672, 'Form Responses 1'!$G$2:$G1005, J$5, 'Form Responses 1'!$K$2:$K1005, $D672,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2" s="48" t="str">
        <f>IF(ISBLANK($B672), "", IF(AND(K$5 = "Vacation Leave", OR(AND(OR(K$6 = "H1", K$6 = "H2"), NOT(AND($D672 = "Full-time", $F672 = "Above 1 Year"))), AND(K$6 = "Year", AND($D672 = "Full-time", $F672 = "Above 1 Year")))), "N/A", SUMIFS('Form Responses 1'!$O$2:$O1005, 'Form Responses 1'!$B$2:$B1005, $B672, 'Form Responses 1'!$G$2:$G1005, K$5, 'Form Responses 1'!$K$2:$K1005, $D672,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2" s="48" t="str">
        <f>IF(ISBLANK($B672), "", IF(AND(L$5 = "Vacation Leave", OR(AND(OR(L$6 = "H1", L$6 = "H2"), NOT(AND($D672 = "Full-time", $F672 = "Above 1 Year"))), AND(L$6 = "Year", AND($D672 = "Full-time", $F672 = "Above 1 Year")))), "N/A", SUMIFS('Form Responses 1'!$O$2:$O1005, 'Form Responses 1'!$B$2:$B1005, $B672, 'Form Responses 1'!$G$2:$G1005, L$5, 'Form Responses 1'!$K$2:$K1005, $D672,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2" s="48" t="str">
        <f>IF(ISBLANK($B672), "", IF(AND(M$5 = "Vacation Leave", OR(AND(OR(M$6 = "H1", M$6 = "H2"), NOT(AND($D672 = "Full-time", $F672 = "Above 1 Year"))), AND(M$6 = "Year", AND($D672 = "Full-time", $F672 = "Above 1 Year")))), "N/A", SUMIFS('Form Responses 1'!$O$2:$O1005, 'Form Responses 1'!$B$2:$B1005, $B672, 'Form Responses 1'!$G$2:$G1005, M$5, 'Form Responses 1'!$K$2:$K1005, $D672,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2" s="48" t="str">
        <f>IF(ISBLANK($B672), "", IF(AND(N$5 = "Vacation Leave", OR(AND(OR(N$6 = "H1", N$6 = "H2"), NOT(AND($D672 = "Full-time", $F672 = "Above 1 Year"))), AND(N$6 = "Year", AND($D672 = "Full-time", $F672 = "Above 1 Year")))), "N/A", SUMIFS('Form Responses 1'!$O$2:$O1005, 'Form Responses 1'!$B$2:$B1005, $B672, 'Form Responses 1'!$G$2:$G1005, N$5, 'Form Responses 1'!$K$2:$K1005, $D672,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2" s="48" t="str">
        <f>IF(ISBLANK($B672), "", IF(AND(O$5 = "Vacation Leave", OR(AND(OR(O$6 = "H1", O$6 = "H2"), NOT(AND($D672 = "Full-time", $F672 = "Above 1 Year"))), AND(O$6 = "Year", AND($D672 = "Full-time", $F672 = "Above 1 Year")))), "N/A", SUMIFS('Form Responses 1'!$O$2:$O1005, 'Form Responses 1'!$B$2:$B1005, $B672, 'Form Responses 1'!$G$2:$G1005, O$5, 'Form Responses 1'!$K$2:$K1005, $D672,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2" s="48" t="str">
        <f>IF(ISBLANK($B672), "", IF(AND(P$5 = "Vacation Leave", OR(AND(OR(P$6 = "H1", P$6 = "H2"), NOT(AND($D672 = "Full-time", $F672 = "Above 1 Year"))), AND(P$6 = "Year", AND($D672 = "Full-time", $F672 = "Above 1 Year")))), "N/A", SUMIFS('Form Responses 1'!$O$2:$O1005, 'Form Responses 1'!$B$2:$B1005, $B672, 'Form Responses 1'!$G$2:$G1005, P$5, 'Form Responses 1'!$K$2:$K1005, $D672,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2" s="48" t="str">
        <f>IF(ISBLANK($B672), "", IF(AND(Q$5 = "Vacation Leave", OR(AND(OR(Q$6 = "H1", Q$6 = "H2"), NOT(AND($D672 = "Full-time", $F672 = "Above 1 Year"))), AND(Q$6 = "Year", AND($D672 = "Full-time", $F672 = "Above 1 Year")))), "N/A", SUMIFS('Form Responses 1'!$O$2:$O1005, 'Form Responses 1'!$B$2:$B1005, $B672, 'Form Responses 1'!$G$2:$G1005, Q$5, 'Form Responses 1'!$K$2:$K1005, $D672,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2" s="48" t="str">
        <f>IF(ISBLANK($B672), "", IF(AND(R$5 = "Vacation Leave", OR(AND(OR(R$6 = "H1", R$6 = "H2"), NOT(AND($D672 = "Full-time", $F672 = "Above 1 Year"))), AND(R$6 = "Year", AND($D672 = "Full-time", $F672 = "Above 1 Year")))), "N/A", SUMIFS('Form Responses 1'!$O$2:$O1005, 'Form Responses 1'!$B$2:$B1005, $B672, 'Form Responses 1'!$G$2:$G1005, R$5, 'Form Responses 1'!$K$2:$K1005, $D672,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2" s="48" t="str">
        <f>IF(ISBLANK($B672), "", IF(AND(S$5 = "Vacation Leave", OR(AND(OR(S$6 = "H1", S$6 = "H2"), NOT(AND($D672 = "Full-time", $F672 = "Above 1 Year"))), AND(S$6 = "Year", AND($D672 = "Full-time", $F672 = "Above 1 Year")))), "N/A", SUMIFS('Form Responses 1'!$O$2:$O1005, 'Form Responses 1'!$B$2:$B1005, $B672, 'Form Responses 1'!$G$2:$G1005, S$5, 'Form Responses 1'!$K$2:$K1005, $D672,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2" s="50" t="str">
        <f t="shared" si="2"/>
        <v/>
      </c>
      <c r="U672" s="51" t="str">
        <f t="array" ref="U672">IF(ISBLANK($B672), "", IF(AND(U$5 = "Vacation Leave", OR(AND(OR(U$6 = "H1", U$6 = "H2"), NOT(AND($D672 = "Full-time", $F672 = "Above 1 Year"))), AND(U$6 = "Year", AND($D672 = "Full-time", $F672 = "Above 1 Year")))), "N/A", INDEX('Allocated Leaves'!$B$2:$E1005, MATCH(U$5 &amp; IF(U$5 = "Vacation Leave", IFS(U$6 = "Year", "", OR(U$6 = "H1", U$6 = "H2"), " " &amp; U$6), ""), 'Allocated Leaves'!$A$2:$A1005, 0), MATCH($D672 &amp; IF($D672 = "Full-time",  " " &amp; $F672, ""), 'Allocated Leaves'!$B$1:AA$1, 0)) - G672))</f>
        <v/>
      </c>
      <c r="V672" s="52" t="str">
        <f t="array" ref="V672">IF(ISBLANK($B672), "", IF(AND(V$5 = "Vacation Leave", OR(AND(OR(V$6 = "H1", V$6 = "H2"), NOT(AND($D672 = "Full-time", $F672 = "Above 1 Year"))), AND(V$6 = "Year", AND($D672 = "Full-time", $F672 = "Above 1 Year")))), "N/A", INDEX('Allocated Leaves'!$B$2:$E1005, MATCH(V$5 &amp; IF(V$5 = "Vacation Leave", IFS(V$6 = "Year", "", OR(V$6 = "H1", V$6 = "H2"), " " &amp; V$6), ""), 'Allocated Leaves'!$A$2:$A1005, 0), MATCH($D672 &amp; IF($D672 = "Full-time",  " " &amp; $F672, ""), 'Allocated Leaves'!$B$1:AA$1, 0)) - H672))</f>
        <v/>
      </c>
      <c r="W672" s="52" t="str">
        <f t="array" ref="W672">IF(ISBLANK($B672), "", IF(AND(W$5 = "Vacation Leave", OR(AND(OR(W$6 = "H1", W$6 = "H2"), NOT(AND($D672 = "Full-time", $F672 = "Above 1 Year"))), AND(W$6 = "Year", AND($D672 = "Full-time", $F672 = "Above 1 Year")))), "N/A", INDEX('Allocated Leaves'!$B$2:$E1005, MATCH(W$5 &amp; IF(W$5 = "Vacation Leave", IFS(W$6 = "Year", "", OR(W$6 = "H1", W$6 = "H2"), " " &amp; W$6), ""), 'Allocated Leaves'!$A$2:$A1005, 0), MATCH($D672 &amp; IF($D672 = "Full-time",  " " &amp; $F672, ""), 'Allocated Leaves'!$B$1:AA$1, 0)) - I672))</f>
        <v/>
      </c>
      <c r="X672" s="51" t="str">
        <f t="array" ref="X672">IF(ISBLANK($B672), "", IF(AND(X$5 = "Vacation Leave", OR(AND(OR(X$6 = "H1", X$6 = "H2"), NOT(AND($D672 = "Full-time", $F672 = "Above 1 Year"))), AND(X$6 = "Year", AND($D672 = "Full-time", $F672 = "Above 1 Year")))), "N/A", INDEX('Allocated Leaves'!$B$2:$E1005, MATCH(X$5 &amp; IF(X$5 = "Vacation Leave", IFS(X$6 = "Year", "", OR(X$6 = "H1", X$6 = "H2"), " " &amp; X$6), ""), 'Allocated Leaves'!$A$2:$A1005, 0), MATCH($D672 &amp; IF($D672 = "Full-time",  " " &amp; $F672, ""), 'Allocated Leaves'!$B$1:AA$1, 0)) - J672))</f>
        <v/>
      </c>
      <c r="Y672" s="52" t="str">
        <f t="array" ref="Y672">IF(ISBLANK($B672), "", IF(AND(Y$5 = "Vacation Leave", OR(AND(OR(Y$6 = "H1", Y$6 = "H2"), NOT(AND($D672 = "Full-time", $F672 = "Above 1 Year"))), AND(Y$6 = "Year", AND($D672 = "Full-time", $F672 = "Above 1 Year")))), "N/A", INDEX('Allocated Leaves'!$B$2:$E1005, MATCH(Y$5 &amp; IF(Y$5 = "Vacation Leave", IFS(Y$6 = "Year", "", OR(Y$6 = "H1", Y$6 = "H2"), " " &amp; Y$6), ""), 'Allocated Leaves'!$A$2:$A1005, 0), MATCH($D672 &amp; IF($D672 = "Full-time",  " " &amp; $F672, ""), 'Allocated Leaves'!$B$1:AA$1, 0)) - K672))</f>
        <v/>
      </c>
      <c r="Z672" s="52" t="str">
        <f t="array" ref="Z672">IF(ISBLANK($B672), "", IF(AND(Z$5 = "Vacation Leave", OR(AND(OR(Z$6 = "H1", Z$6 = "H2"), NOT(AND($D672 = "Full-time", $F672 = "Above 1 Year"))), AND(Z$6 = "Year", AND($D672 = "Full-time", $F672 = "Above 1 Year")))), "N/A", INDEX('Allocated Leaves'!$B$2:$E1005, MATCH(Z$5 &amp; IF(Z$5 = "Vacation Leave", IFS(Z$6 = "Year", "", OR(Z$6 = "H1", Z$6 = "H2"), " " &amp; Z$6), ""), 'Allocated Leaves'!$A$2:$A1005, 0), MATCH($D672 &amp; IF($D672 = "Full-time",  " " &amp; $F672, ""), 'Allocated Leaves'!$B$1:AA$1, 0)) - L672))</f>
        <v/>
      </c>
      <c r="AA672" s="55" t="str">
        <f t="shared" si="3"/>
        <v/>
      </c>
    </row>
    <row r="673">
      <c r="A673" s="71"/>
      <c r="B673" s="72"/>
      <c r="C673" s="73"/>
      <c r="D673" s="74"/>
      <c r="E673" s="75"/>
      <c r="F673" s="47" t="str">
        <f t="shared" si="1"/>
        <v/>
      </c>
      <c r="G673" s="48" t="str">
        <f>IF(ISBLANK($B673), "", IF(AND(G$5 = "Vacation Leave", OR(AND(OR(G$6 = "H1", G$6 = "H2"), NOT(AND($D673 = "Full-time", $F673 = "Above 1 Year"))), AND(G$6 = "Year", AND($D673 = "Full-time", $F673 = "Above 1 Year")))), "N/A", SUMIFS('Form Responses 1'!$O$2:$O1005, 'Form Responses 1'!$B$2:$B1005, $B673, 'Form Responses 1'!$G$2:$G1005, G$5, 'Form Responses 1'!$K$2:$K1005, $D673,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3" s="48" t="str">
        <f>IF(ISBLANK($B673), "", IF(AND(H$5 = "Vacation Leave", OR(AND(OR(H$6 = "H1", H$6 = "H2"), NOT(AND($D673 = "Full-time", $F673 = "Above 1 Year"))), AND(H$6 = "Year", AND($D673 = "Full-time", $F673 = "Above 1 Year")))), "N/A", SUMIFS('Form Responses 1'!$O$2:$O1005, 'Form Responses 1'!$B$2:$B1005, $B673, 'Form Responses 1'!$G$2:$G1005, H$5, 'Form Responses 1'!$K$2:$K1005, $D673,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3" s="49" t="str">
        <f>IF(ISBLANK($B673), "", IF(AND(I$5 = "Vacation Leave", OR(AND(OR(I$6 = "H1", I$6 = "H2"), NOT(AND($D673 = "Full-time", $F673 = "Above 1 Year"))), AND(I$6 = "Year", AND($D673 = "Full-time", $F673 = "Above 1 Year")))), "N/A", SUMIFS('Form Responses 1'!$O$2:$O1005, 'Form Responses 1'!$B$2:$B1005, $B673, 'Form Responses 1'!$G$2:$G1005, I$5, 'Form Responses 1'!$K$2:$K1005, $D673,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3" s="48" t="str">
        <f>IF(ISBLANK($B673), "", IF(AND(J$5 = "Vacation Leave", OR(AND(OR(J$6 = "H1", J$6 = "H2"), NOT(AND($D673 = "Full-time", $F673 = "Above 1 Year"))), AND(J$6 = "Year", AND($D673 = "Full-time", $F673 = "Above 1 Year")))), "N/A", SUMIFS('Form Responses 1'!$O$2:$O1005, 'Form Responses 1'!$B$2:$B1005, $B673, 'Form Responses 1'!$G$2:$G1005, J$5, 'Form Responses 1'!$K$2:$K1005, $D673,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3" s="48" t="str">
        <f>IF(ISBLANK($B673), "", IF(AND(K$5 = "Vacation Leave", OR(AND(OR(K$6 = "H1", K$6 = "H2"), NOT(AND($D673 = "Full-time", $F673 = "Above 1 Year"))), AND(K$6 = "Year", AND($D673 = "Full-time", $F673 = "Above 1 Year")))), "N/A", SUMIFS('Form Responses 1'!$O$2:$O1005, 'Form Responses 1'!$B$2:$B1005, $B673, 'Form Responses 1'!$G$2:$G1005, K$5, 'Form Responses 1'!$K$2:$K1005, $D673,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3" s="48" t="str">
        <f>IF(ISBLANK($B673), "", IF(AND(L$5 = "Vacation Leave", OR(AND(OR(L$6 = "H1", L$6 = "H2"), NOT(AND($D673 = "Full-time", $F673 = "Above 1 Year"))), AND(L$6 = "Year", AND($D673 = "Full-time", $F673 = "Above 1 Year")))), "N/A", SUMIFS('Form Responses 1'!$O$2:$O1005, 'Form Responses 1'!$B$2:$B1005, $B673, 'Form Responses 1'!$G$2:$G1005, L$5, 'Form Responses 1'!$K$2:$K1005, $D673,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3" s="48" t="str">
        <f>IF(ISBLANK($B673), "", IF(AND(M$5 = "Vacation Leave", OR(AND(OR(M$6 = "H1", M$6 = "H2"), NOT(AND($D673 = "Full-time", $F673 = "Above 1 Year"))), AND(M$6 = "Year", AND($D673 = "Full-time", $F673 = "Above 1 Year")))), "N/A", SUMIFS('Form Responses 1'!$O$2:$O1005, 'Form Responses 1'!$B$2:$B1005, $B673, 'Form Responses 1'!$G$2:$G1005, M$5, 'Form Responses 1'!$K$2:$K1005, $D673,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3" s="48" t="str">
        <f>IF(ISBLANK($B673), "", IF(AND(N$5 = "Vacation Leave", OR(AND(OR(N$6 = "H1", N$6 = "H2"), NOT(AND($D673 = "Full-time", $F673 = "Above 1 Year"))), AND(N$6 = "Year", AND($D673 = "Full-time", $F673 = "Above 1 Year")))), "N/A", SUMIFS('Form Responses 1'!$O$2:$O1005, 'Form Responses 1'!$B$2:$B1005, $B673, 'Form Responses 1'!$G$2:$G1005, N$5, 'Form Responses 1'!$K$2:$K1005, $D673,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3" s="48" t="str">
        <f>IF(ISBLANK($B673), "", IF(AND(O$5 = "Vacation Leave", OR(AND(OR(O$6 = "H1", O$6 = "H2"), NOT(AND($D673 = "Full-time", $F673 = "Above 1 Year"))), AND(O$6 = "Year", AND($D673 = "Full-time", $F673 = "Above 1 Year")))), "N/A", SUMIFS('Form Responses 1'!$O$2:$O1005, 'Form Responses 1'!$B$2:$B1005, $B673, 'Form Responses 1'!$G$2:$G1005, O$5, 'Form Responses 1'!$K$2:$K1005, $D673,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3" s="48" t="str">
        <f>IF(ISBLANK($B673), "", IF(AND(P$5 = "Vacation Leave", OR(AND(OR(P$6 = "H1", P$6 = "H2"), NOT(AND($D673 = "Full-time", $F673 = "Above 1 Year"))), AND(P$6 = "Year", AND($D673 = "Full-time", $F673 = "Above 1 Year")))), "N/A", SUMIFS('Form Responses 1'!$O$2:$O1005, 'Form Responses 1'!$B$2:$B1005, $B673, 'Form Responses 1'!$G$2:$G1005, P$5, 'Form Responses 1'!$K$2:$K1005, $D673,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3" s="48" t="str">
        <f>IF(ISBLANK($B673), "", IF(AND(Q$5 = "Vacation Leave", OR(AND(OR(Q$6 = "H1", Q$6 = "H2"), NOT(AND($D673 = "Full-time", $F673 = "Above 1 Year"))), AND(Q$6 = "Year", AND($D673 = "Full-time", $F673 = "Above 1 Year")))), "N/A", SUMIFS('Form Responses 1'!$O$2:$O1005, 'Form Responses 1'!$B$2:$B1005, $B673, 'Form Responses 1'!$G$2:$G1005, Q$5, 'Form Responses 1'!$K$2:$K1005, $D673,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3" s="48" t="str">
        <f>IF(ISBLANK($B673), "", IF(AND(R$5 = "Vacation Leave", OR(AND(OR(R$6 = "H1", R$6 = "H2"), NOT(AND($D673 = "Full-time", $F673 = "Above 1 Year"))), AND(R$6 = "Year", AND($D673 = "Full-time", $F673 = "Above 1 Year")))), "N/A", SUMIFS('Form Responses 1'!$O$2:$O1005, 'Form Responses 1'!$B$2:$B1005, $B673, 'Form Responses 1'!$G$2:$G1005, R$5, 'Form Responses 1'!$K$2:$K1005, $D673,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3" s="48" t="str">
        <f>IF(ISBLANK($B673), "", IF(AND(S$5 = "Vacation Leave", OR(AND(OR(S$6 = "H1", S$6 = "H2"), NOT(AND($D673 = "Full-time", $F673 = "Above 1 Year"))), AND(S$6 = "Year", AND($D673 = "Full-time", $F673 = "Above 1 Year")))), "N/A", SUMIFS('Form Responses 1'!$O$2:$O1005, 'Form Responses 1'!$B$2:$B1005, $B673, 'Form Responses 1'!$G$2:$G1005, S$5, 'Form Responses 1'!$K$2:$K1005, $D673,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3" s="50" t="str">
        <f t="shared" si="2"/>
        <v/>
      </c>
      <c r="U673" s="51" t="str">
        <f t="array" ref="U673">IF(ISBLANK($B673), "", IF(AND(U$5 = "Vacation Leave", OR(AND(OR(U$6 = "H1", U$6 = "H2"), NOT(AND($D673 = "Full-time", $F673 = "Above 1 Year"))), AND(U$6 = "Year", AND($D673 = "Full-time", $F673 = "Above 1 Year")))), "N/A", INDEX('Allocated Leaves'!$B$2:$E1005, MATCH(U$5 &amp; IF(U$5 = "Vacation Leave", IFS(U$6 = "Year", "", OR(U$6 = "H1", U$6 = "H2"), " " &amp; U$6), ""), 'Allocated Leaves'!$A$2:$A1005, 0), MATCH($D673 &amp; IF($D673 = "Full-time",  " " &amp; $F673, ""), 'Allocated Leaves'!$B$1:AA$1, 0)) - G673))</f>
        <v/>
      </c>
      <c r="V673" s="52" t="str">
        <f t="array" ref="V673">IF(ISBLANK($B673), "", IF(AND(V$5 = "Vacation Leave", OR(AND(OR(V$6 = "H1", V$6 = "H2"), NOT(AND($D673 = "Full-time", $F673 = "Above 1 Year"))), AND(V$6 = "Year", AND($D673 = "Full-time", $F673 = "Above 1 Year")))), "N/A", INDEX('Allocated Leaves'!$B$2:$E1005, MATCH(V$5 &amp; IF(V$5 = "Vacation Leave", IFS(V$6 = "Year", "", OR(V$6 = "H1", V$6 = "H2"), " " &amp; V$6), ""), 'Allocated Leaves'!$A$2:$A1005, 0), MATCH($D673 &amp; IF($D673 = "Full-time",  " " &amp; $F673, ""), 'Allocated Leaves'!$B$1:AA$1, 0)) - H673))</f>
        <v/>
      </c>
      <c r="W673" s="52" t="str">
        <f t="array" ref="W673">IF(ISBLANK($B673), "", IF(AND(W$5 = "Vacation Leave", OR(AND(OR(W$6 = "H1", W$6 = "H2"), NOT(AND($D673 = "Full-time", $F673 = "Above 1 Year"))), AND(W$6 = "Year", AND($D673 = "Full-time", $F673 = "Above 1 Year")))), "N/A", INDEX('Allocated Leaves'!$B$2:$E1005, MATCH(W$5 &amp; IF(W$5 = "Vacation Leave", IFS(W$6 = "Year", "", OR(W$6 = "H1", W$6 = "H2"), " " &amp; W$6), ""), 'Allocated Leaves'!$A$2:$A1005, 0), MATCH($D673 &amp; IF($D673 = "Full-time",  " " &amp; $F673, ""), 'Allocated Leaves'!$B$1:AA$1, 0)) - I673))</f>
        <v/>
      </c>
      <c r="X673" s="51" t="str">
        <f t="array" ref="X673">IF(ISBLANK($B673), "", IF(AND(X$5 = "Vacation Leave", OR(AND(OR(X$6 = "H1", X$6 = "H2"), NOT(AND($D673 = "Full-time", $F673 = "Above 1 Year"))), AND(X$6 = "Year", AND($D673 = "Full-time", $F673 = "Above 1 Year")))), "N/A", INDEX('Allocated Leaves'!$B$2:$E1005, MATCH(X$5 &amp; IF(X$5 = "Vacation Leave", IFS(X$6 = "Year", "", OR(X$6 = "H1", X$6 = "H2"), " " &amp; X$6), ""), 'Allocated Leaves'!$A$2:$A1005, 0), MATCH($D673 &amp; IF($D673 = "Full-time",  " " &amp; $F673, ""), 'Allocated Leaves'!$B$1:AA$1, 0)) - J673))</f>
        <v/>
      </c>
      <c r="Y673" s="52" t="str">
        <f t="array" ref="Y673">IF(ISBLANK($B673), "", IF(AND(Y$5 = "Vacation Leave", OR(AND(OR(Y$6 = "H1", Y$6 = "H2"), NOT(AND($D673 = "Full-time", $F673 = "Above 1 Year"))), AND(Y$6 = "Year", AND($D673 = "Full-time", $F673 = "Above 1 Year")))), "N/A", INDEX('Allocated Leaves'!$B$2:$E1005, MATCH(Y$5 &amp; IF(Y$5 = "Vacation Leave", IFS(Y$6 = "Year", "", OR(Y$6 = "H1", Y$6 = "H2"), " " &amp; Y$6), ""), 'Allocated Leaves'!$A$2:$A1005, 0), MATCH($D673 &amp; IF($D673 = "Full-time",  " " &amp; $F673, ""), 'Allocated Leaves'!$B$1:AA$1, 0)) - K673))</f>
        <v/>
      </c>
      <c r="Z673" s="52" t="str">
        <f t="array" ref="Z673">IF(ISBLANK($B673), "", IF(AND(Z$5 = "Vacation Leave", OR(AND(OR(Z$6 = "H1", Z$6 = "H2"), NOT(AND($D673 = "Full-time", $F673 = "Above 1 Year"))), AND(Z$6 = "Year", AND($D673 = "Full-time", $F673 = "Above 1 Year")))), "N/A", INDEX('Allocated Leaves'!$B$2:$E1005, MATCH(Z$5 &amp; IF(Z$5 = "Vacation Leave", IFS(Z$6 = "Year", "", OR(Z$6 = "H1", Z$6 = "H2"), " " &amp; Z$6), ""), 'Allocated Leaves'!$A$2:$A1005, 0), MATCH($D673 &amp; IF($D673 = "Full-time",  " " &amp; $F673, ""), 'Allocated Leaves'!$B$1:AA$1, 0)) - L673))</f>
        <v/>
      </c>
      <c r="AA673" s="55" t="str">
        <f t="shared" si="3"/>
        <v/>
      </c>
    </row>
    <row r="674">
      <c r="A674" s="71"/>
      <c r="B674" s="72"/>
      <c r="C674" s="73"/>
      <c r="D674" s="74"/>
      <c r="E674" s="75"/>
      <c r="F674" s="47" t="str">
        <f t="shared" si="1"/>
        <v/>
      </c>
      <c r="G674" s="48" t="str">
        <f>IF(ISBLANK($B674), "", IF(AND(G$5 = "Vacation Leave", OR(AND(OR(G$6 = "H1", G$6 = "H2"), NOT(AND($D674 = "Full-time", $F674 = "Above 1 Year"))), AND(G$6 = "Year", AND($D674 = "Full-time", $F674 = "Above 1 Year")))), "N/A", SUMIFS('Form Responses 1'!$O$2:$O1005, 'Form Responses 1'!$B$2:$B1005, $B674, 'Form Responses 1'!$G$2:$G1005, G$5, 'Form Responses 1'!$K$2:$K1005, $D674,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4" s="48" t="str">
        <f>IF(ISBLANK($B674), "", IF(AND(H$5 = "Vacation Leave", OR(AND(OR(H$6 = "H1", H$6 = "H2"), NOT(AND($D674 = "Full-time", $F674 = "Above 1 Year"))), AND(H$6 = "Year", AND($D674 = "Full-time", $F674 = "Above 1 Year")))), "N/A", SUMIFS('Form Responses 1'!$O$2:$O1005, 'Form Responses 1'!$B$2:$B1005, $B674, 'Form Responses 1'!$G$2:$G1005, H$5, 'Form Responses 1'!$K$2:$K1005, $D674,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4" s="49" t="str">
        <f>IF(ISBLANK($B674), "", IF(AND(I$5 = "Vacation Leave", OR(AND(OR(I$6 = "H1", I$6 = "H2"), NOT(AND($D674 = "Full-time", $F674 = "Above 1 Year"))), AND(I$6 = "Year", AND($D674 = "Full-time", $F674 = "Above 1 Year")))), "N/A", SUMIFS('Form Responses 1'!$O$2:$O1005, 'Form Responses 1'!$B$2:$B1005, $B674, 'Form Responses 1'!$G$2:$G1005, I$5, 'Form Responses 1'!$K$2:$K1005, $D674,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4" s="48" t="str">
        <f>IF(ISBLANK($B674), "", IF(AND(J$5 = "Vacation Leave", OR(AND(OR(J$6 = "H1", J$6 = "H2"), NOT(AND($D674 = "Full-time", $F674 = "Above 1 Year"))), AND(J$6 = "Year", AND($D674 = "Full-time", $F674 = "Above 1 Year")))), "N/A", SUMIFS('Form Responses 1'!$O$2:$O1005, 'Form Responses 1'!$B$2:$B1005, $B674, 'Form Responses 1'!$G$2:$G1005, J$5, 'Form Responses 1'!$K$2:$K1005, $D674,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4" s="48" t="str">
        <f>IF(ISBLANK($B674), "", IF(AND(K$5 = "Vacation Leave", OR(AND(OR(K$6 = "H1", K$6 = "H2"), NOT(AND($D674 = "Full-time", $F674 = "Above 1 Year"))), AND(K$6 = "Year", AND($D674 = "Full-time", $F674 = "Above 1 Year")))), "N/A", SUMIFS('Form Responses 1'!$O$2:$O1005, 'Form Responses 1'!$B$2:$B1005, $B674, 'Form Responses 1'!$G$2:$G1005, K$5, 'Form Responses 1'!$K$2:$K1005, $D674,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4" s="48" t="str">
        <f>IF(ISBLANK($B674), "", IF(AND(L$5 = "Vacation Leave", OR(AND(OR(L$6 = "H1", L$6 = "H2"), NOT(AND($D674 = "Full-time", $F674 = "Above 1 Year"))), AND(L$6 = "Year", AND($D674 = "Full-time", $F674 = "Above 1 Year")))), "N/A", SUMIFS('Form Responses 1'!$O$2:$O1005, 'Form Responses 1'!$B$2:$B1005, $B674, 'Form Responses 1'!$G$2:$G1005, L$5, 'Form Responses 1'!$K$2:$K1005, $D674,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4" s="48" t="str">
        <f>IF(ISBLANK($B674), "", IF(AND(M$5 = "Vacation Leave", OR(AND(OR(M$6 = "H1", M$6 = "H2"), NOT(AND($D674 = "Full-time", $F674 = "Above 1 Year"))), AND(M$6 = "Year", AND($D674 = "Full-time", $F674 = "Above 1 Year")))), "N/A", SUMIFS('Form Responses 1'!$O$2:$O1005, 'Form Responses 1'!$B$2:$B1005, $B674, 'Form Responses 1'!$G$2:$G1005, M$5, 'Form Responses 1'!$K$2:$K1005, $D674,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4" s="48" t="str">
        <f>IF(ISBLANK($B674), "", IF(AND(N$5 = "Vacation Leave", OR(AND(OR(N$6 = "H1", N$6 = "H2"), NOT(AND($D674 = "Full-time", $F674 = "Above 1 Year"))), AND(N$6 = "Year", AND($D674 = "Full-time", $F674 = "Above 1 Year")))), "N/A", SUMIFS('Form Responses 1'!$O$2:$O1005, 'Form Responses 1'!$B$2:$B1005, $B674, 'Form Responses 1'!$G$2:$G1005, N$5, 'Form Responses 1'!$K$2:$K1005, $D674,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4" s="48" t="str">
        <f>IF(ISBLANK($B674), "", IF(AND(O$5 = "Vacation Leave", OR(AND(OR(O$6 = "H1", O$6 = "H2"), NOT(AND($D674 = "Full-time", $F674 = "Above 1 Year"))), AND(O$6 = "Year", AND($D674 = "Full-time", $F674 = "Above 1 Year")))), "N/A", SUMIFS('Form Responses 1'!$O$2:$O1005, 'Form Responses 1'!$B$2:$B1005, $B674, 'Form Responses 1'!$G$2:$G1005, O$5, 'Form Responses 1'!$K$2:$K1005, $D674,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4" s="48" t="str">
        <f>IF(ISBLANK($B674), "", IF(AND(P$5 = "Vacation Leave", OR(AND(OR(P$6 = "H1", P$6 = "H2"), NOT(AND($D674 = "Full-time", $F674 = "Above 1 Year"))), AND(P$6 = "Year", AND($D674 = "Full-time", $F674 = "Above 1 Year")))), "N/A", SUMIFS('Form Responses 1'!$O$2:$O1005, 'Form Responses 1'!$B$2:$B1005, $B674, 'Form Responses 1'!$G$2:$G1005, P$5, 'Form Responses 1'!$K$2:$K1005, $D674,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4" s="48" t="str">
        <f>IF(ISBLANK($B674), "", IF(AND(Q$5 = "Vacation Leave", OR(AND(OR(Q$6 = "H1", Q$6 = "H2"), NOT(AND($D674 = "Full-time", $F674 = "Above 1 Year"))), AND(Q$6 = "Year", AND($D674 = "Full-time", $F674 = "Above 1 Year")))), "N/A", SUMIFS('Form Responses 1'!$O$2:$O1005, 'Form Responses 1'!$B$2:$B1005, $B674, 'Form Responses 1'!$G$2:$G1005, Q$5, 'Form Responses 1'!$K$2:$K1005, $D674,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4" s="48" t="str">
        <f>IF(ISBLANK($B674), "", IF(AND(R$5 = "Vacation Leave", OR(AND(OR(R$6 = "H1", R$6 = "H2"), NOT(AND($D674 = "Full-time", $F674 = "Above 1 Year"))), AND(R$6 = "Year", AND($D674 = "Full-time", $F674 = "Above 1 Year")))), "N/A", SUMIFS('Form Responses 1'!$O$2:$O1005, 'Form Responses 1'!$B$2:$B1005, $B674, 'Form Responses 1'!$G$2:$G1005, R$5, 'Form Responses 1'!$K$2:$K1005, $D674,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4" s="48" t="str">
        <f>IF(ISBLANK($B674), "", IF(AND(S$5 = "Vacation Leave", OR(AND(OR(S$6 = "H1", S$6 = "H2"), NOT(AND($D674 = "Full-time", $F674 = "Above 1 Year"))), AND(S$6 = "Year", AND($D674 = "Full-time", $F674 = "Above 1 Year")))), "N/A", SUMIFS('Form Responses 1'!$O$2:$O1005, 'Form Responses 1'!$B$2:$B1005, $B674, 'Form Responses 1'!$G$2:$G1005, S$5, 'Form Responses 1'!$K$2:$K1005, $D674,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4" s="50" t="str">
        <f t="shared" si="2"/>
        <v/>
      </c>
      <c r="U674" s="51" t="str">
        <f t="array" ref="U674">IF(ISBLANK($B674), "", IF(AND(U$5 = "Vacation Leave", OR(AND(OR(U$6 = "H1", U$6 = "H2"), NOT(AND($D674 = "Full-time", $F674 = "Above 1 Year"))), AND(U$6 = "Year", AND($D674 = "Full-time", $F674 = "Above 1 Year")))), "N/A", INDEX('Allocated Leaves'!$B$2:$E1005, MATCH(U$5 &amp; IF(U$5 = "Vacation Leave", IFS(U$6 = "Year", "", OR(U$6 = "H1", U$6 = "H2"), " " &amp; U$6), ""), 'Allocated Leaves'!$A$2:$A1005, 0), MATCH($D674 &amp; IF($D674 = "Full-time",  " " &amp; $F674, ""), 'Allocated Leaves'!$B$1:AA$1, 0)) - G674))</f>
        <v/>
      </c>
      <c r="V674" s="52" t="str">
        <f t="array" ref="V674">IF(ISBLANK($B674), "", IF(AND(V$5 = "Vacation Leave", OR(AND(OR(V$6 = "H1", V$6 = "H2"), NOT(AND($D674 = "Full-time", $F674 = "Above 1 Year"))), AND(V$6 = "Year", AND($D674 = "Full-time", $F674 = "Above 1 Year")))), "N/A", INDEX('Allocated Leaves'!$B$2:$E1005, MATCH(V$5 &amp; IF(V$5 = "Vacation Leave", IFS(V$6 = "Year", "", OR(V$6 = "H1", V$6 = "H2"), " " &amp; V$6), ""), 'Allocated Leaves'!$A$2:$A1005, 0), MATCH($D674 &amp; IF($D674 = "Full-time",  " " &amp; $F674, ""), 'Allocated Leaves'!$B$1:AA$1, 0)) - H674))</f>
        <v/>
      </c>
      <c r="W674" s="52" t="str">
        <f t="array" ref="W674">IF(ISBLANK($B674), "", IF(AND(W$5 = "Vacation Leave", OR(AND(OR(W$6 = "H1", W$6 = "H2"), NOT(AND($D674 = "Full-time", $F674 = "Above 1 Year"))), AND(W$6 = "Year", AND($D674 = "Full-time", $F674 = "Above 1 Year")))), "N/A", INDEX('Allocated Leaves'!$B$2:$E1005, MATCH(W$5 &amp; IF(W$5 = "Vacation Leave", IFS(W$6 = "Year", "", OR(W$6 = "H1", W$6 = "H2"), " " &amp; W$6), ""), 'Allocated Leaves'!$A$2:$A1005, 0), MATCH($D674 &amp; IF($D674 = "Full-time",  " " &amp; $F674, ""), 'Allocated Leaves'!$B$1:AA$1, 0)) - I674))</f>
        <v/>
      </c>
      <c r="X674" s="51" t="str">
        <f t="array" ref="X674">IF(ISBLANK($B674), "", IF(AND(X$5 = "Vacation Leave", OR(AND(OR(X$6 = "H1", X$6 = "H2"), NOT(AND($D674 = "Full-time", $F674 = "Above 1 Year"))), AND(X$6 = "Year", AND($D674 = "Full-time", $F674 = "Above 1 Year")))), "N/A", INDEX('Allocated Leaves'!$B$2:$E1005, MATCH(X$5 &amp; IF(X$5 = "Vacation Leave", IFS(X$6 = "Year", "", OR(X$6 = "H1", X$6 = "H2"), " " &amp; X$6), ""), 'Allocated Leaves'!$A$2:$A1005, 0), MATCH($D674 &amp; IF($D674 = "Full-time",  " " &amp; $F674, ""), 'Allocated Leaves'!$B$1:AA$1, 0)) - J674))</f>
        <v/>
      </c>
      <c r="Y674" s="52" t="str">
        <f t="array" ref="Y674">IF(ISBLANK($B674), "", IF(AND(Y$5 = "Vacation Leave", OR(AND(OR(Y$6 = "H1", Y$6 = "H2"), NOT(AND($D674 = "Full-time", $F674 = "Above 1 Year"))), AND(Y$6 = "Year", AND($D674 = "Full-time", $F674 = "Above 1 Year")))), "N/A", INDEX('Allocated Leaves'!$B$2:$E1005, MATCH(Y$5 &amp; IF(Y$5 = "Vacation Leave", IFS(Y$6 = "Year", "", OR(Y$6 = "H1", Y$6 = "H2"), " " &amp; Y$6), ""), 'Allocated Leaves'!$A$2:$A1005, 0), MATCH($D674 &amp; IF($D674 = "Full-time",  " " &amp; $F674, ""), 'Allocated Leaves'!$B$1:AA$1, 0)) - K674))</f>
        <v/>
      </c>
      <c r="Z674" s="52" t="str">
        <f t="array" ref="Z674">IF(ISBLANK($B674), "", IF(AND(Z$5 = "Vacation Leave", OR(AND(OR(Z$6 = "H1", Z$6 = "H2"), NOT(AND($D674 = "Full-time", $F674 = "Above 1 Year"))), AND(Z$6 = "Year", AND($D674 = "Full-time", $F674 = "Above 1 Year")))), "N/A", INDEX('Allocated Leaves'!$B$2:$E1005, MATCH(Z$5 &amp; IF(Z$5 = "Vacation Leave", IFS(Z$6 = "Year", "", OR(Z$6 = "H1", Z$6 = "H2"), " " &amp; Z$6), ""), 'Allocated Leaves'!$A$2:$A1005, 0), MATCH($D674 &amp; IF($D674 = "Full-time",  " " &amp; $F674, ""), 'Allocated Leaves'!$B$1:AA$1, 0)) - L674))</f>
        <v/>
      </c>
      <c r="AA674" s="55" t="str">
        <f t="shared" si="3"/>
        <v/>
      </c>
    </row>
    <row r="675">
      <c r="A675" s="71"/>
      <c r="B675" s="72"/>
      <c r="C675" s="73"/>
      <c r="D675" s="74"/>
      <c r="E675" s="75"/>
      <c r="F675" s="47" t="str">
        <f t="shared" si="1"/>
        <v/>
      </c>
      <c r="G675" s="48" t="str">
        <f>IF(ISBLANK($B675), "", IF(AND(G$5 = "Vacation Leave", OR(AND(OR(G$6 = "H1", G$6 = "H2"), NOT(AND($D675 = "Full-time", $F675 = "Above 1 Year"))), AND(G$6 = "Year", AND($D675 = "Full-time", $F675 = "Above 1 Year")))), "N/A", SUMIFS('Form Responses 1'!$O$2:$O1005, 'Form Responses 1'!$B$2:$B1005, $B675, 'Form Responses 1'!$G$2:$G1005, G$5, 'Form Responses 1'!$K$2:$K1005, $D675,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5" s="48" t="str">
        <f>IF(ISBLANK($B675), "", IF(AND(H$5 = "Vacation Leave", OR(AND(OR(H$6 = "H1", H$6 = "H2"), NOT(AND($D675 = "Full-time", $F675 = "Above 1 Year"))), AND(H$6 = "Year", AND($D675 = "Full-time", $F675 = "Above 1 Year")))), "N/A", SUMIFS('Form Responses 1'!$O$2:$O1005, 'Form Responses 1'!$B$2:$B1005, $B675, 'Form Responses 1'!$G$2:$G1005, H$5, 'Form Responses 1'!$K$2:$K1005, $D675,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5" s="49" t="str">
        <f>IF(ISBLANK($B675), "", IF(AND(I$5 = "Vacation Leave", OR(AND(OR(I$6 = "H1", I$6 = "H2"), NOT(AND($D675 = "Full-time", $F675 = "Above 1 Year"))), AND(I$6 = "Year", AND($D675 = "Full-time", $F675 = "Above 1 Year")))), "N/A", SUMIFS('Form Responses 1'!$O$2:$O1005, 'Form Responses 1'!$B$2:$B1005, $B675, 'Form Responses 1'!$G$2:$G1005, I$5, 'Form Responses 1'!$K$2:$K1005, $D675,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5" s="48" t="str">
        <f>IF(ISBLANK($B675), "", IF(AND(J$5 = "Vacation Leave", OR(AND(OR(J$6 = "H1", J$6 = "H2"), NOT(AND($D675 = "Full-time", $F675 = "Above 1 Year"))), AND(J$6 = "Year", AND($D675 = "Full-time", $F675 = "Above 1 Year")))), "N/A", SUMIFS('Form Responses 1'!$O$2:$O1005, 'Form Responses 1'!$B$2:$B1005, $B675, 'Form Responses 1'!$G$2:$G1005, J$5, 'Form Responses 1'!$K$2:$K1005, $D675,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5" s="48" t="str">
        <f>IF(ISBLANK($B675), "", IF(AND(K$5 = "Vacation Leave", OR(AND(OR(K$6 = "H1", K$6 = "H2"), NOT(AND($D675 = "Full-time", $F675 = "Above 1 Year"))), AND(K$6 = "Year", AND($D675 = "Full-time", $F675 = "Above 1 Year")))), "N/A", SUMIFS('Form Responses 1'!$O$2:$O1005, 'Form Responses 1'!$B$2:$B1005, $B675, 'Form Responses 1'!$G$2:$G1005, K$5, 'Form Responses 1'!$K$2:$K1005, $D675,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5" s="48" t="str">
        <f>IF(ISBLANK($B675), "", IF(AND(L$5 = "Vacation Leave", OR(AND(OR(L$6 = "H1", L$6 = "H2"), NOT(AND($D675 = "Full-time", $F675 = "Above 1 Year"))), AND(L$6 = "Year", AND($D675 = "Full-time", $F675 = "Above 1 Year")))), "N/A", SUMIFS('Form Responses 1'!$O$2:$O1005, 'Form Responses 1'!$B$2:$B1005, $B675, 'Form Responses 1'!$G$2:$G1005, L$5, 'Form Responses 1'!$K$2:$K1005, $D675,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5" s="48" t="str">
        <f>IF(ISBLANK($B675), "", IF(AND(M$5 = "Vacation Leave", OR(AND(OR(M$6 = "H1", M$6 = "H2"), NOT(AND($D675 = "Full-time", $F675 = "Above 1 Year"))), AND(M$6 = "Year", AND($D675 = "Full-time", $F675 = "Above 1 Year")))), "N/A", SUMIFS('Form Responses 1'!$O$2:$O1005, 'Form Responses 1'!$B$2:$B1005, $B675, 'Form Responses 1'!$G$2:$G1005, M$5, 'Form Responses 1'!$K$2:$K1005, $D675,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5" s="48" t="str">
        <f>IF(ISBLANK($B675), "", IF(AND(N$5 = "Vacation Leave", OR(AND(OR(N$6 = "H1", N$6 = "H2"), NOT(AND($D675 = "Full-time", $F675 = "Above 1 Year"))), AND(N$6 = "Year", AND($D675 = "Full-time", $F675 = "Above 1 Year")))), "N/A", SUMIFS('Form Responses 1'!$O$2:$O1005, 'Form Responses 1'!$B$2:$B1005, $B675, 'Form Responses 1'!$G$2:$G1005, N$5, 'Form Responses 1'!$K$2:$K1005, $D675,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5" s="48" t="str">
        <f>IF(ISBLANK($B675), "", IF(AND(O$5 = "Vacation Leave", OR(AND(OR(O$6 = "H1", O$6 = "H2"), NOT(AND($D675 = "Full-time", $F675 = "Above 1 Year"))), AND(O$6 = "Year", AND($D675 = "Full-time", $F675 = "Above 1 Year")))), "N/A", SUMIFS('Form Responses 1'!$O$2:$O1005, 'Form Responses 1'!$B$2:$B1005, $B675, 'Form Responses 1'!$G$2:$G1005, O$5, 'Form Responses 1'!$K$2:$K1005, $D675,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5" s="48" t="str">
        <f>IF(ISBLANK($B675), "", IF(AND(P$5 = "Vacation Leave", OR(AND(OR(P$6 = "H1", P$6 = "H2"), NOT(AND($D675 = "Full-time", $F675 = "Above 1 Year"))), AND(P$6 = "Year", AND($D675 = "Full-time", $F675 = "Above 1 Year")))), "N/A", SUMIFS('Form Responses 1'!$O$2:$O1005, 'Form Responses 1'!$B$2:$B1005, $B675, 'Form Responses 1'!$G$2:$G1005, P$5, 'Form Responses 1'!$K$2:$K1005, $D675,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5" s="48" t="str">
        <f>IF(ISBLANK($B675), "", IF(AND(Q$5 = "Vacation Leave", OR(AND(OR(Q$6 = "H1", Q$6 = "H2"), NOT(AND($D675 = "Full-time", $F675 = "Above 1 Year"))), AND(Q$6 = "Year", AND($D675 = "Full-time", $F675 = "Above 1 Year")))), "N/A", SUMIFS('Form Responses 1'!$O$2:$O1005, 'Form Responses 1'!$B$2:$B1005, $B675, 'Form Responses 1'!$G$2:$G1005, Q$5, 'Form Responses 1'!$K$2:$K1005, $D675,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5" s="48" t="str">
        <f>IF(ISBLANK($B675), "", IF(AND(R$5 = "Vacation Leave", OR(AND(OR(R$6 = "H1", R$6 = "H2"), NOT(AND($D675 = "Full-time", $F675 = "Above 1 Year"))), AND(R$6 = "Year", AND($D675 = "Full-time", $F675 = "Above 1 Year")))), "N/A", SUMIFS('Form Responses 1'!$O$2:$O1005, 'Form Responses 1'!$B$2:$B1005, $B675, 'Form Responses 1'!$G$2:$G1005, R$5, 'Form Responses 1'!$K$2:$K1005, $D675,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5" s="48" t="str">
        <f>IF(ISBLANK($B675), "", IF(AND(S$5 = "Vacation Leave", OR(AND(OR(S$6 = "H1", S$6 = "H2"), NOT(AND($D675 = "Full-time", $F675 = "Above 1 Year"))), AND(S$6 = "Year", AND($D675 = "Full-time", $F675 = "Above 1 Year")))), "N/A", SUMIFS('Form Responses 1'!$O$2:$O1005, 'Form Responses 1'!$B$2:$B1005, $B675, 'Form Responses 1'!$G$2:$G1005, S$5, 'Form Responses 1'!$K$2:$K1005, $D675,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5" s="50" t="str">
        <f t="shared" si="2"/>
        <v/>
      </c>
      <c r="U675" s="51" t="str">
        <f t="array" ref="U675">IF(ISBLANK($B675), "", IF(AND(U$5 = "Vacation Leave", OR(AND(OR(U$6 = "H1", U$6 = "H2"), NOT(AND($D675 = "Full-time", $F675 = "Above 1 Year"))), AND(U$6 = "Year", AND($D675 = "Full-time", $F675 = "Above 1 Year")))), "N/A", INDEX('Allocated Leaves'!$B$2:$E1005, MATCH(U$5 &amp; IF(U$5 = "Vacation Leave", IFS(U$6 = "Year", "", OR(U$6 = "H1", U$6 = "H2"), " " &amp; U$6), ""), 'Allocated Leaves'!$A$2:$A1005, 0), MATCH($D675 &amp; IF($D675 = "Full-time",  " " &amp; $F675, ""), 'Allocated Leaves'!$B$1:AA$1, 0)) - G675))</f>
        <v/>
      </c>
      <c r="V675" s="52" t="str">
        <f t="array" ref="V675">IF(ISBLANK($B675), "", IF(AND(V$5 = "Vacation Leave", OR(AND(OR(V$6 = "H1", V$6 = "H2"), NOT(AND($D675 = "Full-time", $F675 = "Above 1 Year"))), AND(V$6 = "Year", AND($D675 = "Full-time", $F675 = "Above 1 Year")))), "N/A", INDEX('Allocated Leaves'!$B$2:$E1005, MATCH(V$5 &amp; IF(V$5 = "Vacation Leave", IFS(V$6 = "Year", "", OR(V$6 = "H1", V$6 = "H2"), " " &amp; V$6), ""), 'Allocated Leaves'!$A$2:$A1005, 0), MATCH($D675 &amp; IF($D675 = "Full-time",  " " &amp; $F675, ""), 'Allocated Leaves'!$B$1:AA$1, 0)) - H675))</f>
        <v/>
      </c>
      <c r="W675" s="52" t="str">
        <f t="array" ref="W675">IF(ISBLANK($B675), "", IF(AND(W$5 = "Vacation Leave", OR(AND(OR(W$6 = "H1", W$6 = "H2"), NOT(AND($D675 = "Full-time", $F675 = "Above 1 Year"))), AND(W$6 = "Year", AND($D675 = "Full-time", $F675 = "Above 1 Year")))), "N/A", INDEX('Allocated Leaves'!$B$2:$E1005, MATCH(W$5 &amp; IF(W$5 = "Vacation Leave", IFS(W$6 = "Year", "", OR(W$6 = "H1", W$6 = "H2"), " " &amp; W$6), ""), 'Allocated Leaves'!$A$2:$A1005, 0), MATCH($D675 &amp; IF($D675 = "Full-time",  " " &amp; $F675, ""), 'Allocated Leaves'!$B$1:AA$1, 0)) - I675))</f>
        <v/>
      </c>
      <c r="X675" s="51" t="str">
        <f t="array" ref="X675">IF(ISBLANK($B675), "", IF(AND(X$5 = "Vacation Leave", OR(AND(OR(X$6 = "H1", X$6 = "H2"), NOT(AND($D675 = "Full-time", $F675 = "Above 1 Year"))), AND(X$6 = "Year", AND($D675 = "Full-time", $F675 = "Above 1 Year")))), "N/A", INDEX('Allocated Leaves'!$B$2:$E1005, MATCH(X$5 &amp; IF(X$5 = "Vacation Leave", IFS(X$6 = "Year", "", OR(X$6 = "H1", X$6 = "H2"), " " &amp; X$6), ""), 'Allocated Leaves'!$A$2:$A1005, 0), MATCH($D675 &amp; IF($D675 = "Full-time",  " " &amp; $F675, ""), 'Allocated Leaves'!$B$1:AA$1, 0)) - J675))</f>
        <v/>
      </c>
      <c r="Y675" s="52" t="str">
        <f t="array" ref="Y675">IF(ISBLANK($B675), "", IF(AND(Y$5 = "Vacation Leave", OR(AND(OR(Y$6 = "H1", Y$6 = "H2"), NOT(AND($D675 = "Full-time", $F675 = "Above 1 Year"))), AND(Y$6 = "Year", AND($D675 = "Full-time", $F675 = "Above 1 Year")))), "N/A", INDEX('Allocated Leaves'!$B$2:$E1005, MATCH(Y$5 &amp; IF(Y$5 = "Vacation Leave", IFS(Y$6 = "Year", "", OR(Y$6 = "H1", Y$6 = "H2"), " " &amp; Y$6), ""), 'Allocated Leaves'!$A$2:$A1005, 0), MATCH($D675 &amp; IF($D675 = "Full-time",  " " &amp; $F675, ""), 'Allocated Leaves'!$B$1:AA$1, 0)) - K675))</f>
        <v/>
      </c>
      <c r="Z675" s="52" t="str">
        <f t="array" ref="Z675">IF(ISBLANK($B675), "", IF(AND(Z$5 = "Vacation Leave", OR(AND(OR(Z$6 = "H1", Z$6 = "H2"), NOT(AND($D675 = "Full-time", $F675 = "Above 1 Year"))), AND(Z$6 = "Year", AND($D675 = "Full-time", $F675 = "Above 1 Year")))), "N/A", INDEX('Allocated Leaves'!$B$2:$E1005, MATCH(Z$5 &amp; IF(Z$5 = "Vacation Leave", IFS(Z$6 = "Year", "", OR(Z$6 = "H1", Z$6 = "H2"), " " &amp; Z$6), ""), 'Allocated Leaves'!$A$2:$A1005, 0), MATCH($D675 &amp; IF($D675 = "Full-time",  " " &amp; $F675, ""), 'Allocated Leaves'!$B$1:AA$1, 0)) - L675))</f>
        <v/>
      </c>
      <c r="AA675" s="55" t="str">
        <f t="shared" si="3"/>
        <v/>
      </c>
    </row>
    <row r="676">
      <c r="A676" s="71"/>
      <c r="B676" s="72"/>
      <c r="C676" s="73"/>
      <c r="D676" s="74"/>
      <c r="E676" s="75"/>
      <c r="F676" s="47" t="str">
        <f t="shared" si="1"/>
        <v/>
      </c>
      <c r="G676" s="48" t="str">
        <f>IF(ISBLANK($B676), "", IF(AND(G$5 = "Vacation Leave", OR(AND(OR(G$6 = "H1", G$6 = "H2"), NOT(AND($D676 = "Full-time", $F676 = "Above 1 Year"))), AND(G$6 = "Year", AND($D676 = "Full-time", $F676 = "Above 1 Year")))), "N/A", SUMIFS('Form Responses 1'!$O$2:$O1005, 'Form Responses 1'!$B$2:$B1005, $B676, 'Form Responses 1'!$G$2:$G1005, G$5, 'Form Responses 1'!$K$2:$K1005, $D676,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6" s="48" t="str">
        <f>IF(ISBLANK($B676), "", IF(AND(H$5 = "Vacation Leave", OR(AND(OR(H$6 = "H1", H$6 = "H2"), NOT(AND($D676 = "Full-time", $F676 = "Above 1 Year"))), AND(H$6 = "Year", AND($D676 = "Full-time", $F676 = "Above 1 Year")))), "N/A", SUMIFS('Form Responses 1'!$O$2:$O1005, 'Form Responses 1'!$B$2:$B1005, $B676, 'Form Responses 1'!$G$2:$G1005, H$5, 'Form Responses 1'!$K$2:$K1005, $D676,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6" s="49" t="str">
        <f>IF(ISBLANK($B676), "", IF(AND(I$5 = "Vacation Leave", OR(AND(OR(I$6 = "H1", I$6 = "H2"), NOT(AND($D676 = "Full-time", $F676 = "Above 1 Year"))), AND(I$6 = "Year", AND($D676 = "Full-time", $F676 = "Above 1 Year")))), "N/A", SUMIFS('Form Responses 1'!$O$2:$O1005, 'Form Responses 1'!$B$2:$B1005, $B676, 'Form Responses 1'!$G$2:$G1005, I$5, 'Form Responses 1'!$K$2:$K1005, $D676,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6" s="48" t="str">
        <f>IF(ISBLANK($B676), "", IF(AND(J$5 = "Vacation Leave", OR(AND(OR(J$6 = "H1", J$6 = "H2"), NOT(AND($D676 = "Full-time", $F676 = "Above 1 Year"))), AND(J$6 = "Year", AND($D676 = "Full-time", $F676 = "Above 1 Year")))), "N/A", SUMIFS('Form Responses 1'!$O$2:$O1005, 'Form Responses 1'!$B$2:$B1005, $B676, 'Form Responses 1'!$G$2:$G1005, J$5, 'Form Responses 1'!$K$2:$K1005, $D676,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6" s="48" t="str">
        <f>IF(ISBLANK($B676), "", IF(AND(K$5 = "Vacation Leave", OR(AND(OR(K$6 = "H1", K$6 = "H2"), NOT(AND($D676 = "Full-time", $F676 = "Above 1 Year"))), AND(K$6 = "Year", AND($D676 = "Full-time", $F676 = "Above 1 Year")))), "N/A", SUMIFS('Form Responses 1'!$O$2:$O1005, 'Form Responses 1'!$B$2:$B1005, $B676, 'Form Responses 1'!$G$2:$G1005, K$5, 'Form Responses 1'!$K$2:$K1005, $D676,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6" s="48" t="str">
        <f>IF(ISBLANK($B676), "", IF(AND(L$5 = "Vacation Leave", OR(AND(OR(L$6 = "H1", L$6 = "H2"), NOT(AND($D676 = "Full-time", $F676 = "Above 1 Year"))), AND(L$6 = "Year", AND($D676 = "Full-time", $F676 = "Above 1 Year")))), "N/A", SUMIFS('Form Responses 1'!$O$2:$O1005, 'Form Responses 1'!$B$2:$B1005, $B676, 'Form Responses 1'!$G$2:$G1005, L$5, 'Form Responses 1'!$K$2:$K1005, $D676,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6" s="48" t="str">
        <f>IF(ISBLANK($B676), "", IF(AND(M$5 = "Vacation Leave", OR(AND(OR(M$6 = "H1", M$6 = "H2"), NOT(AND($D676 = "Full-time", $F676 = "Above 1 Year"))), AND(M$6 = "Year", AND($D676 = "Full-time", $F676 = "Above 1 Year")))), "N/A", SUMIFS('Form Responses 1'!$O$2:$O1005, 'Form Responses 1'!$B$2:$B1005, $B676, 'Form Responses 1'!$G$2:$G1005, M$5, 'Form Responses 1'!$K$2:$K1005, $D676,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6" s="48" t="str">
        <f>IF(ISBLANK($B676), "", IF(AND(N$5 = "Vacation Leave", OR(AND(OR(N$6 = "H1", N$6 = "H2"), NOT(AND($D676 = "Full-time", $F676 = "Above 1 Year"))), AND(N$6 = "Year", AND($D676 = "Full-time", $F676 = "Above 1 Year")))), "N/A", SUMIFS('Form Responses 1'!$O$2:$O1005, 'Form Responses 1'!$B$2:$B1005, $B676, 'Form Responses 1'!$G$2:$G1005, N$5, 'Form Responses 1'!$K$2:$K1005, $D676,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6" s="48" t="str">
        <f>IF(ISBLANK($B676), "", IF(AND(O$5 = "Vacation Leave", OR(AND(OR(O$6 = "H1", O$6 = "H2"), NOT(AND($D676 = "Full-time", $F676 = "Above 1 Year"))), AND(O$6 = "Year", AND($D676 = "Full-time", $F676 = "Above 1 Year")))), "N/A", SUMIFS('Form Responses 1'!$O$2:$O1005, 'Form Responses 1'!$B$2:$B1005, $B676, 'Form Responses 1'!$G$2:$G1005, O$5, 'Form Responses 1'!$K$2:$K1005, $D676,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6" s="48" t="str">
        <f>IF(ISBLANK($B676), "", IF(AND(P$5 = "Vacation Leave", OR(AND(OR(P$6 = "H1", P$6 = "H2"), NOT(AND($D676 = "Full-time", $F676 = "Above 1 Year"))), AND(P$6 = "Year", AND($D676 = "Full-time", $F676 = "Above 1 Year")))), "N/A", SUMIFS('Form Responses 1'!$O$2:$O1005, 'Form Responses 1'!$B$2:$B1005, $B676, 'Form Responses 1'!$G$2:$G1005, P$5, 'Form Responses 1'!$K$2:$K1005, $D676,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6" s="48" t="str">
        <f>IF(ISBLANK($B676), "", IF(AND(Q$5 = "Vacation Leave", OR(AND(OR(Q$6 = "H1", Q$6 = "H2"), NOT(AND($D676 = "Full-time", $F676 = "Above 1 Year"))), AND(Q$6 = "Year", AND($D676 = "Full-time", $F676 = "Above 1 Year")))), "N/A", SUMIFS('Form Responses 1'!$O$2:$O1005, 'Form Responses 1'!$B$2:$B1005, $B676, 'Form Responses 1'!$G$2:$G1005, Q$5, 'Form Responses 1'!$K$2:$K1005, $D676,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6" s="48" t="str">
        <f>IF(ISBLANK($B676), "", IF(AND(R$5 = "Vacation Leave", OR(AND(OR(R$6 = "H1", R$6 = "H2"), NOT(AND($D676 = "Full-time", $F676 = "Above 1 Year"))), AND(R$6 = "Year", AND($D676 = "Full-time", $F676 = "Above 1 Year")))), "N/A", SUMIFS('Form Responses 1'!$O$2:$O1005, 'Form Responses 1'!$B$2:$B1005, $B676, 'Form Responses 1'!$G$2:$G1005, R$5, 'Form Responses 1'!$K$2:$K1005, $D676,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6" s="48" t="str">
        <f>IF(ISBLANK($B676), "", IF(AND(S$5 = "Vacation Leave", OR(AND(OR(S$6 = "H1", S$6 = "H2"), NOT(AND($D676 = "Full-time", $F676 = "Above 1 Year"))), AND(S$6 = "Year", AND($D676 = "Full-time", $F676 = "Above 1 Year")))), "N/A", SUMIFS('Form Responses 1'!$O$2:$O1005, 'Form Responses 1'!$B$2:$B1005, $B676, 'Form Responses 1'!$G$2:$G1005, S$5, 'Form Responses 1'!$K$2:$K1005, $D676,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6" s="50" t="str">
        <f t="shared" si="2"/>
        <v/>
      </c>
      <c r="U676" s="51" t="str">
        <f t="array" ref="U676">IF(ISBLANK($B676), "", IF(AND(U$5 = "Vacation Leave", OR(AND(OR(U$6 = "H1", U$6 = "H2"), NOT(AND($D676 = "Full-time", $F676 = "Above 1 Year"))), AND(U$6 = "Year", AND($D676 = "Full-time", $F676 = "Above 1 Year")))), "N/A", INDEX('Allocated Leaves'!$B$2:$E1005, MATCH(U$5 &amp; IF(U$5 = "Vacation Leave", IFS(U$6 = "Year", "", OR(U$6 = "H1", U$6 = "H2"), " " &amp; U$6), ""), 'Allocated Leaves'!$A$2:$A1005, 0), MATCH($D676 &amp; IF($D676 = "Full-time",  " " &amp; $F676, ""), 'Allocated Leaves'!$B$1:AA$1, 0)) - G676))</f>
        <v/>
      </c>
      <c r="V676" s="52" t="str">
        <f t="array" ref="V676">IF(ISBLANK($B676), "", IF(AND(V$5 = "Vacation Leave", OR(AND(OR(V$6 = "H1", V$6 = "H2"), NOT(AND($D676 = "Full-time", $F676 = "Above 1 Year"))), AND(V$6 = "Year", AND($D676 = "Full-time", $F676 = "Above 1 Year")))), "N/A", INDEX('Allocated Leaves'!$B$2:$E1005, MATCH(V$5 &amp; IF(V$5 = "Vacation Leave", IFS(V$6 = "Year", "", OR(V$6 = "H1", V$6 = "H2"), " " &amp; V$6), ""), 'Allocated Leaves'!$A$2:$A1005, 0), MATCH($D676 &amp; IF($D676 = "Full-time",  " " &amp; $F676, ""), 'Allocated Leaves'!$B$1:AA$1, 0)) - H676))</f>
        <v/>
      </c>
      <c r="W676" s="52" t="str">
        <f t="array" ref="W676">IF(ISBLANK($B676), "", IF(AND(W$5 = "Vacation Leave", OR(AND(OR(W$6 = "H1", W$6 = "H2"), NOT(AND($D676 = "Full-time", $F676 = "Above 1 Year"))), AND(W$6 = "Year", AND($D676 = "Full-time", $F676 = "Above 1 Year")))), "N/A", INDEX('Allocated Leaves'!$B$2:$E1005, MATCH(W$5 &amp; IF(W$5 = "Vacation Leave", IFS(W$6 = "Year", "", OR(W$6 = "H1", W$6 = "H2"), " " &amp; W$6), ""), 'Allocated Leaves'!$A$2:$A1005, 0), MATCH($D676 &amp; IF($D676 = "Full-time",  " " &amp; $F676, ""), 'Allocated Leaves'!$B$1:AA$1, 0)) - I676))</f>
        <v/>
      </c>
      <c r="X676" s="51" t="str">
        <f t="array" ref="X676">IF(ISBLANK($B676), "", IF(AND(X$5 = "Vacation Leave", OR(AND(OR(X$6 = "H1", X$6 = "H2"), NOT(AND($D676 = "Full-time", $F676 = "Above 1 Year"))), AND(X$6 = "Year", AND($D676 = "Full-time", $F676 = "Above 1 Year")))), "N/A", INDEX('Allocated Leaves'!$B$2:$E1005, MATCH(X$5 &amp; IF(X$5 = "Vacation Leave", IFS(X$6 = "Year", "", OR(X$6 = "H1", X$6 = "H2"), " " &amp; X$6), ""), 'Allocated Leaves'!$A$2:$A1005, 0), MATCH($D676 &amp; IF($D676 = "Full-time",  " " &amp; $F676, ""), 'Allocated Leaves'!$B$1:AA$1, 0)) - J676))</f>
        <v/>
      </c>
      <c r="Y676" s="52" t="str">
        <f t="array" ref="Y676">IF(ISBLANK($B676), "", IF(AND(Y$5 = "Vacation Leave", OR(AND(OR(Y$6 = "H1", Y$6 = "H2"), NOT(AND($D676 = "Full-time", $F676 = "Above 1 Year"))), AND(Y$6 = "Year", AND($D676 = "Full-time", $F676 = "Above 1 Year")))), "N/A", INDEX('Allocated Leaves'!$B$2:$E1005, MATCH(Y$5 &amp; IF(Y$5 = "Vacation Leave", IFS(Y$6 = "Year", "", OR(Y$6 = "H1", Y$6 = "H2"), " " &amp; Y$6), ""), 'Allocated Leaves'!$A$2:$A1005, 0), MATCH($D676 &amp; IF($D676 = "Full-time",  " " &amp; $F676, ""), 'Allocated Leaves'!$B$1:AA$1, 0)) - K676))</f>
        <v/>
      </c>
      <c r="Z676" s="52" t="str">
        <f t="array" ref="Z676">IF(ISBLANK($B676), "", IF(AND(Z$5 = "Vacation Leave", OR(AND(OR(Z$6 = "H1", Z$6 = "H2"), NOT(AND($D676 = "Full-time", $F676 = "Above 1 Year"))), AND(Z$6 = "Year", AND($D676 = "Full-time", $F676 = "Above 1 Year")))), "N/A", INDEX('Allocated Leaves'!$B$2:$E1005, MATCH(Z$5 &amp; IF(Z$5 = "Vacation Leave", IFS(Z$6 = "Year", "", OR(Z$6 = "H1", Z$6 = "H2"), " " &amp; Z$6), ""), 'Allocated Leaves'!$A$2:$A1005, 0), MATCH($D676 &amp; IF($D676 = "Full-time",  " " &amp; $F676, ""), 'Allocated Leaves'!$B$1:AA$1, 0)) - L676))</f>
        <v/>
      </c>
      <c r="AA676" s="55" t="str">
        <f t="shared" si="3"/>
        <v/>
      </c>
    </row>
    <row r="677">
      <c r="A677" s="71"/>
      <c r="B677" s="72"/>
      <c r="C677" s="73"/>
      <c r="D677" s="74"/>
      <c r="E677" s="75"/>
      <c r="F677" s="47" t="str">
        <f t="shared" si="1"/>
        <v/>
      </c>
      <c r="G677" s="48" t="str">
        <f>IF(ISBLANK($B677), "", IF(AND(G$5 = "Vacation Leave", OR(AND(OR(G$6 = "H1", G$6 = "H2"), NOT(AND($D677 = "Full-time", $F677 = "Above 1 Year"))), AND(G$6 = "Year", AND($D677 = "Full-time", $F677 = "Above 1 Year")))), "N/A", SUMIFS('Form Responses 1'!$O$2:$O1005, 'Form Responses 1'!$B$2:$B1005, $B677, 'Form Responses 1'!$G$2:$G1005, G$5, 'Form Responses 1'!$K$2:$K1005, $D677,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7" s="48" t="str">
        <f>IF(ISBLANK($B677), "", IF(AND(H$5 = "Vacation Leave", OR(AND(OR(H$6 = "H1", H$6 = "H2"), NOT(AND($D677 = "Full-time", $F677 = "Above 1 Year"))), AND(H$6 = "Year", AND($D677 = "Full-time", $F677 = "Above 1 Year")))), "N/A", SUMIFS('Form Responses 1'!$O$2:$O1005, 'Form Responses 1'!$B$2:$B1005, $B677, 'Form Responses 1'!$G$2:$G1005, H$5, 'Form Responses 1'!$K$2:$K1005, $D677,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7" s="49" t="str">
        <f>IF(ISBLANK($B677), "", IF(AND(I$5 = "Vacation Leave", OR(AND(OR(I$6 = "H1", I$6 = "H2"), NOT(AND($D677 = "Full-time", $F677 = "Above 1 Year"))), AND(I$6 = "Year", AND($D677 = "Full-time", $F677 = "Above 1 Year")))), "N/A", SUMIFS('Form Responses 1'!$O$2:$O1005, 'Form Responses 1'!$B$2:$B1005, $B677, 'Form Responses 1'!$G$2:$G1005, I$5, 'Form Responses 1'!$K$2:$K1005, $D677,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7" s="48" t="str">
        <f>IF(ISBLANK($B677), "", IF(AND(J$5 = "Vacation Leave", OR(AND(OR(J$6 = "H1", J$6 = "H2"), NOT(AND($D677 = "Full-time", $F677 = "Above 1 Year"))), AND(J$6 = "Year", AND($D677 = "Full-time", $F677 = "Above 1 Year")))), "N/A", SUMIFS('Form Responses 1'!$O$2:$O1005, 'Form Responses 1'!$B$2:$B1005, $B677, 'Form Responses 1'!$G$2:$G1005, J$5, 'Form Responses 1'!$K$2:$K1005, $D677,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7" s="48" t="str">
        <f>IF(ISBLANK($B677), "", IF(AND(K$5 = "Vacation Leave", OR(AND(OR(K$6 = "H1", K$6 = "H2"), NOT(AND($D677 = "Full-time", $F677 = "Above 1 Year"))), AND(K$6 = "Year", AND($D677 = "Full-time", $F677 = "Above 1 Year")))), "N/A", SUMIFS('Form Responses 1'!$O$2:$O1005, 'Form Responses 1'!$B$2:$B1005, $B677, 'Form Responses 1'!$G$2:$G1005, K$5, 'Form Responses 1'!$K$2:$K1005, $D677,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7" s="48" t="str">
        <f>IF(ISBLANK($B677), "", IF(AND(L$5 = "Vacation Leave", OR(AND(OR(L$6 = "H1", L$6 = "H2"), NOT(AND($D677 = "Full-time", $F677 = "Above 1 Year"))), AND(L$6 = "Year", AND($D677 = "Full-time", $F677 = "Above 1 Year")))), "N/A", SUMIFS('Form Responses 1'!$O$2:$O1005, 'Form Responses 1'!$B$2:$B1005, $B677, 'Form Responses 1'!$G$2:$G1005, L$5, 'Form Responses 1'!$K$2:$K1005, $D677,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7" s="48" t="str">
        <f>IF(ISBLANK($B677), "", IF(AND(M$5 = "Vacation Leave", OR(AND(OR(M$6 = "H1", M$6 = "H2"), NOT(AND($D677 = "Full-time", $F677 = "Above 1 Year"))), AND(M$6 = "Year", AND($D677 = "Full-time", $F677 = "Above 1 Year")))), "N/A", SUMIFS('Form Responses 1'!$O$2:$O1005, 'Form Responses 1'!$B$2:$B1005, $B677, 'Form Responses 1'!$G$2:$G1005, M$5, 'Form Responses 1'!$K$2:$K1005, $D677,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7" s="48" t="str">
        <f>IF(ISBLANK($B677), "", IF(AND(N$5 = "Vacation Leave", OR(AND(OR(N$6 = "H1", N$6 = "H2"), NOT(AND($D677 = "Full-time", $F677 = "Above 1 Year"))), AND(N$6 = "Year", AND($D677 = "Full-time", $F677 = "Above 1 Year")))), "N/A", SUMIFS('Form Responses 1'!$O$2:$O1005, 'Form Responses 1'!$B$2:$B1005, $B677, 'Form Responses 1'!$G$2:$G1005, N$5, 'Form Responses 1'!$K$2:$K1005, $D677,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7" s="48" t="str">
        <f>IF(ISBLANK($B677), "", IF(AND(O$5 = "Vacation Leave", OR(AND(OR(O$6 = "H1", O$6 = "H2"), NOT(AND($D677 = "Full-time", $F677 = "Above 1 Year"))), AND(O$6 = "Year", AND($D677 = "Full-time", $F677 = "Above 1 Year")))), "N/A", SUMIFS('Form Responses 1'!$O$2:$O1005, 'Form Responses 1'!$B$2:$B1005, $B677, 'Form Responses 1'!$G$2:$G1005, O$5, 'Form Responses 1'!$K$2:$K1005, $D677,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7" s="48" t="str">
        <f>IF(ISBLANK($B677), "", IF(AND(P$5 = "Vacation Leave", OR(AND(OR(P$6 = "H1", P$6 = "H2"), NOT(AND($D677 = "Full-time", $F677 = "Above 1 Year"))), AND(P$6 = "Year", AND($D677 = "Full-time", $F677 = "Above 1 Year")))), "N/A", SUMIFS('Form Responses 1'!$O$2:$O1005, 'Form Responses 1'!$B$2:$B1005, $B677, 'Form Responses 1'!$G$2:$G1005, P$5, 'Form Responses 1'!$K$2:$K1005, $D677,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7" s="48" t="str">
        <f>IF(ISBLANK($B677), "", IF(AND(Q$5 = "Vacation Leave", OR(AND(OR(Q$6 = "H1", Q$6 = "H2"), NOT(AND($D677 = "Full-time", $F677 = "Above 1 Year"))), AND(Q$6 = "Year", AND($D677 = "Full-time", $F677 = "Above 1 Year")))), "N/A", SUMIFS('Form Responses 1'!$O$2:$O1005, 'Form Responses 1'!$B$2:$B1005, $B677, 'Form Responses 1'!$G$2:$G1005, Q$5, 'Form Responses 1'!$K$2:$K1005, $D677,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7" s="48" t="str">
        <f>IF(ISBLANK($B677), "", IF(AND(R$5 = "Vacation Leave", OR(AND(OR(R$6 = "H1", R$6 = "H2"), NOT(AND($D677 = "Full-time", $F677 = "Above 1 Year"))), AND(R$6 = "Year", AND($D677 = "Full-time", $F677 = "Above 1 Year")))), "N/A", SUMIFS('Form Responses 1'!$O$2:$O1005, 'Form Responses 1'!$B$2:$B1005, $B677, 'Form Responses 1'!$G$2:$G1005, R$5, 'Form Responses 1'!$K$2:$K1005, $D677,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7" s="48" t="str">
        <f>IF(ISBLANK($B677), "", IF(AND(S$5 = "Vacation Leave", OR(AND(OR(S$6 = "H1", S$6 = "H2"), NOT(AND($D677 = "Full-time", $F677 = "Above 1 Year"))), AND(S$6 = "Year", AND($D677 = "Full-time", $F677 = "Above 1 Year")))), "N/A", SUMIFS('Form Responses 1'!$O$2:$O1005, 'Form Responses 1'!$B$2:$B1005, $B677, 'Form Responses 1'!$G$2:$G1005, S$5, 'Form Responses 1'!$K$2:$K1005, $D677,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7" s="50" t="str">
        <f t="shared" si="2"/>
        <v/>
      </c>
      <c r="U677" s="51" t="str">
        <f t="array" ref="U677">IF(ISBLANK($B677), "", IF(AND(U$5 = "Vacation Leave", OR(AND(OR(U$6 = "H1", U$6 = "H2"), NOT(AND($D677 = "Full-time", $F677 = "Above 1 Year"))), AND(U$6 = "Year", AND($D677 = "Full-time", $F677 = "Above 1 Year")))), "N/A", INDEX('Allocated Leaves'!$B$2:$E1005, MATCH(U$5 &amp; IF(U$5 = "Vacation Leave", IFS(U$6 = "Year", "", OR(U$6 = "H1", U$6 = "H2"), " " &amp; U$6), ""), 'Allocated Leaves'!$A$2:$A1005, 0), MATCH($D677 &amp; IF($D677 = "Full-time",  " " &amp; $F677, ""), 'Allocated Leaves'!$B$1:AA$1, 0)) - G677))</f>
        <v/>
      </c>
      <c r="V677" s="52" t="str">
        <f t="array" ref="V677">IF(ISBLANK($B677), "", IF(AND(V$5 = "Vacation Leave", OR(AND(OR(V$6 = "H1", V$6 = "H2"), NOT(AND($D677 = "Full-time", $F677 = "Above 1 Year"))), AND(V$6 = "Year", AND($D677 = "Full-time", $F677 = "Above 1 Year")))), "N/A", INDEX('Allocated Leaves'!$B$2:$E1005, MATCH(V$5 &amp; IF(V$5 = "Vacation Leave", IFS(V$6 = "Year", "", OR(V$6 = "H1", V$6 = "H2"), " " &amp; V$6), ""), 'Allocated Leaves'!$A$2:$A1005, 0), MATCH($D677 &amp; IF($D677 = "Full-time",  " " &amp; $F677, ""), 'Allocated Leaves'!$B$1:AA$1, 0)) - H677))</f>
        <v/>
      </c>
      <c r="W677" s="52" t="str">
        <f t="array" ref="W677">IF(ISBLANK($B677), "", IF(AND(W$5 = "Vacation Leave", OR(AND(OR(W$6 = "H1", W$6 = "H2"), NOT(AND($D677 = "Full-time", $F677 = "Above 1 Year"))), AND(W$6 = "Year", AND($D677 = "Full-time", $F677 = "Above 1 Year")))), "N/A", INDEX('Allocated Leaves'!$B$2:$E1005, MATCH(W$5 &amp; IF(W$5 = "Vacation Leave", IFS(W$6 = "Year", "", OR(W$6 = "H1", W$6 = "H2"), " " &amp; W$6), ""), 'Allocated Leaves'!$A$2:$A1005, 0), MATCH($D677 &amp; IF($D677 = "Full-time",  " " &amp; $F677, ""), 'Allocated Leaves'!$B$1:AA$1, 0)) - I677))</f>
        <v/>
      </c>
      <c r="X677" s="51" t="str">
        <f t="array" ref="X677">IF(ISBLANK($B677), "", IF(AND(X$5 = "Vacation Leave", OR(AND(OR(X$6 = "H1", X$6 = "H2"), NOT(AND($D677 = "Full-time", $F677 = "Above 1 Year"))), AND(X$6 = "Year", AND($D677 = "Full-time", $F677 = "Above 1 Year")))), "N/A", INDEX('Allocated Leaves'!$B$2:$E1005, MATCH(X$5 &amp; IF(X$5 = "Vacation Leave", IFS(X$6 = "Year", "", OR(X$6 = "H1", X$6 = "H2"), " " &amp; X$6), ""), 'Allocated Leaves'!$A$2:$A1005, 0), MATCH($D677 &amp; IF($D677 = "Full-time",  " " &amp; $F677, ""), 'Allocated Leaves'!$B$1:AA$1, 0)) - J677))</f>
        <v/>
      </c>
      <c r="Y677" s="52" t="str">
        <f t="array" ref="Y677">IF(ISBLANK($B677), "", IF(AND(Y$5 = "Vacation Leave", OR(AND(OR(Y$6 = "H1", Y$6 = "H2"), NOT(AND($D677 = "Full-time", $F677 = "Above 1 Year"))), AND(Y$6 = "Year", AND($D677 = "Full-time", $F677 = "Above 1 Year")))), "N/A", INDEX('Allocated Leaves'!$B$2:$E1005, MATCH(Y$5 &amp; IF(Y$5 = "Vacation Leave", IFS(Y$6 = "Year", "", OR(Y$6 = "H1", Y$6 = "H2"), " " &amp; Y$6), ""), 'Allocated Leaves'!$A$2:$A1005, 0), MATCH($D677 &amp; IF($D677 = "Full-time",  " " &amp; $F677, ""), 'Allocated Leaves'!$B$1:AA$1, 0)) - K677))</f>
        <v/>
      </c>
      <c r="Z677" s="52" t="str">
        <f t="array" ref="Z677">IF(ISBLANK($B677), "", IF(AND(Z$5 = "Vacation Leave", OR(AND(OR(Z$6 = "H1", Z$6 = "H2"), NOT(AND($D677 = "Full-time", $F677 = "Above 1 Year"))), AND(Z$6 = "Year", AND($D677 = "Full-time", $F677 = "Above 1 Year")))), "N/A", INDEX('Allocated Leaves'!$B$2:$E1005, MATCH(Z$5 &amp; IF(Z$5 = "Vacation Leave", IFS(Z$6 = "Year", "", OR(Z$6 = "H1", Z$6 = "H2"), " " &amp; Z$6), ""), 'Allocated Leaves'!$A$2:$A1005, 0), MATCH($D677 &amp; IF($D677 = "Full-time",  " " &amp; $F677, ""), 'Allocated Leaves'!$B$1:AA$1, 0)) - L677))</f>
        <v/>
      </c>
      <c r="AA677" s="55" t="str">
        <f t="shared" si="3"/>
        <v/>
      </c>
    </row>
    <row r="678">
      <c r="A678" s="71"/>
      <c r="B678" s="72"/>
      <c r="C678" s="73"/>
      <c r="D678" s="74"/>
      <c r="E678" s="75"/>
      <c r="F678" s="47" t="str">
        <f t="shared" si="1"/>
        <v/>
      </c>
      <c r="G678" s="48" t="str">
        <f>IF(ISBLANK($B678), "", IF(AND(G$5 = "Vacation Leave", OR(AND(OR(G$6 = "H1", G$6 = "H2"), NOT(AND($D678 = "Full-time", $F678 = "Above 1 Year"))), AND(G$6 = "Year", AND($D678 = "Full-time", $F678 = "Above 1 Year")))), "N/A", SUMIFS('Form Responses 1'!$O$2:$O1005, 'Form Responses 1'!$B$2:$B1005, $B678, 'Form Responses 1'!$G$2:$G1005, G$5, 'Form Responses 1'!$K$2:$K1005, $D678,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8" s="48" t="str">
        <f>IF(ISBLANK($B678), "", IF(AND(H$5 = "Vacation Leave", OR(AND(OR(H$6 = "H1", H$6 = "H2"), NOT(AND($D678 = "Full-time", $F678 = "Above 1 Year"))), AND(H$6 = "Year", AND($D678 = "Full-time", $F678 = "Above 1 Year")))), "N/A", SUMIFS('Form Responses 1'!$O$2:$O1005, 'Form Responses 1'!$B$2:$B1005, $B678, 'Form Responses 1'!$G$2:$G1005, H$5, 'Form Responses 1'!$K$2:$K1005, $D678,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8" s="49" t="str">
        <f>IF(ISBLANK($B678), "", IF(AND(I$5 = "Vacation Leave", OR(AND(OR(I$6 = "H1", I$6 = "H2"), NOT(AND($D678 = "Full-time", $F678 = "Above 1 Year"))), AND(I$6 = "Year", AND($D678 = "Full-time", $F678 = "Above 1 Year")))), "N/A", SUMIFS('Form Responses 1'!$O$2:$O1005, 'Form Responses 1'!$B$2:$B1005, $B678, 'Form Responses 1'!$G$2:$G1005, I$5, 'Form Responses 1'!$K$2:$K1005, $D678,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8" s="48" t="str">
        <f>IF(ISBLANK($B678), "", IF(AND(J$5 = "Vacation Leave", OR(AND(OR(J$6 = "H1", J$6 = "H2"), NOT(AND($D678 = "Full-time", $F678 = "Above 1 Year"))), AND(J$6 = "Year", AND($D678 = "Full-time", $F678 = "Above 1 Year")))), "N/A", SUMIFS('Form Responses 1'!$O$2:$O1005, 'Form Responses 1'!$B$2:$B1005, $B678, 'Form Responses 1'!$G$2:$G1005, J$5, 'Form Responses 1'!$K$2:$K1005, $D678,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8" s="48" t="str">
        <f>IF(ISBLANK($B678), "", IF(AND(K$5 = "Vacation Leave", OR(AND(OR(K$6 = "H1", K$6 = "H2"), NOT(AND($D678 = "Full-time", $F678 = "Above 1 Year"))), AND(K$6 = "Year", AND($D678 = "Full-time", $F678 = "Above 1 Year")))), "N/A", SUMIFS('Form Responses 1'!$O$2:$O1005, 'Form Responses 1'!$B$2:$B1005, $B678, 'Form Responses 1'!$G$2:$G1005, K$5, 'Form Responses 1'!$K$2:$K1005, $D678,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8" s="48" t="str">
        <f>IF(ISBLANK($B678), "", IF(AND(L$5 = "Vacation Leave", OR(AND(OR(L$6 = "H1", L$6 = "H2"), NOT(AND($D678 = "Full-time", $F678 = "Above 1 Year"))), AND(L$6 = "Year", AND($D678 = "Full-time", $F678 = "Above 1 Year")))), "N/A", SUMIFS('Form Responses 1'!$O$2:$O1005, 'Form Responses 1'!$B$2:$B1005, $B678, 'Form Responses 1'!$G$2:$G1005, L$5, 'Form Responses 1'!$K$2:$K1005, $D678,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8" s="48" t="str">
        <f>IF(ISBLANK($B678), "", IF(AND(M$5 = "Vacation Leave", OR(AND(OR(M$6 = "H1", M$6 = "H2"), NOT(AND($D678 = "Full-time", $F678 = "Above 1 Year"))), AND(M$6 = "Year", AND($D678 = "Full-time", $F678 = "Above 1 Year")))), "N/A", SUMIFS('Form Responses 1'!$O$2:$O1005, 'Form Responses 1'!$B$2:$B1005, $B678, 'Form Responses 1'!$G$2:$G1005, M$5, 'Form Responses 1'!$K$2:$K1005, $D678,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8" s="48" t="str">
        <f>IF(ISBLANK($B678), "", IF(AND(N$5 = "Vacation Leave", OR(AND(OR(N$6 = "H1", N$6 = "H2"), NOT(AND($D678 = "Full-time", $F678 = "Above 1 Year"))), AND(N$6 = "Year", AND($D678 = "Full-time", $F678 = "Above 1 Year")))), "N/A", SUMIFS('Form Responses 1'!$O$2:$O1005, 'Form Responses 1'!$B$2:$B1005, $B678, 'Form Responses 1'!$G$2:$G1005, N$5, 'Form Responses 1'!$K$2:$K1005, $D678,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8" s="48" t="str">
        <f>IF(ISBLANK($B678), "", IF(AND(O$5 = "Vacation Leave", OR(AND(OR(O$6 = "H1", O$6 = "H2"), NOT(AND($D678 = "Full-time", $F678 = "Above 1 Year"))), AND(O$6 = "Year", AND($D678 = "Full-time", $F678 = "Above 1 Year")))), "N/A", SUMIFS('Form Responses 1'!$O$2:$O1005, 'Form Responses 1'!$B$2:$B1005, $B678, 'Form Responses 1'!$G$2:$G1005, O$5, 'Form Responses 1'!$K$2:$K1005, $D678,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8" s="48" t="str">
        <f>IF(ISBLANK($B678), "", IF(AND(P$5 = "Vacation Leave", OR(AND(OR(P$6 = "H1", P$6 = "H2"), NOT(AND($D678 = "Full-time", $F678 = "Above 1 Year"))), AND(P$6 = "Year", AND($D678 = "Full-time", $F678 = "Above 1 Year")))), "N/A", SUMIFS('Form Responses 1'!$O$2:$O1005, 'Form Responses 1'!$B$2:$B1005, $B678, 'Form Responses 1'!$G$2:$G1005, P$5, 'Form Responses 1'!$K$2:$K1005, $D678,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8" s="48" t="str">
        <f>IF(ISBLANK($B678), "", IF(AND(Q$5 = "Vacation Leave", OR(AND(OR(Q$6 = "H1", Q$6 = "H2"), NOT(AND($D678 = "Full-time", $F678 = "Above 1 Year"))), AND(Q$6 = "Year", AND($D678 = "Full-time", $F678 = "Above 1 Year")))), "N/A", SUMIFS('Form Responses 1'!$O$2:$O1005, 'Form Responses 1'!$B$2:$B1005, $B678, 'Form Responses 1'!$G$2:$G1005, Q$5, 'Form Responses 1'!$K$2:$K1005, $D678,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8" s="48" t="str">
        <f>IF(ISBLANK($B678), "", IF(AND(R$5 = "Vacation Leave", OR(AND(OR(R$6 = "H1", R$6 = "H2"), NOT(AND($D678 = "Full-time", $F678 = "Above 1 Year"))), AND(R$6 = "Year", AND($D678 = "Full-time", $F678 = "Above 1 Year")))), "N/A", SUMIFS('Form Responses 1'!$O$2:$O1005, 'Form Responses 1'!$B$2:$B1005, $B678, 'Form Responses 1'!$G$2:$G1005, R$5, 'Form Responses 1'!$K$2:$K1005, $D678,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8" s="48" t="str">
        <f>IF(ISBLANK($B678), "", IF(AND(S$5 = "Vacation Leave", OR(AND(OR(S$6 = "H1", S$6 = "H2"), NOT(AND($D678 = "Full-time", $F678 = "Above 1 Year"))), AND(S$6 = "Year", AND($D678 = "Full-time", $F678 = "Above 1 Year")))), "N/A", SUMIFS('Form Responses 1'!$O$2:$O1005, 'Form Responses 1'!$B$2:$B1005, $B678, 'Form Responses 1'!$G$2:$G1005, S$5, 'Form Responses 1'!$K$2:$K1005, $D678,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8" s="50" t="str">
        <f t="shared" si="2"/>
        <v/>
      </c>
      <c r="U678" s="51" t="str">
        <f t="array" ref="U678">IF(ISBLANK($B678), "", IF(AND(U$5 = "Vacation Leave", OR(AND(OR(U$6 = "H1", U$6 = "H2"), NOT(AND($D678 = "Full-time", $F678 = "Above 1 Year"))), AND(U$6 = "Year", AND($D678 = "Full-time", $F678 = "Above 1 Year")))), "N/A", INDEX('Allocated Leaves'!$B$2:$E1005, MATCH(U$5 &amp; IF(U$5 = "Vacation Leave", IFS(U$6 = "Year", "", OR(U$6 = "H1", U$6 = "H2"), " " &amp; U$6), ""), 'Allocated Leaves'!$A$2:$A1005, 0), MATCH($D678 &amp; IF($D678 = "Full-time",  " " &amp; $F678, ""), 'Allocated Leaves'!$B$1:AA$1, 0)) - G678))</f>
        <v/>
      </c>
      <c r="V678" s="52" t="str">
        <f t="array" ref="V678">IF(ISBLANK($B678), "", IF(AND(V$5 = "Vacation Leave", OR(AND(OR(V$6 = "H1", V$6 = "H2"), NOT(AND($D678 = "Full-time", $F678 = "Above 1 Year"))), AND(V$6 = "Year", AND($D678 = "Full-time", $F678 = "Above 1 Year")))), "N/A", INDEX('Allocated Leaves'!$B$2:$E1005, MATCH(V$5 &amp; IF(V$5 = "Vacation Leave", IFS(V$6 = "Year", "", OR(V$6 = "H1", V$6 = "H2"), " " &amp; V$6), ""), 'Allocated Leaves'!$A$2:$A1005, 0), MATCH($D678 &amp; IF($D678 = "Full-time",  " " &amp; $F678, ""), 'Allocated Leaves'!$B$1:AA$1, 0)) - H678))</f>
        <v/>
      </c>
      <c r="W678" s="52" t="str">
        <f t="array" ref="W678">IF(ISBLANK($B678), "", IF(AND(W$5 = "Vacation Leave", OR(AND(OR(W$6 = "H1", W$6 = "H2"), NOT(AND($D678 = "Full-time", $F678 = "Above 1 Year"))), AND(W$6 = "Year", AND($D678 = "Full-time", $F678 = "Above 1 Year")))), "N/A", INDEX('Allocated Leaves'!$B$2:$E1005, MATCH(W$5 &amp; IF(W$5 = "Vacation Leave", IFS(W$6 = "Year", "", OR(W$6 = "H1", W$6 = "H2"), " " &amp; W$6), ""), 'Allocated Leaves'!$A$2:$A1005, 0), MATCH($D678 &amp; IF($D678 = "Full-time",  " " &amp; $F678, ""), 'Allocated Leaves'!$B$1:AA$1, 0)) - I678))</f>
        <v/>
      </c>
      <c r="X678" s="51" t="str">
        <f t="array" ref="X678">IF(ISBLANK($B678), "", IF(AND(X$5 = "Vacation Leave", OR(AND(OR(X$6 = "H1", X$6 = "H2"), NOT(AND($D678 = "Full-time", $F678 = "Above 1 Year"))), AND(X$6 = "Year", AND($D678 = "Full-time", $F678 = "Above 1 Year")))), "N/A", INDEX('Allocated Leaves'!$B$2:$E1005, MATCH(X$5 &amp; IF(X$5 = "Vacation Leave", IFS(X$6 = "Year", "", OR(X$6 = "H1", X$6 = "H2"), " " &amp; X$6), ""), 'Allocated Leaves'!$A$2:$A1005, 0), MATCH($D678 &amp; IF($D678 = "Full-time",  " " &amp; $F678, ""), 'Allocated Leaves'!$B$1:AA$1, 0)) - J678))</f>
        <v/>
      </c>
      <c r="Y678" s="52" t="str">
        <f t="array" ref="Y678">IF(ISBLANK($B678), "", IF(AND(Y$5 = "Vacation Leave", OR(AND(OR(Y$6 = "H1", Y$6 = "H2"), NOT(AND($D678 = "Full-time", $F678 = "Above 1 Year"))), AND(Y$6 = "Year", AND($D678 = "Full-time", $F678 = "Above 1 Year")))), "N/A", INDEX('Allocated Leaves'!$B$2:$E1005, MATCH(Y$5 &amp; IF(Y$5 = "Vacation Leave", IFS(Y$6 = "Year", "", OR(Y$6 = "H1", Y$6 = "H2"), " " &amp; Y$6), ""), 'Allocated Leaves'!$A$2:$A1005, 0), MATCH($D678 &amp; IF($D678 = "Full-time",  " " &amp; $F678, ""), 'Allocated Leaves'!$B$1:AA$1, 0)) - K678))</f>
        <v/>
      </c>
      <c r="Z678" s="52" t="str">
        <f t="array" ref="Z678">IF(ISBLANK($B678), "", IF(AND(Z$5 = "Vacation Leave", OR(AND(OR(Z$6 = "H1", Z$6 = "H2"), NOT(AND($D678 = "Full-time", $F678 = "Above 1 Year"))), AND(Z$6 = "Year", AND($D678 = "Full-time", $F678 = "Above 1 Year")))), "N/A", INDEX('Allocated Leaves'!$B$2:$E1005, MATCH(Z$5 &amp; IF(Z$5 = "Vacation Leave", IFS(Z$6 = "Year", "", OR(Z$6 = "H1", Z$6 = "H2"), " " &amp; Z$6), ""), 'Allocated Leaves'!$A$2:$A1005, 0), MATCH($D678 &amp; IF($D678 = "Full-time",  " " &amp; $F678, ""), 'Allocated Leaves'!$B$1:AA$1, 0)) - L678))</f>
        <v/>
      </c>
      <c r="AA678" s="55" t="str">
        <f t="shared" si="3"/>
        <v/>
      </c>
    </row>
    <row r="679">
      <c r="A679" s="71"/>
      <c r="B679" s="72"/>
      <c r="C679" s="73"/>
      <c r="D679" s="74"/>
      <c r="E679" s="75"/>
      <c r="F679" s="47" t="str">
        <f t="shared" si="1"/>
        <v/>
      </c>
      <c r="G679" s="48" t="str">
        <f>IF(ISBLANK($B679), "", IF(AND(G$5 = "Vacation Leave", OR(AND(OR(G$6 = "H1", G$6 = "H2"), NOT(AND($D679 = "Full-time", $F679 = "Above 1 Year"))), AND(G$6 = "Year", AND($D679 = "Full-time", $F679 = "Above 1 Year")))), "N/A", SUMIFS('Form Responses 1'!$O$2:$O1005, 'Form Responses 1'!$B$2:$B1005, $B679, 'Form Responses 1'!$G$2:$G1005, G$5, 'Form Responses 1'!$K$2:$K1005, $D679,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79" s="48" t="str">
        <f>IF(ISBLANK($B679), "", IF(AND(H$5 = "Vacation Leave", OR(AND(OR(H$6 = "H1", H$6 = "H2"), NOT(AND($D679 = "Full-time", $F679 = "Above 1 Year"))), AND(H$6 = "Year", AND($D679 = "Full-time", $F679 = "Above 1 Year")))), "N/A", SUMIFS('Form Responses 1'!$O$2:$O1005, 'Form Responses 1'!$B$2:$B1005, $B679, 'Form Responses 1'!$G$2:$G1005, H$5, 'Form Responses 1'!$K$2:$K1005, $D679,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79" s="49" t="str">
        <f>IF(ISBLANK($B679), "", IF(AND(I$5 = "Vacation Leave", OR(AND(OR(I$6 = "H1", I$6 = "H2"), NOT(AND($D679 = "Full-time", $F679 = "Above 1 Year"))), AND(I$6 = "Year", AND($D679 = "Full-time", $F679 = "Above 1 Year")))), "N/A", SUMIFS('Form Responses 1'!$O$2:$O1005, 'Form Responses 1'!$B$2:$B1005, $B679, 'Form Responses 1'!$G$2:$G1005, I$5, 'Form Responses 1'!$K$2:$K1005, $D679,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79" s="48" t="str">
        <f>IF(ISBLANK($B679), "", IF(AND(J$5 = "Vacation Leave", OR(AND(OR(J$6 = "H1", J$6 = "H2"), NOT(AND($D679 = "Full-time", $F679 = "Above 1 Year"))), AND(J$6 = "Year", AND($D679 = "Full-time", $F679 = "Above 1 Year")))), "N/A", SUMIFS('Form Responses 1'!$O$2:$O1005, 'Form Responses 1'!$B$2:$B1005, $B679, 'Form Responses 1'!$G$2:$G1005, J$5, 'Form Responses 1'!$K$2:$K1005, $D679,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79" s="48" t="str">
        <f>IF(ISBLANK($B679), "", IF(AND(K$5 = "Vacation Leave", OR(AND(OR(K$6 = "H1", K$6 = "H2"), NOT(AND($D679 = "Full-time", $F679 = "Above 1 Year"))), AND(K$6 = "Year", AND($D679 = "Full-time", $F679 = "Above 1 Year")))), "N/A", SUMIFS('Form Responses 1'!$O$2:$O1005, 'Form Responses 1'!$B$2:$B1005, $B679, 'Form Responses 1'!$G$2:$G1005, K$5, 'Form Responses 1'!$K$2:$K1005, $D679,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79" s="48" t="str">
        <f>IF(ISBLANK($B679), "", IF(AND(L$5 = "Vacation Leave", OR(AND(OR(L$6 = "H1", L$6 = "H2"), NOT(AND($D679 = "Full-time", $F679 = "Above 1 Year"))), AND(L$6 = "Year", AND($D679 = "Full-time", $F679 = "Above 1 Year")))), "N/A", SUMIFS('Form Responses 1'!$O$2:$O1005, 'Form Responses 1'!$B$2:$B1005, $B679, 'Form Responses 1'!$G$2:$G1005, L$5, 'Form Responses 1'!$K$2:$K1005, $D679,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79" s="48" t="str">
        <f>IF(ISBLANK($B679), "", IF(AND(M$5 = "Vacation Leave", OR(AND(OR(M$6 = "H1", M$6 = "H2"), NOT(AND($D679 = "Full-time", $F679 = "Above 1 Year"))), AND(M$6 = "Year", AND($D679 = "Full-time", $F679 = "Above 1 Year")))), "N/A", SUMIFS('Form Responses 1'!$O$2:$O1005, 'Form Responses 1'!$B$2:$B1005, $B679, 'Form Responses 1'!$G$2:$G1005, M$5, 'Form Responses 1'!$K$2:$K1005, $D679,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79" s="48" t="str">
        <f>IF(ISBLANK($B679), "", IF(AND(N$5 = "Vacation Leave", OR(AND(OR(N$6 = "H1", N$6 = "H2"), NOT(AND($D679 = "Full-time", $F679 = "Above 1 Year"))), AND(N$6 = "Year", AND($D679 = "Full-time", $F679 = "Above 1 Year")))), "N/A", SUMIFS('Form Responses 1'!$O$2:$O1005, 'Form Responses 1'!$B$2:$B1005, $B679, 'Form Responses 1'!$G$2:$G1005, N$5, 'Form Responses 1'!$K$2:$K1005, $D679,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79" s="48" t="str">
        <f>IF(ISBLANK($B679), "", IF(AND(O$5 = "Vacation Leave", OR(AND(OR(O$6 = "H1", O$6 = "H2"), NOT(AND($D679 = "Full-time", $F679 = "Above 1 Year"))), AND(O$6 = "Year", AND($D679 = "Full-time", $F679 = "Above 1 Year")))), "N/A", SUMIFS('Form Responses 1'!$O$2:$O1005, 'Form Responses 1'!$B$2:$B1005, $B679, 'Form Responses 1'!$G$2:$G1005, O$5, 'Form Responses 1'!$K$2:$K1005, $D679,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79" s="48" t="str">
        <f>IF(ISBLANK($B679), "", IF(AND(P$5 = "Vacation Leave", OR(AND(OR(P$6 = "H1", P$6 = "H2"), NOT(AND($D679 = "Full-time", $F679 = "Above 1 Year"))), AND(P$6 = "Year", AND($D679 = "Full-time", $F679 = "Above 1 Year")))), "N/A", SUMIFS('Form Responses 1'!$O$2:$O1005, 'Form Responses 1'!$B$2:$B1005, $B679, 'Form Responses 1'!$G$2:$G1005, P$5, 'Form Responses 1'!$K$2:$K1005, $D679,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79" s="48" t="str">
        <f>IF(ISBLANK($B679), "", IF(AND(Q$5 = "Vacation Leave", OR(AND(OR(Q$6 = "H1", Q$6 = "H2"), NOT(AND($D679 = "Full-time", $F679 = "Above 1 Year"))), AND(Q$6 = "Year", AND($D679 = "Full-time", $F679 = "Above 1 Year")))), "N/A", SUMIFS('Form Responses 1'!$O$2:$O1005, 'Form Responses 1'!$B$2:$B1005, $B679, 'Form Responses 1'!$G$2:$G1005, Q$5, 'Form Responses 1'!$K$2:$K1005, $D679,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79" s="48" t="str">
        <f>IF(ISBLANK($B679), "", IF(AND(R$5 = "Vacation Leave", OR(AND(OR(R$6 = "H1", R$6 = "H2"), NOT(AND($D679 = "Full-time", $F679 = "Above 1 Year"))), AND(R$6 = "Year", AND($D679 = "Full-time", $F679 = "Above 1 Year")))), "N/A", SUMIFS('Form Responses 1'!$O$2:$O1005, 'Form Responses 1'!$B$2:$B1005, $B679, 'Form Responses 1'!$G$2:$G1005, R$5, 'Form Responses 1'!$K$2:$K1005, $D679,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79" s="48" t="str">
        <f>IF(ISBLANK($B679), "", IF(AND(S$5 = "Vacation Leave", OR(AND(OR(S$6 = "H1", S$6 = "H2"), NOT(AND($D679 = "Full-time", $F679 = "Above 1 Year"))), AND(S$6 = "Year", AND($D679 = "Full-time", $F679 = "Above 1 Year")))), "N/A", SUMIFS('Form Responses 1'!$O$2:$O1005, 'Form Responses 1'!$B$2:$B1005, $B679, 'Form Responses 1'!$G$2:$G1005, S$5, 'Form Responses 1'!$K$2:$K1005, $D679,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79" s="50" t="str">
        <f t="shared" si="2"/>
        <v/>
      </c>
      <c r="U679" s="51" t="str">
        <f t="array" ref="U679">IF(ISBLANK($B679), "", IF(AND(U$5 = "Vacation Leave", OR(AND(OR(U$6 = "H1", U$6 = "H2"), NOT(AND($D679 = "Full-time", $F679 = "Above 1 Year"))), AND(U$6 = "Year", AND($D679 = "Full-time", $F679 = "Above 1 Year")))), "N/A", INDEX('Allocated Leaves'!$B$2:$E1005, MATCH(U$5 &amp; IF(U$5 = "Vacation Leave", IFS(U$6 = "Year", "", OR(U$6 = "H1", U$6 = "H2"), " " &amp; U$6), ""), 'Allocated Leaves'!$A$2:$A1005, 0), MATCH($D679 &amp; IF($D679 = "Full-time",  " " &amp; $F679, ""), 'Allocated Leaves'!$B$1:AA$1, 0)) - G679))</f>
        <v/>
      </c>
      <c r="V679" s="52" t="str">
        <f t="array" ref="V679">IF(ISBLANK($B679), "", IF(AND(V$5 = "Vacation Leave", OR(AND(OR(V$6 = "H1", V$6 = "H2"), NOT(AND($D679 = "Full-time", $F679 = "Above 1 Year"))), AND(V$6 = "Year", AND($D679 = "Full-time", $F679 = "Above 1 Year")))), "N/A", INDEX('Allocated Leaves'!$B$2:$E1005, MATCH(V$5 &amp; IF(V$5 = "Vacation Leave", IFS(V$6 = "Year", "", OR(V$6 = "H1", V$6 = "H2"), " " &amp; V$6), ""), 'Allocated Leaves'!$A$2:$A1005, 0), MATCH($D679 &amp; IF($D679 = "Full-time",  " " &amp; $F679, ""), 'Allocated Leaves'!$B$1:AA$1, 0)) - H679))</f>
        <v/>
      </c>
      <c r="W679" s="52" t="str">
        <f t="array" ref="W679">IF(ISBLANK($B679), "", IF(AND(W$5 = "Vacation Leave", OR(AND(OR(W$6 = "H1", W$6 = "H2"), NOT(AND($D679 = "Full-time", $F679 = "Above 1 Year"))), AND(W$6 = "Year", AND($D679 = "Full-time", $F679 = "Above 1 Year")))), "N/A", INDEX('Allocated Leaves'!$B$2:$E1005, MATCH(W$5 &amp; IF(W$5 = "Vacation Leave", IFS(W$6 = "Year", "", OR(W$6 = "H1", W$6 = "H2"), " " &amp; W$6), ""), 'Allocated Leaves'!$A$2:$A1005, 0), MATCH($D679 &amp; IF($D679 = "Full-time",  " " &amp; $F679, ""), 'Allocated Leaves'!$B$1:AA$1, 0)) - I679))</f>
        <v/>
      </c>
      <c r="X679" s="51" t="str">
        <f t="array" ref="X679">IF(ISBLANK($B679), "", IF(AND(X$5 = "Vacation Leave", OR(AND(OR(X$6 = "H1", X$6 = "H2"), NOT(AND($D679 = "Full-time", $F679 = "Above 1 Year"))), AND(X$6 = "Year", AND($D679 = "Full-time", $F679 = "Above 1 Year")))), "N/A", INDEX('Allocated Leaves'!$B$2:$E1005, MATCH(X$5 &amp; IF(X$5 = "Vacation Leave", IFS(X$6 = "Year", "", OR(X$6 = "H1", X$6 = "H2"), " " &amp; X$6), ""), 'Allocated Leaves'!$A$2:$A1005, 0), MATCH($D679 &amp; IF($D679 = "Full-time",  " " &amp; $F679, ""), 'Allocated Leaves'!$B$1:AA$1, 0)) - J679))</f>
        <v/>
      </c>
      <c r="Y679" s="52" t="str">
        <f t="array" ref="Y679">IF(ISBLANK($B679), "", IF(AND(Y$5 = "Vacation Leave", OR(AND(OR(Y$6 = "H1", Y$6 = "H2"), NOT(AND($D679 = "Full-time", $F679 = "Above 1 Year"))), AND(Y$6 = "Year", AND($D679 = "Full-time", $F679 = "Above 1 Year")))), "N/A", INDEX('Allocated Leaves'!$B$2:$E1005, MATCH(Y$5 &amp; IF(Y$5 = "Vacation Leave", IFS(Y$6 = "Year", "", OR(Y$6 = "H1", Y$6 = "H2"), " " &amp; Y$6), ""), 'Allocated Leaves'!$A$2:$A1005, 0), MATCH($D679 &amp; IF($D679 = "Full-time",  " " &amp; $F679, ""), 'Allocated Leaves'!$B$1:AA$1, 0)) - K679))</f>
        <v/>
      </c>
      <c r="Z679" s="52" t="str">
        <f t="array" ref="Z679">IF(ISBLANK($B679), "", IF(AND(Z$5 = "Vacation Leave", OR(AND(OR(Z$6 = "H1", Z$6 = "H2"), NOT(AND($D679 = "Full-time", $F679 = "Above 1 Year"))), AND(Z$6 = "Year", AND($D679 = "Full-time", $F679 = "Above 1 Year")))), "N/A", INDEX('Allocated Leaves'!$B$2:$E1005, MATCH(Z$5 &amp; IF(Z$5 = "Vacation Leave", IFS(Z$6 = "Year", "", OR(Z$6 = "H1", Z$6 = "H2"), " " &amp; Z$6), ""), 'Allocated Leaves'!$A$2:$A1005, 0), MATCH($D679 &amp; IF($D679 = "Full-time",  " " &amp; $F679, ""), 'Allocated Leaves'!$B$1:AA$1, 0)) - L679))</f>
        <v/>
      </c>
      <c r="AA679" s="55" t="str">
        <f t="shared" si="3"/>
        <v/>
      </c>
    </row>
    <row r="680">
      <c r="A680" s="71"/>
      <c r="B680" s="72"/>
      <c r="C680" s="73"/>
      <c r="D680" s="74"/>
      <c r="E680" s="75"/>
      <c r="F680" s="47" t="str">
        <f t="shared" si="1"/>
        <v/>
      </c>
      <c r="G680" s="48" t="str">
        <f>IF(ISBLANK($B680), "", IF(AND(G$5 = "Vacation Leave", OR(AND(OR(G$6 = "H1", G$6 = "H2"), NOT(AND($D680 = "Full-time", $F680 = "Above 1 Year"))), AND(G$6 = "Year", AND($D680 = "Full-time", $F680 = "Above 1 Year")))), "N/A", SUMIFS('Form Responses 1'!$O$2:$O1005, 'Form Responses 1'!$B$2:$B1005, $B680, 'Form Responses 1'!$G$2:$G1005, G$5, 'Form Responses 1'!$K$2:$K1005, $D680,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0" s="48" t="str">
        <f>IF(ISBLANK($B680), "", IF(AND(H$5 = "Vacation Leave", OR(AND(OR(H$6 = "H1", H$6 = "H2"), NOT(AND($D680 = "Full-time", $F680 = "Above 1 Year"))), AND(H$6 = "Year", AND($D680 = "Full-time", $F680 = "Above 1 Year")))), "N/A", SUMIFS('Form Responses 1'!$O$2:$O1005, 'Form Responses 1'!$B$2:$B1005, $B680, 'Form Responses 1'!$G$2:$G1005, H$5, 'Form Responses 1'!$K$2:$K1005, $D680,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0" s="49" t="str">
        <f>IF(ISBLANK($B680), "", IF(AND(I$5 = "Vacation Leave", OR(AND(OR(I$6 = "H1", I$6 = "H2"), NOT(AND($D680 = "Full-time", $F680 = "Above 1 Year"))), AND(I$6 = "Year", AND($D680 = "Full-time", $F680 = "Above 1 Year")))), "N/A", SUMIFS('Form Responses 1'!$O$2:$O1005, 'Form Responses 1'!$B$2:$B1005, $B680, 'Form Responses 1'!$G$2:$G1005, I$5, 'Form Responses 1'!$K$2:$K1005, $D680,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0" s="48" t="str">
        <f>IF(ISBLANK($B680), "", IF(AND(J$5 = "Vacation Leave", OR(AND(OR(J$6 = "H1", J$6 = "H2"), NOT(AND($D680 = "Full-time", $F680 = "Above 1 Year"))), AND(J$6 = "Year", AND($D680 = "Full-time", $F680 = "Above 1 Year")))), "N/A", SUMIFS('Form Responses 1'!$O$2:$O1005, 'Form Responses 1'!$B$2:$B1005, $B680, 'Form Responses 1'!$G$2:$G1005, J$5, 'Form Responses 1'!$K$2:$K1005, $D680,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0" s="48" t="str">
        <f>IF(ISBLANK($B680), "", IF(AND(K$5 = "Vacation Leave", OR(AND(OR(K$6 = "H1", K$6 = "H2"), NOT(AND($D680 = "Full-time", $F680 = "Above 1 Year"))), AND(K$6 = "Year", AND($D680 = "Full-time", $F680 = "Above 1 Year")))), "N/A", SUMIFS('Form Responses 1'!$O$2:$O1005, 'Form Responses 1'!$B$2:$B1005, $B680, 'Form Responses 1'!$G$2:$G1005, K$5, 'Form Responses 1'!$K$2:$K1005, $D680,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0" s="48" t="str">
        <f>IF(ISBLANK($B680), "", IF(AND(L$5 = "Vacation Leave", OR(AND(OR(L$6 = "H1", L$6 = "H2"), NOT(AND($D680 = "Full-time", $F680 = "Above 1 Year"))), AND(L$6 = "Year", AND($D680 = "Full-time", $F680 = "Above 1 Year")))), "N/A", SUMIFS('Form Responses 1'!$O$2:$O1005, 'Form Responses 1'!$B$2:$B1005, $B680, 'Form Responses 1'!$G$2:$G1005, L$5, 'Form Responses 1'!$K$2:$K1005, $D680,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0" s="48" t="str">
        <f>IF(ISBLANK($B680), "", IF(AND(M$5 = "Vacation Leave", OR(AND(OR(M$6 = "H1", M$6 = "H2"), NOT(AND($D680 = "Full-time", $F680 = "Above 1 Year"))), AND(M$6 = "Year", AND($D680 = "Full-time", $F680 = "Above 1 Year")))), "N/A", SUMIFS('Form Responses 1'!$O$2:$O1005, 'Form Responses 1'!$B$2:$B1005, $B680, 'Form Responses 1'!$G$2:$G1005, M$5, 'Form Responses 1'!$K$2:$K1005, $D680,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0" s="48" t="str">
        <f>IF(ISBLANK($B680), "", IF(AND(N$5 = "Vacation Leave", OR(AND(OR(N$6 = "H1", N$6 = "H2"), NOT(AND($D680 = "Full-time", $F680 = "Above 1 Year"))), AND(N$6 = "Year", AND($D680 = "Full-time", $F680 = "Above 1 Year")))), "N/A", SUMIFS('Form Responses 1'!$O$2:$O1005, 'Form Responses 1'!$B$2:$B1005, $B680, 'Form Responses 1'!$G$2:$G1005, N$5, 'Form Responses 1'!$K$2:$K1005, $D680,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0" s="48" t="str">
        <f>IF(ISBLANK($B680), "", IF(AND(O$5 = "Vacation Leave", OR(AND(OR(O$6 = "H1", O$6 = "H2"), NOT(AND($D680 = "Full-time", $F680 = "Above 1 Year"))), AND(O$6 = "Year", AND($D680 = "Full-time", $F680 = "Above 1 Year")))), "N/A", SUMIFS('Form Responses 1'!$O$2:$O1005, 'Form Responses 1'!$B$2:$B1005, $B680, 'Form Responses 1'!$G$2:$G1005, O$5, 'Form Responses 1'!$K$2:$K1005, $D680,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0" s="48" t="str">
        <f>IF(ISBLANK($B680), "", IF(AND(P$5 = "Vacation Leave", OR(AND(OR(P$6 = "H1", P$6 = "H2"), NOT(AND($D680 = "Full-time", $F680 = "Above 1 Year"))), AND(P$6 = "Year", AND($D680 = "Full-time", $F680 = "Above 1 Year")))), "N/A", SUMIFS('Form Responses 1'!$O$2:$O1005, 'Form Responses 1'!$B$2:$B1005, $B680, 'Form Responses 1'!$G$2:$G1005, P$5, 'Form Responses 1'!$K$2:$K1005, $D680,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0" s="48" t="str">
        <f>IF(ISBLANK($B680), "", IF(AND(Q$5 = "Vacation Leave", OR(AND(OR(Q$6 = "H1", Q$6 = "H2"), NOT(AND($D680 = "Full-time", $F680 = "Above 1 Year"))), AND(Q$6 = "Year", AND($D680 = "Full-time", $F680 = "Above 1 Year")))), "N/A", SUMIFS('Form Responses 1'!$O$2:$O1005, 'Form Responses 1'!$B$2:$B1005, $B680, 'Form Responses 1'!$G$2:$G1005, Q$5, 'Form Responses 1'!$K$2:$K1005, $D680,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0" s="48" t="str">
        <f>IF(ISBLANK($B680), "", IF(AND(R$5 = "Vacation Leave", OR(AND(OR(R$6 = "H1", R$6 = "H2"), NOT(AND($D680 = "Full-time", $F680 = "Above 1 Year"))), AND(R$6 = "Year", AND($D680 = "Full-time", $F680 = "Above 1 Year")))), "N/A", SUMIFS('Form Responses 1'!$O$2:$O1005, 'Form Responses 1'!$B$2:$B1005, $B680, 'Form Responses 1'!$G$2:$G1005, R$5, 'Form Responses 1'!$K$2:$K1005, $D680,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0" s="48" t="str">
        <f>IF(ISBLANK($B680), "", IF(AND(S$5 = "Vacation Leave", OR(AND(OR(S$6 = "H1", S$6 = "H2"), NOT(AND($D680 = "Full-time", $F680 = "Above 1 Year"))), AND(S$6 = "Year", AND($D680 = "Full-time", $F680 = "Above 1 Year")))), "N/A", SUMIFS('Form Responses 1'!$O$2:$O1005, 'Form Responses 1'!$B$2:$B1005, $B680, 'Form Responses 1'!$G$2:$G1005, S$5, 'Form Responses 1'!$K$2:$K1005, $D680,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0" s="50" t="str">
        <f t="shared" si="2"/>
        <v/>
      </c>
      <c r="U680" s="51" t="str">
        <f t="array" ref="U680">IF(ISBLANK($B680), "", IF(AND(U$5 = "Vacation Leave", OR(AND(OR(U$6 = "H1", U$6 = "H2"), NOT(AND($D680 = "Full-time", $F680 = "Above 1 Year"))), AND(U$6 = "Year", AND($D680 = "Full-time", $F680 = "Above 1 Year")))), "N/A", INDEX('Allocated Leaves'!$B$2:$E1005, MATCH(U$5 &amp; IF(U$5 = "Vacation Leave", IFS(U$6 = "Year", "", OR(U$6 = "H1", U$6 = "H2"), " " &amp; U$6), ""), 'Allocated Leaves'!$A$2:$A1005, 0), MATCH($D680 &amp; IF($D680 = "Full-time",  " " &amp; $F680, ""), 'Allocated Leaves'!$B$1:AA$1, 0)) - G680))</f>
        <v/>
      </c>
      <c r="V680" s="52" t="str">
        <f t="array" ref="V680">IF(ISBLANK($B680), "", IF(AND(V$5 = "Vacation Leave", OR(AND(OR(V$6 = "H1", V$6 = "H2"), NOT(AND($D680 = "Full-time", $F680 = "Above 1 Year"))), AND(V$6 = "Year", AND($D680 = "Full-time", $F680 = "Above 1 Year")))), "N/A", INDEX('Allocated Leaves'!$B$2:$E1005, MATCH(V$5 &amp; IF(V$5 = "Vacation Leave", IFS(V$6 = "Year", "", OR(V$6 = "H1", V$6 = "H2"), " " &amp; V$6), ""), 'Allocated Leaves'!$A$2:$A1005, 0), MATCH($D680 &amp; IF($D680 = "Full-time",  " " &amp; $F680, ""), 'Allocated Leaves'!$B$1:AA$1, 0)) - H680))</f>
        <v/>
      </c>
      <c r="W680" s="52" t="str">
        <f t="array" ref="W680">IF(ISBLANK($B680), "", IF(AND(W$5 = "Vacation Leave", OR(AND(OR(W$6 = "H1", W$6 = "H2"), NOT(AND($D680 = "Full-time", $F680 = "Above 1 Year"))), AND(W$6 = "Year", AND($D680 = "Full-time", $F680 = "Above 1 Year")))), "N/A", INDEX('Allocated Leaves'!$B$2:$E1005, MATCH(W$5 &amp; IF(W$5 = "Vacation Leave", IFS(W$6 = "Year", "", OR(W$6 = "H1", W$6 = "H2"), " " &amp; W$6), ""), 'Allocated Leaves'!$A$2:$A1005, 0), MATCH($D680 &amp; IF($D680 = "Full-time",  " " &amp; $F680, ""), 'Allocated Leaves'!$B$1:AA$1, 0)) - I680))</f>
        <v/>
      </c>
      <c r="X680" s="51" t="str">
        <f t="array" ref="X680">IF(ISBLANK($B680), "", IF(AND(X$5 = "Vacation Leave", OR(AND(OR(X$6 = "H1", X$6 = "H2"), NOT(AND($D680 = "Full-time", $F680 = "Above 1 Year"))), AND(X$6 = "Year", AND($D680 = "Full-time", $F680 = "Above 1 Year")))), "N/A", INDEX('Allocated Leaves'!$B$2:$E1005, MATCH(X$5 &amp; IF(X$5 = "Vacation Leave", IFS(X$6 = "Year", "", OR(X$6 = "H1", X$6 = "H2"), " " &amp; X$6), ""), 'Allocated Leaves'!$A$2:$A1005, 0), MATCH($D680 &amp; IF($D680 = "Full-time",  " " &amp; $F680, ""), 'Allocated Leaves'!$B$1:AA$1, 0)) - J680))</f>
        <v/>
      </c>
      <c r="Y680" s="52" t="str">
        <f t="array" ref="Y680">IF(ISBLANK($B680), "", IF(AND(Y$5 = "Vacation Leave", OR(AND(OR(Y$6 = "H1", Y$6 = "H2"), NOT(AND($D680 = "Full-time", $F680 = "Above 1 Year"))), AND(Y$6 = "Year", AND($D680 = "Full-time", $F680 = "Above 1 Year")))), "N/A", INDEX('Allocated Leaves'!$B$2:$E1005, MATCH(Y$5 &amp; IF(Y$5 = "Vacation Leave", IFS(Y$6 = "Year", "", OR(Y$6 = "H1", Y$6 = "H2"), " " &amp; Y$6), ""), 'Allocated Leaves'!$A$2:$A1005, 0), MATCH($D680 &amp; IF($D680 = "Full-time",  " " &amp; $F680, ""), 'Allocated Leaves'!$B$1:AA$1, 0)) - K680))</f>
        <v/>
      </c>
      <c r="Z680" s="52" t="str">
        <f t="array" ref="Z680">IF(ISBLANK($B680), "", IF(AND(Z$5 = "Vacation Leave", OR(AND(OR(Z$6 = "H1", Z$6 = "H2"), NOT(AND($D680 = "Full-time", $F680 = "Above 1 Year"))), AND(Z$6 = "Year", AND($D680 = "Full-time", $F680 = "Above 1 Year")))), "N/A", INDEX('Allocated Leaves'!$B$2:$E1005, MATCH(Z$5 &amp; IF(Z$5 = "Vacation Leave", IFS(Z$6 = "Year", "", OR(Z$6 = "H1", Z$6 = "H2"), " " &amp; Z$6), ""), 'Allocated Leaves'!$A$2:$A1005, 0), MATCH($D680 &amp; IF($D680 = "Full-time",  " " &amp; $F680, ""), 'Allocated Leaves'!$B$1:AA$1, 0)) - L680))</f>
        <v/>
      </c>
      <c r="AA680" s="55" t="str">
        <f t="shared" si="3"/>
        <v/>
      </c>
    </row>
    <row r="681">
      <c r="A681" s="71"/>
      <c r="B681" s="72"/>
      <c r="C681" s="73"/>
      <c r="D681" s="74"/>
      <c r="E681" s="75"/>
      <c r="F681" s="47" t="str">
        <f t="shared" si="1"/>
        <v/>
      </c>
      <c r="G681" s="48" t="str">
        <f>IF(ISBLANK($B681), "", IF(AND(G$5 = "Vacation Leave", OR(AND(OR(G$6 = "H1", G$6 = "H2"), NOT(AND($D681 = "Full-time", $F681 = "Above 1 Year"))), AND(G$6 = "Year", AND($D681 = "Full-time", $F681 = "Above 1 Year")))), "N/A", SUMIFS('Form Responses 1'!$O$2:$O1005, 'Form Responses 1'!$B$2:$B1005, $B681, 'Form Responses 1'!$G$2:$G1005, G$5, 'Form Responses 1'!$K$2:$K1005, $D681,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1" s="48" t="str">
        <f>IF(ISBLANK($B681), "", IF(AND(H$5 = "Vacation Leave", OR(AND(OR(H$6 = "H1", H$6 = "H2"), NOT(AND($D681 = "Full-time", $F681 = "Above 1 Year"))), AND(H$6 = "Year", AND($D681 = "Full-time", $F681 = "Above 1 Year")))), "N/A", SUMIFS('Form Responses 1'!$O$2:$O1005, 'Form Responses 1'!$B$2:$B1005, $B681, 'Form Responses 1'!$G$2:$G1005, H$5, 'Form Responses 1'!$K$2:$K1005, $D681,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1" s="49" t="str">
        <f>IF(ISBLANK($B681), "", IF(AND(I$5 = "Vacation Leave", OR(AND(OR(I$6 = "H1", I$6 = "H2"), NOT(AND($D681 = "Full-time", $F681 = "Above 1 Year"))), AND(I$6 = "Year", AND($D681 = "Full-time", $F681 = "Above 1 Year")))), "N/A", SUMIFS('Form Responses 1'!$O$2:$O1005, 'Form Responses 1'!$B$2:$B1005, $B681, 'Form Responses 1'!$G$2:$G1005, I$5, 'Form Responses 1'!$K$2:$K1005, $D681,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1" s="48" t="str">
        <f>IF(ISBLANK($B681), "", IF(AND(J$5 = "Vacation Leave", OR(AND(OR(J$6 = "H1", J$6 = "H2"), NOT(AND($D681 = "Full-time", $F681 = "Above 1 Year"))), AND(J$6 = "Year", AND($D681 = "Full-time", $F681 = "Above 1 Year")))), "N/A", SUMIFS('Form Responses 1'!$O$2:$O1005, 'Form Responses 1'!$B$2:$B1005, $B681, 'Form Responses 1'!$G$2:$G1005, J$5, 'Form Responses 1'!$K$2:$K1005, $D681,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1" s="48" t="str">
        <f>IF(ISBLANK($B681), "", IF(AND(K$5 = "Vacation Leave", OR(AND(OR(K$6 = "H1", K$6 = "H2"), NOT(AND($D681 = "Full-time", $F681 = "Above 1 Year"))), AND(K$6 = "Year", AND($D681 = "Full-time", $F681 = "Above 1 Year")))), "N/A", SUMIFS('Form Responses 1'!$O$2:$O1005, 'Form Responses 1'!$B$2:$B1005, $B681, 'Form Responses 1'!$G$2:$G1005, K$5, 'Form Responses 1'!$K$2:$K1005, $D681,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1" s="48" t="str">
        <f>IF(ISBLANK($B681), "", IF(AND(L$5 = "Vacation Leave", OR(AND(OR(L$6 = "H1", L$6 = "H2"), NOT(AND($D681 = "Full-time", $F681 = "Above 1 Year"))), AND(L$6 = "Year", AND($D681 = "Full-time", $F681 = "Above 1 Year")))), "N/A", SUMIFS('Form Responses 1'!$O$2:$O1005, 'Form Responses 1'!$B$2:$B1005, $B681, 'Form Responses 1'!$G$2:$G1005, L$5, 'Form Responses 1'!$K$2:$K1005, $D681,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1" s="48" t="str">
        <f>IF(ISBLANK($B681), "", IF(AND(M$5 = "Vacation Leave", OR(AND(OR(M$6 = "H1", M$6 = "H2"), NOT(AND($D681 = "Full-time", $F681 = "Above 1 Year"))), AND(M$6 = "Year", AND($D681 = "Full-time", $F681 = "Above 1 Year")))), "N/A", SUMIFS('Form Responses 1'!$O$2:$O1005, 'Form Responses 1'!$B$2:$B1005, $B681, 'Form Responses 1'!$G$2:$G1005, M$5, 'Form Responses 1'!$K$2:$K1005, $D681,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1" s="48" t="str">
        <f>IF(ISBLANK($B681), "", IF(AND(N$5 = "Vacation Leave", OR(AND(OR(N$6 = "H1", N$6 = "H2"), NOT(AND($D681 = "Full-time", $F681 = "Above 1 Year"))), AND(N$6 = "Year", AND($D681 = "Full-time", $F681 = "Above 1 Year")))), "N/A", SUMIFS('Form Responses 1'!$O$2:$O1005, 'Form Responses 1'!$B$2:$B1005, $B681, 'Form Responses 1'!$G$2:$G1005, N$5, 'Form Responses 1'!$K$2:$K1005, $D681,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1" s="48" t="str">
        <f>IF(ISBLANK($B681), "", IF(AND(O$5 = "Vacation Leave", OR(AND(OR(O$6 = "H1", O$6 = "H2"), NOT(AND($D681 = "Full-time", $F681 = "Above 1 Year"))), AND(O$6 = "Year", AND($D681 = "Full-time", $F681 = "Above 1 Year")))), "N/A", SUMIFS('Form Responses 1'!$O$2:$O1005, 'Form Responses 1'!$B$2:$B1005, $B681, 'Form Responses 1'!$G$2:$G1005, O$5, 'Form Responses 1'!$K$2:$K1005, $D681,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1" s="48" t="str">
        <f>IF(ISBLANK($B681), "", IF(AND(P$5 = "Vacation Leave", OR(AND(OR(P$6 = "H1", P$6 = "H2"), NOT(AND($D681 = "Full-time", $F681 = "Above 1 Year"))), AND(P$6 = "Year", AND($D681 = "Full-time", $F681 = "Above 1 Year")))), "N/A", SUMIFS('Form Responses 1'!$O$2:$O1005, 'Form Responses 1'!$B$2:$B1005, $B681, 'Form Responses 1'!$G$2:$G1005, P$5, 'Form Responses 1'!$K$2:$K1005, $D681,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1" s="48" t="str">
        <f>IF(ISBLANK($B681), "", IF(AND(Q$5 = "Vacation Leave", OR(AND(OR(Q$6 = "H1", Q$6 = "H2"), NOT(AND($D681 = "Full-time", $F681 = "Above 1 Year"))), AND(Q$6 = "Year", AND($D681 = "Full-time", $F681 = "Above 1 Year")))), "N/A", SUMIFS('Form Responses 1'!$O$2:$O1005, 'Form Responses 1'!$B$2:$B1005, $B681, 'Form Responses 1'!$G$2:$G1005, Q$5, 'Form Responses 1'!$K$2:$K1005, $D681,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1" s="48" t="str">
        <f>IF(ISBLANK($B681), "", IF(AND(R$5 = "Vacation Leave", OR(AND(OR(R$6 = "H1", R$6 = "H2"), NOT(AND($D681 = "Full-time", $F681 = "Above 1 Year"))), AND(R$6 = "Year", AND($D681 = "Full-time", $F681 = "Above 1 Year")))), "N/A", SUMIFS('Form Responses 1'!$O$2:$O1005, 'Form Responses 1'!$B$2:$B1005, $B681, 'Form Responses 1'!$G$2:$G1005, R$5, 'Form Responses 1'!$K$2:$K1005, $D681,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1" s="48" t="str">
        <f>IF(ISBLANK($B681), "", IF(AND(S$5 = "Vacation Leave", OR(AND(OR(S$6 = "H1", S$6 = "H2"), NOT(AND($D681 = "Full-time", $F681 = "Above 1 Year"))), AND(S$6 = "Year", AND($D681 = "Full-time", $F681 = "Above 1 Year")))), "N/A", SUMIFS('Form Responses 1'!$O$2:$O1005, 'Form Responses 1'!$B$2:$B1005, $B681, 'Form Responses 1'!$G$2:$G1005, S$5, 'Form Responses 1'!$K$2:$K1005, $D681,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1" s="50" t="str">
        <f t="shared" si="2"/>
        <v/>
      </c>
      <c r="U681" s="51" t="str">
        <f t="array" ref="U681">IF(ISBLANK($B681), "", IF(AND(U$5 = "Vacation Leave", OR(AND(OR(U$6 = "H1", U$6 = "H2"), NOT(AND($D681 = "Full-time", $F681 = "Above 1 Year"))), AND(U$6 = "Year", AND($D681 = "Full-time", $F681 = "Above 1 Year")))), "N/A", INDEX('Allocated Leaves'!$B$2:$E1005, MATCH(U$5 &amp; IF(U$5 = "Vacation Leave", IFS(U$6 = "Year", "", OR(U$6 = "H1", U$6 = "H2"), " " &amp; U$6), ""), 'Allocated Leaves'!$A$2:$A1005, 0), MATCH($D681 &amp; IF($D681 = "Full-time",  " " &amp; $F681, ""), 'Allocated Leaves'!$B$1:AA$1, 0)) - G681))</f>
        <v/>
      </c>
      <c r="V681" s="52" t="str">
        <f t="array" ref="V681">IF(ISBLANK($B681), "", IF(AND(V$5 = "Vacation Leave", OR(AND(OR(V$6 = "H1", V$6 = "H2"), NOT(AND($D681 = "Full-time", $F681 = "Above 1 Year"))), AND(V$6 = "Year", AND($D681 = "Full-time", $F681 = "Above 1 Year")))), "N/A", INDEX('Allocated Leaves'!$B$2:$E1005, MATCH(V$5 &amp; IF(V$5 = "Vacation Leave", IFS(V$6 = "Year", "", OR(V$6 = "H1", V$6 = "H2"), " " &amp; V$6), ""), 'Allocated Leaves'!$A$2:$A1005, 0), MATCH($D681 &amp; IF($D681 = "Full-time",  " " &amp; $F681, ""), 'Allocated Leaves'!$B$1:AA$1, 0)) - H681))</f>
        <v/>
      </c>
      <c r="W681" s="52" t="str">
        <f t="array" ref="W681">IF(ISBLANK($B681), "", IF(AND(W$5 = "Vacation Leave", OR(AND(OR(W$6 = "H1", W$6 = "H2"), NOT(AND($D681 = "Full-time", $F681 = "Above 1 Year"))), AND(W$6 = "Year", AND($D681 = "Full-time", $F681 = "Above 1 Year")))), "N/A", INDEX('Allocated Leaves'!$B$2:$E1005, MATCH(W$5 &amp; IF(W$5 = "Vacation Leave", IFS(W$6 = "Year", "", OR(W$6 = "H1", W$6 = "H2"), " " &amp; W$6), ""), 'Allocated Leaves'!$A$2:$A1005, 0), MATCH($D681 &amp; IF($D681 = "Full-time",  " " &amp; $F681, ""), 'Allocated Leaves'!$B$1:AA$1, 0)) - I681))</f>
        <v/>
      </c>
      <c r="X681" s="51" t="str">
        <f t="array" ref="X681">IF(ISBLANK($B681), "", IF(AND(X$5 = "Vacation Leave", OR(AND(OR(X$6 = "H1", X$6 = "H2"), NOT(AND($D681 = "Full-time", $F681 = "Above 1 Year"))), AND(X$6 = "Year", AND($D681 = "Full-time", $F681 = "Above 1 Year")))), "N/A", INDEX('Allocated Leaves'!$B$2:$E1005, MATCH(X$5 &amp; IF(X$5 = "Vacation Leave", IFS(X$6 = "Year", "", OR(X$6 = "H1", X$6 = "H2"), " " &amp; X$6), ""), 'Allocated Leaves'!$A$2:$A1005, 0), MATCH($D681 &amp; IF($D681 = "Full-time",  " " &amp; $F681, ""), 'Allocated Leaves'!$B$1:AA$1, 0)) - J681))</f>
        <v/>
      </c>
      <c r="Y681" s="52" t="str">
        <f t="array" ref="Y681">IF(ISBLANK($B681), "", IF(AND(Y$5 = "Vacation Leave", OR(AND(OR(Y$6 = "H1", Y$6 = "H2"), NOT(AND($D681 = "Full-time", $F681 = "Above 1 Year"))), AND(Y$6 = "Year", AND($D681 = "Full-time", $F681 = "Above 1 Year")))), "N/A", INDEX('Allocated Leaves'!$B$2:$E1005, MATCH(Y$5 &amp; IF(Y$5 = "Vacation Leave", IFS(Y$6 = "Year", "", OR(Y$6 = "H1", Y$6 = "H2"), " " &amp; Y$6), ""), 'Allocated Leaves'!$A$2:$A1005, 0), MATCH($D681 &amp; IF($D681 = "Full-time",  " " &amp; $F681, ""), 'Allocated Leaves'!$B$1:AA$1, 0)) - K681))</f>
        <v/>
      </c>
      <c r="Z681" s="52" t="str">
        <f t="array" ref="Z681">IF(ISBLANK($B681), "", IF(AND(Z$5 = "Vacation Leave", OR(AND(OR(Z$6 = "H1", Z$6 = "H2"), NOT(AND($D681 = "Full-time", $F681 = "Above 1 Year"))), AND(Z$6 = "Year", AND($D681 = "Full-time", $F681 = "Above 1 Year")))), "N/A", INDEX('Allocated Leaves'!$B$2:$E1005, MATCH(Z$5 &amp; IF(Z$5 = "Vacation Leave", IFS(Z$6 = "Year", "", OR(Z$6 = "H1", Z$6 = "H2"), " " &amp; Z$6), ""), 'Allocated Leaves'!$A$2:$A1005, 0), MATCH($D681 &amp; IF($D681 = "Full-time",  " " &amp; $F681, ""), 'Allocated Leaves'!$B$1:AA$1, 0)) - L681))</f>
        <v/>
      </c>
      <c r="AA681" s="55" t="str">
        <f t="shared" si="3"/>
        <v/>
      </c>
    </row>
    <row r="682">
      <c r="A682" s="71"/>
      <c r="B682" s="72"/>
      <c r="C682" s="73"/>
      <c r="D682" s="74"/>
      <c r="E682" s="75"/>
      <c r="F682" s="47" t="str">
        <f t="shared" si="1"/>
        <v/>
      </c>
      <c r="G682" s="48" t="str">
        <f>IF(ISBLANK($B682), "", IF(AND(G$5 = "Vacation Leave", OR(AND(OR(G$6 = "H1", G$6 = "H2"), NOT(AND($D682 = "Full-time", $F682 = "Above 1 Year"))), AND(G$6 = "Year", AND($D682 = "Full-time", $F682 = "Above 1 Year")))), "N/A", SUMIFS('Form Responses 1'!$O$2:$O1005, 'Form Responses 1'!$B$2:$B1005, $B682, 'Form Responses 1'!$G$2:$G1005, G$5, 'Form Responses 1'!$K$2:$K1005, $D682,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2" s="48" t="str">
        <f>IF(ISBLANK($B682), "", IF(AND(H$5 = "Vacation Leave", OR(AND(OR(H$6 = "H1", H$6 = "H2"), NOT(AND($D682 = "Full-time", $F682 = "Above 1 Year"))), AND(H$6 = "Year", AND($D682 = "Full-time", $F682 = "Above 1 Year")))), "N/A", SUMIFS('Form Responses 1'!$O$2:$O1005, 'Form Responses 1'!$B$2:$B1005, $B682, 'Form Responses 1'!$G$2:$G1005, H$5, 'Form Responses 1'!$K$2:$K1005, $D682,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2" s="49" t="str">
        <f>IF(ISBLANK($B682), "", IF(AND(I$5 = "Vacation Leave", OR(AND(OR(I$6 = "H1", I$6 = "H2"), NOT(AND($D682 = "Full-time", $F682 = "Above 1 Year"))), AND(I$6 = "Year", AND($D682 = "Full-time", $F682 = "Above 1 Year")))), "N/A", SUMIFS('Form Responses 1'!$O$2:$O1005, 'Form Responses 1'!$B$2:$B1005, $B682, 'Form Responses 1'!$G$2:$G1005, I$5, 'Form Responses 1'!$K$2:$K1005, $D682,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2" s="48" t="str">
        <f>IF(ISBLANK($B682), "", IF(AND(J$5 = "Vacation Leave", OR(AND(OR(J$6 = "H1", J$6 = "H2"), NOT(AND($D682 = "Full-time", $F682 = "Above 1 Year"))), AND(J$6 = "Year", AND($D682 = "Full-time", $F682 = "Above 1 Year")))), "N/A", SUMIFS('Form Responses 1'!$O$2:$O1005, 'Form Responses 1'!$B$2:$B1005, $B682, 'Form Responses 1'!$G$2:$G1005, J$5, 'Form Responses 1'!$K$2:$K1005, $D682,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2" s="48" t="str">
        <f>IF(ISBLANK($B682), "", IF(AND(K$5 = "Vacation Leave", OR(AND(OR(K$6 = "H1", K$6 = "H2"), NOT(AND($D682 = "Full-time", $F682 = "Above 1 Year"))), AND(K$6 = "Year", AND($D682 = "Full-time", $F682 = "Above 1 Year")))), "N/A", SUMIFS('Form Responses 1'!$O$2:$O1005, 'Form Responses 1'!$B$2:$B1005, $B682, 'Form Responses 1'!$G$2:$G1005, K$5, 'Form Responses 1'!$K$2:$K1005, $D682,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2" s="48" t="str">
        <f>IF(ISBLANK($B682), "", IF(AND(L$5 = "Vacation Leave", OR(AND(OR(L$6 = "H1", L$6 = "H2"), NOT(AND($D682 = "Full-time", $F682 = "Above 1 Year"))), AND(L$6 = "Year", AND($D682 = "Full-time", $F682 = "Above 1 Year")))), "N/A", SUMIFS('Form Responses 1'!$O$2:$O1005, 'Form Responses 1'!$B$2:$B1005, $B682, 'Form Responses 1'!$G$2:$G1005, L$5, 'Form Responses 1'!$K$2:$K1005, $D682,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2" s="48" t="str">
        <f>IF(ISBLANK($B682), "", IF(AND(M$5 = "Vacation Leave", OR(AND(OR(M$6 = "H1", M$6 = "H2"), NOT(AND($D682 = "Full-time", $F682 = "Above 1 Year"))), AND(M$6 = "Year", AND($D682 = "Full-time", $F682 = "Above 1 Year")))), "N/A", SUMIFS('Form Responses 1'!$O$2:$O1005, 'Form Responses 1'!$B$2:$B1005, $B682, 'Form Responses 1'!$G$2:$G1005, M$5, 'Form Responses 1'!$K$2:$K1005, $D682,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2" s="48" t="str">
        <f>IF(ISBLANK($B682), "", IF(AND(N$5 = "Vacation Leave", OR(AND(OR(N$6 = "H1", N$6 = "H2"), NOT(AND($D682 = "Full-time", $F682 = "Above 1 Year"))), AND(N$6 = "Year", AND($D682 = "Full-time", $F682 = "Above 1 Year")))), "N/A", SUMIFS('Form Responses 1'!$O$2:$O1005, 'Form Responses 1'!$B$2:$B1005, $B682, 'Form Responses 1'!$G$2:$G1005, N$5, 'Form Responses 1'!$K$2:$K1005, $D682,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2" s="48" t="str">
        <f>IF(ISBLANK($B682), "", IF(AND(O$5 = "Vacation Leave", OR(AND(OR(O$6 = "H1", O$6 = "H2"), NOT(AND($D682 = "Full-time", $F682 = "Above 1 Year"))), AND(O$6 = "Year", AND($D682 = "Full-time", $F682 = "Above 1 Year")))), "N/A", SUMIFS('Form Responses 1'!$O$2:$O1005, 'Form Responses 1'!$B$2:$B1005, $B682, 'Form Responses 1'!$G$2:$G1005, O$5, 'Form Responses 1'!$K$2:$K1005, $D682,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2" s="48" t="str">
        <f>IF(ISBLANK($B682), "", IF(AND(P$5 = "Vacation Leave", OR(AND(OR(P$6 = "H1", P$6 = "H2"), NOT(AND($D682 = "Full-time", $F682 = "Above 1 Year"))), AND(P$6 = "Year", AND($D682 = "Full-time", $F682 = "Above 1 Year")))), "N/A", SUMIFS('Form Responses 1'!$O$2:$O1005, 'Form Responses 1'!$B$2:$B1005, $B682, 'Form Responses 1'!$G$2:$G1005, P$5, 'Form Responses 1'!$K$2:$K1005, $D682,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2" s="48" t="str">
        <f>IF(ISBLANK($B682), "", IF(AND(Q$5 = "Vacation Leave", OR(AND(OR(Q$6 = "H1", Q$6 = "H2"), NOT(AND($D682 = "Full-time", $F682 = "Above 1 Year"))), AND(Q$6 = "Year", AND($D682 = "Full-time", $F682 = "Above 1 Year")))), "N/A", SUMIFS('Form Responses 1'!$O$2:$O1005, 'Form Responses 1'!$B$2:$B1005, $B682, 'Form Responses 1'!$G$2:$G1005, Q$5, 'Form Responses 1'!$K$2:$K1005, $D682,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2" s="48" t="str">
        <f>IF(ISBLANK($B682), "", IF(AND(R$5 = "Vacation Leave", OR(AND(OR(R$6 = "H1", R$6 = "H2"), NOT(AND($D682 = "Full-time", $F682 = "Above 1 Year"))), AND(R$6 = "Year", AND($D682 = "Full-time", $F682 = "Above 1 Year")))), "N/A", SUMIFS('Form Responses 1'!$O$2:$O1005, 'Form Responses 1'!$B$2:$B1005, $B682, 'Form Responses 1'!$G$2:$G1005, R$5, 'Form Responses 1'!$K$2:$K1005, $D682,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2" s="48" t="str">
        <f>IF(ISBLANK($B682), "", IF(AND(S$5 = "Vacation Leave", OR(AND(OR(S$6 = "H1", S$6 = "H2"), NOT(AND($D682 = "Full-time", $F682 = "Above 1 Year"))), AND(S$6 = "Year", AND($D682 = "Full-time", $F682 = "Above 1 Year")))), "N/A", SUMIFS('Form Responses 1'!$O$2:$O1005, 'Form Responses 1'!$B$2:$B1005, $B682, 'Form Responses 1'!$G$2:$G1005, S$5, 'Form Responses 1'!$K$2:$K1005, $D682,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2" s="50" t="str">
        <f t="shared" si="2"/>
        <v/>
      </c>
      <c r="U682" s="51" t="str">
        <f t="array" ref="U682">IF(ISBLANK($B682), "", IF(AND(U$5 = "Vacation Leave", OR(AND(OR(U$6 = "H1", U$6 = "H2"), NOT(AND($D682 = "Full-time", $F682 = "Above 1 Year"))), AND(U$6 = "Year", AND($D682 = "Full-time", $F682 = "Above 1 Year")))), "N/A", INDEX('Allocated Leaves'!$B$2:$E1005, MATCH(U$5 &amp; IF(U$5 = "Vacation Leave", IFS(U$6 = "Year", "", OR(U$6 = "H1", U$6 = "H2"), " " &amp; U$6), ""), 'Allocated Leaves'!$A$2:$A1005, 0), MATCH($D682 &amp; IF($D682 = "Full-time",  " " &amp; $F682, ""), 'Allocated Leaves'!$B$1:AA$1, 0)) - G682))</f>
        <v/>
      </c>
      <c r="V682" s="52" t="str">
        <f t="array" ref="V682">IF(ISBLANK($B682), "", IF(AND(V$5 = "Vacation Leave", OR(AND(OR(V$6 = "H1", V$6 = "H2"), NOT(AND($D682 = "Full-time", $F682 = "Above 1 Year"))), AND(V$6 = "Year", AND($D682 = "Full-time", $F682 = "Above 1 Year")))), "N/A", INDEX('Allocated Leaves'!$B$2:$E1005, MATCH(V$5 &amp; IF(V$5 = "Vacation Leave", IFS(V$6 = "Year", "", OR(V$6 = "H1", V$6 = "H2"), " " &amp; V$6), ""), 'Allocated Leaves'!$A$2:$A1005, 0), MATCH($D682 &amp; IF($D682 = "Full-time",  " " &amp; $F682, ""), 'Allocated Leaves'!$B$1:AA$1, 0)) - H682))</f>
        <v/>
      </c>
      <c r="W682" s="52" t="str">
        <f t="array" ref="W682">IF(ISBLANK($B682), "", IF(AND(W$5 = "Vacation Leave", OR(AND(OR(W$6 = "H1", W$6 = "H2"), NOT(AND($D682 = "Full-time", $F682 = "Above 1 Year"))), AND(W$6 = "Year", AND($D682 = "Full-time", $F682 = "Above 1 Year")))), "N/A", INDEX('Allocated Leaves'!$B$2:$E1005, MATCH(W$5 &amp; IF(W$5 = "Vacation Leave", IFS(W$6 = "Year", "", OR(W$6 = "H1", W$6 = "H2"), " " &amp; W$6), ""), 'Allocated Leaves'!$A$2:$A1005, 0), MATCH($D682 &amp; IF($D682 = "Full-time",  " " &amp; $F682, ""), 'Allocated Leaves'!$B$1:AA$1, 0)) - I682))</f>
        <v/>
      </c>
      <c r="X682" s="51" t="str">
        <f t="array" ref="X682">IF(ISBLANK($B682), "", IF(AND(X$5 = "Vacation Leave", OR(AND(OR(X$6 = "H1", X$6 = "H2"), NOT(AND($D682 = "Full-time", $F682 = "Above 1 Year"))), AND(X$6 = "Year", AND($D682 = "Full-time", $F682 = "Above 1 Year")))), "N/A", INDEX('Allocated Leaves'!$B$2:$E1005, MATCH(X$5 &amp; IF(X$5 = "Vacation Leave", IFS(X$6 = "Year", "", OR(X$6 = "H1", X$6 = "H2"), " " &amp; X$6), ""), 'Allocated Leaves'!$A$2:$A1005, 0), MATCH($D682 &amp; IF($D682 = "Full-time",  " " &amp; $F682, ""), 'Allocated Leaves'!$B$1:AA$1, 0)) - J682))</f>
        <v/>
      </c>
      <c r="Y682" s="52" t="str">
        <f t="array" ref="Y682">IF(ISBLANK($B682), "", IF(AND(Y$5 = "Vacation Leave", OR(AND(OR(Y$6 = "H1", Y$6 = "H2"), NOT(AND($D682 = "Full-time", $F682 = "Above 1 Year"))), AND(Y$6 = "Year", AND($D682 = "Full-time", $F682 = "Above 1 Year")))), "N/A", INDEX('Allocated Leaves'!$B$2:$E1005, MATCH(Y$5 &amp; IF(Y$5 = "Vacation Leave", IFS(Y$6 = "Year", "", OR(Y$6 = "H1", Y$6 = "H2"), " " &amp; Y$6), ""), 'Allocated Leaves'!$A$2:$A1005, 0), MATCH($D682 &amp; IF($D682 = "Full-time",  " " &amp; $F682, ""), 'Allocated Leaves'!$B$1:AA$1, 0)) - K682))</f>
        <v/>
      </c>
      <c r="Z682" s="52" t="str">
        <f t="array" ref="Z682">IF(ISBLANK($B682), "", IF(AND(Z$5 = "Vacation Leave", OR(AND(OR(Z$6 = "H1", Z$6 = "H2"), NOT(AND($D682 = "Full-time", $F682 = "Above 1 Year"))), AND(Z$6 = "Year", AND($D682 = "Full-time", $F682 = "Above 1 Year")))), "N/A", INDEX('Allocated Leaves'!$B$2:$E1005, MATCH(Z$5 &amp; IF(Z$5 = "Vacation Leave", IFS(Z$6 = "Year", "", OR(Z$6 = "H1", Z$6 = "H2"), " " &amp; Z$6), ""), 'Allocated Leaves'!$A$2:$A1005, 0), MATCH($D682 &amp; IF($D682 = "Full-time",  " " &amp; $F682, ""), 'Allocated Leaves'!$B$1:AA$1, 0)) - L682))</f>
        <v/>
      </c>
      <c r="AA682" s="55" t="str">
        <f t="shared" si="3"/>
        <v/>
      </c>
    </row>
    <row r="683">
      <c r="A683" s="71"/>
      <c r="B683" s="72"/>
      <c r="C683" s="73"/>
      <c r="D683" s="74"/>
      <c r="E683" s="75"/>
      <c r="F683" s="47" t="str">
        <f t="shared" si="1"/>
        <v/>
      </c>
      <c r="G683" s="48" t="str">
        <f>IF(ISBLANK($B683), "", IF(AND(G$5 = "Vacation Leave", OR(AND(OR(G$6 = "H1", G$6 = "H2"), NOT(AND($D683 = "Full-time", $F683 = "Above 1 Year"))), AND(G$6 = "Year", AND($D683 = "Full-time", $F683 = "Above 1 Year")))), "N/A", SUMIFS('Form Responses 1'!$O$2:$O1005, 'Form Responses 1'!$B$2:$B1005, $B683, 'Form Responses 1'!$G$2:$G1005, G$5, 'Form Responses 1'!$K$2:$K1005, $D683,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3" s="48" t="str">
        <f>IF(ISBLANK($B683), "", IF(AND(H$5 = "Vacation Leave", OR(AND(OR(H$6 = "H1", H$6 = "H2"), NOT(AND($D683 = "Full-time", $F683 = "Above 1 Year"))), AND(H$6 = "Year", AND($D683 = "Full-time", $F683 = "Above 1 Year")))), "N/A", SUMIFS('Form Responses 1'!$O$2:$O1005, 'Form Responses 1'!$B$2:$B1005, $B683, 'Form Responses 1'!$G$2:$G1005, H$5, 'Form Responses 1'!$K$2:$K1005, $D683,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3" s="49" t="str">
        <f>IF(ISBLANK($B683), "", IF(AND(I$5 = "Vacation Leave", OR(AND(OR(I$6 = "H1", I$6 = "H2"), NOT(AND($D683 = "Full-time", $F683 = "Above 1 Year"))), AND(I$6 = "Year", AND($D683 = "Full-time", $F683 = "Above 1 Year")))), "N/A", SUMIFS('Form Responses 1'!$O$2:$O1005, 'Form Responses 1'!$B$2:$B1005, $B683, 'Form Responses 1'!$G$2:$G1005, I$5, 'Form Responses 1'!$K$2:$K1005, $D683,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3" s="48" t="str">
        <f>IF(ISBLANK($B683), "", IF(AND(J$5 = "Vacation Leave", OR(AND(OR(J$6 = "H1", J$6 = "H2"), NOT(AND($D683 = "Full-time", $F683 = "Above 1 Year"))), AND(J$6 = "Year", AND($D683 = "Full-time", $F683 = "Above 1 Year")))), "N/A", SUMIFS('Form Responses 1'!$O$2:$O1005, 'Form Responses 1'!$B$2:$B1005, $B683, 'Form Responses 1'!$G$2:$G1005, J$5, 'Form Responses 1'!$K$2:$K1005, $D683,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3" s="48" t="str">
        <f>IF(ISBLANK($B683), "", IF(AND(K$5 = "Vacation Leave", OR(AND(OR(K$6 = "H1", K$6 = "H2"), NOT(AND($D683 = "Full-time", $F683 = "Above 1 Year"))), AND(K$6 = "Year", AND($D683 = "Full-time", $F683 = "Above 1 Year")))), "N/A", SUMIFS('Form Responses 1'!$O$2:$O1005, 'Form Responses 1'!$B$2:$B1005, $B683, 'Form Responses 1'!$G$2:$G1005, K$5, 'Form Responses 1'!$K$2:$K1005, $D683,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3" s="48" t="str">
        <f>IF(ISBLANK($B683), "", IF(AND(L$5 = "Vacation Leave", OR(AND(OR(L$6 = "H1", L$6 = "H2"), NOT(AND($D683 = "Full-time", $F683 = "Above 1 Year"))), AND(L$6 = "Year", AND($D683 = "Full-time", $F683 = "Above 1 Year")))), "N/A", SUMIFS('Form Responses 1'!$O$2:$O1005, 'Form Responses 1'!$B$2:$B1005, $B683, 'Form Responses 1'!$G$2:$G1005, L$5, 'Form Responses 1'!$K$2:$K1005, $D683,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3" s="48" t="str">
        <f>IF(ISBLANK($B683), "", IF(AND(M$5 = "Vacation Leave", OR(AND(OR(M$6 = "H1", M$6 = "H2"), NOT(AND($D683 = "Full-time", $F683 = "Above 1 Year"))), AND(M$6 = "Year", AND($D683 = "Full-time", $F683 = "Above 1 Year")))), "N/A", SUMIFS('Form Responses 1'!$O$2:$O1005, 'Form Responses 1'!$B$2:$B1005, $B683, 'Form Responses 1'!$G$2:$G1005, M$5, 'Form Responses 1'!$K$2:$K1005, $D683,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3" s="48" t="str">
        <f>IF(ISBLANK($B683), "", IF(AND(N$5 = "Vacation Leave", OR(AND(OR(N$6 = "H1", N$6 = "H2"), NOT(AND($D683 = "Full-time", $F683 = "Above 1 Year"))), AND(N$6 = "Year", AND($D683 = "Full-time", $F683 = "Above 1 Year")))), "N/A", SUMIFS('Form Responses 1'!$O$2:$O1005, 'Form Responses 1'!$B$2:$B1005, $B683, 'Form Responses 1'!$G$2:$G1005, N$5, 'Form Responses 1'!$K$2:$K1005, $D683,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3" s="48" t="str">
        <f>IF(ISBLANK($B683), "", IF(AND(O$5 = "Vacation Leave", OR(AND(OR(O$6 = "H1", O$6 = "H2"), NOT(AND($D683 = "Full-time", $F683 = "Above 1 Year"))), AND(O$6 = "Year", AND($D683 = "Full-time", $F683 = "Above 1 Year")))), "N/A", SUMIFS('Form Responses 1'!$O$2:$O1005, 'Form Responses 1'!$B$2:$B1005, $B683, 'Form Responses 1'!$G$2:$G1005, O$5, 'Form Responses 1'!$K$2:$K1005, $D683,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3" s="48" t="str">
        <f>IF(ISBLANK($B683), "", IF(AND(P$5 = "Vacation Leave", OR(AND(OR(P$6 = "H1", P$6 = "H2"), NOT(AND($D683 = "Full-time", $F683 = "Above 1 Year"))), AND(P$6 = "Year", AND($D683 = "Full-time", $F683 = "Above 1 Year")))), "N/A", SUMIFS('Form Responses 1'!$O$2:$O1005, 'Form Responses 1'!$B$2:$B1005, $B683, 'Form Responses 1'!$G$2:$G1005, P$5, 'Form Responses 1'!$K$2:$K1005, $D683,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3" s="48" t="str">
        <f>IF(ISBLANK($B683), "", IF(AND(Q$5 = "Vacation Leave", OR(AND(OR(Q$6 = "H1", Q$6 = "H2"), NOT(AND($D683 = "Full-time", $F683 = "Above 1 Year"))), AND(Q$6 = "Year", AND($D683 = "Full-time", $F683 = "Above 1 Year")))), "N/A", SUMIFS('Form Responses 1'!$O$2:$O1005, 'Form Responses 1'!$B$2:$B1005, $B683, 'Form Responses 1'!$G$2:$G1005, Q$5, 'Form Responses 1'!$K$2:$K1005, $D683,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3" s="48" t="str">
        <f>IF(ISBLANK($B683), "", IF(AND(R$5 = "Vacation Leave", OR(AND(OR(R$6 = "H1", R$6 = "H2"), NOT(AND($D683 = "Full-time", $F683 = "Above 1 Year"))), AND(R$6 = "Year", AND($D683 = "Full-time", $F683 = "Above 1 Year")))), "N/A", SUMIFS('Form Responses 1'!$O$2:$O1005, 'Form Responses 1'!$B$2:$B1005, $B683, 'Form Responses 1'!$G$2:$G1005, R$5, 'Form Responses 1'!$K$2:$K1005, $D683,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3" s="48" t="str">
        <f>IF(ISBLANK($B683), "", IF(AND(S$5 = "Vacation Leave", OR(AND(OR(S$6 = "H1", S$6 = "H2"), NOT(AND($D683 = "Full-time", $F683 = "Above 1 Year"))), AND(S$6 = "Year", AND($D683 = "Full-time", $F683 = "Above 1 Year")))), "N/A", SUMIFS('Form Responses 1'!$O$2:$O1005, 'Form Responses 1'!$B$2:$B1005, $B683, 'Form Responses 1'!$G$2:$G1005, S$5, 'Form Responses 1'!$K$2:$K1005, $D683,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3" s="50" t="str">
        <f t="shared" si="2"/>
        <v/>
      </c>
      <c r="U683" s="51" t="str">
        <f t="array" ref="U683">IF(ISBLANK($B683), "", IF(AND(U$5 = "Vacation Leave", OR(AND(OR(U$6 = "H1", U$6 = "H2"), NOT(AND($D683 = "Full-time", $F683 = "Above 1 Year"))), AND(U$6 = "Year", AND($D683 = "Full-time", $F683 = "Above 1 Year")))), "N/A", INDEX('Allocated Leaves'!$B$2:$E1005, MATCH(U$5 &amp; IF(U$5 = "Vacation Leave", IFS(U$6 = "Year", "", OR(U$6 = "H1", U$6 = "H2"), " " &amp; U$6), ""), 'Allocated Leaves'!$A$2:$A1005, 0), MATCH($D683 &amp; IF($D683 = "Full-time",  " " &amp; $F683, ""), 'Allocated Leaves'!$B$1:AA$1, 0)) - G683))</f>
        <v/>
      </c>
      <c r="V683" s="52" t="str">
        <f t="array" ref="V683">IF(ISBLANK($B683), "", IF(AND(V$5 = "Vacation Leave", OR(AND(OR(V$6 = "H1", V$6 = "H2"), NOT(AND($D683 = "Full-time", $F683 = "Above 1 Year"))), AND(V$6 = "Year", AND($D683 = "Full-time", $F683 = "Above 1 Year")))), "N/A", INDEX('Allocated Leaves'!$B$2:$E1005, MATCH(V$5 &amp; IF(V$5 = "Vacation Leave", IFS(V$6 = "Year", "", OR(V$6 = "H1", V$6 = "H2"), " " &amp; V$6), ""), 'Allocated Leaves'!$A$2:$A1005, 0), MATCH($D683 &amp; IF($D683 = "Full-time",  " " &amp; $F683, ""), 'Allocated Leaves'!$B$1:AA$1, 0)) - H683))</f>
        <v/>
      </c>
      <c r="W683" s="52" t="str">
        <f t="array" ref="W683">IF(ISBLANK($B683), "", IF(AND(W$5 = "Vacation Leave", OR(AND(OR(W$6 = "H1", W$6 = "H2"), NOT(AND($D683 = "Full-time", $F683 = "Above 1 Year"))), AND(W$6 = "Year", AND($D683 = "Full-time", $F683 = "Above 1 Year")))), "N/A", INDEX('Allocated Leaves'!$B$2:$E1005, MATCH(W$5 &amp; IF(W$5 = "Vacation Leave", IFS(W$6 = "Year", "", OR(W$6 = "H1", W$6 = "H2"), " " &amp; W$6), ""), 'Allocated Leaves'!$A$2:$A1005, 0), MATCH($D683 &amp; IF($D683 = "Full-time",  " " &amp; $F683, ""), 'Allocated Leaves'!$B$1:AA$1, 0)) - I683))</f>
        <v/>
      </c>
      <c r="X683" s="51" t="str">
        <f t="array" ref="X683">IF(ISBLANK($B683), "", IF(AND(X$5 = "Vacation Leave", OR(AND(OR(X$6 = "H1", X$6 = "H2"), NOT(AND($D683 = "Full-time", $F683 = "Above 1 Year"))), AND(X$6 = "Year", AND($D683 = "Full-time", $F683 = "Above 1 Year")))), "N/A", INDEX('Allocated Leaves'!$B$2:$E1005, MATCH(X$5 &amp; IF(X$5 = "Vacation Leave", IFS(X$6 = "Year", "", OR(X$6 = "H1", X$6 = "H2"), " " &amp; X$6), ""), 'Allocated Leaves'!$A$2:$A1005, 0), MATCH($D683 &amp; IF($D683 = "Full-time",  " " &amp; $F683, ""), 'Allocated Leaves'!$B$1:AA$1, 0)) - J683))</f>
        <v/>
      </c>
      <c r="Y683" s="52" t="str">
        <f t="array" ref="Y683">IF(ISBLANK($B683), "", IF(AND(Y$5 = "Vacation Leave", OR(AND(OR(Y$6 = "H1", Y$6 = "H2"), NOT(AND($D683 = "Full-time", $F683 = "Above 1 Year"))), AND(Y$6 = "Year", AND($D683 = "Full-time", $F683 = "Above 1 Year")))), "N/A", INDEX('Allocated Leaves'!$B$2:$E1005, MATCH(Y$5 &amp; IF(Y$5 = "Vacation Leave", IFS(Y$6 = "Year", "", OR(Y$6 = "H1", Y$6 = "H2"), " " &amp; Y$6), ""), 'Allocated Leaves'!$A$2:$A1005, 0), MATCH($D683 &amp; IF($D683 = "Full-time",  " " &amp; $F683, ""), 'Allocated Leaves'!$B$1:AA$1, 0)) - K683))</f>
        <v/>
      </c>
      <c r="Z683" s="52" t="str">
        <f t="array" ref="Z683">IF(ISBLANK($B683), "", IF(AND(Z$5 = "Vacation Leave", OR(AND(OR(Z$6 = "H1", Z$6 = "H2"), NOT(AND($D683 = "Full-time", $F683 = "Above 1 Year"))), AND(Z$6 = "Year", AND($D683 = "Full-time", $F683 = "Above 1 Year")))), "N/A", INDEX('Allocated Leaves'!$B$2:$E1005, MATCH(Z$5 &amp; IF(Z$5 = "Vacation Leave", IFS(Z$6 = "Year", "", OR(Z$6 = "H1", Z$6 = "H2"), " " &amp; Z$6), ""), 'Allocated Leaves'!$A$2:$A1005, 0), MATCH($D683 &amp; IF($D683 = "Full-time",  " " &amp; $F683, ""), 'Allocated Leaves'!$B$1:AA$1, 0)) - L683))</f>
        <v/>
      </c>
      <c r="AA683" s="55" t="str">
        <f t="shared" si="3"/>
        <v/>
      </c>
    </row>
    <row r="684">
      <c r="A684" s="71"/>
      <c r="B684" s="72"/>
      <c r="C684" s="73"/>
      <c r="D684" s="74"/>
      <c r="E684" s="75"/>
      <c r="F684" s="47" t="str">
        <f t="shared" si="1"/>
        <v/>
      </c>
      <c r="G684" s="48" t="str">
        <f>IF(ISBLANK($B684), "", IF(AND(G$5 = "Vacation Leave", OR(AND(OR(G$6 = "H1", G$6 = "H2"), NOT(AND($D684 = "Full-time", $F684 = "Above 1 Year"))), AND(G$6 = "Year", AND($D684 = "Full-time", $F684 = "Above 1 Year")))), "N/A", SUMIFS('Form Responses 1'!$O$2:$O1005, 'Form Responses 1'!$B$2:$B1005, $B684, 'Form Responses 1'!$G$2:$G1005, G$5, 'Form Responses 1'!$K$2:$K1005, $D684,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4" s="48" t="str">
        <f>IF(ISBLANK($B684), "", IF(AND(H$5 = "Vacation Leave", OR(AND(OR(H$6 = "H1", H$6 = "H2"), NOT(AND($D684 = "Full-time", $F684 = "Above 1 Year"))), AND(H$6 = "Year", AND($D684 = "Full-time", $F684 = "Above 1 Year")))), "N/A", SUMIFS('Form Responses 1'!$O$2:$O1005, 'Form Responses 1'!$B$2:$B1005, $B684, 'Form Responses 1'!$G$2:$G1005, H$5, 'Form Responses 1'!$K$2:$K1005, $D684,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4" s="49" t="str">
        <f>IF(ISBLANK($B684), "", IF(AND(I$5 = "Vacation Leave", OR(AND(OR(I$6 = "H1", I$6 = "H2"), NOT(AND($D684 = "Full-time", $F684 = "Above 1 Year"))), AND(I$6 = "Year", AND($D684 = "Full-time", $F684 = "Above 1 Year")))), "N/A", SUMIFS('Form Responses 1'!$O$2:$O1005, 'Form Responses 1'!$B$2:$B1005, $B684, 'Form Responses 1'!$G$2:$G1005, I$5, 'Form Responses 1'!$K$2:$K1005, $D684,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4" s="48" t="str">
        <f>IF(ISBLANK($B684), "", IF(AND(J$5 = "Vacation Leave", OR(AND(OR(J$6 = "H1", J$6 = "H2"), NOT(AND($D684 = "Full-time", $F684 = "Above 1 Year"))), AND(J$6 = "Year", AND($D684 = "Full-time", $F684 = "Above 1 Year")))), "N/A", SUMIFS('Form Responses 1'!$O$2:$O1005, 'Form Responses 1'!$B$2:$B1005, $B684, 'Form Responses 1'!$G$2:$G1005, J$5, 'Form Responses 1'!$K$2:$K1005, $D684,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4" s="48" t="str">
        <f>IF(ISBLANK($B684), "", IF(AND(K$5 = "Vacation Leave", OR(AND(OR(K$6 = "H1", K$6 = "H2"), NOT(AND($D684 = "Full-time", $F684 = "Above 1 Year"))), AND(K$6 = "Year", AND($D684 = "Full-time", $F684 = "Above 1 Year")))), "N/A", SUMIFS('Form Responses 1'!$O$2:$O1005, 'Form Responses 1'!$B$2:$B1005, $B684, 'Form Responses 1'!$G$2:$G1005, K$5, 'Form Responses 1'!$K$2:$K1005, $D684,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4" s="48" t="str">
        <f>IF(ISBLANK($B684), "", IF(AND(L$5 = "Vacation Leave", OR(AND(OR(L$6 = "H1", L$6 = "H2"), NOT(AND($D684 = "Full-time", $F684 = "Above 1 Year"))), AND(L$6 = "Year", AND($D684 = "Full-time", $F684 = "Above 1 Year")))), "N/A", SUMIFS('Form Responses 1'!$O$2:$O1005, 'Form Responses 1'!$B$2:$B1005, $B684, 'Form Responses 1'!$G$2:$G1005, L$5, 'Form Responses 1'!$K$2:$K1005, $D684,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4" s="48" t="str">
        <f>IF(ISBLANK($B684), "", IF(AND(M$5 = "Vacation Leave", OR(AND(OR(M$6 = "H1", M$6 = "H2"), NOT(AND($D684 = "Full-time", $F684 = "Above 1 Year"))), AND(M$6 = "Year", AND($D684 = "Full-time", $F684 = "Above 1 Year")))), "N/A", SUMIFS('Form Responses 1'!$O$2:$O1005, 'Form Responses 1'!$B$2:$B1005, $B684, 'Form Responses 1'!$G$2:$G1005, M$5, 'Form Responses 1'!$K$2:$K1005, $D684,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4" s="48" t="str">
        <f>IF(ISBLANK($B684), "", IF(AND(N$5 = "Vacation Leave", OR(AND(OR(N$6 = "H1", N$6 = "H2"), NOT(AND($D684 = "Full-time", $F684 = "Above 1 Year"))), AND(N$6 = "Year", AND($D684 = "Full-time", $F684 = "Above 1 Year")))), "N/A", SUMIFS('Form Responses 1'!$O$2:$O1005, 'Form Responses 1'!$B$2:$B1005, $B684, 'Form Responses 1'!$G$2:$G1005, N$5, 'Form Responses 1'!$K$2:$K1005, $D684,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4" s="48" t="str">
        <f>IF(ISBLANK($B684), "", IF(AND(O$5 = "Vacation Leave", OR(AND(OR(O$6 = "H1", O$6 = "H2"), NOT(AND($D684 = "Full-time", $F684 = "Above 1 Year"))), AND(O$6 = "Year", AND($D684 = "Full-time", $F684 = "Above 1 Year")))), "N/A", SUMIFS('Form Responses 1'!$O$2:$O1005, 'Form Responses 1'!$B$2:$B1005, $B684, 'Form Responses 1'!$G$2:$G1005, O$5, 'Form Responses 1'!$K$2:$K1005, $D684,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4" s="48" t="str">
        <f>IF(ISBLANK($B684), "", IF(AND(P$5 = "Vacation Leave", OR(AND(OR(P$6 = "H1", P$6 = "H2"), NOT(AND($D684 = "Full-time", $F684 = "Above 1 Year"))), AND(P$6 = "Year", AND($D684 = "Full-time", $F684 = "Above 1 Year")))), "N/A", SUMIFS('Form Responses 1'!$O$2:$O1005, 'Form Responses 1'!$B$2:$B1005, $B684, 'Form Responses 1'!$G$2:$G1005, P$5, 'Form Responses 1'!$K$2:$K1005, $D684,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4" s="48" t="str">
        <f>IF(ISBLANK($B684), "", IF(AND(Q$5 = "Vacation Leave", OR(AND(OR(Q$6 = "H1", Q$6 = "H2"), NOT(AND($D684 = "Full-time", $F684 = "Above 1 Year"))), AND(Q$6 = "Year", AND($D684 = "Full-time", $F684 = "Above 1 Year")))), "N/A", SUMIFS('Form Responses 1'!$O$2:$O1005, 'Form Responses 1'!$B$2:$B1005, $B684, 'Form Responses 1'!$G$2:$G1005, Q$5, 'Form Responses 1'!$K$2:$K1005, $D684,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4" s="48" t="str">
        <f>IF(ISBLANK($B684), "", IF(AND(R$5 = "Vacation Leave", OR(AND(OR(R$6 = "H1", R$6 = "H2"), NOT(AND($D684 = "Full-time", $F684 = "Above 1 Year"))), AND(R$6 = "Year", AND($D684 = "Full-time", $F684 = "Above 1 Year")))), "N/A", SUMIFS('Form Responses 1'!$O$2:$O1005, 'Form Responses 1'!$B$2:$B1005, $B684, 'Form Responses 1'!$G$2:$G1005, R$5, 'Form Responses 1'!$K$2:$K1005, $D684,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4" s="48" t="str">
        <f>IF(ISBLANK($B684), "", IF(AND(S$5 = "Vacation Leave", OR(AND(OR(S$6 = "H1", S$6 = "H2"), NOT(AND($D684 = "Full-time", $F684 = "Above 1 Year"))), AND(S$6 = "Year", AND($D684 = "Full-time", $F684 = "Above 1 Year")))), "N/A", SUMIFS('Form Responses 1'!$O$2:$O1005, 'Form Responses 1'!$B$2:$B1005, $B684, 'Form Responses 1'!$G$2:$G1005, S$5, 'Form Responses 1'!$K$2:$K1005, $D684,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4" s="50" t="str">
        <f t="shared" si="2"/>
        <v/>
      </c>
      <c r="U684" s="51" t="str">
        <f t="array" ref="U684">IF(ISBLANK($B684), "", IF(AND(U$5 = "Vacation Leave", OR(AND(OR(U$6 = "H1", U$6 = "H2"), NOT(AND($D684 = "Full-time", $F684 = "Above 1 Year"))), AND(U$6 = "Year", AND($D684 = "Full-time", $F684 = "Above 1 Year")))), "N/A", INDEX('Allocated Leaves'!$B$2:$E1005, MATCH(U$5 &amp; IF(U$5 = "Vacation Leave", IFS(U$6 = "Year", "", OR(U$6 = "H1", U$6 = "H2"), " " &amp; U$6), ""), 'Allocated Leaves'!$A$2:$A1005, 0), MATCH($D684 &amp; IF($D684 = "Full-time",  " " &amp; $F684, ""), 'Allocated Leaves'!$B$1:AA$1, 0)) - G684))</f>
        <v/>
      </c>
      <c r="V684" s="52" t="str">
        <f t="array" ref="V684">IF(ISBLANK($B684), "", IF(AND(V$5 = "Vacation Leave", OR(AND(OR(V$6 = "H1", V$6 = "H2"), NOT(AND($D684 = "Full-time", $F684 = "Above 1 Year"))), AND(V$6 = "Year", AND($D684 = "Full-time", $F684 = "Above 1 Year")))), "N/A", INDEX('Allocated Leaves'!$B$2:$E1005, MATCH(V$5 &amp; IF(V$5 = "Vacation Leave", IFS(V$6 = "Year", "", OR(V$6 = "H1", V$6 = "H2"), " " &amp; V$6), ""), 'Allocated Leaves'!$A$2:$A1005, 0), MATCH($D684 &amp; IF($D684 = "Full-time",  " " &amp; $F684, ""), 'Allocated Leaves'!$B$1:AA$1, 0)) - H684))</f>
        <v/>
      </c>
      <c r="W684" s="52" t="str">
        <f t="array" ref="W684">IF(ISBLANK($B684), "", IF(AND(W$5 = "Vacation Leave", OR(AND(OR(W$6 = "H1", W$6 = "H2"), NOT(AND($D684 = "Full-time", $F684 = "Above 1 Year"))), AND(W$6 = "Year", AND($D684 = "Full-time", $F684 = "Above 1 Year")))), "N/A", INDEX('Allocated Leaves'!$B$2:$E1005, MATCH(W$5 &amp; IF(W$5 = "Vacation Leave", IFS(W$6 = "Year", "", OR(W$6 = "H1", W$6 = "H2"), " " &amp; W$6), ""), 'Allocated Leaves'!$A$2:$A1005, 0), MATCH($D684 &amp; IF($D684 = "Full-time",  " " &amp; $F684, ""), 'Allocated Leaves'!$B$1:AA$1, 0)) - I684))</f>
        <v/>
      </c>
      <c r="X684" s="51" t="str">
        <f t="array" ref="X684">IF(ISBLANK($B684), "", IF(AND(X$5 = "Vacation Leave", OR(AND(OR(X$6 = "H1", X$6 = "H2"), NOT(AND($D684 = "Full-time", $F684 = "Above 1 Year"))), AND(X$6 = "Year", AND($D684 = "Full-time", $F684 = "Above 1 Year")))), "N/A", INDEX('Allocated Leaves'!$B$2:$E1005, MATCH(X$5 &amp; IF(X$5 = "Vacation Leave", IFS(X$6 = "Year", "", OR(X$6 = "H1", X$6 = "H2"), " " &amp; X$6), ""), 'Allocated Leaves'!$A$2:$A1005, 0), MATCH($D684 &amp; IF($D684 = "Full-time",  " " &amp; $F684, ""), 'Allocated Leaves'!$B$1:AA$1, 0)) - J684))</f>
        <v/>
      </c>
      <c r="Y684" s="52" t="str">
        <f t="array" ref="Y684">IF(ISBLANK($B684), "", IF(AND(Y$5 = "Vacation Leave", OR(AND(OR(Y$6 = "H1", Y$6 = "H2"), NOT(AND($D684 = "Full-time", $F684 = "Above 1 Year"))), AND(Y$6 = "Year", AND($D684 = "Full-time", $F684 = "Above 1 Year")))), "N/A", INDEX('Allocated Leaves'!$B$2:$E1005, MATCH(Y$5 &amp; IF(Y$5 = "Vacation Leave", IFS(Y$6 = "Year", "", OR(Y$6 = "H1", Y$6 = "H2"), " " &amp; Y$6), ""), 'Allocated Leaves'!$A$2:$A1005, 0), MATCH($D684 &amp; IF($D684 = "Full-time",  " " &amp; $F684, ""), 'Allocated Leaves'!$B$1:AA$1, 0)) - K684))</f>
        <v/>
      </c>
      <c r="Z684" s="52" t="str">
        <f t="array" ref="Z684">IF(ISBLANK($B684), "", IF(AND(Z$5 = "Vacation Leave", OR(AND(OR(Z$6 = "H1", Z$6 = "H2"), NOT(AND($D684 = "Full-time", $F684 = "Above 1 Year"))), AND(Z$6 = "Year", AND($D684 = "Full-time", $F684 = "Above 1 Year")))), "N/A", INDEX('Allocated Leaves'!$B$2:$E1005, MATCH(Z$5 &amp; IF(Z$5 = "Vacation Leave", IFS(Z$6 = "Year", "", OR(Z$6 = "H1", Z$6 = "H2"), " " &amp; Z$6), ""), 'Allocated Leaves'!$A$2:$A1005, 0), MATCH($D684 &amp; IF($D684 = "Full-time",  " " &amp; $F684, ""), 'Allocated Leaves'!$B$1:AA$1, 0)) - L684))</f>
        <v/>
      </c>
      <c r="AA684" s="55" t="str">
        <f t="shared" si="3"/>
        <v/>
      </c>
    </row>
    <row r="685">
      <c r="A685" s="71"/>
      <c r="B685" s="72"/>
      <c r="C685" s="73"/>
      <c r="D685" s="74"/>
      <c r="E685" s="75"/>
      <c r="F685" s="47" t="str">
        <f t="shared" si="1"/>
        <v/>
      </c>
      <c r="G685" s="48" t="str">
        <f>IF(ISBLANK($B685), "", IF(AND(G$5 = "Vacation Leave", OR(AND(OR(G$6 = "H1", G$6 = "H2"), NOT(AND($D685 = "Full-time", $F685 = "Above 1 Year"))), AND(G$6 = "Year", AND($D685 = "Full-time", $F685 = "Above 1 Year")))), "N/A", SUMIFS('Form Responses 1'!$O$2:$O1005, 'Form Responses 1'!$B$2:$B1005, $B685, 'Form Responses 1'!$G$2:$G1005, G$5, 'Form Responses 1'!$K$2:$K1005, $D685,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5" s="48" t="str">
        <f>IF(ISBLANK($B685), "", IF(AND(H$5 = "Vacation Leave", OR(AND(OR(H$6 = "H1", H$6 = "H2"), NOT(AND($D685 = "Full-time", $F685 = "Above 1 Year"))), AND(H$6 = "Year", AND($D685 = "Full-time", $F685 = "Above 1 Year")))), "N/A", SUMIFS('Form Responses 1'!$O$2:$O1005, 'Form Responses 1'!$B$2:$B1005, $B685, 'Form Responses 1'!$G$2:$G1005, H$5, 'Form Responses 1'!$K$2:$K1005, $D685,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5" s="49" t="str">
        <f>IF(ISBLANK($B685), "", IF(AND(I$5 = "Vacation Leave", OR(AND(OR(I$6 = "H1", I$6 = "H2"), NOT(AND($D685 = "Full-time", $F685 = "Above 1 Year"))), AND(I$6 = "Year", AND($D685 = "Full-time", $F685 = "Above 1 Year")))), "N/A", SUMIFS('Form Responses 1'!$O$2:$O1005, 'Form Responses 1'!$B$2:$B1005, $B685, 'Form Responses 1'!$G$2:$G1005, I$5, 'Form Responses 1'!$K$2:$K1005, $D685,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5" s="48" t="str">
        <f>IF(ISBLANK($B685), "", IF(AND(J$5 = "Vacation Leave", OR(AND(OR(J$6 = "H1", J$6 = "H2"), NOT(AND($D685 = "Full-time", $F685 = "Above 1 Year"))), AND(J$6 = "Year", AND($D685 = "Full-time", $F685 = "Above 1 Year")))), "N/A", SUMIFS('Form Responses 1'!$O$2:$O1005, 'Form Responses 1'!$B$2:$B1005, $B685, 'Form Responses 1'!$G$2:$G1005, J$5, 'Form Responses 1'!$K$2:$K1005, $D685,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5" s="48" t="str">
        <f>IF(ISBLANK($B685), "", IF(AND(K$5 = "Vacation Leave", OR(AND(OR(K$6 = "H1", K$6 = "H2"), NOT(AND($D685 = "Full-time", $F685 = "Above 1 Year"))), AND(K$6 = "Year", AND($D685 = "Full-time", $F685 = "Above 1 Year")))), "N/A", SUMIFS('Form Responses 1'!$O$2:$O1005, 'Form Responses 1'!$B$2:$B1005, $B685, 'Form Responses 1'!$G$2:$G1005, K$5, 'Form Responses 1'!$K$2:$K1005, $D685,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5" s="48" t="str">
        <f>IF(ISBLANK($B685), "", IF(AND(L$5 = "Vacation Leave", OR(AND(OR(L$6 = "H1", L$6 = "H2"), NOT(AND($D685 = "Full-time", $F685 = "Above 1 Year"))), AND(L$6 = "Year", AND($D685 = "Full-time", $F685 = "Above 1 Year")))), "N/A", SUMIFS('Form Responses 1'!$O$2:$O1005, 'Form Responses 1'!$B$2:$B1005, $B685, 'Form Responses 1'!$G$2:$G1005, L$5, 'Form Responses 1'!$K$2:$K1005, $D685,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5" s="48" t="str">
        <f>IF(ISBLANK($B685), "", IF(AND(M$5 = "Vacation Leave", OR(AND(OR(M$6 = "H1", M$6 = "H2"), NOT(AND($D685 = "Full-time", $F685 = "Above 1 Year"))), AND(M$6 = "Year", AND($D685 = "Full-time", $F685 = "Above 1 Year")))), "N/A", SUMIFS('Form Responses 1'!$O$2:$O1005, 'Form Responses 1'!$B$2:$B1005, $B685, 'Form Responses 1'!$G$2:$G1005, M$5, 'Form Responses 1'!$K$2:$K1005, $D685,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5" s="48" t="str">
        <f>IF(ISBLANK($B685), "", IF(AND(N$5 = "Vacation Leave", OR(AND(OR(N$6 = "H1", N$6 = "H2"), NOT(AND($D685 = "Full-time", $F685 = "Above 1 Year"))), AND(N$6 = "Year", AND($D685 = "Full-time", $F685 = "Above 1 Year")))), "N/A", SUMIFS('Form Responses 1'!$O$2:$O1005, 'Form Responses 1'!$B$2:$B1005, $B685, 'Form Responses 1'!$G$2:$G1005, N$5, 'Form Responses 1'!$K$2:$K1005, $D685,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5" s="48" t="str">
        <f>IF(ISBLANK($B685), "", IF(AND(O$5 = "Vacation Leave", OR(AND(OR(O$6 = "H1", O$6 = "H2"), NOT(AND($D685 = "Full-time", $F685 = "Above 1 Year"))), AND(O$6 = "Year", AND($D685 = "Full-time", $F685 = "Above 1 Year")))), "N/A", SUMIFS('Form Responses 1'!$O$2:$O1005, 'Form Responses 1'!$B$2:$B1005, $B685, 'Form Responses 1'!$G$2:$G1005, O$5, 'Form Responses 1'!$K$2:$K1005, $D685,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5" s="48" t="str">
        <f>IF(ISBLANK($B685), "", IF(AND(P$5 = "Vacation Leave", OR(AND(OR(P$6 = "H1", P$6 = "H2"), NOT(AND($D685 = "Full-time", $F685 = "Above 1 Year"))), AND(P$6 = "Year", AND($D685 = "Full-time", $F685 = "Above 1 Year")))), "N/A", SUMIFS('Form Responses 1'!$O$2:$O1005, 'Form Responses 1'!$B$2:$B1005, $B685, 'Form Responses 1'!$G$2:$G1005, P$5, 'Form Responses 1'!$K$2:$K1005, $D685,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5" s="48" t="str">
        <f>IF(ISBLANK($B685), "", IF(AND(Q$5 = "Vacation Leave", OR(AND(OR(Q$6 = "H1", Q$6 = "H2"), NOT(AND($D685 = "Full-time", $F685 = "Above 1 Year"))), AND(Q$6 = "Year", AND($D685 = "Full-time", $F685 = "Above 1 Year")))), "N/A", SUMIFS('Form Responses 1'!$O$2:$O1005, 'Form Responses 1'!$B$2:$B1005, $B685, 'Form Responses 1'!$G$2:$G1005, Q$5, 'Form Responses 1'!$K$2:$K1005, $D685,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5" s="48" t="str">
        <f>IF(ISBLANK($B685), "", IF(AND(R$5 = "Vacation Leave", OR(AND(OR(R$6 = "H1", R$6 = "H2"), NOT(AND($D685 = "Full-time", $F685 = "Above 1 Year"))), AND(R$6 = "Year", AND($D685 = "Full-time", $F685 = "Above 1 Year")))), "N/A", SUMIFS('Form Responses 1'!$O$2:$O1005, 'Form Responses 1'!$B$2:$B1005, $B685, 'Form Responses 1'!$G$2:$G1005, R$5, 'Form Responses 1'!$K$2:$K1005, $D685,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5" s="48" t="str">
        <f>IF(ISBLANK($B685), "", IF(AND(S$5 = "Vacation Leave", OR(AND(OR(S$6 = "H1", S$6 = "H2"), NOT(AND($D685 = "Full-time", $F685 = "Above 1 Year"))), AND(S$6 = "Year", AND($D685 = "Full-time", $F685 = "Above 1 Year")))), "N/A", SUMIFS('Form Responses 1'!$O$2:$O1005, 'Form Responses 1'!$B$2:$B1005, $B685, 'Form Responses 1'!$G$2:$G1005, S$5, 'Form Responses 1'!$K$2:$K1005, $D685,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5" s="50" t="str">
        <f t="shared" si="2"/>
        <v/>
      </c>
      <c r="U685" s="51" t="str">
        <f t="array" ref="U685">IF(ISBLANK($B685), "", IF(AND(U$5 = "Vacation Leave", OR(AND(OR(U$6 = "H1", U$6 = "H2"), NOT(AND($D685 = "Full-time", $F685 = "Above 1 Year"))), AND(U$6 = "Year", AND($D685 = "Full-time", $F685 = "Above 1 Year")))), "N/A", INDEX('Allocated Leaves'!$B$2:$E1005, MATCH(U$5 &amp; IF(U$5 = "Vacation Leave", IFS(U$6 = "Year", "", OR(U$6 = "H1", U$6 = "H2"), " " &amp; U$6), ""), 'Allocated Leaves'!$A$2:$A1005, 0), MATCH($D685 &amp; IF($D685 = "Full-time",  " " &amp; $F685, ""), 'Allocated Leaves'!$B$1:AA$1, 0)) - G685))</f>
        <v/>
      </c>
      <c r="V685" s="52" t="str">
        <f t="array" ref="V685">IF(ISBLANK($B685), "", IF(AND(V$5 = "Vacation Leave", OR(AND(OR(V$6 = "H1", V$6 = "H2"), NOT(AND($D685 = "Full-time", $F685 = "Above 1 Year"))), AND(V$6 = "Year", AND($D685 = "Full-time", $F685 = "Above 1 Year")))), "N/A", INDEX('Allocated Leaves'!$B$2:$E1005, MATCH(V$5 &amp; IF(V$5 = "Vacation Leave", IFS(V$6 = "Year", "", OR(V$6 = "H1", V$6 = "H2"), " " &amp; V$6), ""), 'Allocated Leaves'!$A$2:$A1005, 0), MATCH($D685 &amp; IF($D685 = "Full-time",  " " &amp; $F685, ""), 'Allocated Leaves'!$B$1:AA$1, 0)) - H685))</f>
        <v/>
      </c>
      <c r="W685" s="52" t="str">
        <f t="array" ref="W685">IF(ISBLANK($B685), "", IF(AND(W$5 = "Vacation Leave", OR(AND(OR(W$6 = "H1", W$6 = "H2"), NOT(AND($D685 = "Full-time", $F685 = "Above 1 Year"))), AND(W$6 = "Year", AND($D685 = "Full-time", $F685 = "Above 1 Year")))), "N/A", INDEX('Allocated Leaves'!$B$2:$E1005, MATCH(W$5 &amp; IF(W$5 = "Vacation Leave", IFS(W$6 = "Year", "", OR(W$6 = "H1", W$6 = "H2"), " " &amp; W$6), ""), 'Allocated Leaves'!$A$2:$A1005, 0), MATCH($D685 &amp; IF($D685 = "Full-time",  " " &amp; $F685, ""), 'Allocated Leaves'!$B$1:AA$1, 0)) - I685))</f>
        <v/>
      </c>
      <c r="X685" s="51" t="str">
        <f t="array" ref="X685">IF(ISBLANK($B685), "", IF(AND(X$5 = "Vacation Leave", OR(AND(OR(X$6 = "H1", X$6 = "H2"), NOT(AND($D685 = "Full-time", $F685 = "Above 1 Year"))), AND(X$6 = "Year", AND($D685 = "Full-time", $F685 = "Above 1 Year")))), "N/A", INDEX('Allocated Leaves'!$B$2:$E1005, MATCH(X$5 &amp; IF(X$5 = "Vacation Leave", IFS(X$6 = "Year", "", OR(X$6 = "H1", X$6 = "H2"), " " &amp; X$6), ""), 'Allocated Leaves'!$A$2:$A1005, 0), MATCH($D685 &amp; IF($D685 = "Full-time",  " " &amp; $F685, ""), 'Allocated Leaves'!$B$1:AA$1, 0)) - J685))</f>
        <v/>
      </c>
      <c r="Y685" s="52" t="str">
        <f t="array" ref="Y685">IF(ISBLANK($B685), "", IF(AND(Y$5 = "Vacation Leave", OR(AND(OR(Y$6 = "H1", Y$6 = "H2"), NOT(AND($D685 = "Full-time", $F685 = "Above 1 Year"))), AND(Y$6 = "Year", AND($D685 = "Full-time", $F685 = "Above 1 Year")))), "N/A", INDEX('Allocated Leaves'!$B$2:$E1005, MATCH(Y$5 &amp; IF(Y$5 = "Vacation Leave", IFS(Y$6 = "Year", "", OR(Y$6 = "H1", Y$6 = "H2"), " " &amp; Y$6), ""), 'Allocated Leaves'!$A$2:$A1005, 0), MATCH($D685 &amp; IF($D685 = "Full-time",  " " &amp; $F685, ""), 'Allocated Leaves'!$B$1:AA$1, 0)) - K685))</f>
        <v/>
      </c>
      <c r="Z685" s="52" t="str">
        <f t="array" ref="Z685">IF(ISBLANK($B685), "", IF(AND(Z$5 = "Vacation Leave", OR(AND(OR(Z$6 = "H1", Z$6 = "H2"), NOT(AND($D685 = "Full-time", $F685 = "Above 1 Year"))), AND(Z$6 = "Year", AND($D685 = "Full-time", $F685 = "Above 1 Year")))), "N/A", INDEX('Allocated Leaves'!$B$2:$E1005, MATCH(Z$5 &amp; IF(Z$5 = "Vacation Leave", IFS(Z$6 = "Year", "", OR(Z$6 = "H1", Z$6 = "H2"), " " &amp; Z$6), ""), 'Allocated Leaves'!$A$2:$A1005, 0), MATCH($D685 &amp; IF($D685 = "Full-time",  " " &amp; $F685, ""), 'Allocated Leaves'!$B$1:AA$1, 0)) - L685))</f>
        <v/>
      </c>
      <c r="AA685" s="55" t="str">
        <f t="shared" si="3"/>
        <v/>
      </c>
    </row>
    <row r="686">
      <c r="A686" s="71"/>
      <c r="B686" s="72"/>
      <c r="C686" s="73"/>
      <c r="D686" s="74"/>
      <c r="E686" s="75"/>
      <c r="F686" s="47" t="str">
        <f t="shared" si="1"/>
        <v/>
      </c>
      <c r="G686" s="48" t="str">
        <f>IF(ISBLANK($B686), "", IF(AND(G$5 = "Vacation Leave", OR(AND(OR(G$6 = "H1", G$6 = "H2"), NOT(AND($D686 = "Full-time", $F686 = "Above 1 Year"))), AND(G$6 = "Year", AND($D686 = "Full-time", $F686 = "Above 1 Year")))), "N/A", SUMIFS('Form Responses 1'!$O$2:$O1005, 'Form Responses 1'!$B$2:$B1005, $B686, 'Form Responses 1'!$G$2:$G1005, G$5, 'Form Responses 1'!$K$2:$K1005, $D686,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6" s="48" t="str">
        <f>IF(ISBLANK($B686), "", IF(AND(H$5 = "Vacation Leave", OR(AND(OR(H$6 = "H1", H$6 = "H2"), NOT(AND($D686 = "Full-time", $F686 = "Above 1 Year"))), AND(H$6 = "Year", AND($D686 = "Full-time", $F686 = "Above 1 Year")))), "N/A", SUMIFS('Form Responses 1'!$O$2:$O1005, 'Form Responses 1'!$B$2:$B1005, $B686, 'Form Responses 1'!$G$2:$G1005, H$5, 'Form Responses 1'!$K$2:$K1005, $D686,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6" s="49" t="str">
        <f>IF(ISBLANK($B686), "", IF(AND(I$5 = "Vacation Leave", OR(AND(OR(I$6 = "H1", I$6 = "H2"), NOT(AND($D686 = "Full-time", $F686 = "Above 1 Year"))), AND(I$6 = "Year", AND($D686 = "Full-time", $F686 = "Above 1 Year")))), "N/A", SUMIFS('Form Responses 1'!$O$2:$O1005, 'Form Responses 1'!$B$2:$B1005, $B686, 'Form Responses 1'!$G$2:$G1005, I$5, 'Form Responses 1'!$K$2:$K1005, $D686,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6" s="48" t="str">
        <f>IF(ISBLANK($B686), "", IF(AND(J$5 = "Vacation Leave", OR(AND(OR(J$6 = "H1", J$6 = "H2"), NOT(AND($D686 = "Full-time", $F686 = "Above 1 Year"))), AND(J$6 = "Year", AND($D686 = "Full-time", $F686 = "Above 1 Year")))), "N/A", SUMIFS('Form Responses 1'!$O$2:$O1005, 'Form Responses 1'!$B$2:$B1005, $B686, 'Form Responses 1'!$G$2:$G1005, J$5, 'Form Responses 1'!$K$2:$K1005, $D686,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6" s="48" t="str">
        <f>IF(ISBLANK($B686), "", IF(AND(K$5 = "Vacation Leave", OR(AND(OR(K$6 = "H1", K$6 = "H2"), NOT(AND($D686 = "Full-time", $F686 = "Above 1 Year"))), AND(K$6 = "Year", AND($D686 = "Full-time", $F686 = "Above 1 Year")))), "N/A", SUMIFS('Form Responses 1'!$O$2:$O1005, 'Form Responses 1'!$B$2:$B1005, $B686, 'Form Responses 1'!$G$2:$G1005, K$5, 'Form Responses 1'!$K$2:$K1005, $D686,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6" s="48" t="str">
        <f>IF(ISBLANK($B686), "", IF(AND(L$5 = "Vacation Leave", OR(AND(OR(L$6 = "H1", L$6 = "H2"), NOT(AND($D686 = "Full-time", $F686 = "Above 1 Year"))), AND(L$6 = "Year", AND($D686 = "Full-time", $F686 = "Above 1 Year")))), "N/A", SUMIFS('Form Responses 1'!$O$2:$O1005, 'Form Responses 1'!$B$2:$B1005, $B686, 'Form Responses 1'!$G$2:$G1005, L$5, 'Form Responses 1'!$K$2:$K1005, $D686,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6" s="48" t="str">
        <f>IF(ISBLANK($B686), "", IF(AND(M$5 = "Vacation Leave", OR(AND(OR(M$6 = "H1", M$6 = "H2"), NOT(AND($D686 = "Full-time", $F686 = "Above 1 Year"))), AND(M$6 = "Year", AND($D686 = "Full-time", $F686 = "Above 1 Year")))), "N/A", SUMIFS('Form Responses 1'!$O$2:$O1005, 'Form Responses 1'!$B$2:$B1005, $B686, 'Form Responses 1'!$G$2:$G1005, M$5, 'Form Responses 1'!$K$2:$K1005, $D686,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6" s="48" t="str">
        <f>IF(ISBLANK($B686), "", IF(AND(N$5 = "Vacation Leave", OR(AND(OR(N$6 = "H1", N$6 = "H2"), NOT(AND($D686 = "Full-time", $F686 = "Above 1 Year"))), AND(N$6 = "Year", AND($D686 = "Full-time", $F686 = "Above 1 Year")))), "N/A", SUMIFS('Form Responses 1'!$O$2:$O1005, 'Form Responses 1'!$B$2:$B1005, $B686, 'Form Responses 1'!$G$2:$G1005, N$5, 'Form Responses 1'!$K$2:$K1005, $D686,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6" s="48" t="str">
        <f>IF(ISBLANK($B686), "", IF(AND(O$5 = "Vacation Leave", OR(AND(OR(O$6 = "H1", O$6 = "H2"), NOT(AND($D686 = "Full-time", $F686 = "Above 1 Year"))), AND(O$6 = "Year", AND($D686 = "Full-time", $F686 = "Above 1 Year")))), "N/A", SUMIFS('Form Responses 1'!$O$2:$O1005, 'Form Responses 1'!$B$2:$B1005, $B686, 'Form Responses 1'!$G$2:$G1005, O$5, 'Form Responses 1'!$K$2:$K1005, $D686,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6" s="48" t="str">
        <f>IF(ISBLANK($B686), "", IF(AND(P$5 = "Vacation Leave", OR(AND(OR(P$6 = "H1", P$6 = "H2"), NOT(AND($D686 = "Full-time", $F686 = "Above 1 Year"))), AND(P$6 = "Year", AND($D686 = "Full-time", $F686 = "Above 1 Year")))), "N/A", SUMIFS('Form Responses 1'!$O$2:$O1005, 'Form Responses 1'!$B$2:$B1005, $B686, 'Form Responses 1'!$G$2:$G1005, P$5, 'Form Responses 1'!$K$2:$K1005, $D686,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6" s="48" t="str">
        <f>IF(ISBLANK($B686), "", IF(AND(Q$5 = "Vacation Leave", OR(AND(OR(Q$6 = "H1", Q$6 = "H2"), NOT(AND($D686 = "Full-time", $F686 = "Above 1 Year"))), AND(Q$6 = "Year", AND($D686 = "Full-time", $F686 = "Above 1 Year")))), "N/A", SUMIFS('Form Responses 1'!$O$2:$O1005, 'Form Responses 1'!$B$2:$B1005, $B686, 'Form Responses 1'!$G$2:$G1005, Q$5, 'Form Responses 1'!$K$2:$K1005, $D686,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6" s="48" t="str">
        <f>IF(ISBLANK($B686), "", IF(AND(R$5 = "Vacation Leave", OR(AND(OR(R$6 = "H1", R$6 = "H2"), NOT(AND($D686 = "Full-time", $F686 = "Above 1 Year"))), AND(R$6 = "Year", AND($D686 = "Full-time", $F686 = "Above 1 Year")))), "N/A", SUMIFS('Form Responses 1'!$O$2:$O1005, 'Form Responses 1'!$B$2:$B1005, $B686, 'Form Responses 1'!$G$2:$G1005, R$5, 'Form Responses 1'!$K$2:$K1005, $D686,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6" s="48" t="str">
        <f>IF(ISBLANK($B686), "", IF(AND(S$5 = "Vacation Leave", OR(AND(OR(S$6 = "H1", S$6 = "H2"), NOT(AND($D686 = "Full-time", $F686 = "Above 1 Year"))), AND(S$6 = "Year", AND($D686 = "Full-time", $F686 = "Above 1 Year")))), "N/A", SUMIFS('Form Responses 1'!$O$2:$O1005, 'Form Responses 1'!$B$2:$B1005, $B686, 'Form Responses 1'!$G$2:$G1005, S$5, 'Form Responses 1'!$K$2:$K1005, $D686,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6" s="50" t="str">
        <f t="shared" si="2"/>
        <v/>
      </c>
      <c r="U686" s="51" t="str">
        <f t="array" ref="U686">IF(ISBLANK($B686), "", IF(AND(U$5 = "Vacation Leave", OR(AND(OR(U$6 = "H1", U$6 = "H2"), NOT(AND($D686 = "Full-time", $F686 = "Above 1 Year"))), AND(U$6 = "Year", AND($D686 = "Full-time", $F686 = "Above 1 Year")))), "N/A", INDEX('Allocated Leaves'!$B$2:$E1005, MATCH(U$5 &amp; IF(U$5 = "Vacation Leave", IFS(U$6 = "Year", "", OR(U$6 = "H1", U$6 = "H2"), " " &amp; U$6), ""), 'Allocated Leaves'!$A$2:$A1005, 0), MATCH($D686 &amp; IF($D686 = "Full-time",  " " &amp; $F686, ""), 'Allocated Leaves'!$B$1:AA$1, 0)) - G686))</f>
        <v/>
      </c>
      <c r="V686" s="52" t="str">
        <f t="array" ref="V686">IF(ISBLANK($B686), "", IF(AND(V$5 = "Vacation Leave", OR(AND(OR(V$6 = "H1", V$6 = "H2"), NOT(AND($D686 = "Full-time", $F686 = "Above 1 Year"))), AND(V$6 = "Year", AND($D686 = "Full-time", $F686 = "Above 1 Year")))), "N/A", INDEX('Allocated Leaves'!$B$2:$E1005, MATCH(V$5 &amp; IF(V$5 = "Vacation Leave", IFS(V$6 = "Year", "", OR(V$6 = "H1", V$6 = "H2"), " " &amp; V$6), ""), 'Allocated Leaves'!$A$2:$A1005, 0), MATCH($D686 &amp; IF($D686 = "Full-time",  " " &amp; $F686, ""), 'Allocated Leaves'!$B$1:AA$1, 0)) - H686))</f>
        <v/>
      </c>
      <c r="W686" s="52" t="str">
        <f t="array" ref="W686">IF(ISBLANK($B686), "", IF(AND(W$5 = "Vacation Leave", OR(AND(OR(W$6 = "H1", W$6 = "H2"), NOT(AND($D686 = "Full-time", $F686 = "Above 1 Year"))), AND(W$6 = "Year", AND($D686 = "Full-time", $F686 = "Above 1 Year")))), "N/A", INDEX('Allocated Leaves'!$B$2:$E1005, MATCH(W$5 &amp; IF(W$5 = "Vacation Leave", IFS(W$6 = "Year", "", OR(W$6 = "H1", W$6 = "H2"), " " &amp; W$6), ""), 'Allocated Leaves'!$A$2:$A1005, 0), MATCH($D686 &amp; IF($D686 = "Full-time",  " " &amp; $F686, ""), 'Allocated Leaves'!$B$1:AA$1, 0)) - I686))</f>
        <v/>
      </c>
      <c r="X686" s="51" t="str">
        <f t="array" ref="X686">IF(ISBLANK($B686), "", IF(AND(X$5 = "Vacation Leave", OR(AND(OR(X$6 = "H1", X$6 = "H2"), NOT(AND($D686 = "Full-time", $F686 = "Above 1 Year"))), AND(X$6 = "Year", AND($D686 = "Full-time", $F686 = "Above 1 Year")))), "N/A", INDEX('Allocated Leaves'!$B$2:$E1005, MATCH(X$5 &amp; IF(X$5 = "Vacation Leave", IFS(X$6 = "Year", "", OR(X$6 = "H1", X$6 = "H2"), " " &amp; X$6), ""), 'Allocated Leaves'!$A$2:$A1005, 0), MATCH($D686 &amp; IF($D686 = "Full-time",  " " &amp; $F686, ""), 'Allocated Leaves'!$B$1:AA$1, 0)) - J686))</f>
        <v/>
      </c>
      <c r="Y686" s="52" t="str">
        <f t="array" ref="Y686">IF(ISBLANK($B686), "", IF(AND(Y$5 = "Vacation Leave", OR(AND(OR(Y$6 = "H1", Y$6 = "H2"), NOT(AND($D686 = "Full-time", $F686 = "Above 1 Year"))), AND(Y$6 = "Year", AND($D686 = "Full-time", $F686 = "Above 1 Year")))), "N/A", INDEX('Allocated Leaves'!$B$2:$E1005, MATCH(Y$5 &amp; IF(Y$5 = "Vacation Leave", IFS(Y$6 = "Year", "", OR(Y$6 = "H1", Y$6 = "H2"), " " &amp; Y$6), ""), 'Allocated Leaves'!$A$2:$A1005, 0), MATCH($D686 &amp; IF($D686 = "Full-time",  " " &amp; $F686, ""), 'Allocated Leaves'!$B$1:AA$1, 0)) - K686))</f>
        <v/>
      </c>
      <c r="Z686" s="52" t="str">
        <f t="array" ref="Z686">IF(ISBLANK($B686), "", IF(AND(Z$5 = "Vacation Leave", OR(AND(OR(Z$6 = "H1", Z$6 = "H2"), NOT(AND($D686 = "Full-time", $F686 = "Above 1 Year"))), AND(Z$6 = "Year", AND($D686 = "Full-time", $F686 = "Above 1 Year")))), "N/A", INDEX('Allocated Leaves'!$B$2:$E1005, MATCH(Z$5 &amp; IF(Z$5 = "Vacation Leave", IFS(Z$6 = "Year", "", OR(Z$6 = "H1", Z$6 = "H2"), " " &amp; Z$6), ""), 'Allocated Leaves'!$A$2:$A1005, 0), MATCH($D686 &amp; IF($D686 = "Full-time",  " " &amp; $F686, ""), 'Allocated Leaves'!$B$1:AA$1, 0)) - L686))</f>
        <v/>
      </c>
      <c r="AA686" s="55" t="str">
        <f t="shared" si="3"/>
        <v/>
      </c>
    </row>
    <row r="687">
      <c r="A687" s="71"/>
      <c r="B687" s="72"/>
      <c r="C687" s="73"/>
      <c r="D687" s="74"/>
      <c r="E687" s="75"/>
      <c r="F687" s="47" t="str">
        <f t="shared" si="1"/>
        <v/>
      </c>
      <c r="G687" s="48" t="str">
        <f>IF(ISBLANK($B687), "", IF(AND(G$5 = "Vacation Leave", OR(AND(OR(G$6 = "H1", G$6 = "H2"), NOT(AND($D687 = "Full-time", $F687 = "Above 1 Year"))), AND(G$6 = "Year", AND($D687 = "Full-time", $F687 = "Above 1 Year")))), "N/A", SUMIFS('Form Responses 1'!$O$2:$O1005, 'Form Responses 1'!$B$2:$B1005, $B687, 'Form Responses 1'!$G$2:$G1005, G$5, 'Form Responses 1'!$K$2:$K1005, $D687,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7" s="48" t="str">
        <f>IF(ISBLANK($B687), "", IF(AND(H$5 = "Vacation Leave", OR(AND(OR(H$6 = "H1", H$6 = "H2"), NOT(AND($D687 = "Full-time", $F687 = "Above 1 Year"))), AND(H$6 = "Year", AND($D687 = "Full-time", $F687 = "Above 1 Year")))), "N/A", SUMIFS('Form Responses 1'!$O$2:$O1005, 'Form Responses 1'!$B$2:$B1005, $B687, 'Form Responses 1'!$G$2:$G1005, H$5, 'Form Responses 1'!$K$2:$K1005, $D687,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7" s="49" t="str">
        <f>IF(ISBLANK($B687), "", IF(AND(I$5 = "Vacation Leave", OR(AND(OR(I$6 = "H1", I$6 = "H2"), NOT(AND($D687 = "Full-time", $F687 = "Above 1 Year"))), AND(I$6 = "Year", AND($D687 = "Full-time", $F687 = "Above 1 Year")))), "N/A", SUMIFS('Form Responses 1'!$O$2:$O1005, 'Form Responses 1'!$B$2:$B1005, $B687, 'Form Responses 1'!$G$2:$G1005, I$5, 'Form Responses 1'!$K$2:$K1005, $D687,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7" s="48" t="str">
        <f>IF(ISBLANK($B687), "", IF(AND(J$5 = "Vacation Leave", OR(AND(OR(J$6 = "H1", J$6 = "H2"), NOT(AND($D687 = "Full-time", $F687 = "Above 1 Year"))), AND(J$6 = "Year", AND($D687 = "Full-time", $F687 = "Above 1 Year")))), "N/A", SUMIFS('Form Responses 1'!$O$2:$O1005, 'Form Responses 1'!$B$2:$B1005, $B687, 'Form Responses 1'!$G$2:$G1005, J$5, 'Form Responses 1'!$K$2:$K1005, $D687,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7" s="48" t="str">
        <f>IF(ISBLANK($B687), "", IF(AND(K$5 = "Vacation Leave", OR(AND(OR(K$6 = "H1", K$6 = "H2"), NOT(AND($D687 = "Full-time", $F687 = "Above 1 Year"))), AND(K$6 = "Year", AND($D687 = "Full-time", $F687 = "Above 1 Year")))), "N/A", SUMIFS('Form Responses 1'!$O$2:$O1005, 'Form Responses 1'!$B$2:$B1005, $B687, 'Form Responses 1'!$G$2:$G1005, K$5, 'Form Responses 1'!$K$2:$K1005, $D687,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7" s="48" t="str">
        <f>IF(ISBLANK($B687), "", IF(AND(L$5 = "Vacation Leave", OR(AND(OR(L$6 = "H1", L$6 = "H2"), NOT(AND($D687 = "Full-time", $F687 = "Above 1 Year"))), AND(L$6 = "Year", AND($D687 = "Full-time", $F687 = "Above 1 Year")))), "N/A", SUMIFS('Form Responses 1'!$O$2:$O1005, 'Form Responses 1'!$B$2:$B1005, $B687, 'Form Responses 1'!$G$2:$G1005, L$5, 'Form Responses 1'!$K$2:$K1005, $D687,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7" s="48" t="str">
        <f>IF(ISBLANK($B687), "", IF(AND(M$5 = "Vacation Leave", OR(AND(OR(M$6 = "H1", M$6 = "H2"), NOT(AND($D687 = "Full-time", $F687 = "Above 1 Year"))), AND(M$6 = "Year", AND($D687 = "Full-time", $F687 = "Above 1 Year")))), "N/A", SUMIFS('Form Responses 1'!$O$2:$O1005, 'Form Responses 1'!$B$2:$B1005, $B687, 'Form Responses 1'!$G$2:$G1005, M$5, 'Form Responses 1'!$K$2:$K1005, $D687,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7" s="48" t="str">
        <f>IF(ISBLANK($B687), "", IF(AND(N$5 = "Vacation Leave", OR(AND(OR(N$6 = "H1", N$6 = "H2"), NOT(AND($D687 = "Full-time", $F687 = "Above 1 Year"))), AND(N$6 = "Year", AND($D687 = "Full-time", $F687 = "Above 1 Year")))), "N/A", SUMIFS('Form Responses 1'!$O$2:$O1005, 'Form Responses 1'!$B$2:$B1005, $B687, 'Form Responses 1'!$G$2:$G1005, N$5, 'Form Responses 1'!$K$2:$K1005, $D687,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7" s="48" t="str">
        <f>IF(ISBLANK($B687), "", IF(AND(O$5 = "Vacation Leave", OR(AND(OR(O$6 = "H1", O$6 = "H2"), NOT(AND($D687 = "Full-time", $F687 = "Above 1 Year"))), AND(O$6 = "Year", AND($D687 = "Full-time", $F687 = "Above 1 Year")))), "N/A", SUMIFS('Form Responses 1'!$O$2:$O1005, 'Form Responses 1'!$B$2:$B1005, $B687, 'Form Responses 1'!$G$2:$G1005, O$5, 'Form Responses 1'!$K$2:$K1005, $D687,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7" s="48" t="str">
        <f>IF(ISBLANK($B687), "", IF(AND(P$5 = "Vacation Leave", OR(AND(OR(P$6 = "H1", P$6 = "H2"), NOT(AND($D687 = "Full-time", $F687 = "Above 1 Year"))), AND(P$6 = "Year", AND($D687 = "Full-time", $F687 = "Above 1 Year")))), "N/A", SUMIFS('Form Responses 1'!$O$2:$O1005, 'Form Responses 1'!$B$2:$B1005, $B687, 'Form Responses 1'!$G$2:$G1005, P$5, 'Form Responses 1'!$K$2:$K1005, $D687,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7" s="48" t="str">
        <f>IF(ISBLANK($B687), "", IF(AND(Q$5 = "Vacation Leave", OR(AND(OR(Q$6 = "H1", Q$6 = "H2"), NOT(AND($D687 = "Full-time", $F687 = "Above 1 Year"))), AND(Q$6 = "Year", AND($D687 = "Full-time", $F687 = "Above 1 Year")))), "N/A", SUMIFS('Form Responses 1'!$O$2:$O1005, 'Form Responses 1'!$B$2:$B1005, $B687, 'Form Responses 1'!$G$2:$G1005, Q$5, 'Form Responses 1'!$K$2:$K1005, $D687,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7" s="48" t="str">
        <f>IF(ISBLANK($B687), "", IF(AND(R$5 = "Vacation Leave", OR(AND(OR(R$6 = "H1", R$6 = "H2"), NOT(AND($D687 = "Full-time", $F687 = "Above 1 Year"))), AND(R$6 = "Year", AND($D687 = "Full-time", $F687 = "Above 1 Year")))), "N/A", SUMIFS('Form Responses 1'!$O$2:$O1005, 'Form Responses 1'!$B$2:$B1005, $B687, 'Form Responses 1'!$G$2:$G1005, R$5, 'Form Responses 1'!$K$2:$K1005, $D687,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7" s="48" t="str">
        <f>IF(ISBLANK($B687), "", IF(AND(S$5 = "Vacation Leave", OR(AND(OR(S$6 = "H1", S$6 = "H2"), NOT(AND($D687 = "Full-time", $F687 = "Above 1 Year"))), AND(S$6 = "Year", AND($D687 = "Full-time", $F687 = "Above 1 Year")))), "N/A", SUMIFS('Form Responses 1'!$O$2:$O1005, 'Form Responses 1'!$B$2:$B1005, $B687, 'Form Responses 1'!$G$2:$G1005, S$5, 'Form Responses 1'!$K$2:$K1005, $D687,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7" s="50" t="str">
        <f t="shared" si="2"/>
        <v/>
      </c>
      <c r="U687" s="51" t="str">
        <f t="array" ref="U687">IF(ISBLANK($B687), "", IF(AND(U$5 = "Vacation Leave", OR(AND(OR(U$6 = "H1", U$6 = "H2"), NOT(AND($D687 = "Full-time", $F687 = "Above 1 Year"))), AND(U$6 = "Year", AND($D687 = "Full-time", $F687 = "Above 1 Year")))), "N/A", INDEX('Allocated Leaves'!$B$2:$E1005, MATCH(U$5 &amp; IF(U$5 = "Vacation Leave", IFS(U$6 = "Year", "", OR(U$6 = "H1", U$6 = "H2"), " " &amp; U$6), ""), 'Allocated Leaves'!$A$2:$A1005, 0), MATCH($D687 &amp; IF($D687 = "Full-time",  " " &amp; $F687, ""), 'Allocated Leaves'!$B$1:AA$1, 0)) - G687))</f>
        <v/>
      </c>
      <c r="V687" s="52" t="str">
        <f t="array" ref="V687">IF(ISBLANK($B687), "", IF(AND(V$5 = "Vacation Leave", OR(AND(OR(V$6 = "H1", V$6 = "H2"), NOT(AND($D687 = "Full-time", $F687 = "Above 1 Year"))), AND(V$6 = "Year", AND($D687 = "Full-time", $F687 = "Above 1 Year")))), "N/A", INDEX('Allocated Leaves'!$B$2:$E1005, MATCH(V$5 &amp; IF(V$5 = "Vacation Leave", IFS(V$6 = "Year", "", OR(V$6 = "H1", V$6 = "H2"), " " &amp; V$6), ""), 'Allocated Leaves'!$A$2:$A1005, 0), MATCH($D687 &amp; IF($D687 = "Full-time",  " " &amp; $F687, ""), 'Allocated Leaves'!$B$1:AA$1, 0)) - H687))</f>
        <v/>
      </c>
      <c r="W687" s="52" t="str">
        <f t="array" ref="W687">IF(ISBLANK($B687), "", IF(AND(W$5 = "Vacation Leave", OR(AND(OR(W$6 = "H1", W$6 = "H2"), NOT(AND($D687 = "Full-time", $F687 = "Above 1 Year"))), AND(W$6 = "Year", AND($D687 = "Full-time", $F687 = "Above 1 Year")))), "N/A", INDEX('Allocated Leaves'!$B$2:$E1005, MATCH(W$5 &amp; IF(W$5 = "Vacation Leave", IFS(W$6 = "Year", "", OR(W$6 = "H1", W$6 = "H2"), " " &amp; W$6), ""), 'Allocated Leaves'!$A$2:$A1005, 0), MATCH($D687 &amp; IF($D687 = "Full-time",  " " &amp; $F687, ""), 'Allocated Leaves'!$B$1:AA$1, 0)) - I687))</f>
        <v/>
      </c>
      <c r="X687" s="51" t="str">
        <f t="array" ref="X687">IF(ISBLANK($B687), "", IF(AND(X$5 = "Vacation Leave", OR(AND(OR(X$6 = "H1", X$6 = "H2"), NOT(AND($D687 = "Full-time", $F687 = "Above 1 Year"))), AND(X$6 = "Year", AND($D687 = "Full-time", $F687 = "Above 1 Year")))), "N/A", INDEX('Allocated Leaves'!$B$2:$E1005, MATCH(X$5 &amp; IF(X$5 = "Vacation Leave", IFS(X$6 = "Year", "", OR(X$6 = "H1", X$6 = "H2"), " " &amp; X$6), ""), 'Allocated Leaves'!$A$2:$A1005, 0), MATCH($D687 &amp; IF($D687 = "Full-time",  " " &amp; $F687, ""), 'Allocated Leaves'!$B$1:AA$1, 0)) - J687))</f>
        <v/>
      </c>
      <c r="Y687" s="52" t="str">
        <f t="array" ref="Y687">IF(ISBLANK($B687), "", IF(AND(Y$5 = "Vacation Leave", OR(AND(OR(Y$6 = "H1", Y$6 = "H2"), NOT(AND($D687 = "Full-time", $F687 = "Above 1 Year"))), AND(Y$6 = "Year", AND($D687 = "Full-time", $F687 = "Above 1 Year")))), "N/A", INDEX('Allocated Leaves'!$B$2:$E1005, MATCH(Y$5 &amp; IF(Y$5 = "Vacation Leave", IFS(Y$6 = "Year", "", OR(Y$6 = "H1", Y$6 = "H2"), " " &amp; Y$6), ""), 'Allocated Leaves'!$A$2:$A1005, 0), MATCH($D687 &amp; IF($D687 = "Full-time",  " " &amp; $F687, ""), 'Allocated Leaves'!$B$1:AA$1, 0)) - K687))</f>
        <v/>
      </c>
      <c r="Z687" s="52" t="str">
        <f t="array" ref="Z687">IF(ISBLANK($B687), "", IF(AND(Z$5 = "Vacation Leave", OR(AND(OR(Z$6 = "H1", Z$6 = "H2"), NOT(AND($D687 = "Full-time", $F687 = "Above 1 Year"))), AND(Z$6 = "Year", AND($D687 = "Full-time", $F687 = "Above 1 Year")))), "N/A", INDEX('Allocated Leaves'!$B$2:$E1005, MATCH(Z$5 &amp; IF(Z$5 = "Vacation Leave", IFS(Z$6 = "Year", "", OR(Z$6 = "H1", Z$6 = "H2"), " " &amp; Z$6), ""), 'Allocated Leaves'!$A$2:$A1005, 0), MATCH($D687 &amp; IF($D687 = "Full-time",  " " &amp; $F687, ""), 'Allocated Leaves'!$B$1:AA$1, 0)) - L687))</f>
        <v/>
      </c>
      <c r="AA687" s="55" t="str">
        <f t="shared" si="3"/>
        <v/>
      </c>
    </row>
    <row r="688">
      <c r="A688" s="71"/>
      <c r="B688" s="72"/>
      <c r="C688" s="73"/>
      <c r="D688" s="74"/>
      <c r="E688" s="75"/>
      <c r="F688" s="47" t="str">
        <f t="shared" si="1"/>
        <v/>
      </c>
      <c r="G688" s="48" t="str">
        <f>IF(ISBLANK($B688), "", IF(AND(G$5 = "Vacation Leave", OR(AND(OR(G$6 = "H1", G$6 = "H2"), NOT(AND($D688 = "Full-time", $F688 = "Above 1 Year"))), AND(G$6 = "Year", AND($D688 = "Full-time", $F688 = "Above 1 Year")))), "N/A", SUMIFS('Form Responses 1'!$O$2:$O1005, 'Form Responses 1'!$B$2:$B1005, $B688, 'Form Responses 1'!$G$2:$G1005, G$5, 'Form Responses 1'!$K$2:$K1005, $D688,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8" s="48" t="str">
        <f>IF(ISBLANK($B688), "", IF(AND(H$5 = "Vacation Leave", OR(AND(OR(H$6 = "H1", H$6 = "H2"), NOT(AND($D688 = "Full-time", $F688 = "Above 1 Year"))), AND(H$6 = "Year", AND($D688 = "Full-time", $F688 = "Above 1 Year")))), "N/A", SUMIFS('Form Responses 1'!$O$2:$O1005, 'Form Responses 1'!$B$2:$B1005, $B688, 'Form Responses 1'!$G$2:$G1005, H$5, 'Form Responses 1'!$K$2:$K1005, $D688,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8" s="49" t="str">
        <f>IF(ISBLANK($B688), "", IF(AND(I$5 = "Vacation Leave", OR(AND(OR(I$6 = "H1", I$6 = "H2"), NOT(AND($D688 = "Full-time", $F688 = "Above 1 Year"))), AND(I$6 = "Year", AND($D688 = "Full-time", $F688 = "Above 1 Year")))), "N/A", SUMIFS('Form Responses 1'!$O$2:$O1005, 'Form Responses 1'!$B$2:$B1005, $B688, 'Form Responses 1'!$G$2:$G1005, I$5, 'Form Responses 1'!$K$2:$K1005, $D688,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8" s="48" t="str">
        <f>IF(ISBLANK($B688), "", IF(AND(J$5 = "Vacation Leave", OR(AND(OR(J$6 = "H1", J$6 = "H2"), NOT(AND($D688 = "Full-time", $F688 = "Above 1 Year"))), AND(J$6 = "Year", AND($D688 = "Full-time", $F688 = "Above 1 Year")))), "N/A", SUMIFS('Form Responses 1'!$O$2:$O1005, 'Form Responses 1'!$B$2:$B1005, $B688, 'Form Responses 1'!$G$2:$G1005, J$5, 'Form Responses 1'!$K$2:$K1005, $D688,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8" s="48" t="str">
        <f>IF(ISBLANK($B688), "", IF(AND(K$5 = "Vacation Leave", OR(AND(OR(K$6 = "H1", K$6 = "H2"), NOT(AND($D688 = "Full-time", $F688 = "Above 1 Year"))), AND(K$6 = "Year", AND($D688 = "Full-time", $F688 = "Above 1 Year")))), "N/A", SUMIFS('Form Responses 1'!$O$2:$O1005, 'Form Responses 1'!$B$2:$B1005, $B688, 'Form Responses 1'!$G$2:$G1005, K$5, 'Form Responses 1'!$K$2:$K1005, $D688,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8" s="48" t="str">
        <f>IF(ISBLANK($B688), "", IF(AND(L$5 = "Vacation Leave", OR(AND(OR(L$6 = "H1", L$6 = "H2"), NOT(AND($D688 = "Full-time", $F688 = "Above 1 Year"))), AND(L$6 = "Year", AND($D688 = "Full-time", $F688 = "Above 1 Year")))), "N/A", SUMIFS('Form Responses 1'!$O$2:$O1005, 'Form Responses 1'!$B$2:$B1005, $B688, 'Form Responses 1'!$G$2:$G1005, L$5, 'Form Responses 1'!$K$2:$K1005, $D688,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8" s="48" t="str">
        <f>IF(ISBLANK($B688), "", IF(AND(M$5 = "Vacation Leave", OR(AND(OR(M$6 = "H1", M$6 = "H2"), NOT(AND($D688 = "Full-time", $F688 = "Above 1 Year"))), AND(M$6 = "Year", AND($D688 = "Full-time", $F688 = "Above 1 Year")))), "N/A", SUMIFS('Form Responses 1'!$O$2:$O1005, 'Form Responses 1'!$B$2:$B1005, $B688, 'Form Responses 1'!$G$2:$G1005, M$5, 'Form Responses 1'!$K$2:$K1005, $D688,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8" s="48" t="str">
        <f>IF(ISBLANK($B688), "", IF(AND(N$5 = "Vacation Leave", OR(AND(OR(N$6 = "H1", N$6 = "H2"), NOT(AND($D688 = "Full-time", $F688 = "Above 1 Year"))), AND(N$6 = "Year", AND($D688 = "Full-time", $F688 = "Above 1 Year")))), "N/A", SUMIFS('Form Responses 1'!$O$2:$O1005, 'Form Responses 1'!$B$2:$B1005, $B688, 'Form Responses 1'!$G$2:$G1005, N$5, 'Form Responses 1'!$K$2:$K1005, $D688,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8" s="48" t="str">
        <f>IF(ISBLANK($B688), "", IF(AND(O$5 = "Vacation Leave", OR(AND(OR(O$6 = "H1", O$6 = "H2"), NOT(AND($D688 = "Full-time", $F688 = "Above 1 Year"))), AND(O$6 = "Year", AND($D688 = "Full-time", $F688 = "Above 1 Year")))), "N/A", SUMIFS('Form Responses 1'!$O$2:$O1005, 'Form Responses 1'!$B$2:$B1005, $B688, 'Form Responses 1'!$G$2:$G1005, O$5, 'Form Responses 1'!$K$2:$K1005, $D688,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8" s="48" t="str">
        <f>IF(ISBLANK($B688), "", IF(AND(P$5 = "Vacation Leave", OR(AND(OR(P$6 = "H1", P$6 = "H2"), NOT(AND($D688 = "Full-time", $F688 = "Above 1 Year"))), AND(P$6 = "Year", AND($D688 = "Full-time", $F688 = "Above 1 Year")))), "N/A", SUMIFS('Form Responses 1'!$O$2:$O1005, 'Form Responses 1'!$B$2:$B1005, $B688, 'Form Responses 1'!$G$2:$G1005, P$5, 'Form Responses 1'!$K$2:$K1005, $D688,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8" s="48" t="str">
        <f>IF(ISBLANK($B688), "", IF(AND(Q$5 = "Vacation Leave", OR(AND(OR(Q$6 = "H1", Q$6 = "H2"), NOT(AND($D688 = "Full-time", $F688 = "Above 1 Year"))), AND(Q$6 = "Year", AND($D688 = "Full-time", $F688 = "Above 1 Year")))), "N/A", SUMIFS('Form Responses 1'!$O$2:$O1005, 'Form Responses 1'!$B$2:$B1005, $B688, 'Form Responses 1'!$G$2:$G1005, Q$5, 'Form Responses 1'!$K$2:$K1005, $D688,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8" s="48" t="str">
        <f>IF(ISBLANK($B688), "", IF(AND(R$5 = "Vacation Leave", OR(AND(OR(R$6 = "H1", R$6 = "H2"), NOT(AND($D688 = "Full-time", $F688 = "Above 1 Year"))), AND(R$6 = "Year", AND($D688 = "Full-time", $F688 = "Above 1 Year")))), "N/A", SUMIFS('Form Responses 1'!$O$2:$O1005, 'Form Responses 1'!$B$2:$B1005, $B688, 'Form Responses 1'!$G$2:$G1005, R$5, 'Form Responses 1'!$K$2:$K1005, $D688,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8" s="48" t="str">
        <f>IF(ISBLANK($B688), "", IF(AND(S$5 = "Vacation Leave", OR(AND(OR(S$6 = "H1", S$6 = "H2"), NOT(AND($D688 = "Full-time", $F688 = "Above 1 Year"))), AND(S$6 = "Year", AND($D688 = "Full-time", $F688 = "Above 1 Year")))), "N/A", SUMIFS('Form Responses 1'!$O$2:$O1005, 'Form Responses 1'!$B$2:$B1005, $B688, 'Form Responses 1'!$G$2:$G1005, S$5, 'Form Responses 1'!$K$2:$K1005, $D688,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8" s="50" t="str">
        <f t="shared" si="2"/>
        <v/>
      </c>
      <c r="U688" s="51" t="str">
        <f t="array" ref="U688">IF(ISBLANK($B688), "", IF(AND(U$5 = "Vacation Leave", OR(AND(OR(U$6 = "H1", U$6 = "H2"), NOT(AND($D688 = "Full-time", $F688 = "Above 1 Year"))), AND(U$6 = "Year", AND($D688 = "Full-time", $F688 = "Above 1 Year")))), "N/A", INDEX('Allocated Leaves'!$B$2:$E1005, MATCH(U$5 &amp; IF(U$5 = "Vacation Leave", IFS(U$6 = "Year", "", OR(U$6 = "H1", U$6 = "H2"), " " &amp; U$6), ""), 'Allocated Leaves'!$A$2:$A1005, 0), MATCH($D688 &amp; IF($D688 = "Full-time",  " " &amp; $F688, ""), 'Allocated Leaves'!$B$1:AA$1, 0)) - G688))</f>
        <v/>
      </c>
      <c r="V688" s="52" t="str">
        <f t="array" ref="V688">IF(ISBLANK($B688), "", IF(AND(V$5 = "Vacation Leave", OR(AND(OR(V$6 = "H1", V$6 = "H2"), NOT(AND($D688 = "Full-time", $F688 = "Above 1 Year"))), AND(V$6 = "Year", AND($D688 = "Full-time", $F688 = "Above 1 Year")))), "N/A", INDEX('Allocated Leaves'!$B$2:$E1005, MATCH(V$5 &amp; IF(V$5 = "Vacation Leave", IFS(V$6 = "Year", "", OR(V$6 = "H1", V$6 = "H2"), " " &amp; V$6), ""), 'Allocated Leaves'!$A$2:$A1005, 0), MATCH($D688 &amp; IF($D688 = "Full-time",  " " &amp; $F688, ""), 'Allocated Leaves'!$B$1:AA$1, 0)) - H688))</f>
        <v/>
      </c>
      <c r="W688" s="52" t="str">
        <f t="array" ref="W688">IF(ISBLANK($B688), "", IF(AND(W$5 = "Vacation Leave", OR(AND(OR(W$6 = "H1", W$6 = "H2"), NOT(AND($D688 = "Full-time", $F688 = "Above 1 Year"))), AND(W$6 = "Year", AND($D688 = "Full-time", $F688 = "Above 1 Year")))), "N/A", INDEX('Allocated Leaves'!$B$2:$E1005, MATCH(W$5 &amp; IF(W$5 = "Vacation Leave", IFS(W$6 = "Year", "", OR(W$6 = "H1", W$6 = "H2"), " " &amp; W$6), ""), 'Allocated Leaves'!$A$2:$A1005, 0), MATCH($D688 &amp; IF($D688 = "Full-time",  " " &amp; $F688, ""), 'Allocated Leaves'!$B$1:AA$1, 0)) - I688))</f>
        <v/>
      </c>
      <c r="X688" s="51" t="str">
        <f t="array" ref="X688">IF(ISBLANK($B688), "", IF(AND(X$5 = "Vacation Leave", OR(AND(OR(X$6 = "H1", X$6 = "H2"), NOT(AND($D688 = "Full-time", $F688 = "Above 1 Year"))), AND(X$6 = "Year", AND($D688 = "Full-time", $F688 = "Above 1 Year")))), "N/A", INDEX('Allocated Leaves'!$B$2:$E1005, MATCH(X$5 &amp; IF(X$5 = "Vacation Leave", IFS(X$6 = "Year", "", OR(X$6 = "H1", X$6 = "H2"), " " &amp; X$6), ""), 'Allocated Leaves'!$A$2:$A1005, 0), MATCH($D688 &amp; IF($D688 = "Full-time",  " " &amp; $F688, ""), 'Allocated Leaves'!$B$1:AA$1, 0)) - J688))</f>
        <v/>
      </c>
      <c r="Y688" s="52" t="str">
        <f t="array" ref="Y688">IF(ISBLANK($B688), "", IF(AND(Y$5 = "Vacation Leave", OR(AND(OR(Y$6 = "H1", Y$6 = "H2"), NOT(AND($D688 = "Full-time", $F688 = "Above 1 Year"))), AND(Y$6 = "Year", AND($D688 = "Full-time", $F688 = "Above 1 Year")))), "N/A", INDEX('Allocated Leaves'!$B$2:$E1005, MATCH(Y$5 &amp; IF(Y$5 = "Vacation Leave", IFS(Y$6 = "Year", "", OR(Y$6 = "H1", Y$6 = "H2"), " " &amp; Y$6), ""), 'Allocated Leaves'!$A$2:$A1005, 0), MATCH($D688 &amp; IF($D688 = "Full-time",  " " &amp; $F688, ""), 'Allocated Leaves'!$B$1:AA$1, 0)) - K688))</f>
        <v/>
      </c>
      <c r="Z688" s="52" t="str">
        <f t="array" ref="Z688">IF(ISBLANK($B688), "", IF(AND(Z$5 = "Vacation Leave", OR(AND(OR(Z$6 = "H1", Z$6 = "H2"), NOT(AND($D688 = "Full-time", $F688 = "Above 1 Year"))), AND(Z$6 = "Year", AND($D688 = "Full-time", $F688 = "Above 1 Year")))), "N/A", INDEX('Allocated Leaves'!$B$2:$E1005, MATCH(Z$5 &amp; IF(Z$5 = "Vacation Leave", IFS(Z$6 = "Year", "", OR(Z$6 = "H1", Z$6 = "H2"), " " &amp; Z$6), ""), 'Allocated Leaves'!$A$2:$A1005, 0), MATCH($D688 &amp; IF($D688 = "Full-time",  " " &amp; $F688, ""), 'Allocated Leaves'!$B$1:AA$1, 0)) - L688))</f>
        <v/>
      </c>
      <c r="AA688" s="55" t="str">
        <f t="shared" si="3"/>
        <v/>
      </c>
    </row>
    <row r="689">
      <c r="A689" s="71"/>
      <c r="B689" s="72"/>
      <c r="C689" s="73"/>
      <c r="D689" s="74"/>
      <c r="E689" s="75"/>
      <c r="F689" s="47" t="str">
        <f t="shared" si="1"/>
        <v/>
      </c>
      <c r="G689" s="48" t="str">
        <f>IF(ISBLANK($B689), "", IF(AND(G$5 = "Vacation Leave", OR(AND(OR(G$6 = "H1", G$6 = "H2"), NOT(AND($D689 = "Full-time", $F689 = "Above 1 Year"))), AND(G$6 = "Year", AND($D689 = "Full-time", $F689 = "Above 1 Year")))), "N/A", SUMIFS('Form Responses 1'!$O$2:$O1005, 'Form Responses 1'!$B$2:$B1005, $B689, 'Form Responses 1'!$G$2:$G1005, G$5, 'Form Responses 1'!$K$2:$K1005, $D689,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89" s="48" t="str">
        <f>IF(ISBLANK($B689), "", IF(AND(H$5 = "Vacation Leave", OR(AND(OR(H$6 = "H1", H$6 = "H2"), NOT(AND($D689 = "Full-time", $F689 = "Above 1 Year"))), AND(H$6 = "Year", AND($D689 = "Full-time", $F689 = "Above 1 Year")))), "N/A", SUMIFS('Form Responses 1'!$O$2:$O1005, 'Form Responses 1'!$B$2:$B1005, $B689, 'Form Responses 1'!$G$2:$G1005, H$5, 'Form Responses 1'!$K$2:$K1005, $D689,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89" s="49" t="str">
        <f>IF(ISBLANK($B689), "", IF(AND(I$5 = "Vacation Leave", OR(AND(OR(I$6 = "H1", I$6 = "H2"), NOT(AND($D689 = "Full-time", $F689 = "Above 1 Year"))), AND(I$6 = "Year", AND($D689 = "Full-time", $F689 = "Above 1 Year")))), "N/A", SUMIFS('Form Responses 1'!$O$2:$O1005, 'Form Responses 1'!$B$2:$B1005, $B689, 'Form Responses 1'!$G$2:$G1005, I$5, 'Form Responses 1'!$K$2:$K1005, $D689,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89" s="48" t="str">
        <f>IF(ISBLANK($B689), "", IF(AND(J$5 = "Vacation Leave", OR(AND(OR(J$6 = "H1", J$6 = "H2"), NOT(AND($D689 = "Full-time", $F689 = "Above 1 Year"))), AND(J$6 = "Year", AND($D689 = "Full-time", $F689 = "Above 1 Year")))), "N/A", SUMIFS('Form Responses 1'!$O$2:$O1005, 'Form Responses 1'!$B$2:$B1005, $B689, 'Form Responses 1'!$G$2:$G1005, J$5, 'Form Responses 1'!$K$2:$K1005, $D689,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89" s="48" t="str">
        <f>IF(ISBLANK($B689), "", IF(AND(K$5 = "Vacation Leave", OR(AND(OR(K$6 = "H1", K$6 = "H2"), NOT(AND($D689 = "Full-time", $F689 = "Above 1 Year"))), AND(K$6 = "Year", AND($D689 = "Full-time", $F689 = "Above 1 Year")))), "N/A", SUMIFS('Form Responses 1'!$O$2:$O1005, 'Form Responses 1'!$B$2:$B1005, $B689, 'Form Responses 1'!$G$2:$G1005, K$5, 'Form Responses 1'!$K$2:$K1005, $D689,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89" s="48" t="str">
        <f>IF(ISBLANK($B689), "", IF(AND(L$5 = "Vacation Leave", OR(AND(OR(L$6 = "H1", L$6 = "H2"), NOT(AND($D689 = "Full-time", $F689 = "Above 1 Year"))), AND(L$6 = "Year", AND($D689 = "Full-time", $F689 = "Above 1 Year")))), "N/A", SUMIFS('Form Responses 1'!$O$2:$O1005, 'Form Responses 1'!$B$2:$B1005, $B689, 'Form Responses 1'!$G$2:$G1005, L$5, 'Form Responses 1'!$K$2:$K1005, $D689,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89" s="48" t="str">
        <f>IF(ISBLANK($B689), "", IF(AND(M$5 = "Vacation Leave", OR(AND(OR(M$6 = "H1", M$6 = "H2"), NOT(AND($D689 = "Full-time", $F689 = "Above 1 Year"))), AND(M$6 = "Year", AND($D689 = "Full-time", $F689 = "Above 1 Year")))), "N/A", SUMIFS('Form Responses 1'!$O$2:$O1005, 'Form Responses 1'!$B$2:$B1005, $B689, 'Form Responses 1'!$G$2:$G1005, M$5, 'Form Responses 1'!$K$2:$K1005, $D689,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89" s="48" t="str">
        <f>IF(ISBLANK($B689), "", IF(AND(N$5 = "Vacation Leave", OR(AND(OR(N$6 = "H1", N$6 = "H2"), NOT(AND($D689 = "Full-time", $F689 = "Above 1 Year"))), AND(N$6 = "Year", AND($D689 = "Full-time", $F689 = "Above 1 Year")))), "N/A", SUMIFS('Form Responses 1'!$O$2:$O1005, 'Form Responses 1'!$B$2:$B1005, $B689, 'Form Responses 1'!$G$2:$G1005, N$5, 'Form Responses 1'!$K$2:$K1005, $D689,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89" s="48" t="str">
        <f>IF(ISBLANK($B689), "", IF(AND(O$5 = "Vacation Leave", OR(AND(OR(O$6 = "H1", O$6 = "H2"), NOT(AND($D689 = "Full-time", $F689 = "Above 1 Year"))), AND(O$6 = "Year", AND($D689 = "Full-time", $F689 = "Above 1 Year")))), "N/A", SUMIFS('Form Responses 1'!$O$2:$O1005, 'Form Responses 1'!$B$2:$B1005, $B689, 'Form Responses 1'!$G$2:$G1005, O$5, 'Form Responses 1'!$K$2:$K1005, $D689,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89" s="48" t="str">
        <f>IF(ISBLANK($B689), "", IF(AND(P$5 = "Vacation Leave", OR(AND(OR(P$6 = "H1", P$6 = "H2"), NOT(AND($D689 = "Full-time", $F689 = "Above 1 Year"))), AND(P$6 = "Year", AND($D689 = "Full-time", $F689 = "Above 1 Year")))), "N/A", SUMIFS('Form Responses 1'!$O$2:$O1005, 'Form Responses 1'!$B$2:$B1005, $B689, 'Form Responses 1'!$G$2:$G1005, P$5, 'Form Responses 1'!$K$2:$K1005, $D689,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89" s="48" t="str">
        <f>IF(ISBLANK($B689), "", IF(AND(Q$5 = "Vacation Leave", OR(AND(OR(Q$6 = "H1", Q$6 = "H2"), NOT(AND($D689 = "Full-time", $F689 = "Above 1 Year"))), AND(Q$6 = "Year", AND($D689 = "Full-time", $F689 = "Above 1 Year")))), "N/A", SUMIFS('Form Responses 1'!$O$2:$O1005, 'Form Responses 1'!$B$2:$B1005, $B689, 'Form Responses 1'!$G$2:$G1005, Q$5, 'Form Responses 1'!$K$2:$K1005, $D689,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89" s="48" t="str">
        <f>IF(ISBLANK($B689), "", IF(AND(R$5 = "Vacation Leave", OR(AND(OR(R$6 = "H1", R$6 = "H2"), NOT(AND($D689 = "Full-time", $F689 = "Above 1 Year"))), AND(R$6 = "Year", AND($D689 = "Full-time", $F689 = "Above 1 Year")))), "N/A", SUMIFS('Form Responses 1'!$O$2:$O1005, 'Form Responses 1'!$B$2:$B1005, $B689, 'Form Responses 1'!$G$2:$G1005, R$5, 'Form Responses 1'!$K$2:$K1005, $D689,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89" s="48" t="str">
        <f>IF(ISBLANK($B689), "", IF(AND(S$5 = "Vacation Leave", OR(AND(OR(S$6 = "H1", S$6 = "H2"), NOT(AND($D689 = "Full-time", $F689 = "Above 1 Year"))), AND(S$6 = "Year", AND($D689 = "Full-time", $F689 = "Above 1 Year")))), "N/A", SUMIFS('Form Responses 1'!$O$2:$O1005, 'Form Responses 1'!$B$2:$B1005, $B689, 'Form Responses 1'!$G$2:$G1005, S$5, 'Form Responses 1'!$K$2:$K1005, $D689,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89" s="50" t="str">
        <f t="shared" si="2"/>
        <v/>
      </c>
      <c r="U689" s="51" t="str">
        <f t="array" ref="U689">IF(ISBLANK($B689), "", IF(AND(U$5 = "Vacation Leave", OR(AND(OR(U$6 = "H1", U$6 = "H2"), NOT(AND($D689 = "Full-time", $F689 = "Above 1 Year"))), AND(U$6 = "Year", AND($D689 = "Full-time", $F689 = "Above 1 Year")))), "N/A", INDEX('Allocated Leaves'!$B$2:$E1005, MATCH(U$5 &amp; IF(U$5 = "Vacation Leave", IFS(U$6 = "Year", "", OR(U$6 = "H1", U$6 = "H2"), " " &amp; U$6), ""), 'Allocated Leaves'!$A$2:$A1005, 0), MATCH($D689 &amp; IF($D689 = "Full-time",  " " &amp; $F689, ""), 'Allocated Leaves'!$B$1:AA$1, 0)) - G689))</f>
        <v/>
      </c>
      <c r="V689" s="52" t="str">
        <f t="array" ref="V689">IF(ISBLANK($B689), "", IF(AND(V$5 = "Vacation Leave", OR(AND(OR(V$6 = "H1", V$6 = "H2"), NOT(AND($D689 = "Full-time", $F689 = "Above 1 Year"))), AND(V$6 = "Year", AND($D689 = "Full-time", $F689 = "Above 1 Year")))), "N/A", INDEX('Allocated Leaves'!$B$2:$E1005, MATCH(V$5 &amp; IF(V$5 = "Vacation Leave", IFS(V$6 = "Year", "", OR(V$6 = "H1", V$6 = "H2"), " " &amp; V$6), ""), 'Allocated Leaves'!$A$2:$A1005, 0), MATCH($D689 &amp; IF($D689 = "Full-time",  " " &amp; $F689, ""), 'Allocated Leaves'!$B$1:AA$1, 0)) - H689))</f>
        <v/>
      </c>
      <c r="W689" s="52" t="str">
        <f t="array" ref="W689">IF(ISBLANK($B689), "", IF(AND(W$5 = "Vacation Leave", OR(AND(OR(W$6 = "H1", W$6 = "H2"), NOT(AND($D689 = "Full-time", $F689 = "Above 1 Year"))), AND(W$6 = "Year", AND($D689 = "Full-time", $F689 = "Above 1 Year")))), "N/A", INDEX('Allocated Leaves'!$B$2:$E1005, MATCH(W$5 &amp; IF(W$5 = "Vacation Leave", IFS(W$6 = "Year", "", OR(W$6 = "H1", W$6 = "H2"), " " &amp; W$6), ""), 'Allocated Leaves'!$A$2:$A1005, 0), MATCH($D689 &amp; IF($D689 = "Full-time",  " " &amp; $F689, ""), 'Allocated Leaves'!$B$1:AA$1, 0)) - I689))</f>
        <v/>
      </c>
      <c r="X689" s="51" t="str">
        <f t="array" ref="X689">IF(ISBLANK($B689), "", IF(AND(X$5 = "Vacation Leave", OR(AND(OR(X$6 = "H1", X$6 = "H2"), NOT(AND($D689 = "Full-time", $F689 = "Above 1 Year"))), AND(X$6 = "Year", AND($D689 = "Full-time", $F689 = "Above 1 Year")))), "N/A", INDEX('Allocated Leaves'!$B$2:$E1005, MATCH(X$5 &amp; IF(X$5 = "Vacation Leave", IFS(X$6 = "Year", "", OR(X$6 = "H1", X$6 = "H2"), " " &amp; X$6), ""), 'Allocated Leaves'!$A$2:$A1005, 0), MATCH($D689 &amp; IF($D689 = "Full-time",  " " &amp; $F689, ""), 'Allocated Leaves'!$B$1:AA$1, 0)) - J689))</f>
        <v/>
      </c>
      <c r="Y689" s="52" t="str">
        <f t="array" ref="Y689">IF(ISBLANK($B689), "", IF(AND(Y$5 = "Vacation Leave", OR(AND(OR(Y$6 = "H1", Y$6 = "H2"), NOT(AND($D689 = "Full-time", $F689 = "Above 1 Year"))), AND(Y$6 = "Year", AND($D689 = "Full-time", $F689 = "Above 1 Year")))), "N/A", INDEX('Allocated Leaves'!$B$2:$E1005, MATCH(Y$5 &amp; IF(Y$5 = "Vacation Leave", IFS(Y$6 = "Year", "", OR(Y$6 = "H1", Y$6 = "H2"), " " &amp; Y$6), ""), 'Allocated Leaves'!$A$2:$A1005, 0), MATCH($D689 &amp; IF($D689 = "Full-time",  " " &amp; $F689, ""), 'Allocated Leaves'!$B$1:AA$1, 0)) - K689))</f>
        <v/>
      </c>
      <c r="Z689" s="52" t="str">
        <f t="array" ref="Z689">IF(ISBLANK($B689), "", IF(AND(Z$5 = "Vacation Leave", OR(AND(OR(Z$6 = "H1", Z$6 = "H2"), NOT(AND($D689 = "Full-time", $F689 = "Above 1 Year"))), AND(Z$6 = "Year", AND($D689 = "Full-time", $F689 = "Above 1 Year")))), "N/A", INDEX('Allocated Leaves'!$B$2:$E1005, MATCH(Z$5 &amp; IF(Z$5 = "Vacation Leave", IFS(Z$6 = "Year", "", OR(Z$6 = "H1", Z$6 = "H2"), " " &amp; Z$6), ""), 'Allocated Leaves'!$A$2:$A1005, 0), MATCH($D689 &amp; IF($D689 = "Full-time",  " " &amp; $F689, ""), 'Allocated Leaves'!$B$1:AA$1, 0)) - L689))</f>
        <v/>
      </c>
      <c r="AA689" s="55" t="str">
        <f t="shared" si="3"/>
        <v/>
      </c>
    </row>
    <row r="690">
      <c r="A690" s="71"/>
      <c r="B690" s="72"/>
      <c r="C690" s="73"/>
      <c r="D690" s="74"/>
      <c r="E690" s="75"/>
      <c r="F690" s="47" t="str">
        <f t="shared" si="1"/>
        <v/>
      </c>
      <c r="G690" s="48" t="str">
        <f>IF(ISBLANK($B690), "", IF(AND(G$5 = "Vacation Leave", OR(AND(OR(G$6 = "H1", G$6 = "H2"), NOT(AND($D690 = "Full-time", $F690 = "Above 1 Year"))), AND(G$6 = "Year", AND($D690 = "Full-time", $F690 = "Above 1 Year")))), "N/A", SUMIFS('Form Responses 1'!$O$2:$O1005, 'Form Responses 1'!$B$2:$B1005, $B690, 'Form Responses 1'!$G$2:$G1005, G$5, 'Form Responses 1'!$K$2:$K1005, $D690,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0" s="48" t="str">
        <f>IF(ISBLANK($B690), "", IF(AND(H$5 = "Vacation Leave", OR(AND(OR(H$6 = "H1", H$6 = "H2"), NOT(AND($D690 = "Full-time", $F690 = "Above 1 Year"))), AND(H$6 = "Year", AND($D690 = "Full-time", $F690 = "Above 1 Year")))), "N/A", SUMIFS('Form Responses 1'!$O$2:$O1005, 'Form Responses 1'!$B$2:$B1005, $B690, 'Form Responses 1'!$G$2:$G1005, H$5, 'Form Responses 1'!$K$2:$K1005, $D690,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0" s="49" t="str">
        <f>IF(ISBLANK($B690), "", IF(AND(I$5 = "Vacation Leave", OR(AND(OR(I$6 = "H1", I$6 = "H2"), NOT(AND($D690 = "Full-time", $F690 = "Above 1 Year"))), AND(I$6 = "Year", AND($D690 = "Full-time", $F690 = "Above 1 Year")))), "N/A", SUMIFS('Form Responses 1'!$O$2:$O1005, 'Form Responses 1'!$B$2:$B1005, $B690, 'Form Responses 1'!$G$2:$G1005, I$5, 'Form Responses 1'!$K$2:$K1005, $D690,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0" s="48" t="str">
        <f>IF(ISBLANK($B690), "", IF(AND(J$5 = "Vacation Leave", OR(AND(OR(J$6 = "H1", J$6 = "H2"), NOT(AND($D690 = "Full-time", $F690 = "Above 1 Year"))), AND(J$6 = "Year", AND($D690 = "Full-time", $F690 = "Above 1 Year")))), "N/A", SUMIFS('Form Responses 1'!$O$2:$O1005, 'Form Responses 1'!$B$2:$B1005, $B690, 'Form Responses 1'!$G$2:$G1005, J$5, 'Form Responses 1'!$K$2:$K1005, $D690,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0" s="48" t="str">
        <f>IF(ISBLANK($B690), "", IF(AND(K$5 = "Vacation Leave", OR(AND(OR(K$6 = "H1", K$6 = "H2"), NOT(AND($D690 = "Full-time", $F690 = "Above 1 Year"))), AND(K$6 = "Year", AND($D690 = "Full-time", $F690 = "Above 1 Year")))), "N/A", SUMIFS('Form Responses 1'!$O$2:$O1005, 'Form Responses 1'!$B$2:$B1005, $B690, 'Form Responses 1'!$G$2:$G1005, K$5, 'Form Responses 1'!$K$2:$K1005, $D690,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0" s="48" t="str">
        <f>IF(ISBLANK($B690), "", IF(AND(L$5 = "Vacation Leave", OR(AND(OR(L$6 = "H1", L$6 = "H2"), NOT(AND($D690 = "Full-time", $F690 = "Above 1 Year"))), AND(L$6 = "Year", AND($D690 = "Full-time", $F690 = "Above 1 Year")))), "N/A", SUMIFS('Form Responses 1'!$O$2:$O1005, 'Form Responses 1'!$B$2:$B1005, $B690, 'Form Responses 1'!$G$2:$G1005, L$5, 'Form Responses 1'!$K$2:$K1005, $D690,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0" s="48" t="str">
        <f>IF(ISBLANK($B690), "", IF(AND(M$5 = "Vacation Leave", OR(AND(OR(M$6 = "H1", M$6 = "H2"), NOT(AND($D690 = "Full-time", $F690 = "Above 1 Year"))), AND(M$6 = "Year", AND($D690 = "Full-time", $F690 = "Above 1 Year")))), "N/A", SUMIFS('Form Responses 1'!$O$2:$O1005, 'Form Responses 1'!$B$2:$B1005, $B690, 'Form Responses 1'!$G$2:$G1005, M$5, 'Form Responses 1'!$K$2:$K1005, $D690,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0" s="48" t="str">
        <f>IF(ISBLANK($B690), "", IF(AND(N$5 = "Vacation Leave", OR(AND(OR(N$6 = "H1", N$6 = "H2"), NOT(AND($D690 = "Full-time", $F690 = "Above 1 Year"))), AND(N$6 = "Year", AND($D690 = "Full-time", $F690 = "Above 1 Year")))), "N/A", SUMIFS('Form Responses 1'!$O$2:$O1005, 'Form Responses 1'!$B$2:$B1005, $B690, 'Form Responses 1'!$G$2:$G1005, N$5, 'Form Responses 1'!$K$2:$K1005, $D690,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0" s="48" t="str">
        <f>IF(ISBLANK($B690), "", IF(AND(O$5 = "Vacation Leave", OR(AND(OR(O$6 = "H1", O$6 = "H2"), NOT(AND($D690 = "Full-time", $F690 = "Above 1 Year"))), AND(O$6 = "Year", AND($D690 = "Full-time", $F690 = "Above 1 Year")))), "N/A", SUMIFS('Form Responses 1'!$O$2:$O1005, 'Form Responses 1'!$B$2:$B1005, $B690, 'Form Responses 1'!$G$2:$G1005, O$5, 'Form Responses 1'!$K$2:$K1005, $D690,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0" s="48" t="str">
        <f>IF(ISBLANK($B690), "", IF(AND(P$5 = "Vacation Leave", OR(AND(OR(P$6 = "H1", P$6 = "H2"), NOT(AND($D690 = "Full-time", $F690 = "Above 1 Year"))), AND(P$6 = "Year", AND($D690 = "Full-time", $F690 = "Above 1 Year")))), "N/A", SUMIFS('Form Responses 1'!$O$2:$O1005, 'Form Responses 1'!$B$2:$B1005, $B690, 'Form Responses 1'!$G$2:$G1005, P$5, 'Form Responses 1'!$K$2:$K1005, $D690,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0" s="48" t="str">
        <f>IF(ISBLANK($B690), "", IF(AND(Q$5 = "Vacation Leave", OR(AND(OR(Q$6 = "H1", Q$6 = "H2"), NOT(AND($D690 = "Full-time", $F690 = "Above 1 Year"))), AND(Q$6 = "Year", AND($D690 = "Full-time", $F690 = "Above 1 Year")))), "N/A", SUMIFS('Form Responses 1'!$O$2:$O1005, 'Form Responses 1'!$B$2:$B1005, $B690, 'Form Responses 1'!$G$2:$G1005, Q$5, 'Form Responses 1'!$K$2:$K1005, $D690,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0" s="48" t="str">
        <f>IF(ISBLANK($B690), "", IF(AND(R$5 = "Vacation Leave", OR(AND(OR(R$6 = "H1", R$6 = "H2"), NOT(AND($D690 = "Full-time", $F690 = "Above 1 Year"))), AND(R$6 = "Year", AND($D690 = "Full-time", $F690 = "Above 1 Year")))), "N/A", SUMIFS('Form Responses 1'!$O$2:$O1005, 'Form Responses 1'!$B$2:$B1005, $B690, 'Form Responses 1'!$G$2:$G1005, R$5, 'Form Responses 1'!$K$2:$K1005, $D690,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0" s="48" t="str">
        <f>IF(ISBLANK($B690), "", IF(AND(S$5 = "Vacation Leave", OR(AND(OR(S$6 = "H1", S$6 = "H2"), NOT(AND($D690 = "Full-time", $F690 = "Above 1 Year"))), AND(S$6 = "Year", AND($D690 = "Full-time", $F690 = "Above 1 Year")))), "N/A", SUMIFS('Form Responses 1'!$O$2:$O1005, 'Form Responses 1'!$B$2:$B1005, $B690, 'Form Responses 1'!$G$2:$G1005, S$5, 'Form Responses 1'!$K$2:$K1005, $D690,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0" s="50" t="str">
        <f t="shared" si="2"/>
        <v/>
      </c>
      <c r="U690" s="51" t="str">
        <f t="array" ref="U690">IF(ISBLANK($B690), "", IF(AND(U$5 = "Vacation Leave", OR(AND(OR(U$6 = "H1", U$6 = "H2"), NOT(AND($D690 = "Full-time", $F690 = "Above 1 Year"))), AND(U$6 = "Year", AND($D690 = "Full-time", $F690 = "Above 1 Year")))), "N/A", INDEX('Allocated Leaves'!$B$2:$E1005, MATCH(U$5 &amp; IF(U$5 = "Vacation Leave", IFS(U$6 = "Year", "", OR(U$6 = "H1", U$6 = "H2"), " " &amp; U$6), ""), 'Allocated Leaves'!$A$2:$A1005, 0), MATCH($D690 &amp; IF($D690 = "Full-time",  " " &amp; $F690, ""), 'Allocated Leaves'!$B$1:AA$1, 0)) - G690))</f>
        <v/>
      </c>
      <c r="V690" s="52" t="str">
        <f t="array" ref="V690">IF(ISBLANK($B690), "", IF(AND(V$5 = "Vacation Leave", OR(AND(OR(V$6 = "H1", V$6 = "H2"), NOT(AND($D690 = "Full-time", $F690 = "Above 1 Year"))), AND(V$6 = "Year", AND($D690 = "Full-time", $F690 = "Above 1 Year")))), "N/A", INDEX('Allocated Leaves'!$B$2:$E1005, MATCH(V$5 &amp; IF(V$5 = "Vacation Leave", IFS(V$6 = "Year", "", OR(V$6 = "H1", V$6 = "H2"), " " &amp; V$6), ""), 'Allocated Leaves'!$A$2:$A1005, 0), MATCH($D690 &amp; IF($D690 = "Full-time",  " " &amp; $F690, ""), 'Allocated Leaves'!$B$1:AA$1, 0)) - H690))</f>
        <v/>
      </c>
      <c r="W690" s="52" t="str">
        <f t="array" ref="W690">IF(ISBLANK($B690), "", IF(AND(W$5 = "Vacation Leave", OR(AND(OR(W$6 = "H1", W$6 = "H2"), NOT(AND($D690 = "Full-time", $F690 = "Above 1 Year"))), AND(W$6 = "Year", AND($D690 = "Full-time", $F690 = "Above 1 Year")))), "N/A", INDEX('Allocated Leaves'!$B$2:$E1005, MATCH(W$5 &amp; IF(W$5 = "Vacation Leave", IFS(W$6 = "Year", "", OR(W$6 = "H1", W$6 = "H2"), " " &amp; W$6), ""), 'Allocated Leaves'!$A$2:$A1005, 0), MATCH($D690 &amp; IF($D690 = "Full-time",  " " &amp; $F690, ""), 'Allocated Leaves'!$B$1:AA$1, 0)) - I690))</f>
        <v/>
      </c>
      <c r="X690" s="51" t="str">
        <f t="array" ref="X690">IF(ISBLANK($B690), "", IF(AND(X$5 = "Vacation Leave", OR(AND(OR(X$6 = "H1", X$6 = "H2"), NOT(AND($D690 = "Full-time", $F690 = "Above 1 Year"))), AND(X$6 = "Year", AND($D690 = "Full-time", $F690 = "Above 1 Year")))), "N/A", INDEX('Allocated Leaves'!$B$2:$E1005, MATCH(X$5 &amp; IF(X$5 = "Vacation Leave", IFS(X$6 = "Year", "", OR(X$6 = "H1", X$6 = "H2"), " " &amp; X$6), ""), 'Allocated Leaves'!$A$2:$A1005, 0), MATCH($D690 &amp; IF($D690 = "Full-time",  " " &amp; $F690, ""), 'Allocated Leaves'!$B$1:AA$1, 0)) - J690))</f>
        <v/>
      </c>
      <c r="Y690" s="52" t="str">
        <f t="array" ref="Y690">IF(ISBLANK($B690), "", IF(AND(Y$5 = "Vacation Leave", OR(AND(OR(Y$6 = "H1", Y$6 = "H2"), NOT(AND($D690 = "Full-time", $F690 = "Above 1 Year"))), AND(Y$6 = "Year", AND($D690 = "Full-time", $F690 = "Above 1 Year")))), "N/A", INDEX('Allocated Leaves'!$B$2:$E1005, MATCH(Y$5 &amp; IF(Y$5 = "Vacation Leave", IFS(Y$6 = "Year", "", OR(Y$6 = "H1", Y$6 = "H2"), " " &amp; Y$6), ""), 'Allocated Leaves'!$A$2:$A1005, 0), MATCH($D690 &amp; IF($D690 = "Full-time",  " " &amp; $F690, ""), 'Allocated Leaves'!$B$1:AA$1, 0)) - K690))</f>
        <v/>
      </c>
      <c r="Z690" s="52" t="str">
        <f t="array" ref="Z690">IF(ISBLANK($B690), "", IF(AND(Z$5 = "Vacation Leave", OR(AND(OR(Z$6 = "H1", Z$6 = "H2"), NOT(AND($D690 = "Full-time", $F690 = "Above 1 Year"))), AND(Z$6 = "Year", AND($D690 = "Full-time", $F690 = "Above 1 Year")))), "N/A", INDEX('Allocated Leaves'!$B$2:$E1005, MATCH(Z$5 &amp; IF(Z$5 = "Vacation Leave", IFS(Z$6 = "Year", "", OR(Z$6 = "H1", Z$6 = "H2"), " " &amp; Z$6), ""), 'Allocated Leaves'!$A$2:$A1005, 0), MATCH($D690 &amp; IF($D690 = "Full-time",  " " &amp; $F690, ""), 'Allocated Leaves'!$B$1:AA$1, 0)) - L690))</f>
        <v/>
      </c>
      <c r="AA690" s="55" t="str">
        <f t="shared" si="3"/>
        <v/>
      </c>
    </row>
    <row r="691">
      <c r="A691" s="71"/>
      <c r="B691" s="72"/>
      <c r="C691" s="73"/>
      <c r="D691" s="74"/>
      <c r="E691" s="75"/>
      <c r="F691" s="47" t="str">
        <f t="shared" si="1"/>
        <v/>
      </c>
      <c r="G691" s="48" t="str">
        <f>IF(ISBLANK($B691), "", IF(AND(G$5 = "Vacation Leave", OR(AND(OR(G$6 = "H1", G$6 = "H2"), NOT(AND($D691 = "Full-time", $F691 = "Above 1 Year"))), AND(G$6 = "Year", AND($D691 = "Full-time", $F691 = "Above 1 Year")))), "N/A", SUMIFS('Form Responses 1'!$O$2:$O1005, 'Form Responses 1'!$B$2:$B1005, $B691, 'Form Responses 1'!$G$2:$G1005, G$5, 'Form Responses 1'!$K$2:$K1005, $D691,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1" s="48" t="str">
        <f>IF(ISBLANK($B691), "", IF(AND(H$5 = "Vacation Leave", OR(AND(OR(H$6 = "H1", H$6 = "H2"), NOT(AND($D691 = "Full-time", $F691 = "Above 1 Year"))), AND(H$6 = "Year", AND($D691 = "Full-time", $F691 = "Above 1 Year")))), "N/A", SUMIFS('Form Responses 1'!$O$2:$O1005, 'Form Responses 1'!$B$2:$B1005, $B691, 'Form Responses 1'!$G$2:$G1005, H$5, 'Form Responses 1'!$K$2:$K1005, $D691,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1" s="49" t="str">
        <f>IF(ISBLANK($B691), "", IF(AND(I$5 = "Vacation Leave", OR(AND(OR(I$6 = "H1", I$6 = "H2"), NOT(AND($D691 = "Full-time", $F691 = "Above 1 Year"))), AND(I$6 = "Year", AND($D691 = "Full-time", $F691 = "Above 1 Year")))), "N/A", SUMIFS('Form Responses 1'!$O$2:$O1005, 'Form Responses 1'!$B$2:$B1005, $B691, 'Form Responses 1'!$G$2:$G1005, I$5, 'Form Responses 1'!$K$2:$K1005, $D691,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1" s="48" t="str">
        <f>IF(ISBLANK($B691), "", IF(AND(J$5 = "Vacation Leave", OR(AND(OR(J$6 = "H1", J$6 = "H2"), NOT(AND($D691 = "Full-time", $F691 = "Above 1 Year"))), AND(J$6 = "Year", AND($D691 = "Full-time", $F691 = "Above 1 Year")))), "N/A", SUMIFS('Form Responses 1'!$O$2:$O1005, 'Form Responses 1'!$B$2:$B1005, $B691, 'Form Responses 1'!$G$2:$G1005, J$5, 'Form Responses 1'!$K$2:$K1005, $D691,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1" s="48" t="str">
        <f>IF(ISBLANK($B691), "", IF(AND(K$5 = "Vacation Leave", OR(AND(OR(K$6 = "H1", K$6 = "H2"), NOT(AND($D691 = "Full-time", $F691 = "Above 1 Year"))), AND(K$6 = "Year", AND($D691 = "Full-time", $F691 = "Above 1 Year")))), "N/A", SUMIFS('Form Responses 1'!$O$2:$O1005, 'Form Responses 1'!$B$2:$B1005, $B691, 'Form Responses 1'!$G$2:$G1005, K$5, 'Form Responses 1'!$K$2:$K1005, $D691,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1" s="48" t="str">
        <f>IF(ISBLANK($B691), "", IF(AND(L$5 = "Vacation Leave", OR(AND(OR(L$6 = "H1", L$6 = "H2"), NOT(AND($D691 = "Full-time", $F691 = "Above 1 Year"))), AND(L$6 = "Year", AND($D691 = "Full-time", $F691 = "Above 1 Year")))), "N/A", SUMIFS('Form Responses 1'!$O$2:$O1005, 'Form Responses 1'!$B$2:$B1005, $B691, 'Form Responses 1'!$G$2:$G1005, L$5, 'Form Responses 1'!$K$2:$K1005, $D691,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1" s="48" t="str">
        <f>IF(ISBLANK($B691), "", IF(AND(M$5 = "Vacation Leave", OR(AND(OR(M$6 = "H1", M$6 = "H2"), NOT(AND($D691 = "Full-time", $F691 = "Above 1 Year"))), AND(M$6 = "Year", AND($D691 = "Full-time", $F691 = "Above 1 Year")))), "N/A", SUMIFS('Form Responses 1'!$O$2:$O1005, 'Form Responses 1'!$B$2:$B1005, $B691, 'Form Responses 1'!$G$2:$G1005, M$5, 'Form Responses 1'!$K$2:$K1005, $D691,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1" s="48" t="str">
        <f>IF(ISBLANK($B691), "", IF(AND(N$5 = "Vacation Leave", OR(AND(OR(N$6 = "H1", N$6 = "H2"), NOT(AND($D691 = "Full-time", $F691 = "Above 1 Year"))), AND(N$6 = "Year", AND($D691 = "Full-time", $F691 = "Above 1 Year")))), "N/A", SUMIFS('Form Responses 1'!$O$2:$O1005, 'Form Responses 1'!$B$2:$B1005, $B691, 'Form Responses 1'!$G$2:$G1005, N$5, 'Form Responses 1'!$K$2:$K1005, $D691,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1" s="48" t="str">
        <f>IF(ISBLANK($B691), "", IF(AND(O$5 = "Vacation Leave", OR(AND(OR(O$6 = "H1", O$6 = "H2"), NOT(AND($D691 = "Full-time", $F691 = "Above 1 Year"))), AND(O$6 = "Year", AND($D691 = "Full-time", $F691 = "Above 1 Year")))), "N/A", SUMIFS('Form Responses 1'!$O$2:$O1005, 'Form Responses 1'!$B$2:$B1005, $B691, 'Form Responses 1'!$G$2:$G1005, O$5, 'Form Responses 1'!$K$2:$K1005, $D691,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1" s="48" t="str">
        <f>IF(ISBLANK($B691), "", IF(AND(P$5 = "Vacation Leave", OR(AND(OR(P$6 = "H1", P$6 = "H2"), NOT(AND($D691 = "Full-time", $F691 = "Above 1 Year"))), AND(P$6 = "Year", AND($D691 = "Full-time", $F691 = "Above 1 Year")))), "N/A", SUMIFS('Form Responses 1'!$O$2:$O1005, 'Form Responses 1'!$B$2:$B1005, $B691, 'Form Responses 1'!$G$2:$G1005, P$5, 'Form Responses 1'!$K$2:$K1005, $D691,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1" s="48" t="str">
        <f>IF(ISBLANK($B691), "", IF(AND(Q$5 = "Vacation Leave", OR(AND(OR(Q$6 = "H1", Q$6 = "H2"), NOT(AND($D691 = "Full-time", $F691 = "Above 1 Year"))), AND(Q$6 = "Year", AND($D691 = "Full-time", $F691 = "Above 1 Year")))), "N/A", SUMIFS('Form Responses 1'!$O$2:$O1005, 'Form Responses 1'!$B$2:$B1005, $B691, 'Form Responses 1'!$G$2:$G1005, Q$5, 'Form Responses 1'!$K$2:$K1005, $D691,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1" s="48" t="str">
        <f>IF(ISBLANK($B691), "", IF(AND(R$5 = "Vacation Leave", OR(AND(OR(R$6 = "H1", R$6 = "H2"), NOT(AND($D691 = "Full-time", $F691 = "Above 1 Year"))), AND(R$6 = "Year", AND($D691 = "Full-time", $F691 = "Above 1 Year")))), "N/A", SUMIFS('Form Responses 1'!$O$2:$O1005, 'Form Responses 1'!$B$2:$B1005, $B691, 'Form Responses 1'!$G$2:$G1005, R$5, 'Form Responses 1'!$K$2:$K1005, $D691,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1" s="48" t="str">
        <f>IF(ISBLANK($B691), "", IF(AND(S$5 = "Vacation Leave", OR(AND(OR(S$6 = "H1", S$6 = "H2"), NOT(AND($D691 = "Full-time", $F691 = "Above 1 Year"))), AND(S$6 = "Year", AND($D691 = "Full-time", $F691 = "Above 1 Year")))), "N/A", SUMIFS('Form Responses 1'!$O$2:$O1005, 'Form Responses 1'!$B$2:$B1005, $B691, 'Form Responses 1'!$G$2:$G1005, S$5, 'Form Responses 1'!$K$2:$K1005, $D691,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1" s="50" t="str">
        <f t="shared" si="2"/>
        <v/>
      </c>
      <c r="U691" s="51" t="str">
        <f t="array" ref="U691">IF(ISBLANK($B691), "", IF(AND(U$5 = "Vacation Leave", OR(AND(OR(U$6 = "H1", U$6 = "H2"), NOT(AND($D691 = "Full-time", $F691 = "Above 1 Year"))), AND(U$6 = "Year", AND($D691 = "Full-time", $F691 = "Above 1 Year")))), "N/A", INDEX('Allocated Leaves'!$B$2:$E1005, MATCH(U$5 &amp; IF(U$5 = "Vacation Leave", IFS(U$6 = "Year", "", OR(U$6 = "H1", U$6 = "H2"), " " &amp; U$6), ""), 'Allocated Leaves'!$A$2:$A1005, 0), MATCH($D691 &amp; IF($D691 = "Full-time",  " " &amp; $F691, ""), 'Allocated Leaves'!$B$1:AA$1, 0)) - G691))</f>
        <v/>
      </c>
      <c r="V691" s="52" t="str">
        <f t="array" ref="V691">IF(ISBLANK($B691), "", IF(AND(V$5 = "Vacation Leave", OR(AND(OR(V$6 = "H1", V$6 = "H2"), NOT(AND($D691 = "Full-time", $F691 = "Above 1 Year"))), AND(V$6 = "Year", AND($D691 = "Full-time", $F691 = "Above 1 Year")))), "N/A", INDEX('Allocated Leaves'!$B$2:$E1005, MATCH(V$5 &amp; IF(V$5 = "Vacation Leave", IFS(V$6 = "Year", "", OR(V$6 = "H1", V$6 = "H2"), " " &amp; V$6), ""), 'Allocated Leaves'!$A$2:$A1005, 0), MATCH($D691 &amp; IF($D691 = "Full-time",  " " &amp; $F691, ""), 'Allocated Leaves'!$B$1:AA$1, 0)) - H691))</f>
        <v/>
      </c>
      <c r="W691" s="52" t="str">
        <f t="array" ref="W691">IF(ISBLANK($B691), "", IF(AND(W$5 = "Vacation Leave", OR(AND(OR(W$6 = "H1", W$6 = "H2"), NOT(AND($D691 = "Full-time", $F691 = "Above 1 Year"))), AND(W$6 = "Year", AND($D691 = "Full-time", $F691 = "Above 1 Year")))), "N/A", INDEX('Allocated Leaves'!$B$2:$E1005, MATCH(W$5 &amp; IF(W$5 = "Vacation Leave", IFS(W$6 = "Year", "", OR(W$6 = "H1", W$6 = "H2"), " " &amp; W$6), ""), 'Allocated Leaves'!$A$2:$A1005, 0), MATCH($D691 &amp; IF($D691 = "Full-time",  " " &amp; $F691, ""), 'Allocated Leaves'!$B$1:AA$1, 0)) - I691))</f>
        <v/>
      </c>
      <c r="X691" s="51" t="str">
        <f t="array" ref="X691">IF(ISBLANK($B691), "", IF(AND(X$5 = "Vacation Leave", OR(AND(OR(X$6 = "H1", X$6 = "H2"), NOT(AND($D691 = "Full-time", $F691 = "Above 1 Year"))), AND(X$6 = "Year", AND($D691 = "Full-time", $F691 = "Above 1 Year")))), "N/A", INDEX('Allocated Leaves'!$B$2:$E1005, MATCH(X$5 &amp; IF(X$5 = "Vacation Leave", IFS(X$6 = "Year", "", OR(X$6 = "H1", X$6 = "H2"), " " &amp; X$6), ""), 'Allocated Leaves'!$A$2:$A1005, 0), MATCH($D691 &amp; IF($D691 = "Full-time",  " " &amp; $F691, ""), 'Allocated Leaves'!$B$1:AA$1, 0)) - J691))</f>
        <v/>
      </c>
      <c r="Y691" s="52" t="str">
        <f t="array" ref="Y691">IF(ISBLANK($B691), "", IF(AND(Y$5 = "Vacation Leave", OR(AND(OR(Y$6 = "H1", Y$6 = "H2"), NOT(AND($D691 = "Full-time", $F691 = "Above 1 Year"))), AND(Y$6 = "Year", AND($D691 = "Full-time", $F691 = "Above 1 Year")))), "N/A", INDEX('Allocated Leaves'!$B$2:$E1005, MATCH(Y$5 &amp; IF(Y$5 = "Vacation Leave", IFS(Y$6 = "Year", "", OR(Y$6 = "H1", Y$6 = "H2"), " " &amp; Y$6), ""), 'Allocated Leaves'!$A$2:$A1005, 0), MATCH($D691 &amp; IF($D691 = "Full-time",  " " &amp; $F691, ""), 'Allocated Leaves'!$B$1:AA$1, 0)) - K691))</f>
        <v/>
      </c>
      <c r="Z691" s="52" t="str">
        <f t="array" ref="Z691">IF(ISBLANK($B691), "", IF(AND(Z$5 = "Vacation Leave", OR(AND(OR(Z$6 = "H1", Z$6 = "H2"), NOT(AND($D691 = "Full-time", $F691 = "Above 1 Year"))), AND(Z$6 = "Year", AND($D691 = "Full-time", $F691 = "Above 1 Year")))), "N/A", INDEX('Allocated Leaves'!$B$2:$E1005, MATCH(Z$5 &amp; IF(Z$5 = "Vacation Leave", IFS(Z$6 = "Year", "", OR(Z$6 = "H1", Z$6 = "H2"), " " &amp; Z$6), ""), 'Allocated Leaves'!$A$2:$A1005, 0), MATCH($D691 &amp; IF($D691 = "Full-time",  " " &amp; $F691, ""), 'Allocated Leaves'!$B$1:AA$1, 0)) - L691))</f>
        <v/>
      </c>
      <c r="AA691" s="55" t="str">
        <f t="shared" si="3"/>
        <v/>
      </c>
    </row>
    <row r="692">
      <c r="A692" s="71"/>
      <c r="B692" s="72"/>
      <c r="C692" s="73"/>
      <c r="D692" s="74"/>
      <c r="E692" s="75"/>
      <c r="F692" s="47" t="str">
        <f t="shared" si="1"/>
        <v/>
      </c>
      <c r="G692" s="48" t="str">
        <f>IF(ISBLANK($B692), "", IF(AND(G$5 = "Vacation Leave", OR(AND(OR(G$6 = "H1", G$6 = "H2"), NOT(AND($D692 = "Full-time", $F692 = "Above 1 Year"))), AND(G$6 = "Year", AND($D692 = "Full-time", $F692 = "Above 1 Year")))), "N/A", SUMIFS('Form Responses 1'!$O$2:$O1005, 'Form Responses 1'!$B$2:$B1005, $B692, 'Form Responses 1'!$G$2:$G1005, G$5, 'Form Responses 1'!$K$2:$K1005, $D692,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2" s="48" t="str">
        <f>IF(ISBLANK($B692), "", IF(AND(H$5 = "Vacation Leave", OR(AND(OR(H$6 = "H1", H$6 = "H2"), NOT(AND($D692 = "Full-time", $F692 = "Above 1 Year"))), AND(H$6 = "Year", AND($D692 = "Full-time", $F692 = "Above 1 Year")))), "N/A", SUMIFS('Form Responses 1'!$O$2:$O1005, 'Form Responses 1'!$B$2:$B1005, $B692, 'Form Responses 1'!$G$2:$G1005, H$5, 'Form Responses 1'!$K$2:$K1005, $D692,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2" s="49" t="str">
        <f>IF(ISBLANK($B692), "", IF(AND(I$5 = "Vacation Leave", OR(AND(OR(I$6 = "H1", I$6 = "H2"), NOT(AND($D692 = "Full-time", $F692 = "Above 1 Year"))), AND(I$6 = "Year", AND($D692 = "Full-time", $F692 = "Above 1 Year")))), "N/A", SUMIFS('Form Responses 1'!$O$2:$O1005, 'Form Responses 1'!$B$2:$B1005, $B692, 'Form Responses 1'!$G$2:$G1005, I$5, 'Form Responses 1'!$K$2:$K1005, $D692,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2" s="48" t="str">
        <f>IF(ISBLANK($B692), "", IF(AND(J$5 = "Vacation Leave", OR(AND(OR(J$6 = "H1", J$6 = "H2"), NOT(AND($D692 = "Full-time", $F692 = "Above 1 Year"))), AND(J$6 = "Year", AND($D692 = "Full-time", $F692 = "Above 1 Year")))), "N/A", SUMIFS('Form Responses 1'!$O$2:$O1005, 'Form Responses 1'!$B$2:$B1005, $B692, 'Form Responses 1'!$G$2:$G1005, J$5, 'Form Responses 1'!$K$2:$K1005, $D692,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2" s="48" t="str">
        <f>IF(ISBLANK($B692), "", IF(AND(K$5 = "Vacation Leave", OR(AND(OR(K$6 = "H1", K$6 = "H2"), NOT(AND($D692 = "Full-time", $F692 = "Above 1 Year"))), AND(K$6 = "Year", AND($D692 = "Full-time", $F692 = "Above 1 Year")))), "N/A", SUMIFS('Form Responses 1'!$O$2:$O1005, 'Form Responses 1'!$B$2:$B1005, $B692, 'Form Responses 1'!$G$2:$G1005, K$5, 'Form Responses 1'!$K$2:$K1005, $D692,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2" s="48" t="str">
        <f>IF(ISBLANK($B692), "", IF(AND(L$5 = "Vacation Leave", OR(AND(OR(L$6 = "H1", L$6 = "H2"), NOT(AND($D692 = "Full-time", $F692 = "Above 1 Year"))), AND(L$6 = "Year", AND($D692 = "Full-time", $F692 = "Above 1 Year")))), "N/A", SUMIFS('Form Responses 1'!$O$2:$O1005, 'Form Responses 1'!$B$2:$B1005, $B692, 'Form Responses 1'!$G$2:$G1005, L$5, 'Form Responses 1'!$K$2:$K1005, $D692,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2" s="48" t="str">
        <f>IF(ISBLANK($B692), "", IF(AND(M$5 = "Vacation Leave", OR(AND(OR(M$6 = "H1", M$6 = "H2"), NOT(AND($D692 = "Full-time", $F692 = "Above 1 Year"))), AND(M$6 = "Year", AND($D692 = "Full-time", $F692 = "Above 1 Year")))), "N/A", SUMIFS('Form Responses 1'!$O$2:$O1005, 'Form Responses 1'!$B$2:$B1005, $B692, 'Form Responses 1'!$G$2:$G1005, M$5, 'Form Responses 1'!$K$2:$K1005, $D692,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2" s="48" t="str">
        <f>IF(ISBLANK($B692), "", IF(AND(N$5 = "Vacation Leave", OR(AND(OR(N$6 = "H1", N$6 = "H2"), NOT(AND($D692 = "Full-time", $F692 = "Above 1 Year"))), AND(N$6 = "Year", AND($D692 = "Full-time", $F692 = "Above 1 Year")))), "N/A", SUMIFS('Form Responses 1'!$O$2:$O1005, 'Form Responses 1'!$B$2:$B1005, $B692, 'Form Responses 1'!$G$2:$G1005, N$5, 'Form Responses 1'!$K$2:$K1005, $D692,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2" s="48" t="str">
        <f>IF(ISBLANK($B692), "", IF(AND(O$5 = "Vacation Leave", OR(AND(OR(O$6 = "H1", O$6 = "H2"), NOT(AND($D692 = "Full-time", $F692 = "Above 1 Year"))), AND(O$6 = "Year", AND($D692 = "Full-time", $F692 = "Above 1 Year")))), "N/A", SUMIFS('Form Responses 1'!$O$2:$O1005, 'Form Responses 1'!$B$2:$B1005, $B692, 'Form Responses 1'!$G$2:$G1005, O$5, 'Form Responses 1'!$K$2:$K1005, $D692,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2" s="48" t="str">
        <f>IF(ISBLANK($B692), "", IF(AND(P$5 = "Vacation Leave", OR(AND(OR(P$6 = "H1", P$6 = "H2"), NOT(AND($D692 = "Full-time", $F692 = "Above 1 Year"))), AND(P$6 = "Year", AND($D692 = "Full-time", $F692 = "Above 1 Year")))), "N/A", SUMIFS('Form Responses 1'!$O$2:$O1005, 'Form Responses 1'!$B$2:$B1005, $B692, 'Form Responses 1'!$G$2:$G1005, P$5, 'Form Responses 1'!$K$2:$K1005, $D692,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2" s="48" t="str">
        <f>IF(ISBLANK($B692), "", IF(AND(Q$5 = "Vacation Leave", OR(AND(OR(Q$6 = "H1", Q$6 = "H2"), NOT(AND($D692 = "Full-time", $F692 = "Above 1 Year"))), AND(Q$6 = "Year", AND($D692 = "Full-time", $F692 = "Above 1 Year")))), "N/A", SUMIFS('Form Responses 1'!$O$2:$O1005, 'Form Responses 1'!$B$2:$B1005, $B692, 'Form Responses 1'!$G$2:$G1005, Q$5, 'Form Responses 1'!$K$2:$K1005, $D692,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2" s="48" t="str">
        <f>IF(ISBLANK($B692), "", IF(AND(R$5 = "Vacation Leave", OR(AND(OR(R$6 = "H1", R$6 = "H2"), NOT(AND($D692 = "Full-time", $F692 = "Above 1 Year"))), AND(R$6 = "Year", AND($D692 = "Full-time", $F692 = "Above 1 Year")))), "N/A", SUMIFS('Form Responses 1'!$O$2:$O1005, 'Form Responses 1'!$B$2:$B1005, $B692, 'Form Responses 1'!$G$2:$G1005, R$5, 'Form Responses 1'!$K$2:$K1005, $D692,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2" s="48" t="str">
        <f>IF(ISBLANK($B692), "", IF(AND(S$5 = "Vacation Leave", OR(AND(OR(S$6 = "H1", S$6 = "H2"), NOT(AND($D692 = "Full-time", $F692 = "Above 1 Year"))), AND(S$6 = "Year", AND($D692 = "Full-time", $F692 = "Above 1 Year")))), "N/A", SUMIFS('Form Responses 1'!$O$2:$O1005, 'Form Responses 1'!$B$2:$B1005, $B692, 'Form Responses 1'!$G$2:$G1005, S$5, 'Form Responses 1'!$K$2:$K1005, $D692,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2" s="50" t="str">
        <f t="shared" si="2"/>
        <v/>
      </c>
      <c r="U692" s="51" t="str">
        <f t="array" ref="U692">IF(ISBLANK($B692), "", IF(AND(U$5 = "Vacation Leave", OR(AND(OR(U$6 = "H1", U$6 = "H2"), NOT(AND($D692 = "Full-time", $F692 = "Above 1 Year"))), AND(U$6 = "Year", AND($D692 = "Full-time", $F692 = "Above 1 Year")))), "N/A", INDEX('Allocated Leaves'!$B$2:$E1005, MATCH(U$5 &amp; IF(U$5 = "Vacation Leave", IFS(U$6 = "Year", "", OR(U$6 = "H1", U$6 = "H2"), " " &amp; U$6), ""), 'Allocated Leaves'!$A$2:$A1005, 0), MATCH($D692 &amp; IF($D692 = "Full-time",  " " &amp; $F692, ""), 'Allocated Leaves'!$B$1:AA$1, 0)) - G692))</f>
        <v/>
      </c>
      <c r="V692" s="52" t="str">
        <f t="array" ref="V692">IF(ISBLANK($B692), "", IF(AND(V$5 = "Vacation Leave", OR(AND(OR(V$6 = "H1", V$6 = "H2"), NOT(AND($D692 = "Full-time", $F692 = "Above 1 Year"))), AND(V$6 = "Year", AND($D692 = "Full-time", $F692 = "Above 1 Year")))), "N/A", INDEX('Allocated Leaves'!$B$2:$E1005, MATCH(V$5 &amp; IF(V$5 = "Vacation Leave", IFS(V$6 = "Year", "", OR(V$6 = "H1", V$6 = "H2"), " " &amp; V$6), ""), 'Allocated Leaves'!$A$2:$A1005, 0), MATCH($D692 &amp; IF($D692 = "Full-time",  " " &amp; $F692, ""), 'Allocated Leaves'!$B$1:AA$1, 0)) - H692))</f>
        <v/>
      </c>
      <c r="W692" s="52" t="str">
        <f t="array" ref="W692">IF(ISBLANK($B692), "", IF(AND(W$5 = "Vacation Leave", OR(AND(OR(W$6 = "H1", W$6 = "H2"), NOT(AND($D692 = "Full-time", $F692 = "Above 1 Year"))), AND(W$6 = "Year", AND($D692 = "Full-time", $F692 = "Above 1 Year")))), "N/A", INDEX('Allocated Leaves'!$B$2:$E1005, MATCH(W$5 &amp; IF(W$5 = "Vacation Leave", IFS(W$6 = "Year", "", OR(W$6 = "H1", W$6 = "H2"), " " &amp; W$6), ""), 'Allocated Leaves'!$A$2:$A1005, 0), MATCH($D692 &amp; IF($D692 = "Full-time",  " " &amp; $F692, ""), 'Allocated Leaves'!$B$1:AA$1, 0)) - I692))</f>
        <v/>
      </c>
      <c r="X692" s="51" t="str">
        <f t="array" ref="X692">IF(ISBLANK($B692), "", IF(AND(X$5 = "Vacation Leave", OR(AND(OR(X$6 = "H1", X$6 = "H2"), NOT(AND($D692 = "Full-time", $F692 = "Above 1 Year"))), AND(X$6 = "Year", AND($D692 = "Full-time", $F692 = "Above 1 Year")))), "N/A", INDEX('Allocated Leaves'!$B$2:$E1005, MATCH(X$5 &amp; IF(X$5 = "Vacation Leave", IFS(X$6 = "Year", "", OR(X$6 = "H1", X$6 = "H2"), " " &amp; X$6), ""), 'Allocated Leaves'!$A$2:$A1005, 0), MATCH($D692 &amp; IF($D692 = "Full-time",  " " &amp; $F692, ""), 'Allocated Leaves'!$B$1:AA$1, 0)) - J692))</f>
        <v/>
      </c>
      <c r="Y692" s="52" t="str">
        <f t="array" ref="Y692">IF(ISBLANK($B692), "", IF(AND(Y$5 = "Vacation Leave", OR(AND(OR(Y$6 = "H1", Y$6 = "H2"), NOT(AND($D692 = "Full-time", $F692 = "Above 1 Year"))), AND(Y$6 = "Year", AND($D692 = "Full-time", $F692 = "Above 1 Year")))), "N/A", INDEX('Allocated Leaves'!$B$2:$E1005, MATCH(Y$5 &amp; IF(Y$5 = "Vacation Leave", IFS(Y$6 = "Year", "", OR(Y$6 = "H1", Y$6 = "H2"), " " &amp; Y$6), ""), 'Allocated Leaves'!$A$2:$A1005, 0), MATCH($D692 &amp; IF($D692 = "Full-time",  " " &amp; $F692, ""), 'Allocated Leaves'!$B$1:AA$1, 0)) - K692))</f>
        <v/>
      </c>
      <c r="Z692" s="52" t="str">
        <f t="array" ref="Z692">IF(ISBLANK($B692), "", IF(AND(Z$5 = "Vacation Leave", OR(AND(OR(Z$6 = "H1", Z$6 = "H2"), NOT(AND($D692 = "Full-time", $F692 = "Above 1 Year"))), AND(Z$6 = "Year", AND($D692 = "Full-time", $F692 = "Above 1 Year")))), "N/A", INDEX('Allocated Leaves'!$B$2:$E1005, MATCH(Z$5 &amp; IF(Z$5 = "Vacation Leave", IFS(Z$6 = "Year", "", OR(Z$6 = "H1", Z$6 = "H2"), " " &amp; Z$6), ""), 'Allocated Leaves'!$A$2:$A1005, 0), MATCH($D692 &amp; IF($D692 = "Full-time",  " " &amp; $F692, ""), 'Allocated Leaves'!$B$1:AA$1, 0)) - L692))</f>
        <v/>
      </c>
      <c r="AA692" s="55" t="str">
        <f t="shared" si="3"/>
        <v/>
      </c>
    </row>
    <row r="693">
      <c r="A693" s="71"/>
      <c r="B693" s="72"/>
      <c r="C693" s="73"/>
      <c r="D693" s="74"/>
      <c r="E693" s="75"/>
      <c r="F693" s="47" t="str">
        <f t="shared" si="1"/>
        <v/>
      </c>
      <c r="G693" s="48" t="str">
        <f>IF(ISBLANK($B693), "", IF(AND(G$5 = "Vacation Leave", OR(AND(OR(G$6 = "H1", G$6 = "H2"), NOT(AND($D693 = "Full-time", $F693 = "Above 1 Year"))), AND(G$6 = "Year", AND($D693 = "Full-time", $F693 = "Above 1 Year")))), "N/A", SUMIFS('Form Responses 1'!$O$2:$O1005, 'Form Responses 1'!$B$2:$B1005, $B693, 'Form Responses 1'!$G$2:$G1005, G$5, 'Form Responses 1'!$K$2:$K1005, $D693,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3" s="48" t="str">
        <f>IF(ISBLANK($B693), "", IF(AND(H$5 = "Vacation Leave", OR(AND(OR(H$6 = "H1", H$6 = "H2"), NOT(AND($D693 = "Full-time", $F693 = "Above 1 Year"))), AND(H$6 = "Year", AND($D693 = "Full-time", $F693 = "Above 1 Year")))), "N/A", SUMIFS('Form Responses 1'!$O$2:$O1005, 'Form Responses 1'!$B$2:$B1005, $B693, 'Form Responses 1'!$G$2:$G1005, H$5, 'Form Responses 1'!$K$2:$K1005, $D693,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3" s="49" t="str">
        <f>IF(ISBLANK($B693), "", IF(AND(I$5 = "Vacation Leave", OR(AND(OR(I$6 = "H1", I$6 = "H2"), NOT(AND($D693 = "Full-time", $F693 = "Above 1 Year"))), AND(I$6 = "Year", AND($D693 = "Full-time", $F693 = "Above 1 Year")))), "N/A", SUMIFS('Form Responses 1'!$O$2:$O1005, 'Form Responses 1'!$B$2:$B1005, $B693, 'Form Responses 1'!$G$2:$G1005, I$5, 'Form Responses 1'!$K$2:$K1005, $D693,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3" s="48" t="str">
        <f>IF(ISBLANK($B693), "", IF(AND(J$5 = "Vacation Leave", OR(AND(OR(J$6 = "H1", J$6 = "H2"), NOT(AND($D693 = "Full-time", $F693 = "Above 1 Year"))), AND(J$6 = "Year", AND($D693 = "Full-time", $F693 = "Above 1 Year")))), "N/A", SUMIFS('Form Responses 1'!$O$2:$O1005, 'Form Responses 1'!$B$2:$B1005, $B693, 'Form Responses 1'!$G$2:$G1005, J$5, 'Form Responses 1'!$K$2:$K1005, $D693,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3" s="48" t="str">
        <f>IF(ISBLANK($B693), "", IF(AND(K$5 = "Vacation Leave", OR(AND(OR(K$6 = "H1", K$6 = "H2"), NOT(AND($D693 = "Full-time", $F693 = "Above 1 Year"))), AND(K$6 = "Year", AND($D693 = "Full-time", $F693 = "Above 1 Year")))), "N/A", SUMIFS('Form Responses 1'!$O$2:$O1005, 'Form Responses 1'!$B$2:$B1005, $B693, 'Form Responses 1'!$G$2:$G1005, K$5, 'Form Responses 1'!$K$2:$K1005, $D693,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3" s="48" t="str">
        <f>IF(ISBLANK($B693), "", IF(AND(L$5 = "Vacation Leave", OR(AND(OR(L$6 = "H1", L$6 = "H2"), NOT(AND($D693 = "Full-time", $F693 = "Above 1 Year"))), AND(L$6 = "Year", AND($D693 = "Full-time", $F693 = "Above 1 Year")))), "N/A", SUMIFS('Form Responses 1'!$O$2:$O1005, 'Form Responses 1'!$B$2:$B1005, $B693, 'Form Responses 1'!$G$2:$G1005, L$5, 'Form Responses 1'!$K$2:$K1005, $D693,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3" s="48" t="str">
        <f>IF(ISBLANK($B693), "", IF(AND(M$5 = "Vacation Leave", OR(AND(OR(M$6 = "H1", M$6 = "H2"), NOT(AND($D693 = "Full-time", $F693 = "Above 1 Year"))), AND(M$6 = "Year", AND($D693 = "Full-time", $F693 = "Above 1 Year")))), "N/A", SUMIFS('Form Responses 1'!$O$2:$O1005, 'Form Responses 1'!$B$2:$B1005, $B693, 'Form Responses 1'!$G$2:$G1005, M$5, 'Form Responses 1'!$K$2:$K1005, $D693,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3" s="48" t="str">
        <f>IF(ISBLANK($B693), "", IF(AND(N$5 = "Vacation Leave", OR(AND(OR(N$6 = "H1", N$6 = "H2"), NOT(AND($D693 = "Full-time", $F693 = "Above 1 Year"))), AND(N$6 = "Year", AND($D693 = "Full-time", $F693 = "Above 1 Year")))), "N/A", SUMIFS('Form Responses 1'!$O$2:$O1005, 'Form Responses 1'!$B$2:$B1005, $B693, 'Form Responses 1'!$G$2:$G1005, N$5, 'Form Responses 1'!$K$2:$K1005, $D693,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3" s="48" t="str">
        <f>IF(ISBLANK($B693), "", IF(AND(O$5 = "Vacation Leave", OR(AND(OR(O$6 = "H1", O$6 = "H2"), NOT(AND($D693 = "Full-time", $F693 = "Above 1 Year"))), AND(O$6 = "Year", AND($D693 = "Full-time", $F693 = "Above 1 Year")))), "N/A", SUMIFS('Form Responses 1'!$O$2:$O1005, 'Form Responses 1'!$B$2:$B1005, $B693, 'Form Responses 1'!$G$2:$G1005, O$5, 'Form Responses 1'!$K$2:$K1005, $D693,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3" s="48" t="str">
        <f>IF(ISBLANK($B693), "", IF(AND(P$5 = "Vacation Leave", OR(AND(OR(P$6 = "H1", P$6 = "H2"), NOT(AND($D693 = "Full-time", $F693 = "Above 1 Year"))), AND(P$6 = "Year", AND($D693 = "Full-time", $F693 = "Above 1 Year")))), "N/A", SUMIFS('Form Responses 1'!$O$2:$O1005, 'Form Responses 1'!$B$2:$B1005, $B693, 'Form Responses 1'!$G$2:$G1005, P$5, 'Form Responses 1'!$K$2:$K1005, $D693,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3" s="48" t="str">
        <f>IF(ISBLANK($B693), "", IF(AND(Q$5 = "Vacation Leave", OR(AND(OR(Q$6 = "H1", Q$6 = "H2"), NOT(AND($D693 = "Full-time", $F693 = "Above 1 Year"))), AND(Q$6 = "Year", AND($D693 = "Full-time", $F693 = "Above 1 Year")))), "N/A", SUMIFS('Form Responses 1'!$O$2:$O1005, 'Form Responses 1'!$B$2:$B1005, $B693, 'Form Responses 1'!$G$2:$G1005, Q$5, 'Form Responses 1'!$K$2:$K1005, $D693,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3" s="48" t="str">
        <f>IF(ISBLANK($B693), "", IF(AND(R$5 = "Vacation Leave", OR(AND(OR(R$6 = "H1", R$6 = "H2"), NOT(AND($D693 = "Full-time", $F693 = "Above 1 Year"))), AND(R$6 = "Year", AND($D693 = "Full-time", $F693 = "Above 1 Year")))), "N/A", SUMIFS('Form Responses 1'!$O$2:$O1005, 'Form Responses 1'!$B$2:$B1005, $B693, 'Form Responses 1'!$G$2:$G1005, R$5, 'Form Responses 1'!$K$2:$K1005, $D693,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3" s="48" t="str">
        <f>IF(ISBLANK($B693), "", IF(AND(S$5 = "Vacation Leave", OR(AND(OR(S$6 = "H1", S$6 = "H2"), NOT(AND($D693 = "Full-time", $F693 = "Above 1 Year"))), AND(S$6 = "Year", AND($D693 = "Full-time", $F693 = "Above 1 Year")))), "N/A", SUMIFS('Form Responses 1'!$O$2:$O1005, 'Form Responses 1'!$B$2:$B1005, $B693, 'Form Responses 1'!$G$2:$G1005, S$5, 'Form Responses 1'!$K$2:$K1005, $D693,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3" s="50" t="str">
        <f t="shared" si="2"/>
        <v/>
      </c>
      <c r="U693" s="51" t="str">
        <f t="array" ref="U693">IF(ISBLANK($B693), "", IF(AND(U$5 = "Vacation Leave", OR(AND(OR(U$6 = "H1", U$6 = "H2"), NOT(AND($D693 = "Full-time", $F693 = "Above 1 Year"))), AND(U$6 = "Year", AND($D693 = "Full-time", $F693 = "Above 1 Year")))), "N/A", INDEX('Allocated Leaves'!$B$2:$E1005, MATCH(U$5 &amp; IF(U$5 = "Vacation Leave", IFS(U$6 = "Year", "", OR(U$6 = "H1", U$6 = "H2"), " " &amp; U$6), ""), 'Allocated Leaves'!$A$2:$A1005, 0), MATCH($D693 &amp; IF($D693 = "Full-time",  " " &amp; $F693, ""), 'Allocated Leaves'!$B$1:AA$1, 0)) - G693))</f>
        <v/>
      </c>
      <c r="V693" s="52" t="str">
        <f t="array" ref="V693">IF(ISBLANK($B693), "", IF(AND(V$5 = "Vacation Leave", OR(AND(OR(V$6 = "H1", V$6 = "H2"), NOT(AND($D693 = "Full-time", $F693 = "Above 1 Year"))), AND(V$6 = "Year", AND($D693 = "Full-time", $F693 = "Above 1 Year")))), "N/A", INDEX('Allocated Leaves'!$B$2:$E1005, MATCH(V$5 &amp; IF(V$5 = "Vacation Leave", IFS(V$6 = "Year", "", OR(V$6 = "H1", V$6 = "H2"), " " &amp; V$6), ""), 'Allocated Leaves'!$A$2:$A1005, 0), MATCH($D693 &amp; IF($D693 = "Full-time",  " " &amp; $F693, ""), 'Allocated Leaves'!$B$1:AA$1, 0)) - H693))</f>
        <v/>
      </c>
      <c r="W693" s="52" t="str">
        <f t="array" ref="W693">IF(ISBLANK($B693), "", IF(AND(W$5 = "Vacation Leave", OR(AND(OR(W$6 = "H1", W$6 = "H2"), NOT(AND($D693 = "Full-time", $F693 = "Above 1 Year"))), AND(W$6 = "Year", AND($D693 = "Full-time", $F693 = "Above 1 Year")))), "N/A", INDEX('Allocated Leaves'!$B$2:$E1005, MATCH(W$5 &amp; IF(W$5 = "Vacation Leave", IFS(W$6 = "Year", "", OR(W$6 = "H1", W$6 = "H2"), " " &amp; W$6), ""), 'Allocated Leaves'!$A$2:$A1005, 0), MATCH($D693 &amp; IF($D693 = "Full-time",  " " &amp; $F693, ""), 'Allocated Leaves'!$B$1:AA$1, 0)) - I693))</f>
        <v/>
      </c>
      <c r="X693" s="51" t="str">
        <f t="array" ref="X693">IF(ISBLANK($B693), "", IF(AND(X$5 = "Vacation Leave", OR(AND(OR(X$6 = "H1", X$6 = "H2"), NOT(AND($D693 = "Full-time", $F693 = "Above 1 Year"))), AND(X$6 = "Year", AND($D693 = "Full-time", $F693 = "Above 1 Year")))), "N/A", INDEX('Allocated Leaves'!$B$2:$E1005, MATCH(X$5 &amp; IF(X$5 = "Vacation Leave", IFS(X$6 = "Year", "", OR(X$6 = "H1", X$6 = "H2"), " " &amp; X$6), ""), 'Allocated Leaves'!$A$2:$A1005, 0), MATCH($D693 &amp; IF($D693 = "Full-time",  " " &amp; $F693, ""), 'Allocated Leaves'!$B$1:AA$1, 0)) - J693))</f>
        <v/>
      </c>
      <c r="Y693" s="52" t="str">
        <f t="array" ref="Y693">IF(ISBLANK($B693), "", IF(AND(Y$5 = "Vacation Leave", OR(AND(OR(Y$6 = "H1", Y$6 = "H2"), NOT(AND($D693 = "Full-time", $F693 = "Above 1 Year"))), AND(Y$6 = "Year", AND($D693 = "Full-time", $F693 = "Above 1 Year")))), "N/A", INDEX('Allocated Leaves'!$B$2:$E1005, MATCH(Y$5 &amp; IF(Y$5 = "Vacation Leave", IFS(Y$6 = "Year", "", OR(Y$6 = "H1", Y$6 = "H2"), " " &amp; Y$6), ""), 'Allocated Leaves'!$A$2:$A1005, 0), MATCH($D693 &amp; IF($D693 = "Full-time",  " " &amp; $F693, ""), 'Allocated Leaves'!$B$1:AA$1, 0)) - K693))</f>
        <v/>
      </c>
      <c r="Z693" s="52" t="str">
        <f t="array" ref="Z693">IF(ISBLANK($B693), "", IF(AND(Z$5 = "Vacation Leave", OR(AND(OR(Z$6 = "H1", Z$6 = "H2"), NOT(AND($D693 = "Full-time", $F693 = "Above 1 Year"))), AND(Z$6 = "Year", AND($D693 = "Full-time", $F693 = "Above 1 Year")))), "N/A", INDEX('Allocated Leaves'!$B$2:$E1005, MATCH(Z$5 &amp; IF(Z$5 = "Vacation Leave", IFS(Z$6 = "Year", "", OR(Z$6 = "H1", Z$6 = "H2"), " " &amp; Z$6), ""), 'Allocated Leaves'!$A$2:$A1005, 0), MATCH($D693 &amp; IF($D693 = "Full-time",  " " &amp; $F693, ""), 'Allocated Leaves'!$B$1:AA$1, 0)) - L693))</f>
        <v/>
      </c>
      <c r="AA693" s="55" t="str">
        <f t="shared" si="3"/>
        <v/>
      </c>
    </row>
    <row r="694">
      <c r="A694" s="71"/>
      <c r="B694" s="72"/>
      <c r="C694" s="73"/>
      <c r="D694" s="74"/>
      <c r="E694" s="75"/>
      <c r="F694" s="47" t="str">
        <f t="shared" si="1"/>
        <v/>
      </c>
      <c r="G694" s="48" t="str">
        <f>IF(ISBLANK($B694), "", IF(AND(G$5 = "Vacation Leave", OR(AND(OR(G$6 = "H1", G$6 = "H2"), NOT(AND($D694 = "Full-time", $F694 = "Above 1 Year"))), AND(G$6 = "Year", AND($D694 = "Full-time", $F694 = "Above 1 Year")))), "N/A", SUMIFS('Form Responses 1'!$O$2:$O1005, 'Form Responses 1'!$B$2:$B1005, $B694, 'Form Responses 1'!$G$2:$G1005, G$5, 'Form Responses 1'!$K$2:$K1005, $D694,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4" s="48" t="str">
        <f>IF(ISBLANK($B694), "", IF(AND(H$5 = "Vacation Leave", OR(AND(OR(H$6 = "H1", H$6 = "H2"), NOT(AND($D694 = "Full-time", $F694 = "Above 1 Year"))), AND(H$6 = "Year", AND($D694 = "Full-time", $F694 = "Above 1 Year")))), "N/A", SUMIFS('Form Responses 1'!$O$2:$O1005, 'Form Responses 1'!$B$2:$B1005, $B694, 'Form Responses 1'!$G$2:$G1005, H$5, 'Form Responses 1'!$K$2:$K1005, $D694,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4" s="49" t="str">
        <f>IF(ISBLANK($B694), "", IF(AND(I$5 = "Vacation Leave", OR(AND(OR(I$6 = "H1", I$6 = "H2"), NOT(AND($D694 = "Full-time", $F694 = "Above 1 Year"))), AND(I$6 = "Year", AND($D694 = "Full-time", $F694 = "Above 1 Year")))), "N/A", SUMIFS('Form Responses 1'!$O$2:$O1005, 'Form Responses 1'!$B$2:$B1005, $B694, 'Form Responses 1'!$G$2:$G1005, I$5, 'Form Responses 1'!$K$2:$K1005, $D694,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4" s="48" t="str">
        <f>IF(ISBLANK($B694), "", IF(AND(J$5 = "Vacation Leave", OR(AND(OR(J$6 = "H1", J$6 = "H2"), NOT(AND($D694 = "Full-time", $F694 = "Above 1 Year"))), AND(J$6 = "Year", AND($D694 = "Full-time", $F694 = "Above 1 Year")))), "N/A", SUMIFS('Form Responses 1'!$O$2:$O1005, 'Form Responses 1'!$B$2:$B1005, $B694, 'Form Responses 1'!$G$2:$G1005, J$5, 'Form Responses 1'!$K$2:$K1005, $D694,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4" s="48" t="str">
        <f>IF(ISBLANK($B694), "", IF(AND(K$5 = "Vacation Leave", OR(AND(OR(K$6 = "H1", K$6 = "H2"), NOT(AND($D694 = "Full-time", $F694 = "Above 1 Year"))), AND(K$6 = "Year", AND($D694 = "Full-time", $F694 = "Above 1 Year")))), "N/A", SUMIFS('Form Responses 1'!$O$2:$O1005, 'Form Responses 1'!$B$2:$B1005, $B694, 'Form Responses 1'!$G$2:$G1005, K$5, 'Form Responses 1'!$K$2:$K1005, $D694,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4" s="48" t="str">
        <f>IF(ISBLANK($B694), "", IF(AND(L$5 = "Vacation Leave", OR(AND(OR(L$6 = "H1", L$6 = "H2"), NOT(AND($D694 = "Full-time", $F694 = "Above 1 Year"))), AND(L$6 = "Year", AND($D694 = "Full-time", $F694 = "Above 1 Year")))), "N/A", SUMIFS('Form Responses 1'!$O$2:$O1005, 'Form Responses 1'!$B$2:$B1005, $B694, 'Form Responses 1'!$G$2:$G1005, L$5, 'Form Responses 1'!$K$2:$K1005, $D694,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4" s="48" t="str">
        <f>IF(ISBLANK($B694), "", IF(AND(M$5 = "Vacation Leave", OR(AND(OR(M$6 = "H1", M$6 = "H2"), NOT(AND($D694 = "Full-time", $F694 = "Above 1 Year"))), AND(M$6 = "Year", AND($D694 = "Full-time", $F694 = "Above 1 Year")))), "N/A", SUMIFS('Form Responses 1'!$O$2:$O1005, 'Form Responses 1'!$B$2:$B1005, $B694, 'Form Responses 1'!$G$2:$G1005, M$5, 'Form Responses 1'!$K$2:$K1005, $D694,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4" s="48" t="str">
        <f>IF(ISBLANK($B694), "", IF(AND(N$5 = "Vacation Leave", OR(AND(OR(N$6 = "H1", N$6 = "H2"), NOT(AND($D694 = "Full-time", $F694 = "Above 1 Year"))), AND(N$6 = "Year", AND($D694 = "Full-time", $F694 = "Above 1 Year")))), "N/A", SUMIFS('Form Responses 1'!$O$2:$O1005, 'Form Responses 1'!$B$2:$B1005, $B694, 'Form Responses 1'!$G$2:$G1005, N$5, 'Form Responses 1'!$K$2:$K1005, $D694,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4" s="48" t="str">
        <f>IF(ISBLANK($B694), "", IF(AND(O$5 = "Vacation Leave", OR(AND(OR(O$6 = "H1", O$6 = "H2"), NOT(AND($D694 = "Full-time", $F694 = "Above 1 Year"))), AND(O$6 = "Year", AND($D694 = "Full-time", $F694 = "Above 1 Year")))), "N/A", SUMIFS('Form Responses 1'!$O$2:$O1005, 'Form Responses 1'!$B$2:$B1005, $B694, 'Form Responses 1'!$G$2:$G1005, O$5, 'Form Responses 1'!$K$2:$K1005, $D694,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4" s="48" t="str">
        <f>IF(ISBLANK($B694), "", IF(AND(P$5 = "Vacation Leave", OR(AND(OR(P$6 = "H1", P$6 = "H2"), NOT(AND($D694 = "Full-time", $F694 = "Above 1 Year"))), AND(P$6 = "Year", AND($D694 = "Full-time", $F694 = "Above 1 Year")))), "N/A", SUMIFS('Form Responses 1'!$O$2:$O1005, 'Form Responses 1'!$B$2:$B1005, $B694, 'Form Responses 1'!$G$2:$G1005, P$5, 'Form Responses 1'!$K$2:$K1005, $D694,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4" s="48" t="str">
        <f>IF(ISBLANK($B694), "", IF(AND(Q$5 = "Vacation Leave", OR(AND(OR(Q$6 = "H1", Q$6 = "H2"), NOT(AND($D694 = "Full-time", $F694 = "Above 1 Year"))), AND(Q$6 = "Year", AND($D694 = "Full-time", $F694 = "Above 1 Year")))), "N/A", SUMIFS('Form Responses 1'!$O$2:$O1005, 'Form Responses 1'!$B$2:$B1005, $B694, 'Form Responses 1'!$G$2:$G1005, Q$5, 'Form Responses 1'!$K$2:$K1005, $D694,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4" s="48" t="str">
        <f>IF(ISBLANK($B694), "", IF(AND(R$5 = "Vacation Leave", OR(AND(OR(R$6 = "H1", R$6 = "H2"), NOT(AND($D694 = "Full-time", $F694 = "Above 1 Year"))), AND(R$6 = "Year", AND($D694 = "Full-time", $F694 = "Above 1 Year")))), "N/A", SUMIFS('Form Responses 1'!$O$2:$O1005, 'Form Responses 1'!$B$2:$B1005, $B694, 'Form Responses 1'!$G$2:$G1005, R$5, 'Form Responses 1'!$K$2:$K1005, $D694,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4" s="48" t="str">
        <f>IF(ISBLANK($B694), "", IF(AND(S$5 = "Vacation Leave", OR(AND(OR(S$6 = "H1", S$6 = "H2"), NOT(AND($D694 = "Full-time", $F694 = "Above 1 Year"))), AND(S$6 = "Year", AND($D694 = "Full-time", $F694 = "Above 1 Year")))), "N/A", SUMIFS('Form Responses 1'!$O$2:$O1005, 'Form Responses 1'!$B$2:$B1005, $B694, 'Form Responses 1'!$G$2:$G1005, S$5, 'Form Responses 1'!$K$2:$K1005, $D694,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4" s="50" t="str">
        <f t="shared" si="2"/>
        <v/>
      </c>
      <c r="U694" s="51" t="str">
        <f t="array" ref="U694">IF(ISBLANK($B694), "", IF(AND(U$5 = "Vacation Leave", OR(AND(OR(U$6 = "H1", U$6 = "H2"), NOT(AND($D694 = "Full-time", $F694 = "Above 1 Year"))), AND(U$6 = "Year", AND($D694 = "Full-time", $F694 = "Above 1 Year")))), "N/A", INDEX('Allocated Leaves'!$B$2:$E1005, MATCH(U$5 &amp; IF(U$5 = "Vacation Leave", IFS(U$6 = "Year", "", OR(U$6 = "H1", U$6 = "H2"), " " &amp; U$6), ""), 'Allocated Leaves'!$A$2:$A1005, 0), MATCH($D694 &amp; IF($D694 = "Full-time",  " " &amp; $F694, ""), 'Allocated Leaves'!$B$1:AA$1, 0)) - G694))</f>
        <v/>
      </c>
      <c r="V694" s="52" t="str">
        <f t="array" ref="V694">IF(ISBLANK($B694), "", IF(AND(V$5 = "Vacation Leave", OR(AND(OR(V$6 = "H1", V$6 = "H2"), NOT(AND($D694 = "Full-time", $F694 = "Above 1 Year"))), AND(V$6 = "Year", AND($D694 = "Full-time", $F694 = "Above 1 Year")))), "N/A", INDEX('Allocated Leaves'!$B$2:$E1005, MATCH(V$5 &amp; IF(V$5 = "Vacation Leave", IFS(V$6 = "Year", "", OR(V$6 = "H1", V$6 = "H2"), " " &amp; V$6), ""), 'Allocated Leaves'!$A$2:$A1005, 0), MATCH($D694 &amp; IF($D694 = "Full-time",  " " &amp; $F694, ""), 'Allocated Leaves'!$B$1:AA$1, 0)) - H694))</f>
        <v/>
      </c>
      <c r="W694" s="52" t="str">
        <f t="array" ref="W694">IF(ISBLANK($B694), "", IF(AND(W$5 = "Vacation Leave", OR(AND(OR(W$6 = "H1", W$6 = "H2"), NOT(AND($D694 = "Full-time", $F694 = "Above 1 Year"))), AND(W$6 = "Year", AND($D694 = "Full-time", $F694 = "Above 1 Year")))), "N/A", INDEX('Allocated Leaves'!$B$2:$E1005, MATCH(W$5 &amp; IF(W$5 = "Vacation Leave", IFS(W$6 = "Year", "", OR(W$6 = "H1", W$6 = "H2"), " " &amp; W$6), ""), 'Allocated Leaves'!$A$2:$A1005, 0), MATCH($D694 &amp; IF($D694 = "Full-time",  " " &amp; $F694, ""), 'Allocated Leaves'!$B$1:AA$1, 0)) - I694))</f>
        <v/>
      </c>
      <c r="X694" s="51" t="str">
        <f t="array" ref="X694">IF(ISBLANK($B694), "", IF(AND(X$5 = "Vacation Leave", OR(AND(OR(X$6 = "H1", X$6 = "H2"), NOT(AND($D694 = "Full-time", $F694 = "Above 1 Year"))), AND(X$6 = "Year", AND($D694 = "Full-time", $F694 = "Above 1 Year")))), "N/A", INDEX('Allocated Leaves'!$B$2:$E1005, MATCH(X$5 &amp; IF(X$5 = "Vacation Leave", IFS(X$6 = "Year", "", OR(X$6 = "H1", X$6 = "H2"), " " &amp; X$6), ""), 'Allocated Leaves'!$A$2:$A1005, 0), MATCH($D694 &amp; IF($D694 = "Full-time",  " " &amp; $F694, ""), 'Allocated Leaves'!$B$1:AA$1, 0)) - J694))</f>
        <v/>
      </c>
      <c r="Y694" s="52" t="str">
        <f t="array" ref="Y694">IF(ISBLANK($B694), "", IF(AND(Y$5 = "Vacation Leave", OR(AND(OR(Y$6 = "H1", Y$6 = "H2"), NOT(AND($D694 = "Full-time", $F694 = "Above 1 Year"))), AND(Y$6 = "Year", AND($D694 = "Full-time", $F694 = "Above 1 Year")))), "N/A", INDEX('Allocated Leaves'!$B$2:$E1005, MATCH(Y$5 &amp; IF(Y$5 = "Vacation Leave", IFS(Y$6 = "Year", "", OR(Y$6 = "H1", Y$6 = "H2"), " " &amp; Y$6), ""), 'Allocated Leaves'!$A$2:$A1005, 0), MATCH($D694 &amp; IF($D694 = "Full-time",  " " &amp; $F694, ""), 'Allocated Leaves'!$B$1:AA$1, 0)) - K694))</f>
        <v/>
      </c>
      <c r="Z694" s="52" t="str">
        <f t="array" ref="Z694">IF(ISBLANK($B694), "", IF(AND(Z$5 = "Vacation Leave", OR(AND(OR(Z$6 = "H1", Z$6 = "H2"), NOT(AND($D694 = "Full-time", $F694 = "Above 1 Year"))), AND(Z$6 = "Year", AND($D694 = "Full-time", $F694 = "Above 1 Year")))), "N/A", INDEX('Allocated Leaves'!$B$2:$E1005, MATCH(Z$5 &amp; IF(Z$5 = "Vacation Leave", IFS(Z$6 = "Year", "", OR(Z$6 = "H1", Z$6 = "H2"), " " &amp; Z$6), ""), 'Allocated Leaves'!$A$2:$A1005, 0), MATCH($D694 &amp; IF($D694 = "Full-time",  " " &amp; $F694, ""), 'Allocated Leaves'!$B$1:AA$1, 0)) - L694))</f>
        <v/>
      </c>
      <c r="AA694" s="55" t="str">
        <f t="shared" si="3"/>
        <v/>
      </c>
    </row>
    <row r="695">
      <c r="A695" s="71"/>
      <c r="B695" s="72"/>
      <c r="C695" s="73"/>
      <c r="D695" s="74"/>
      <c r="E695" s="75"/>
      <c r="F695" s="47" t="str">
        <f t="shared" si="1"/>
        <v/>
      </c>
      <c r="G695" s="48" t="str">
        <f>IF(ISBLANK($B695), "", IF(AND(G$5 = "Vacation Leave", OR(AND(OR(G$6 = "H1", G$6 = "H2"), NOT(AND($D695 = "Full-time", $F695 = "Above 1 Year"))), AND(G$6 = "Year", AND($D695 = "Full-time", $F695 = "Above 1 Year")))), "N/A", SUMIFS('Form Responses 1'!$O$2:$O1005, 'Form Responses 1'!$B$2:$B1005, $B695, 'Form Responses 1'!$G$2:$G1005, G$5, 'Form Responses 1'!$K$2:$K1005, $D695,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5" s="48" t="str">
        <f>IF(ISBLANK($B695), "", IF(AND(H$5 = "Vacation Leave", OR(AND(OR(H$6 = "H1", H$6 = "H2"), NOT(AND($D695 = "Full-time", $F695 = "Above 1 Year"))), AND(H$6 = "Year", AND($D695 = "Full-time", $F695 = "Above 1 Year")))), "N/A", SUMIFS('Form Responses 1'!$O$2:$O1005, 'Form Responses 1'!$B$2:$B1005, $B695, 'Form Responses 1'!$G$2:$G1005, H$5, 'Form Responses 1'!$K$2:$K1005, $D695,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5" s="49" t="str">
        <f>IF(ISBLANK($B695), "", IF(AND(I$5 = "Vacation Leave", OR(AND(OR(I$6 = "H1", I$6 = "H2"), NOT(AND($D695 = "Full-time", $F695 = "Above 1 Year"))), AND(I$6 = "Year", AND($D695 = "Full-time", $F695 = "Above 1 Year")))), "N/A", SUMIFS('Form Responses 1'!$O$2:$O1005, 'Form Responses 1'!$B$2:$B1005, $B695, 'Form Responses 1'!$G$2:$G1005, I$5, 'Form Responses 1'!$K$2:$K1005, $D695,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5" s="48" t="str">
        <f>IF(ISBLANK($B695), "", IF(AND(J$5 = "Vacation Leave", OR(AND(OR(J$6 = "H1", J$6 = "H2"), NOT(AND($D695 = "Full-time", $F695 = "Above 1 Year"))), AND(J$6 = "Year", AND($D695 = "Full-time", $F695 = "Above 1 Year")))), "N/A", SUMIFS('Form Responses 1'!$O$2:$O1005, 'Form Responses 1'!$B$2:$B1005, $B695, 'Form Responses 1'!$G$2:$G1005, J$5, 'Form Responses 1'!$K$2:$K1005, $D695,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5" s="48" t="str">
        <f>IF(ISBLANK($B695), "", IF(AND(K$5 = "Vacation Leave", OR(AND(OR(K$6 = "H1", K$6 = "H2"), NOT(AND($D695 = "Full-time", $F695 = "Above 1 Year"))), AND(K$6 = "Year", AND($D695 = "Full-time", $F695 = "Above 1 Year")))), "N/A", SUMIFS('Form Responses 1'!$O$2:$O1005, 'Form Responses 1'!$B$2:$B1005, $B695, 'Form Responses 1'!$G$2:$G1005, K$5, 'Form Responses 1'!$K$2:$K1005, $D695,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5" s="48" t="str">
        <f>IF(ISBLANK($B695), "", IF(AND(L$5 = "Vacation Leave", OR(AND(OR(L$6 = "H1", L$6 = "H2"), NOT(AND($D695 = "Full-time", $F695 = "Above 1 Year"))), AND(L$6 = "Year", AND($D695 = "Full-time", $F695 = "Above 1 Year")))), "N/A", SUMIFS('Form Responses 1'!$O$2:$O1005, 'Form Responses 1'!$B$2:$B1005, $B695, 'Form Responses 1'!$G$2:$G1005, L$5, 'Form Responses 1'!$K$2:$K1005, $D695,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5" s="48" t="str">
        <f>IF(ISBLANK($B695), "", IF(AND(M$5 = "Vacation Leave", OR(AND(OR(M$6 = "H1", M$6 = "H2"), NOT(AND($D695 = "Full-time", $F695 = "Above 1 Year"))), AND(M$6 = "Year", AND($D695 = "Full-time", $F695 = "Above 1 Year")))), "N/A", SUMIFS('Form Responses 1'!$O$2:$O1005, 'Form Responses 1'!$B$2:$B1005, $B695, 'Form Responses 1'!$G$2:$G1005, M$5, 'Form Responses 1'!$K$2:$K1005, $D695,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5" s="48" t="str">
        <f>IF(ISBLANK($B695), "", IF(AND(N$5 = "Vacation Leave", OR(AND(OR(N$6 = "H1", N$6 = "H2"), NOT(AND($D695 = "Full-time", $F695 = "Above 1 Year"))), AND(N$6 = "Year", AND($D695 = "Full-time", $F695 = "Above 1 Year")))), "N/A", SUMIFS('Form Responses 1'!$O$2:$O1005, 'Form Responses 1'!$B$2:$B1005, $B695, 'Form Responses 1'!$G$2:$G1005, N$5, 'Form Responses 1'!$K$2:$K1005, $D695,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5" s="48" t="str">
        <f>IF(ISBLANK($B695), "", IF(AND(O$5 = "Vacation Leave", OR(AND(OR(O$6 = "H1", O$6 = "H2"), NOT(AND($D695 = "Full-time", $F695 = "Above 1 Year"))), AND(O$6 = "Year", AND($D695 = "Full-time", $F695 = "Above 1 Year")))), "N/A", SUMIFS('Form Responses 1'!$O$2:$O1005, 'Form Responses 1'!$B$2:$B1005, $B695, 'Form Responses 1'!$G$2:$G1005, O$5, 'Form Responses 1'!$K$2:$K1005, $D695,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5" s="48" t="str">
        <f>IF(ISBLANK($B695), "", IF(AND(P$5 = "Vacation Leave", OR(AND(OR(P$6 = "H1", P$6 = "H2"), NOT(AND($D695 = "Full-time", $F695 = "Above 1 Year"))), AND(P$6 = "Year", AND($D695 = "Full-time", $F695 = "Above 1 Year")))), "N/A", SUMIFS('Form Responses 1'!$O$2:$O1005, 'Form Responses 1'!$B$2:$B1005, $B695, 'Form Responses 1'!$G$2:$G1005, P$5, 'Form Responses 1'!$K$2:$K1005, $D695,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5" s="48" t="str">
        <f>IF(ISBLANK($B695), "", IF(AND(Q$5 = "Vacation Leave", OR(AND(OR(Q$6 = "H1", Q$6 = "H2"), NOT(AND($D695 = "Full-time", $F695 = "Above 1 Year"))), AND(Q$6 = "Year", AND($D695 = "Full-time", $F695 = "Above 1 Year")))), "N/A", SUMIFS('Form Responses 1'!$O$2:$O1005, 'Form Responses 1'!$B$2:$B1005, $B695, 'Form Responses 1'!$G$2:$G1005, Q$5, 'Form Responses 1'!$K$2:$K1005, $D695,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5" s="48" t="str">
        <f>IF(ISBLANK($B695), "", IF(AND(R$5 = "Vacation Leave", OR(AND(OR(R$6 = "H1", R$6 = "H2"), NOT(AND($D695 = "Full-time", $F695 = "Above 1 Year"))), AND(R$6 = "Year", AND($D695 = "Full-time", $F695 = "Above 1 Year")))), "N/A", SUMIFS('Form Responses 1'!$O$2:$O1005, 'Form Responses 1'!$B$2:$B1005, $B695, 'Form Responses 1'!$G$2:$G1005, R$5, 'Form Responses 1'!$K$2:$K1005, $D695,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5" s="48" t="str">
        <f>IF(ISBLANK($B695), "", IF(AND(S$5 = "Vacation Leave", OR(AND(OR(S$6 = "H1", S$6 = "H2"), NOT(AND($D695 = "Full-time", $F695 = "Above 1 Year"))), AND(S$6 = "Year", AND($D695 = "Full-time", $F695 = "Above 1 Year")))), "N/A", SUMIFS('Form Responses 1'!$O$2:$O1005, 'Form Responses 1'!$B$2:$B1005, $B695, 'Form Responses 1'!$G$2:$G1005, S$5, 'Form Responses 1'!$K$2:$K1005, $D695,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5" s="50" t="str">
        <f t="shared" si="2"/>
        <v/>
      </c>
      <c r="U695" s="51" t="str">
        <f t="array" ref="U695">IF(ISBLANK($B695), "", IF(AND(U$5 = "Vacation Leave", OR(AND(OR(U$6 = "H1", U$6 = "H2"), NOT(AND($D695 = "Full-time", $F695 = "Above 1 Year"))), AND(U$6 = "Year", AND($D695 = "Full-time", $F695 = "Above 1 Year")))), "N/A", INDEX('Allocated Leaves'!$B$2:$E1005, MATCH(U$5 &amp; IF(U$5 = "Vacation Leave", IFS(U$6 = "Year", "", OR(U$6 = "H1", U$6 = "H2"), " " &amp; U$6), ""), 'Allocated Leaves'!$A$2:$A1005, 0), MATCH($D695 &amp; IF($D695 = "Full-time",  " " &amp; $F695, ""), 'Allocated Leaves'!$B$1:AA$1, 0)) - G695))</f>
        <v/>
      </c>
      <c r="V695" s="52" t="str">
        <f t="array" ref="V695">IF(ISBLANK($B695), "", IF(AND(V$5 = "Vacation Leave", OR(AND(OR(V$6 = "H1", V$6 = "H2"), NOT(AND($D695 = "Full-time", $F695 = "Above 1 Year"))), AND(V$6 = "Year", AND($D695 = "Full-time", $F695 = "Above 1 Year")))), "N/A", INDEX('Allocated Leaves'!$B$2:$E1005, MATCH(V$5 &amp; IF(V$5 = "Vacation Leave", IFS(V$6 = "Year", "", OR(V$6 = "H1", V$6 = "H2"), " " &amp; V$6), ""), 'Allocated Leaves'!$A$2:$A1005, 0), MATCH($D695 &amp; IF($D695 = "Full-time",  " " &amp; $F695, ""), 'Allocated Leaves'!$B$1:AA$1, 0)) - H695))</f>
        <v/>
      </c>
      <c r="W695" s="52" t="str">
        <f t="array" ref="W695">IF(ISBLANK($B695), "", IF(AND(W$5 = "Vacation Leave", OR(AND(OR(W$6 = "H1", W$6 = "H2"), NOT(AND($D695 = "Full-time", $F695 = "Above 1 Year"))), AND(W$6 = "Year", AND($D695 = "Full-time", $F695 = "Above 1 Year")))), "N/A", INDEX('Allocated Leaves'!$B$2:$E1005, MATCH(W$5 &amp; IF(W$5 = "Vacation Leave", IFS(W$6 = "Year", "", OR(W$6 = "H1", W$6 = "H2"), " " &amp; W$6), ""), 'Allocated Leaves'!$A$2:$A1005, 0), MATCH($D695 &amp; IF($D695 = "Full-time",  " " &amp; $F695, ""), 'Allocated Leaves'!$B$1:AA$1, 0)) - I695))</f>
        <v/>
      </c>
      <c r="X695" s="51" t="str">
        <f t="array" ref="X695">IF(ISBLANK($B695), "", IF(AND(X$5 = "Vacation Leave", OR(AND(OR(X$6 = "H1", X$6 = "H2"), NOT(AND($D695 = "Full-time", $F695 = "Above 1 Year"))), AND(X$6 = "Year", AND($D695 = "Full-time", $F695 = "Above 1 Year")))), "N/A", INDEX('Allocated Leaves'!$B$2:$E1005, MATCH(X$5 &amp; IF(X$5 = "Vacation Leave", IFS(X$6 = "Year", "", OR(X$6 = "H1", X$6 = "H2"), " " &amp; X$6), ""), 'Allocated Leaves'!$A$2:$A1005, 0), MATCH($D695 &amp; IF($D695 = "Full-time",  " " &amp; $F695, ""), 'Allocated Leaves'!$B$1:AA$1, 0)) - J695))</f>
        <v/>
      </c>
      <c r="Y695" s="52" t="str">
        <f t="array" ref="Y695">IF(ISBLANK($B695), "", IF(AND(Y$5 = "Vacation Leave", OR(AND(OR(Y$6 = "H1", Y$6 = "H2"), NOT(AND($D695 = "Full-time", $F695 = "Above 1 Year"))), AND(Y$6 = "Year", AND($D695 = "Full-time", $F695 = "Above 1 Year")))), "N/A", INDEX('Allocated Leaves'!$B$2:$E1005, MATCH(Y$5 &amp; IF(Y$5 = "Vacation Leave", IFS(Y$6 = "Year", "", OR(Y$6 = "H1", Y$6 = "H2"), " " &amp; Y$6), ""), 'Allocated Leaves'!$A$2:$A1005, 0), MATCH($D695 &amp; IF($D695 = "Full-time",  " " &amp; $F695, ""), 'Allocated Leaves'!$B$1:AA$1, 0)) - K695))</f>
        <v/>
      </c>
      <c r="Z695" s="52" t="str">
        <f t="array" ref="Z695">IF(ISBLANK($B695), "", IF(AND(Z$5 = "Vacation Leave", OR(AND(OR(Z$6 = "H1", Z$6 = "H2"), NOT(AND($D695 = "Full-time", $F695 = "Above 1 Year"))), AND(Z$6 = "Year", AND($D695 = "Full-time", $F695 = "Above 1 Year")))), "N/A", INDEX('Allocated Leaves'!$B$2:$E1005, MATCH(Z$5 &amp; IF(Z$5 = "Vacation Leave", IFS(Z$6 = "Year", "", OR(Z$6 = "H1", Z$6 = "H2"), " " &amp; Z$6), ""), 'Allocated Leaves'!$A$2:$A1005, 0), MATCH($D695 &amp; IF($D695 = "Full-time",  " " &amp; $F695, ""), 'Allocated Leaves'!$B$1:AA$1, 0)) - L695))</f>
        <v/>
      </c>
      <c r="AA695" s="55" t="str">
        <f t="shared" si="3"/>
        <v/>
      </c>
    </row>
    <row r="696">
      <c r="A696" s="71"/>
      <c r="B696" s="72"/>
      <c r="C696" s="73"/>
      <c r="D696" s="74"/>
      <c r="E696" s="75"/>
      <c r="F696" s="47" t="str">
        <f t="shared" si="1"/>
        <v/>
      </c>
      <c r="G696" s="48" t="str">
        <f>IF(ISBLANK($B696), "", IF(AND(G$5 = "Vacation Leave", OR(AND(OR(G$6 = "H1", G$6 = "H2"), NOT(AND($D696 = "Full-time", $F696 = "Above 1 Year"))), AND(G$6 = "Year", AND($D696 = "Full-time", $F696 = "Above 1 Year")))), "N/A", SUMIFS('Form Responses 1'!$O$2:$O1005, 'Form Responses 1'!$B$2:$B1005, $B696, 'Form Responses 1'!$G$2:$G1005, G$5, 'Form Responses 1'!$K$2:$K1005, $D696,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6" s="48" t="str">
        <f>IF(ISBLANK($B696), "", IF(AND(H$5 = "Vacation Leave", OR(AND(OR(H$6 = "H1", H$6 = "H2"), NOT(AND($D696 = "Full-time", $F696 = "Above 1 Year"))), AND(H$6 = "Year", AND($D696 = "Full-time", $F696 = "Above 1 Year")))), "N/A", SUMIFS('Form Responses 1'!$O$2:$O1005, 'Form Responses 1'!$B$2:$B1005, $B696, 'Form Responses 1'!$G$2:$G1005, H$5, 'Form Responses 1'!$K$2:$K1005, $D696,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6" s="49" t="str">
        <f>IF(ISBLANK($B696), "", IF(AND(I$5 = "Vacation Leave", OR(AND(OR(I$6 = "H1", I$6 = "H2"), NOT(AND($D696 = "Full-time", $F696 = "Above 1 Year"))), AND(I$6 = "Year", AND($D696 = "Full-time", $F696 = "Above 1 Year")))), "N/A", SUMIFS('Form Responses 1'!$O$2:$O1005, 'Form Responses 1'!$B$2:$B1005, $B696, 'Form Responses 1'!$G$2:$G1005, I$5, 'Form Responses 1'!$K$2:$K1005, $D696,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6" s="48" t="str">
        <f>IF(ISBLANK($B696), "", IF(AND(J$5 = "Vacation Leave", OR(AND(OR(J$6 = "H1", J$6 = "H2"), NOT(AND($D696 = "Full-time", $F696 = "Above 1 Year"))), AND(J$6 = "Year", AND($D696 = "Full-time", $F696 = "Above 1 Year")))), "N/A", SUMIFS('Form Responses 1'!$O$2:$O1005, 'Form Responses 1'!$B$2:$B1005, $B696, 'Form Responses 1'!$G$2:$G1005, J$5, 'Form Responses 1'!$K$2:$K1005, $D696,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6" s="48" t="str">
        <f>IF(ISBLANK($B696), "", IF(AND(K$5 = "Vacation Leave", OR(AND(OR(K$6 = "H1", K$6 = "H2"), NOT(AND($D696 = "Full-time", $F696 = "Above 1 Year"))), AND(K$6 = "Year", AND($D696 = "Full-time", $F696 = "Above 1 Year")))), "N/A", SUMIFS('Form Responses 1'!$O$2:$O1005, 'Form Responses 1'!$B$2:$B1005, $B696, 'Form Responses 1'!$G$2:$G1005, K$5, 'Form Responses 1'!$K$2:$K1005, $D696,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6" s="48" t="str">
        <f>IF(ISBLANK($B696), "", IF(AND(L$5 = "Vacation Leave", OR(AND(OR(L$6 = "H1", L$6 = "H2"), NOT(AND($D696 = "Full-time", $F696 = "Above 1 Year"))), AND(L$6 = "Year", AND($D696 = "Full-time", $F696 = "Above 1 Year")))), "N/A", SUMIFS('Form Responses 1'!$O$2:$O1005, 'Form Responses 1'!$B$2:$B1005, $B696, 'Form Responses 1'!$G$2:$G1005, L$5, 'Form Responses 1'!$K$2:$K1005, $D696,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6" s="48" t="str">
        <f>IF(ISBLANK($B696), "", IF(AND(M$5 = "Vacation Leave", OR(AND(OR(M$6 = "H1", M$6 = "H2"), NOT(AND($D696 = "Full-time", $F696 = "Above 1 Year"))), AND(M$6 = "Year", AND($D696 = "Full-time", $F696 = "Above 1 Year")))), "N/A", SUMIFS('Form Responses 1'!$O$2:$O1005, 'Form Responses 1'!$B$2:$B1005, $B696, 'Form Responses 1'!$G$2:$G1005, M$5, 'Form Responses 1'!$K$2:$K1005, $D696,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6" s="48" t="str">
        <f>IF(ISBLANK($B696), "", IF(AND(N$5 = "Vacation Leave", OR(AND(OR(N$6 = "H1", N$6 = "H2"), NOT(AND($D696 = "Full-time", $F696 = "Above 1 Year"))), AND(N$6 = "Year", AND($D696 = "Full-time", $F696 = "Above 1 Year")))), "N/A", SUMIFS('Form Responses 1'!$O$2:$O1005, 'Form Responses 1'!$B$2:$B1005, $B696, 'Form Responses 1'!$G$2:$G1005, N$5, 'Form Responses 1'!$K$2:$K1005, $D696,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6" s="48" t="str">
        <f>IF(ISBLANK($B696), "", IF(AND(O$5 = "Vacation Leave", OR(AND(OR(O$6 = "H1", O$6 = "H2"), NOT(AND($D696 = "Full-time", $F696 = "Above 1 Year"))), AND(O$6 = "Year", AND($D696 = "Full-time", $F696 = "Above 1 Year")))), "N/A", SUMIFS('Form Responses 1'!$O$2:$O1005, 'Form Responses 1'!$B$2:$B1005, $B696, 'Form Responses 1'!$G$2:$G1005, O$5, 'Form Responses 1'!$K$2:$K1005, $D696,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6" s="48" t="str">
        <f>IF(ISBLANK($B696), "", IF(AND(P$5 = "Vacation Leave", OR(AND(OR(P$6 = "H1", P$6 = "H2"), NOT(AND($D696 = "Full-time", $F696 = "Above 1 Year"))), AND(P$6 = "Year", AND($D696 = "Full-time", $F696 = "Above 1 Year")))), "N/A", SUMIFS('Form Responses 1'!$O$2:$O1005, 'Form Responses 1'!$B$2:$B1005, $B696, 'Form Responses 1'!$G$2:$G1005, P$5, 'Form Responses 1'!$K$2:$K1005, $D696,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6" s="48" t="str">
        <f>IF(ISBLANK($B696), "", IF(AND(Q$5 = "Vacation Leave", OR(AND(OR(Q$6 = "H1", Q$6 = "H2"), NOT(AND($D696 = "Full-time", $F696 = "Above 1 Year"))), AND(Q$6 = "Year", AND($D696 = "Full-time", $F696 = "Above 1 Year")))), "N/A", SUMIFS('Form Responses 1'!$O$2:$O1005, 'Form Responses 1'!$B$2:$B1005, $B696, 'Form Responses 1'!$G$2:$G1005, Q$5, 'Form Responses 1'!$K$2:$K1005, $D696,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6" s="48" t="str">
        <f>IF(ISBLANK($B696), "", IF(AND(R$5 = "Vacation Leave", OR(AND(OR(R$6 = "H1", R$6 = "H2"), NOT(AND($D696 = "Full-time", $F696 = "Above 1 Year"))), AND(R$6 = "Year", AND($D696 = "Full-time", $F696 = "Above 1 Year")))), "N/A", SUMIFS('Form Responses 1'!$O$2:$O1005, 'Form Responses 1'!$B$2:$B1005, $B696, 'Form Responses 1'!$G$2:$G1005, R$5, 'Form Responses 1'!$K$2:$K1005, $D696,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6" s="48" t="str">
        <f>IF(ISBLANK($B696), "", IF(AND(S$5 = "Vacation Leave", OR(AND(OR(S$6 = "H1", S$6 = "H2"), NOT(AND($D696 = "Full-time", $F696 = "Above 1 Year"))), AND(S$6 = "Year", AND($D696 = "Full-time", $F696 = "Above 1 Year")))), "N/A", SUMIFS('Form Responses 1'!$O$2:$O1005, 'Form Responses 1'!$B$2:$B1005, $B696, 'Form Responses 1'!$G$2:$G1005, S$5, 'Form Responses 1'!$K$2:$K1005, $D696,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6" s="50" t="str">
        <f t="shared" si="2"/>
        <v/>
      </c>
      <c r="U696" s="51" t="str">
        <f t="array" ref="U696">IF(ISBLANK($B696), "", IF(AND(U$5 = "Vacation Leave", OR(AND(OR(U$6 = "H1", U$6 = "H2"), NOT(AND($D696 = "Full-time", $F696 = "Above 1 Year"))), AND(U$6 = "Year", AND($D696 = "Full-time", $F696 = "Above 1 Year")))), "N/A", INDEX('Allocated Leaves'!$B$2:$E1005, MATCH(U$5 &amp; IF(U$5 = "Vacation Leave", IFS(U$6 = "Year", "", OR(U$6 = "H1", U$6 = "H2"), " " &amp; U$6), ""), 'Allocated Leaves'!$A$2:$A1005, 0), MATCH($D696 &amp; IF($D696 = "Full-time",  " " &amp; $F696, ""), 'Allocated Leaves'!$B$1:AA$1, 0)) - G696))</f>
        <v/>
      </c>
      <c r="V696" s="52" t="str">
        <f t="array" ref="V696">IF(ISBLANK($B696), "", IF(AND(V$5 = "Vacation Leave", OR(AND(OR(V$6 = "H1", V$6 = "H2"), NOT(AND($D696 = "Full-time", $F696 = "Above 1 Year"))), AND(V$6 = "Year", AND($D696 = "Full-time", $F696 = "Above 1 Year")))), "N/A", INDEX('Allocated Leaves'!$B$2:$E1005, MATCH(V$5 &amp; IF(V$5 = "Vacation Leave", IFS(V$6 = "Year", "", OR(V$6 = "H1", V$6 = "H2"), " " &amp; V$6), ""), 'Allocated Leaves'!$A$2:$A1005, 0), MATCH($D696 &amp; IF($D696 = "Full-time",  " " &amp; $F696, ""), 'Allocated Leaves'!$B$1:AA$1, 0)) - H696))</f>
        <v/>
      </c>
      <c r="W696" s="52" t="str">
        <f t="array" ref="W696">IF(ISBLANK($B696), "", IF(AND(W$5 = "Vacation Leave", OR(AND(OR(W$6 = "H1", W$6 = "H2"), NOT(AND($D696 = "Full-time", $F696 = "Above 1 Year"))), AND(W$6 = "Year", AND($D696 = "Full-time", $F696 = "Above 1 Year")))), "N/A", INDEX('Allocated Leaves'!$B$2:$E1005, MATCH(W$5 &amp; IF(W$5 = "Vacation Leave", IFS(W$6 = "Year", "", OR(W$6 = "H1", W$6 = "H2"), " " &amp; W$6), ""), 'Allocated Leaves'!$A$2:$A1005, 0), MATCH($D696 &amp; IF($D696 = "Full-time",  " " &amp; $F696, ""), 'Allocated Leaves'!$B$1:AA$1, 0)) - I696))</f>
        <v/>
      </c>
      <c r="X696" s="51" t="str">
        <f t="array" ref="X696">IF(ISBLANK($B696), "", IF(AND(X$5 = "Vacation Leave", OR(AND(OR(X$6 = "H1", X$6 = "H2"), NOT(AND($D696 = "Full-time", $F696 = "Above 1 Year"))), AND(X$6 = "Year", AND($D696 = "Full-time", $F696 = "Above 1 Year")))), "N/A", INDEX('Allocated Leaves'!$B$2:$E1005, MATCH(X$5 &amp; IF(X$5 = "Vacation Leave", IFS(X$6 = "Year", "", OR(X$6 = "H1", X$6 = "H2"), " " &amp; X$6), ""), 'Allocated Leaves'!$A$2:$A1005, 0), MATCH($D696 &amp; IF($D696 = "Full-time",  " " &amp; $F696, ""), 'Allocated Leaves'!$B$1:AA$1, 0)) - J696))</f>
        <v/>
      </c>
      <c r="Y696" s="52" t="str">
        <f t="array" ref="Y696">IF(ISBLANK($B696), "", IF(AND(Y$5 = "Vacation Leave", OR(AND(OR(Y$6 = "H1", Y$6 = "H2"), NOT(AND($D696 = "Full-time", $F696 = "Above 1 Year"))), AND(Y$6 = "Year", AND($D696 = "Full-time", $F696 = "Above 1 Year")))), "N/A", INDEX('Allocated Leaves'!$B$2:$E1005, MATCH(Y$5 &amp; IF(Y$5 = "Vacation Leave", IFS(Y$6 = "Year", "", OR(Y$6 = "H1", Y$6 = "H2"), " " &amp; Y$6), ""), 'Allocated Leaves'!$A$2:$A1005, 0), MATCH($D696 &amp; IF($D696 = "Full-time",  " " &amp; $F696, ""), 'Allocated Leaves'!$B$1:AA$1, 0)) - K696))</f>
        <v/>
      </c>
      <c r="Z696" s="52" t="str">
        <f t="array" ref="Z696">IF(ISBLANK($B696), "", IF(AND(Z$5 = "Vacation Leave", OR(AND(OR(Z$6 = "H1", Z$6 = "H2"), NOT(AND($D696 = "Full-time", $F696 = "Above 1 Year"))), AND(Z$6 = "Year", AND($D696 = "Full-time", $F696 = "Above 1 Year")))), "N/A", INDEX('Allocated Leaves'!$B$2:$E1005, MATCH(Z$5 &amp; IF(Z$5 = "Vacation Leave", IFS(Z$6 = "Year", "", OR(Z$6 = "H1", Z$6 = "H2"), " " &amp; Z$6), ""), 'Allocated Leaves'!$A$2:$A1005, 0), MATCH($D696 &amp; IF($D696 = "Full-time",  " " &amp; $F696, ""), 'Allocated Leaves'!$B$1:AA$1, 0)) - L696))</f>
        <v/>
      </c>
      <c r="AA696" s="55" t="str">
        <f t="shared" si="3"/>
        <v/>
      </c>
    </row>
    <row r="697">
      <c r="A697" s="71"/>
      <c r="B697" s="72"/>
      <c r="C697" s="73"/>
      <c r="D697" s="74"/>
      <c r="E697" s="75"/>
      <c r="F697" s="47" t="str">
        <f t="shared" si="1"/>
        <v/>
      </c>
      <c r="G697" s="48" t="str">
        <f>IF(ISBLANK($B697), "", IF(AND(G$5 = "Vacation Leave", OR(AND(OR(G$6 = "H1", G$6 = "H2"), NOT(AND($D697 = "Full-time", $F697 = "Above 1 Year"))), AND(G$6 = "Year", AND($D697 = "Full-time", $F697 = "Above 1 Year")))), "N/A", SUMIFS('Form Responses 1'!$O$2:$O1005, 'Form Responses 1'!$B$2:$B1005, $B697, 'Form Responses 1'!$G$2:$G1005, G$5, 'Form Responses 1'!$K$2:$K1005, $D697,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7" s="48" t="str">
        <f>IF(ISBLANK($B697), "", IF(AND(H$5 = "Vacation Leave", OR(AND(OR(H$6 = "H1", H$6 = "H2"), NOT(AND($D697 = "Full-time", $F697 = "Above 1 Year"))), AND(H$6 = "Year", AND($D697 = "Full-time", $F697 = "Above 1 Year")))), "N/A", SUMIFS('Form Responses 1'!$O$2:$O1005, 'Form Responses 1'!$B$2:$B1005, $B697, 'Form Responses 1'!$G$2:$G1005, H$5, 'Form Responses 1'!$K$2:$K1005, $D697,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7" s="49" t="str">
        <f>IF(ISBLANK($B697), "", IF(AND(I$5 = "Vacation Leave", OR(AND(OR(I$6 = "H1", I$6 = "H2"), NOT(AND($D697 = "Full-time", $F697 = "Above 1 Year"))), AND(I$6 = "Year", AND($D697 = "Full-time", $F697 = "Above 1 Year")))), "N/A", SUMIFS('Form Responses 1'!$O$2:$O1005, 'Form Responses 1'!$B$2:$B1005, $B697, 'Form Responses 1'!$G$2:$G1005, I$5, 'Form Responses 1'!$K$2:$K1005, $D697,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7" s="48" t="str">
        <f>IF(ISBLANK($B697), "", IF(AND(J$5 = "Vacation Leave", OR(AND(OR(J$6 = "H1", J$6 = "H2"), NOT(AND($D697 = "Full-time", $F697 = "Above 1 Year"))), AND(J$6 = "Year", AND($D697 = "Full-time", $F697 = "Above 1 Year")))), "N/A", SUMIFS('Form Responses 1'!$O$2:$O1005, 'Form Responses 1'!$B$2:$B1005, $B697, 'Form Responses 1'!$G$2:$G1005, J$5, 'Form Responses 1'!$K$2:$K1005, $D697,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7" s="48" t="str">
        <f>IF(ISBLANK($B697), "", IF(AND(K$5 = "Vacation Leave", OR(AND(OR(K$6 = "H1", K$6 = "H2"), NOT(AND($D697 = "Full-time", $F697 = "Above 1 Year"))), AND(K$6 = "Year", AND($D697 = "Full-time", $F697 = "Above 1 Year")))), "N/A", SUMIFS('Form Responses 1'!$O$2:$O1005, 'Form Responses 1'!$B$2:$B1005, $B697, 'Form Responses 1'!$G$2:$G1005, K$5, 'Form Responses 1'!$K$2:$K1005, $D697,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7" s="48" t="str">
        <f>IF(ISBLANK($B697), "", IF(AND(L$5 = "Vacation Leave", OR(AND(OR(L$6 = "H1", L$6 = "H2"), NOT(AND($D697 = "Full-time", $F697 = "Above 1 Year"))), AND(L$6 = "Year", AND($D697 = "Full-time", $F697 = "Above 1 Year")))), "N/A", SUMIFS('Form Responses 1'!$O$2:$O1005, 'Form Responses 1'!$B$2:$B1005, $B697, 'Form Responses 1'!$G$2:$G1005, L$5, 'Form Responses 1'!$K$2:$K1005, $D697,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7" s="48" t="str">
        <f>IF(ISBLANK($B697), "", IF(AND(M$5 = "Vacation Leave", OR(AND(OR(M$6 = "H1", M$6 = "H2"), NOT(AND($D697 = "Full-time", $F697 = "Above 1 Year"))), AND(M$6 = "Year", AND($D697 = "Full-time", $F697 = "Above 1 Year")))), "N/A", SUMIFS('Form Responses 1'!$O$2:$O1005, 'Form Responses 1'!$B$2:$B1005, $B697, 'Form Responses 1'!$G$2:$G1005, M$5, 'Form Responses 1'!$K$2:$K1005, $D697,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7" s="48" t="str">
        <f>IF(ISBLANK($B697), "", IF(AND(N$5 = "Vacation Leave", OR(AND(OR(N$6 = "H1", N$6 = "H2"), NOT(AND($D697 = "Full-time", $F697 = "Above 1 Year"))), AND(N$6 = "Year", AND($D697 = "Full-time", $F697 = "Above 1 Year")))), "N/A", SUMIFS('Form Responses 1'!$O$2:$O1005, 'Form Responses 1'!$B$2:$B1005, $B697, 'Form Responses 1'!$G$2:$G1005, N$5, 'Form Responses 1'!$K$2:$K1005, $D697,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7" s="48" t="str">
        <f>IF(ISBLANK($B697), "", IF(AND(O$5 = "Vacation Leave", OR(AND(OR(O$6 = "H1", O$6 = "H2"), NOT(AND($D697 = "Full-time", $F697 = "Above 1 Year"))), AND(O$6 = "Year", AND($D697 = "Full-time", $F697 = "Above 1 Year")))), "N/A", SUMIFS('Form Responses 1'!$O$2:$O1005, 'Form Responses 1'!$B$2:$B1005, $B697, 'Form Responses 1'!$G$2:$G1005, O$5, 'Form Responses 1'!$K$2:$K1005, $D697,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7" s="48" t="str">
        <f>IF(ISBLANK($B697), "", IF(AND(P$5 = "Vacation Leave", OR(AND(OR(P$6 = "H1", P$6 = "H2"), NOT(AND($D697 = "Full-time", $F697 = "Above 1 Year"))), AND(P$6 = "Year", AND($D697 = "Full-time", $F697 = "Above 1 Year")))), "N/A", SUMIFS('Form Responses 1'!$O$2:$O1005, 'Form Responses 1'!$B$2:$B1005, $B697, 'Form Responses 1'!$G$2:$G1005, P$5, 'Form Responses 1'!$K$2:$K1005, $D697,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7" s="48" t="str">
        <f>IF(ISBLANK($B697), "", IF(AND(Q$5 = "Vacation Leave", OR(AND(OR(Q$6 = "H1", Q$6 = "H2"), NOT(AND($D697 = "Full-time", $F697 = "Above 1 Year"))), AND(Q$6 = "Year", AND($D697 = "Full-time", $F697 = "Above 1 Year")))), "N/A", SUMIFS('Form Responses 1'!$O$2:$O1005, 'Form Responses 1'!$B$2:$B1005, $B697, 'Form Responses 1'!$G$2:$G1005, Q$5, 'Form Responses 1'!$K$2:$K1005, $D697,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7" s="48" t="str">
        <f>IF(ISBLANK($B697), "", IF(AND(R$5 = "Vacation Leave", OR(AND(OR(R$6 = "H1", R$6 = "H2"), NOT(AND($D697 = "Full-time", $F697 = "Above 1 Year"))), AND(R$6 = "Year", AND($D697 = "Full-time", $F697 = "Above 1 Year")))), "N/A", SUMIFS('Form Responses 1'!$O$2:$O1005, 'Form Responses 1'!$B$2:$B1005, $B697, 'Form Responses 1'!$G$2:$G1005, R$5, 'Form Responses 1'!$K$2:$K1005, $D697,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7" s="48" t="str">
        <f>IF(ISBLANK($B697), "", IF(AND(S$5 = "Vacation Leave", OR(AND(OR(S$6 = "H1", S$6 = "H2"), NOT(AND($D697 = "Full-time", $F697 = "Above 1 Year"))), AND(S$6 = "Year", AND($D697 = "Full-time", $F697 = "Above 1 Year")))), "N/A", SUMIFS('Form Responses 1'!$O$2:$O1005, 'Form Responses 1'!$B$2:$B1005, $B697, 'Form Responses 1'!$G$2:$G1005, S$5, 'Form Responses 1'!$K$2:$K1005, $D697,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7" s="50" t="str">
        <f t="shared" si="2"/>
        <v/>
      </c>
      <c r="U697" s="51" t="str">
        <f t="array" ref="U697">IF(ISBLANK($B697), "", IF(AND(U$5 = "Vacation Leave", OR(AND(OR(U$6 = "H1", U$6 = "H2"), NOT(AND($D697 = "Full-time", $F697 = "Above 1 Year"))), AND(U$6 = "Year", AND($D697 = "Full-time", $F697 = "Above 1 Year")))), "N/A", INDEX('Allocated Leaves'!$B$2:$E1005, MATCH(U$5 &amp; IF(U$5 = "Vacation Leave", IFS(U$6 = "Year", "", OR(U$6 = "H1", U$6 = "H2"), " " &amp; U$6), ""), 'Allocated Leaves'!$A$2:$A1005, 0), MATCH($D697 &amp; IF($D697 = "Full-time",  " " &amp; $F697, ""), 'Allocated Leaves'!$B$1:AA$1, 0)) - G697))</f>
        <v/>
      </c>
      <c r="V697" s="52" t="str">
        <f t="array" ref="V697">IF(ISBLANK($B697), "", IF(AND(V$5 = "Vacation Leave", OR(AND(OR(V$6 = "H1", V$6 = "H2"), NOT(AND($D697 = "Full-time", $F697 = "Above 1 Year"))), AND(V$6 = "Year", AND($D697 = "Full-time", $F697 = "Above 1 Year")))), "N/A", INDEX('Allocated Leaves'!$B$2:$E1005, MATCH(V$5 &amp; IF(V$5 = "Vacation Leave", IFS(V$6 = "Year", "", OR(V$6 = "H1", V$6 = "H2"), " " &amp; V$6), ""), 'Allocated Leaves'!$A$2:$A1005, 0), MATCH($D697 &amp; IF($D697 = "Full-time",  " " &amp; $F697, ""), 'Allocated Leaves'!$B$1:AA$1, 0)) - H697))</f>
        <v/>
      </c>
      <c r="W697" s="52" t="str">
        <f t="array" ref="W697">IF(ISBLANK($B697), "", IF(AND(W$5 = "Vacation Leave", OR(AND(OR(W$6 = "H1", W$6 = "H2"), NOT(AND($D697 = "Full-time", $F697 = "Above 1 Year"))), AND(W$6 = "Year", AND($D697 = "Full-time", $F697 = "Above 1 Year")))), "N/A", INDEX('Allocated Leaves'!$B$2:$E1005, MATCH(W$5 &amp; IF(W$5 = "Vacation Leave", IFS(W$6 = "Year", "", OR(W$6 = "H1", W$6 = "H2"), " " &amp; W$6), ""), 'Allocated Leaves'!$A$2:$A1005, 0), MATCH($D697 &amp; IF($D697 = "Full-time",  " " &amp; $F697, ""), 'Allocated Leaves'!$B$1:AA$1, 0)) - I697))</f>
        <v/>
      </c>
      <c r="X697" s="51" t="str">
        <f t="array" ref="X697">IF(ISBLANK($B697), "", IF(AND(X$5 = "Vacation Leave", OR(AND(OR(X$6 = "H1", X$6 = "H2"), NOT(AND($D697 = "Full-time", $F697 = "Above 1 Year"))), AND(X$6 = "Year", AND($D697 = "Full-time", $F697 = "Above 1 Year")))), "N/A", INDEX('Allocated Leaves'!$B$2:$E1005, MATCH(X$5 &amp; IF(X$5 = "Vacation Leave", IFS(X$6 = "Year", "", OR(X$6 = "H1", X$6 = "H2"), " " &amp; X$6), ""), 'Allocated Leaves'!$A$2:$A1005, 0), MATCH($D697 &amp; IF($D697 = "Full-time",  " " &amp; $F697, ""), 'Allocated Leaves'!$B$1:AA$1, 0)) - J697))</f>
        <v/>
      </c>
      <c r="Y697" s="52" t="str">
        <f t="array" ref="Y697">IF(ISBLANK($B697), "", IF(AND(Y$5 = "Vacation Leave", OR(AND(OR(Y$6 = "H1", Y$6 = "H2"), NOT(AND($D697 = "Full-time", $F697 = "Above 1 Year"))), AND(Y$6 = "Year", AND($D697 = "Full-time", $F697 = "Above 1 Year")))), "N/A", INDEX('Allocated Leaves'!$B$2:$E1005, MATCH(Y$5 &amp; IF(Y$5 = "Vacation Leave", IFS(Y$6 = "Year", "", OR(Y$6 = "H1", Y$6 = "H2"), " " &amp; Y$6), ""), 'Allocated Leaves'!$A$2:$A1005, 0), MATCH($D697 &amp; IF($D697 = "Full-time",  " " &amp; $F697, ""), 'Allocated Leaves'!$B$1:AA$1, 0)) - K697))</f>
        <v/>
      </c>
      <c r="Z697" s="52" t="str">
        <f t="array" ref="Z697">IF(ISBLANK($B697), "", IF(AND(Z$5 = "Vacation Leave", OR(AND(OR(Z$6 = "H1", Z$6 = "H2"), NOT(AND($D697 = "Full-time", $F697 = "Above 1 Year"))), AND(Z$6 = "Year", AND($D697 = "Full-time", $F697 = "Above 1 Year")))), "N/A", INDEX('Allocated Leaves'!$B$2:$E1005, MATCH(Z$5 &amp; IF(Z$5 = "Vacation Leave", IFS(Z$6 = "Year", "", OR(Z$6 = "H1", Z$6 = "H2"), " " &amp; Z$6), ""), 'Allocated Leaves'!$A$2:$A1005, 0), MATCH($D697 &amp; IF($D697 = "Full-time",  " " &amp; $F697, ""), 'Allocated Leaves'!$B$1:AA$1, 0)) - L697))</f>
        <v/>
      </c>
      <c r="AA697" s="55" t="str">
        <f t="shared" si="3"/>
        <v/>
      </c>
    </row>
    <row r="698">
      <c r="A698" s="71"/>
      <c r="B698" s="72"/>
      <c r="C698" s="73"/>
      <c r="D698" s="74"/>
      <c r="E698" s="75"/>
      <c r="F698" s="47" t="str">
        <f t="shared" si="1"/>
        <v/>
      </c>
      <c r="G698" s="48" t="str">
        <f>IF(ISBLANK($B698), "", IF(AND(G$5 = "Vacation Leave", OR(AND(OR(G$6 = "H1", G$6 = "H2"), NOT(AND($D698 = "Full-time", $F698 = "Above 1 Year"))), AND(G$6 = "Year", AND($D698 = "Full-time", $F698 = "Above 1 Year")))), "N/A", SUMIFS('Form Responses 1'!$O$2:$O1005, 'Form Responses 1'!$B$2:$B1005, $B698, 'Form Responses 1'!$G$2:$G1005, G$5, 'Form Responses 1'!$K$2:$K1005, $D698,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8" s="48" t="str">
        <f>IF(ISBLANK($B698), "", IF(AND(H$5 = "Vacation Leave", OR(AND(OR(H$6 = "H1", H$6 = "H2"), NOT(AND($D698 = "Full-time", $F698 = "Above 1 Year"))), AND(H$6 = "Year", AND($D698 = "Full-time", $F698 = "Above 1 Year")))), "N/A", SUMIFS('Form Responses 1'!$O$2:$O1005, 'Form Responses 1'!$B$2:$B1005, $B698, 'Form Responses 1'!$G$2:$G1005, H$5, 'Form Responses 1'!$K$2:$K1005, $D698,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8" s="49" t="str">
        <f>IF(ISBLANK($B698), "", IF(AND(I$5 = "Vacation Leave", OR(AND(OR(I$6 = "H1", I$6 = "H2"), NOT(AND($D698 = "Full-time", $F698 = "Above 1 Year"))), AND(I$6 = "Year", AND($D698 = "Full-time", $F698 = "Above 1 Year")))), "N/A", SUMIFS('Form Responses 1'!$O$2:$O1005, 'Form Responses 1'!$B$2:$B1005, $B698, 'Form Responses 1'!$G$2:$G1005, I$5, 'Form Responses 1'!$K$2:$K1005, $D698,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8" s="48" t="str">
        <f>IF(ISBLANK($B698), "", IF(AND(J$5 = "Vacation Leave", OR(AND(OR(J$6 = "H1", J$6 = "H2"), NOT(AND($D698 = "Full-time", $F698 = "Above 1 Year"))), AND(J$6 = "Year", AND($D698 = "Full-time", $F698 = "Above 1 Year")))), "N/A", SUMIFS('Form Responses 1'!$O$2:$O1005, 'Form Responses 1'!$B$2:$B1005, $B698, 'Form Responses 1'!$G$2:$G1005, J$5, 'Form Responses 1'!$K$2:$K1005, $D698,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8" s="48" t="str">
        <f>IF(ISBLANK($B698), "", IF(AND(K$5 = "Vacation Leave", OR(AND(OR(K$6 = "H1", K$6 = "H2"), NOT(AND($D698 = "Full-time", $F698 = "Above 1 Year"))), AND(K$6 = "Year", AND($D698 = "Full-time", $F698 = "Above 1 Year")))), "N/A", SUMIFS('Form Responses 1'!$O$2:$O1005, 'Form Responses 1'!$B$2:$B1005, $B698, 'Form Responses 1'!$G$2:$G1005, K$5, 'Form Responses 1'!$K$2:$K1005, $D698,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8" s="48" t="str">
        <f>IF(ISBLANK($B698), "", IF(AND(L$5 = "Vacation Leave", OR(AND(OR(L$6 = "H1", L$6 = "H2"), NOT(AND($D698 = "Full-time", $F698 = "Above 1 Year"))), AND(L$6 = "Year", AND($D698 = "Full-time", $F698 = "Above 1 Year")))), "N/A", SUMIFS('Form Responses 1'!$O$2:$O1005, 'Form Responses 1'!$B$2:$B1005, $B698, 'Form Responses 1'!$G$2:$G1005, L$5, 'Form Responses 1'!$K$2:$K1005, $D698,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8" s="48" t="str">
        <f>IF(ISBLANK($B698), "", IF(AND(M$5 = "Vacation Leave", OR(AND(OR(M$6 = "H1", M$6 = "H2"), NOT(AND($D698 = "Full-time", $F698 = "Above 1 Year"))), AND(M$6 = "Year", AND($D698 = "Full-time", $F698 = "Above 1 Year")))), "N/A", SUMIFS('Form Responses 1'!$O$2:$O1005, 'Form Responses 1'!$B$2:$B1005, $B698, 'Form Responses 1'!$G$2:$G1005, M$5, 'Form Responses 1'!$K$2:$K1005, $D698,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8" s="48" t="str">
        <f>IF(ISBLANK($B698), "", IF(AND(N$5 = "Vacation Leave", OR(AND(OR(N$6 = "H1", N$6 = "H2"), NOT(AND($D698 = "Full-time", $F698 = "Above 1 Year"))), AND(N$6 = "Year", AND($D698 = "Full-time", $F698 = "Above 1 Year")))), "N/A", SUMIFS('Form Responses 1'!$O$2:$O1005, 'Form Responses 1'!$B$2:$B1005, $B698, 'Form Responses 1'!$G$2:$G1005, N$5, 'Form Responses 1'!$K$2:$K1005, $D698,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8" s="48" t="str">
        <f>IF(ISBLANK($B698), "", IF(AND(O$5 = "Vacation Leave", OR(AND(OR(O$6 = "H1", O$6 = "H2"), NOT(AND($D698 = "Full-time", $F698 = "Above 1 Year"))), AND(O$6 = "Year", AND($D698 = "Full-time", $F698 = "Above 1 Year")))), "N/A", SUMIFS('Form Responses 1'!$O$2:$O1005, 'Form Responses 1'!$B$2:$B1005, $B698, 'Form Responses 1'!$G$2:$G1005, O$5, 'Form Responses 1'!$K$2:$K1005, $D698,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8" s="48" t="str">
        <f>IF(ISBLANK($B698), "", IF(AND(P$5 = "Vacation Leave", OR(AND(OR(P$6 = "H1", P$6 = "H2"), NOT(AND($D698 = "Full-time", $F698 = "Above 1 Year"))), AND(P$6 = "Year", AND($D698 = "Full-time", $F698 = "Above 1 Year")))), "N/A", SUMIFS('Form Responses 1'!$O$2:$O1005, 'Form Responses 1'!$B$2:$B1005, $B698, 'Form Responses 1'!$G$2:$G1005, P$5, 'Form Responses 1'!$K$2:$K1005, $D698,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8" s="48" t="str">
        <f>IF(ISBLANK($B698), "", IF(AND(Q$5 = "Vacation Leave", OR(AND(OR(Q$6 = "H1", Q$6 = "H2"), NOT(AND($D698 = "Full-time", $F698 = "Above 1 Year"))), AND(Q$6 = "Year", AND($D698 = "Full-time", $F698 = "Above 1 Year")))), "N/A", SUMIFS('Form Responses 1'!$O$2:$O1005, 'Form Responses 1'!$B$2:$B1005, $B698, 'Form Responses 1'!$G$2:$G1005, Q$5, 'Form Responses 1'!$K$2:$K1005, $D698,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8" s="48" t="str">
        <f>IF(ISBLANK($B698), "", IF(AND(R$5 = "Vacation Leave", OR(AND(OR(R$6 = "H1", R$6 = "H2"), NOT(AND($D698 = "Full-time", $F698 = "Above 1 Year"))), AND(R$6 = "Year", AND($D698 = "Full-time", $F698 = "Above 1 Year")))), "N/A", SUMIFS('Form Responses 1'!$O$2:$O1005, 'Form Responses 1'!$B$2:$B1005, $B698, 'Form Responses 1'!$G$2:$G1005, R$5, 'Form Responses 1'!$K$2:$K1005, $D698,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8" s="48" t="str">
        <f>IF(ISBLANK($B698), "", IF(AND(S$5 = "Vacation Leave", OR(AND(OR(S$6 = "H1", S$6 = "H2"), NOT(AND($D698 = "Full-time", $F698 = "Above 1 Year"))), AND(S$6 = "Year", AND($D698 = "Full-time", $F698 = "Above 1 Year")))), "N/A", SUMIFS('Form Responses 1'!$O$2:$O1005, 'Form Responses 1'!$B$2:$B1005, $B698, 'Form Responses 1'!$G$2:$G1005, S$5, 'Form Responses 1'!$K$2:$K1005, $D698,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8" s="50" t="str">
        <f t="shared" si="2"/>
        <v/>
      </c>
      <c r="U698" s="51" t="str">
        <f t="array" ref="U698">IF(ISBLANK($B698), "", IF(AND(U$5 = "Vacation Leave", OR(AND(OR(U$6 = "H1", U$6 = "H2"), NOT(AND($D698 = "Full-time", $F698 = "Above 1 Year"))), AND(U$6 = "Year", AND($D698 = "Full-time", $F698 = "Above 1 Year")))), "N/A", INDEX('Allocated Leaves'!$B$2:$E1005, MATCH(U$5 &amp; IF(U$5 = "Vacation Leave", IFS(U$6 = "Year", "", OR(U$6 = "H1", U$6 = "H2"), " " &amp; U$6), ""), 'Allocated Leaves'!$A$2:$A1005, 0), MATCH($D698 &amp; IF($D698 = "Full-time",  " " &amp; $F698, ""), 'Allocated Leaves'!$B$1:AA$1, 0)) - G698))</f>
        <v/>
      </c>
      <c r="V698" s="52" t="str">
        <f t="array" ref="V698">IF(ISBLANK($B698), "", IF(AND(V$5 = "Vacation Leave", OR(AND(OR(V$6 = "H1", V$6 = "H2"), NOT(AND($D698 = "Full-time", $F698 = "Above 1 Year"))), AND(V$6 = "Year", AND($D698 = "Full-time", $F698 = "Above 1 Year")))), "N/A", INDEX('Allocated Leaves'!$B$2:$E1005, MATCH(V$5 &amp; IF(V$5 = "Vacation Leave", IFS(V$6 = "Year", "", OR(V$6 = "H1", V$6 = "H2"), " " &amp; V$6), ""), 'Allocated Leaves'!$A$2:$A1005, 0), MATCH($D698 &amp; IF($D698 = "Full-time",  " " &amp; $F698, ""), 'Allocated Leaves'!$B$1:AA$1, 0)) - H698))</f>
        <v/>
      </c>
      <c r="W698" s="52" t="str">
        <f t="array" ref="W698">IF(ISBLANK($B698), "", IF(AND(W$5 = "Vacation Leave", OR(AND(OR(W$6 = "H1", W$6 = "H2"), NOT(AND($D698 = "Full-time", $F698 = "Above 1 Year"))), AND(W$6 = "Year", AND($D698 = "Full-time", $F698 = "Above 1 Year")))), "N/A", INDEX('Allocated Leaves'!$B$2:$E1005, MATCH(W$5 &amp; IF(W$5 = "Vacation Leave", IFS(W$6 = "Year", "", OR(W$6 = "H1", W$6 = "H2"), " " &amp; W$6), ""), 'Allocated Leaves'!$A$2:$A1005, 0), MATCH($D698 &amp; IF($D698 = "Full-time",  " " &amp; $F698, ""), 'Allocated Leaves'!$B$1:AA$1, 0)) - I698))</f>
        <v/>
      </c>
      <c r="X698" s="51" t="str">
        <f t="array" ref="X698">IF(ISBLANK($B698), "", IF(AND(X$5 = "Vacation Leave", OR(AND(OR(X$6 = "H1", X$6 = "H2"), NOT(AND($D698 = "Full-time", $F698 = "Above 1 Year"))), AND(X$6 = "Year", AND($D698 = "Full-time", $F698 = "Above 1 Year")))), "N/A", INDEX('Allocated Leaves'!$B$2:$E1005, MATCH(X$5 &amp; IF(X$5 = "Vacation Leave", IFS(X$6 = "Year", "", OR(X$6 = "H1", X$6 = "H2"), " " &amp; X$6), ""), 'Allocated Leaves'!$A$2:$A1005, 0), MATCH($D698 &amp; IF($D698 = "Full-time",  " " &amp; $F698, ""), 'Allocated Leaves'!$B$1:AA$1, 0)) - J698))</f>
        <v/>
      </c>
      <c r="Y698" s="52" t="str">
        <f t="array" ref="Y698">IF(ISBLANK($B698), "", IF(AND(Y$5 = "Vacation Leave", OR(AND(OR(Y$6 = "H1", Y$6 = "H2"), NOT(AND($D698 = "Full-time", $F698 = "Above 1 Year"))), AND(Y$6 = "Year", AND($D698 = "Full-time", $F698 = "Above 1 Year")))), "N/A", INDEX('Allocated Leaves'!$B$2:$E1005, MATCH(Y$5 &amp; IF(Y$5 = "Vacation Leave", IFS(Y$6 = "Year", "", OR(Y$6 = "H1", Y$6 = "H2"), " " &amp; Y$6), ""), 'Allocated Leaves'!$A$2:$A1005, 0), MATCH($D698 &amp; IF($D698 = "Full-time",  " " &amp; $F698, ""), 'Allocated Leaves'!$B$1:AA$1, 0)) - K698))</f>
        <v/>
      </c>
      <c r="Z698" s="52" t="str">
        <f t="array" ref="Z698">IF(ISBLANK($B698), "", IF(AND(Z$5 = "Vacation Leave", OR(AND(OR(Z$6 = "H1", Z$6 = "H2"), NOT(AND($D698 = "Full-time", $F698 = "Above 1 Year"))), AND(Z$6 = "Year", AND($D698 = "Full-time", $F698 = "Above 1 Year")))), "N/A", INDEX('Allocated Leaves'!$B$2:$E1005, MATCH(Z$5 &amp; IF(Z$5 = "Vacation Leave", IFS(Z$6 = "Year", "", OR(Z$6 = "H1", Z$6 = "H2"), " " &amp; Z$6), ""), 'Allocated Leaves'!$A$2:$A1005, 0), MATCH($D698 &amp; IF($D698 = "Full-time",  " " &amp; $F698, ""), 'Allocated Leaves'!$B$1:AA$1, 0)) - L698))</f>
        <v/>
      </c>
      <c r="AA698" s="55" t="str">
        <f t="shared" si="3"/>
        <v/>
      </c>
    </row>
    <row r="699">
      <c r="A699" s="71"/>
      <c r="B699" s="72"/>
      <c r="C699" s="73"/>
      <c r="D699" s="74"/>
      <c r="E699" s="75"/>
      <c r="F699" s="47" t="str">
        <f t="shared" si="1"/>
        <v/>
      </c>
      <c r="G699" s="48" t="str">
        <f>IF(ISBLANK($B699), "", IF(AND(G$5 = "Vacation Leave", OR(AND(OR(G$6 = "H1", G$6 = "H2"), NOT(AND($D699 = "Full-time", $F699 = "Above 1 Year"))), AND(G$6 = "Year", AND($D699 = "Full-time", $F699 = "Above 1 Year")))), "N/A", SUMIFS('Form Responses 1'!$O$2:$O1005, 'Form Responses 1'!$B$2:$B1005, $B699, 'Form Responses 1'!$G$2:$G1005, G$5, 'Form Responses 1'!$K$2:$K1005, $D699,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699" s="48" t="str">
        <f>IF(ISBLANK($B699), "", IF(AND(H$5 = "Vacation Leave", OR(AND(OR(H$6 = "H1", H$6 = "H2"), NOT(AND($D699 = "Full-time", $F699 = "Above 1 Year"))), AND(H$6 = "Year", AND($D699 = "Full-time", $F699 = "Above 1 Year")))), "N/A", SUMIFS('Form Responses 1'!$O$2:$O1005, 'Form Responses 1'!$B$2:$B1005, $B699, 'Form Responses 1'!$G$2:$G1005, H$5, 'Form Responses 1'!$K$2:$K1005, $D699,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699" s="49" t="str">
        <f>IF(ISBLANK($B699), "", IF(AND(I$5 = "Vacation Leave", OR(AND(OR(I$6 = "H1", I$6 = "H2"), NOT(AND($D699 = "Full-time", $F699 = "Above 1 Year"))), AND(I$6 = "Year", AND($D699 = "Full-time", $F699 = "Above 1 Year")))), "N/A", SUMIFS('Form Responses 1'!$O$2:$O1005, 'Form Responses 1'!$B$2:$B1005, $B699, 'Form Responses 1'!$G$2:$G1005, I$5, 'Form Responses 1'!$K$2:$K1005, $D699,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699" s="48" t="str">
        <f>IF(ISBLANK($B699), "", IF(AND(J$5 = "Vacation Leave", OR(AND(OR(J$6 = "H1", J$6 = "H2"), NOT(AND($D699 = "Full-time", $F699 = "Above 1 Year"))), AND(J$6 = "Year", AND($D699 = "Full-time", $F699 = "Above 1 Year")))), "N/A", SUMIFS('Form Responses 1'!$O$2:$O1005, 'Form Responses 1'!$B$2:$B1005, $B699, 'Form Responses 1'!$G$2:$G1005, J$5, 'Form Responses 1'!$K$2:$K1005, $D699,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699" s="48" t="str">
        <f>IF(ISBLANK($B699), "", IF(AND(K$5 = "Vacation Leave", OR(AND(OR(K$6 = "H1", K$6 = "H2"), NOT(AND($D699 = "Full-time", $F699 = "Above 1 Year"))), AND(K$6 = "Year", AND($D699 = "Full-time", $F699 = "Above 1 Year")))), "N/A", SUMIFS('Form Responses 1'!$O$2:$O1005, 'Form Responses 1'!$B$2:$B1005, $B699, 'Form Responses 1'!$G$2:$G1005, K$5, 'Form Responses 1'!$K$2:$K1005, $D699,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699" s="48" t="str">
        <f>IF(ISBLANK($B699), "", IF(AND(L$5 = "Vacation Leave", OR(AND(OR(L$6 = "H1", L$6 = "H2"), NOT(AND($D699 = "Full-time", $F699 = "Above 1 Year"))), AND(L$6 = "Year", AND($D699 = "Full-time", $F699 = "Above 1 Year")))), "N/A", SUMIFS('Form Responses 1'!$O$2:$O1005, 'Form Responses 1'!$B$2:$B1005, $B699, 'Form Responses 1'!$G$2:$G1005, L$5, 'Form Responses 1'!$K$2:$K1005, $D699,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699" s="48" t="str">
        <f>IF(ISBLANK($B699), "", IF(AND(M$5 = "Vacation Leave", OR(AND(OR(M$6 = "H1", M$6 = "H2"), NOT(AND($D699 = "Full-time", $F699 = "Above 1 Year"))), AND(M$6 = "Year", AND($D699 = "Full-time", $F699 = "Above 1 Year")))), "N/A", SUMIFS('Form Responses 1'!$O$2:$O1005, 'Form Responses 1'!$B$2:$B1005, $B699, 'Form Responses 1'!$G$2:$G1005, M$5, 'Form Responses 1'!$K$2:$K1005, $D699,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699" s="48" t="str">
        <f>IF(ISBLANK($B699), "", IF(AND(N$5 = "Vacation Leave", OR(AND(OR(N$6 = "H1", N$6 = "H2"), NOT(AND($D699 = "Full-time", $F699 = "Above 1 Year"))), AND(N$6 = "Year", AND($D699 = "Full-time", $F699 = "Above 1 Year")))), "N/A", SUMIFS('Form Responses 1'!$O$2:$O1005, 'Form Responses 1'!$B$2:$B1005, $B699, 'Form Responses 1'!$G$2:$G1005, N$5, 'Form Responses 1'!$K$2:$K1005, $D699,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699" s="48" t="str">
        <f>IF(ISBLANK($B699), "", IF(AND(O$5 = "Vacation Leave", OR(AND(OR(O$6 = "H1", O$6 = "H2"), NOT(AND($D699 = "Full-time", $F699 = "Above 1 Year"))), AND(O$6 = "Year", AND($D699 = "Full-time", $F699 = "Above 1 Year")))), "N/A", SUMIFS('Form Responses 1'!$O$2:$O1005, 'Form Responses 1'!$B$2:$B1005, $B699, 'Form Responses 1'!$G$2:$G1005, O$5, 'Form Responses 1'!$K$2:$K1005, $D699,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699" s="48" t="str">
        <f>IF(ISBLANK($B699), "", IF(AND(P$5 = "Vacation Leave", OR(AND(OR(P$6 = "H1", P$6 = "H2"), NOT(AND($D699 = "Full-time", $F699 = "Above 1 Year"))), AND(P$6 = "Year", AND($D699 = "Full-time", $F699 = "Above 1 Year")))), "N/A", SUMIFS('Form Responses 1'!$O$2:$O1005, 'Form Responses 1'!$B$2:$B1005, $B699, 'Form Responses 1'!$G$2:$G1005, P$5, 'Form Responses 1'!$K$2:$K1005, $D699,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699" s="48" t="str">
        <f>IF(ISBLANK($B699), "", IF(AND(Q$5 = "Vacation Leave", OR(AND(OR(Q$6 = "H1", Q$6 = "H2"), NOT(AND($D699 = "Full-time", $F699 = "Above 1 Year"))), AND(Q$6 = "Year", AND($D699 = "Full-time", $F699 = "Above 1 Year")))), "N/A", SUMIFS('Form Responses 1'!$O$2:$O1005, 'Form Responses 1'!$B$2:$B1005, $B699, 'Form Responses 1'!$G$2:$G1005, Q$5, 'Form Responses 1'!$K$2:$K1005, $D699,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699" s="48" t="str">
        <f>IF(ISBLANK($B699), "", IF(AND(R$5 = "Vacation Leave", OR(AND(OR(R$6 = "H1", R$6 = "H2"), NOT(AND($D699 = "Full-time", $F699 = "Above 1 Year"))), AND(R$6 = "Year", AND($D699 = "Full-time", $F699 = "Above 1 Year")))), "N/A", SUMIFS('Form Responses 1'!$O$2:$O1005, 'Form Responses 1'!$B$2:$B1005, $B699, 'Form Responses 1'!$G$2:$G1005, R$5, 'Form Responses 1'!$K$2:$K1005, $D699,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699" s="48" t="str">
        <f>IF(ISBLANK($B699), "", IF(AND(S$5 = "Vacation Leave", OR(AND(OR(S$6 = "H1", S$6 = "H2"), NOT(AND($D699 = "Full-time", $F699 = "Above 1 Year"))), AND(S$6 = "Year", AND($D699 = "Full-time", $F699 = "Above 1 Year")))), "N/A", SUMIFS('Form Responses 1'!$O$2:$O1005, 'Form Responses 1'!$B$2:$B1005, $B699, 'Form Responses 1'!$G$2:$G1005, S$5, 'Form Responses 1'!$K$2:$K1005, $D699,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699" s="50" t="str">
        <f t="shared" si="2"/>
        <v/>
      </c>
      <c r="U699" s="51" t="str">
        <f t="array" ref="U699">IF(ISBLANK($B699), "", IF(AND(U$5 = "Vacation Leave", OR(AND(OR(U$6 = "H1", U$6 = "H2"), NOT(AND($D699 = "Full-time", $F699 = "Above 1 Year"))), AND(U$6 = "Year", AND($D699 = "Full-time", $F699 = "Above 1 Year")))), "N/A", INDEX('Allocated Leaves'!$B$2:$E1005, MATCH(U$5 &amp; IF(U$5 = "Vacation Leave", IFS(U$6 = "Year", "", OR(U$6 = "H1", U$6 = "H2"), " " &amp; U$6), ""), 'Allocated Leaves'!$A$2:$A1005, 0), MATCH($D699 &amp; IF($D699 = "Full-time",  " " &amp; $F699, ""), 'Allocated Leaves'!$B$1:AA$1, 0)) - G699))</f>
        <v/>
      </c>
      <c r="V699" s="52" t="str">
        <f t="array" ref="V699">IF(ISBLANK($B699), "", IF(AND(V$5 = "Vacation Leave", OR(AND(OR(V$6 = "H1", V$6 = "H2"), NOT(AND($D699 = "Full-time", $F699 = "Above 1 Year"))), AND(V$6 = "Year", AND($D699 = "Full-time", $F699 = "Above 1 Year")))), "N/A", INDEX('Allocated Leaves'!$B$2:$E1005, MATCH(V$5 &amp; IF(V$5 = "Vacation Leave", IFS(V$6 = "Year", "", OR(V$6 = "H1", V$6 = "H2"), " " &amp; V$6), ""), 'Allocated Leaves'!$A$2:$A1005, 0), MATCH($D699 &amp; IF($D699 = "Full-time",  " " &amp; $F699, ""), 'Allocated Leaves'!$B$1:AA$1, 0)) - H699))</f>
        <v/>
      </c>
      <c r="W699" s="52" t="str">
        <f t="array" ref="W699">IF(ISBLANK($B699), "", IF(AND(W$5 = "Vacation Leave", OR(AND(OR(W$6 = "H1", W$6 = "H2"), NOT(AND($D699 = "Full-time", $F699 = "Above 1 Year"))), AND(W$6 = "Year", AND($D699 = "Full-time", $F699 = "Above 1 Year")))), "N/A", INDEX('Allocated Leaves'!$B$2:$E1005, MATCH(W$5 &amp; IF(W$5 = "Vacation Leave", IFS(W$6 = "Year", "", OR(W$6 = "H1", W$6 = "H2"), " " &amp; W$6), ""), 'Allocated Leaves'!$A$2:$A1005, 0), MATCH($D699 &amp; IF($D699 = "Full-time",  " " &amp; $F699, ""), 'Allocated Leaves'!$B$1:AA$1, 0)) - I699))</f>
        <v/>
      </c>
      <c r="X699" s="51" t="str">
        <f t="array" ref="X699">IF(ISBLANK($B699), "", IF(AND(X$5 = "Vacation Leave", OR(AND(OR(X$6 = "H1", X$6 = "H2"), NOT(AND($D699 = "Full-time", $F699 = "Above 1 Year"))), AND(X$6 = "Year", AND($D699 = "Full-time", $F699 = "Above 1 Year")))), "N/A", INDEX('Allocated Leaves'!$B$2:$E1005, MATCH(X$5 &amp; IF(X$5 = "Vacation Leave", IFS(X$6 = "Year", "", OR(X$6 = "H1", X$6 = "H2"), " " &amp; X$6), ""), 'Allocated Leaves'!$A$2:$A1005, 0), MATCH($D699 &amp; IF($D699 = "Full-time",  " " &amp; $F699, ""), 'Allocated Leaves'!$B$1:AA$1, 0)) - J699))</f>
        <v/>
      </c>
      <c r="Y699" s="52" t="str">
        <f t="array" ref="Y699">IF(ISBLANK($B699), "", IF(AND(Y$5 = "Vacation Leave", OR(AND(OR(Y$6 = "H1", Y$6 = "H2"), NOT(AND($D699 = "Full-time", $F699 = "Above 1 Year"))), AND(Y$6 = "Year", AND($D699 = "Full-time", $F699 = "Above 1 Year")))), "N/A", INDEX('Allocated Leaves'!$B$2:$E1005, MATCH(Y$5 &amp; IF(Y$5 = "Vacation Leave", IFS(Y$6 = "Year", "", OR(Y$6 = "H1", Y$6 = "H2"), " " &amp; Y$6), ""), 'Allocated Leaves'!$A$2:$A1005, 0), MATCH($D699 &amp; IF($D699 = "Full-time",  " " &amp; $F699, ""), 'Allocated Leaves'!$B$1:AA$1, 0)) - K699))</f>
        <v/>
      </c>
      <c r="Z699" s="52" t="str">
        <f t="array" ref="Z699">IF(ISBLANK($B699), "", IF(AND(Z$5 = "Vacation Leave", OR(AND(OR(Z$6 = "H1", Z$6 = "H2"), NOT(AND($D699 = "Full-time", $F699 = "Above 1 Year"))), AND(Z$6 = "Year", AND($D699 = "Full-time", $F699 = "Above 1 Year")))), "N/A", INDEX('Allocated Leaves'!$B$2:$E1005, MATCH(Z$5 &amp; IF(Z$5 = "Vacation Leave", IFS(Z$6 = "Year", "", OR(Z$6 = "H1", Z$6 = "H2"), " " &amp; Z$6), ""), 'Allocated Leaves'!$A$2:$A1005, 0), MATCH($D699 &amp; IF($D699 = "Full-time",  " " &amp; $F699, ""), 'Allocated Leaves'!$B$1:AA$1, 0)) - L699))</f>
        <v/>
      </c>
      <c r="AA699" s="55" t="str">
        <f t="shared" si="3"/>
        <v/>
      </c>
    </row>
    <row r="700">
      <c r="A700" s="71"/>
      <c r="B700" s="72"/>
      <c r="C700" s="73"/>
      <c r="D700" s="74"/>
      <c r="E700" s="75"/>
      <c r="F700" s="47" t="str">
        <f t="shared" si="1"/>
        <v/>
      </c>
      <c r="G700" s="48" t="str">
        <f>IF(ISBLANK($B700), "", IF(AND(G$5 = "Vacation Leave", OR(AND(OR(G$6 = "H1", G$6 = "H2"), NOT(AND($D700 = "Full-time", $F700 = "Above 1 Year"))), AND(G$6 = "Year", AND($D700 = "Full-time", $F700 = "Above 1 Year")))), "N/A", SUMIFS('Form Responses 1'!$O$2:$O1005, 'Form Responses 1'!$B$2:$B1005, $B700, 'Form Responses 1'!$G$2:$G1005, G$5, 'Form Responses 1'!$K$2:$K1005, $D700,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0" s="48" t="str">
        <f>IF(ISBLANK($B700), "", IF(AND(H$5 = "Vacation Leave", OR(AND(OR(H$6 = "H1", H$6 = "H2"), NOT(AND($D700 = "Full-time", $F700 = "Above 1 Year"))), AND(H$6 = "Year", AND($D700 = "Full-time", $F700 = "Above 1 Year")))), "N/A", SUMIFS('Form Responses 1'!$O$2:$O1005, 'Form Responses 1'!$B$2:$B1005, $B700, 'Form Responses 1'!$G$2:$G1005, H$5, 'Form Responses 1'!$K$2:$K1005, $D700,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0" s="49" t="str">
        <f>IF(ISBLANK($B700), "", IF(AND(I$5 = "Vacation Leave", OR(AND(OR(I$6 = "H1", I$6 = "H2"), NOT(AND($D700 = "Full-time", $F700 = "Above 1 Year"))), AND(I$6 = "Year", AND($D700 = "Full-time", $F700 = "Above 1 Year")))), "N/A", SUMIFS('Form Responses 1'!$O$2:$O1005, 'Form Responses 1'!$B$2:$B1005, $B700, 'Form Responses 1'!$G$2:$G1005, I$5, 'Form Responses 1'!$K$2:$K1005, $D700,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0" s="48" t="str">
        <f>IF(ISBLANK($B700), "", IF(AND(J$5 = "Vacation Leave", OR(AND(OR(J$6 = "H1", J$6 = "H2"), NOT(AND($D700 = "Full-time", $F700 = "Above 1 Year"))), AND(J$6 = "Year", AND($D700 = "Full-time", $F700 = "Above 1 Year")))), "N/A", SUMIFS('Form Responses 1'!$O$2:$O1005, 'Form Responses 1'!$B$2:$B1005, $B700, 'Form Responses 1'!$G$2:$G1005, J$5, 'Form Responses 1'!$K$2:$K1005, $D700,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0" s="48" t="str">
        <f>IF(ISBLANK($B700), "", IF(AND(K$5 = "Vacation Leave", OR(AND(OR(K$6 = "H1", K$6 = "H2"), NOT(AND($D700 = "Full-time", $F700 = "Above 1 Year"))), AND(K$6 = "Year", AND($D700 = "Full-time", $F700 = "Above 1 Year")))), "N/A", SUMIFS('Form Responses 1'!$O$2:$O1005, 'Form Responses 1'!$B$2:$B1005, $B700, 'Form Responses 1'!$G$2:$G1005, K$5, 'Form Responses 1'!$K$2:$K1005, $D700,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0" s="48" t="str">
        <f>IF(ISBLANK($B700), "", IF(AND(L$5 = "Vacation Leave", OR(AND(OR(L$6 = "H1", L$6 = "H2"), NOT(AND($D700 = "Full-time", $F700 = "Above 1 Year"))), AND(L$6 = "Year", AND($D700 = "Full-time", $F700 = "Above 1 Year")))), "N/A", SUMIFS('Form Responses 1'!$O$2:$O1005, 'Form Responses 1'!$B$2:$B1005, $B700, 'Form Responses 1'!$G$2:$G1005, L$5, 'Form Responses 1'!$K$2:$K1005, $D700,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0" s="48" t="str">
        <f>IF(ISBLANK($B700), "", IF(AND(M$5 = "Vacation Leave", OR(AND(OR(M$6 = "H1", M$6 = "H2"), NOT(AND($D700 = "Full-time", $F700 = "Above 1 Year"))), AND(M$6 = "Year", AND($D700 = "Full-time", $F700 = "Above 1 Year")))), "N/A", SUMIFS('Form Responses 1'!$O$2:$O1005, 'Form Responses 1'!$B$2:$B1005, $B700, 'Form Responses 1'!$G$2:$G1005, M$5, 'Form Responses 1'!$K$2:$K1005, $D700,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0" s="48" t="str">
        <f>IF(ISBLANK($B700), "", IF(AND(N$5 = "Vacation Leave", OR(AND(OR(N$6 = "H1", N$6 = "H2"), NOT(AND($D700 = "Full-time", $F700 = "Above 1 Year"))), AND(N$6 = "Year", AND($D700 = "Full-time", $F700 = "Above 1 Year")))), "N/A", SUMIFS('Form Responses 1'!$O$2:$O1005, 'Form Responses 1'!$B$2:$B1005, $B700, 'Form Responses 1'!$G$2:$G1005, N$5, 'Form Responses 1'!$K$2:$K1005, $D700,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0" s="48" t="str">
        <f>IF(ISBLANK($B700), "", IF(AND(O$5 = "Vacation Leave", OR(AND(OR(O$6 = "H1", O$6 = "H2"), NOT(AND($D700 = "Full-time", $F700 = "Above 1 Year"))), AND(O$6 = "Year", AND($D700 = "Full-time", $F700 = "Above 1 Year")))), "N/A", SUMIFS('Form Responses 1'!$O$2:$O1005, 'Form Responses 1'!$B$2:$B1005, $B700, 'Form Responses 1'!$G$2:$G1005, O$5, 'Form Responses 1'!$K$2:$K1005, $D700,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0" s="48" t="str">
        <f>IF(ISBLANK($B700), "", IF(AND(P$5 = "Vacation Leave", OR(AND(OR(P$6 = "H1", P$6 = "H2"), NOT(AND($D700 = "Full-time", $F700 = "Above 1 Year"))), AND(P$6 = "Year", AND($D700 = "Full-time", $F700 = "Above 1 Year")))), "N/A", SUMIFS('Form Responses 1'!$O$2:$O1005, 'Form Responses 1'!$B$2:$B1005, $B700, 'Form Responses 1'!$G$2:$G1005, P$5, 'Form Responses 1'!$K$2:$K1005, $D700,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0" s="48" t="str">
        <f>IF(ISBLANK($B700), "", IF(AND(Q$5 = "Vacation Leave", OR(AND(OR(Q$6 = "H1", Q$6 = "H2"), NOT(AND($D700 = "Full-time", $F700 = "Above 1 Year"))), AND(Q$6 = "Year", AND($D700 = "Full-time", $F700 = "Above 1 Year")))), "N/A", SUMIFS('Form Responses 1'!$O$2:$O1005, 'Form Responses 1'!$B$2:$B1005, $B700, 'Form Responses 1'!$G$2:$G1005, Q$5, 'Form Responses 1'!$K$2:$K1005, $D700,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0" s="48" t="str">
        <f>IF(ISBLANK($B700), "", IF(AND(R$5 = "Vacation Leave", OR(AND(OR(R$6 = "H1", R$6 = "H2"), NOT(AND($D700 = "Full-time", $F700 = "Above 1 Year"))), AND(R$6 = "Year", AND($D700 = "Full-time", $F700 = "Above 1 Year")))), "N/A", SUMIFS('Form Responses 1'!$O$2:$O1005, 'Form Responses 1'!$B$2:$B1005, $B700, 'Form Responses 1'!$G$2:$G1005, R$5, 'Form Responses 1'!$K$2:$K1005, $D700,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0" s="48" t="str">
        <f>IF(ISBLANK($B700), "", IF(AND(S$5 = "Vacation Leave", OR(AND(OR(S$6 = "H1", S$6 = "H2"), NOT(AND($D700 = "Full-time", $F700 = "Above 1 Year"))), AND(S$6 = "Year", AND($D700 = "Full-time", $F700 = "Above 1 Year")))), "N/A", SUMIFS('Form Responses 1'!$O$2:$O1005, 'Form Responses 1'!$B$2:$B1005, $B700, 'Form Responses 1'!$G$2:$G1005, S$5, 'Form Responses 1'!$K$2:$K1005, $D700,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0" s="50" t="str">
        <f t="shared" si="2"/>
        <v/>
      </c>
      <c r="U700" s="51" t="str">
        <f t="array" ref="U700">IF(ISBLANK($B700), "", IF(AND(U$5 = "Vacation Leave", OR(AND(OR(U$6 = "H1", U$6 = "H2"), NOT(AND($D700 = "Full-time", $F700 = "Above 1 Year"))), AND(U$6 = "Year", AND($D700 = "Full-time", $F700 = "Above 1 Year")))), "N/A", INDEX('Allocated Leaves'!$B$2:$E1005, MATCH(U$5 &amp; IF(U$5 = "Vacation Leave", IFS(U$6 = "Year", "", OR(U$6 = "H1", U$6 = "H2"), " " &amp; U$6), ""), 'Allocated Leaves'!$A$2:$A1005, 0), MATCH($D700 &amp; IF($D700 = "Full-time",  " " &amp; $F700, ""), 'Allocated Leaves'!$B$1:AA$1, 0)) - G700))</f>
        <v/>
      </c>
      <c r="V700" s="52" t="str">
        <f t="array" ref="V700">IF(ISBLANK($B700), "", IF(AND(V$5 = "Vacation Leave", OR(AND(OR(V$6 = "H1", V$6 = "H2"), NOT(AND($D700 = "Full-time", $F700 = "Above 1 Year"))), AND(V$6 = "Year", AND($D700 = "Full-time", $F700 = "Above 1 Year")))), "N/A", INDEX('Allocated Leaves'!$B$2:$E1005, MATCH(V$5 &amp; IF(V$5 = "Vacation Leave", IFS(V$6 = "Year", "", OR(V$6 = "H1", V$6 = "H2"), " " &amp; V$6), ""), 'Allocated Leaves'!$A$2:$A1005, 0), MATCH($D700 &amp; IF($D700 = "Full-time",  " " &amp; $F700, ""), 'Allocated Leaves'!$B$1:AA$1, 0)) - H700))</f>
        <v/>
      </c>
      <c r="W700" s="52" t="str">
        <f t="array" ref="W700">IF(ISBLANK($B700), "", IF(AND(W$5 = "Vacation Leave", OR(AND(OR(W$6 = "H1", W$6 = "H2"), NOT(AND($D700 = "Full-time", $F700 = "Above 1 Year"))), AND(W$6 = "Year", AND($D700 = "Full-time", $F700 = "Above 1 Year")))), "N/A", INDEX('Allocated Leaves'!$B$2:$E1005, MATCH(W$5 &amp; IF(W$5 = "Vacation Leave", IFS(W$6 = "Year", "", OR(W$6 = "H1", W$6 = "H2"), " " &amp; W$6), ""), 'Allocated Leaves'!$A$2:$A1005, 0), MATCH($D700 &amp; IF($D700 = "Full-time",  " " &amp; $F700, ""), 'Allocated Leaves'!$B$1:AA$1, 0)) - I700))</f>
        <v/>
      </c>
      <c r="X700" s="51" t="str">
        <f t="array" ref="X700">IF(ISBLANK($B700), "", IF(AND(X$5 = "Vacation Leave", OR(AND(OR(X$6 = "H1", X$6 = "H2"), NOT(AND($D700 = "Full-time", $F700 = "Above 1 Year"))), AND(X$6 = "Year", AND($D700 = "Full-time", $F700 = "Above 1 Year")))), "N/A", INDEX('Allocated Leaves'!$B$2:$E1005, MATCH(X$5 &amp; IF(X$5 = "Vacation Leave", IFS(X$6 = "Year", "", OR(X$6 = "H1", X$6 = "H2"), " " &amp; X$6), ""), 'Allocated Leaves'!$A$2:$A1005, 0), MATCH($D700 &amp; IF($D700 = "Full-time",  " " &amp; $F700, ""), 'Allocated Leaves'!$B$1:AA$1, 0)) - J700))</f>
        <v/>
      </c>
      <c r="Y700" s="52" t="str">
        <f t="array" ref="Y700">IF(ISBLANK($B700), "", IF(AND(Y$5 = "Vacation Leave", OR(AND(OR(Y$6 = "H1", Y$6 = "H2"), NOT(AND($D700 = "Full-time", $F700 = "Above 1 Year"))), AND(Y$6 = "Year", AND($D700 = "Full-time", $F700 = "Above 1 Year")))), "N/A", INDEX('Allocated Leaves'!$B$2:$E1005, MATCH(Y$5 &amp; IF(Y$5 = "Vacation Leave", IFS(Y$6 = "Year", "", OR(Y$6 = "H1", Y$6 = "H2"), " " &amp; Y$6), ""), 'Allocated Leaves'!$A$2:$A1005, 0), MATCH($D700 &amp; IF($D700 = "Full-time",  " " &amp; $F700, ""), 'Allocated Leaves'!$B$1:AA$1, 0)) - K700))</f>
        <v/>
      </c>
      <c r="Z700" s="52" t="str">
        <f t="array" ref="Z700">IF(ISBLANK($B700), "", IF(AND(Z$5 = "Vacation Leave", OR(AND(OR(Z$6 = "H1", Z$6 = "H2"), NOT(AND($D700 = "Full-time", $F700 = "Above 1 Year"))), AND(Z$6 = "Year", AND($D700 = "Full-time", $F700 = "Above 1 Year")))), "N/A", INDEX('Allocated Leaves'!$B$2:$E1005, MATCH(Z$5 &amp; IF(Z$5 = "Vacation Leave", IFS(Z$6 = "Year", "", OR(Z$6 = "H1", Z$6 = "H2"), " " &amp; Z$6), ""), 'Allocated Leaves'!$A$2:$A1005, 0), MATCH($D700 &amp; IF($D700 = "Full-time",  " " &amp; $F700, ""), 'Allocated Leaves'!$B$1:AA$1, 0)) - L700))</f>
        <v/>
      </c>
      <c r="AA700" s="55" t="str">
        <f t="shared" si="3"/>
        <v/>
      </c>
    </row>
    <row r="701">
      <c r="A701" s="71"/>
      <c r="B701" s="72"/>
      <c r="C701" s="73"/>
      <c r="D701" s="74"/>
      <c r="E701" s="75"/>
      <c r="F701" s="47" t="str">
        <f t="shared" si="1"/>
        <v/>
      </c>
      <c r="G701" s="48" t="str">
        <f>IF(ISBLANK($B701), "", IF(AND(G$5 = "Vacation Leave", OR(AND(OR(G$6 = "H1", G$6 = "H2"), NOT(AND($D701 = "Full-time", $F701 = "Above 1 Year"))), AND(G$6 = "Year", AND($D701 = "Full-time", $F701 = "Above 1 Year")))), "N/A", SUMIFS('Form Responses 1'!$O$2:$O1005, 'Form Responses 1'!$B$2:$B1005, $B701, 'Form Responses 1'!$G$2:$G1005, G$5, 'Form Responses 1'!$K$2:$K1005, $D701,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1" s="48" t="str">
        <f>IF(ISBLANK($B701), "", IF(AND(H$5 = "Vacation Leave", OR(AND(OR(H$6 = "H1", H$6 = "H2"), NOT(AND($D701 = "Full-time", $F701 = "Above 1 Year"))), AND(H$6 = "Year", AND($D701 = "Full-time", $F701 = "Above 1 Year")))), "N/A", SUMIFS('Form Responses 1'!$O$2:$O1005, 'Form Responses 1'!$B$2:$B1005, $B701, 'Form Responses 1'!$G$2:$G1005, H$5, 'Form Responses 1'!$K$2:$K1005, $D701,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1" s="49" t="str">
        <f>IF(ISBLANK($B701), "", IF(AND(I$5 = "Vacation Leave", OR(AND(OR(I$6 = "H1", I$6 = "H2"), NOT(AND($D701 = "Full-time", $F701 = "Above 1 Year"))), AND(I$6 = "Year", AND($D701 = "Full-time", $F701 = "Above 1 Year")))), "N/A", SUMIFS('Form Responses 1'!$O$2:$O1005, 'Form Responses 1'!$B$2:$B1005, $B701, 'Form Responses 1'!$G$2:$G1005, I$5, 'Form Responses 1'!$K$2:$K1005, $D701,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1" s="48" t="str">
        <f>IF(ISBLANK($B701), "", IF(AND(J$5 = "Vacation Leave", OR(AND(OR(J$6 = "H1", J$6 = "H2"), NOT(AND($D701 = "Full-time", $F701 = "Above 1 Year"))), AND(J$6 = "Year", AND($D701 = "Full-time", $F701 = "Above 1 Year")))), "N/A", SUMIFS('Form Responses 1'!$O$2:$O1005, 'Form Responses 1'!$B$2:$B1005, $B701, 'Form Responses 1'!$G$2:$G1005, J$5, 'Form Responses 1'!$K$2:$K1005, $D701,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1" s="48" t="str">
        <f>IF(ISBLANK($B701), "", IF(AND(K$5 = "Vacation Leave", OR(AND(OR(K$6 = "H1", K$6 = "H2"), NOT(AND($D701 = "Full-time", $F701 = "Above 1 Year"))), AND(K$6 = "Year", AND($D701 = "Full-time", $F701 = "Above 1 Year")))), "N/A", SUMIFS('Form Responses 1'!$O$2:$O1005, 'Form Responses 1'!$B$2:$B1005, $B701, 'Form Responses 1'!$G$2:$G1005, K$5, 'Form Responses 1'!$K$2:$K1005, $D701,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1" s="48" t="str">
        <f>IF(ISBLANK($B701), "", IF(AND(L$5 = "Vacation Leave", OR(AND(OR(L$6 = "H1", L$6 = "H2"), NOT(AND($D701 = "Full-time", $F701 = "Above 1 Year"))), AND(L$6 = "Year", AND($D701 = "Full-time", $F701 = "Above 1 Year")))), "N/A", SUMIFS('Form Responses 1'!$O$2:$O1005, 'Form Responses 1'!$B$2:$B1005, $B701, 'Form Responses 1'!$G$2:$G1005, L$5, 'Form Responses 1'!$K$2:$K1005, $D701,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1" s="48" t="str">
        <f>IF(ISBLANK($B701), "", IF(AND(M$5 = "Vacation Leave", OR(AND(OR(M$6 = "H1", M$6 = "H2"), NOT(AND($D701 = "Full-time", $F701 = "Above 1 Year"))), AND(M$6 = "Year", AND($D701 = "Full-time", $F701 = "Above 1 Year")))), "N/A", SUMIFS('Form Responses 1'!$O$2:$O1005, 'Form Responses 1'!$B$2:$B1005, $B701, 'Form Responses 1'!$G$2:$G1005, M$5, 'Form Responses 1'!$K$2:$K1005, $D701,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1" s="48" t="str">
        <f>IF(ISBLANK($B701), "", IF(AND(N$5 = "Vacation Leave", OR(AND(OR(N$6 = "H1", N$6 = "H2"), NOT(AND($D701 = "Full-time", $F701 = "Above 1 Year"))), AND(N$6 = "Year", AND($D701 = "Full-time", $F701 = "Above 1 Year")))), "N/A", SUMIFS('Form Responses 1'!$O$2:$O1005, 'Form Responses 1'!$B$2:$B1005, $B701, 'Form Responses 1'!$G$2:$G1005, N$5, 'Form Responses 1'!$K$2:$K1005, $D701,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1" s="48" t="str">
        <f>IF(ISBLANK($B701), "", IF(AND(O$5 = "Vacation Leave", OR(AND(OR(O$6 = "H1", O$6 = "H2"), NOT(AND($D701 = "Full-time", $F701 = "Above 1 Year"))), AND(O$6 = "Year", AND($D701 = "Full-time", $F701 = "Above 1 Year")))), "N/A", SUMIFS('Form Responses 1'!$O$2:$O1005, 'Form Responses 1'!$B$2:$B1005, $B701, 'Form Responses 1'!$G$2:$G1005, O$5, 'Form Responses 1'!$K$2:$K1005, $D701,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1" s="48" t="str">
        <f>IF(ISBLANK($B701), "", IF(AND(P$5 = "Vacation Leave", OR(AND(OR(P$6 = "H1", P$6 = "H2"), NOT(AND($D701 = "Full-time", $F701 = "Above 1 Year"))), AND(P$6 = "Year", AND($D701 = "Full-time", $F701 = "Above 1 Year")))), "N/A", SUMIFS('Form Responses 1'!$O$2:$O1005, 'Form Responses 1'!$B$2:$B1005, $B701, 'Form Responses 1'!$G$2:$G1005, P$5, 'Form Responses 1'!$K$2:$K1005, $D701,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1" s="48" t="str">
        <f>IF(ISBLANK($B701), "", IF(AND(Q$5 = "Vacation Leave", OR(AND(OR(Q$6 = "H1", Q$6 = "H2"), NOT(AND($D701 = "Full-time", $F701 = "Above 1 Year"))), AND(Q$6 = "Year", AND($D701 = "Full-time", $F701 = "Above 1 Year")))), "N/A", SUMIFS('Form Responses 1'!$O$2:$O1005, 'Form Responses 1'!$B$2:$B1005, $B701, 'Form Responses 1'!$G$2:$G1005, Q$5, 'Form Responses 1'!$K$2:$K1005, $D701,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1" s="48" t="str">
        <f>IF(ISBLANK($B701), "", IF(AND(R$5 = "Vacation Leave", OR(AND(OR(R$6 = "H1", R$6 = "H2"), NOT(AND($D701 = "Full-time", $F701 = "Above 1 Year"))), AND(R$6 = "Year", AND($D701 = "Full-time", $F701 = "Above 1 Year")))), "N/A", SUMIFS('Form Responses 1'!$O$2:$O1005, 'Form Responses 1'!$B$2:$B1005, $B701, 'Form Responses 1'!$G$2:$G1005, R$5, 'Form Responses 1'!$K$2:$K1005, $D701,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1" s="48" t="str">
        <f>IF(ISBLANK($B701), "", IF(AND(S$5 = "Vacation Leave", OR(AND(OR(S$6 = "H1", S$6 = "H2"), NOT(AND($D701 = "Full-time", $F701 = "Above 1 Year"))), AND(S$6 = "Year", AND($D701 = "Full-time", $F701 = "Above 1 Year")))), "N/A", SUMIFS('Form Responses 1'!$O$2:$O1005, 'Form Responses 1'!$B$2:$B1005, $B701, 'Form Responses 1'!$G$2:$G1005, S$5, 'Form Responses 1'!$K$2:$K1005, $D701,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1" s="50" t="str">
        <f t="shared" si="2"/>
        <v/>
      </c>
      <c r="U701" s="51" t="str">
        <f t="array" ref="U701">IF(ISBLANK($B701), "", IF(AND(U$5 = "Vacation Leave", OR(AND(OR(U$6 = "H1", U$6 = "H2"), NOT(AND($D701 = "Full-time", $F701 = "Above 1 Year"))), AND(U$6 = "Year", AND($D701 = "Full-time", $F701 = "Above 1 Year")))), "N/A", INDEX('Allocated Leaves'!$B$2:$E1005, MATCH(U$5 &amp; IF(U$5 = "Vacation Leave", IFS(U$6 = "Year", "", OR(U$6 = "H1", U$6 = "H2"), " " &amp; U$6), ""), 'Allocated Leaves'!$A$2:$A1005, 0), MATCH($D701 &amp; IF($D701 = "Full-time",  " " &amp; $F701, ""), 'Allocated Leaves'!$B$1:AA$1, 0)) - G701))</f>
        <v/>
      </c>
      <c r="V701" s="52" t="str">
        <f t="array" ref="V701">IF(ISBLANK($B701), "", IF(AND(V$5 = "Vacation Leave", OR(AND(OR(V$6 = "H1", V$6 = "H2"), NOT(AND($D701 = "Full-time", $F701 = "Above 1 Year"))), AND(V$6 = "Year", AND($D701 = "Full-time", $F701 = "Above 1 Year")))), "N/A", INDEX('Allocated Leaves'!$B$2:$E1005, MATCH(V$5 &amp; IF(V$5 = "Vacation Leave", IFS(V$6 = "Year", "", OR(V$6 = "H1", V$6 = "H2"), " " &amp; V$6), ""), 'Allocated Leaves'!$A$2:$A1005, 0), MATCH($D701 &amp; IF($D701 = "Full-time",  " " &amp; $F701, ""), 'Allocated Leaves'!$B$1:AA$1, 0)) - H701))</f>
        <v/>
      </c>
      <c r="W701" s="52" t="str">
        <f t="array" ref="W701">IF(ISBLANK($B701), "", IF(AND(W$5 = "Vacation Leave", OR(AND(OR(W$6 = "H1", W$6 = "H2"), NOT(AND($D701 = "Full-time", $F701 = "Above 1 Year"))), AND(W$6 = "Year", AND($D701 = "Full-time", $F701 = "Above 1 Year")))), "N/A", INDEX('Allocated Leaves'!$B$2:$E1005, MATCH(W$5 &amp; IF(W$5 = "Vacation Leave", IFS(W$6 = "Year", "", OR(W$6 = "H1", W$6 = "H2"), " " &amp; W$6), ""), 'Allocated Leaves'!$A$2:$A1005, 0), MATCH($D701 &amp; IF($D701 = "Full-time",  " " &amp; $F701, ""), 'Allocated Leaves'!$B$1:AA$1, 0)) - I701))</f>
        <v/>
      </c>
      <c r="X701" s="51" t="str">
        <f t="array" ref="X701">IF(ISBLANK($B701), "", IF(AND(X$5 = "Vacation Leave", OR(AND(OR(X$6 = "H1", X$6 = "H2"), NOT(AND($D701 = "Full-time", $F701 = "Above 1 Year"))), AND(X$6 = "Year", AND($D701 = "Full-time", $F701 = "Above 1 Year")))), "N/A", INDEX('Allocated Leaves'!$B$2:$E1005, MATCH(X$5 &amp; IF(X$5 = "Vacation Leave", IFS(X$6 = "Year", "", OR(X$6 = "H1", X$6 = "H2"), " " &amp; X$6), ""), 'Allocated Leaves'!$A$2:$A1005, 0), MATCH($D701 &amp; IF($D701 = "Full-time",  " " &amp; $F701, ""), 'Allocated Leaves'!$B$1:AA$1, 0)) - J701))</f>
        <v/>
      </c>
      <c r="Y701" s="52" t="str">
        <f t="array" ref="Y701">IF(ISBLANK($B701), "", IF(AND(Y$5 = "Vacation Leave", OR(AND(OR(Y$6 = "H1", Y$6 = "H2"), NOT(AND($D701 = "Full-time", $F701 = "Above 1 Year"))), AND(Y$6 = "Year", AND($D701 = "Full-time", $F701 = "Above 1 Year")))), "N/A", INDEX('Allocated Leaves'!$B$2:$E1005, MATCH(Y$5 &amp; IF(Y$5 = "Vacation Leave", IFS(Y$6 = "Year", "", OR(Y$6 = "H1", Y$6 = "H2"), " " &amp; Y$6), ""), 'Allocated Leaves'!$A$2:$A1005, 0), MATCH($D701 &amp; IF($D701 = "Full-time",  " " &amp; $F701, ""), 'Allocated Leaves'!$B$1:AA$1, 0)) - K701))</f>
        <v/>
      </c>
      <c r="Z701" s="52" t="str">
        <f t="array" ref="Z701">IF(ISBLANK($B701), "", IF(AND(Z$5 = "Vacation Leave", OR(AND(OR(Z$6 = "H1", Z$6 = "H2"), NOT(AND($D701 = "Full-time", $F701 = "Above 1 Year"))), AND(Z$6 = "Year", AND($D701 = "Full-time", $F701 = "Above 1 Year")))), "N/A", INDEX('Allocated Leaves'!$B$2:$E1005, MATCH(Z$5 &amp; IF(Z$5 = "Vacation Leave", IFS(Z$6 = "Year", "", OR(Z$6 = "H1", Z$6 = "H2"), " " &amp; Z$6), ""), 'Allocated Leaves'!$A$2:$A1005, 0), MATCH($D701 &amp; IF($D701 = "Full-time",  " " &amp; $F701, ""), 'Allocated Leaves'!$B$1:AA$1, 0)) - L701))</f>
        <v/>
      </c>
      <c r="AA701" s="55" t="str">
        <f t="shared" si="3"/>
        <v/>
      </c>
    </row>
    <row r="702">
      <c r="A702" s="71"/>
      <c r="B702" s="72"/>
      <c r="C702" s="73"/>
      <c r="D702" s="74"/>
      <c r="E702" s="75"/>
      <c r="F702" s="47" t="str">
        <f t="shared" si="1"/>
        <v/>
      </c>
      <c r="G702" s="48" t="str">
        <f>IF(ISBLANK($B702), "", IF(AND(G$5 = "Vacation Leave", OR(AND(OR(G$6 = "H1", G$6 = "H2"), NOT(AND($D702 = "Full-time", $F702 = "Above 1 Year"))), AND(G$6 = "Year", AND($D702 = "Full-time", $F702 = "Above 1 Year")))), "N/A", SUMIFS('Form Responses 1'!$O$2:$O1005, 'Form Responses 1'!$B$2:$B1005, $B702, 'Form Responses 1'!$G$2:$G1005, G$5, 'Form Responses 1'!$K$2:$K1005, $D702,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2" s="48" t="str">
        <f>IF(ISBLANK($B702), "", IF(AND(H$5 = "Vacation Leave", OR(AND(OR(H$6 = "H1", H$6 = "H2"), NOT(AND($D702 = "Full-time", $F702 = "Above 1 Year"))), AND(H$6 = "Year", AND($D702 = "Full-time", $F702 = "Above 1 Year")))), "N/A", SUMIFS('Form Responses 1'!$O$2:$O1005, 'Form Responses 1'!$B$2:$B1005, $B702, 'Form Responses 1'!$G$2:$G1005, H$5, 'Form Responses 1'!$K$2:$K1005, $D702,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2" s="49" t="str">
        <f>IF(ISBLANK($B702), "", IF(AND(I$5 = "Vacation Leave", OR(AND(OR(I$6 = "H1", I$6 = "H2"), NOT(AND($D702 = "Full-time", $F702 = "Above 1 Year"))), AND(I$6 = "Year", AND($D702 = "Full-time", $F702 = "Above 1 Year")))), "N/A", SUMIFS('Form Responses 1'!$O$2:$O1005, 'Form Responses 1'!$B$2:$B1005, $B702, 'Form Responses 1'!$G$2:$G1005, I$5, 'Form Responses 1'!$K$2:$K1005, $D702,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2" s="48" t="str">
        <f>IF(ISBLANK($B702), "", IF(AND(J$5 = "Vacation Leave", OR(AND(OR(J$6 = "H1", J$6 = "H2"), NOT(AND($D702 = "Full-time", $F702 = "Above 1 Year"))), AND(J$6 = "Year", AND($D702 = "Full-time", $F702 = "Above 1 Year")))), "N/A", SUMIFS('Form Responses 1'!$O$2:$O1005, 'Form Responses 1'!$B$2:$B1005, $B702, 'Form Responses 1'!$G$2:$G1005, J$5, 'Form Responses 1'!$K$2:$K1005, $D702,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2" s="48" t="str">
        <f>IF(ISBLANK($B702), "", IF(AND(K$5 = "Vacation Leave", OR(AND(OR(K$6 = "H1", K$6 = "H2"), NOT(AND($D702 = "Full-time", $F702 = "Above 1 Year"))), AND(K$6 = "Year", AND($D702 = "Full-time", $F702 = "Above 1 Year")))), "N/A", SUMIFS('Form Responses 1'!$O$2:$O1005, 'Form Responses 1'!$B$2:$B1005, $B702, 'Form Responses 1'!$G$2:$G1005, K$5, 'Form Responses 1'!$K$2:$K1005, $D702,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2" s="48" t="str">
        <f>IF(ISBLANK($B702), "", IF(AND(L$5 = "Vacation Leave", OR(AND(OR(L$6 = "H1", L$6 = "H2"), NOT(AND($D702 = "Full-time", $F702 = "Above 1 Year"))), AND(L$6 = "Year", AND($D702 = "Full-time", $F702 = "Above 1 Year")))), "N/A", SUMIFS('Form Responses 1'!$O$2:$O1005, 'Form Responses 1'!$B$2:$B1005, $B702, 'Form Responses 1'!$G$2:$G1005, L$5, 'Form Responses 1'!$K$2:$K1005, $D702,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2" s="48" t="str">
        <f>IF(ISBLANK($B702), "", IF(AND(M$5 = "Vacation Leave", OR(AND(OR(M$6 = "H1", M$6 = "H2"), NOT(AND($D702 = "Full-time", $F702 = "Above 1 Year"))), AND(M$6 = "Year", AND($D702 = "Full-time", $F702 = "Above 1 Year")))), "N/A", SUMIFS('Form Responses 1'!$O$2:$O1005, 'Form Responses 1'!$B$2:$B1005, $B702, 'Form Responses 1'!$G$2:$G1005, M$5, 'Form Responses 1'!$K$2:$K1005, $D702,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2" s="48" t="str">
        <f>IF(ISBLANK($B702), "", IF(AND(N$5 = "Vacation Leave", OR(AND(OR(N$6 = "H1", N$6 = "H2"), NOT(AND($D702 = "Full-time", $F702 = "Above 1 Year"))), AND(N$6 = "Year", AND($D702 = "Full-time", $F702 = "Above 1 Year")))), "N/A", SUMIFS('Form Responses 1'!$O$2:$O1005, 'Form Responses 1'!$B$2:$B1005, $B702, 'Form Responses 1'!$G$2:$G1005, N$5, 'Form Responses 1'!$K$2:$K1005, $D702,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2" s="48" t="str">
        <f>IF(ISBLANK($B702), "", IF(AND(O$5 = "Vacation Leave", OR(AND(OR(O$6 = "H1", O$6 = "H2"), NOT(AND($D702 = "Full-time", $F702 = "Above 1 Year"))), AND(O$6 = "Year", AND($D702 = "Full-time", $F702 = "Above 1 Year")))), "N/A", SUMIFS('Form Responses 1'!$O$2:$O1005, 'Form Responses 1'!$B$2:$B1005, $B702, 'Form Responses 1'!$G$2:$G1005, O$5, 'Form Responses 1'!$K$2:$K1005, $D702,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2" s="48" t="str">
        <f>IF(ISBLANK($B702), "", IF(AND(P$5 = "Vacation Leave", OR(AND(OR(P$6 = "H1", P$6 = "H2"), NOT(AND($D702 = "Full-time", $F702 = "Above 1 Year"))), AND(P$6 = "Year", AND($D702 = "Full-time", $F702 = "Above 1 Year")))), "N/A", SUMIFS('Form Responses 1'!$O$2:$O1005, 'Form Responses 1'!$B$2:$B1005, $B702, 'Form Responses 1'!$G$2:$G1005, P$5, 'Form Responses 1'!$K$2:$K1005, $D702,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2" s="48" t="str">
        <f>IF(ISBLANK($B702), "", IF(AND(Q$5 = "Vacation Leave", OR(AND(OR(Q$6 = "H1", Q$6 = "H2"), NOT(AND($D702 = "Full-time", $F702 = "Above 1 Year"))), AND(Q$6 = "Year", AND($D702 = "Full-time", $F702 = "Above 1 Year")))), "N/A", SUMIFS('Form Responses 1'!$O$2:$O1005, 'Form Responses 1'!$B$2:$B1005, $B702, 'Form Responses 1'!$G$2:$G1005, Q$5, 'Form Responses 1'!$K$2:$K1005, $D702,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2" s="48" t="str">
        <f>IF(ISBLANK($B702), "", IF(AND(R$5 = "Vacation Leave", OR(AND(OR(R$6 = "H1", R$6 = "H2"), NOT(AND($D702 = "Full-time", $F702 = "Above 1 Year"))), AND(R$6 = "Year", AND($D702 = "Full-time", $F702 = "Above 1 Year")))), "N/A", SUMIFS('Form Responses 1'!$O$2:$O1005, 'Form Responses 1'!$B$2:$B1005, $B702, 'Form Responses 1'!$G$2:$G1005, R$5, 'Form Responses 1'!$K$2:$K1005, $D702,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2" s="48" t="str">
        <f>IF(ISBLANK($B702), "", IF(AND(S$5 = "Vacation Leave", OR(AND(OR(S$6 = "H1", S$6 = "H2"), NOT(AND($D702 = "Full-time", $F702 = "Above 1 Year"))), AND(S$6 = "Year", AND($D702 = "Full-time", $F702 = "Above 1 Year")))), "N/A", SUMIFS('Form Responses 1'!$O$2:$O1005, 'Form Responses 1'!$B$2:$B1005, $B702, 'Form Responses 1'!$G$2:$G1005, S$5, 'Form Responses 1'!$K$2:$K1005, $D702,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2" s="50" t="str">
        <f t="shared" si="2"/>
        <v/>
      </c>
      <c r="U702" s="51" t="str">
        <f t="array" ref="U702">IF(ISBLANK($B702), "", IF(AND(U$5 = "Vacation Leave", OR(AND(OR(U$6 = "H1", U$6 = "H2"), NOT(AND($D702 = "Full-time", $F702 = "Above 1 Year"))), AND(U$6 = "Year", AND($D702 = "Full-time", $F702 = "Above 1 Year")))), "N/A", INDEX('Allocated Leaves'!$B$2:$E1005, MATCH(U$5 &amp; IF(U$5 = "Vacation Leave", IFS(U$6 = "Year", "", OR(U$6 = "H1", U$6 = "H2"), " " &amp; U$6), ""), 'Allocated Leaves'!$A$2:$A1005, 0), MATCH($D702 &amp; IF($D702 = "Full-time",  " " &amp; $F702, ""), 'Allocated Leaves'!$B$1:AA$1, 0)) - G702))</f>
        <v/>
      </c>
      <c r="V702" s="52" t="str">
        <f t="array" ref="V702">IF(ISBLANK($B702), "", IF(AND(V$5 = "Vacation Leave", OR(AND(OR(V$6 = "H1", V$6 = "H2"), NOT(AND($D702 = "Full-time", $F702 = "Above 1 Year"))), AND(V$6 = "Year", AND($D702 = "Full-time", $F702 = "Above 1 Year")))), "N/A", INDEX('Allocated Leaves'!$B$2:$E1005, MATCH(V$5 &amp; IF(V$5 = "Vacation Leave", IFS(V$6 = "Year", "", OR(V$6 = "H1", V$6 = "H2"), " " &amp; V$6), ""), 'Allocated Leaves'!$A$2:$A1005, 0), MATCH($D702 &amp; IF($D702 = "Full-time",  " " &amp; $F702, ""), 'Allocated Leaves'!$B$1:AA$1, 0)) - H702))</f>
        <v/>
      </c>
      <c r="W702" s="52" t="str">
        <f t="array" ref="W702">IF(ISBLANK($B702), "", IF(AND(W$5 = "Vacation Leave", OR(AND(OR(W$6 = "H1", W$6 = "H2"), NOT(AND($D702 = "Full-time", $F702 = "Above 1 Year"))), AND(W$6 = "Year", AND($D702 = "Full-time", $F702 = "Above 1 Year")))), "N/A", INDEX('Allocated Leaves'!$B$2:$E1005, MATCH(W$5 &amp; IF(W$5 = "Vacation Leave", IFS(W$6 = "Year", "", OR(W$6 = "H1", W$6 = "H2"), " " &amp; W$6), ""), 'Allocated Leaves'!$A$2:$A1005, 0), MATCH($D702 &amp; IF($D702 = "Full-time",  " " &amp; $F702, ""), 'Allocated Leaves'!$B$1:AA$1, 0)) - I702))</f>
        <v/>
      </c>
      <c r="X702" s="51" t="str">
        <f t="array" ref="X702">IF(ISBLANK($B702), "", IF(AND(X$5 = "Vacation Leave", OR(AND(OR(X$6 = "H1", X$6 = "H2"), NOT(AND($D702 = "Full-time", $F702 = "Above 1 Year"))), AND(X$6 = "Year", AND($D702 = "Full-time", $F702 = "Above 1 Year")))), "N/A", INDEX('Allocated Leaves'!$B$2:$E1005, MATCH(X$5 &amp; IF(X$5 = "Vacation Leave", IFS(X$6 = "Year", "", OR(X$6 = "H1", X$6 = "H2"), " " &amp; X$6), ""), 'Allocated Leaves'!$A$2:$A1005, 0), MATCH($D702 &amp; IF($D702 = "Full-time",  " " &amp; $F702, ""), 'Allocated Leaves'!$B$1:AA$1, 0)) - J702))</f>
        <v/>
      </c>
      <c r="Y702" s="52" t="str">
        <f t="array" ref="Y702">IF(ISBLANK($B702), "", IF(AND(Y$5 = "Vacation Leave", OR(AND(OR(Y$6 = "H1", Y$6 = "H2"), NOT(AND($D702 = "Full-time", $F702 = "Above 1 Year"))), AND(Y$6 = "Year", AND($D702 = "Full-time", $F702 = "Above 1 Year")))), "N/A", INDEX('Allocated Leaves'!$B$2:$E1005, MATCH(Y$5 &amp; IF(Y$5 = "Vacation Leave", IFS(Y$6 = "Year", "", OR(Y$6 = "H1", Y$6 = "H2"), " " &amp; Y$6), ""), 'Allocated Leaves'!$A$2:$A1005, 0), MATCH($D702 &amp; IF($D702 = "Full-time",  " " &amp; $F702, ""), 'Allocated Leaves'!$B$1:AA$1, 0)) - K702))</f>
        <v/>
      </c>
      <c r="Z702" s="52" t="str">
        <f t="array" ref="Z702">IF(ISBLANK($B702), "", IF(AND(Z$5 = "Vacation Leave", OR(AND(OR(Z$6 = "H1", Z$6 = "H2"), NOT(AND($D702 = "Full-time", $F702 = "Above 1 Year"))), AND(Z$6 = "Year", AND($D702 = "Full-time", $F702 = "Above 1 Year")))), "N/A", INDEX('Allocated Leaves'!$B$2:$E1005, MATCH(Z$5 &amp; IF(Z$5 = "Vacation Leave", IFS(Z$6 = "Year", "", OR(Z$6 = "H1", Z$6 = "H2"), " " &amp; Z$6), ""), 'Allocated Leaves'!$A$2:$A1005, 0), MATCH($D702 &amp; IF($D702 = "Full-time",  " " &amp; $F702, ""), 'Allocated Leaves'!$B$1:AA$1, 0)) - L702))</f>
        <v/>
      </c>
      <c r="AA702" s="55" t="str">
        <f t="shared" si="3"/>
        <v/>
      </c>
    </row>
    <row r="703">
      <c r="A703" s="71"/>
      <c r="B703" s="72"/>
      <c r="C703" s="73"/>
      <c r="D703" s="74"/>
      <c r="E703" s="75"/>
      <c r="F703" s="47" t="str">
        <f t="shared" si="1"/>
        <v/>
      </c>
      <c r="G703" s="48" t="str">
        <f>IF(ISBLANK($B703), "", IF(AND(G$5 = "Vacation Leave", OR(AND(OR(G$6 = "H1", G$6 = "H2"), NOT(AND($D703 = "Full-time", $F703 = "Above 1 Year"))), AND(G$6 = "Year", AND($D703 = "Full-time", $F703 = "Above 1 Year")))), "N/A", SUMIFS('Form Responses 1'!$O$2:$O1005, 'Form Responses 1'!$B$2:$B1005, $B703, 'Form Responses 1'!$G$2:$G1005, G$5, 'Form Responses 1'!$K$2:$K1005, $D703,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3" s="48" t="str">
        <f>IF(ISBLANK($B703), "", IF(AND(H$5 = "Vacation Leave", OR(AND(OR(H$6 = "H1", H$6 = "H2"), NOT(AND($D703 = "Full-time", $F703 = "Above 1 Year"))), AND(H$6 = "Year", AND($D703 = "Full-time", $F703 = "Above 1 Year")))), "N/A", SUMIFS('Form Responses 1'!$O$2:$O1005, 'Form Responses 1'!$B$2:$B1005, $B703, 'Form Responses 1'!$G$2:$G1005, H$5, 'Form Responses 1'!$K$2:$K1005, $D703,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3" s="49" t="str">
        <f>IF(ISBLANK($B703), "", IF(AND(I$5 = "Vacation Leave", OR(AND(OR(I$6 = "H1", I$6 = "H2"), NOT(AND($D703 = "Full-time", $F703 = "Above 1 Year"))), AND(I$6 = "Year", AND($D703 = "Full-time", $F703 = "Above 1 Year")))), "N/A", SUMIFS('Form Responses 1'!$O$2:$O1005, 'Form Responses 1'!$B$2:$B1005, $B703, 'Form Responses 1'!$G$2:$G1005, I$5, 'Form Responses 1'!$K$2:$K1005, $D703,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3" s="48" t="str">
        <f>IF(ISBLANK($B703), "", IF(AND(J$5 = "Vacation Leave", OR(AND(OR(J$6 = "H1", J$6 = "H2"), NOT(AND($D703 = "Full-time", $F703 = "Above 1 Year"))), AND(J$6 = "Year", AND($D703 = "Full-time", $F703 = "Above 1 Year")))), "N/A", SUMIFS('Form Responses 1'!$O$2:$O1005, 'Form Responses 1'!$B$2:$B1005, $B703, 'Form Responses 1'!$G$2:$G1005, J$5, 'Form Responses 1'!$K$2:$K1005, $D703,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3" s="48" t="str">
        <f>IF(ISBLANK($B703), "", IF(AND(K$5 = "Vacation Leave", OR(AND(OR(K$6 = "H1", K$6 = "H2"), NOT(AND($D703 = "Full-time", $F703 = "Above 1 Year"))), AND(K$6 = "Year", AND($D703 = "Full-time", $F703 = "Above 1 Year")))), "N/A", SUMIFS('Form Responses 1'!$O$2:$O1005, 'Form Responses 1'!$B$2:$B1005, $B703, 'Form Responses 1'!$G$2:$G1005, K$5, 'Form Responses 1'!$K$2:$K1005, $D703,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3" s="48" t="str">
        <f>IF(ISBLANK($B703), "", IF(AND(L$5 = "Vacation Leave", OR(AND(OR(L$6 = "H1", L$6 = "H2"), NOT(AND($D703 = "Full-time", $F703 = "Above 1 Year"))), AND(L$6 = "Year", AND($D703 = "Full-time", $F703 = "Above 1 Year")))), "N/A", SUMIFS('Form Responses 1'!$O$2:$O1005, 'Form Responses 1'!$B$2:$B1005, $B703, 'Form Responses 1'!$G$2:$G1005, L$5, 'Form Responses 1'!$K$2:$K1005, $D703,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3" s="48" t="str">
        <f>IF(ISBLANK($B703), "", IF(AND(M$5 = "Vacation Leave", OR(AND(OR(M$6 = "H1", M$6 = "H2"), NOT(AND($D703 = "Full-time", $F703 = "Above 1 Year"))), AND(M$6 = "Year", AND($D703 = "Full-time", $F703 = "Above 1 Year")))), "N/A", SUMIFS('Form Responses 1'!$O$2:$O1005, 'Form Responses 1'!$B$2:$B1005, $B703, 'Form Responses 1'!$G$2:$G1005, M$5, 'Form Responses 1'!$K$2:$K1005, $D703,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3" s="48" t="str">
        <f>IF(ISBLANK($B703), "", IF(AND(N$5 = "Vacation Leave", OR(AND(OR(N$6 = "H1", N$6 = "H2"), NOT(AND($D703 = "Full-time", $F703 = "Above 1 Year"))), AND(N$6 = "Year", AND($D703 = "Full-time", $F703 = "Above 1 Year")))), "N/A", SUMIFS('Form Responses 1'!$O$2:$O1005, 'Form Responses 1'!$B$2:$B1005, $B703, 'Form Responses 1'!$G$2:$G1005, N$5, 'Form Responses 1'!$K$2:$K1005, $D703,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3" s="48" t="str">
        <f>IF(ISBLANK($B703), "", IF(AND(O$5 = "Vacation Leave", OR(AND(OR(O$6 = "H1", O$6 = "H2"), NOT(AND($D703 = "Full-time", $F703 = "Above 1 Year"))), AND(O$6 = "Year", AND($D703 = "Full-time", $F703 = "Above 1 Year")))), "N/A", SUMIFS('Form Responses 1'!$O$2:$O1005, 'Form Responses 1'!$B$2:$B1005, $B703, 'Form Responses 1'!$G$2:$G1005, O$5, 'Form Responses 1'!$K$2:$K1005, $D703,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3" s="48" t="str">
        <f>IF(ISBLANK($B703), "", IF(AND(P$5 = "Vacation Leave", OR(AND(OR(P$6 = "H1", P$6 = "H2"), NOT(AND($D703 = "Full-time", $F703 = "Above 1 Year"))), AND(P$6 = "Year", AND($D703 = "Full-time", $F703 = "Above 1 Year")))), "N/A", SUMIFS('Form Responses 1'!$O$2:$O1005, 'Form Responses 1'!$B$2:$B1005, $B703, 'Form Responses 1'!$G$2:$G1005, P$5, 'Form Responses 1'!$K$2:$K1005, $D703,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3" s="48" t="str">
        <f>IF(ISBLANK($B703), "", IF(AND(Q$5 = "Vacation Leave", OR(AND(OR(Q$6 = "H1", Q$6 = "H2"), NOT(AND($D703 = "Full-time", $F703 = "Above 1 Year"))), AND(Q$6 = "Year", AND($D703 = "Full-time", $F703 = "Above 1 Year")))), "N/A", SUMIFS('Form Responses 1'!$O$2:$O1005, 'Form Responses 1'!$B$2:$B1005, $B703, 'Form Responses 1'!$G$2:$G1005, Q$5, 'Form Responses 1'!$K$2:$K1005, $D703,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3" s="48" t="str">
        <f>IF(ISBLANK($B703), "", IF(AND(R$5 = "Vacation Leave", OR(AND(OR(R$6 = "H1", R$6 = "H2"), NOT(AND($D703 = "Full-time", $F703 = "Above 1 Year"))), AND(R$6 = "Year", AND($D703 = "Full-time", $F703 = "Above 1 Year")))), "N/A", SUMIFS('Form Responses 1'!$O$2:$O1005, 'Form Responses 1'!$B$2:$B1005, $B703, 'Form Responses 1'!$G$2:$G1005, R$5, 'Form Responses 1'!$K$2:$K1005, $D703,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3" s="48" t="str">
        <f>IF(ISBLANK($B703), "", IF(AND(S$5 = "Vacation Leave", OR(AND(OR(S$6 = "H1", S$6 = "H2"), NOT(AND($D703 = "Full-time", $F703 = "Above 1 Year"))), AND(S$6 = "Year", AND($D703 = "Full-time", $F703 = "Above 1 Year")))), "N/A", SUMIFS('Form Responses 1'!$O$2:$O1005, 'Form Responses 1'!$B$2:$B1005, $B703, 'Form Responses 1'!$G$2:$G1005, S$5, 'Form Responses 1'!$K$2:$K1005, $D703,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3" s="50" t="str">
        <f t="shared" si="2"/>
        <v/>
      </c>
      <c r="U703" s="51" t="str">
        <f t="array" ref="U703">IF(ISBLANK($B703), "", IF(AND(U$5 = "Vacation Leave", OR(AND(OR(U$6 = "H1", U$6 = "H2"), NOT(AND($D703 = "Full-time", $F703 = "Above 1 Year"))), AND(U$6 = "Year", AND($D703 = "Full-time", $F703 = "Above 1 Year")))), "N/A", INDEX('Allocated Leaves'!$B$2:$E1005, MATCH(U$5 &amp; IF(U$5 = "Vacation Leave", IFS(U$6 = "Year", "", OR(U$6 = "H1", U$6 = "H2"), " " &amp; U$6), ""), 'Allocated Leaves'!$A$2:$A1005, 0), MATCH($D703 &amp; IF($D703 = "Full-time",  " " &amp; $F703, ""), 'Allocated Leaves'!$B$1:AA$1, 0)) - G703))</f>
        <v/>
      </c>
      <c r="V703" s="52" t="str">
        <f t="array" ref="V703">IF(ISBLANK($B703), "", IF(AND(V$5 = "Vacation Leave", OR(AND(OR(V$6 = "H1", V$6 = "H2"), NOT(AND($D703 = "Full-time", $F703 = "Above 1 Year"))), AND(V$6 = "Year", AND($D703 = "Full-time", $F703 = "Above 1 Year")))), "N/A", INDEX('Allocated Leaves'!$B$2:$E1005, MATCH(V$5 &amp; IF(V$5 = "Vacation Leave", IFS(V$6 = "Year", "", OR(V$6 = "H1", V$6 = "H2"), " " &amp; V$6), ""), 'Allocated Leaves'!$A$2:$A1005, 0), MATCH($D703 &amp; IF($D703 = "Full-time",  " " &amp; $F703, ""), 'Allocated Leaves'!$B$1:AA$1, 0)) - H703))</f>
        <v/>
      </c>
      <c r="W703" s="52" t="str">
        <f t="array" ref="W703">IF(ISBLANK($B703), "", IF(AND(W$5 = "Vacation Leave", OR(AND(OR(W$6 = "H1", W$6 = "H2"), NOT(AND($D703 = "Full-time", $F703 = "Above 1 Year"))), AND(W$6 = "Year", AND($D703 = "Full-time", $F703 = "Above 1 Year")))), "N/A", INDEX('Allocated Leaves'!$B$2:$E1005, MATCH(W$5 &amp; IF(W$5 = "Vacation Leave", IFS(W$6 = "Year", "", OR(W$6 = "H1", W$6 = "H2"), " " &amp; W$6), ""), 'Allocated Leaves'!$A$2:$A1005, 0), MATCH($D703 &amp; IF($D703 = "Full-time",  " " &amp; $F703, ""), 'Allocated Leaves'!$B$1:AA$1, 0)) - I703))</f>
        <v/>
      </c>
      <c r="X703" s="51" t="str">
        <f t="array" ref="X703">IF(ISBLANK($B703), "", IF(AND(X$5 = "Vacation Leave", OR(AND(OR(X$6 = "H1", X$6 = "H2"), NOT(AND($D703 = "Full-time", $F703 = "Above 1 Year"))), AND(X$6 = "Year", AND($D703 = "Full-time", $F703 = "Above 1 Year")))), "N/A", INDEX('Allocated Leaves'!$B$2:$E1005, MATCH(X$5 &amp; IF(X$5 = "Vacation Leave", IFS(X$6 = "Year", "", OR(X$6 = "H1", X$6 = "H2"), " " &amp; X$6), ""), 'Allocated Leaves'!$A$2:$A1005, 0), MATCH($D703 &amp; IF($D703 = "Full-time",  " " &amp; $F703, ""), 'Allocated Leaves'!$B$1:AA$1, 0)) - J703))</f>
        <v/>
      </c>
      <c r="Y703" s="52" t="str">
        <f t="array" ref="Y703">IF(ISBLANK($B703), "", IF(AND(Y$5 = "Vacation Leave", OR(AND(OR(Y$6 = "H1", Y$6 = "H2"), NOT(AND($D703 = "Full-time", $F703 = "Above 1 Year"))), AND(Y$6 = "Year", AND($D703 = "Full-time", $F703 = "Above 1 Year")))), "N/A", INDEX('Allocated Leaves'!$B$2:$E1005, MATCH(Y$5 &amp; IF(Y$5 = "Vacation Leave", IFS(Y$6 = "Year", "", OR(Y$6 = "H1", Y$6 = "H2"), " " &amp; Y$6), ""), 'Allocated Leaves'!$A$2:$A1005, 0), MATCH($D703 &amp; IF($D703 = "Full-time",  " " &amp; $F703, ""), 'Allocated Leaves'!$B$1:AA$1, 0)) - K703))</f>
        <v/>
      </c>
      <c r="Z703" s="52" t="str">
        <f t="array" ref="Z703">IF(ISBLANK($B703), "", IF(AND(Z$5 = "Vacation Leave", OR(AND(OR(Z$6 = "H1", Z$6 = "H2"), NOT(AND($D703 = "Full-time", $F703 = "Above 1 Year"))), AND(Z$6 = "Year", AND($D703 = "Full-time", $F703 = "Above 1 Year")))), "N/A", INDEX('Allocated Leaves'!$B$2:$E1005, MATCH(Z$5 &amp; IF(Z$5 = "Vacation Leave", IFS(Z$6 = "Year", "", OR(Z$6 = "H1", Z$6 = "H2"), " " &amp; Z$6), ""), 'Allocated Leaves'!$A$2:$A1005, 0), MATCH($D703 &amp; IF($D703 = "Full-time",  " " &amp; $F703, ""), 'Allocated Leaves'!$B$1:AA$1, 0)) - L703))</f>
        <v/>
      </c>
      <c r="AA703" s="55" t="str">
        <f t="shared" si="3"/>
        <v/>
      </c>
    </row>
    <row r="704">
      <c r="A704" s="71"/>
      <c r="B704" s="72"/>
      <c r="C704" s="73"/>
      <c r="D704" s="74"/>
      <c r="E704" s="75"/>
      <c r="F704" s="47" t="str">
        <f t="shared" si="1"/>
        <v/>
      </c>
      <c r="G704" s="48" t="str">
        <f>IF(ISBLANK($B704), "", IF(AND(G$5 = "Vacation Leave", OR(AND(OR(G$6 = "H1", G$6 = "H2"), NOT(AND($D704 = "Full-time", $F704 = "Above 1 Year"))), AND(G$6 = "Year", AND($D704 = "Full-time", $F704 = "Above 1 Year")))), "N/A", SUMIFS('Form Responses 1'!$O$2:$O1005, 'Form Responses 1'!$B$2:$B1005, $B704, 'Form Responses 1'!$G$2:$G1005, G$5, 'Form Responses 1'!$K$2:$K1005, $D704,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4" s="48" t="str">
        <f>IF(ISBLANK($B704), "", IF(AND(H$5 = "Vacation Leave", OR(AND(OR(H$6 = "H1", H$6 = "H2"), NOT(AND($D704 = "Full-time", $F704 = "Above 1 Year"))), AND(H$6 = "Year", AND($D704 = "Full-time", $F704 = "Above 1 Year")))), "N/A", SUMIFS('Form Responses 1'!$O$2:$O1005, 'Form Responses 1'!$B$2:$B1005, $B704, 'Form Responses 1'!$G$2:$G1005, H$5, 'Form Responses 1'!$K$2:$K1005, $D704,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4" s="49" t="str">
        <f>IF(ISBLANK($B704), "", IF(AND(I$5 = "Vacation Leave", OR(AND(OR(I$6 = "H1", I$6 = "H2"), NOT(AND($D704 = "Full-time", $F704 = "Above 1 Year"))), AND(I$6 = "Year", AND($D704 = "Full-time", $F704 = "Above 1 Year")))), "N/A", SUMIFS('Form Responses 1'!$O$2:$O1005, 'Form Responses 1'!$B$2:$B1005, $B704, 'Form Responses 1'!$G$2:$G1005, I$5, 'Form Responses 1'!$K$2:$K1005, $D704,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4" s="48" t="str">
        <f>IF(ISBLANK($B704), "", IF(AND(J$5 = "Vacation Leave", OR(AND(OR(J$6 = "H1", J$6 = "H2"), NOT(AND($D704 = "Full-time", $F704 = "Above 1 Year"))), AND(J$6 = "Year", AND($D704 = "Full-time", $F704 = "Above 1 Year")))), "N/A", SUMIFS('Form Responses 1'!$O$2:$O1005, 'Form Responses 1'!$B$2:$B1005, $B704, 'Form Responses 1'!$G$2:$G1005, J$5, 'Form Responses 1'!$K$2:$K1005, $D704,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4" s="48" t="str">
        <f>IF(ISBLANK($B704), "", IF(AND(K$5 = "Vacation Leave", OR(AND(OR(K$6 = "H1", K$6 = "H2"), NOT(AND($D704 = "Full-time", $F704 = "Above 1 Year"))), AND(K$6 = "Year", AND($D704 = "Full-time", $F704 = "Above 1 Year")))), "N/A", SUMIFS('Form Responses 1'!$O$2:$O1005, 'Form Responses 1'!$B$2:$B1005, $B704, 'Form Responses 1'!$G$2:$G1005, K$5, 'Form Responses 1'!$K$2:$K1005, $D704,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4" s="48" t="str">
        <f>IF(ISBLANK($B704), "", IF(AND(L$5 = "Vacation Leave", OR(AND(OR(L$6 = "H1", L$6 = "H2"), NOT(AND($D704 = "Full-time", $F704 = "Above 1 Year"))), AND(L$6 = "Year", AND($D704 = "Full-time", $F704 = "Above 1 Year")))), "N/A", SUMIFS('Form Responses 1'!$O$2:$O1005, 'Form Responses 1'!$B$2:$B1005, $B704, 'Form Responses 1'!$G$2:$G1005, L$5, 'Form Responses 1'!$K$2:$K1005, $D704,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4" s="48" t="str">
        <f>IF(ISBLANK($B704), "", IF(AND(M$5 = "Vacation Leave", OR(AND(OR(M$6 = "H1", M$6 = "H2"), NOT(AND($D704 = "Full-time", $F704 = "Above 1 Year"))), AND(M$6 = "Year", AND($D704 = "Full-time", $F704 = "Above 1 Year")))), "N/A", SUMIFS('Form Responses 1'!$O$2:$O1005, 'Form Responses 1'!$B$2:$B1005, $B704, 'Form Responses 1'!$G$2:$G1005, M$5, 'Form Responses 1'!$K$2:$K1005, $D704,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4" s="48" t="str">
        <f>IF(ISBLANK($B704), "", IF(AND(N$5 = "Vacation Leave", OR(AND(OR(N$6 = "H1", N$6 = "H2"), NOT(AND($D704 = "Full-time", $F704 = "Above 1 Year"))), AND(N$6 = "Year", AND($D704 = "Full-time", $F704 = "Above 1 Year")))), "N/A", SUMIFS('Form Responses 1'!$O$2:$O1005, 'Form Responses 1'!$B$2:$B1005, $B704, 'Form Responses 1'!$G$2:$G1005, N$5, 'Form Responses 1'!$K$2:$K1005, $D704,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4" s="48" t="str">
        <f>IF(ISBLANK($B704), "", IF(AND(O$5 = "Vacation Leave", OR(AND(OR(O$6 = "H1", O$6 = "H2"), NOT(AND($D704 = "Full-time", $F704 = "Above 1 Year"))), AND(O$6 = "Year", AND($D704 = "Full-time", $F704 = "Above 1 Year")))), "N/A", SUMIFS('Form Responses 1'!$O$2:$O1005, 'Form Responses 1'!$B$2:$B1005, $B704, 'Form Responses 1'!$G$2:$G1005, O$5, 'Form Responses 1'!$K$2:$K1005, $D704,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4" s="48" t="str">
        <f>IF(ISBLANK($B704), "", IF(AND(P$5 = "Vacation Leave", OR(AND(OR(P$6 = "H1", P$6 = "H2"), NOT(AND($D704 = "Full-time", $F704 = "Above 1 Year"))), AND(P$6 = "Year", AND($D704 = "Full-time", $F704 = "Above 1 Year")))), "N/A", SUMIFS('Form Responses 1'!$O$2:$O1005, 'Form Responses 1'!$B$2:$B1005, $B704, 'Form Responses 1'!$G$2:$G1005, P$5, 'Form Responses 1'!$K$2:$K1005, $D704,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4" s="48" t="str">
        <f>IF(ISBLANK($B704), "", IF(AND(Q$5 = "Vacation Leave", OR(AND(OR(Q$6 = "H1", Q$6 = "H2"), NOT(AND($D704 = "Full-time", $F704 = "Above 1 Year"))), AND(Q$6 = "Year", AND($D704 = "Full-time", $F704 = "Above 1 Year")))), "N/A", SUMIFS('Form Responses 1'!$O$2:$O1005, 'Form Responses 1'!$B$2:$B1005, $B704, 'Form Responses 1'!$G$2:$G1005, Q$5, 'Form Responses 1'!$K$2:$K1005, $D704,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4" s="48" t="str">
        <f>IF(ISBLANK($B704), "", IF(AND(R$5 = "Vacation Leave", OR(AND(OR(R$6 = "H1", R$6 = "H2"), NOT(AND($D704 = "Full-time", $F704 = "Above 1 Year"))), AND(R$6 = "Year", AND($D704 = "Full-time", $F704 = "Above 1 Year")))), "N/A", SUMIFS('Form Responses 1'!$O$2:$O1005, 'Form Responses 1'!$B$2:$B1005, $B704, 'Form Responses 1'!$G$2:$G1005, R$5, 'Form Responses 1'!$K$2:$K1005, $D704,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4" s="48" t="str">
        <f>IF(ISBLANK($B704), "", IF(AND(S$5 = "Vacation Leave", OR(AND(OR(S$6 = "H1", S$6 = "H2"), NOT(AND($D704 = "Full-time", $F704 = "Above 1 Year"))), AND(S$6 = "Year", AND($D704 = "Full-time", $F704 = "Above 1 Year")))), "N/A", SUMIFS('Form Responses 1'!$O$2:$O1005, 'Form Responses 1'!$B$2:$B1005, $B704, 'Form Responses 1'!$G$2:$G1005, S$5, 'Form Responses 1'!$K$2:$K1005, $D704,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4" s="50" t="str">
        <f t="shared" si="2"/>
        <v/>
      </c>
      <c r="U704" s="51" t="str">
        <f t="array" ref="U704">IF(ISBLANK($B704), "", IF(AND(U$5 = "Vacation Leave", OR(AND(OR(U$6 = "H1", U$6 = "H2"), NOT(AND($D704 = "Full-time", $F704 = "Above 1 Year"))), AND(U$6 = "Year", AND($D704 = "Full-time", $F704 = "Above 1 Year")))), "N/A", INDEX('Allocated Leaves'!$B$2:$E1005, MATCH(U$5 &amp; IF(U$5 = "Vacation Leave", IFS(U$6 = "Year", "", OR(U$6 = "H1", U$6 = "H2"), " " &amp; U$6), ""), 'Allocated Leaves'!$A$2:$A1005, 0), MATCH($D704 &amp; IF($D704 = "Full-time",  " " &amp; $F704, ""), 'Allocated Leaves'!$B$1:AA$1, 0)) - G704))</f>
        <v/>
      </c>
      <c r="V704" s="52" t="str">
        <f t="array" ref="V704">IF(ISBLANK($B704), "", IF(AND(V$5 = "Vacation Leave", OR(AND(OR(V$6 = "H1", V$6 = "H2"), NOT(AND($D704 = "Full-time", $F704 = "Above 1 Year"))), AND(V$6 = "Year", AND($D704 = "Full-time", $F704 = "Above 1 Year")))), "N/A", INDEX('Allocated Leaves'!$B$2:$E1005, MATCH(V$5 &amp; IF(V$5 = "Vacation Leave", IFS(V$6 = "Year", "", OR(V$6 = "H1", V$6 = "H2"), " " &amp; V$6), ""), 'Allocated Leaves'!$A$2:$A1005, 0), MATCH($D704 &amp; IF($D704 = "Full-time",  " " &amp; $F704, ""), 'Allocated Leaves'!$B$1:AA$1, 0)) - H704))</f>
        <v/>
      </c>
      <c r="W704" s="52" t="str">
        <f t="array" ref="W704">IF(ISBLANK($B704), "", IF(AND(W$5 = "Vacation Leave", OR(AND(OR(W$6 = "H1", W$6 = "H2"), NOT(AND($D704 = "Full-time", $F704 = "Above 1 Year"))), AND(W$6 = "Year", AND($D704 = "Full-time", $F704 = "Above 1 Year")))), "N/A", INDEX('Allocated Leaves'!$B$2:$E1005, MATCH(W$5 &amp; IF(W$5 = "Vacation Leave", IFS(W$6 = "Year", "", OR(W$6 = "H1", W$6 = "H2"), " " &amp; W$6), ""), 'Allocated Leaves'!$A$2:$A1005, 0), MATCH($D704 &amp; IF($D704 = "Full-time",  " " &amp; $F704, ""), 'Allocated Leaves'!$B$1:AA$1, 0)) - I704))</f>
        <v/>
      </c>
      <c r="X704" s="51" t="str">
        <f t="array" ref="X704">IF(ISBLANK($B704), "", IF(AND(X$5 = "Vacation Leave", OR(AND(OR(X$6 = "H1", X$6 = "H2"), NOT(AND($D704 = "Full-time", $F704 = "Above 1 Year"))), AND(X$6 = "Year", AND($D704 = "Full-time", $F704 = "Above 1 Year")))), "N/A", INDEX('Allocated Leaves'!$B$2:$E1005, MATCH(X$5 &amp; IF(X$5 = "Vacation Leave", IFS(X$6 = "Year", "", OR(X$6 = "H1", X$6 = "H2"), " " &amp; X$6), ""), 'Allocated Leaves'!$A$2:$A1005, 0), MATCH($D704 &amp; IF($D704 = "Full-time",  " " &amp; $F704, ""), 'Allocated Leaves'!$B$1:AA$1, 0)) - J704))</f>
        <v/>
      </c>
      <c r="Y704" s="52" t="str">
        <f t="array" ref="Y704">IF(ISBLANK($B704), "", IF(AND(Y$5 = "Vacation Leave", OR(AND(OR(Y$6 = "H1", Y$6 = "H2"), NOT(AND($D704 = "Full-time", $F704 = "Above 1 Year"))), AND(Y$6 = "Year", AND($D704 = "Full-time", $F704 = "Above 1 Year")))), "N/A", INDEX('Allocated Leaves'!$B$2:$E1005, MATCH(Y$5 &amp; IF(Y$5 = "Vacation Leave", IFS(Y$6 = "Year", "", OR(Y$6 = "H1", Y$6 = "H2"), " " &amp; Y$6), ""), 'Allocated Leaves'!$A$2:$A1005, 0), MATCH($D704 &amp; IF($D704 = "Full-time",  " " &amp; $F704, ""), 'Allocated Leaves'!$B$1:AA$1, 0)) - K704))</f>
        <v/>
      </c>
      <c r="Z704" s="52" t="str">
        <f t="array" ref="Z704">IF(ISBLANK($B704), "", IF(AND(Z$5 = "Vacation Leave", OR(AND(OR(Z$6 = "H1", Z$6 = "H2"), NOT(AND($D704 = "Full-time", $F704 = "Above 1 Year"))), AND(Z$6 = "Year", AND($D704 = "Full-time", $F704 = "Above 1 Year")))), "N/A", INDEX('Allocated Leaves'!$B$2:$E1005, MATCH(Z$5 &amp; IF(Z$5 = "Vacation Leave", IFS(Z$6 = "Year", "", OR(Z$6 = "H1", Z$6 = "H2"), " " &amp; Z$6), ""), 'Allocated Leaves'!$A$2:$A1005, 0), MATCH($D704 &amp; IF($D704 = "Full-time",  " " &amp; $F704, ""), 'Allocated Leaves'!$B$1:AA$1, 0)) - L704))</f>
        <v/>
      </c>
      <c r="AA704" s="55" t="str">
        <f t="shared" si="3"/>
        <v/>
      </c>
    </row>
    <row r="705">
      <c r="A705" s="71"/>
      <c r="B705" s="72"/>
      <c r="C705" s="73"/>
      <c r="D705" s="74"/>
      <c r="E705" s="75"/>
      <c r="F705" s="47" t="str">
        <f t="shared" si="1"/>
        <v/>
      </c>
      <c r="G705" s="48" t="str">
        <f>IF(ISBLANK($B705), "", IF(AND(G$5 = "Vacation Leave", OR(AND(OR(G$6 = "H1", G$6 = "H2"), NOT(AND($D705 = "Full-time", $F705 = "Above 1 Year"))), AND(G$6 = "Year", AND($D705 = "Full-time", $F705 = "Above 1 Year")))), "N/A", SUMIFS('Form Responses 1'!$O$2:$O1005, 'Form Responses 1'!$B$2:$B1005, $B705, 'Form Responses 1'!$G$2:$G1005, G$5, 'Form Responses 1'!$K$2:$K1005, $D705,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5" s="48" t="str">
        <f>IF(ISBLANK($B705), "", IF(AND(H$5 = "Vacation Leave", OR(AND(OR(H$6 = "H1", H$6 = "H2"), NOT(AND($D705 = "Full-time", $F705 = "Above 1 Year"))), AND(H$6 = "Year", AND($D705 = "Full-time", $F705 = "Above 1 Year")))), "N/A", SUMIFS('Form Responses 1'!$O$2:$O1005, 'Form Responses 1'!$B$2:$B1005, $B705, 'Form Responses 1'!$G$2:$G1005, H$5, 'Form Responses 1'!$K$2:$K1005, $D705,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5" s="49" t="str">
        <f>IF(ISBLANK($B705), "", IF(AND(I$5 = "Vacation Leave", OR(AND(OR(I$6 = "H1", I$6 = "H2"), NOT(AND($D705 = "Full-time", $F705 = "Above 1 Year"))), AND(I$6 = "Year", AND($D705 = "Full-time", $F705 = "Above 1 Year")))), "N/A", SUMIFS('Form Responses 1'!$O$2:$O1005, 'Form Responses 1'!$B$2:$B1005, $B705, 'Form Responses 1'!$G$2:$G1005, I$5, 'Form Responses 1'!$K$2:$K1005, $D705,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5" s="48" t="str">
        <f>IF(ISBLANK($B705), "", IF(AND(J$5 = "Vacation Leave", OR(AND(OR(J$6 = "H1", J$6 = "H2"), NOT(AND($D705 = "Full-time", $F705 = "Above 1 Year"))), AND(J$6 = "Year", AND($D705 = "Full-time", $F705 = "Above 1 Year")))), "N/A", SUMIFS('Form Responses 1'!$O$2:$O1005, 'Form Responses 1'!$B$2:$B1005, $B705, 'Form Responses 1'!$G$2:$G1005, J$5, 'Form Responses 1'!$K$2:$K1005, $D705,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5" s="48" t="str">
        <f>IF(ISBLANK($B705), "", IF(AND(K$5 = "Vacation Leave", OR(AND(OR(K$6 = "H1", K$6 = "H2"), NOT(AND($D705 = "Full-time", $F705 = "Above 1 Year"))), AND(K$6 = "Year", AND($D705 = "Full-time", $F705 = "Above 1 Year")))), "N/A", SUMIFS('Form Responses 1'!$O$2:$O1005, 'Form Responses 1'!$B$2:$B1005, $B705, 'Form Responses 1'!$G$2:$G1005, K$5, 'Form Responses 1'!$K$2:$K1005, $D705,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5" s="48" t="str">
        <f>IF(ISBLANK($B705), "", IF(AND(L$5 = "Vacation Leave", OR(AND(OR(L$6 = "H1", L$6 = "H2"), NOT(AND($D705 = "Full-time", $F705 = "Above 1 Year"))), AND(L$6 = "Year", AND($D705 = "Full-time", $F705 = "Above 1 Year")))), "N/A", SUMIFS('Form Responses 1'!$O$2:$O1005, 'Form Responses 1'!$B$2:$B1005, $B705, 'Form Responses 1'!$G$2:$G1005, L$5, 'Form Responses 1'!$K$2:$K1005, $D705,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5" s="48" t="str">
        <f>IF(ISBLANK($B705), "", IF(AND(M$5 = "Vacation Leave", OR(AND(OR(M$6 = "H1", M$6 = "H2"), NOT(AND($D705 = "Full-time", $F705 = "Above 1 Year"))), AND(M$6 = "Year", AND($D705 = "Full-time", $F705 = "Above 1 Year")))), "N/A", SUMIFS('Form Responses 1'!$O$2:$O1005, 'Form Responses 1'!$B$2:$B1005, $B705, 'Form Responses 1'!$G$2:$G1005, M$5, 'Form Responses 1'!$K$2:$K1005, $D705,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5" s="48" t="str">
        <f>IF(ISBLANK($B705), "", IF(AND(N$5 = "Vacation Leave", OR(AND(OR(N$6 = "H1", N$6 = "H2"), NOT(AND($D705 = "Full-time", $F705 = "Above 1 Year"))), AND(N$6 = "Year", AND($D705 = "Full-time", $F705 = "Above 1 Year")))), "N/A", SUMIFS('Form Responses 1'!$O$2:$O1005, 'Form Responses 1'!$B$2:$B1005, $B705, 'Form Responses 1'!$G$2:$G1005, N$5, 'Form Responses 1'!$K$2:$K1005, $D705,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5" s="48" t="str">
        <f>IF(ISBLANK($B705), "", IF(AND(O$5 = "Vacation Leave", OR(AND(OR(O$6 = "H1", O$6 = "H2"), NOT(AND($D705 = "Full-time", $F705 = "Above 1 Year"))), AND(O$6 = "Year", AND($D705 = "Full-time", $F705 = "Above 1 Year")))), "N/A", SUMIFS('Form Responses 1'!$O$2:$O1005, 'Form Responses 1'!$B$2:$B1005, $B705, 'Form Responses 1'!$G$2:$G1005, O$5, 'Form Responses 1'!$K$2:$K1005, $D705,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5" s="48" t="str">
        <f>IF(ISBLANK($B705), "", IF(AND(P$5 = "Vacation Leave", OR(AND(OR(P$6 = "H1", P$6 = "H2"), NOT(AND($D705 = "Full-time", $F705 = "Above 1 Year"))), AND(P$6 = "Year", AND($D705 = "Full-time", $F705 = "Above 1 Year")))), "N/A", SUMIFS('Form Responses 1'!$O$2:$O1005, 'Form Responses 1'!$B$2:$B1005, $B705, 'Form Responses 1'!$G$2:$G1005, P$5, 'Form Responses 1'!$K$2:$K1005, $D705,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5" s="48" t="str">
        <f>IF(ISBLANK($B705), "", IF(AND(Q$5 = "Vacation Leave", OR(AND(OR(Q$6 = "H1", Q$6 = "H2"), NOT(AND($D705 = "Full-time", $F705 = "Above 1 Year"))), AND(Q$6 = "Year", AND($D705 = "Full-time", $F705 = "Above 1 Year")))), "N/A", SUMIFS('Form Responses 1'!$O$2:$O1005, 'Form Responses 1'!$B$2:$B1005, $B705, 'Form Responses 1'!$G$2:$G1005, Q$5, 'Form Responses 1'!$K$2:$K1005, $D705,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5" s="48" t="str">
        <f>IF(ISBLANK($B705), "", IF(AND(R$5 = "Vacation Leave", OR(AND(OR(R$6 = "H1", R$6 = "H2"), NOT(AND($D705 = "Full-time", $F705 = "Above 1 Year"))), AND(R$6 = "Year", AND($D705 = "Full-time", $F705 = "Above 1 Year")))), "N/A", SUMIFS('Form Responses 1'!$O$2:$O1005, 'Form Responses 1'!$B$2:$B1005, $B705, 'Form Responses 1'!$G$2:$G1005, R$5, 'Form Responses 1'!$K$2:$K1005, $D705,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5" s="48" t="str">
        <f>IF(ISBLANK($B705), "", IF(AND(S$5 = "Vacation Leave", OR(AND(OR(S$6 = "H1", S$6 = "H2"), NOT(AND($D705 = "Full-time", $F705 = "Above 1 Year"))), AND(S$6 = "Year", AND($D705 = "Full-time", $F705 = "Above 1 Year")))), "N/A", SUMIFS('Form Responses 1'!$O$2:$O1005, 'Form Responses 1'!$B$2:$B1005, $B705, 'Form Responses 1'!$G$2:$G1005, S$5, 'Form Responses 1'!$K$2:$K1005, $D705,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5" s="50" t="str">
        <f t="shared" si="2"/>
        <v/>
      </c>
      <c r="U705" s="51" t="str">
        <f t="array" ref="U705">IF(ISBLANK($B705), "", IF(AND(U$5 = "Vacation Leave", OR(AND(OR(U$6 = "H1", U$6 = "H2"), NOT(AND($D705 = "Full-time", $F705 = "Above 1 Year"))), AND(U$6 = "Year", AND($D705 = "Full-time", $F705 = "Above 1 Year")))), "N/A", INDEX('Allocated Leaves'!$B$2:$E1005, MATCH(U$5 &amp; IF(U$5 = "Vacation Leave", IFS(U$6 = "Year", "", OR(U$6 = "H1", U$6 = "H2"), " " &amp; U$6), ""), 'Allocated Leaves'!$A$2:$A1005, 0), MATCH($D705 &amp; IF($D705 = "Full-time",  " " &amp; $F705, ""), 'Allocated Leaves'!$B$1:AA$1, 0)) - G705))</f>
        <v/>
      </c>
      <c r="V705" s="52" t="str">
        <f t="array" ref="V705">IF(ISBLANK($B705), "", IF(AND(V$5 = "Vacation Leave", OR(AND(OR(V$6 = "H1", V$6 = "H2"), NOT(AND($D705 = "Full-time", $F705 = "Above 1 Year"))), AND(V$6 = "Year", AND($D705 = "Full-time", $F705 = "Above 1 Year")))), "N/A", INDEX('Allocated Leaves'!$B$2:$E1005, MATCH(V$5 &amp; IF(V$5 = "Vacation Leave", IFS(V$6 = "Year", "", OR(V$6 = "H1", V$6 = "H2"), " " &amp; V$6), ""), 'Allocated Leaves'!$A$2:$A1005, 0), MATCH($D705 &amp; IF($D705 = "Full-time",  " " &amp; $F705, ""), 'Allocated Leaves'!$B$1:AA$1, 0)) - H705))</f>
        <v/>
      </c>
      <c r="W705" s="52" t="str">
        <f t="array" ref="W705">IF(ISBLANK($B705), "", IF(AND(W$5 = "Vacation Leave", OR(AND(OR(W$6 = "H1", W$6 = "H2"), NOT(AND($D705 = "Full-time", $F705 = "Above 1 Year"))), AND(W$6 = "Year", AND($D705 = "Full-time", $F705 = "Above 1 Year")))), "N/A", INDEX('Allocated Leaves'!$B$2:$E1005, MATCH(W$5 &amp; IF(W$5 = "Vacation Leave", IFS(W$6 = "Year", "", OR(W$6 = "H1", W$6 = "H2"), " " &amp; W$6), ""), 'Allocated Leaves'!$A$2:$A1005, 0), MATCH($D705 &amp; IF($D705 = "Full-time",  " " &amp; $F705, ""), 'Allocated Leaves'!$B$1:AA$1, 0)) - I705))</f>
        <v/>
      </c>
      <c r="X705" s="51" t="str">
        <f t="array" ref="X705">IF(ISBLANK($B705), "", IF(AND(X$5 = "Vacation Leave", OR(AND(OR(X$6 = "H1", X$6 = "H2"), NOT(AND($D705 = "Full-time", $F705 = "Above 1 Year"))), AND(X$6 = "Year", AND($D705 = "Full-time", $F705 = "Above 1 Year")))), "N/A", INDEX('Allocated Leaves'!$B$2:$E1005, MATCH(X$5 &amp; IF(X$5 = "Vacation Leave", IFS(X$6 = "Year", "", OR(X$6 = "H1", X$6 = "H2"), " " &amp; X$6), ""), 'Allocated Leaves'!$A$2:$A1005, 0), MATCH($D705 &amp; IF($D705 = "Full-time",  " " &amp; $F705, ""), 'Allocated Leaves'!$B$1:AA$1, 0)) - J705))</f>
        <v/>
      </c>
      <c r="Y705" s="52" t="str">
        <f t="array" ref="Y705">IF(ISBLANK($B705), "", IF(AND(Y$5 = "Vacation Leave", OR(AND(OR(Y$6 = "H1", Y$6 = "H2"), NOT(AND($D705 = "Full-time", $F705 = "Above 1 Year"))), AND(Y$6 = "Year", AND($D705 = "Full-time", $F705 = "Above 1 Year")))), "N/A", INDEX('Allocated Leaves'!$B$2:$E1005, MATCH(Y$5 &amp; IF(Y$5 = "Vacation Leave", IFS(Y$6 = "Year", "", OR(Y$6 = "H1", Y$6 = "H2"), " " &amp; Y$6), ""), 'Allocated Leaves'!$A$2:$A1005, 0), MATCH($D705 &amp; IF($D705 = "Full-time",  " " &amp; $F705, ""), 'Allocated Leaves'!$B$1:AA$1, 0)) - K705))</f>
        <v/>
      </c>
      <c r="Z705" s="52" t="str">
        <f t="array" ref="Z705">IF(ISBLANK($B705), "", IF(AND(Z$5 = "Vacation Leave", OR(AND(OR(Z$6 = "H1", Z$6 = "H2"), NOT(AND($D705 = "Full-time", $F705 = "Above 1 Year"))), AND(Z$6 = "Year", AND($D705 = "Full-time", $F705 = "Above 1 Year")))), "N/A", INDEX('Allocated Leaves'!$B$2:$E1005, MATCH(Z$5 &amp; IF(Z$5 = "Vacation Leave", IFS(Z$6 = "Year", "", OR(Z$6 = "H1", Z$6 = "H2"), " " &amp; Z$6), ""), 'Allocated Leaves'!$A$2:$A1005, 0), MATCH($D705 &amp; IF($D705 = "Full-time",  " " &amp; $F705, ""), 'Allocated Leaves'!$B$1:AA$1, 0)) - L705))</f>
        <v/>
      </c>
      <c r="AA705" s="55" t="str">
        <f t="shared" si="3"/>
        <v/>
      </c>
    </row>
    <row r="706">
      <c r="A706" s="71"/>
      <c r="B706" s="72"/>
      <c r="C706" s="73"/>
      <c r="D706" s="74"/>
      <c r="E706" s="75"/>
      <c r="F706" s="47" t="str">
        <f t="shared" si="1"/>
        <v/>
      </c>
      <c r="G706" s="48" t="str">
        <f>IF(ISBLANK($B706), "", IF(AND(G$5 = "Vacation Leave", OR(AND(OR(G$6 = "H1", G$6 = "H2"), NOT(AND($D706 = "Full-time", $F706 = "Above 1 Year"))), AND(G$6 = "Year", AND($D706 = "Full-time", $F706 = "Above 1 Year")))), "N/A", SUMIFS('Form Responses 1'!$O$2:$O1005, 'Form Responses 1'!$B$2:$B1005, $B706, 'Form Responses 1'!$G$2:$G1005, G$5, 'Form Responses 1'!$K$2:$K1005, $D706,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6" s="48" t="str">
        <f>IF(ISBLANK($B706), "", IF(AND(H$5 = "Vacation Leave", OR(AND(OR(H$6 = "H1", H$6 = "H2"), NOT(AND($D706 = "Full-time", $F706 = "Above 1 Year"))), AND(H$6 = "Year", AND($D706 = "Full-time", $F706 = "Above 1 Year")))), "N/A", SUMIFS('Form Responses 1'!$O$2:$O1005, 'Form Responses 1'!$B$2:$B1005, $B706, 'Form Responses 1'!$G$2:$G1005, H$5, 'Form Responses 1'!$K$2:$K1005, $D706,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6" s="49" t="str">
        <f>IF(ISBLANK($B706), "", IF(AND(I$5 = "Vacation Leave", OR(AND(OR(I$6 = "H1", I$6 = "H2"), NOT(AND($D706 = "Full-time", $F706 = "Above 1 Year"))), AND(I$6 = "Year", AND($D706 = "Full-time", $F706 = "Above 1 Year")))), "N/A", SUMIFS('Form Responses 1'!$O$2:$O1005, 'Form Responses 1'!$B$2:$B1005, $B706, 'Form Responses 1'!$G$2:$G1005, I$5, 'Form Responses 1'!$K$2:$K1005, $D706,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6" s="48" t="str">
        <f>IF(ISBLANK($B706), "", IF(AND(J$5 = "Vacation Leave", OR(AND(OR(J$6 = "H1", J$6 = "H2"), NOT(AND($D706 = "Full-time", $F706 = "Above 1 Year"))), AND(J$6 = "Year", AND($D706 = "Full-time", $F706 = "Above 1 Year")))), "N/A", SUMIFS('Form Responses 1'!$O$2:$O1005, 'Form Responses 1'!$B$2:$B1005, $B706, 'Form Responses 1'!$G$2:$G1005, J$5, 'Form Responses 1'!$K$2:$K1005, $D706,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6" s="48" t="str">
        <f>IF(ISBLANK($B706), "", IF(AND(K$5 = "Vacation Leave", OR(AND(OR(K$6 = "H1", K$6 = "H2"), NOT(AND($D706 = "Full-time", $F706 = "Above 1 Year"))), AND(K$6 = "Year", AND($D706 = "Full-time", $F706 = "Above 1 Year")))), "N/A", SUMIFS('Form Responses 1'!$O$2:$O1005, 'Form Responses 1'!$B$2:$B1005, $B706, 'Form Responses 1'!$G$2:$G1005, K$5, 'Form Responses 1'!$K$2:$K1005, $D706,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6" s="48" t="str">
        <f>IF(ISBLANK($B706), "", IF(AND(L$5 = "Vacation Leave", OR(AND(OR(L$6 = "H1", L$6 = "H2"), NOT(AND($D706 = "Full-time", $F706 = "Above 1 Year"))), AND(L$6 = "Year", AND($D706 = "Full-time", $F706 = "Above 1 Year")))), "N/A", SUMIFS('Form Responses 1'!$O$2:$O1005, 'Form Responses 1'!$B$2:$B1005, $B706, 'Form Responses 1'!$G$2:$G1005, L$5, 'Form Responses 1'!$K$2:$K1005, $D706,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6" s="48" t="str">
        <f>IF(ISBLANK($B706), "", IF(AND(M$5 = "Vacation Leave", OR(AND(OR(M$6 = "H1", M$6 = "H2"), NOT(AND($D706 = "Full-time", $F706 = "Above 1 Year"))), AND(M$6 = "Year", AND($D706 = "Full-time", $F706 = "Above 1 Year")))), "N/A", SUMIFS('Form Responses 1'!$O$2:$O1005, 'Form Responses 1'!$B$2:$B1005, $B706, 'Form Responses 1'!$G$2:$G1005, M$5, 'Form Responses 1'!$K$2:$K1005, $D706,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6" s="48" t="str">
        <f>IF(ISBLANK($B706), "", IF(AND(N$5 = "Vacation Leave", OR(AND(OR(N$6 = "H1", N$6 = "H2"), NOT(AND($D706 = "Full-time", $F706 = "Above 1 Year"))), AND(N$6 = "Year", AND($D706 = "Full-time", $F706 = "Above 1 Year")))), "N/A", SUMIFS('Form Responses 1'!$O$2:$O1005, 'Form Responses 1'!$B$2:$B1005, $B706, 'Form Responses 1'!$G$2:$G1005, N$5, 'Form Responses 1'!$K$2:$K1005, $D706,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6" s="48" t="str">
        <f>IF(ISBLANK($B706), "", IF(AND(O$5 = "Vacation Leave", OR(AND(OR(O$6 = "H1", O$6 = "H2"), NOT(AND($D706 = "Full-time", $F706 = "Above 1 Year"))), AND(O$6 = "Year", AND($D706 = "Full-time", $F706 = "Above 1 Year")))), "N/A", SUMIFS('Form Responses 1'!$O$2:$O1005, 'Form Responses 1'!$B$2:$B1005, $B706, 'Form Responses 1'!$G$2:$G1005, O$5, 'Form Responses 1'!$K$2:$K1005, $D706,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6" s="48" t="str">
        <f>IF(ISBLANK($B706), "", IF(AND(P$5 = "Vacation Leave", OR(AND(OR(P$6 = "H1", P$6 = "H2"), NOT(AND($D706 = "Full-time", $F706 = "Above 1 Year"))), AND(P$6 = "Year", AND($D706 = "Full-time", $F706 = "Above 1 Year")))), "N/A", SUMIFS('Form Responses 1'!$O$2:$O1005, 'Form Responses 1'!$B$2:$B1005, $B706, 'Form Responses 1'!$G$2:$G1005, P$5, 'Form Responses 1'!$K$2:$K1005, $D706,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6" s="48" t="str">
        <f>IF(ISBLANK($B706), "", IF(AND(Q$5 = "Vacation Leave", OR(AND(OR(Q$6 = "H1", Q$6 = "H2"), NOT(AND($D706 = "Full-time", $F706 = "Above 1 Year"))), AND(Q$6 = "Year", AND($D706 = "Full-time", $F706 = "Above 1 Year")))), "N/A", SUMIFS('Form Responses 1'!$O$2:$O1005, 'Form Responses 1'!$B$2:$B1005, $B706, 'Form Responses 1'!$G$2:$G1005, Q$5, 'Form Responses 1'!$K$2:$K1005, $D706,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6" s="48" t="str">
        <f>IF(ISBLANK($B706), "", IF(AND(R$5 = "Vacation Leave", OR(AND(OR(R$6 = "H1", R$6 = "H2"), NOT(AND($D706 = "Full-time", $F706 = "Above 1 Year"))), AND(R$6 = "Year", AND($D706 = "Full-time", $F706 = "Above 1 Year")))), "N/A", SUMIFS('Form Responses 1'!$O$2:$O1005, 'Form Responses 1'!$B$2:$B1005, $B706, 'Form Responses 1'!$G$2:$G1005, R$5, 'Form Responses 1'!$K$2:$K1005, $D706,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6" s="48" t="str">
        <f>IF(ISBLANK($B706), "", IF(AND(S$5 = "Vacation Leave", OR(AND(OR(S$6 = "H1", S$6 = "H2"), NOT(AND($D706 = "Full-time", $F706 = "Above 1 Year"))), AND(S$6 = "Year", AND($D706 = "Full-time", $F706 = "Above 1 Year")))), "N/A", SUMIFS('Form Responses 1'!$O$2:$O1005, 'Form Responses 1'!$B$2:$B1005, $B706, 'Form Responses 1'!$G$2:$G1005, S$5, 'Form Responses 1'!$K$2:$K1005, $D706,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6" s="50" t="str">
        <f t="shared" si="2"/>
        <v/>
      </c>
      <c r="U706" s="51" t="str">
        <f t="array" ref="U706">IF(ISBLANK($B706), "", IF(AND(U$5 = "Vacation Leave", OR(AND(OR(U$6 = "H1", U$6 = "H2"), NOT(AND($D706 = "Full-time", $F706 = "Above 1 Year"))), AND(U$6 = "Year", AND($D706 = "Full-time", $F706 = "Above 1 Year")))), "N/A", INDEX('Allocated Leaves'!$B$2:$E1005, MATCH(U$5 &amp; IF(U$5 = "Vacation Leave", IFS(U$6 = "Year", "", OR(U$6 = "H1", U$6 = "H2"), " " &amp; U$6), ""), 'Allocated Leaves'!$A$2:$A1005, 0), MATCH($D706 &amp; IF($D706 = "Full-time",  " " &amp; $F706, ""), 'Allocated Leaves'!$B$1:AA$1, 0)) - G706))</f>
        <v/>
      </c>
      <c r="V706" s="52" t="str">
        <f t="array" ref="V706">IF(ISBLANK($B706), "", IF(AND(V$5 = "Vacation Leave", OR(AND(OR(V$6 = "H1", V$6 = "H2"), NOT(AND($D706 = "Full-time", $F706 = "Above 1 Year"))), AND(V$6 = "Year", AND($D706 = "Full-time", $F706 = "Above 1 Year")))), "N/A", INDEX('Allocated Leaves'!$B$2:$E1005, MATCH(V$5 &amp; IF(V$5 = "Vacation Leave", IFS(V$6 = "Year", "", OR(V$6 = "H1", V$6 = "H2"), " " &amp; V$6), ""), 'Allocated Leaves'!$A$2:$A1005, 0), MATCH($D706 &amp; IF($D706 = "Full-time",  " " &amp; $F706, ""), 'Allocated Leaves'!$B$1:AA$1, 0)) - H706))</f>
        <v/>
      </c>
      <c r="W706" s="52" t="str">
        <f t="array" ref="W706">IF(ISBLANK($B706), "", IF(AND(W$5 = "Vacation Leave", OR(AND(OR(W$6 = "H1", W$6 = "H2"), NOT(AND($D706 = "Full-time", $F706 = "Above 1 Year"))), AND(W$6 = "Year", AND($D706 = "Full-time", $F706 = "Above 1 Year")))), "N/A", INDEX('Allocated Leaves'!$B$2:$E1005, MATCH(W$5 &amp; IF(W$5 = "Vacation Leave", IFS(W$6 = "Year", "", OR(W$6 = "H1", W$6 = "H2"), " " &amp; W$6), ""), 'Allocated Leaves'!$A$2:$A1005, 0), MATCH($D706 &amp; IF($D706 = "Full-time",  " " &amp; $F706, ""), 'Allocated Leaves'!$B$1:AA$1, 0)) - I706))</f>
        <v/>
      </c>
      <c r="X706" s="51" t="str">
        <f t="array" ref="X706">IF(ISBLANK($B706), "", IF(AND(X$5 = "Vacation Leave", OR(AND(OR(X$6 = "H1", X$6 = "H2"), NOT(AND($D706 = "Full-time", $F706 = "Above 1 Year"))), AND(X$6 = "Year", AND($D706 = "Full-time", $F706 = "Above 1 Year")))), "N/A", INDEX('Allocated Leaves'!$B$2:$E1005, MATCH(X$5 &amp; IF(X$5 = "Vacation Leave", IFS(X$6 = "Year", "", OR(X$6 = "H1", X$6 = "H2"), " " &amp; X$6), ""), 'Allocated Leaves'!$A$2:$A1005, 0), MATCH($D706 &amp; IF($D706 = "Full-time",  " " &amp; $F706, ""), 'Allocated Leaves'!$B$1:AA$1, 0)) - J706))</f>
        <v/>
      </c>
      <c r="Y706" s="52" t="str">
        <f t="array" ref="Y706">IF(ISBLANK($B706), "", IF(AND(Y$5 = "Vacation Leave", OR(AND(OR(Y$6 = "H1", Y$6 = "H2"), NOT(AND($D706 = "Full-time", $F706 = "Above 1 Year"))), AND(Y$6 = "Year", AND($D706 = "Full-time", $F706 = "Above 1 Year")))), "N/A", INDEX('Allocated Leaves'!$B$2:$E1005, MATCH(Y$5 &amp; IF(Y$5 = "Vacation Leave", IFS(Y$6 = "Year", "", OR(Y$6 = "H1", Y$6 = "H2"), " " &amp; Y$6), ""), 'Allocated Leaves'!$A$2:$A1005, 0), MATCH($D706 &amp; IF($D706 = "Full-time",  " " &amp; $F706, ""), 'Allocated Leaves'!$B$1:AA$1, 0)) - K706))</f>
        <v/>
      </c>
      <c r="Z706" s="52" t="str">
        <f t="array" ref="Z706">IF(ISBLANK($B706), "", IF(AND(Z$5 = "Vacation Leave", OR(AND(OR(Z$6 = "H1", Z$6 = "H2"), NOT(AND($D706 = "Full-time", $F706 = "Above 1 Year"))), AND(Z$6 = "Year", AND($D706 = "Full-time", $F706 = "Above 1 Year")))), "N/A", INDEX('Allocated Leaves'!$B$2:$E1005, MATCH(Z$5 &amp; IF(Z$5 = "Vacation Leave", IFS(Z$6 = "Year", "", OR(Z$6 = "H1", Z$6 = "H2"), " " &amp; Z$6), ""), 'Allocated Leaves'!$A$2:$A1005, 0), MATCH($D706 &amp; IF($D706 = "Full-time",  " " &amp; $F706, ""), 'Allocated Leaves'!$B$1:AA$1, 0)) - L706))</f>
        <v/>
      </c>
      <c r="AA706" s="55" t="str">
        <f t="shared" si="3"/>
        <v/>
      </c>
    </row>
    <row r="707">
      <c r="A707" s="71"/>
      <c r="B707" s="72"/>
      <c r="C707" s="73"/>
      <c r="D707" s="74"/>
      <c r="E707" s="75"/>
      <c r="F707" s="47" t="str">
        <f t="shared" si="1"/>
        <v/>
      </c>
      <c r="G707" s="48" t="str">
        <f>IF(ISBLANK($B707), "", IF(AND(G$5 = "Vacation Leave", OR(AND(OR(G$6 = "H1", G$6 = "H2"), NOT(AND($D707 = "Full-time", $F707 = "Above 1 Year"))), AND(G$6 = "Year", AND($D707 = "Full-time", $F707 = "Above 1 Year")))), "N/A", SUMIFS('Form Responses 1'!$O$2:$O1005, 'Form Responses 1'!$B$2:$B1005, $B707, 'Form Responses 1'!$G$2:$G1005, G$5, 'Form Responses 1'!$K$2:$K1005, $D707,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7" s="48" t="str">
        <f>IF(ISBLANK($B707), "", IF(AND(H$5 = "Vacation Leave", OR(AND(OR(H$6 = "H1", H$6 = "H2"), NOT(AND($D707 = "Full-time", $F707 = "Above 1 Year"))), AND(H$6 = "Year", AND($D707 = "Full-time", $F707 = "Above 1 Year")))), "N/A", SUMIFS('Form Responses 1'!$O$2:$O1005, 'Form Responses 1'!$B$2:$B1005, $B707, 'Form Responses 1'!$G$2:$G1005, H$5, 'Form Responses 1'!$K$2:$K1005, $D707,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7" s="49" t="str">
        <f>IF(ISBLANK($B707), "", IF(AND(I$5 = "Vacation Leave", OR(AND(OR(I$6 = "H1", I$6 = "H2"), NOT(AND($D707 = "Full-time", $F707 = "Above 1 Year"))), AND(I$6 = "Year", AND($D707 = "Full-time", $F707 = "Above 1 Year")))), "N/A", SUMIFS('Form Responses 1'!$O$2:$O1005, 'Form Responses 1'!$B$2:$B1005, $B707, 'Form Responses 1'!$G$2:$G1005, I$5, 'Form Responses 1'!$K$2:$K1005, $D707,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7" s="48" t="str">
        <f>IF(ISBLANK($B707), "", IF(AND(J$5 = "Vacation Leave", OR(AND(OR(J$6 = "H1", J$6 = "H2"), NOT(AND($D707 = "Full-time", $F707 = "Above 1 Year"))), AND(J$6 = "Year", AND($D707 = "Full-time", $F707 = "Above 1 Year")))), "N/A", SUMIFS('Form Responses 1'!$O$2:$O1005, 'Form Responses 1'!$B$2:$B1005, $B707, 'Form Responses 1'!$G$2:$G1005, J$5, 'Form Responses 1'!$K$2:$K1005, $D707,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7" s="48" t="str">
        <f>IF(ISBLANK($B707), "", IF(AND(K$5 = "Vacation Leave", OR(AND(OR(K$6 = "H1", K$6 = "H2"), NOT(AND($D707 = "Full-time", $F707 = "Above 1 Year"))), AND(K$6 = "Year", AND($D707 = "Full-time", $F707 = "Above 1 Year")))), "N/A", SUMIFS('Form Responses 1'!$O$2:$O1005, 'Form Responses 1'!$B$2:$B1005, $B707, 'Form Responses 1'!$G$2:$G1005, K$5, 'Form Responses 1'!$K$2:$K1005, $D707,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7" s="48" t="str">
        <f>IF(ISBLANK($B707), "", IF(AND(L$5 = "Vacation Leave", OR(AND(OR(L$6 = "H1", L$6 = "H2"), NOT(AND($D707 = "Full-time", $F707 = "Above 1 Year"))), AND(L$6 = "Year", AND($D707 = "Full-time", $F707 = "Above 1 Year")))), "N/A", SUMIFS('Form Responses 1'!$O$2:$O1005, 'Form Responses 1'!$B$2:$B1005, $B707, 'Form Responses 1'!$G$2:$G1005, L$5, 'Form Responses 1'!$K$2:$K1005, $D707,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7" s="48" t="str">
        <f>IF(ISBLANK($B707), "", IF(AND(M$5 = "Vacation Leave", OR(AND(OR(M$6 = "H1", M$6 = "H2"), NOT(AND($D707 = "Full-time", $F707 = "Above 1 Year"))), AND(M$6 = "Year", AND($D707 = "Full-time", $F707 = "Above 1 Year")))), "N/A", SUMIFS('Form Responses 1'!$O$2:$O1005, 'Form Responses 1'!$B$2:$B1005, $B707, 'Form Responses 1'!$G$2:$G1005, M$5, 'Form Responses 1'!$K$2:$K1005, $D707,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7" s="48" t="str">
        <f>IF(ISBLANK($B707), "", IF(AND(N$5 = "Vacation Leave", OR(AND(OR(N$6 = "H1", N$6 = "H2"), NOT(AND($D707 = "Full-time", $F707 = "Above 1 Year"))), AND(N$6 = "Year", AND($D707 = "Full-time", $F707 = "Above 1 Year")))), "N/A", SUMIFS('Form Responses 1'!$O$2:$O1005, 'Form Responses 1'!$B$2:$B1005, $B707, 'Form Responses 1'!$G$2:$G1005, N$5, 'Form Responses 1'!$K$2:$K1005, $D707,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7" s="48" t="str">
        <f>IF(ISBLANK($B707), "", IF(AND(O$5 = "Vacation Leave", OR(AND(OR(O$6 = "H1", O$6 = "H2"), NOT(AND($D707 = "Full-time", $F707 = "Above 1 Year"))), AND(O$6 = "Year", AND($D707 = "Full-time", $F707 = "Above 1 Year")))), "N/A", SUMIFS('Form Responses 1'!$O$2:$O1005, 'Form Responses 1'!$B$2:$B1005, $B707, 'Form Responses 1'!$G$2:$G1005, O$5, 'Form Responses 1'!$K$2:$K1005, $D707,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7" s="48" t="str">
        <f>IF(ISBLANK($B707), "", IF(AND(P$5 = "Vacation Leave", OR(AND(OR(P$6 = "H1", P$6 = "H2"), NOT(AND($D707 = "Full-time", $F707 = "Above 1 Year"))), AND(P$6 = "Year", AND($D707 = "Full-time", $F707 = "Above 1 Year")))), "N/A", SUMIFS('Form Responses 1'!$O$2:$O1005, 'Form Responses 1'!$B$2:$B1005, $B707, 'Form Responses 1'!$G$2:$G1005, P$5, 'Form Responses 1'!$K$2:$K1005, $D707,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7" s="48" t="str">
        <f>IF(ISBLANK($B707), "", IF(AND(Q$5 = "Vacation Leave", OR(AND(OR(Q$6 = "H1", Q$6 = "H2"), NOT(AND($D707 = "Full-time", $F707 = "Above 1 Year"))), AND(Q$6 = "Year", AND($D707 = "Full-time", $F707 = "Above 1 Year")))), "N/A", SUMIFS('Form Responses 1'!$O$2:$O1005, 'Form Responses 1'!$B$2:$B1005, $B707, 'Form Responses 1'!$G$2:$G1005, Q$5, 'Form Responses 1'!$K$2:$K1005, $D707,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7" s="48" t="str">
        <f>IF(ISBLANK($B707), "", IF(AND(R$5 = "Vacation Leave", OR(AND(OR(R$6 = "H1", R$6 = "H2"), NOT(AND($D707 = "Full-time", $F707 = "Above 1 Year"))), AND(R$6 = "Year", AND($D707 = "Full-time", $F707 = "Above 1 Year")))), "N/A", SUMIFS('Form Responses 1'!$O$2:$O1005, 'Form Responses 1'!$B$2:$B1005, $B707, 'Form Responses 1'!$G$2:$G1005, R$5, 'Form Responses 1'!$K$2:$K1005, $D707,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7" s="48" t="str">
        <f>IF(ISBLANK($B707), "", IF(AND(S$5 = "Vacation Leave", OR(AND(OR(S$6 = "H1", S$6 = "H2"), NOT(AND($D707 = "Full-time", $F707 = "Above 1 Year"))), AND(S$6 = "Year", AND($D707 = "Full-time", $F707 = "Above 1 Year")))), "N/A", SUMIFS('Form Responses 1'!$O$2:$O1005, 'Form Responses 1'!$B$2:$B1005, $B707, 'Form Responses 1'!$G$2:$G1005, S$5, 'Form Responses 1'!$K$2:$K1005, $D707,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7" s="50" t="str">
        <f t="shared" si="2"/>
        <v/>
      </c>
      <c r="U707" s="51" t="str">
        <f t="array" ref="U707">IF(ISBLANK($B707), "", IF(AND(U$5 = "Vacation Leave", OR(AND(OR(U$6 = "H1", U$6 = "H2"), NOT(AND($D707 = "Full-time", $F707 = "Above 1 Year"))), AND(U$6 = "Year", AND($D707 = "Full-time", $F707 = "Above 1 Year")))), "N/A", INDEX('Allocated Leaves'!$B$2:$E1005, MATCH(U$5 &amp; IF(U$5 = "Vacation Leave", IFS(U$6 = "Year", "", OR(U$6 = "H1", U$6 = "H2"), " " &amp; U$6), ""), 'Allocated Leaves'!$A$2:$A1005, 0), MATCH($D707 &amp; IF($D707 = "Full-time",  " " &amp; $F707, ""), 'Allocated Leaves'!$B$1:AA$1, 0)) - G707))</f>
        <v/>
      </c>
      <c r="V707" s="52" t="str">
        <f t="array" ref="V707">IF(ISBLANK($B707), "", IF(AND(V$5 = "Vacation Leave", OR(AND(OR(V$6 = "H1", V$6 = "H2"), NOT(AND($D707 = "Full-time", $F707 = "Above 1 Year"))), AND(V$6 = "Year", AND($D707 = "Full-time", $F707 = "Above 1 Year")))), "N/A", INDEX('Allocated Leaves'!$B$2:$E1005, MATCH(V$5 &amp; IF(V$5 = "Vacation Leave", IFS(V$6 = "Year", "", OR(V$6 = "H1", V$6 = "H2"), " " &amp; V$6), ""), 'Allocated Leaves'!$A$2:$A1005, 0), MATCH($D707 &amp; IF($D707 = "Full-time",  " " &amp; $F707, ""), 'Allocated Leaves'!$B$1:AA$1, 0)) - H707))</f>
        <v/>
      </c>
      <c r="W707" s="52" t="str">
        <f t="array" ref="W707">IF(ISBLANK($B707), "", IF(AND(W$5 = "Vacation Leave", OR(AND(OR(W$6 = "H1", W$6 = "H2"), NOT(AND($D707 = "Full-time", $F707 = "Above 1 Year"))), AND(W$6 = "Year", AND($D707 = "Full-time", $F707 = "Above 1 Year")))), "N/A", INDEX('Allocated Leaves'!$B$2:$E1005, MATCH(W$5 &amp; IF(W$5 = "Vacation Leave", IFS(W$6 = "Year", "", OR(W$6 = "H1", W$6 = "H2"), " " &amp; W$6), ""), 'Allocated Leaves'!$A$2:$A1005, 0), MATCH($D707 &amp; IF($D707 = "Full-time",  " " &amp; $F707, ""), 'Allocated Leaves'!$B$1:AA$1, 0)) - I707))</f>
        <v/>
      </c>
      <c r="X707" s="51" t="str">
        <f t="array" ref="X707">IF(ISBLANK($B707), "", IF(AND(X$5 = "Vacation Leave", OR(AND(OR(X$6 = "H1", X$6 = "H2"), NOT(AND($D707 = "Full-time", $F707 = "Above 1 Year"))), AND(X$6 = "Year", AND($D707 = "Full-time", $F707 = "Above 1 Year")))), "N/A", INDEX('Allocated Leaves'!$B$2:$E1005, MATCH(X$5 &amp; IF(X$5 = "Vacation Leave", IFS(X$6 = "Year", "", OR(X$6 = "H1", X$6 = "H2"), " " &amp; X$6), ""), 'Allocated Leaves'!$A$2:$A1005, 0), MATCH($D707 &amp; IF($D707 = "Full-time",  " " &amp; $F707, ""), 'Allocated Leaves'!$B$1:AA$1, 0)) - J707))</f>
        <v/>
      </c>
      <c r="Y707" s="52" t="str">
        <f t="array" ref="Y707">IF(ISBLANK($B707), "", IF(AND(Y$5 = "Vacation Leave", OR(AND(OR(Y$6 = "H1", Y$6 = "H2"), NOT(AND($D707 = "Full-time", $F707 = "Above 1 Year"))), AND(Y$6 = "Year", AND($D707 = "Full-time", $F707 = "Above 1 Year")))), "N/A", INDEX('Allocated Leaves'!$B$2:$E1005, MATCH(Y$5 &amp; IF(Y$5 = "Vacation Leave", IFS(Y$6 = "Year", "", OR(Y$6 = "H1", Y$6 = "H2"), " " &amp; Y$6), ""), 'Allocated Leaves'!$A$2:$A1005, 0), MATCH($D707 &amp; IF($D707 = "Full-time",  " " &amp; $F707, ""), 'Allocated Leaves'!$B$1:AA$1, 0)) - K707))</f>
        <v/>
      </c>
      <c r="Z707" s="52" t="str">
        <f t="array" ref="Z707">IF(ISBLANK($B707), "", IF(AND(Z$5 = "Vacation Leave", OR(AND(OR(Z$6 = "H1", Z$6 = "H2"), NOT(AND($D707 = "Full-time", $F707 = "Above 1 Year"))), AND(Z$6 = "Year", AND($D707 = "Full-time", $F707 = "Above 1 Year")))), "N/A", INDEX('Allocated Leaves'!$B$2:$E1005, MATCH(Z$5 &amp; IF(Z$5 = "Vacation Leave", IFS(Z$6 = "Year", "", OR(Z$6 = "H1", Z$6 = "H2"), " " &amp; Z$6), ""), 'Allocated Leaves'!$A$2:$A1005, 0), MATCH($D707 &amp; IF($D707 = "Full-time",  " " &amp; $F707, ""), 'Allocated Leaves'!$B$1:AA$1, 0)) - L707))</f>
        <v/>
      </c>
      <c r="AA707" s="55" t="str">
        <f t="shared" si="3"/>
        <v/>
      </c>
    </row>
    <row r="708">
      <c r="A708" s="71"/>
      <c r="B708" s="72"/>
      <c r="C708" s="73"/>
      <c r="D708" s="74"/>
      <c r="E708" s="75"/>
      <c r="F708" s="47" t="str">
        <f t="shared" si="1"/>
        <v/>
      </c>
      <c r="G708" s="48" t="str">
        <f>IF(ISBLANK($B708), "", IF(AND(G$5 = "Vacation Leave", OR(AND(OR(G$6 = "H1", G$6 = "H2"), NOT(AND($D708 = "Full-time", $F708 = "Above 1 Year"))), AND(G$6 = "Year", AND($D708 = "Full-time", $F708 = "Above 1 Year")))), "N/A", SUMIFS('Form Responses 1'!$O$2:$O1005, 'Form Responses 1'!$B$2:$B1005, $B708, 'Form Responses 1'!$G$2:$G1005, G$5, 'Form Responses 1'!$K$2:$K1005, $D708,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8" s="48" t="str">
        <f>IF(ISBLANK($B708), "", IF(AND(H$5 = "Vacation Leave", OR(AND(OR(H$6 = "H1", H$6 = "H2"), NOT(AND($D708 = "Full-time", $F708 = "Above 1 Year"))), AND(H$6 = "Year", AND($D708 = "Full-time", $F708 = "Above 1 Year")))), "N/A", SUMIFS('Form Responses 1'!$O$2:$O1005, 'Form Responses 1'!$B$2:$B1005, $B708, 'Form Responses 1'!$G$2:$G1005, H$5, 'Form Responses 1'!$K$2:$K1005, $D708,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8" s="49" t="str">
        <f>IF(ISBLANK($B708), "", IF(AND(I$5 = "Vacation Leave", OR(AND(OR(I$6 = "H1", I$6 = "H2"), NOT(AND($D708 = "Full-time", $F708 = "Above 1 Year"))), AND(I$6 = "Year", AND($D708 = "Full-time", $F708 = "Above 1 Year")))), "N/A", SUMIFS('Form Responses 1'!$O$2:$O1005, 'Form Responses 1'!$B$2:$B1005, $B708, 'Form Responses 1'!$G$2:$G1005, I$5, 'Form Responses 1'!$K$2:$K1005, $D708,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8" s="48" t="str">
        <f>IF(ISBLANK($B708), "", IF(AND(J$5 = "Vacation Leave", OR(AND(OR(J$6 = "H1", J$6 = "H2"), NOT(AND($D708 = "Full-time", $F708 = "Above 1 Year"))), AND(J$6 = "Year", AND($D708 = "Full-time", $F708 = "Above 1 Year")))), "N/A", SUMIFS('Form Responses 1'!$O$2:$O1005, 'Form Responses 1'!$B$2:$B1005, $B708, 'Form Responses 1'!$G$2:$G1005, J$5, 'Form Responses 1'!$K$2:$K1005, $D708,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8" s="48" t="str">
        <f>IF(ISBLANK($B708), "", IF(AND(K$5 = "Vacation Leave", OR(AND(OR(K$6 = "H1", K$6 = "H2"), NOT(AND($D708 = "Full-time", $F708 = "Above 1 Year"))), AND(K$6 = "Year", AND($D708 = "Full-time", $F708 = "Above 1 Year")))), "N/A", SUMIFS('Form Responses 1'!$O$2:$O1005, 'Form Responses 1'!$B$2:$B1005, $B708, 'Form Responses 1'!$G$2:$G1005, K$5, 'Form Responses 1'!$K$2:$K1005, $D708,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8" s="48" t="str">
        <f>IF(ISBLANK($B708), "", IF(AND(L$5 = "Vacation Leave", OR(AND(OR(L$6 = "H1", L$6 = "H2"), NOT(AND($D708 = "Full-time", $F708 = "Above 1 Year"))), AND(L$6 = "Year", AND($D708 = "Full-time", $F708 = "Above 1 Year")))), "N/A", SUMIFS('Form Responses 1'!$O$2:$O1005, 'Form Responses 1'!$B$2:$B1005, $B708, 'Form Responses 1'!$G$2:$G1005, L$5, 'Form Responses 1'!$K$2:$K1005, $D708,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8" s="48" t="str">
        <f>IF(ISBLANK($B708), "", IF(AND(M$5 = "Vacation Leave", OR(AND(OR(M$6 = "H1", M$6 = "H2"), NOT(AND($D708 = "Full-time", $F708 = "Above 1 Year"))), AND(M$6 = "Year", AND($D708 = "Full-time", $F708 = "Above 1 Year")))), "N/A", SUMIFS('Form Responses 1'!$O$2:$O1005, 'Form Responses 1'!$B$2:$B1005, $B708, 'Form Responses 1'!$G$2:$G1005, M$5, 'Form Responses 1'!$K$2:$K1005, $D708,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8" s="48" t="str">
        <f>IF(ISBLANK($B708), "", IF(AND(N$5 = "Vacation Leave", OR(AND(OR(N$6 = "H1", N$6 = "H2"), NOT(AND($D708 = "Full-time", $F708 = "Above 1 Year"))), AND(N$6 = "Year", AND($D708 = "Full-time", $F708 = "Above 1 Year")))), "N/A", SUMIFS('Form Responses 1'!$O$2:$O1005, 'Form Responses 1'!$B$2:$B1005, $B708, 'Form Responses 1'!$G$2:$G1005, N$5, 'Form Responses 1'!$K$2:$K1005, $D708,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8" s="48" t="str">
        <f>IF(ISBLANK($B708), "", IF(AND(O$5 = "Vacation Leave", OR(AND(OR(O$6 = "H1", O$6 = "H2"), NOT(AND($D708 = "Full-time", $F708 = "Above 1 Year"))), AND(O$6 = "Year", AND($D708 = "Full-time", $F708 = "Above 1 Year")))), "N/A", SUMIFS('Form Responses 1'!$O$2:$O1005, 'Form Responses 1'!$B$2:$B1005, $B708, 'Form Responses 1'!$G$2:$G1005, O$5, 'Form Responses 1'!$K$2:$K1005, $D708,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8" s="48" t="str">
        <f>IF(ISBLANK($B708), "", IF(AND(P$5 = "Vacation Leave", OR(AND(OR(P$6 = "H1", P$6 = "H2"), NOT(AND($D708 = "Full-time", $F708 = "Above 1 Year"))), AND(P$6 = "Year", AND($D708 = "Full-time", $F708 = "Above 1 Year")))), "N/A", SUMIFS('Form Responses 1'!$O$2:$O1005, 'Form Responses 1'!$B$2:$B1005, $B708, 'Form Responses 1'!$G$2:$G1005, P$5, 'Form Responses 1'!$K$2:$K1005, $D708,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8" s="48" t="str">
        <f>IF(ISBLANK($B708), "", IF(AND(Q$5 = "Vacation Leave", OR(AND(OR(Q$6 = "H1", Q$6 = "H2"), NOT(AND($D708 = "Full-time", $F708 = "Above 1 Year"))), AND(Q$6 = "Year", AND($D708 = "Full-time", $F708 = "Above 1 Year")))), "N/A", SUMIFS('Form Responses 1'!$O$2:$O1005, 'Form Responses 1'!$B$2:$B1005, $B708, 'Form Responses 1'!$G$2:$G1005, Q$5, 'Form Responses 1'!$K$2:$K1005, $D708,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8" s="48" t="str">
        <f>IF(ISBLANK($B708), "", IF(AND(R$5 = "Vacation Leave", OR(AND(OR(R$6 = "H1", R$6 = "H2"), NOT(AND($D708 = "Full-time", $F708 = "Above 1 Year"))), AND(R$6 = "Year", AND($D708 = "Full-time", $F708 = "Above 1 Year")))), "N/A", SUMIFS('Form Responses 1'!$O$2:$O1005, 'Form Responses 1'!$B$2:$B1005, $B708, 'Form Responses 1'!$G$2:$G1005, R$5, 'Form Responses 1'!$K$2:$K1005, $D708,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8" s="48" t="str">
        <f>IF(ISBLANK($B708), "", IF(AND(S$5 = "Vacation Leave", OR(AND(OR(S$6 = "H1", S$6 = "H2"), NOT(AND($D708 = "Full-time", $F708 = "Above 1 Year"))), AND(S$6 = "Year", AND($D708 = "Full-time", $F708 = "Above 1 Year")))), "N/A", SUMIFS('Form Responses 1'!$O$2:$O1005, 'Form Responses 1'!$B$2:$B1005, $B708, 'Form Responses 1'!$G$2:$G1005, S$5, 'Form Responses 1'!$K$2:$K1005, $D708,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8" s="50" t="str">
        <f t="shared" si="2"/>
        <v/>
      </c>
      <c r="U708" s="51" t="str">
        <f t="array" ref="U708">IF(ISBLANK($B708), "", IF(AND(U$5 = "Vacation Leave", OR(AND(OR(U$6 = "H1", U$6 = "H2"), NOT(AND($D708 = "Full-time", $F708 = "Above 1 Year"))), AND(U$6 = "Year", AND($D708 = "Full-time", $F708 = "Above 1 Year")))), "N/A", INDEX('Allocated Leaves'!$B$2:$E1005, MATCH(U$5 &amp; IF(U$5 = "Vacation Leave", IFS(U$6 = "Year", "", OR(U$6 = "H1", U$6 = "H2"), " " &amp; U$6), ""), 'Allocated Leaves'!$A$2:$A1005, 0), MATCH($D708 &amp; IF($D708 = "Full-time",  " " &amp; $F708, ""), 'Allocated Leaves'!$B$1:AA$1, 0)) - G708))</f>
        <v/>
      </c>
      <c r="V708" s="52" t="str">
        <f t="array" ref="V708">IF(ISBLANK($B708), "", IF(AND(V$5 = "Vacation Leave", OR(AND(OR(V$6 = "H1", V$6 = "H2"), NOT(AND($D708 = "Full-time", $F708 = "Above 1 Year"))), AND(V$6 = "Year", AND($D708 = "Full-time", $F708 = "Above 1 Year")))), "N/A", INDEX('Allocated Leaves'!$B$2:$E1005, MATCH(V$5 &amp; IF(V$5 = "Vacation Leave", IFS(V$6 = "Year", "", OR(V$6 = "H1", V$6 = "H2"), " " &amp; V$6), ""), 'Allocated Leaves'!$A$2:$A1005, 0), MATCH($D708 &amp; IF($D708 = "Full-time",  " " &amp; $F708, ""), 'Allocated Leaves'!$B$1:AA$1, 0)) - H708))</f>
        <v/>
      </c>
      <c r="W708" s="52" t="str">
        <f t="array" ref="W708">IF(ISBLANK($B708), "", IF(AND(W$5 = "Vacation Leave", OR(AND(OR(W$6 = "H1", W$6 = "H2"), NOT(AND($D708 = "Full-time", $F708 = "Above 1 Year"))), AND(W$6 = "Year", AND($D708 = "Full-time", $F708 = "Above 1 Year")))), "N/A", INDEX('Allocated Leaves'!$B$2:$E1005, MATCH(W$5 &amp; IF(W$5 = "Vacation Leave", IFS(W$6 = "Year", "", OR(W$6 = "H1", W$6 = "H2"), " " &amp; W$6), ""), 'Allocated Leaves'!$A$2:$A1005, 0), MATCH($D708 &amp; IF($D708 = "Full-time",  " " &amp; $F708, ""), 'Allocated Leaves'!$B$1:AA$1, 0)) - I708))</f>
        <v/>
      </c>
      <c r="X708" s="51" t="str">
        <f t="array" ref="X708">IF(ISBLANK($B708), "", IF(AND(X$5 = "Vacation Leave", OR(AND(OR(X$6 = "H1", X$6 = "H2"), NOT(AND($D708 = "Full-time", $F708 = "Above 1 Year"))), AND(X$6 = "Year", AND($D708 = "Full-time", $F708 = "Above 1 Year")))), "N/A", INDEX('Allocated Leaves'!$B$2:$E1005, MATCH(X$5 &amp; IF(X$5 = "Vacation Leave", IFS(X$6 = "Year", "", OR(X$6 = "H1", X$6 = "H2"), " " &amp; X$6), ""), 'Allocated Leaves'!$A$2:$A1005, 0), MATCH($D708 &amp; IF($D708 = "Full-time",  " " &amp; $F708, ""), 'Allocated Leaves'!$B$1:AA$1, 0)) - J708))</f>
        <v/>
      </c>
      <c r="Y708" s="52" t="str">
        <f t="array" ref="Y708">IF(ISBLANK($B708), "", IF(AND(Y$5 = "Vacation Leave", OR(AND(OR(Y$6 = "H1", Y$6 = "H2"), NOT(AND($D708 = "Full-time", $F708 = "Above 1 Year"))), AND(Y$6 = "Year", AND($D708 = "Full-time", $F708 = "Above 1 Year")))), "N/A", INDEX('Allocated Leaves'!$B$2:$E1005, MATCH(Y$5 &amp; IF(Y$5 = "Vacation Leave", IFS(Y$6 = "Year", "", OR(Y$6 = "H1", Y$6 = "H2"), " " &amp; Y$6), ""), 'Allocated Leaves'!$A$2:$A1005, 0), MATCH($D708 &amp; IF($D708 = "Full-time",  " " &amp; $F708, ""), 'Allocated Leaves'!$B$1:AA$1, 0)) - K708))</f>
        <v/>
      </c>
      <c r="Z708" s="52" t="str">
        <f t="array" ref="Z708">IF(ISBLANK($B708), "", IF(AND(Z$5 = "Vacation Leave", OR(AND(OR(Z$6 = "H1", Z$6 = "H2"), NOT(AND($D708 = "Full-time", $F708 = "Above 1 Year"))), AND(Z$6 = "Year", AND($D708 = "Full-time", $F708 = "Above 1 Year")))), "N/A", INDEX('Allocated Leaves'!$B$2:$E1005, MATCH(Z$5 &amp; IF(Z$5 = "Vacation Leave", IFS(Z$6 = "Year", "", OR(Z$6 = "H1", Z$6 = "H2"), " " &amp; Z$6), ""), 'Allocated Leaves'!$A$2:$A1005, 0), MATCH($D708 &amp; IF($D708 = "Full-time",  " " &amp; $F708, ""), 'Allocated Leaves'!$B$1:AA$1, 0)) - L708))</f>
        <v/>
      </c>
      <c r="AA708" s="55" t="str">
        <f t="shared" si="3"/>
        <v/>
      </c>
    </row>
    <row r="709">
      <c r="A709" s="71"/>
      <c r="B709" s="72"/>
      <c r="C709" s="73"/>
      <c r="D709" s="74"/>
      <c r="E709" s="75"/>
      <c r="F709" s="47" t="str">
        <f t="shared" si="1"/>
        <v/>
      </c>
      <c r="G709" s="48" t="str">
        <f>IF(ISBLANK($B709), "", IF(AND(G$5 = "Vacation Leave", OR(AND(OR(G$6 = "H1", G$6 = "H2"), NOT(AND($D709 = "Full-time", $F709 = "Above 1 Year"))), AND(G$6 = "Year", AND($D709 = "Full-time", $F709 = "Above 1 Year")))), "N/A", SUMIFS('Form Responses 1'!$O$2:$O1005, 'Form Responses 1'!$B$2:$B1005, $B709, 'Form Responses 1'!$G$2:$G1005, G$5, 'Form Responses 1'!$K$2:$K1005, $D709,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09" s="48" t="str">
        <f>IF(ISBLANK($B709), "", IF(AND(H$5 = "Vacation Leave", OR(AND(OR(H$6 = "H1", H$6 = "H2"), NOT(AND($D709 = "Full-time", $F709 = "Above 1 Year"))), AND(H$6 = "Year", AND($D709 = "Full-time", $F709 = "Above 1 Year")))), "N/A", SUMIFS('Form Responses 1'!$O$2:$O1005, 'Form Responses 1'!$B$2:$B1005, $B709, 'Form Responses 1'!$G$2:$G1005, H$5, 'Form Responses 1'!$K$2:$K1005, $D709,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09" s="49" t="str">
        <f>IF(ISBLANK($B709), "", IF(AND(I$5 = "Vacation Leave", OR(AND(OR(I$6 = "H1", I$6 = "H2"), NOT(AND($D709 = "Full-time", $F709 = "Above 1 Year"))), AND(I$6 = "Year", AND($D709 = "Full-time", $F709 = "Above 1 Year")))), "N/A", SUMIFS('Form Responses 1'!$O$2:$O1005, 'Form Responses 1'!$B$2:$B1005, $B709, 'Form Responses 1'!$G$2:$G1005, I$5, 'Form Responses 1'!$K$2:$K1005, $D709,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09" s="48" t="str">
        <f>IF(ISBLANK($B709), "", IF(AND(J$5 = "Vacation Leave", OR(AND(OR(J$6 = "H1", J$6 = "H2"), NOT(AND($D709 = "Full-time", $F709 = "Above 1 Year"))), AND(J$6 = "Year", AND($D709 = "Full-time", $F709 = "Above 1 Year")))), "N/A", SUMIFS('Form Responses 1'!$O$2:$O1005, 'Form Responses 1'!$B$2:$B1005, $B709, 'Form Responses 1'!$G$2:$G1005, J$5, 'Form Responses 1'!$K$2:$K1005, $D709,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09" s="48" t="str">
        <f>IF(ISBLANK($B709), "", IF(AND(K$5 = "Vacation Leave", OR(AND(OR(K$6 = "H1", K$6 = "H2"), NOT(AND($D709 = "Full-time", $F709 = "Above 1 Year"))), AND(K$6 = "Year", AND($D709 = "Full-time", $F709 = "Above 1 Year")))), "N/A", SUMIFS('Form Responses 1'!$O$2:$O1005, 'Form Responses 1'!$B$2:$B1005, $B709, 'Form Responses 1'!$G$2:$G1005, K$5, 'Form Responses 1'!$K$2:$K1005, $D709,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09" s="48" t="str">
        <f>IF(ISBLANK($B709), "", IF(AND(L$5 = "Vacation Leave", OR(AND(OR(L$6 = "H1", L$6 = "H2"), NOT(AND($D709 = "Full-time", $F709 = "Above 1 Year"))), AND(L$6 = "Year", AND($D709 = "Full-time", $F709 = "Above 1 Year")))), "N/A", SUMIFS('Form Responses 1'!$O$2:$O1005, 'Form Responses 1'!$B$2:$B1005, $B709, 'Form Responses 1'!$G$2:$G1005, L$5, 'Form Responses 1'!$K$2:$K1005, $D709,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09" s="48" t="str">
        <f>IF(ISBLANK($B709), "", IF(AND(M$5 = "Vacation Leave", OR(AND(OR(M$6 = "H1", M$6 = "H2"), NOT(AND($D709 = "Full-time", $F709 = "Above 1 Year"))), AND(M$6 = "Year", AND($D709 = "Full-time", $F709 = "Above 1 Year")))), "N/A", SUMIFS('Form Responses 1'!$O$2:$O1005, 'Form Responses 1'!$B$2:$B1005, $B709, 'Form Responses 1'!$G$2:$G1005, M$5, 'Form Responses 1'!$K$2:$K1005, $D709,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09" s="48" t="str">
        <f>IF(ISBLANK($B709), "", IF(AND(N$5 = "Vacation Leave", OR(AND(OR(N$6 = "H1", N$6 = "H2"), NOT(AND($D709 = "Full-time", $F709 = "Above 1 Year"))), AND(N$6 = "Year", AND($D709 = "Full-time", $F709 = "Above 1 Year")))), "N/A", SUMIFS('Form Responses 1'!$O$2:$O1005, 'Form Responses 1'!$B$2:$B1005, $B709, 'Form Responses 1'!$G$2:$G1005, N$5, 'Form Responses 1'!$K$2:$K1005, $D709,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09" s="48" t="str">
        <f>IF(ISBLANK($B709), "", IF(AND(O$5 = "Vacation Leave", OR(AND(OR(O$6 = "H1", O$6 = "H2"), NOT(AND($D709 = "Full-time", $F709 = "Above 1 Year"))), AND(O$6 = "Year", AND($D709 = "Full-time", $F709 = "Above 1 Year")))), "N/A", SUMIFS('Form Responses 1'!$O$2:$O1005, 'Form Responses 1'!$B$2:$B1005, $B709, 'Form Responses 1'!$G$2:$G1005, O$5, 'Form Responses 1'!$K$2:$K1005, $D709,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09" s="48" t="str">
        <f>IF(ISBLANK($B709), "", IF(AND(P$5 = "Vacation Leave", OR(AND(OR(P$6 = "H1", P$6 = "H2"), NOT(AND($D709 = "Full-time", $F709 = "Above 1 Year"))), AND(P$6 = "Year", AND($D709 = "Full-time", $F709 = "Above 1 Year")))), "N/A", SUMIFS('Form Responses 1'!$O$2:$O1005, 'Form Responses 1'!$B$2:$B1005, $B709, 'Form Responses 1'!$G$2:$G1005, P$5, 'Form Responses 1'!$K$2:$K1005, $D709,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09" s="48" t="str">
        <f>IF(ISBLANK($B709), "", IF(AND(Q$5 = "Vacation Leave", OR(AND(OR(Q$6 = "H1", Q$6 = "H2"), NOT(AND($D709 = "Full-time", $F709 = "Above 1 Year"))), AND(Q$6 = "Year", AND($D709 = "Full-time", $F709 = "Above 1 Year")))), "N/A", SUMIFS('Form Responses 1'!$O$2:$O1005, 'Form Responses 1'!$B$2:$B1005, $B709, 'Form Responses 1'!$G$2:$G1005, Q$5, 'Form Responses 1'!$K$2:$K1005, $D709,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09" s="48" t="str">
        <f>IF(ISBLANK($B709), "", IF(AND(R$5 = "Vacation Leave", OR(AND(OR(R$6 = "H1", R$6 = "H2"), NOT(AND($D709 = "Full-time", $F709 = "Above 1 Year"))), AND(R$6 = "Year", AND($D709 = "Full-time", $F709 = "Above 1 Year")))), "N/A", SUMIFS('Form Responses 1'!$O$2:$O1005, 'Form Responses 1'!$B$2:$B1005, $B709, 'Form Responses 1'!$G$2:$G1005, R$5, 'Form Responses 1'!$K$2:$K1005, $D709,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09" s="48" t="str">
        <f>IF(ISBLANK($B709), "", IF(AND(S$5 = "Vacation Leave", OR(AND(OR(S$6 = "H1", S$6 = "H2"), NOT(AND($D709 = "Full-time", $F709 = "Above 1 Year"))), AND(S$6 = "Year", AND($D709 = "Full-time", $F709 = "Above 1 Year")))), "N/A", SUMIFS('Form Responses 1'!$O$2:$O1005, 'Form Responses 1'!$B$2:$B1005, $B709, 'Form Responses 1'!$G$2:$G1005, S$5, 'Form Responses 1'!$K$2:$K1005, $D709,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09" s="50" t="str">
        <f t="shared" si="2"/>
        <v/>
      </c>
      <c r="U709" s="51" t="str">
        <f t="array" ref="U709">IF(ISBLANK($B709), "", IF(AND(U$5 = "Vacation Leave", OR(AND(OR(U$6 = "H1", U$6 = "H2"), NOT(AND($D709 = "Full-time", $F709 = "Above 1 Year"))), AND(U$6 = "Year", AND($D709 = "Full-time", $F709 = "Above 1 Year")))), "N/A", INDEX('Allocated Leaves'!$B$2:$E1005, MATCH(U$5 &amp; IF(U$5 = "Vacation Leave", IFS(U$6 = "Year", "", OR(U$6 = "H1", U$6 = "H2"), " " &amp; U$6), ""), 'Allocated Leaves'!$A$2:$A1005, 0), MATCH($D709 &amp; IF($D709 = "Full-time",  " " &amp; $F709, ""), 'Allocated Leaves'!$B$1:AA$1, 0)) - G709))</f>
        <v/>
      </c>
      <c r="V709" s="52" t="str">
        <f t="array" ref="V709">IF(ISBLANK($B709), "", IF(AND(V$5 = "Vacation Leave", OR(AND(OR(V$6 = "H1", V$6 = "H2"), NOT(AND($D709 = "Full-time", $F709 = "Above 1 Year"))), AND(V$6 = "Year", AND($D709 = "Full-time", $F709 = "Above 1 Year")))), "N/A", INDEX('Allocated Leaves'!$B$2:$E1005, MATCH(V$5 &amp; IF(V$5 = "Vacation Leave", IFS(V$6 = "Year", "", OR(V$6 = "H1", V$6 = "H2"), " " &amp; V$6), ""), 'Allocated Leaves'!$A$2:$A1005, 0), MATCH($D709 &amp; IF($D709 = "Full-time",  " " &amp; $F709, ""), 'Allocated Leaves'!$B$1:AA$1, 0)) - H709))</f>
        <v/>
      </c>
      <c r="W709" s="52" t="str">
        <f t="array" ref="W709">IF(ISBLANK($B709), "", IF(AND(W$5 = "Vacation Leave", OR(AND(OR(W$6 = "H1", W$6 = "H2"), NOT(AND($D709 = "Full-time", $F709 = "Above 1 Year"))), AND(W$6 = "Year", AND($D709 = "Full-time", $F709 = "Above 1 Year")))), "N/A", INDEX('Allocated Leaves'!$B$2:$E1005, MATCH(W$5 &amp; IF(W$5 = "Vacation Leave", IFS(W$6 = "Year", "", OR(W$6 = "H1", W$6 = "H2"), " " &amp; W$6), ""), 'Allocated Leaves'!$A$2:$A1005, 0), MATCH($D709 &amp; IF($D709 = "Full-time",  " " &amp; $F709, ""), 'Allocated Leaves'!$B$1:AA$1, 0)) - I709))</f>
        <v/>
      </c>
      <c r="X709" s="51" t="str">
        <f t="array" ref="X709">IF(ISBLANK($B709), "", IF(AND(X$5 = "Vacation Leave", OR(AND(OR(X$6 = "H1", X$6 = "H2"), NOT(AND($D709 = "Full-time", $F709 = "Above 1 Year"))), AND(X$6 = "Year", AND($D709 = "Full-time", $F709 = "Above 1 Year")))), "N/A", INDEX('Allocated Leaves'!$B$2:$E1005, MATCH(X$5 &amp; IF(X$5 = "Vacation Leave", IFS(X$6 = "Year", "", OR(X$6 = "H1", X$6 = "H2"), " " &amp; X$6), ""), 'Allocated Leaves'!$A$2:$A1005, 0), MATCH($D709 &amp; IF($D709 = "Full-time",  " " &amp; $F709, ""), 'Allocated Leaves'!$B$1:AA$1, 0)) - J709))</f>
        <v/>
      </c>
      <c r="Y709" s="52" t="str">
        <f t="array" ref="Y709">IF(ISBLANK($B709), "", IF(AND(Y$5 = "Vacation Leave", OR(AND(OR(Y$6 = "H1", Y$6 = "H2"), NOT(AND($D709 = "Full-time", $F709 = "Above 1 Year"))), AND(Y$6 = "Year", AND($D709 = "Full-time", $F709 = "Above 1 Year")))), "N/A", INDEX('Allocated Leaves'!$B$2:$E1005, MATCH(Y$5 &amp; IF(Y$5 = "Vacation Leave", IFS(Y$6 = "Year", "", OR(Y$6 = "H1", Y$6 = "H2"), " " &amp; Y$6), ""), 'Allocated Leaves'!$A$2:$A1005, 0), MATCH($D709 &amp; IF($D709 = "Full-time",  " " &amp; $F709, ""), 'Allocated Leaves'!$B$1:AA$1, 0)) - K709))</f>
        <v/>
      </c>
      <c r="Z709" s="52" t="str">
        <f t="array" ref="Z709">IF(ISBLANK($B709), "", IF(AND(Z$5 = "Vacation Leave", OR(AND(OR(Z$6 = "H1", Z$6 = "H2"), NOT(AND($D709 = "Full-time", $F709 = "Above 1 Year"))), AND(Z$6 = "Year", AND($D709 = "Full-time", $F709 = "Above 1 Year")))), "N/A", INDEX('Allocated Leaves'!$B$2:$E1005, MATCH(Z$5 &amp; IF(Z$5 = "Vacation Leave", IFS(Z$6 = "Year", "", OR(Z$6 = "H1", Z$6 = "H2"), " " &amp; Z$6), ""), 'Allocated Leaves'!$A$2:$A1005, 0), MATCH($D709 &amp; IF($D709 = "Full-time",  " " &amp; $F709, ""), 'Allocated Leaves'!$B$1:AA$1, 0)) - L709))</f>
        <v/>
      </c>
      <c r="AA709" s="55" t="str">
        <f t="shared" si="3"/>
        <v/>
      </c>
    </row>
    <row r="710">
      <c r="A710" s="71"/>
      <c r="B710" s="72"/>
      <c r="C710" s="73"/>
      <c r="D710" s="74"/>
      <c r="E710" s="75"/>
      <c r="F710" s="47" t="str">
        <f t="shared" si="1"/>
        <v/>
      </c>
      <c r="G710" s="48" t="str">
        <f>IF(ISBLANK($B710), "", IF(AND(G$5 = "Vacation Leave", OR(AND(OR(G$6 = "H1", G$6 = "H2"), NOT(AND($D710 = "Full-time", $F710 = "Above 1 Year"))), AND(G$6 = "Year", AND($D710 = "Full-time", $F710 = "Above 1 Year")))), "N/A", SUMIFS('Form Responses 1'!$O$2:$O1005, 'Form Responses 1'!$B$2:$B1005, $B710, 'Form Responses 1'!$G$2:$G1005, G$5, 'Form Responses 1'!$K$2:$K1005, $D710,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0" s="48" t="str">
        <f>IF(ISBLANK($B710), "", IF(AND(H$5 = "Vacation Leave", OR(AND(OR(H$6 = "H1", H$6 = "H2"), NOT(AND($D710 = "Full-time", $F710 = "Above 1 Year"))), AND(H$6 = "Year", AND($D710 = "Full-time", $F710 = "Above 1 Year")))), "N/A", SUMIFS('Form Responses 1'!$O$2:$O1005, 'Form Responses 1'!$B$2:$B1005, $B710, 'Form Responses 1'!$G$2:$G1005, H$5, 'Form Responses 1'!$K$2:$K1005, $D710,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0" s="49" t="str">
        <f>IF(ISBLANK($B710), "", IF(AND(I$5 = "Vacation Leave", OR(AND(OR(I$6 = "H1", I$6 = "H2"), NOT(AND($D710 = "Full-time", $F710 = "Above 1 Year"))), AND(I$6 = "Year", AND($D710 = "Full-time", $F710 = "Above 1 Year")))), "N/A", SUMIFS('Form Responses 1'!$O$2:$O1005, 'Form Responses 1'!$B$2:$B1005, $B710, 'Form Responses 1'!$G$2:$G1005, I$5, 'Form Responses 1'!$K$2:$K1005, $D710,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0" s="48" t="str">
        <f>IF(ISBLANK($B710), "", IF(AND(J$5 = "Vacation Leave", OR(AND(OR(J$6 = "H1", J$6 = "H2"), NOT(AND($D710 = "Full-time", $F710 = "Above 1 Year"))), AND(J$6 = "Year", AND($D710 = "Full-time", $F710 = "Above 1 Year")))), "N/A", SUMIFS('Form Responses 1'!$O$2:$O1005, 'Form Responses 1'!$B$2:$B1005, $B710, 'Form Responses 1'!$G$2:$G1005, J$5, 'Form Responses 1'!$K$2:$K1005, $D710,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0" s="48" t="str">
        <f>IF(ISBLANK($B710), "", IF(AND(K$5 = "Vacation Leave", OR(AND(OR(K$6 = "H1", K$6 = "H2"), NOT(AND($D710 = "Full-time", $F710 = "Above 1 Year"))), AND(K$6 = "Year", AND($D710 = "Full-time", $F710 = "Above 1 Year")))), "N/A", SUMIFS('Form Responses 1'!$O$2:$O1005, 'Form Responses 1'!$B$2:$B1005, $B710, 'Form Responses 1'!$G$2:$G1005, K$5, 'Form Responses 1'!$K$2:$K1005, $D710,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0" s="48" t="str">
        <f>IF(ISBLANK($B710), "", IF(AND(L$5 = "Vacation Leave", OR(AND(OR(L$6 = "H1", L$6 = "H2"), NOT(AND($D710 = "Full-time", $F710 = "Above 1 Year"))), AND(L$6 = "Year", AND($D710 = "Full-time", $F710 = "Above 1 Year")))), "N/A", SUMIFS('Form Responses 1'!$O$2:$O1005, 'Form Responses 1'!$B$2:$B1005, $B710, 'Form Responses 1'!$G$2:$G1005, L$5, 'Form Responses 1'!$K$2:$K1005, $D710,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0" s="48" t="str">
        <f>IF(ISBLANK($B710), "", IF(AND(M$5 = "Vacation Leave", OR(AND(OR(M$6 = "H1", M$6 = "H2"), NOT(AND($D710 = "Full-time", $F710 = "Above 1 Year"))), AND(M$6 = "Year", AND($D710 = "Full-time", $F710 = "Above 1 Year")))), "N/A", SUMIFS('Form Responses 1'!$O$2:$O1005, 'Form Responses 1'!$B$2:$B1005, $B710, 'Form Responses 1'!$G$2:$G1005, M$5, 'Form Responses 1'!$K$2:$K1005, $D710,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0" s="48" t="str">
        <f>IF(ISBLANK($B710), "", IF(AND(N$5 = "Vacation Leave", OR(AND(OR(N$6 = "H1", N$6 = "H2"), NOT(AND($D710 = "Full-time", $F710 = "Above 1 Year"))), AND(N$6 = "Year", AND($D710 = "Full-time", $F710 = "Above 1 Year")))), "N/A", SUMIFS('Form Responses 1'!$O$2:$O1005, 'Form Responses 1'!$B$2:$B1005, $B710, 'Form Responses 1'!$G$2:$G1005, N$5, 'Form Responses 1'!$K$2:$K1005, $D710,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0" s="48" t="str">
        <f>IF(ISBLANK($B710), "", IF(AND(O$5 = "Vacation Leave", OR(AND(OR(O$6 = "H1", O$6 = "H2"), NOT(AND($D710 = "Full-time", $F710 = "Above 1 Year"))), AND(O$6 = "Year", AND($D710 = "Full-time", $F710 = "Above 1 Year")))), "N/A", SUMIFS('Form Responses 1'!$O$2:$O1005, 'Form Responses 1'!$B$2:$B1005, $B710, 'Form Responses 1'!$G$2:$G1005, O$5, 'Form Responses 1'!$K$2:$K1005, $D710,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0" s="48" t="str">
        <f>IF(ISBLANK($B710), "", IF(AND(P$5 = "Vacation Leave", OR(AND(OR(P$6 = "H1", P$6 = "H2"), NOT(AND($D710 = "Full-time", $F710 = "Above 1 Year"))), AND(P$6 = "Year", AND($D710 = "Full-time", $F710 = "Above 1 Year")))), "N/A", SUMIFS('Form Responses 1'!$O$2:$O1005, 'Form Responses 1'!$B$2:$B1005, $B710, 'Form Responses 1'!$G$2:$G1005, P$5, 'Form Responses 1'!$K$2:$K1005, $D710,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0" s="48" t="str">
        <f>IF(ISBLANK($B710), "", IF(AND(Q$5 = "Vacation Leave", OR(AND(OR(Q$6 = "H1", Q$6 = "H2"), NOT(AND($D710 = "Full-time", $F710 = "Above 1 Year"))), AND(Q$6 = "Year", AND($D710 = "Full-time", $F710 = "Above 1 Year")))), "N/A", SUMIFS('Form Responses 1'!$O$2:$O1005, 'Form Responses 1'!$B$2:$B1005, $B710, 'Form Responses 1'!$G$2:$G1005, Q$5, 'Form Responses 1'!$K$2:$K1005, $D710,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0" s="48" t="str">
        <f>IF(ISBLANK($B710), "", IF(AND(R$5 = "Vacation Leave", OR(AND(OR(R$6 = "H1", R$6 = "H2"), NOT(AND($D710 = "Full-time", $F710 = "Above 1 Year"))), AND(R$6 = "Year", AND($D710 = "Full-time", $F710 = "Above 1 Year")))), "N/A", SUMIFS('Form Responses 1'!$O$2:$O1005, 'Form Responses 1'!$B$2:$B1005, $B710, 'Form Responses 1'!$G$2:$G1005, R$5, 'Form Responses 1'!$K$2:$K1005, $D710,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0" s="48" t="str">
        <f>IF(ISBLANK($B710), "", IF(AND(S$5 = "Vacation Leave", OR(AND(OR(S$6 = "H1", S$6 = "H2"), NOT(AND($D710 = "Full-time", $F710 = "Above 1 Year"))), AND(S$6 = "Year", AND($D710 = "Full-time", $F710 = "Above 1 Year")))), "N/A", SUMIFS('Form Responses 1'!$O$2:$O1005, 'Form Responses 1'!$B$2:$B1005, $B710, 'Form Responses 1'!$G$2:$G1005, S$5, 'Form Responses 1'!$K$2:$K1005, $D710,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0" s="50" t="str">
        <f t="shared" si="2"/>
        <v/>
      </c>
      <c r="U710" s="51" t="str">
        <f t="array" ref="U710">IF(ISBLANK($B710), "", IF(AND(U$5 = "Vacation Leave", OR(AND(OR(U$6 = "H1", U$6 = "H2"), NOT(AND($D710 = "Full-time", $F710 = "Above 1 Year"))), AND(U$6 = "Year", AND($D710 = "Full-time", $F710 = "Above 1 Year")))), "N/A", INDEX('Allocated Leaves'!$B$2:$E1005, MATCH(U$5 &amp; IF(U$5 = "Vacation Leave", IFS(U$6 = "Year", "", OR(U$6 = "H1", U$6 = "H2"), " " &amp; U$6), ""), 'Allocated Leaves'!$A$2:$A1005, 0), MATCH($D710 &amp; IF($D710 = "Full-time",  " " &amp; $F710, ""), 'Allocated Leaves'!$B$1:AA$1, 0)) - G710))</f>
        <v/>
      </c>
      <c r="V710" s="52" t="str">
        <f t="array" ref="V710">IF(ISBLANK($B710), "", IF(AND(V$5 = "Vacation Leave", OR(AND(OR(V$6 = "H1", V$6 = "H2"), NOT(AND($D710 = "Full-time", $F710 = "Above 1 Year"))), AND(V$6 = "Year", AND($D710 = "Full-time", $F710 = "Above 1 Year")))), "N/A", INDEX('Allocated Leaves'!$B$2:$E1005, MATCH(V$5 &amp; IF(V$5 = "Vacation Leave", IFS(V$6 = "Year", "", OR(V$6 = "H1", V$6 = "H2"), " " &amp; V$6), ""), 'Allocated Leaves'!$A$2:$A1005, 0), MATCH($D710 &amp; IF($D710 = "Full-time",  " " &amp; $F710, ""), 'Allocated Leaves'!$B$1:AA$1, 0)) - H710))</f>
        <v/>
      </c>
      <c r="W710" s="52" t="str">
        <f t="array" ref="W710">IF(ISBLANK($B710), "", IF(AND(W$5 = "Vacation Leave", OR(AND(OR(W$6 = "H1", W$6 = "H2"), NOT(AND($D710 = "Full-time", $F710 = "Above 1 Year"))), AND(W$6 = "Year", AND($D710 = "Full-time", $F710 = "Above 1 Year")))), "N/A", INDEX('Allocated Leaves'!$B$2:$E1005, MATCH(W$5 &amp; IF(W$5 = "Vacation Leave", IFS(W$6 = "Year", "", OR(W$6 = "H1", W$6 = "H2"), " " &amp; W$6), ""), 'Allocated Leaves'!$A$2:$A1005, 0), MATCH($D710 &amp; IF($D710 = "Full-time",  " " &amp; $F710, ""), 'Allocated Leaves'!$B$1:AA$1, 0)) - I710))</f>
        <v/>
      </c>
      <c r="X710" s="51" t="str">
        <f t="array" ref="X710">IF(ISBLANK($B710), "", IF(AND(X$5 = "Vacation Leave", OR(AND(OR(X$6 = "H1", X$6 = "H2"), NOT(AND($D710 = "Full-time", $F710 = "Above 1 Year"))), AND(X$6 = "Year", AND($D710 = "Full-time", $F710 = "Above 1 Year")))), "N/A", INDEX('Allocated Leaves'!$B$2:$E1005, MATCH(X$5 &amp; IF(X$5 = "Vacation Leave", IFS(X$6 = "Year", "", OR(X$6 = "H1", X$6 = "H2"), " " &amp; X$6), ""), 'Allocated Leaves'!$A$2:$A1005, 0), MATCH($D710 &amp; IF($D710 = "Full-time",  " " &amp; $F710, ""), 'Allocated Leaves'!$B$1:AA$1, 0)) - J710))</f>
        <v/>
      </c>
      <c r="Y710" s="52" t="str">
        <f t="array" ref="Y710">IF(ISBLANK($B710), "", IF(AND(Y$5 = "Vacation Leave", OR(AND(OR(Y$6 = "H1", Y$6 = "H2"), NOT(AND($D710 = "Full-time", $F710 = "Above 1 Year"))), AND(Y$6 = "Year", AND($D710 = "Full-time", $F710 = "Above 1 Year")))), "N/A", INDEX('Allocated Leaves'!$B$2:$E1005, MATCH(Y$5 &amp; IF(Y$5 = "Vacation Leave", IFS(Y$6 = "Year", "", OR(Y$6 = "H1", Y$6 = "H2"), " " &amp; Y$6), ""), 'Allocated Leaves'!$A$2:$A1005, 0), MATCH($D710 &amp; IF($D710 = "Full-time",  " " &amp; $F710, ""), 'Allocated Leaves'!$B$1:AA$1, 0)) - K710))</f>
        <v/>
      </c>
      <c r="Z710" s="52" t="str">
        <f t="array" ref="Z710">IF(ISBLANK($B710), "", IF(AND(Z$5 = "Vacation Leave", OR(AND(OR(Z$6 = "H1", Z$6 = "H2"), NOT(AND($D710 = "Full-time", $F710 = "Above 1 Year"))), AND(Z$6 = "Year", AND($D710 = "Full-time", $F710 = "Above 1 Year")))), "N/A", INDEX('Allocated Leaves'!$B$2:$E1005, MATCH(Z$5 &amp; IF(Z$5 = "Vacation Leave", IFS(Z$6 = "Year", "", OR(Z$6 = "H1", Z$6 = "H2"), " " &amp; Z$6), ""), 'Allocated Leaves'!$A$2:$A1005, 0), MATCH($D710 &amp; IF($D710 = "Full-time",  " " &amp; $F710, ""), 'Allocated Leaves'!$B$1:AA$1, 0)) - L710))</f>
        <v/>
      </c>
      <c r="AA710" s="55" t="str">
        <f t="shared" si="3"/>
        <v/>
      </c>
    </row>
    <row r="711">
      <c r="A711" s="71"/>
      <c r="B711" s="72"/>
      <c r="C711" s="73"/>
      <c r="D711" s="74"/>
      <c r="E711" s="75"/>
      <c r="F711" s="47" t="str">
        <f t="shared" si="1"/>
        <v/>
      </c>
      <c r="G711" s="48" t="str">
        <f>IF(ISBLANK($B711), "", IF(AND(G$5 = "Vacation Leave", OR(AND(OR(G$6 = "H1", G$6 = "H2"), NOT(AND($D711 = "Full-time", $F711 = "Above 1 Year"))), AND(G$6 = "Year", AND($D711 = "Full-time", $F711 = "Above 1 Year")))), "N/A", SUMIFS('Form Responses 1'!$O$2:$O1005, 'Form Responses 1'!$B$2:$B1005, $B711, 'Form Responses 1'!$G$2:$G1005, G$5, 'Form Responses 1'!$K$2:$K1005, $D711,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1" s="48" t="str">
        <f>IF(ISBLANK($B711), "", IF(AND(H$5 = "Vacation Leave", OR(AND(OR(H$6 = "H1", H$6 = "H2"), NOT(AND($D711 = "Full-time", $F711 = "Above 1 Year"))), AND(H$6 = "Year", AND($D711 = "Full-time", $F711 = "Above 1 Year")))), "N/A", SUMIFS('Form Responses 1'!$O$2:$O1005, 'Form Responses 1'!$B$2:$B1005, $B711, 'Form Responses 1'!$G$2:$G1005, H$5, 'Form Responses 1'!$K$2:$K1005, $D711,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1" s="49" t="str">
        <f>IF(ISBLANK($B711), "", IF(AND(I$5 = "Vacation Leave", OR(AND(OR(I$6 = "H1", I$6 = "H2"), NOT(AND($D711 = "Full-time", $F711 = "Above 1 Year"))), AND(I$6 = "Year", AND($D711 = "Full-time", $F711 = "Above 1 Year")))), "N/A", SUMIFS('Form Responses 1'!$O$2:$O1005, 'Form Responses 1'!$B$2:$B1005, $B711, 'Form Responses 1'!$G$2:$G1005, I$5, 'Form Responses 1'!$K$2:$K1005, $D711,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1" s="48" t="str">
        <f>IF(ISBLANK($B711), "", IF(AND(J$5 = "Vacation Leave", OR(AND(OR(J$6 = "H1", J$6 = "H2"), NOT(AND($D711 = "Full-time", $F711 = "Above 1 Year"))), AND(J$6 = "Year", AND($D711 = "Full-time", $F711 = "Above 1 Year")))), "N/A", SUMIFS('Form Responses 1'!$O$2:$O1005, 'Form Responses 1'!$B$2:$B1005, $B711, 'Form Responses 1'!$G$2:$G1005, J$5, 'Form Responses 1'!$K$2:$K1005, $D711,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1" s="48" t="str">
        <f>IF(ISBLANK($B711), "", IF(AND(K$5 = "Vacation Leave", OR(AND(OR(K$6 = "H1", K$6 = "H2"), NOT(AND($D711 = "Full-time", $F711 = "Above 1 Year"))), AND(K$6 = "Year", AND($D711 = "Full-time", $F711 = "Above 1 Year")))), "N/A", SUMIFS('Form Responses 1'!$O$2:$O1005, 'Form Responses 1'!$B$2:$B1005, $B711, 'Form Responses 1'!$G$2:$G1005, K$5, 'Form Responses 1'!$K$2:$K1005, $D711,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1" s="48" t="str">
        <f>IF(ISBLANK($B711), "", IF(AND(L$5 = "Vacation Leave", OR(AND(OR(L$6 = "H1", L$6 = "H2"), NOT(AND($D711 = "Full-time", $F711 = "Above 1 Year"))), AND(L$6 = "Year", AND($D711 = "Full-time", $F711 = "Above 1 Year")))), "N/A", SUMIFS('Form Responses 1'!$O$2:$O1005, 'Form Responses 1'!$B$2:$B1005, $B711, 'Form Responses 1'!$G$2:$G1005, L$5, 'Form Responses 1'!$K$2:$K1005, $D711,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1" s="48" t="str">
        <f>IF(ISBLANK($B711), "", IF(AND(M$5 = "Vacation Leave", OR(AND(OR(M$6 = "H1", M$6 = "H2"), NOT(AND($D711 = "Full-time", $F711 = "Above 1 Year"))), AND(M$6 = "Year", AND($D711 = "Full-time", $F711 = "Above 1 Year")))), "N/A", SUMIFS('Form Responses 1'!$O$2:$O1005, 'Form Responses 1'!$B$2:$B1005, $B711, 'Form Responses 1'!$G$2:$G1005, M$5, 'Form Responses 1'!$K$2:$K1005, $D711,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1" s="48" t="str">
        <f>IF(ISBLANK($B711), "", IF(AND(N$5 = "Vacation Leave", OR(AND(OR(N$6 = "H1", N$6 = "H2"), NOT(AND($D711 = "Full-time", $F711 = "Above 1 Year"))), AND(N$6 = "Year", AND($D711 = "Full-time", $F711 = "Above 1 Year")))), "N/A", SUMIFS('Form Responses 1'!$O$2:$O1005, 'Form Responses 1'!$B$2:$B1005, $B711, 'Form Responses 1'!$G$2:$G1005, N$5, 'Form Responses 1'!$K$2:$K1005, $D711,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1" s="48" t="str">
        <f>IF(ISBLANK($B711), "", IF(AND(O$5 = "Vacation Leave", OR(AND(OR(O$6 = "H1", O$6 = "H2"), NOT(AND($D711 = "Full-time", $F711 = "Above 1 Year"))), AND(O$6 = "Year", AND($D711 = "Full-time", $F711 = "Above 1 Year")))), "N/A", SUMIFS('Form Responses 1'!$O$2:$O1005, 'Form Responses 1'!$B$2:$B1005, $B711, 'Form Responses 1'!$G$2:$G1005, O$5, 'Form Responses 1'!$K$2:$K1005, $D711,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1" s="48" t="str">
        <f>IF(ISBLANK($B711), "", IF(AND(P$5 = "Vacation Leave", OR(AND(OR(P$6 = "H1", P$6 = "H2"), NOT(AND($D711 = "Full-time", $F711 = "Above 1 Year"))), AND(P$6 = "Year", AND($D711 = "Full-time", $F711 = "Above 1 Year")))), "N/A", SUMIFS('Form Responses 1'!$O$2:$O1005, 'Form Responses 1'!$B$2:$B1005, $B711, 'Form Responses 1'!$G$2:$G1005, P$5, 'Form Responses 1'!$K$2:$K1005, $D711,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1" s="48" t="str">
        <f>IF(ISBLANK($B711), "", IF(AND(Q$5 = "Vacation Leave", OR(AND(OR(Q$6 = "H1", Q$6 = "H2"), NOT(AND($D711 = "Full-time", $F711 = "Above 1 Year"))), AND(Q$6 = "Year", AND($D711 = "Full-time", $F711 = "Above 1 Year")))), "N/A", SUMIFS('Form Responses 1'!$O$2:$O1005, 'Form Responses 1'!$B$2:$B1005, $B711, 'Form Responses 1'!$G$2:$G1005, Q$5, 'Form Responses 1'!$K$2:$K1005, $D711,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1" s="48" t="str">
        <f>IF(ISBLANK($B711), "", IF(AND(R$5 = "Vacation Leave", OR(AND(OR(R$6 = "H1", R$6 = "H2"), NOT(AND($D711 = "Full-time", $F711 = "Above 1 Year"))), AND(R$6 = "Year", AND($D711 = "Full-time", $F711 = "Above 1 Year")))), "N/A", SUMIFS('Form Responses 1'!$O$2:$O1005, 'Form Responses 1'!$B$2:$B1005, $B711, 'Form Responses 1'!$G$2:$G1005, R$5, 'Form Responses 1'!$K$2:$K1005, $D711,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1" s="48" t="str">
        <f>IF(ISBLANK($B711), "", IF(AND(S$5 = "Vacation Leave", OR(AND(OR(S$6 = "H1", S$6 = "H2"), NOT(AND($D711 = "Full-time", $F711 = "Above 1 Year"))), AND(S$6 = "Year", AND($D711 = "Full-time", $F711 = "Above 1 Year")))), "N/A", SUMIFS('Form Responses 1'!$O$2:$O1005, 'Form Responses 1'!$B$2:$B1005, $B711, 'Form Responses 1'!$G$2:$G1005, S$5, 'Form Responses 1'!$K$2:$K1005, $D711,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1" s="50" t="str">
        <f t="shared" si="2"/>
        <v/>
      </c>
      <c r="U711" s="51" t="str">
        <f t="array" ref="U711">IF(ISBLANK($B711), "", IF(AND(U$5 = "Vacation Leave", OR(AND(OR(U$6 = "H1", U$6 = "H2"), NOT(AND($D711 = "Full-time", $F711 = "Above 1 Year"))), AND(U$6 = "Year", AND($D711 = "Full-time", $F711 = "Above 1 Year")))), "N/A", INDEX('Allocated Leaves'!$B$2:$E1005, MATCH(U$5 &amp; IF(U$5 = "Vacation Leave", IFS(U$6 = "Year", "", OR(U$6 = "H1", U$6 = "H2"), " " &amp; U$6), ""), 'Allocated Leaves'!$A$2:$A1005, 0), MATCH($D711 &amp; IF($D711 = "Full-time",  " " &amp; $F711, ""), 'Allocated Leaves'!$B$1:AA$1, 0)) - G711))</f>
        <v/>
      </c>
      <c r="V711" s="52" t="str">
        <f t="array" ref="V711">IF(ISBLANK($B711), "", IF(AND(V$5 = "Vacation Leave", OR(AND(OR(V$6 = "H1", V$6 = "H2"), NOT(AND($D711 = "Full-time", $F711 = "Above 1 Year"))), AND(V$6 = "Year", AND($D711 = "Full-time", $F711 = "Above 1 Year")))), "N/A", INDEX('Allocated Leaves'!$B$2:$E1005, MATCH(V$5 &amp; IF(V$5 = "Vacation Leave", IFS(V$6 = "Year", "", OR(V$6 = "H1", V$6 = "H2"), " " &amp; V$6), ""), 'Allocated Leaves'!$A$2:$A1005, 0), MATCH($D711 &amp; IF($D711 = "Full-time",  " " &amp; $F711, ""), 'Allocated Leaves'!$B$1:AA$1, 0)) - H711))</f>
        <v/>
      </c>
      <c r="W711" s="52" t="str">
        <f t="array" ref="W711">IF(ISBLANK($B711), "", IF(AND(W$5 = "Vacation Leave", OR(AND(OR(W$6 = "H1", W$6 = "H2"), NOT(AND($D711 = "Full-time", $F711 = "Above 1 Year"))), AND(W$6 = "Year", AND($D711 = "Full-time", $F711 = "Above 1 Year")))), "N/A", INDEX('Allocated Leaves'!$B$2:$E1005, MATCH(W$5 &amp; IF(W$5 = "Vacation Leave", IFS(W$6 = "Year", "", OR(W$6 = "H1", W$6 = "H2"), " " &amp; W$6), ""), 'Allocated Leaves'!$A$2:$A1005, 0), MATCH($D711 &amp; IF($D711 = "Full-time",  " " &amp; $F711, ""), 'Allocated Leaves'!$B$1:AA$1, 0)) - I711))</f>
        <v/>
      </c>
      <c r="X711" s="51" t="str">
        <f t="array" ref="X711">IF(ISBLANK($B711), "", IF(AND(X$5 = "Vacation Leave", OR(AND(OR(X$6 = "H1", X$6 = "H2"), NOT(AND($D711 = "Full-time", $F711 = "Above 1 Year"))), AND(X$6 = "Year", AND($D711 = "Full-time", $F711 = "Above 1 Year")))), "N/A", INDEX('Allocated Leaves'!$B$2:$E1005, MATCH(X$5 &amp; IF(X$5 = "Vacation Leave", IFS(X$6 = "Year", "", OR(X$6 = "H1", X$6 = "H2"), " " &amp; X$6), ""), 'Allocated Leaves'!$A$2:$A1005, 0), MATCH($D711 &amp; IF($D711 = "Full-time",  " " &amp; $F711, ""), 'Allocated Leaves'!$B$1:AA$1, 0)) - J711))</f>
        <v/>
      </c>
      <c r="Y711" s="52" t="str">
        <f t="array" ref="Y711">IF(ISBLANK($B711), "", IF(AND(Y$5 = "Vacation Leave", OR(AND(OR(Y$6 = "H1", Y$6 = "H2"), NOT(AND($D711 = "Full-time", $F711 = "Above 1 Year"))), AND(Y$6 = "Year", AND($D711 = "Full-time", $F711 = "Above 1 Year")))), "N/A", INDEX('Allocated Leaves'!$B$2:$E1005, MATCH(Y$5 &amp; IF(Y$5 = "Vacation Leave", IFS(Y$6 = "Year", "", OR(Y$6 = "H1", Y$6 = "H2"), " " &amp; Y$6), ""), 'Allocated Leaves'!$A$2:$A1005, 0), MATCH($D711 &amp; IF($D711 = "Full-time",  " " &amp; $F711, ""), 'Allocated Leaves'!$B$1:AA$1, 0)) - K711))</f>
        <v/>
      </c>
      <c r="Z711" s="52" t="str">
        <f t="array" ref="Z711">IF(ISBLANK($B711), "", IF(AND(Z$5 = "Vacation Leave", OR(AND(OR(Z$6 = "H1", Z$6 = "H2"), NOT(AND($D711 = "Full-time", $F711 = "Above 1 Year"))), AND(Z$6 = "Year", AND($D711 = "Full-time", $F711 = "Above 1 Year")))), "N/A", INDEX('Allocated Leaves'!$B$2:$E1005, MATCH(Z$5 &amp; IF(Z$5 = "Vacation Leave", IFS(Z$6 = "Year", "", OR(Z$6 = "H1", Z$6 = "H2"), " " &amp; Z$6), ""), 'Allocated Leaves'!$A$2:$A1005, 0), MATCH($D711 &amp; IF($D711 = "Full-time",  " " &amp; $F711, ""), 'Allocated Leaves'!$B$1:AA$1, 0)) - L711))</f>
        <v/>
      </c>
      <c r="AA711" s="55" t="str">
        <f t="shared" si="3"/>
        <v/>
      </c>
    </row>
    <row r="712">
      <c r="A712" s="71"/>
      <c r="B712" s="72"/>
      <c r="C712" s="73"/>
      <c r="D712" s="74"/>
      <c r="E712" s="75"/>
      <c r="F712" s="47" t="str">
        <f t="shared" si="1"/>
        <v/>
      </c>
      <c r="G712" s="48" t="str">
        <f>IF(ISBLANK($B712), "", IF(AND(G$5 = "Vacation Leave", OR(AND(OR(G$6 = "H1", G$6 = "H2"), NOT(AND($D712 = "Full-time", $F712 = "Above 1 Year"))), AND(G$6 = "Year", AND($D712 = "Full-time", $F712 = "Above 1 Year")))), "N/A", SUMIFS('Form Responses 1'!$O$2:$O1005, 'Form Responses 1'!$B$2:$B1005, $B712, 'Form Responses 1'!$G$2:$G1005, G$5, 'Form Responses 1'!$K$2:$K1005, $D712,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2" s="48" t="str">
        <f>IF(ISBLANK($B712), "", IF(AND(H$5 = "Vacation Leave", OR(AND(OR(H$6 = "H1", H$6 = "H2"), NOT(AND($D712 = "Full-time", $F712 = "Above 1 Year"))), AND(H$6 = "Year", AND($D712 = "Full-time", $F712 = "Above 1 Year")))), "N/A", SUMIFS('Form Responses 1'!$O$2:$O1005, 'Form Responses 1'!$B$2:$B1005, $B712, 'Form Responses 1'!$G$2:$G1005, H$5, 'Form Responses 1'!$K$2:$K1005, $D712,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2" s="49" t="str">
        <f>IF(ISBLANK($B712), "", IF(AND(I$5 = "Vacation Leave", OR(AND(OR(I$6 = "H1", I$6 = "H2"), NOT(AND($D712 = "Full-time", $F712 = "Above 1 Year"))), AND(I$6 = "Year", AND($D712 = "Full-time", $F712 = "Above 1 Year")))), "N/A", SUMIFS('Form Responses 1'!$O$2:$O1005, 'Form Responses 1'!$B$2:$B1005, $B712, 'Form Responses 1'!$G$2:$G1005, I$5, 'Form Responses 1'!$K$2:$K1005, $D712,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2" s="48" t="str">
        <f>IF(ISBLANK($B712), "", IF(AND(J$5 = "Vacation Leave", OR(AND(OR(J$6 = "H1", J$6 = "H2"), NOT(AND($D712 = "Full-time", $F712 = "Above 1 Year"))), AND(J$6 = "Year", AND($D712 = "Full-time", $F712 = "Above 1 Year")))), "N/A", SUMIFS('Form Responses 1'!$O$2:$O1005, 'Form Responses 1'!$B$2:$B1005, $B712, 'Form Responses 1'!$G$2:$G1005, J$5, 'Form Responses 1'!$K$2:$K1005, $D712,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2" s="48" t="str">
        <f>IF(ISBLANK($B712), "", IF(AND(K$5 = "Vacation Leave", OR(AND(OR(K$6 = "H1", K$6 = "H2"), NOT(AND($D712 = "Full-time", $F712 = "Above 1 Year"))), AND(K$6 = "Year", AND($D712 = "Full-time", $F712 = "Above 1 Year")))), "N/A", SUMIFS('Form Responses 1'!$O$2:$O1005, 'Form Responses 1'!$B$2:$B1005, $B712, 'Form Responses 1'!$G$2:$G1005, K$5, 'Form Responses 1'!$K$2:$K1005, $D712,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2" s="48" t="str">
        <f>IF(ISBLANK($B712), "", IF(AND(L$5 = "Vacation Leave", OR(AND(OR(L$6 = "H1", L$6 = "H2"), NOT(AND($D712 = "Full-time", $F712 = "Above 1 Year"))), AND(L$6 = "Year", AND($D712 = "Full-time", $F712 = "Above 1 Year")))), "N/A", SUMIFS('Form Responses 1'!$O$2:$O1005, 'Form Responses 1'!$B$2:$B1005, $B712, 'Form Responses 1'!$G$2:$G1005, L$5, 'Form Responses 1'!$K$2:$K1005, $D712,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2" s="48" t="str">
        <f>IF(ISBLANK($B712), "", IF(AND(M$5 = "Vacation Leave", OR(AND(OR(M$6 = "H1", M$6 = "H2"), NOT(AND($D712 = "Full-time", $F712 = "Above 1 Year"))), AND(M$6 = "Year", AND($D712 = "Full-time", $F712 = "Above 1 Year")))), "N/A", SUMIFS('Form Responses 1'!$O$2:$O1005, 'Form Responses 1'!$B$2:$B1005, $B712, 'Form Responses 1'!$G$2:$G1005, M$5, 'Form Responses 1'!$K$2:$K1005, $D712,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2" s="48" t="str">
        <f>IF(ISBLANK($B712), "", IF(AND(N$5 = "Vacation Leave", OR(AND(OR(N$6 = "H1", N$6 = "H2"), NOT(AND($D712 = "Full-time", $F712 = "Above 1 Year"))), AND(N$6 = "Year", AND($D712 = "Full-time", $F712 = "Above 1 Year")))), "N/A", SUMIFS('Form Responses 1'!$O$2:$O1005, 'Form Responses 1'!$B$2:$B1005, $B712, 'Form Responses 1'!$G$2:$G1005, N$5, 'Form Responses 1'!$K$2:$K1005, $D712,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2" s="48" t="str">
        <f>IF(ISBLANK($B712), "", IF(AND(O$5 = "Vacation Leave", OR(AND(OR(O$6 = "H1", O$6 = "H2"), NOT(AND($D712 = "Full-time", $F712 = "Above 1 Year"))), AND(O$6 = "Year", AND($D712 = "Full-time", $F712 = "Above 1 Year")))), "N/A", SUMIFS('Form Responses 1'!$O$2:$O1005, 'Form Responses 1'!$B$2:$B1005, $B712, 'Form Responses 1'!$G$2:$G1005, O$5, 'Form Responses 1'!$K$2:$K1005, $D712,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2" s="48" t="str">
        <f>IF(ISBLANK($B712), "", IF(AND(P$5 = "Vacation Leave", OR(AND(OR(P$6 = "H1", P$6 = "H2"), NOT(AND($D712 = "Full-time", $F712 = "Above 1 Year"))), AND(P$6 = "Year", AND($D712 = "Full-time", $F712 = "Above 1 Year")))), "N/A", SUMIFS('Form Responses 1'!$O$2:$O1005, 'Form Responses 1'!$B$2:$B1005, $B712, 'Form Responses 1'!$G$2:$G1005, P$5, 'Form Responses 1'!$K$2:$K1005, $D712,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2" s="48" t="str">
        <f>IF(ISBLANK($B712), "", IF(AND(Q$5 = "Vacation Leave", OR(AND(OR(Q$6 = "H1", Q$6 = "H2"), NOT(AND($D712 = "Full-time", $F712 = "Above 1 Year"))), AND(Q$6 = "Year", AND($D712 = "Full-time", $F712 = "Above 1 Year")))), "N/A", SUMIFS('Form Responses 1'!$O$2:$O1005, 'Form Responses 1'!$B$2:$B1005, $B712, 'Form Responses 1'!$G$2:$G1005, Q$5, 'Form Responses 1'!$K$2:$K1005, $D712,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2" s="48" t="str">
        <f>IF(ISBLANK($B712), "", IF(AND(R$5 = "Vacation Leave", OR(AND(OR(R$6 = "H1", R$6 = "H2"), NOT(AND($D712 = "Full-time", $F712 = "Above 1 Year"))), AND(R$6 = "Year", AND($D712 = "Full-time", $F712 = "Above 1 Year")))), "N/A", SUMIFS('Form Responses 1'!$O$2:$O1005, 'Form Responses 1'!$B$2:$B1005, $B712, 'Form Responses 1'!$G$2:$G1005, R$5, 'Form Responses 1'!$K$2:$K1005, $D712,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2" s="48" t="str">
        <f>IF(ISBLANK($B712), "", IF(AND(S$5 = "Vacation Leave", OR(AND(OR(S$6 = "H1", S$6 = "H2"), NOT(AND($D712 = "Full-time", $F712 = "Above 1 Year"))), AND(S$6 = "Year", AND($D712 = "Full-time", $F712 = "Above 1 Year")))), "N/A", SUMIFS('Form Responses 1'!$O$2:$O1005, 'Form Responses 1'!$B$2:$B1005, $B712, 'Form Responses 1'!$G$2:$G1005, S$5, 'Form Responses 1'!$K$2:$K1005, $D712,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2" s="50" t="str">
        <f t="shared" si="2"/>
        <v/>
      </c>
      <c r="U712" s="51" t="str">
        <f t="array" ref="U712">IF(ISBLANK($B712), "", IF(AND(U$5 = "Vacation Leave", OR(AND(OR(U$6 = "H1", U$6 = "H2"), NOT(AND($D712 = "Full-time", $F712 = "Above 1 Year"))), AND(U$6 = "Year", AND($D712 = "Full-time", $F712 = "Above 1 Year")))), "N/A", INDEX('Allocated Leaves'!$B$2:$E1005, MATCH(U$5 &amp; IF(U$5 = "Vacation Leave", IFS(U$6 = "Year", "", OR(U$6 = "H1", U$6 = "H2"), " " &amp; U$6), ""), 'Allocated Leaves'!$A$2:$A1005, 0), MATCH($D712 &amp; IF($D712 = "Full-time",  " " &amp; $F712, ""), 'Allocated Leaves'!$B$1:AA$1, 0)) - G712))</f>
        <v/>
      </c>
      <c r="V712" s="52" t="str">
        <f t="array" ref="V712">IF(ISBLANK($B712), "", IF(AND(V$5 = "Vacation Leave", OR(AND(OR(V$6 = "H1", V$6 = "H2"), NOT(AND($D712 = "Full-time", $F712 = "Above 1 Year"))), AND(V$6 = "Year", AND($D712 = "Full-time", $F712 = "Above 1 Year")))), "N/A", INDEX('Allocated Leaves'!$B$2:$E1005, MATCH(V$5 &amp; IF(V$5 = "Vacation Leave", IFS(V$6 = "Year", "", OR(V$6 = "H1", V$6 = "H2"), " " &amp; V$6), ""), 'Allocated Leaves'!$A$2:$A1005, 0), MATCH($D712 &amp; IF($D712 = "Full-time",  " " &amp; $F712, ""), 'Allocated Leaves'!$B$1:AA$1, 0)) - H712))</f>
        <v/>
      </c>
      <c r="W712" s="52" t="str">
        <f t="array" ref="W712">IF(ISBLANK($B712), "", IF(AND(W$5 = "Vacation Leave", OR(AND(OR(W$6 = "H1", W$6 = "H2"), NOT(AND($D712 = "Full-time", $F712 = "Above 1 Year"))), AND(W$6 = "Year", AND($D712 = "Full-time", $F712 = "Above 1 Year")))), "N/A", INDEX('Allocated Leaves'!$B$2:$E1005, MATCH(W$5 &amp; IF(W$5 = "Vacation Leave", IFS(W$6 = "Year", "", OR(W$6 = "H1", W$6 = "H2"), " " &amp; W$6), ""), 'Allocated Leaves'!$A$2:$A1005, 0), MATCH($D712 &amp; IF($D712 = "Full-time",  " " &amp; $F712, ""), 'Allocated Leaves'!$B$1:AA$1, 0)) - I712))</f>
        <v/>
      </c>
      <c r="X712" s="51" t="str">
        <f t="array" ref="X712">IF(ISBLANK($B712), "", IF(AND(X$5 = "Vacation Leave", OR(AND(OR(X$6 = "H1", X$6 = "H2"), NOT(AND($D712 = "Full-time", $F712 = "Above 1 Year"))), AND(X$6 = "Year", AND($D712 = "Full-time", $F712 = "Above 1 Year")))), "N/A", INDEX('Allocated Leaves'!$B$2:$E1005, MATCH(X$5 &amp; IF(X$5 = "Vacation Leave", IFS(X$6 = "Year", "", OR(X$6 = "H1", X$6 = "H2"), " " &amp; X$6), ""), 'Allocated Leaves'!$A$2:$A1005, 0), MATCH($D712 &amp; IF($D712 = "Full-time",  " " &amp; $F712, ""), 'Allocated Leaves'!$B$1:AA$1, 0)) - J712))</f>
        <v/>
      </c>
      <c r="Y712" s="52" t="str">
        <f t="array" ref="Y712">IF(ISBLANK($B712), "", IF(AND(Y$5 = "Vacation Leave", OR(AND(OR(Y$6 = "H1", Y$6 = "H2"), NOT(AND($D712 = "Full-time", $F712 = "Above 1 Year"))), AND(Y$6 = "Year", AND($D712 = "Full-time", $F712 = "Above 1 Year")))), "N/A", INDEX('Allocated Leaves'!$B$2:$E1005, MATCH(Y$5 &amp; IF(Y$5 = "Vacation Leave", IFS(Y$6 = "Year", "", OR(Y$6 = "H1", Y$6 = "H2"), " " &amp; Y$6), ""), 'Allocated Leaves'!$A$2:$A1005, 0), MATCH($D712 &amp; IF($D712 = "Full-time",  " " &amp; $F712, ""), 'Allocated Leaves'!$B$1:AA$1, 0)) - K712))</f>
        <v/>
      </c>
      <c r="Z712" s="52" t="str">
        <f t="array" ref="Z712">IF(ISBLANK($B712), "", IF(AND(Z$5 = "Vacation Leave", OR(AND(OR(Z$6 = "H1", Z$6 = "H2"), NOT(AND($D712 = "Full-time", $F712 = "Above 1 Year"))), AND(Z$6 = "Year", AND($D712 = "Full-time", $F712 = "Above 1 Year")))), "N/A", INDEX('Allocated Leaves'!$B$2:$E1005, MATCH(Z$5 &amp; IF(Z$5 = "Vacation Leave", IFS(Z$6 = "Year", "", OR(Z$6 = "H1", Z$6 = "H2"), " " &amp; Z$6), ""), 'Allocated Leaves'!$A$2:$A1005, 0), MATCH($D712 &amp; IF($D712 = "Full-time",  " " &amp; $F712, ""), 'Allocated Leaves'!$B$1:AA$1, 0)) - L712))</f>
        <v/>
      </c>
      <c r="AA712" s="55" t="str">
        <f t="shared" si="3"/>
        <v/>
      </c>
    </row>
    <row r="713">
      <c r="A713" s="71"/>
      <c r="B713" s="72"/>
      <c r="C713" s="73"/>
      <c r="D713" s="74"/>
      <c r="E713" s="75"/>
      <c r="F713" s="47" t="str">
        <f t="shared" si="1"/>
        <v/>
      </c>
      <c r="G713" s="48" t="str">
        <f>IF(ISBLANK($B713), "", IF(AND(G$5 = "Vacation Leave", OR(AND(OR(G$6 = "H1", G$6 = "H2"), NOT(AND($D713 = "Full-time", $F713 = "Above 1 Year"))), AND(G$6 = "Year", AND($D713 = "Full-time", $F713 = "Above 1 Year")))), "N/A", SUMIFS('Form Responses 1'!$O$2:$O1005, 'Form Responses 1'!$B$2:$B1005, $B713, 'Form Responses 1'!$G$2:$G1005, G$5, 'Form Responses 1'!$K$2:$K1005, $D713,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3" s="48" t="str">
        <f>IF(ISBLANK($B713), "", IF(AND(H$5 = "Vacation Leave", OR(AND(OR(H$6 = "H1", H$6 = "H2"), NOT(AND($D713 = "Full-time", $F713 = "Above 1 Year"))), AND(H$6 = "Year", AND($D713 = "Full-time", $F713 = "Above 1 Year")))), "N/A", SUMIFS('Form Responses 1'!$O$2:$O1005, 'Form Responses 1'!$B$2:$B1005, $B713, 'Form Responses 1'!$G$2:$G1005, H$5, 'Form Responses 1'!$K$2:$K1005, $D713,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3" s="49" t="str">
        <f>IF(ISBLANK($B713), "", IF(AND(I$5 = "Vacation Leave", OR(AND(OR(I$6 = "H1", I$6 = "H2"), NOT(AND($D713 = "Full-time", $F713 = "Above 1 Year"))), AND(I$6 = "Year", AND($D713 = "Full-time", $F713 = "Above 1 Year")))), "N/A", SUMIFS('Form Responses 1'!$O$2:$O1005, 'Form Responses 1'!$B$2:$B1005, $B713, 'Form Responses 1'!$G$2:$G1005, I$5, 'Form Responses 1'!$K$2:$K1005, $D713,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3" s="48" t="str">
        <f>IF(ISBLANK($B713), "", IF(AND(J$5 = "Vacation Leave", OR(AND(OR(J$6 = "H1", J$6 = "H2"), NOT(AND($D713 = "Full-time", $F713 = "Above 1 Year"))), AND(J$6 = "Year", AND($D713 = "Full-time", $F713 = "Above 1 Year")))), "N/A", SUMIFS('Form Responses 1'!$O$2:$O1005, 'Form Responses 1'!$B$2:$B1005, $B713, 'Form Responses 1'!$G$2:$G1005, J$5, 'Form Responses 1'!$K$2:$K1005, $D713,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3" s="48" t="str">
        <f>IF(ISBLANK($B713), "", IF(AND(K$5 = "Vacation Leave", OR(AND(OR(K$6 = "H1", K$6 = "H2"), NOT(AND($D713 = "Full-time", $F713 = "Above 1 Year"))), AND(K$6 = "Year", AND($D713 = "Full-time", $F713 = "Above 1 Year")))), "N/A", SUMIFS('Form Responses 1'!$O$2:$O1005, 'Form Responses 1'!$B$2:$B1005, $B713, 'Form Responses 1'!$G$2:$G1005, K$5, 'Form Responses 1'!$K$2:$K1005, $D713,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3" s="48" t="str">
        <f>IF(ISBLANK($B713), "", IF(AND(L$5 = "Vacation Leave", OR(AND(OR(L$6 = "H1", L$6 = "H2"), NOT(AND($D713 = "Full-time", $F713 = "Above 1 Year"))), AND(L$6 = "Year", AND($D713 = "Full-time", $F713 = "Above 1 Year")))), "N/A", SUMIFS('Form Responses 1'!$O$2:$O1005, 'Form Responses 1'!$B$2:$B1005, $B713, 'Form Responses 1'!$G$2:$G1005, L$5, 'Form Responses 1'!$K$2:$K1005, $D713,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3" s="48" t="str">
        <f>IF(ISBLANK($B713), "", IF(AND(M$5 = "Vacation Leave", OR(AND(OR(M$6 = "H1", M$6 = "H2"), NOT(AND($D713 = "Full-time", $F713 = "Above 1 Year"))), AND(M$6 = "Year", AND($D713 = "Full-time", $F713 = "Above 1 Year")))), "N/A", SUMIFS('Form Responses 1'!$O$2:$O1005, 'Form Responses 1'!$B$2:$B1005, $B713, 'Form Responses 1'!$G$2:$G1005, M$5, 'Form Responses 1'!$K$2:$K1005, $D713,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3" s="48" t="str">
        <f>IF(ISBLANK($B713), "", IF(AND(N$5 = "Vacation Leave", OR(AND(OR(N$6 = "H1", N$6 = "H2"), NOT(AND($D713 = "Full-time", $F713 = "Above 1 Year"))), AND(N$6 = "Year", AND($D713 = "Full-time", $F713 = "Above 1 Year")))), "N/A", SUMIFS('Form Responses 1'!$O$2:$O1005, 'Form Responses 1'!$B$2:$B1005, $B713, 'Form Responses 1'!$G$2:$G1005, N$5, 'Form Responses 1'!$K$2:$K1005, $D713,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3" s="48" t="str">
        <f>IF(ISBLANK($B713), "", IF(AND(O$5 = "Vacation Leave", OR(AND(OR(O$6 = "H1", O$6 = "H2"), NOT(AND($D713 = "Full-time", $F713 = "Above 1 Year"))), AND(O$6 = "Year", AND($D713 = "Full-time", $F713 = "Above 1 Year")))), "N/A", SUMIFS('Form Responses 1'!$O$2:$O1005, 'Form Responses 1'!$B$2:$B1005, $B713, 'Form Responses 1'!$G$2:$G1005, O$5, 'Form Responses 1'!$K$2:$K1005, $D713,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3" s="48" t="str">
        <f>IF(ISBLANK($B713), "", IF(AND(P$5 = "Vacation Leave", OR(AND(OR(P$6 = "H1", P$6 = "H2"), NOT(AND($D713 = "Full-time", $F713 = "Above 1 Year"))), AND(P$6 = "Year", AND($D713 = "Full-time", $F713 = "Above 1 Year")))), "N/A", SUMIFS('Form Responses 1'!$O$2:$O1005, 'Form Responses 1'!$B$2:$B1005, $B713, 'Form Responses 1'!$G$2:$G1005, P$5, 'Form Responses 1'!$K$2:$K1005, $D713,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3" s="48" t="str">
        <f>IF(ISBLANK($B713), "", IF(AND(Q$5 = "Vacation Leave", OR(AND(OR(Q$6 = "H1", Q$6 = "H2"), NOT(AND($D713 = "Full-time", $F713 = "Above 1 Year"))), AND(Q$6 = "Year", AND($D713 = "Full-time", $F713 = "Above 1 Year")))), "N/A", SUMIFS('Form Responses 1'!$O$2:$O1005, 'Form Responses 1'!$B$2:$B1005, $B713, 'Form Responses 1'!$G$2:$G1005, Q$5, 'Form Responses 1'!$K$2:$K1005, $D713,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3" s="48" t="str">
        <f>IF(ISBLANK($B713), "", IF(AND(R$5 = "Vacation Leave", OR(AND(OR(R$6 = "H1", R$6 = "H2"), NOT(AND($D713 = "Full-time", $F713 = "Above 1 Year"))), AND(R$6 = "Year", AND($D713 = "Full-time", $F713 = "Above 1 Year")))), "N/A", SUMIFS('Form Responses 1'!$O$2:$O1005, 'Form Responses 1'!$B$2:$B1005, $B713, 'Form Responses 1'!$G$2:$G1005, R$5, 'Form Responses 1'!$K$2:$K1005, $D713,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3" s="48" t="str">
        <f>IF(ISBLANK($B713), "", IF(AND(S$5 = "Vacation Leave", OR(AND(OR(S$6 = "H1", S$6 = "H2"), NOT(AND($D713 = "Full-time", $F713 = "Above 1 Year"))), AND(S$6 = "Year", AND($D713 = "Full-time", $F713 = "Above 1 Year")))), "N/A", SUMIFS('Form Responses 1'!$O$2:$O1005, 'Form Responses 1'!$B$2:$B1005, $B713, 'Form Responses 1'!$G$2:$G1005, S$5, 'Form Responses 1'!$K$2:$K1005, $D713,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3" s="50" t="str">
        <f t="shared" si="2"/>
        <v/>
      </c>
      <c r="U713" s="51" t="str">
        <f t="array" ref="U713">IF(ISBLANK($B713), "", IF(AND(U$5 = "Vacation Leave", OR(AND(OR(U$6 = "H1", U$6 = "H2"), NOT(AND($D713 = "Full-time", $F713 = "Above 1 Year"))), AND(U$6 = "Year", AND($D713 = "Full-time", $F713 = "Above 1 Year")))), "N/A", INDEX('Allocated Leaves'!$B$2:$E1005, MATCH(U$5 &amp; IF(U$5 = "Vacation Leave", IFS(U$6 = "Year", "", OR(U$6 = "H1", U$6 = "H2"), " " &amp; U$6), ""), 'Allocated Leaves'!$A$2:$A1005, 0), MATCH($D713 &amp; IF($D713 = "Full-time",  " " &amp; $F713, ""), 'Allocated Leaves'!$B$1:AA$1, 0)) - G713))</f>
        <v/>
      </c>
      <c r="V713" s="52" t="str">
        <f t="array" ref="V713">IF(ISBLANK($B713), "", IF(AND(V$5 = "Vacation Leave", OR(AND(OR(V$6 = "H1", V$6 = "H2"), NOT(AND($D713 = "Full-time", $F713 = "Above 1 Year"))), AND(V$6 = "Year", AND($D713 = "Full-time", $F713 = "Above 1 Year")))), "N/A", INDEX('Allocated Leaves'!$B$2:$E1005, MATCH(V$5 &amp; IF(V$5 = "Vacation Leave", IFS(V$6 = "Year", "", OR(V$6 = "H1", V$6 = "H2"), " " &amp; V$6), ""), 'Allocated Leaves'!$A$2:$A1005, 0), MATCH($D713 &amp; IF($D713 = "Full-time",  " " &amp; $F713, ""), 'Allocated Leaves'!$B$1:AA$1, 0)) - H713))</f>
        <v/>
      </c>
      <c r="W713" s="52" t="str">
        <f t="array" ref="W713">IF(ISBLANK($B713), "", IF(AND(W$5 = "Vacation Leave", OR(AND(OR(W$6 = "H1", W$6 = "H2"), NOT(AND($D713 = "Full-time", $F713 = "Above 1 Year"))), AND(W$6 = "Year", AND($D713 = "Full-time", $F713 = "Above 1 Year")))), "N/A", INDEX('Allocated Leaves'!$B$2:$E1005, MATCH(W$5 &amp; IF(W$5 = "Vacation Leave", IFS(W$6 = "Year", "", OR(W$6 = "H1", W$6 = "H2"), " " &amp; W$6), ""), 'Allocated Leaves'!$A$2:$A1005, 0), MATCH($D713 &amp; IF($D713 = "Full-time",  " " &amp; $F713, ""), 'Allocated Leaves'!$B$1:AA$1, 0)) - I713))</f>
        <v/>
      </c>
      <c r="X713" s="51" t="str">
        <f t="array" ref="X713">IF(ISBLANK($B713), "", IF(AND(X$5 = "Vacation Leave", OR(AND(OR(X$6 = "H1", X$6 = "H2"), NOT(AND($D713 = "Full-time", $F713 = "Above 1 Year"))), AND(X$6 = "Year", AND($D713 = "Full-time", $F713 = "Above 1 Year")))), "N/A", INDEX('Allocated Leaves'!$B$2:$E1005, MATCH(X$5 &amp; IF(X$5 = "Vacation Leave", IFS(X$6 = "Year", "", OR(X$6 = "H1", X$6 = "H2"), " " &amp; X$6), ""), 'Allocated Leaves'!$A$2:$A1005, 0), MATCH($D713 &amp; IF($D713 = "Full-time",  " " &amp; $F713, ""), 'Allocated Leaves'!$B$1:AA$1, 0)) - J713))</f>
        <v/>
      </c>
      <c r="Y713" s="52" t="str">
        <f t="array" ref="Y713">IF(ISBLANK($B713), "", IF(AND(Y$5 = "Vacation Leave", OR(AND(OR(Y$6 = "H1", Y$6 = "H2"), NOT(AND($D713 = "Full-time", $F713 = "Above 1 Year"))), AND(Y$6 = "Year", AND($D713 = "Full-time", $F713 = "Above 1 Year")))), "N/A", INDEX('Allocated Leaves'!$B$2:$E1005, MATCH(Y$5 &amp; IF(Y$5 = "Vacation Leave", IFS(Y$6 = "Year", "", OR(Y$6 = "H1", Y$6 = "H2"), " " &amp; Y$6), ""), 'Allocated Leaves'!$A$2:$A1005, 0), MATCH($D713 &amp; IF($D713 = "Full-time",  " " &amp; $F713, ""), 'Allocated Leaves'!$B$1:AA$1, 0)) - K713))</f>
        <v/>
      </c>
      <c r="Z713" s="52" t="str">
        <f t="array" ref="Z713">IF(ISBLANK($B713), "", IF(AND(Z$5 = "Vacation Leave", OR(AND(OR(Z$6 = "H1", Z$6 = "H2"), NOT(AND($D713 = "Full-time", $F713 = "Above 1 Year"))), AND(Z$6 = "Year", AND($D713 = "Full-time", $F713 = "Above 1 Year")))), "N/A", INDEX('Allocated Leaves'!$B$2:$E1005, MATCH(Z$5 &amp; IF(Z$5 = "Vacation Leave", IFS(Z$6 = "Year", "", OR(Z$6 = "H1", Z$6 = "H2"), " " &amp; Z$6), ""), 'Allocated Leaves'!$A$2:$A1005, 0), MATCH($D713 &amp; IF($D713 = "Full-time",  " " &amp; $F713, ""), 'Allocated Leaves'!$B$1:AA$1, 0)) - L713))</f>
        <v/>
      </c>
      <c r="AA713" s="55" t="str">
        <f t="shared" si="3"/>
        <v/>
      </c>
    </row>
    <row r="714">
      <c r="A714" s="71"/>
      <c r="B714" s="72"/>
      <c r="C714" s="73"/>
      <c r="D714" s="74"/>
      <c r="E714" s="75"/>
      <c r="F714" s="47" t="str">
        <f t="shared" si="1"/>
        <v/>
      </c>
      <c r="G714" s="48" t="str">
        <f>IF(ISBLANK($B714), "", IF(AND(G$5 = "Vacation Leave", OR(AND(OR(G$6 = "H1", G$6 = "H2"), NOT(AND($D714 = "Full-time", $F714 = "Above 1 Year"))), AND(G$6 = "Year", AND($D714 = "Full-time", $F714 = "Above 1 Year")))), "N/A", SUMIFS('Form Responses 1'!$O$2:$O1005, 'Form Responses 1'!$B$2:$B1005, $B714, 'Form Responses 1'!$G$2:$G1005, G$5, 'Form Responses 1'!$K$2:$K1005, $D714,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4" s="48" t="str">
        <f>IF(ISBLANK($B714), "", IF(AND(H$5 = "Vacation Leave", OR(AND(OR(H$6 = "H1", H$6 = "H2"), NOT(AND($D714 = "Full-time", $F714 = "Above 1 Year"))), AND(H$6 = "Year", AND($D714 = "Full-time", $F714 = "Above 1 Year")))), "N/A", SUMIFS('Form Responses 1'!$O$2:$O1005, 'Form Responses 1'!$B$2:$B1005, $B714, 'Form Responses 1'!$G$2:$G1005, H$5, 'Form Responses 1'!$K$2:$K1005, $D714,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4" s="49" t="str">
        <f>IF(ISBLANK($B714), "", IF(AND(I$5 = "Vacation Leave", OR(AND(OR(I$6 = "H1", I$6 = "H2"), NOT(AND($D714 = "Full-time", $F714 = "Above 1 Year"))), AND(I$6 = "Year", AND($D714 = "Full-time", $F714 = "Above 1 Year")))), "N/A", SUMIFS('Form Responses 1'!$O$2:$O1005, 'Form Responses 1'!$B$2:$B1005, $B714, 'Form Responses 1'!$G$2:$G1005, I$5, 'Form Responses 1'!$K$2:$K1005, $D714,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4" s="48" t="str">
        <f>IF(ISBLANK($B714), "", IF(AND(J$5 = "Vacation Leave", OR(AND(OR(J$6 = "H1", J$6 = "H2"), NOT(AND($D714 = "Full-time", $F714 = "Above 1 Year"))), AND(J$6 = "Year", AND($D714 = "Full-time", $F714 = "Above 1 Year")))), "N/A", SUMIFS('Form Responses 1'!$O$2:$O1005, 'Form Responses 1'!$B$2:$B1005, $B714, 'Form Responses 1'!$G$2:$G1005, J$5, 'Form Responses 1'!$K$2:$K1005, $D714,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4" s="48" t="str">
        <f>IF(ISBLANK($B714), "", IF(AND(K$5 = "Vacation Leave", OR(AND(OR(K$6 = "H1", K$6 = "H2"), NOT(AND($D714 = "Full-time", $F714 = "Above 1 Year"))), AND(K$6 = "Year", AND($D714 = "Full-time", $F714 = "Above 1 Year")))), "N/A", SUMIFS('Form Responses 1'!$O$2:$O1005, 'Form Responses 1'!$B$2:$B1005, $B714, 'Form Responses 1'!$G$2:$G1005, K$5, 'Form Responses 1'!$K$2:$K1005, $D714,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4" s="48" t="str">
        <f>IF(ISBLANK($B714), "", IF(AND(L$5 = "Vacation Leave", OR(AND(OR(L$6 = "H1", L$6 = "H2"), NOT(AND($D714 = "Full-time", $F714 = "Above 1 Year"))), AND(L$6 = "Year", AND($D714 = "Full-time", $F714 = "Above 1 Year")))), "N/A", SUMIFS('Form Responses 1'!$O$2:$O1005, 'Form Responses 1'!$B$2:$B1005, $B714, 'Form Responses 1'!$G$2:$G1005, L$5, 'Form Responses 1'!$K$2:$K1005, $D714,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4" s="48" t="str">
        <f>IF(ISBLANK($B714), "", IF(AND(M$5 = "Vacation Leave", OR(AND(OR(M$6 = "H1", M$6 = "H2"), NOT(AND($D714 = "Full-time", $F714 = "Above 1 Year"))), AND(M$6 = "Year", AND($D714 = "Full-time", $F714 = "Above 1 Year")))), "N/A", SUMIFS('Form Responses 1'!$O$2:$O1005, 'Form Responses 1'!$B$2:$B1005, $B714, 'Form Responses 1'!$G$2:$G1005, M$5, 'Form Responses 1'!$K$2:$K1005, $D714,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4" s="48" t="str">
        <f>IF(ISBLANK($B714), "", IF(AND(N$5 = "Vacation Leave", OR(AND(OR(N$6 = "H1", N$6 = "H2"), NOT(AND($D714 = "Full-time", $F714 = "Above 1 Year"))), AND(N$6 = "Year", AND($D714 = "Full-time", $F714 = "Above 1 Year")))), "N/A", SUMIFS('Form Responses 1'!$O$2:$O1005, 'Form Responses 1'!$B$2:$B1005, $B714, 'Form Responses 1'!$G$2:$G1005, N$5, 'Form Responses 1'!$K$2:$K1005, $D714,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4" s="48" t="str">
        <f>IF(ISBLANK($B714), "", IF(AND(O$5 = "Vacation Leave", OR(AND(OR(O$6 = "H1", O$6 = "H2"), NOT(AND($D714 = "Full-time", $F714 = "Above 1 Year"))), AND(O$6 = "Year", AND($D714 = "Full-time", $F714 = "Above 1 Year")))), "N/A", SUMIFS('Form Responses 1'!$O$2:$O1005, 'Form Responses 1'!$B$2:$B1005, $B714, 'Form Responses 1'!$G$2:$G1005, O$5, 'Form Responses 1'!$K$2:$K1005, $D714,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4" s="48" t="str">
        <f>IF(ISBLANK($B714), "", IF(AND(P$5 = "Vacation Leave", OR(AND(OR(P$6 = "H1", P$6 = "H2"), NOT(AND($D714 = "Full-time", $F714 = "Above 1 Year"))), AND(P$6 = "Year", AND($D714 = "Full-time", $F714 = "Above 1 Year")))), "N/A", SUMIFS('Form Responses 1'!$O$2:$O1005, 'Form Responses 1'!$B$2:$B1005, $B714, 'Form Responses 1'!$G$2:$G1005, P$5, 'Form Responses 1'!$K$2:$K1005, $D714,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4" s="48" t="str">
        <f>IF(ISBLANK($B714), "", IF(AND(Q$5 = "Vacation Leave", OR(AND(OR(Q$6 = "H1", Q$6 = "H2"), NOT(AND($D714 = "Full-time", $F714 = "Above 1 Year"))), AND(Q$6 = "Year", AND($D714 = "Full-time", $F714 = "Above 1 Year")))), "N/A", SUMIFS('Form Responses 1'!$O$2:$O1005, 'Form Responses 1'!$B$2:$B1005, $B714, 'Form Responses 1'!$G$2:$G1005, Q$5, 'Form Responses 1'!$K$2:$K1005, $D714,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4" s="48" t="str">
        <f>IF(ISBLANK($B714), "", IF(AND(R$5 = "Vacation Leave", OR(AND(OR(R$6 = "H1", R$6 = "H2"), NOT(AND($D714 = "Full-time", $F714 = "Above 1 Year"))), AND(R$6 = "Year", AND($D714 = "Full-time", $F714 = "Above 1 Year")))), "N/A", SUMIFS('Form Responses 1'!$O$2:$O1005, 'Form Responses 1'!$B$2:$B1005, $B714, 'Form Responses 1'!$G$2:$G1005, R$5, 'Form Responses 1'!$K$2:$K1005, $D714,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4" s="48" t="str">
        <f>IF(ISBLANK($B714), "", IF(AND(S$5 = "Vacation Leave", OR(AND(OR(S$6 = "H1", S$6 = "H2"), NOT(AND($D714 = "Full-time", $F714 = "Above 1 Year"))), AND(S$6 = "Year", AND($D714 = "Full-time", $F714 = "Above 1 Year")))), "N/A", SUMIFS('Form Responses 1'!$O$2:$O1005, 'Form Responses 1'!$B$2:$B1005, $B714, 'Form Responses 1'!$G$2:$G1005, S$5, 'Form Responses 1'!$K$2:$K1005, $D714,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4" s="50" t="str">
        <f t="shared" si="2"/>
        <v/>
      </c>
      <c r="U714" s="51" t="str">
        <f t="array" ref="U714">IF(ISBLANK($B714), "", IF(AND(U$5 = "Vacation Leave", OR(AND(OR(U$6 = "H1", U$6 = "H2"), NOT(AND($D714 = "Full-time", $F714 = "Above 1 Year"))), AND(U$6 = "Year", AND($D714 = "Full-time", $F714 = "Above 1 Year")))), "N/A", INDEX('Allocated Leaves'!$B$2:$E1005, MATCH(U$5 &amp; IF(U$5 = "Vacation Leave", IFS(U$6 = "Year", "", OR(U$6 = "H1", U$6 = "H2"), " " &amp; U$6), ""), 'Allocated Leaves'!$A$2:$A1005, 0), MATCH($D714 &amp; IF($D714 = "Full-time",  " " &amp; $F714, ""), 'Allocated Leaves'!$B$1:AA$1, 0)) - G714))</f>
        <v/>
      </c>
      <c r="V714" s="52" t="str">
        <f t="array" ref="V714">IF(ISBLANK($B714), "", IF(AND(V$5 = "Vacation Leave", OR(AND(OR(V$6 = "H1", V$6 = "H2"), NOT(AND($D714 = "Full-time", $F714 = "Above 1 Year"))), AND(V$6 = "Year", AND($D714 = "Full-time", $F714 = "Above 1 Year")))), "N/A", INDEX('Allocated Leaves'!$B$2:$E1005, MATCH(V$5 &amp; IF(V$5 = "Vacation Leave", IFS(V$6 = "Year", "", OR(V$6 = "H1", V$6 = "H2"), " " &amp; V$6), ""), 'Allocated Leaves'!$A$2:$A1005, 0), MATCH($D714 &amp; IF($D714 = "Full-time",  " " &amp; $F714, ""), 'Allocated Leaves'!$B$1:AA$1, 0)) - H714))</f>
        <v/>
      </c>
      <c r="W714" s="52" t="str">
        <f t="array" ref="W714">IF(ISBLANK($B714), "", IF(AND(W$5 = "Vacation Leave", OR(AND(OR(W$6 = "H1", W$6 = "H2"), NOT(AND($D714 = "Full-time", $F714 = "Above 1 Year"))), AND(W$6 = "Year", AND($D714 = "Full-time", $F714 = "Above 1 Year")))), "N/A", INDEX('Allocated Leaves'!$B$2:$E1005, MATCH(W$5 &amp; IF(W$5 = "Vacation Leave", IFS(W$6 = "Year", "", OR(W$6 = "H1", W$6 = "H2"), " " &amp; W$6), ""), 'Allocated Leaves'!$A$2:$A1005, 0), MATCH($D714 &amp; IF($D714 = "Full-time",  " " &amp; $F714, ""), 'Allocated Leaves'!$B$1:AA$1, 0)) - I714))</f>
        <v/>
      </c>
      <c r="X714" s="51" t="str">
        <f t="array" ref="X714">IF(ISBLANK($B714), "", IF(AND(X$5 = "Vacation Leave", OR(AND(OR(X$6 = "H1", X$6 = "H2"), NOT(AND($D714 = "Full-time", $F714 = "Above 1 Year"))), AND(X$6 = "Year", AND($D714 = "Full-time", $F714 = "Above 1 Year")))), "N/A", INDEX('Allocated Leaves'!$B$2:$E1005, MATCH(X$5 &amp; IF(X$5 = "Vacation Leave", IFS(X$6 = "Year", "", OR(X$6 = "H1", X$6 = "H2"), " " &amp; X$6), ""), 'Allocated Leaves'!$A$2:$A1005, 0), MATCH($D714 &amp; IF($D714 = "Full-time",  " " &amp; $F714, ""), 'Allocated Leaves'!$B$1:AA$1, 0)) - J714))</f>
        <v/>
      </c>
      <c r="Y714" s="52" t="str">
        <f t="array" ref="Y714">IF(ISBLANK($B714), "", IF(AND(Y$5 = "Vacation Leave", OR(AND(OR(Y$6 = "H1", Y$6 = "H2"), NOT(AND($D714 = "Full-time", $F714 = "Above 1 Year"))), AND(Y$6 = "Year", AND($D714 = "Full-time", $F714 = "Above 1 Year")))), "N/A", INDEX('Allocated Leaves'!$B$2:$E1005, MATCH(Y$5 &amp; IF(Y$5 = "Vacation Leave", IFS(Y$6 = "Year", "", OR(Y$6 = "H1", Y$6 = "H2"), " " &amp; Y$6), ""), 'Allocated Leaves'!$A$2:$A1005, 0), MATCH($D714 &amp; IF($D714 = "Full-time",  " " &amp; $F714, ""), 'Allocated Leaves'!$B$1:AA$1, 0)) - K714))</f>
        <v/>
      </c>
      <c r="Z714" s="52" t="str">
        <f t="array" ref="Z714">IF(ISBLANK($B714), "", IF(AND(Z$5 = "Vacation Leave", OR(AND(OR(Z$6 = "H1", Z$6 = "H2"), NOT(AND($D714 = "Full-time", $F714 = "Above 1 Year"))), AND(Z$6 = "Year", AND($D714 = "Full-time", $F714 = "Above 1 Year")))), "N/A", INDEX('Allocated Leaves'!$B$2:$E1005, MATCH(Z$5 &amp; IF(Z$5 = "Vacation Leave", IFS(Z$6 = "Year", "", OR(Z$6 = "H1", Z$6 = "H2"), " " &amp; Z$6), ""), 'Allocated Leaves'!$A$2:$A1005, 0), MATCH($D714 &amp; IF($D714 = "Full-time",  " " &amp; $F714, ""), 'Allocated Leaves'!$B$1:AA$1, 0)) - L714))</f>
        <v/>
      </c>
      <c r="AA714" s="55" t="str">
        <f t="shared" si="3"/>
        <v/>
      </c>
    </row>
    <row r="715">
      <c r="A715" s="71"/>
      <c r="B715" s="72"/>
      <c r="C715" s="73"/>
      <c r="D715" s="74"/>
      <c r="E715" s="75"/>
      <c r="F715" s="47" t="str">
        <f t="shared" si="1"/>
        <v/>
      </c>
      <c r="G715" s="48" t="str">
        <f>IF(ISBLANK($B715), "", IF(AND(G$5 = "Vacation Leave", OR(AND(OR(G$6 = "H1", G$6 = "H2"), NOT(AND($D715 = "Full-time", $F715 = "Above 1 Year"))), AND(G$6 = "Year", AND($D715 = "Full-time", $F715 = "Above 1 Year")))), "N/A", SUMIFS('Form Responses 1'!$O$2:$O1005, 'Form Responses 1'!$B$2:$B1005, $B715, 'Form Responses 1'!$G$2:$G1005, G$5, 'Form Responses 1'!$K$2:$K1005, $D715,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5" s="48" t="str">
        <f>IF(ISBLANK($B715), "", IF(AND(H$5 = "Vacation Leave", OR(AND(OR(H$6 = "H1", H$6 = "H2"), NOT(AND($D715 = "Full-time", $F715 = "Above 1 Year"))), AND(H$6 = "Year", AND($D715 = "Full-time", $F715 = "Above 1 Year")))), "N/A", SUMIFS('Form Responses 1'!$O$2:$O1005, 'Form Responses 1'!$B$2:$B1005, $B715, 'Form Responses 1'!$G$2:$G1005, H$5, 'Form Responses 1'!$K$2:$K1005, $D715,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5" s="49" t="str">
        <f>IF(ISBLANK($B715), "", IF(AND(I$5 = "Vacation Leave", OR(AND(OR(I$6 = "H1", I$6 = "H2"), NOT(AND($D715 = "Full-time", $F715 = "Above 1 Year"))), AND(I$6 = "Year", AND($D715 = "Full-time", $F715 = "Above 1 Year")))), "N/A", SUMIFS('Form Responses 1'!$O$2:$O1005, 'Form Responses 1'!$B$2:$B1005, $B715, 'Form Responses 1'!$G$2:$G1005, I$5, 'Form Responses 1'!$K$2:$K1005, $D715,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5" s="48" t="str">
        <f>IF(ISBLANK($B715), "", IF(AND(J$5 = "Vacation Leave", OR(AND(OR(J$6 = "H1", J$6 = "H2"), NOT(AND($D715 = "Full-time", $F715 = "Above 1 Year"))), AND(J$6 = "Year", AND($D715 = "Full-time", $F715 = "Above 1 Year")))), "N/A", SUMIFS('Form Responses 1'!$O$2:$O1005, 'Form Responses 1'!$B$2:$B1005, $B715, 'Form Responses 1'!$G$2:$G1005, J$5, 'Form Responses 1'!$K$2:$K1005, $D715,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5" s="48" t="str">
        <f>IF(ISBLANK($B715), "", IF(AND(K$5 = "Vacation Leave", OR(AND(OR(K$6 = "H1", K$6 = "H2"), NOT(AND($D715 = "Full-time", $F715 = "Above 1 Year"))), AND(K$6 = "Year", AND($D715 = "Full-time", $F715 = "Above 1 Year")))), "N/A", SUMIFS('Form Responses 1'!$O$2:$O1005, 'Form Responses 1'!$B$2:$B1005, $B715, 'Form Responses 1'!$G$2:$G1005, K$5, 'Form Responses 1'!$K$2:$K1005, $D715,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5" s="48" t="str">
        <f>IF(ISBLANK($B715), "", IF(AND(L$5 = "Vacation Leave", OR(AND(OR(L$6 = "H1", L$6 = "H2"), NOT(AND($D715 = "Full-time", $F715 = "Above 1 Year"))), AND(L$6 = "Year", AND($D715 = "Full-time", $F715 = "Above 1 Year")))), "N/A", SUMIFS('Form Responses 1'!$O$2:$O1005, 'Form Responses 1'!$B$2:$B1005, $B715, 'Form Responses 1'!$G$2:$G1005, L$5, 'Form Responses 1'!$K$2:$K1005, $D715,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5" s="48" t="str">
        <f>IF(ISBLANK($B715), "", IF(AND(M$5 = "Vacation Leave", OR(AND(OR(M$6 = "H1", M$6 = "H2"), NOT(AND($D715 = "Full-time", $F715 = "Above 1 Year"))), AND(M$6 = "Year", AND($D715 = "Full-time", $F715 = "Above 1 Year")))), "N/A", SUMIFS('Form Responses 1'!$O$2:$O1005, 'Form Responses 1'!$B$2:$B1005, $B715, 'Form Responses 1'!$G$2:$G1005, M$5, 'Form Responses 1'!$K$2:$K1005, $D715,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5" s="48" t="str">
        <f>IF(ISBLANK($B715), "", IF(AND(N$5 = "Vacation Leave", OR(AND(OR(N$6 = "H1", N$6 = "H2"), NOT(AND($D715 = "Full-time", $F715 = "Above 1 Year"))), AND(N$6 = "Year", AND($D715 = "Full-time", $F715 = "Above 1 Year")))), "N/A", SUMIFS('Form Responses 1'!$O$2:$O1005, 'Form Responses 1'!$B$2:$B1005, $B715, 'Form Responses 1'!$G$2:$G1005, N$5, 'Form Responses 1'!$K$2:$K1005, $D715,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5" s="48" t="str">
        <f>IF(ISBLANK($B715), "", IF(AND(O$5 = "Vacation Leave", OR(AND(OR(O$6 = "H1", O$6 = "H2"), NOT(AND($D715 = "Full-time", $F715 = "Above 1 Year"))), AND(O$6 = "Year", AND($D715 = "Full-time", $F715 = "Above 1 Year")))), "N/A", SUMIFS('Form Responses 1'!$O$2:$O1005, 'Form Responses 1'!$B$2:$B1005, $B715, 'Form Responses 1'!$G$2:$G1005, O$5, 'Form Responses 1'!$K$2:$K1005, $D715,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5" s="48" t="str">
        <f>IF(ISBLANK($B715), "", IF(AND(P$5 = "Vacation Leave", OR(AND(OR(P$6 = "H1", P$6 = "H2"), NOT(AND($D715 = "Full-time", $F715 = "Above 1 Year"))), AND(P$6 = "Year", AND($D715 = "Full-time", $F715 = "Above 1 Year")))), "N/A", SUMIFS('Form Responses 1'!$O$2:$O1005, 'Form Responses 1'!$B$2:$B1005, $B715, 'Form Responses 1'!$G$2:$G1005, P$5, 'Form Responses 1'!$K$2:$K1005, $D715,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5" s="48" t="str">
        <f>IF(ISBLANK($B715), "", IF(AND(Q$5 = "Vacation Leave", OR(AND(OR(Q$6 = "H1", Q$6 = "H2"), NOT(AND($D715 = "Full-time", $F715 = "Above 1 Year"))), AND(Q$6 = "Year", AND($D715 = "Full-time", $F715 = "Above 1 Year")))), "N/A", SUMIFS('Form Responses 1'!$O$2:$O1005, 'Form Responses 1'!$B$2:$B1005, $B715, 'Form Responses 1'!$G$2:$G1005, Q$5, 'Form Responses 1'!$K$2:$K1005, $D715,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5" s="48" t="str">
        <f>IF(ISBLANK($B715), "", IF(AND(R$5 = "Vacation Leave", OR(AND(OR(R$6 = "H1", R$6 = "H2"), NOT(AND($D715 = "Full-time", $F715 = "Above 1 Year"))), AND(R$6 = "Year", AND($D715 = "Full-time", $F715 = "Above 1 Year")))), "N/A", SUMIFS('Form Responses 1'!$O$2:$O1005, 'Form Responses 1'!$B$2:$B1005, $B715, 'Form Responses 1'!$G$2:$G1005, R$5, 'Form Responses 1'!$K$2:$K1005, $D715,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5" s="48" t="str">
        <f>IF(ISBLANK($B715), "", IF(AND(S$5 = "Vacation Leave", OR(AND(OR(S$6 = "H1", S$6 = "H2"), NOT(AND($D715 = "Full-time", $F715 = "Above 1 Year"))), AND(S$6 = "Year", AND($D715 = "Full-time", $F715 = "Above 1 Year")))), "N/A", SUMIFS('Form Responses 1'!$O$2:$O1005, 'Form Responses 1'!$B$2:$B1005, $B715, 'Form Responses 1'!$G$2:$G1005, S$5, 'Form Responses 1'!$K$2:$K1005, $D715,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5" s="50" t="str">
        <f t="shared" si="2"/>
        <v/>
      </c>
      <c r="U715" s="51" t="str">
        <f t="array" ref="U715">IF(ISBLANK($B715), "", IF(AND(U$5 = "Vacation Leave", OR(AND(OR(U$6 = "H1", U$6 = "H2"), NOT(AND($D715 = "Full-time", $F715 = "Above 1 Year"))), AND(U$6 = "Year", AND($D715 = "Full-time", $F715 = "Above 1 Year")))), "N/A", INDEX('Allocated Leaves'!$B$2:$E1005, MATCH(U$5 &amp; IF(U$5 = "Vacation Leave", IFS(U$6 = "Year", "", OR(U$6 = "H1", U$6 = "H2"), " " &amp; U$6), ""), 'Allocated Leaves'!$A$2:$A1005, 0), MATCH($D715 &amp; IF($D715 = "Full-time",  " " &amp; $F715, ""), 'Allocated Leaves'!$B$1:AA$1, 0)) - G715))</f>
        <v/>
      </c>
      <c r="V715" s="52" t="str">
        <f t="array" ref="V715">IF(ISBLANK($B715), "", IF(AND(V$5 = "Vacation Leave", OR(AND(OR(V$6 = "H1", V$6 = "H2"), NOT(AND($D715 = "Full-time", $F715 = "Above 1 Year"))), AND(V$6 = "Year", AND($D715 = "Full-time", $F715 = "Above 1 Year")))), "N/A", INDEX('Allocated Leaves'!$B$2:$E1005, MATCH(V$5 &amp; IF(V$5 = "Vacation Leave", IFS(V$6 = "Year", "", OR(V$6 = "H1", V$6 = "H2"), " " &amp; V$6), ""), 'Allocated Leaves'!$A$2:$A1005, 0), MATCH($D715 &amp; IF($D715 = "Full-time",  " " &amp; $F715, ""), 'Allocated Leaves'!$B$1:AA$1, 0)) - H715))</f>
        <v/>
      </c>
      <c r="W715" s="52" t="str">
        <f t="array" ref="W715">IF(ISBLANK($B715), "", IF(AND(W$5 = "Vacation Leave", OR(AND(OR(W$6 = "H1", W$6 = "H2"), NOT(AND($D715 = "Full-time", $F715 = "Above 1 Year"))), AND(W$6 = "Year", AND($D715 = "Full-time", $F715 = "Above 1 Year")))), "N/A", INDEX('Allocated Leaves'!$B$2:$E1005, MATCH(W$5 &amp; IF(W$5 = "Vacation Leave", IFS(W$6 = "Year", "", OR(W$6 = "H1", W$6 = "H2"), " " &amp; W$6), ""), 'Allocated Leaves'!$A$2:$A1005, 0), MATCH($D715 &amp; IF($D715 = "Full-time",  " " &amp; $F715, ""), 'Allocated Leaves'!$B$1:AA$1, 0)) - I715))</f>
        <v/>
      </c>
      <c r="X715" s="51" t="str">
        <f t="array" ref="X715">IF(ISBLANK($B715), "", IF(AND(X$5 = "Vacation Leave", OR(AND(OR(X$6 = "H1", X$6 = "H2"), NOT(AND($D715 = "Full-time", $F715 = "Above 1 Year"))), AND(X$6 = "Year", AND($D715 = "Full-time", $F715 = "Above 1 Year")))), "N/A", INDEX('Allocated Leaves'!$B$2:$E1005, MATCH(X$5 &amp; IF(X$5 = "Vacation Leave", IFS(X$6 = "Year", "", OR(X$6 = "H1", X$6 = "H2"), " " &amp; X$6), ""), 'Allocated Leaves'!$A$2:$A1005, 0), MATCH($D715 &amp; IF($D715 = "Full-time",  " " &amp; $F715, ""), 'Allocated Leaves'!$B$1:AA$1, 0)) - J715))</f>
        <v/>
      </c>
      <c r="Y715" s="52" t="str">
        <f t="array" ref="Y715">IF(ISBLANK($B715), "", IF(AND(Y$5 = "Vacation Leave", OR(AND(OR(Y$6 = "H1", Y$6 = "H2"), NOT(AND($D715 = "Full-time", $F715 = "Above 1 Year"))), AND(Y$6 = "Year", AND($D715 = "Full-time", $F715 = "Above 1 Year")))), "N/A", INDEX('Allocated Leaves'!$B$2:$E1005, MATCH(Y$5 &amp; IF(Y$5 = "Vacation Leave", IFS(Y$6 = "Year", "", OR(Y$6 = "H1", Y$6 = "H2"), " " &amp; Y$6), ""), 'Allocated Leaves'!$A$2:$A1005, 0), MATCH($D715 &amp; IF($D715 = "Full-time",  " " &amp; $F715, ""), 'Allocated Leaves'!$B$1:AA$1, 0)) - K715))</f>
        <v/>
      </c>
      <c r="Z715" s="52" t="str">
        <f t="array" ref="Z715">IF(ISBLANK($B715), "", IF(AND(Z$5 = "Vacation Leave", OR(AND(OR(Z$6 = "H1", Z$6 = "H2"), NOT(AND($D715 = "Full-time", $F715 = "Above 1 Year"))), AND(Z$6 = "Year", AND($D715 = "Full-time", $F715 = "Above 1 Year")))), "N/A", INDEX('Allocated Leaves'!$B$2:$E1005, MATCH(Z$5 &amp; IF(Z$5 = "Vacation Leave", IFS(Z$6 = "Year", "", OR(Z$6 = "H1", Z$6 = "H2"), " " &amp; Z$6), ""), 'Allocated Leaves'!$A$2:$A1005, 0), MATCH($D715 &amp; IF($D715 = "Full-time",  " " &amp; $F715, ""), 'Allocated Leaves'!$B$1:AA$1, 0)) - L715))</f>
        <v/>
      </c>
      <c r="AA715" s="55" t="str">
        <f t="shared" si="3"/>
        <v/>
      </c>
    </row>
    <row r="716">
      <c r="A716" s="71"/>
      <c r="B716" s="72"/>
      <c r="C716" s="73"/>
      <c r="D716" s="74"/>
      <c r="E716" s="75"/>
      <c r="F716" s="47" t="str">
        <f t="shared" si="1"/>
        <v/>
      </c>
      <c r="G716" s="48" t="str">
        <f>IF(ISBLANK($B716), "", IF(AND(G$5 = "Vacation Leave", OR(AND(OR(G$6 = "H1", G$6 = "H2"), NOT(AND($D716 = "Full-time", $F716 = "Above 1 Year"))), AND(G$6 = "Year", AND($D716 = "Full-time", $F716 = "Above 1 Year")))), "N/A", SUMIFS('Form Responses 1'!$O$2:$O1005, 'Form Responses 1'!$B$2:$B1005, $B716, 'Form Responses 1'!$G$2:$G1005, G$5, 'Form Responses 1'!$K$2:$K1005, $D716,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6" s="48" t="str">
        <f>IF(ISBLANK($B716), "", IF(AND(H$5 = "Vacation Leave", OR(AND(OR(H$6 = "H1", H$6 = "H2"), NOT(AND($D716 = "Full-time", $F716 = "Above 1 Year"))), AND(H$6 = "Year", AND($D716 = "Full-time", $F716 = "Above 1 Year")))), "N/A", SUMIFS('Form Responses 1'!$O$2:$O1005, 'Form Responses 1'!$B$2:$B1005, $B716, 'Form Responses 1'!$G$2:$G1005, H$5, 'Form Responses 1'!$K$2:$K1005, $D716,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6" s="49" t="str">
        <f>IF(ISBLANK($B716), "", IF(AND(I$5 = "Vacation Leave", OR(AND(OR(I$6 = "H1", I$6 = "H2"), NOT(AND($D716 = "Full-time", $F716 = "Above 1 Year"))), AND(I$6 = "Year", AND($D716 = "Full-time", $F716 = "Above 1 Year")))), "N/A", SUMIFS('Form Responses 1'!$O$2:$O1005, 'Form Responses 1'!$B$2:$B1005, $B716, 'Form Responses 1'!$G$2:$G1005, I$5, 'Form Responses 1'!$K$2:$K1005, $D716,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6" s="48" t="str">
        <f>IF(ISBLANK($B716), "", IF(AND(J$5 = "Vacation Leave", OR(AND(OR(J$6 = "H1", J$6 = "H2"), NOT(AND($D716 = "Full-time", $F716 = "Above 1 Year"))), AND(J$6 = "Year", AND($D716 = "Full-time", $F716 = "Above 1 Year")))), "N/A", SUMIFS('Form Responses 1'!$O$2:$O1005, 'Form Responses 1'!$B$2:$B1005, $B716, 'Form Responses 1'!$G$2:$G1005, J$5, 'Form Responses 1'!$K$2:$K1005, $D716,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6" s="48" t="str">
        <f>IF(ISBLANK($B716), "", IF(AND(K$5 = "Vacation Leave", OR(AND(OR(K$6 = "H1", K$6 = "H2"), NOT(AND($D716 = "Full-time", $F716 = "Above 1 Year"))), AND(K$6 = "Year", AND($D716 = "Full-time", $F716 = "Above 1 Year")))), "N/A", SUMIFS('Form Responses 1'!$O$2:$O1005, 'Form Responses 1'!$B$2:$B1005, $B716, 'Form Responses 1'!$G$2:$G1005, K$5, 'Form Responses 1'!$K$2:$K1005, $D716,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6" s="48" t="str">
        <f>IF(ISBLANK($B716), "", IF(AND(L$5 = "Vacation Leave", OR(AND(OR(L$6 = "H1", L$6 = "H2"), NOT(AND($D716 = "Full-time", $F716 = "Above 1 Year"))), AND(L$6 = "Year", AND($D716 = "Full-time", $F716 = "Above 1 Year")))), "N/A", SUMIFS('Form Responses 1'!$O$2:$O1005, 'Form Responses 1'!$B$2:$B1005, $B716, 'Form Responses 1'!$G$2:$G1005, L$5, 'Form Responses 1'!$K$2:$K1005, $D716,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6" s="48" t="str">
        <f>IF(ISBLANK($B716), "", IF(AND(M$5 = "Vacation Leave", OR(AND(OR(M$6 = "H1", M$6 = "H2"), NOT(AND($D716 = "Full-time", $F716 = "Above 1 Year"))), AND(M$6 = "Year", AND($D716 = "Full-time", $F716 = "Above 1 Year")))), "N/A", SUMIFS('Form Responses 1'!$O$2:$O1005, 'Form Responses 1'!$B$2:$B1005, $B716, 'Form Responses 1'!$G$2:$G1005, M$5, 'Form Responses 1'!$K$2:$K1005, $D716,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6" s="48" t="str">
        <f>IF(ISBLANK($B716), "", IF(AND(N$5 = "Vacation Leave", OR(AND(OR(N$6 = "H1", N$6 = "H2"), NOT(AND($D716 = "Full-time", $F716 = "Above 1 Year"))), AND(N$6 = "Year", AND($D716 = "Full-time", $F716 = "Above 1 Year")))), "N/A", SUMIFS('Form Responses 1'!$O$2:$O1005, 'Form Responses 1'!$B$2:$B1005, $B716, 'Form Responses 1'!$G$2:$G1005, N$5, 'Form Responses 1'!$K$2:$K1005, $D716,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6" s="48" t="str">
        <f>IF(ISBLANK($B716), "", IF(AND(O$5 = "Vacation Leave", OR(AND(OR(O$6 = "H1", O$6 = "H2"), NOT(AND($D716 = "Full-time", $F716 = "Above 1 Year"))), AND(O$6 = "Year", AND($D716 = "Full-time", $F716 = "Above 1 Year")))), "N/A", SUMIFS('Form Responses 1'!$O$2:$O1005, 'Form Responses 1'!$B$2:$B1005, $B716, 'Form Responses 1'!$G$2:$G1005, O$5, 'Form Responses 1'!$K$2:$K1005, $D716,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6" s="48" t="str">
        <f>IF(ISBLANK($B716), "", IF(AND(P$5 = "Vacation Leave", OR(AND(OR(P$6 = "H1", P$6 = "H2"), NOT(AND($D716 = "Full-time", $F716 = "Above 1 Year"))), AND(P$6 = "Year", AND($D716 = "Full-time", $F716 = "Above 1 Year")))), "N/A", SUMIFS('Form Responses 1'!$O$2:$O1005, 'Form Responses 1'!$B$2:$B1005, $B716, 'Form Responses 1'!$G$2:$G1005, P$5, 'Form Responses 1'!$K$2:$K1005, $D716,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6" s="48" t="str">
        <f>IF(ISBLANK($B716), "", IF(AND(Q$5 = "Vacation Leave", OR(AND(OR(Q$6 = "H1", Q$6 = "H2"), NOT(AND($D716 = "Full-time", $F716 = "Above 1 Year"))), AND(Q$6 = "Year", AND($D716 = "Full-time", $F716 = "Above 1 Year")))), "N/A", SUMIFS('Form Responses 1'!$O$2:$O1005, 'Form Responses 1'!$B$2:$B1005, $B716, 'Form Responses 1'!$G$2:$G1005, Q$5, 'Form Responses 1'!$K$2:$K1005, $D716,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6" s="48" t="str">
        <f>IF(ISBLANK($B716), "", IF(AND(R$5 = "Vacation Leave", OR(AND(OR(R$6 = "H1", R$6 = "H2"), NOT(AND($D716 = "Full-time", $F716 = "Above 1 Year"))), AND(R$6 = "Year", AND($D716 = "Full-time", $F716 = "Above 1 Year")))), "N/A", SUMIFS('Form Responses 1'!$O$2:$O1005, 'Form Responses 1'!$B$2:$B1005, $B716, 'Form Responses 1'!$G$2:$G1005, R$5, 'Form Responses 1'!$K$2:$K1005, $D716,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6" s="48" t="str">
        <f>IF(ISBLANK($B716), "", IF(AND(S$5 = "Vacation Leave", OR(AND(OR(S$6 = "H1", S$6 = "H2"), NOT(AND($D716 = "Full-time", $F716 = "Above 1 Year"))), AND(S$6 = "Year", AND($D716 = "Full-time", $F716 = "Above 1 Year")))), "N/A", SUMIFS('Form Responses 1'!$O$2:$O1005, 'Form Responses 1'!$B$2:$B1005, $B716, 'Form Responses 1'!$G$2:$G1005, S$5, 'Form Responses 1'!$K$2:$K1005, $D716,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6" s="50" t="str">
        <f t="shared" si="2"/>
        <v/>
      </c>
      <c r="U716" s="51" t="str">
        <f t="array" ref="U716">IF(ISBLANK($B716), "", IF(AND(U$5 = "Vacation Leave", OR(AND(OR(U$6 = "H1", U$6 = "H2"), NOT(AND($D716 = "Full-time", $F716 = "Above 1 Year"))), AND(U$6 = "Year", AND($D716 = "Full-time", $F716 = "Above 1 Year")))), "N/A", INDEX('Allocated Leaves'!$B$2:$E1005, MATCH(U$5 &amp; IF(U$5 = "Vacation Leave", IFS(U$6 = "Year", "", OR(U$6 = "H1", U$6 = "H2"), " " &amp; U$6), ""), 'Allocated Leaves'!$A$2:$A1005, 0), MATCH($D716 &amp; IF($D716 = "Full-time",  " " &amp; $F716, ""), 'Allocated Leaves'!$B$1:AA$1, 0)) - G716))</f>
        <v/>
      </c>
      <c r="V716" s="52" t="str">
        <f t="array" ref="V716">IF(ISBLANK($B716), "", IF(AND(V$5 = "Vacation Leave", OR(AND(OR(V$6 = "H1", V$6 = "H2"), NOT(AND($D716 = "Full-time", $F716 = "Above 1 Year"))), AND(V$6 = "Year", AND($D716 = "Full-time", $F716 = "Above 1 Year")))), "N/A", INDEX('Allocated Leaves'!$B$2:$E1005, MATCH(V$5 &amp; IF(V$5 = "Vacation Leave", IFS(V$6 = "Year", "", OR(V$6 = "H1", V$6 = "H2"), " " &amp; V$6), ""), 'Allocated Leaves'!$A$2:$A1005, 0), MATCH($D716 &amp; IF($D716 = "Full-time",  " " &amp; $F716, ""), 'Allocated Leaves'!$B$1:AA$1, 0)) - H716))</f>
        <v/>
      </c>
      <c r="W716" s="52" t="str">
        <f t="array" ref="W716">IF(ISBLANK($B716), "", IF(AND(W$5 = "Vacation Leave", OR(AND(OR(W$6 = "H1", W$6 = "H2"), NOT(AND($D716 = "Full-time", $F716 = "Above 1 Year"))), AND(W$6 = "Year", AND($D716 = "Full-time", $F716 = "Above 1 Year")))), "N/A", INDEX('Allocated Leaves'!$B$2:$E1005, MATCH(W$5 &amp; IF(W$5 = "Vacation Leave", IFS(W$6 = "Year", "", OR(W$6 = "H1", W$6 = "H2"), " " &amp; W$6), ""), 'Allocated Leaves'!$A$2:$A1005, 0), MATCH($D716 &amp; IF($D716 = "Full-time",  " " &amp; $F716, ""), 'Allocated Leaves'!$B$1:AA$1, 0)) - I716))</f>
        <v/>
      </c>
      <c r="X716" s="51" t="str">
        <f t="array" ref="X716">IF(ISBLANK($B716), "", IF(AND(X$5 = "Vacation Leave", OR(AND(OR(X$6 = "H1", X$6 = "H2"), NOT(AND($D716 = "Full-time", $F716 = "Above 1 Year"))), AND(X$6 = "Year", AND($D716 = "Full-time", $F716 = "Above 1 Year")))), "N/A", INDEX('Allocated Leaves'!$B$2:$E1005, MATCH(X$5 &amp; IF(X$5 = "Vacation Leave", IFS(X$6 = "Year", "", OR(X$6 = "H1", X$6 = "H2"), " " &amp; X$6), ""), 'Allocated Leaves'!$A$2:$A1005, 0), MATCH($D716 &amp; IF($D716 = "Full-time",  " " &amp; $F716, ""), 'Allocated Leaves'!$B$1:AA$1, 0)) - J716))</f>
        <v/>
      </c>
      <c r="Y716" s="52" t="str">
        <f t="array" ref="Y716">IF(ISBLANK($B716), "", IF(AND(Y$5 = "Vacation Leave", OR(AND(OR(Y$6 = "H1", Y$6 = "H2"), NOT(AND($D716 = "Full-time", $F716 = "Above 1 Year"))), AND(Y$6 = "Year", AND($D716 = "Full-time", $F716 = "Above 1 Year")))), "N/A", INDEX('Allocated Leaves'!$B$2:$E1005, MATCH(Y$5 &amp; IF(Y$5 = "Vacation Leave", IFS(Y$6 = "Year", "", OR(Y$6 = "H1", Y$6 = "H2"), " " &amp; Y$6), ""), 'Allocated Leaves'!$A$2:$A1005, 0), MATCH($D716 &amp; IF($D716 = "Full-time",  " " &amp; $F716, ""), 'Allocated Leaves'!$B$1:AA$1, 0)) - K716))</f>
        <v/>
      </c>
      <c r="Z716" s="52" t="str">
        <f t="array" ref="Z716">IF(ISBLANK($B716), "", IF(AND(Z$5 = "Vacation Leave", OR(AND(OR(Z$6 = "H1", Z$6 = "H2"), NOT(AND($D716 = "Full-time", $F716 = "Above 1 Year"))), AND(Z$6 = "Year", AND($D716 = "Full-time", $F716 = "Above 1 Year")))), "N/A", INDEX('Allocated Leaves'!$B$2:$E1005, MATCH(Z$5 &amp; IF(Z$5 = "Vacation Leave", IFS(Z$6 = "Year", "", OR(Z$6 = "H1", Z$6 = "H2"), " " &amp; Z$6), ""), 'Allocated Leaves'!$A$2:$A1005, 0), MATCH($D716 &amp; IF($D716 = "Full-time",  " " &amp; $F716, ""), 'Allocated Leaves'!$B$1:AA$1, 0)) - L716))</f>
        <v/>
      </c>
      <c r="AA716" s="55" t="str">
        <f t="shared" si="3"/>
        <v/>
      </c>
    </row>
    <row r="717">
      <c r="A717" s="71"/>
      <c r="B717" s="72"/>
      <c r="C717" s="73"/>
      <c r="D717" s="74"/>
      <c r="E717" s="75"/>
      <c r="F717" s="47" t="str">
        <f t="shared" si="1"/>
        <v/>
      </c>
      <c r="G717" s="48" t="str">
        <f>IF(ISBLANK($B717), "", IF(AND(G$5 = "Vacation Leave", OR(AND(OR(G$6 = "H1", G$6 = "H2"), NOT(AND($D717 = "Full-time", $F717 = "Above 1 Year"))), AND(G$6 = "Year", AND($D717 = "Full-time", $F717 = "Above 1 Year")))), "N/A", SUMIFS('Form Responses 1'!$O$2:$O1005, 'Form Responses 1'!$B$2:$B1005, $B717, 'Form Responses 1'!$G$2:$G1005, G$5, 'Form Responses 1'!$K$2:$K1005, $D717,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7" s="48" t="str">
        <f>IF(ISBLANK($B717), "", IF(AND(H$5 = "Vacation Leave", OR(AND(OR(H$6 = "H1", H$6 = "H2"), NOT(AND($D717 = "Full-time", $F717 = "Above 1 Year"))), AND(H$6 = "Year", AND($D717 = "Full-time", $F717 = "Above 1 Year")))), "N/A", SUMIFS('Form Responses 1'!$O$2:$O1005, 'Form Responses 1'!$B$2:$B1005, $B717, 'Form Responses 1'!$G$2:$G1005, H$5, 'Form Responses 1'!$K$2:$K1005, $D717,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7" s="49" t="str">
        <f>IF(ISBLANK($B717), "", IF(AND(I$5 = "Vacation Leave", OR(AND(OR(I$6 = "H1", I$6 = "H2"), NOT(AND($D717 = "Full-time", $F717 = "Above 1 Year"))), AND(I$6 = "Year", AND($D717 = "Full-time", $F717 = "Above 1 Year")))), "N/A", SUMIFS('Form Responses 1'!$O$2:$O1005, 'Form Responses 1'!$B$2:$B1005, $B717, 'Form Responses 1'!$G$2:$G1005, I$5, 'Form Responses 1'!$K$2:$K1005, $D717,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7" s="48" t="str">
        <f>IF(ISBLANK($B717), "", IF(AND(J$5 = "Vacation Leave", OR(AND(OR(J$6 = "H1", J$6 = "H2"), NOT(AND($D717 = "Full-time", $F717 = "Above 1 Year"))), AND(J$6 = "Year", AND($D717 = "Full-time", $F717 = "Above 1 Year")))), "N/A", SUMIFS('Form Responses 1'!$O$2:$O1005, 'Form Responses 1'!$B$2:$B1005, $B717, 'Form Responses 1'!$G$2:$G1005, J$5, 'Form Responses 1'!$K$2:$K1005, $D717,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7" s="48" t="str">
        <f>IF(ISBLANK($B717), "", IF(AND(K$5 = "Vacation Leave", OR(AND(OR(K$6 = "H1", K$6 = "H2"), NOT(AND($D717 = "Full-time", $F717 = "Above 1 Year"))), AND(K$6 = "Year", AND($D717 = "Full-time", $F717 = "Above 1 Year")))), "N/A", SUMIFS('Form Responses 1'!$O$2:$O1005, 'Form Responses 1'!$B$2:$B1005, $B717, 'Form Responses 1'!$G$2:$G1005, K$5, 'Form Responses 1'!$K$2:$K1005, $D717,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7" s="48" t="str">
        <f>IF(ISBLANK($B717), "", IF(AND(L$5 = "Vacation Leave", OR(AND(OR(L$6 = "H1", L$6 = "H2"), NOT(AND($D717 = "Full-time", $F717 = "Above 1 Year"))), AND(L$6 = "Year", AND($D717 = "Full-time", $F717 = "Above 1 Year")))), "N/A", SUMIFS('Form Responses 1'!$O$2:$O1005, 'Form Responses 1'!$B$2:$B1005, $B717, 'Form Responses 1'!$G$2:$G1005, L$5, 'Form Responses 1'!$K$2:$K1005, $D717,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7" s="48" t="str">
        <f>IF(ISBLANK($B717), "", IF(AND(M$5 = "Vacation Leave", OR(AND(OR(M$6 = "H1", M$6 = "H2"), NOT(AND($D717 = "Full-time", $F717 = "Above 1 Year"))), AND(M$6 = "Year", AND($D717 = "Full-time", $F717 = "Above 1 Year")))), "N/A", SUMIFS('Form Responses 1'!$O$2:$O1005, 'Form Responses 1'!$B$2:$B1005, $B717, 'Form Responses 1'!$G$2:$G1005, M$5, 'Form Responses 1'!$K$2:$K1005, $D717,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7" s="48" t="str">
        <f>IF(ISBLANK($B717), "", IF(AND(N$5 = "Vacation Leave", OR(AND(OR(N$6 = "H1", N$6 = "H2"), NOT(AND($D717 = "Full-time", $F717 = "Above 1 Year"))), AND(N$6 = "Year", AND($D717 = "Full-time", $F717 = "Above 1 Year")))), "N/A", SUMIFS('Form Responses 1'!$O$2:$O1005, 'Form Responses 1'!$B$2:$B1005, $B717, 'Form Responses 1'!$G$2:$G1005, N$5, 'Form Responses 1'!$K$2:$K1005, $D717,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7" s="48" t="str">
        <f>IF(ISBLANK($B717), "", IF(AND(O$5 = "Vacation Leave", OR(AND(OR(O$6 = "H1", O$6 = "H2"), NOT(AND($D717 = "Full-time", $F717 = "Above 1 Year"))), AND(O$6 = "Year", AND($D717 = "Full-time", $F717 = "Above 1 Year")))), "N/A", SUMIFS('Form Responses 1'!$O$2:$O1005, 'Form Responses 1'!$B$2:$B1005, $B717, 'Form Responses 1'!$G$2:$G1005, O$5, 'Form Responses 1'!$K$2:$K1005, $D717,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7" s="48" t="str">
        <f>IF(ISBLANK($B717), "", IF(AND(P$5 = "Vacation Leave", OR(AND(OR(P$6 = "H1", P$6 = "H2"), NOT(AND($D717 = "Full-time", $F717 = "Above 1 Year"))), AND(P$6 = "Year", AND($D717 = "Full-time", $F717 = "Above 1 Year")))), "N/A", SUMIFS('Form Responses 1'!$O$2:$O1005, 'Form Responses 1'!$B$2:$B1005, $B717, 'Form Responses 1'!$G$2:$G1005, P$5, 'Form Responses 1'!$K$2:$K1005, $D717,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7" s="48" t="str">
        <f>IF(ISBLANK($B717), "", IF(AND(Q$5 = "Vacation Leave", OR(AND(OR(Q$6 = "H1", Q$6 = "H2"), NOT(AND($D717 = "Full-time", $F717 = "Above 1 Year"))), AND(Q$6 = "Year", AND($D717 = "Full-time", $F717 = "Above 1 Year")))), "N/A", SUMIFS('Form Responses 1'!$O$2:$O1005, 'Form Responses 1'!$B$2:$B1005, $B717, 'Form Responses 1'!$G$2:$G1005, Q$5, 'Form Responses 1'!$K$2:$K1005, $D717,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7" s="48" t="str">
        <f>IF(ISBLANK($B717), "", IF(AND(R$5 = "Vacation Leave", OR(AND(OR(R$6 = "H1", R$6 = "H2"), NOT(AND($D717 = "Full-time", $F717 = "Above 1 Year"))), AND(R$6 = "Year", AND($D717 = "Full-time", $F717 = "Above 1 Year")))), "N/A", SUMIFS('Form Responses 1'!$O$2:$O1005, 'Form Responses 1'!$B$2:$B1005, $B717, 'Form Responses 1'!$G$2:$G1005, R$5, 'Form Responses 1'!$K$2:$K1005, $D717,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7" s="48" t="str">
        <f>IF(ISBLANK($B717), "", IF(AND(S$5 = "Vacation Leave", OR(AND(OR(S$6 = "H1", S$6 = "H2"), NOT(AND($D717 = "Full-time", $F717 = "Above 1 Year"))), AND(S$6 = "Year", AND($D717 = "Full-time", $F717 = "Above 1 Year")))), "N/A", SUMIFS('Form Responses 1'!$O$2:$O1005, 'Form Responses 1'!$B$2:$B1005, $B717, 'Form Responses 1'!$G$2:$G1005, S$5, 'Form Responses 1'!$K$2:$K1005, $D717,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7" s="50" t="str">
        <f t="shared" si="2"/>
        <v/>
      </c>
      <c r="U717" s="51" t="str">
        <f t="array" ref="U717">IF(ISBLANK($B717), "", IF(AND(U$5 = "Vacation Leave", OR(AND(OR(U$6 = "H1", U$6 = "H2"), NOT(AND($D717 = "Full-time", $F717 = "Above 1 Year"))), AND(U$6 = "Year", AND($D717 = "Full-time", $F717 = "Above 1 Year")))), "N/A", INDEX('Allocated Leaves'!$B$2:$E1005, MATCH(U$5 &amp; IF(U$5 = "Vacation Leave", IFS(U$6 = "Year", "", OR(U$6 = "H1", U$6 = "H2"), " " &amp; U$6), ""), 'Allocated Leaves'!$A$2:$A1005, 0), MATCH($D717 &amp; IF($D717 = "Full-time",  " " &amp; $F717, ""), 'Allocated Leaves'!$B$1:AA$1, 0)) - G717))</f>
        <v/>
      </c>
      <c r="V717" s="52" t="str">
        <f t="array" ref="V717">IF(ISBLANK($B717), "", IF(AND(V$5 = "Vacation Leave", OR(AND(OR(V$6 = "H1", V$6 = "H2"), NOT(AND($D717 = "Full-time", $F717 = "Above 1 Year"))), AND(V$6 = "Year", AND($D717 = "Full-time", $F717 = "Above 1 Year")))), "N/A", INDEX('Allocated Leaves'!$B$2:$E1005, MATCH(V$5 &amp; IF(V$5 = "Vacation Leave", IFS(V$6 = "Year", "", OR(V$6 = "H1", V$6 = "H2"), " " &amp; V$6), ""), 'Allocated Leaves'!$A$2:$A1005, 0), MATCH($D717 &amp; IF($D717 = "Full-time",  " " &amp; $F717, ""), 'Allocated Leaves'!$B$1:AA$1, 0)) - H717))</f>
        <v/>
      </c>
      <c r="W717" s="52" t="str">
        <f t="array" ref="W717">IF(ISBLANK($B717), "", IF(AND(W$5 = "Vacation Leave", OR(AND(OR(W$6 = "H1", W$6 = "H2"), NOT(AND($D717 = "Full-time", $F717 = "Above 1 Year"))), AND(W$6 = "Year", AND($D717 = "Full-time", $F717 = "Above 1 Year")))), "N/A", INDEX('Allocated Leaves'!$B$2:$E1005, MATCH(W$5 &amp; IF(W$5 = "Vacation Leave", IFS(W$6 = "Year", "", OR(W$6 = "H1", W$6 = "H2"), " " &amp; W$6), ""), 'Allocated Leaves'!$A$2:$A1005, 0), MATCH($D717 &amp; IF($D717 = "Full-time",  " " &amp; $F717, ""), 'Allocated Leaves'!$B$1:AA$1, 0)) - I717))</f>
        <v/>
      </c>
      <c r="X717" s="51" t="str">
        <f t="array" ref="X717">IF(ISBLANK($B717), "", IF(AND(X$5 = "Vacation Leave", OR(AND(OR(X$6 = "H1", X$6 = "H2"), NOT(AND($D717 = "Full-time", $F717 = "Above 1 Year"))), AND(X$6 = "Year", AND($D717 = "Full-time", $F717 = "Above 1 Year")))), "N/A", INDEX('Allocated Leaves'!$B$2:$E1005, MATCH(X$5 &amp; IF(X$5 = "Vacation Leave", IFS(X$6 = "Year", "", OR(X$6 = "H1", X$6 = "H2"), " " &amp; X$6), ""), 'Allocated Leaves'!$A$2:$A1005, 0), MATCH($D717 &amp; IF($D717 = "Full-time",  " " &amp; $F717, ""), 'Allocated Leaves'!$B$1:AA$1, 0)) - J717))</f>
        <v/>
      </c>
      <c r="Y717" s="52" t="str">
        <f t="array" ref="Y717">IF(ISBLANK($B717), "", IF(AND(Y$5 = "Vacation Leave", OR(AND(OR(Y$6 = "H1", Y$6 = "H2"), NOT(AND($D717 = "Full-time", $F717 = "Above 1 Year"))), AND(Y$6 = "Year", AND($D717 = "Full-time", $F717 = "Above 1 Year")))), "N/A", INDEX('Allocated Leaves'!$B$2:$E1005, MATCH(Y$5 &amp; IF(Y$5 = "Vacation Leave", IFS(Y$6 = "Year", "", OR(Y$6 = "H1", Y$6 = "H2"), " " &amp; Y$6), ""), 'Allocated Leaves'!$A$2:$A1005, 0), MATCH($D717 &amp; IF($D717 = "Full-time",  " " &amp; $F717, ""), 'Allocated Leaves'!$B$1:AA$1, 0)) - K717))</f>
        <v/>
      </c>
      <c r="Z717" s="52" t="str">
        <f t="array" ref="Z717">IF(ISBLANK($B717), "", IF(AND(Z$5 = "Vacation Leave", OR(AND(OR(Z$6 = "H1", Z$6 = "H2"), NOT(AND($D717 = "Full-time", $F717 = "Above 1 Year"))), AND(Z$6 = "Year", AND($D717 = "Full-time", $F717 = "Above 1 Year")))), "N/A", INDEX('Allocated Leaves'!$B$2:$E1005, MATCH(Z$5 &amp; IF(Z$5 = "Vacation Leave", IFS(Z$6 = "Year", "", OR(Z$6 = "H1", Z$6 = "H2"), " " &amp; Z$6), ""), 'Allocated Leaves'!$A$2:$A1005, 0), MATCH($D717 &amp; IF($D717 = "Full-time",  " " &amp; $F717, ""), 'Allocated Leaves'!$B$1:AA$1, 0)) - L717))</f>
        <v/>
      </c>
      <c r="AA717" s="55" t="str">
        <f t="shared" si="3"/>
        <v/>
      </c>
    </row>
    <row r="718">
      <c r="A718" s="71"/>
      <c r="B718" s="72"/>
      <c r="C718" s="73"/>
      <c r="D718" s="74"/>
      <c r="E718" s="75"/>
      <c r="F718" s="47" t="str">
        <f t="shared" si="1"/>
        <v/>
      </c>
      <c r="G718" s="48" t="str">
        <f>IF(ISBLANK($B718), "", IF(AND(G$5 = "Vacation Leave", OR(AND(OR(G$6 = "H1", G$6 = "H2"), NOT(AND($D718 = "Full-time", $F718 = "Above 1 Year"))), AND(G$6 = "Year", AND($D718 = "Full-time", $F718 = "Above 1 Year")))), "N/A", SUMIFS('Form Responses 1'!$O$2:$O1005, 'Form Responses 1'!$B$2:$B1005, $B718, 'Form Responses 1'!$G$2:$G1005, G$5, 'Form Responses 1'!$K$2:$K1005, $D718,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8" s="48" t="str">
        <f>IF(ISBLANK($B718), "", IF(AND(H$5 = "Vacation Leave", OR(AND(OR(H$6 = "H1", H$6 = "H2"), NOT(AND($D718 = "Full-time", $F718 = "Above 1 Year"))), AND(H$6 = "Year", AND($D718 = "Full-time", $F718 = "Above 1 Year")))), "N/A", SUMIFS('Form Responses 1'!$O$2:$O1005, 'Form Responses 1'!$B$2:$B1005, $B718, 'Form Responses 1'!$G$2:$G1005, H$5, 'Form Responses 1'!$K$2:$K1005, $D718,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8" s="49" t="str">
        <f>IF(ISBLANK($B718), "", IF(AND(I$5 = "Vacation Leave", OR(AND(OR(I$6 = "H1", I$6 = "H2"), NOT(AND($D718 = "Full-time", $F718 = "Above 1 Year"))), AND(I$6 = "Year", AND($D718 = "Full-time", $F718 = "Above 1 Year")))), "N/A", SUMIFS('Form Responses 1'!$O$2:$O1005, 'Form Responses 1'!$B$2:$B1005, $B718, 'Form Responses 1'!$G$2:$G1005, I$5, 'Form Responses 1'!$K$2:$K1005, $D718,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8" s="48" t="str">
        <f>IF(ISBLANK($B718), "", IF(AND(J$5 = "Vacation Leave", OR(AND(OR(J$6 = "H1", J$6 = "H2"), NOT(AND($D718 = "Full-time", $F718 = "Above 1 Year"))), AND(J$6 = "Year", AND($D718 = "Full-time", $F718 = "Above 1 Year")))), "N/A", SUMIFS('Form Responses 1'!$O$2:$O1005, 'Form Responses 1'!$B$2:$B1005, $B718, 'Form Responses 1'!$G$2:$G1005, J$5, 'Form Responses 1'!$K$2:$K1005, $D718,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8" s="48" t="str">
        <f>IF(ISBLANK($B718), "", IF(AND(K$5 = "Vacation Leave", OR(AND(OR(K$6 = "H1", K$6 = "H2"), NOT(AND($D718 = "Full-time", $F718 = "Above 1 Year"))), AND(K$6 = "Year", AND($D718 = "Full-time", $F718 = "Above 1 Year")))), "N/A", SUMIFS('Form Responses 1'!$O$2:$O1005, 'Form Responses 1'!$B$2:$B1005, $B718, 'Form Responses 1'!$G$2:$G1005, K$5, 'Form Responses 1'!$K$2:$K1005, $D718,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8" s="48" t="str">
        <f>IF(ISBLANK($B718), "", IF(AND(L$5 = "Vacation Leave", OR(AND(OR(L$6 = "H1", L$6 = "H2"), NOT(AND($D718 = "Full-time", $F718 = "Above 1 Year"))), AND(L$6 = "Year", AND($D718 = "Full-time", $F718 = "Above 1 Year")))), "N/A", SUMIFS('Form Responses 1'!$O$2:$O1005, 'Form Responses 1'!$B$2:$B1005, $B718, 'Form Responses 1'!$G$2:$G1005, L$5, 'Form Responses 1'!$K$2:$K1005, $D718,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8" s="48" t="str">
        <f>IF(ISBLANK($B718), "", IF(AND(M$5 = "Vacation Leave", OR(AND(OR(M$6 = "H1", M$6 = "H2"), NOT(AND($D718 = "Full-time", $F718 = "Above 1 Year"))), AND(M$6 = "Year", AND($D718 = "Full-time", $F718 = "Above 1 Year")))), "N/A", SUMIFS('Form Responses 1'!$O$2:$O1005, 'Form Responses 1'!$B$2:$B1005, $B718, 'Form Responses 1'!$G$2:$G1005, M$5, 'Form Responses 1'!$K$2:$K1005, $D718,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8" s="48" t="str">
        <f>IF(ISBLANK($B718), "", IF(AND(N$5 = "Vacation Leave", OR(AND(OR(N$6 = "H1", N$6 = "H2"), NOT(AND($D718 = "Full-time", $F718 = "Above 1 Year"))), AND(N$6 = "Year", AND($D718 = "Full-time", $F718 = "Above 1 Year")))), "N/A", SUMIFS('Form Responses 1'!$O$2:$O1005, 'Form Responses 1'!$B$2:$B1005, $B718, 'Form Responses 1'!$G$2:$G1005, N$5, 'Form Responses 1'!$K$2:$K1005, $D718,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8" s="48" t="str">
        <f>IF(ISBLANK($B718), "", IF(AND(O$5 = "Vacation Leave", OR(AND(OR(O$6 = "H1", O$6 = "H2"), NOT(AND($D718 = "Full-time", $F718 = "Above 1 Year"))), AND(O$6 = "Year", AND($D718 = "Full-time", $F718 = "Above 1 Year")))), "N/A", SUMIFS('Form Responses 1'!$O$2:$O1005, 'Form Responses 1'!$B$2:$B1005, $B718, 'Form Responses 1'!$G$2:$G1005, O$5, 'Form Responses 1'!$K$2:$K1005, $D718,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8" s="48" t="str">
        <f>IF(ISBLANK($B718), "", IF(AND(P$5 = "Vacation Leave", OR(AND(OR(P$6 = "H1", P$6 = "H2"), NOT(AND($D718 = "Full-time", $F718 = "Above 1 Year"))), AND(P$6 = "Year", AND($D718 = "Full-time", $F718 = "Above 1 Year")))), "N/A", SUMIFS('Form Responses 1'!$O$2:$O1005, 'Form Responses 1'!$B$2:$B1005, $B718, 'Form Responses 1'!$G$2:$G1005, P$5, 'Form Responses 1'!$K$2:$K1005, $D718,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8" s="48" t="str">
        <f>IF(ISBLANK($B718), "", IF(AND(Q$5 = "Vacation Leave", OR(AND(OR(Q$6 = "H1", Q$6 = "H2"), NOT(AND($D718 = "Full-time", $F718 = "Above 1 Year"))), AND(Q$6 = "Year", AND($D718 = "Full-time", $F718 = "Above 1 Year")))), "N/A", SUMIFS('Form Responses 1'!$O$2:$O1005, 'Form Responses 1'!$B$2:$B1005, $B718, 'Form Responses 1'!$G$2:$G1005, Q$5, 'Form Responses 1'!$K$2:$K1005, $D718,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8" s="48" t="str">
        <f>IF(ISBLANK($B718), "", IF(AND(R$5 = "Vacation Leave", OR(AND(OR(R$6 = "H1", R$6 = "H2"), NOT(AND($D718 = "Full-time", $F718 = "Above 1 Year"))), AND(R$6 = "Year", AND($D718 = "Full-time", $F718 = "Above 1 Year")))), "N/A", SUMIFS('Form Responses 1'!$O$2:$O1005, 'Form Responses 1'!$B$2:$B1005, $B718, 'Form Responses 1'!$G$2:$G1005, R$5, 'Form Responses 1'!$K$2:$K1005, $D718,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8" s="48" t="str">
        <f>IF(ISBLANK($B718), "", IF(AND(S$5 = "Vacation Leave", OR(AND(OR(S$6 = "H1", S$6 = "H2"), NOT(AND($D718 = "Full-time", $F718 = "Above 1 Year"))), AND(S$6 = "Year", AND($D718 = "Full-time", $F718 = "Above 1 Year")))), "N/A", SUMIFS('Form Responses 1'!$O$2:$O1005, 'Form Responses 1'!$B$2:$B1005, $B718, 'Form Responses 1'!$G$2:$G1005, S$5, 'Form Responses 1'!$K$2:$K1005, $D718,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8" s="50" t="str">
        <f t="shared" si="2"/>
        <v/>
      </c>
      <c r="U718" s="51" t="str">
        <f t="array" ref="U718">IF(ISBLANK($B718), "", IF(AND(U$5 = "Vacation Leave", OR(AND(OR(U$6 = "H1", U$6 = "H2"), NOT(AND($D718 = "Full-time", $F718 = "Above 1 Year"))), AND(U$6 = "Year", AND($D718 = "Full-time", $F718 = "Above 1 Year")))), "N/A", INDEX('Allocated Leaves'!$B$2:$E1005, MATCH(U$5 &amp; IF(U$5 = "Vacation Leave", IFS(U$6 = "Year", "", OR(U$6 = "H1", U$6 = "H2"), " " &amp; U$6), ""), 'Allocated Leaves'!$A$2:$A1005, 0), MATCH($D718 &amp; IF($D718 = "Full-time",  " " &amp; $F718, ""), 'Allocated Leaves'!$B$1:AA$1, 0)) - G718))</f>
        <v/>
      </c>
      <c r="V718" s="52" t="str">
        <f t="array" ref="V718">IF(ISBLANK($B718), "", IF(AND(V$5 = "Vacation Leave", OR(AND(OR(V$6 = "H1", V$6 = "H2"), NOT(AND($D718 = "Full-time", $F718 = "Above 1 Year"))), AND(V$6 = "Year", AND($D718 = "Full-time", $F718 = "Above 1 Year")))), "N/A", INDEX('Allocated Leaves'!$B$2:$E1005, MATCH(V$5 &amp; IF(V$5 = "Vacation Leave", IFS(V$6 = "Year", "", OR(V$6 = "H1", V$6 = "H2"), " " &amp; V$6), ""), 'Allocated Leaves'!$A$2:$A1005, 0), MATCH($D718 &amp; IF($D718 = "Full-time",  " " &amp; $F718, ""), 'Allocated Leaves'!$B$1:AA$1, 0)) - H718))</f>
        <v/>
      </c>
      <c r="W718" s="52" t="str">
        <f t="array" ref="W718">IF(ISBLANK($B718), "", IF(AND(W$5 = "Vacation Leave", OR(AND(OR(W$6 = "H1", W$6 = "H2"), NOT(AND($D718 = "Full-time", $F718 = "Above 1 Year"))), AND(W$6 = "Year", AND($D718 = "Full-time", $F718 = "Above 1 Year")))), "N/A", INDEX('Allocated Leaves'!$B$2:$E1005, MATCH(W$5 &amp; IF(W$5 = "Vacation Leave", IFS(W$6 = "Year", "", OR(W$6 = "H1", W$6 = "H2"), " " &amp; W$6), ""), 'Allocated Leaves'!$A$2:$A1005, 0), MATCH($D718 &amp; IF($D718 = "Full-time",  " " &amp; $F718, ""), 'Allocated Leaves'!$B$1:AA$1, 0)) - I718))</f>
        <v/>
      </c>
      <c r="X718" s="51" t="str">
        <f t="array" ref="X718">IF(ISBLANK($B718), "", IF(AND(X$5 = "Vacation Leave", OR(AND(OR(X$6 = "H1", X$6 = "H2"), NOT(AND($D718 = "Full-time", $F718 = "Above 1 Year"))), AND(X$6 = "Year", AND($D718 = "Full-time", $F718 = "Above 1 Year")))), "N/A", INDEX('Allocated Leaves'!$B$2:$E1005, MATCH(X$5 &amp; IF(X$5 = "Vacation Leave", IFS(X$6 = "Year", "", OR(X$6 = "H1", X$6 = "H2"), " " &amp; X$6), ""), 'Allocated Leaves'!$A$2:$A1005, 0), MATCH($D718 &amp; IF($D718 = "Full-time",  " " &amp; $F718, ""), 'Allocated Leaves'!$B$1:AA$1, 0)) - J718))</f>
        <v/>
      </c>
      <c r="Y718" s="52" t="str">
        <f t="array" ref="Y718">IF(ISBLANK($B718), "", IF(AND(Y$5 = "Vacation Leave", OR(AND(OR(Y$6 = "H1", Y$6 = "H2"), NOT(AND($D718 = "Full-time", $F718 = "Above 1 Year"))), AND(Y$6 = "Year", AND($D718 = "Full-time", $F718 = "Above 1 Year")))), "N/A", INDEX('Allocated Leaves'!$B$2:$E1005, MATCH(Y$5 &amp; IF(Y$5 = "Vacation Leave", IFS(Y$6 = "Year", "", OR(Y$6 = "H1", Y$6 = "H2"), " " &amp; Y$6), ""), 'Allocated Leaves'!$A$2:$A1005, 0), MATCH($D718 &amp; IF($D718 = "Full-time",  " " &amp; $F718, ""), 'Allocated Leaves'!$B$1:AA$1, 0)) - K718))</f>
        <v/>
      </c>
      <c r="Z718" s="52" t="str">
        <f t="array" ref="Z718">IF(ISBLANK($B718), "", IF(AND(Z$5 = "Vacation Leave", OR(AND(OR(Z$6 = "H1", Z$6 = "H2"), NOT(AND($D718 = "Full-time", $F718 = "Above 1 Year"))), AND(Z$6 = "Year", AND($D718 = "Full-time", $F718 = "Above 1 Year")))), "N/A", INDEX('Allocated Leaves'!$B$2:$E1005, MATCH(Z$5 &amp; IF(Z$5 = "Vacation Leave", IFS(Z$6 = "Year", "", OR(Z$6 = "H1", Z$6 = "H2"), " " &amp; Z$6), ""), 'Allocated Leaves'!$A$2:$A1005, 0), MATCH($D718 &amp; IF($D718 = "Full-time",  " " &amp; $F718, ""), 'Allocated Leaves'!$B$1:AA$1, 0)) - L718))</f>
        <v/>
      </c>
      <c r="AA718" s="55" t="str">
        <f t="shared" si="3"/>
        <v/>
      </c>
    </row>
    <row r="719">
      <c r="A719" s="71"/>
      <c r="B719" s="72"/>
      <c r="C719" s="73"/>
      <c r="D719" s="74"/>
      <c r="E719" s="75"/>
      <c r="F719" s="47" t="str">
        <f t="shared" si="1"/>
        <v/>
      </c>
      <c r="G719" s="48" t="str">
        <f>IF(ISBLANK($B719), "", IF(AND(G$5 = "Vacation Leave", OR(AND(OR(G$6 = "H1", G$6 = "H2"), NOT(AND($D719 = "Full-time", $F719 = "Above 1 Year"))), AND(G$6 = "Year", AND($D719 = "Full-time", $F719 = "Above 1 Year")))), "N/A", SUMIFS('Form Responses 1'!$O$2:$O1005, 'Form Responses 1'!$B$2:$B1005, $B719, 'Form Responses 1'!$G$2:$G1005, G$5, 'Form Responses 1'!$K$2:$K1005, $D719,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19" s="48" t="str">
        <f>IF(ISBLANK($B719), "", IF(AND(H$5 = "Vacation Leave", OR(AND(OR(H$6 = "H1", H$6 = "H2"), NOT(AND($D719 = "Full-time", $F719 = "Above 1 Year"))), AND(H$6 = "Year", AND($D719 = "Full-time", $F719 = "Above 1 Year")))), "N/A", SUMIFS('Form Responses 1'!$O$2:$O1005, 'Form Responses 1'!$B$2:$B1005, $B719, 'Form Responses 1'!$G$2:$G1005, H$5, 'Form Responses 1'!$K$2:$K1005, $D719,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19" s="49" t="str">
        <f>IF(ISBLANK($B719), "", IF(AND(I$5 = "Vacation Leave", OR(AND(OR(I$6 = "H1", I$6 = "H2"), NOT(AND($D719 = "Full-time", $F719 = "Above 1 Year"))), AND(I$6 = "Year", AND($D719 = "Full-time", $F719 = "Above 1 Year")))), "N/A", SUMIFS('Form Responses 1'!$O$2:$O1005, 'Form Responses 1'!$B$2:$B1005, $B719, 'Form Responses 1'!$G$2:$G1005, I$5, 'Form Responses 1'!$K$2:$K1005, $D719,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19" s="48" t="str">
        <f>IF(ISBLANK($B719), "", IF(AND(J$5 = "Vacation Leave", OR(AND(OR(J$6 = "H1", J$6 = "H2"), NOT(AND($D719 = "Full-time", $F719 = "Above 1 Year"))), AND(J$6 = "Year", AND($D719 = "Full-time", $F719 = "Above 1 Year")))), "N/A", SUMIFS('Form Responses 1'!$O$2:$O1005, 'Form Responses 1'!$B$2:$B1005, $B719, 'Form Responses 1'!$G$2:$G1005, J$5, 'Form Responses 1'!$K$2:$K1005, $D719,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19" s="48" t="str">
        <f>IF(ISBLANK($B719), "", IF(AND(K$5 = "Vacation Leave", OR(AND(OR(K$6 = "H1", K$6 = "H2"), NOT(AND($D719 = "Full-time", $F719 = "Above 1 Year"))), AND(K$6 = "Year", AND($D719 = "Full-time", $F719 = "Above 1 Year")))), "N/A", SUMIFS('Form Responses 1'!$O$2:$O1005, 'Form Responses 1'!$B$2:$B1005, $B719, 'Form Responses 1'!$G$2:$G1005, K$5, 'Form Responses 1'!$K$2:$K1005, $D719,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19" s="48" t="str">
        <f>IF(ISBLANK($B719), "", IF(AND(L$5 = "Vacation Leave", OR(AND(OR(L$6 = "H1", L$6 = "H2"), NOT(AND($D719 = "Full-time", $F719 = "Above 1 Year"))), AND(L$6 = "Year", AND($D719 = "Full-time", $F719 = "Above 1 Year")))), "N/A", SUMIFS('Form Responses 1'!$O$2:$O1005, 'Form Responses 1'!$B$2:$B1005, $B719, 'Form Responses 1'!$G$2:$G1005, L$5, 'Form Responses 1'!$K$2:$K1005, $D719,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19" s="48" t="str">
        <f>IF(ISBLANK($B719), "", IF(AND(M$5 = "Vacation Leave", OR(AND(OR(M$6 = "H1", M$6 = "H2"), NOT(AND($D719 = "Full-time", $F719 = "Above 1 Year"))), AND(M$6 = "Year", AND($D719 = "Full-time", $F719 = "Above 1 Year")))), "N/A", SUMIFS('Form Responses 1'!$O$2:$O1005, 'Form Responses 1'!$B$2:$B1005, $B719, 'Form Responses 1'!$G$2:$G1005, M$5, 'Form Responses 1'!$K$2:$K1005, $D719,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19" s="48" t="str">
        <f>IF(ISBLANK($B719), "", IF(AND(N$5 = "Vacation Leave", OR(AND(OR(N$6 = "H1", N$6 = "H2"), NOT(AND($D719 = "Full-time", $F719 = "Above 1 Year"))), AND(N$6 = "Year", AND($D719 = "Full-time", $F719 = "Above 1 Year")))), "N/A", SUMIFS('Form Responses 1'!$O$2:$O1005, 'Form Responses 1'!$B$2:$B1005, $B719, 'Form Responses 1'!$G$2:$G1005, N$5, 'Form Responses 1'!$K$2:$K1005, $D719,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19" s="48" t="str">
        <f>IF(ISBLANK($B719), "", IF(AND(O$5 = "Vacation Leave", OR(AND(OR(O$6 = "H1", O$6 = "H2"), NOT(AND($D719 = "Full-time", $F719 = "Above 1 Year"))), AND(O$6 = "Year", AND($D719 = "Full-time", $F719 = "Above 1 Year")))), "N/A", SUMIFS('Form Responses 1'!$O$2:$O1005, 'Form Responses 1'!$B$2:$B1005, $B719, 'Form Responses 1'!$G$2:$G1005, O$5, 'Form Responses 1'!$K$2:$K1005, $D719,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19" s="48" t="str">
        <f>IF(ISBLANK($B719), "", IF(AND(P$5 = "Vacation Leave", OR(AND(OR(P$6 = "H1", P$6 = "H2"), NOT(AND($D719 = "Full-time", $F719 = "Above 1 Year"))), AND(P$6 = "Year", AND($D719 = "Full-time", $F719 = "Above 1 Year")))), "N/A", SUMIFS('Form Responses 1'!$O$2:$O1005, 'Form Responses 1'!$B$2:$B1005, $B719, 'Form Responses 1'!$G$2:$G1005, P$5, 'Form Responses 1'!$K$2:$K1005, $D719,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19" s="48" t="str">
        <f>IF(ISBLANK($B719), "", IF(AND(Q$5 = "Vacation Leave", OR(AND(OR(Q$6 = "H1", Q$6 = "H2"), NOT(AND($D719 = "Full-time", $F719 = "Above 1 Year"))), AND(Q$6 = "Year", AND($D719 = "Full-time", $F719 = "Above 1 Year")))), "N/A", SUMIFS('Form Responses 1'!$O$2:$O1005, 'Form Responses 1'!$B$2:$B1005, $B719, 'Form Responses 1'!$G$2:$G1005, Q$5, 'Form Responses 1'!$K$2:$K1005, $D719,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19" s="48" t="str">
        <f>IF(ISBLANK($B719), "", IF(AND(R$5 = "Vacation Leave", OR(AND(OR(R$6 = "H1", R$6 = "H2"), NOT(AND($D719 = "Full-time", $F719 = "Above 1 Year"))), AND(R$6 = "Year", AND($D719 = "Full-time", $F719 = "Above 1 Year")))), "N/A", SUMIFS('Form Responses 1'!$O$2:$O1005, 'Form Responses 1'!$B$2:$B1005, $B719, 'Form Responses 1'!$G$2:$G1005, R$5, 'Form Responses 1'!$K$2:$K1005, $D719,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19" s="48" t="str">
        <f>IF(ISBLANK($B719), "", IF(AND(S$5 = "Vacation Leave", OR(AND(OR(S$6 = "H1", S$6 = "H2"), NOT(AND($D719 = "Full-time", $F719 = "Above 1 Year"))), AND(S$6 = "Year", AND($D719 = "Full-time", $F719 = "Above 1 Year")))), "N/A", SUMIFS('Form Responses 1'!$O$2:$O1005, 'Form Responses 1'!$B$2:$B1005, $B719, 'Form Responses 1'!$G$2:$G1005, S$5, 'Form Responses 1'!$K$2:$K1005, $D719,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19" s="50" t="str">
        <f t="shared" si="2"/>
        <v/>
      </c>
      <c r="U719" s="51" t="str">
        <f t="array" ref="U719">IF(ISBLANK($B719), "", IF(AND(U$5 = "Vacation Leave", OR(AND(OR(U$6 = "H1", U$6 = "H2"), NOT(AND($D719 = "Full-time", $F719 = "Above 1 Year"))), AND(U$6 = "Year", AND($D719 = "Full-time", $F719 = "Above 1 Year")))), "N/A", INDEX('Allocated Leaves'!$B$2:$E1005, MATCH(U$5 &amp; IF(U$5 = "Vacation Leave", IFS(U$6 = "Year", "", OR(U$6 = "H1", U$6 = "H2"), " " &amp; U$6), ""), 'Allocated Leaves'!$A$2:$A1005, 0), MATCH($D719 &amp; IF($D719 = "Full-time",  " " &amp; $F719, ""), 'Allocated Leaves'!$B$1:AA$1, 0)) - G719))</f>
        <v/>
      </c>
      <c r="V719" s="52" t="str">
        <f t="array" ref="V719">IF(ISBLANK($B719), "", IF(AND(V$5 = "Vacation Leave", OR(AND(OR(V$6 = "H1", V$6 = "H2"), NOT(AND($D719 = "Full-time", $F719 = "Above 1 Year"))), AND(V$6 = "Year", AND($D719 = "Full-time", $F719 = "Above 1 Year")))), "N/A", INDEX('Allocated Leaves'!$B$2:$E1005, MATCH(V$5 &amp; IF(V$5 = "Vacation Leave", IFS(V$6 = "Year", "", OR(V$6 = "H1", V$6 = "H2"), " " &amp; V$6), ""), 'Allocated Leaves'!$A$2:$A1005, 0), MATCH($D719 &amp; IF($D719 = "Full-time",  " " &amp; $F719, ""), 'Allocated Leaves'!$B$1:AA$1, 0)) - H719))</f>
        <v/>
      </c>
      <c r="W719" s="52" t="str">
        <f t="array" ref="W719">IF(ISBLANK($B719), "", IF(AND(W$5 = "Vacation Leave", OR(AND(OR(W$6 = "H1", W$6 = "H2"), NOT(AND($D719 = "Full-time", $F719 = "Above 1 Year"))), AND(W$6 = "Year", AND($D719 = "Full-time", $F719 = "Above 1 Year")))), "N/A", INDEX('Allocated Leaves'!$B$2:$E1005, MATCH(W$5 &amp; IF(W$5 = "Vacation Leave", IFS(W$6 = "Year", "", OR(W$6 = "H1", W$6 = "H2"), " " &amp; W$6), ""), 'Allocated Leaves'!$A$2:$A1005, 0), MATCH($D719 &amp; IF($D719 = "Full-time",  " " &amp; $F719, ""), 'Allocated Leaves'!$B$1:AA$1, 0)) - I719))</f>
        <v/>
      </c>
      <c r="X719" s="51" t="str">
        <f t="array" ref="X719">IF(ISBLANK($B719), "", IF(AND(X$5 = "Vacation Leave", OR(AND(OR(X$6 = "H1", X$6 = "H2"), NOT(AND($D719 = "Full-time", $F719 = "Above 1 Year"))), AND(X$6 = "Year", AND($D719 = "Full-time", $F719 = "Above 1 Year")))), "N/A", INDEX('Allocated Leaves'!$B$2:$E1005, MATCH(X$5 &amp; IF(X$5 = "Vacation Leave", IFS(X$6 = "Year", "", OR(X$6 = "H1", X$6 = "H2"), " " &amp; X$6), ""), 'Allocated Leaves'!$A$2:$A1005, 0), MATCH($D719 &amp; IF($D719 = "Full-time",  " " &amp; $F719, ""), 'Allocated Leaves'!$B$1:AA$1, 0)) - J719))</f>
        <v/>
      </c>
      <c r="Y719" s="52" t="str">
        <f t="array" ref="Y719">IF(ISBLANK($B719), "", IF(AND(Y$5 = "Vacation Leave", OR(AND(OR(Y$6 = "H1", Y$6 = "H2"), NOT(AND($D719 = "Full-time", $F719 = "Above 1 Year"))), AND(Y$6 = "Year", AND($D719 = "Full-time", $F719 = "Above 1 Year")))), "N/A", INDEX('Allocated Leaves'!$B$2:$E1005, MATCH(Y$5 &amp; IF(Y$5 = "Vacation Leave", IFS(Y$6 = "Year", "", OR(Y$6 = "H1", Y$6 = "H2"), " " &amp; Y$6), ""), 'Allocated Leaves'!$A$2:$A1005, 0), MATCH($D719 &amp; IF($D719 = "Full-time",  " " &amp; $F719, ""), 'Allocated Leaves'!$B$1:AA$1, 0)) - K719))</f>
        <v/>
      </c>
      <c r="Z719" s="52" t="str">
        <f t="array" ref="Z719">IF(ISBLANK($B719), "", IF(AND(Z$5 = "Vacation Leave", OR(AND(OR(Z$6 = "H1", Z$6 = "H2"), NOT(AND($D719 = "Full-time", $F719 = "Above 1 Year"))), AND(Z$6 = "Year", AND($D719 = "Full-time", $F719 = "Above 1 Year")))), "N/A", INDEX('Allocated Leaves'!$B$2:$E1005, MATCH(Z$5 &amp; IF(Z$5 = "Vacation Leave", IFS(Z$6 = "Year", "", OR(Z$6 = "H1", Z$6 = "H2"), " " &amp; Z$6), ""), 'Allocated Leaves'!$A$2:$A1005, 0), MATCH($D719 &amp; IF($D719 = "Full-time",  " " &amp; $F719, ""), 'Allocated Leaves'!$B$1:AA$1, 0)) - L719))</f>
        <v/>
      </c>
      <c r="AA719" s="55" t="str">
        <f t="shared" si="3"/>
        <v/>
      </c>
    </row>
    <row r="720">
      <c r="A720" s="71"/>
      <c r="B720" s="72"/>
      <c r="C720" s="73"/>
      <c r="D720" s="74"/>
      <c r="E720" s="75"/>
      <c r="F720" s="47" t="str">
        <f t="shared" si="1"/>
        <v/>
      </c>
      <c r="G720" s="48" t="str">
        <f>IF(ISBLANK($B720), "", IF(AND(G$5 = "Vacation Leave", OR(AND(OR(G$6 = "H1", G$6 = "H2"), NOT(AND($D720 = "Full-time", $F720 = "Above 1 Year"))), AND(G$6 = "Year", AND($D720 = "Full-time", $F720 = "Above 1 Year")))), "N/A", SUMIFS('Form Responses 1'!$O$2:$O1005, 'Form Responses 1'!$B$2:$B1005, $B720, 'Form Responses 1'!$G$2:$G1005, G$5, 'Form Responses 1'!$K$2:$K1005, $D720,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0" s="48" t="str">
        <f>IF(ISBLANK($B720), "", IF(AND(H$5 = "Vacation Leave", OR(AND(OR(H$6 = "H1", H$6 = "H2"), NOT(AND($D720 = "Full-time", $F720 = "Above 1 Year"))), AND(H$6 = "Year", AND($D720 = "Full-time", $F720 = "Above 1 Year")))), "N/A", SUMIFS('Form Responses 1'!$O$2:$O1005, 'Form Responses 1'!$B$2:$B1005, $B720, 'Form Responses 1'!$G$2:$G1005, H$5, 'Form Responses 1'!$K$2:$K1005, $D720,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0" s="49" t="str">
        <f>IF(ISBLANK($B720), "", IF(AND(I$5 = "Vacation Leave", OR(AND(OR(I$6 = "H1", I$6 = "H2"), NOT(AND($D720 = "Full-time", $F720 = "Above 1 Year"))), AND(I$6 = "Year", AND($D720 = "Full-time", $F720 = "Above 1 Year")))), "N/A", SUMIFS('Form Responses 1'!$O$2:$O1005, 'Form Responses 1'!$B$2:$B1005, $B720, 'Form Responses 1'!$G$2:$G1005, I$5, 'Form Responses 1'!$K$2:$K1005, $D720,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0" s="48" t="str">
        <f>IF(ISBLANK($B720), "", IF(AND(J$5 = "Vacation Leave", OR(AND(OR(J$6 = "H1", J$6 = "H2"), NOT(AND($D720 = "Full-time", $F720 = "Above 1 Year"))), AND(J$6 = "Year", AND($D720 = "Full-time", $F720 = "Above 1 Year")))), "N/A", SUMIFS('Form Responses 1'!$O$2:$O1005, 'Form Responses 1'!$B$2:$B1005, $B720, 'Form Responses 1'!$G$2:$G1005, J$5, 'Form Responses 1'!$K$2:$K1005, $D720,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0" s="48" t="str">
        <f>IF(ISBLANK($B720), "", IF(AND(K$5 = "Vacation Leave", OR(AND(OR(K$6 = "H1", K$6 = "H2"), NOT(AND($D720 = "Full-time", $F720 = "Above 1 Year"))), AND(K$6 = "Year", AND($D720 = "Full-time", $F720 = "Above 1 Year")))), "N/A", SUMIFS('Form Responses 1'!$O$2:$O1005, 'Form Responses 1'!$B$2:$B1005, $B720, 'Form Responses 1'!$G$2:$G1005, K$5, 'Form Responses 1'!$K$2:$K1005, $D720,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0" s="48" t="str">
        <f>IF(ISBLANK($B720), "", IF(AND(L$5 = "Vacation Leave", OR(AND(OR(L$6 = "H1", L$6 = "H2"), NOT(AND($D720 = "Full-time", $F720 = "Above 1 Year"))), AND(L$6 = "Year", AND($D720 = "Full-time", $F720 = "Above 1 Year")))), "N/A", SUMIFS('Form Responses 1'!$O$2:$O1005, 'Form Responses 1'!$B$2:$B1005, $B720, 'Form Responses 1'!$G$2:$G1005, L$5, 'Form Responses 1'!$K$2:$K1005, $D720,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0" s="48" t="str">
        <f>IF(ISBLANK($B720), "", IF(AND(M$5 = "Vacation Leave", OR(AND(OR(M$6 = "H1", M$6 = "H2"), NOT(AND($D720 = "Full-time", $F720 = "Above 1 Year"))), AND(M$6 = "Year", AND($D720 = "Full-time", $F720 = "Above 1 Year")))), "N/A", SUMIFS('Form Responses 1'!$O$2:$O1005, 'Form Responses 1'!$B$2:$B1005, $B720, 'Form Responses 1'!$G$2:$G1005, M$5, 'Form Responses 1'!$K$2:$K1005, $D720,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0" s="48" t="str">
        <f>IF(ISBLANK($B720), "", IF(AND(N$5 = "Vacation Leave", OR(AND(OR(N$6 = "H1", N$6 = "H2"), NOT(AND($D720 = "Full-time", $F720 = "Above 1 Year"))), AND(N$6 = "Year", AND($D720 = "Full-time", $F720 = "Above 1 Year")))), "N/A", SUMIFS('Form Responses 1'!$O$2:$O1005, 'Form Responses 1'!$B$2:$B1005, $B720, 'Form Responses 1'!$G$2:$G1005, N$5, 'Form Responses 1'!$K$2:$K1005, $D720,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0" s="48" t="str">
        <f>IF(ISBLANK($B720), "", IF(AND(O$5 = "Vacation Leave", OR(AND(OR(O$6 = "H1", O$6 = "H2"), NOT(AND($D720 = "Full-time", $F720 = "Above 1 Year"))), AND(O$6 = "Year", AND($D720 = "Full-time", $F720 = "Above 1 Year")))), "N/A", SUMIFS('Form Responses 1'!$O$2:$O1005, 'Form Responses 1'!$B$2:$B1005, $B720, 'Form Responses 1'!$G$2:$G1005, O$5, 'Form Responses 1'!$K$2:$K1005, $D720,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0" s="48" t="str">
        <f>IF(ISBLANK($B720), "", IF(AND(P$5 = "Vacation Leave", OR(AND(OR(P$6 = "H1", P$6 = "H2"), NOT(AND($D720 = "Full-time", $F720 = "Above 1 Year"))), AND(P$6 = "Year", AND($D720 = "Full-time", $F720 = "Above 1 Year")))), "N/A", SUMIFS('Form Responses 1'!$O$2:$O1005, 'Form Responses 1'!$B$2:$B1005, $B720, 'Form Responses 1'!$G$2:$G1005, P$5, 'Form Responses 1'!$K$2:$K1005, $D720,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0" s="48" t="str">
        <f>IF(ISBLANK($B720), "", IF(AND(Q$5 = "Vacation Leave", OR(AND(OR(Q$6 = "H1", Q$6 = "H2"), NOT(AND($D720 = "Full-time", $F720 = "Above 1 Year"))), AND(Q$6 = "Year", AND($D720 = "Full-time", $F720 = "Above 1 Year")))), "N/A", SUMIFS('Form Responses 1'!$O$2:$O1005, 'Form Responses 1'!$B$2:$B1005, $B720, 'Form Responses 1'!$G$2:$G1005, Q$5, 'Form Responses 1'!$K$2:$K1005, $D720,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0" s="48" t="str">
        <f>IF(ISBLANK($B720), "", IF(AND(R$5 = "Vacation Leave", OR(AND(OR(R$6 = "H1", R$6 = "H2"), NOT(AND($D720 = "Full-time", $F720 = "Above 1 Year"))), AND(R$6 = "Year", AND($D720 = "Full-time", $F720 = "Above 1 Year")))), "N/A", SUMIFS('Form Responses 1'!$O$2:$O1005, 'Form Responses 1'!$B$2:$B1005, $B720, 'Form Responses 1'!$G$2:$G1005, R$5, 'Form Responses 1'!$K$2:$K1005, $D720,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0" s="48" t="str">
        <f>IF(ISBLANK($B720), "", IF(AND(S$5 = "Vacation Leave", OR(AND(OR(S$6 = "H1", S$6 = "H2"), NOT(AND($D720 = "Full-time", $F720 = "Above 1 Year"))), AND(S$6 = "Year", AND($D720 = "Full-time", $F720 = "Above 1 Year")))), "N/A", SUMIFS('Form Responses 1'!$O$2:$O1005, 'Form Responses 1'!$B$2:$B1005, $B720, 'Form Responses 1'!$G$2:$G1005, S$5, 'Form Responses 1'!$K$2:$K1005, $D720,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0" s="50" t="str">
        <f t="shared" si="2"/>
        <v/>
      </c>
      <c r="U720" s="51" t="str">
        <f t="array" ref="U720">IF(ISBLANK($B720), "", IF(AND(U$5 = "Vacation Leave", OR(AND(OR(U$6 = "H1", U$6 = "H2"), NOT(AND($D720 = "Full-time", $F720 = "Above 1 Year"))), AND(U$6 = "Year", AND($D720 = "Full-time", $F720 = "Above 1 Year")))), "N/A", INDEX('Allocated Leaves'!$B$2:$E1005, MATCH(U$5 &amp; IF(U$5 = "Vacation Leave", IFS(U$6 = "Year", "", OR(U$6 = "H1", U$6 = "H2"), " " &amp; U$6), ""), 'Allocated Leaves'!$A$2:$A1005, 0), MATCH($D720 &amp; IF($D720 = "Full-time",  " " &amp; $F720, ""), 'Allocated Leaves'!$B$1:AA$1, 0)) - G720))</f>
        <v/>
      </c>
      <c r="V720" s="52" t="str">
        <f t="array" ref="V720">IF(ISBLANK($B720), "", IF(AND(V$5 = "Vacation Leave", OR(AND(OR(V$6 = "H1", V$6 = "H2"), NOT(AND($D720 = "Full-time", $F720 = "Above 1 Year"))), AND(V$6 = "Year", AND($D720 = "Full-time", $F720 = "Above 1 Year")))), "N/A", INDEX('Allocated Leaves'!$B$2:$E1005, MATCH(V$5 &amp; IF(V$5 = "Vacation Leave", IFS(V$6 = "Year", "", OR(V$6 = "H1", V$6 = "H2"), " " &amp; V$6), ""), 'Allocated Leaves'!$A$2:$A1005, 0), MATCH($D720 &amp; IF($D720 = "Full-time",  " " &amp; $F720, ""), 'Allocated Leaves'!$B$1:AA$1, 0)) - H720))</f>
        <v/>
      </c>
      <c r="W720" s="52" t="str">
        <f t="array" ref="W720">IF(ISBLANK($B720), "", IF(AND(W$5 = "Vacation Leave", OR(AND(OR(W$6 = "H1", W$6 = "H2"), NOT(AND($D720 = "Full-time", $F720 = "Above 1 Year"))), AND(W$6 = "Year", AND($D720 = "Full-time", $F720 = "Above 1 Year")))), "N/A", INDEX('Allocated Leaves'!$B$2:$E1005, MATCH(W$5 &amp; IF(W$5 = "Vacation Leave", IFS(W$6 = "Year", "", OR(W$6 = "H1", W$6 = "H2"), " " &amp; W$6), ""), 'Allocated Leaves'!$A$2:$A1005, 0), MATCH($D720 &amp; IF($D720 = "Full-time",  " " &amp; $F720, ""), 'Allocated Leaves'!$B$1:AA$1, 0)) - I720))</f>
        <v/>
      </c>
      <c r="X720" s="51" t="str">
        <f t="array" ref="X720">IF(ISBLANK($B720), "", IF(AND(X$5 = "Vacation Leave", OR(AND(OR(X$6 = "H1", X$6 = "H2"), NOT(AND($D720 = "Full-time", $F720 = "Above 1 Year"))), AND(X$6 = "Year", AND($D720 = "Full-time", $F720 = "Above 1 Year")))), "N/A", INDEX('Allocated Leaves'!$B$2:$E1005, MATCH(X$5 &amp; IF(X$5 = "Vacation Leave", IFS(X$6 = "Year", "", OR(X$6 = "H1", X$6 = "H2"), " " &amp; X$6), ""), 'Allocated Leaves'!$A$2:$A1005, 0), MATCH($D720 &amp; IF($D720 = "Full-time",  " " &amp; $F720, ""), 'Allocated Leaves'!$B$1:AA$1, 0)) - J720))</f>
        <v/>
      </c>
      <c r="Y720" s="52" t="str">
        <f t="array" ref="Y720">IF(ISBLANK($B720), "", IF(AND(Y$5 = "Vacation Leave", OR(AND(OR(Y$6 = "H1", Y$6 = "H2"), NOT(AND($D720 = "Full-time", $F720 = "Above 1 Year"))), AND(Y$6 = "Year", AND($D720 = "Full-time", $F720 = "Above 1 Year")))), "N/A", INDEX('Allocated Leaves'!$B$2:$E1005, MATCH(Y$5 &amp; IF(Y$5 = "Vacation Leave", IFS(Y$6 = "Year", "", OR(Y$6 = "H1", Y$6 = "H2"), " " &amp; Y$6), ""), 'Allocated Leaves'!$A$2:$A1005, 0), MATCH($D720 &amp; IF($D720 = "Full-time",  " " &amp; $F720, ""), 'Allocated Leaves'!$B$1:AA$1, 0)) - K720))</f>
        <v/>
      </c>
      <c r="Z720" s="52" t="str">
        <f t="array" ref="Z720">IF(ISBLANK($B720), "", IF(AND(Z$5 = "Vacation Leave", OR(AND(OR(Z$6 = "H1", Z$6 = "H2"), NOT(AND($D720 = "Full-time", $F720 = "Above 1 Year"))), AND(Z$6 = "Year", AND($D720 = "Full-time", $F720 = "Above 1 Year")))), "N/A", INDEX('Allocated Leaves'!$B$2:$E1005, MATCH(Z$5 &amp; IF(Z$5 = "Vacation Leave", IFS(Z$6 = "Year", "", OR(Z$6 = "H1", Z$6 = "H2"), " " &amp; Z$6), ""), 'Allocated Leaves'!$A$2:$A1005, 0), MATCH($D720 &amp; IF($D720 = "Full-time",  " " &amp; $F720, ""), 'Allocated Leaves'!$B$1:AA$1, 0)) - L720))</f>
        <v/>
      </c>
      <c r="AA720" s="55" t="str">
        <f t="shared" si="3"/>
        <v/>
      </c>
    </row>
    <row r="721">
      <c r="A721" s="71"/>
      <c r="B721" s="72"/>
      <c r="C721" s="73"/>
      <c r="D721" s="74"/>
      <c r="E721" s="75"/>
      <c r="F721" s="47" t="str">
        <f t="shared" si="1"/>
        <v/>
      </c>
      <c r="G721" s="48" t="str">
        <f>IF(ISBLANK($B721), "", IF(AND(G$5 = "Vacation Leave", OR(AND(OR(G$6 = "H1", G$6 = "H2"), NOT(AND($D721 = "Full-time", $F721 = "Above 1 Year"))), AND(G$6 = "Year", AND($D721 = "Full-time", $F721 = "Above 1 Year")))), "N/A", SUMIFS('Form Responses 1'!$O$2:$O1005, 'Form Responses 1'!$B$2:$B1005, $B721, 'Form Responses 1'!$G$2:$G1005, G$5, 'Form Responses 1'!$K$2:$K1005, $D721,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1" s="48" t="str">
        <f>IF(ISBLANK($B721), "", IF(AND(H$5 = "Vacation Leave", OR(AND(OR(H$6 = "H1", H$6 = "H2"), NOT(AND($D721 = "Full-time", $F721 = "Above 1 Year"))), AND(H$6 = "Year", AND($D721 = "Full-time", $F721 = "Above 1 Year")))), "N/A", SUMIFS('Form Responses 1'!$O$2:$O1005, 'Form Responses 1'!$B$2:$B1005, $B721, 'Form Responses 1'!$G$2:$G1005, H$5, 'Form Responses 1'!$K$2:$K1005, $D721,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1" s="49" t="str">
        <f>IF(ISBLANK($B721), "", IF(AND(I$5 = "Vacation Leave", OR(AND(OR(I$6 = "H1", I$6 = "H2"), NOT(AND($D721 = "Full-time", $F721 = "Above 1 Year"))), AND(I$6 = "Year", AND($D721 = "Full-time", $F721 = "Above 1 Year")))), "N/A", SUMIFS('Form Responses 1'!$O$2:$O1005, 'Form Responses 1'!$B$2:$B1005, $B721, 'Form Responses 1'!$G$2:$G1005, I$5, 'Form Responses 1'!$K$2:$K1005, $D721,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1" s="48" t="str">
        <f>IF(ISBLANK($B721), "", IF(AND(J$5 = "Vacation Leave", OR(AND(OR(J$6 = "H1", J$6 = "H2"), NOT(AND($D721 = "Full-time", $F721 = "Above 1 Year"))), AND(J$6 = "Year", AND($D721 = "Full-time", $F721 = "Above 1 Year")))), "N/A", SUMIFS('Form Responses 1'!$O$2:$O1005, 'Form Responses 1'!$B$2:$B1005, $B721, 'Form Responses 1'!$G$2:$G1005, J$5, 'Form Responses 1'!$K$2:$K1005, $D721,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1" s="48" t="str">
        <f>IF(ISBLANK($B721), "", IF(AND(K$5 = "Vacation Leave", OR(AND(OR(K$6 = "H1", K$6 = "H2"), NOT(AND($D721 = "Full-time", $F721 = "Above 1 Year"))), AND(K$6 = "Year", AND($D721 = "Full-time", $F721 = "Above 1 Year")))), "N/A", SUMIFS('Form Responses 1'!$O$2:$O1005, 'Form Responses 1'!$B$2:$B1005, $B721, 'Form Responses 1'!$G$2:$G1005, K$5, 'Form Responses 1'!$K$2:$K1005, $D721,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1" s="48" t="str">
        <f>IF(ISBLANK($B721), "", IF(AND(L$5 = "Vacation Leave", OR(AND(OR(L$6 = "H1", L$6 = "H2"), NOT(AND($D721 = "Full-time", $F721 = "Above 1 Year"))), AND(L$6 = "Year", AND($D721 = "Full-time", $F721 = "Above 1 Year")))), "N/A", SUMIFS('Form Responses 1'!$O$2:$O1005, 'Form Responses 1'!$B$2:$B1005, $B721, 'Form Responses 1'!$G$2:$G1005, L$5, 'Form Responses 1'!$K$2:$K1005, $D721,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1" s="48" t="str">
        <f>IF(ISBLANK($B721), "", IF(AND(M$5 = "Vacation Leave", OR(AND(OR(M$6 = "H1", M$6 = "H2"), NOT(AND($D721 = "Full-time", $F721 = "Above 1 Year"))), AND(M$6 = "Year", AND($D721 = "Full-time", $F721 = "Above 1 Year")))), "N/A", SUMIFS('Form Responses 1'!$O$2:$O1005, 'Form Responses 1'!$B$2:$B1005, $B721, 'Form Responses 1'!$G$2:$G1005, M$5, 'Form Responses 1'!$K$2:$K1005, $D721,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1" s="48" t="str">
        <f>IF(ISBLANK($B721), "", IF(AND(N$5 = "Vacation Leave", OR(AND(OR(N$6 = "H1", N$6 = "H2"), NOT(AND($D721 = "Full-time", $F721 = "Above 1 Year"))), AND(N$6 = "Year", AND($D721 = "Full-time", $F721 = "Above 1 Year")))), "N/A", SUMIFS('Form Responses 1'!$O$2:$O1005, 'Form Responses 1'!$B$2:$B1005, $B721, 'Form Responses 1'!$G$2:$G1005, N$5, 'Form Responses 1'!$K$2:$K1005, $D721,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1" s="48" t="str">
        <f>IF(ISBLANK($B721), "", IF(AND(O$5 = "Vacation Leave", OR(AND(OR(O$6 = "H1", O$6 = "H2"), NOT(AND($D721 = "Full-time", $F721 = "Above 1 Year"))), AND(O$6 = "Year", AND($D721 = "Full-time", $F721 = "Above 1 Year")))), "N/A", SUMIFS('Form Responses 1'!$O$2:$O1005, 'Form Responses 1'!$B$2:$B1005, $B721, 'Form Responses 1'!$G$2:$G1005, O$5, 'Form Responses 1'!$K$2:$K1005, $D721,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1" s="48" t="str">
        <f>IF(ISBLANK($B721), "", IF(AND(P$5 = "Vacation Leave", OR(AND(OR(P$6 = "H1", P$6 = "H2"), NOT(AND($D721 = "Full-time", $F721 = "Above 1 Year"))), AND(P$6 = "Year", AND($D721 = "Full-time", $F721 = "Above 1 Year")))), "N/A", SUMIFS('Form Responses 1'!$O$2:$O1005, 'Form Responses 1'!$B$2:$B1005, $B721, 'Form Responses 1'!$G$2:$G1005, P$5, 'Form Responses 1'!$K$2:$K1005, $D721,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1" s="48" t="str">
        <f>IF(ISBLANK($B721), "", IF(AND(Q$5 = "Vacation Leave", OR(AND(OR(Q$6 = "H1", Q$6 = "H2"), NOT(AND($D721 = "Full-time", $F721 = "Above 1 Year"))), AND(Q$6 = "Year", AND($D721 = "Full-time", $F721 = "Above 1 Year")))), "N/A", SUMIFS('Form Responses 1'!$O$2:$O1005, 'Form Responses 1'!$B$2:$B1005, $B721, 'Form Responses 1'!$G$2:$G1005, Q$5, 'Form Responses 1'!$K$2:$K1005, $D721,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1" s="48" t="str">
        <f>IF(ISBLANK($B721), "", IF(AND(R$5 = "Vacation Leave", OR(AND(OR(R$6 = "H1", R$6 = "H2"), NOT(AND($D721 = "Full-time", $F721 = "Above 1 Year"))), AND(R$6 = "Year", AND($D721 = "Full-time", $F721 = "Above 1 Year")))), "N/A", SUMIFS('Form Responses 1'!$O$2:$O1005, 'Form Responses 1'!$B$2:$B1005, $B721, 'Form Responses 1'!$G$2:$G1005, R$5, 'Form Responses 1'!$K$2:$K1005, $D721,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1" s="48" t="str">
        <f>IF(ISBLANK($B721), "", IF(AND(S$5 = "Vacation Leave", OR(AND(OR(S$6 = "H1", S$6 = "H2"), NOT(AND($D721 = "Full-time", $F721 = "Above 1 Year"))), AND(S$6 = "Year", AND($D721 = "Full-time", $F721 = "Above 1 Year")))), "N/A", SUMIFS('Form Responses 1'!$O$2:$O1005, 'Form Responses 1'!$B$2:$B1005, $B721, 'Form Responses 1'!$G$2:$G1005, S$5, 'Form Responses 1'!$K$2:$K1005, $D721,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1" s="50" t="str">
        <f t="shared" si="2"/>
        <v/>
      </c>
      <c r="U721" s="51" t="str">
        <f t="array" ref="U721">IF(ISBLANK($B721), "", IF(AND(U$5 = "Vacation Leave", OR(AND(OR(U$6 = "H1", U$6 = "H2"), NOT(AND($D721 = "Full-time", $F721 = "Above 1 Year"))), AND(U$6 = "Year", AND($D721 = "Full-time", $F721 = "Above 1 Year")))), "N/A", INDEX('Allocated Leaves'!$B$2:$E1005, MATCH(U$5 &amp; IF(U$5 = "Vacation Leave", IFS(U$6 = "Year", "", OR(U$6 = "H1", U$6 = "H2"), " " &amp; U$6), ""), 'Allocated Leaves'!$A$2:$A1005, 0), MATCH($D721 &amp; IF($D721 = "Full-time",  " " &amp; $F721, ""), 'Allocated Leaves'!$B$1:AA$1, 0)) - G721))</f>
        <v/>
      </c>
      <c r="V721" s="52" t="str">
        <f t="array" ref="V721">IF(ISBLANK($B721), "", IF(AND(V$5 = "Vacation Leave", OR(AND(OR(V$6 = "H1", V$6 = "H2"), NOT(AND($D721 = "Full-time", $F721 = "Above 1 Year"))), AND(V$6 = "Year", AND($D721 = "Full-time", $F721 = "Above 1 Year")))), "N/A", INDEX('Allocated Leaves'!$B$2:$E1005, MATCH(V$5 &amp; IF(V$5 = "Vacation Leave", IFS(V$6 = "Year", "", OR(V$6 = "H1", V$6 = "H2"), " " &amp; V$6), ""), 'Allocated Leaves'!$A$2:$A1005, 0), MATCH($D721 &amp; IF($D721 = "Full-time",  " " &amp; $F721, ""), 'Allocated Leaves'!$B$1:AA$1, 0)) - H721))</f>
        <v/>
      </c>
      <c r="W721" s="52" t="str">
        <f t="array" ref="W721">IF(ISBLANK($B721), "", IF(AND(W$5 = "Vacation Leave", OR(AND(OR(W$6 = "H1", W$6 = "H2"), NOT(AND($D721 = "Full-time", $F721 = "Above 1 Year"))), AND(W$6 = "Year", AND($D721 = "Full-time", $F721 = "Above 1 Year")))), "N/A", INDEX('Allocated Leaves'!$B$2:$E1005, MATCH(W$5 &amp; IF(W$5 = "Vacation Leave", IFS(W$6 = "Year", "", OR(W$6 = "H1", W$6 = "H2"), " " &amp; W$6), ""), 'Allocated Leaves'!$A$2:$A1005, 0), MATCH($D721 &amp; IF($D721 = "Full-time",  " " &amp; $F721, ""), 'Allocated Leaves'!$B$1:AA$1, 0)) - I721))</f>
        <v/>
      </c>
      <c r="X721" s="51" t="str">
        <f t="array" ref="X721">IF(ISBLANK($B721), "", IF(AND(X$5 = "Vacation Leave", OR(AND(OR(X$6 = "H1", X$6 = "H2"), NOT(AND($D721 = "Full-time", $F721 = "Above 1 Year"))), AND(X$6 = "Year", AND($D721 = "Full-time", $F721 = "Above 1 Year")))), "N/A", INDEX('Allocated Leaves'!$B$2:$E1005, MATCH(X$5 &amp; IF(X$5 = "Vacation Leave", IFS(X$6 = "Year", "", OR(X$6 = "H1", X$6 = "H2"), " " &amp; X$6), ""), 'Allocated Leaves'!$A$2:$A1005, 0), MATCH($D721 &amp; IF($D721 = "Full-time",  " " &amp; $F721, ""), 'Allocated Leaves'!$B$1:AA$1, 0)) - J721))</f>
        <v/>
      </c>
      <c r="Y721" s="52" t="str">
        <f t="array" ref="Y721">IF(ISBLANK($B721), "", IF(AND(Y$5 = "Vacation Leave", OR(AND(OR(Y$6 = "H1", Y$6 = "H2"), NOT(AND($D721 = "Full-time", $F721 = "Above 1 Year"))), AND(Y$6 = "Year", AND($D721 = "Full-time", $F721 = "Above 1 Year")))), "N/A", INDEX('Allocated Leaves'!$B$2:$E1005, MATCH(Y$5 &amp; IF(Y$5 = "Vacation Leave", IFS(Y$6 = "Year", "", OR(Y$6 = "H1", Y$6 = "H2"), " " &amp; Y$6), ""), 'Allocated Leaves'!$A$2:$A1005, 0), MATCH($D721 &amp; IF($D721 = "Full-time",  " " &amp; $F721, ""), 'Allocated Leaves'!$B$1:AA$1, 0)) - K721))</f>
        <v/>
      </c>
      <c r="Z721" s="52" t="str">
        <f t="array" ref="Z721">IF(ISBLANK($B721), "", IF(AND(Z$5 = "Vacation Leave", OR(AND(OR(Z$6 = "H1", Z$6 = "H2"), NOT(AND($D721 = "Full-time", $F721 = "Above 1 Year"))), AND(Z$6 = "Year", AND($D721 = "Full-time", $F721 = "Above 1 Year")))), "N/A", INDEX('Allocated Leaves'!$B$2:$E1005, MATCH(Z$5 &amp; IF(Z$5 = "Vacation Leave", IFS(Z$6 = "Year", "", OR(Z$6 = "H1", Z$6 = "H2"), " " &amp; Z$6), ""), 'Allocated Leaves'!$A$2:$A1005, 0), MATCH($D721 &amp; IF($D721 = "Full-time",  " " &amp; $F721, ""), 'Allocated Leaves'!$B$1:AA$1, 0)) - L721))</f>
        <v/>
      </c>
      <c r="AA721" s="55" t="str">
        <f t="shared" si="3"/>
        <v/>
      </c>
    </row>
    <row r="722">
      <c r="A722" s="71"/>
      <c r="B722" s="72"/>
      <c r="C722" s="73"/>
      <c r="D722" s="74"/>
      <c r="E722" s="75"/>
      <c r="F722" s="47" t="str">
        <f t="shared" si="1"/>
        <v/>
      </c>
      <c r="G722" s="48" t="str">
        <f>IF(ISBLANK($B722), "", IF(AND(G$5 = "Vacation Leave", OR(AND(OR(G$6 = "H1", G$6 = "H2"), NOT(AND($D722 = "Full-time", $F722 = "Above 1 Year"))), AND(G$6 = "Year", AND($D722 = "Full-time", $F722 = "Above 1 Year")))), "N/A", SUMIFS('Form Responses 1'!$O$2:$O1005, 'Form Responses 1'!$B$2:$B1005, $B722, 'Form Responses 1'!$G$2:$G1005, G$5, 'Form Responses 1'!$K$2:$K1005, $D722,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2" s="48" t="str">
        <f>IF(ISBLANK($B722), "", IF(AND(H$5 = "Vacation Leave", OR(AND(OR(H$6 = "H1", H$6 = "H2"), NOT(AND($D722 = "Full-time", $F722 = "Above 1 Year"))), AND(H$6 = "Year", AND($D722 = "Full-time", $F722 = "Above 1 Year")))), "N/A", SUMIFS('Form Responses 1'!$O$2:$O1005, 'Form Responses 1'!$B$2:$B1005, $B722, 'Form Responses 1'!$G$2:$G1005, H$5, 'Form Responses 1'!$K$2:$K1005, $D722,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2" s="49" t="str">
        <f>IF(ISBLANK($B722), "", IF(AND(I$5 = "Vacation Leave", OR(AND(OR(I$6 = "H1", I$6 = "H2"), NOT(AND($D722 = "Full-time", $F722 = "Above 1 Year"))), AND(I$6 = "Year", AND($D722 = "Full-time", $F722 = "Above 1 Year")))), "N/A", SUMIFS('Form Responses 1'!$O$2:$O1005, 'Form Responses 1'!$B$2:$B1005, $B722, 'Form Responses 1'!$G$2:$G1005, I$5, 'Form Responses 1'!$K$2:$K1005, $D722,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2" s="48" t="str">
        <f>IF(ISBLANK($B722), "", IF(AND(J$5 = "Vacation Leave", OR(AND(OR(J$6 = "H1", J$6 = "H2"), NOT(AND($D722 = "Full-time", $F722 = "Above 1 Year"))), AND(J$6 = "Year", AND($D722 = "Full-time", $F722 = "Above 1 Year")))), "N/A", SUMIFS('Form Responses 1'!$O$2:$O1005, 'Form Responses 1'!$B$2:$B1005, $B722, 'Form Responses 1'!$G$2:$G1005, J$5, 'Form Responses 1'!$K$2:$K1005, $D722,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2" s="48" t="str">
        <f>IF(ISBLANK($B722), "", IF(AND(K$5 = "Vacation Leave", OR(AND(OR(K$6 = "H1", K$6 = "H2"), NOT(AND($D722 = "Full-time", $F722 = "Above 1 Year"))), AND(K$6 = "Year", AND($D722 = "Full-time", $F722 = "Above 1 Year")))), "N/A", SUMIFS('Form Responses 1'!$O$2:$O1005, 'Form Responses 1'!$B$2:$B1005, $B722, 'Form Responses 1'!$G$2:$G1005, K$5, 'Form Responses 1'!$K$2:$K1005, $D722,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2" s="48" t="str">
        <f>IF(ISBLANK($B722), "", IF(AND(L$5 = "Vacation Leave", OR(AND(OR(L$6 = "H1", L$6 = "H2"), NOT(AND($D722 = "Full-time", $F722 = "Above 1 Year"))), AND(L$6 = "Year", AND($D722 = "Full-time", $F722 = "Above 1 Year")))), "N/A", SUMIFS('Form Responses 1'!$O$2:$O1005, 'Form Responses 1'!$B$2:$B1005, $B722, 'Form Responses 1'!$G$2:$G1005, L$5, 'Form Responses 1'!$K$2:$K1005, $D722,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2" s="48" t="str">
        <f>IF(ISBLANK($B722), "", IF(AND(M$5 = "Vacation Leave", OR(AND(OR(M$6 = "H1", M$6 = "H2"), NOT(AND($D722 = "Full-time", $F722 = "Above 1 Year"))), AND(M$6 = "Year", AND($D722 = "Full-time", $F722 = "Above 1 Year")))), "N/A", SUMIFS('Form Responses 1'!$O$2:$O1005, 'Form Responses 1'!$B$2:$B1005, $B722, 'Form Responses 1'!$G$2:$G1005, M$5, 'Form Responses 1'!$K$2:$K1005, $D722,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2" s="48" t="str">
        <f>IF(ISBLANK($B722), "", IF(AND(N$5 = "Vacation Leave", OR(AND(OR(N$6 = "H1", N$6 = "H2"), NOT(AND($D722 = "Full-time", $F722 = "Above 1 Year"))), AND(N$6 = "Year", AND($D722 = "Full-time", $F722 = "Above 1 Year")))), "N/A", SUMIFS('Form Responses 1'!$O$2:$O1005, 'Form Responses 1'!$B$2:$B1005, $B722, 'Form Responses 1'!$G$2:$G1005, N$5, 'Form Responses 1'!$K$2:$K1005, $D722,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2" s="48" t="str">
        <f>IF(ISBLANK($B722), "", IF(AND(O$5 = "Vacation Leave", OR(AND(OR(O$6 = "H1", O$6 = "H2"), NOT(AND($D722 = "Full-time", $F722 = "Above 1 Year"))), AND(O$6 = "Year", AND($D722 = "Full-time", $F722 = "Above 1 Year")))), "N/A", SUMIFS('Form Responses 1'!$O$2:$O1005, 'Form Responses 1'!$B$2:$B1005, $B722, 'Form Responses 1'!$G$2:$G1005, O$5, 'Form Responses 1'!$K$2:$K1005, $D722,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2" s="48" t="str">
        <f>IF(ISBLANK($B722), "", IF(AND(P$5 = "Vacation Leave", OR(AND(OR(P$6 = "H1", P$6 = "H2"), NOT(AND($D722 = "Full-time", $F722 = "Above 1 Year"))), AND(P$6 = "Year", AND($D722 = "Full-time", $F722 = "Above 1 Year")))), "N/A", SUMIFS('Form Responses 1'!$O$2:$O1005, 'Form Responses 1'!$B$2:$B1005, $B722, 'Form Responses 1'!$G$2:$G1005, P$5, 'Form Responses 1'!$K$2:$K1005, $D722,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2" s="48" t="str">
        <f>IF(ISBLANK($B722), "", IF(AND(Q$5 = "Vacation Leave", OR(AND(OR(Q$6 = "H1", Q$6 = "H2"), NOT(AND($D722 = "Full-time", $F722 = "Above 1 Year"))), AND(Q$6 = "Year", AND($D722 = "Full-time", $F722 = "Above 1 Year")))), "N/A", SUMIFS('Form Responses 1'!$O$2:$O1005, 'Form Responses 1'!$B$2:$B1005, $B722, 'Form Responses 1'!$G$2:$G1005, Q$5, 'Form Responses 1'!$K$2:$K1005, $D722,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2" s="48" t="str">
        <f>IF(ISBLANK($B722), "", IF(AND(R$5 = "Vacation Leave", OR(AND(OR(R$6 = "H1", R$6 = "H2"), NOT(AND($D722 = "Full-time", $F722 = "Above 1 Year"))), AND(R$6 = "Year", AND($D722 = "Full-time", $F722 = "Above 1 Year")))), "N/A", SUMIFS('Form Responses 1'!$O$2:$O1005, 'Form Responses 1'!$B$2:$B1005, $B722, 'Form Responses 1'!$G$2:$G1005, R$5, 'Form Responses 1'!$K$2:$K1005, $D722,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2" s="48" t="str">
        <f>IF(ISBLANK($B722), "", IF(AND(S$5 = "Vacation Leave", OR(AND(OR(S$6 = "H1", S$6 = "H2"), NOT(AND($D722 = "Full-time", $F722 = "Above 1 Year"))), AND(S$6 = "Year", AND($D722 = "Full-time", $F722 = "Above 1 Year")))), "N/A", SUMIFS('Form Responses 1'!$O$2:$O1005, 'Form Responses 1'!$B$2:$B1005, $B722, 'Form Responses 1'!$G$2:$G1005, S$5, 'Form Responses 1'!$K$2:$K1005, $D722,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2" s="50" t="str">
        <f t="shared" si="2"/>
        <v/>
      </c>
      <c r="U722" s="51" t="str">
        <f t="array" ref="U722">IF(ISBLANK($B722), "", IF(AND(U$5 = "Vacation Leave", OR(AND(OR(U$6 = "H1", U$6 = "H2"), NOT(AND($D722 = "Full-time", $F722 = "Above 1 Year"))), AND(U$6 = "Year", AND($D722 = "Full-time", $F722 = "Above 1 Year")))), "N/A", INDEX('Allocated Leaves'!$B$2:$E1005, MATCH(U$5 &amp; IF(U$5 = "Vacation Leave", IFS(U$6 = "Year", "", OR(U$6 = "H1", U$6 = "H2"), " " &amp; U$6), ""), 'Allocated Leaves'!$A$2:$A1005, 0), MATCH($D722 &amp; IF($D722 = "Full-time",  " " &amp; $F722, ""), 'Allocated Leaves'!$B$1:AA$1, 0)) - G722))</f>
        <v/>
      </c>
      <c r="V722" s="52" t="str">
        <f t="array" ref="V722">IF(ISBLANK($B722), "", IF(AND(V$5 = "Vacation Leave", OR(AND(OR(V$6 = "H1", V$6 = "H2"), NOT(AND($D722 = "Full-time", $F722 = "Above 1 Year"))), AND(V$6 = "Year", AND($D722 = "Full-time", $F722 = "Above 1 Year")))), "N/A", INDEX('Allocated Leaves'!$B$2:$E1005, MATCH(V$5 &amp; IF(V$5 = "Vacation Leave", IFS(V$6 = "Year", "", OR(V$6 = "H1", V$6 = "H2"), " " &amp; V$6), ""), 'Allocated Leaves'!$A$2:$A1005, 0), MATCH($D722 &amp; IF($D722 = "Full-time",  " " &amp; $F722, ""), 'Allocated Leaves'!$B$1:AA$1, 0)) - H722))</f>
        <v/>
      </c>
      <c r="W722" s="52" t="str">
        <f t="array" ref="W722">IF(ISBLANK($B722), "", IF(AND(W$5 = "Vacation Leave", OR(AND(OR(W$6 = "H1", W$6 = "H2"), NOT(AND($D722 = "Full-time", $F722 = "Above 1 Year"))), AND(W$6 = "Year", AND($D722 = "Full-time", $F722 = "Above 1 Year")))), "N/A", INDEX('Allocated Leaves'!$B$2:$E1005, MATCH(W$5 &amp; IF(W$5 = "Vacation Leave", IFS(W$6 = "Year", "", OR(W$6 = "H1", W$6 = "H2"), " " &amp; W$6), ""), 'Allocated Leaves'!$A$2:$A1005, 0), MATCH($D722 &amp; IF($D722 = "Full-time",  " " &amp; $F722, ""), 'Allocated Leaves'!$B$1:AA$1, 0)) - I722))</f>
        <v/>
      </c>
      <c r="X722" s="51" t="str">
        <f t="array" ref="X722">IF(ISBLANK($B722), "", IF(AND(X$5 = "Vacation Leave", OR(AND(OR(X$6 = "H1", X$6 = "H2"), NOT(AND($D722 = "Full-time", $F722 = "Above 1 Year"))), AND(X$6 = "Year", AND($D722 = "Full-time", $F722 = "Above 1 Year")))), "N/A", INDEX('Allocated Leaves'!$B$2:$E1005, MATCH(X$5 &amp; IF(X$5 = "Vacation Leave", IFS(X$6 = "Year", "", OR(X$6 = "H1", X$6 = "H2"), " " &amp; X$6), ""), 'Allocated Leaves'!$A$2:$A1005, 0), MATCH($D722 &amp; IF($D722 = "Full-time",  " " &amp; $F722, ""), 'Allocated Leaves'!$B$1:AA$1, 0)) - J722))</f>
        <v/>
      </c>
      <c r="Y722" s="52" t="str">
        <f t="array" ref="Y722">IF(ISBLANK($B722), "", IF(AND(Y$5 = "Vacation Leave", OR(AND(OR(Y$6 = "H1", Y$6 = "H2"), NOT(AND($D722 = "Full-time", $F722 = "Above 1 Year"))), AND(Y$6 = "Year", AND($D722 = "Full-time", $F722 = "Above 1 Year")))), "N/A", INDEX('Allocated Leaves'!$B$2:$E1005, MATCH(Y$5 &amp; IF(Y$5 = "Vacation Leave", IFS(Y$6 = "Year", "", OR(Y$6 = "H1", Y$6 = "H2"), " " &amp; Y$6), ""), 'Allocated Leaves'!$A$2:$A1005, 0), MATCH($D722 &amp; IF($D722 = "Full-time",  " " &amp; $F722, ""), 'Allocated Leaves'!$B$1:AA$1, 0)) - K722))</f>
        <v/>
      </c>
      <c r="Z722" s="52" t="str">
        <f t="array" ref="Z722">IF(ISBLANK($B722), "", IF(AND(Z$5 = "Vacation Leave", OR(AND(OR(Z$6 = "H1", Z$6 = "H2"), NOT(AND($D722 = "Full-time", $F722 = "Above 1 Year"))), AND(Z$6 = "Year", AND($D722 = "Full-time", $F722 = "Above 1 Year")))), "N/A", INDEX('Allocated Leaves'!$B$2:$E1005, MATCH(Z$5 &amp; IF(Z$5 = "Vacation Leave", IFS(Z$6 = "Year", "", OR(Z$6 = "H1", Z$6 = "H2"), " " &amp; Z$6), ""), 'Allocated Leaves'!$A$2:$A1005, 0), MATCH($D722 &amp; IF($D722 = "Full-time",  " " &amp; $F722, ""), 'Allocated Leaves'!$B$1:AA$1, 0)) - L722))</f>
        <v/>
      </c>
      <c r="AA722" s="55" t="str">
        <f t="shared" si="3"/>
        <v/>
      </c>
    </row>
    <row r="723">
      <c r="A723" s="71"/>
      <c r="B723" s="72"/>
      <c r="C723" s="73"/>
      <c r="D723" s="74"/>
      <c r="E723" s="75"/>
      <c r="F723" s="47" t="str">
        <f t="shared" si="1"/>
        <v/>
      </c>
      <c r="G723" s="48" t="str">
        <f>IF(ISBLANK($B723), "", IF(AND(G$5 = "Vacation Leave", OR(AND(OR(G$6 = "H1", G$6 = "H2"), NOT(AND($D723 = "Full-time", $F723 = "Above 1 Year"))), AND(G$6 = "Year", AND($D723 = "Full-time", $F723 = "Above 1 Year")))), "N/A", SUMIFS('Form Responses 1'!$O$2:$O1005, 'Form Responses 1'!$B$2:$B1005, $B723, 'Form Responses 1'!$G$2:$G1005, G$5, 'Form Responses 1'!$K$2:$K1005, $D723,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3" s="48" t="str">
        <f>IF(ISBLANK($B723), "", IF(AND(H$5 = "Vacation Leave", OR(AND(OR(H$6 = "H1", H$6 = "H2"), NOT(AND($D723 = "Full-time", $F723 = "Above 1 Year"))), AND(H$6 = "Year", AND($D723 = "Full-time", $F723 = "Above 1 Year")))), "N/A", SUMIFS('Form Responses 1'!$O$2:$O1005, 'Form Responses 1'!$B$2:$B1005, $B723, 'Form Responses 1'!$G$2:$G1005, H$5, 'Form Responses 1'!$K$2:$K1005, $D723,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3" s="49" t="str">
        <f>IF(ISBLANK($B723), "", IF(AND(I$5 = "Vacation Leave", OR(AND(OR(I$6 = "H1", I$6 = "H2"), NOT(AND($D723 = "Full-time", $F723 = "Above 1 Year"))), AND(I$6 = "Year", AND($D723 = "Full-time", $F723 = "Above 1 Year")))), "N/A", SUMIFS('Form Responses 1'!$O$2:$O1005, 'Form Responses 1'!$B$2:$B1005, $B723, 'Form Responses 1'!$G$2:$G1005, I$5, 'Form Responses 1'!$K$2:$K1005, $D723,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3" s="48" t="str">
        <f>IF(ISBLANK($B723), "", IF(AND(J$5 = "Vacation Leave", OR(AND(OR(J$6 = "H1", J$6 = "H2"), NOT(AND($D723 = "Full-time", $F723 = "Above 1 Year"))), AND(J$6 = "Year", AND($D723 = "Full-time", $F723 = "Above 1 Year")))), "N/A", SUMIFS('Form Responses 1'!$O$2:$O1005, 'Form Responses 1'!$B$2:$B1005, $B723, 'Form Responses 1'!$G$2:$G1005, J$5, 'Form Responses 1'!$K$2:$K1005, $D723,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3" s="48" t="str">
        <f>IF(ISBLANK($B723), "", IF(AND(K$5 = "Vacation Leave", OR(AND(OR(K$6 = "H1", K$6 = "H2"), NOT(AND($D723 = "Full-time", $F723 = "Above 1 Year"))), AND(K$6 = "Year", AND($D723 = "Full-time", $F723 = "Above 1 Year")))), "N/A", SUMIFS('Form Responses 1'!$O$2:$O1005, 'Form Responses 1'!$B$2:$B1005, $B723, 'Form Responses 1'!$G$2:$G1005, K$5, 'Form Responses 1'!$K$2:$K1005, $D723,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3" s="48" t="str">
        <f>IF(ISBLANK($B723), "", IF(AND(L$5 = "Vacation Leave", OR(AND(OR(L$6 = "H1", L$6 = "H2"), NOT(AND($D723 = "Full-time", $F723 = "Above 1 Year"))), AND(L$6 = "Year", AND($D723 = "Full-time", $F723 = "Above 1 Year")))), "N/A", SUMIFS('Form Responses 1'!$O$2:$O1005, 'Form Responses 1'!$B$2:$B1005, $B723, 'Form Responses 1'!$G$2:$G1005, L$5, 'Form Responses 1'!$K$2:$K1005, $D723,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3" s="48" t="str">
        <f>IF(ISBLANK($B723), "", IF(AND(M$5 = "Vacation Leave", OR(AND(OR(M$6 = "H1", M$6 = "H2"), NOT(AND($D723 = "Full-time", $F723 = "Above 1 Year"))), AND(M$6 = "Year", AND($D723 = "Full-time", $F723 = "Above 1 Year")))), "N/A", SUMIFS('Form Responses 1'!$O$2:$O1005, 'Form Responses 1'!$B$2:$B1005, $B723, 'Form Responses 1'!$G$2:$G1005, M$5, 'Form Responses 1'!$K$2:$K1005, $D723,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3" s="48" t="str">
        <f>IF(ISBLANK($B723), "", IF(AND(N$5 = "Vacation Leave", OR(AND(OR(N$6 = "H1", N$6 = "H2"), NOT(AND($D723 = "Full-time", $F723 = "Above 1 Year"))), AND(N$6 = "Year", AND($D723 = "Full-time", $F723 = "Above 1 Year")))), "N/A", SUMIFS('Form Responses 1'!$O$2:$O1005, 'Form Responses 1'!$B$2:$B1005, $B723, 'Form Responses 1'!$G$2:$G1005, N$5, 'Form Responses 1'!$K$2:$K1005, $D723,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3" s="48" t="str">
        <f>IF(ISBLANK($B723), "", IF(AND(O$5 = "Vacation Leave", OR(AND(OR(O$6 = "H1", O$6 = "H2"), NOT(AND($D723 = "Full-time", $F723 = "Above 1 Year"))), AND(O$6 = "Year", AND($D723 = "Full-time", $F723 = "Above 1 Year")))), "N/A", SUMIFS('Form Responses 1'!$O$2:$O1005, 'Form Responses 1'!$B$2:$B1005, $B723, 'Form Responses 1'!$G$2:$G1005, O$5, 'Form Responses 1'!$K$2:$K1005, $D723,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3" s="48" t="str">
        <f>IF(ISBLANK($B723), "", IF(AND(P$5 = "Vacation Leave", OR(AND(OR(P$6 = "H1", P$6 = "H2"), NOT(AND($D723 = "Full-time", $F723 = "Above 1 Year"))), AND(P$6 = "Year", AND($D723 = "Full-time", $F723 = "Above 1 Year")))), "N/A", SUMIFS('Form Responses 1'!$O$2:$O1005, 'Form Responses 1'!$B$2:$B1005, $B723, 'Form Responses 1'!$G$2:$G1005, P$5, 'Form Responses 1'!$K$2:$K1005, $D723,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3" s="48" t="str">
        <f>IF(ISBLANK($B723), "", IF(AND(Q$5 = "Vacation Leave", OR(AND(OR(Q$6 = "H1", Q$6 = "H2"), NOT(AND($D723 = "Full-time", $F723 = "Above 1 Year"))), AND(Q$6 = "Year", AND($D723 = "Full-time", $F723 = "Above 1 Year")))), "N/A", SUMIFS('Form Responses 1'!$O$2:$O1005, 'Form Responses 1'!$B$2:$B1005, $B723, 'Form Responses 1'!$G$2:$G1005, Q$5, 'Form Responses 1'!$K$2:$K1005, $D723,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3" s="48" t="str">
        <f>IF(ISBLANK($B723), "", IF(AND(R$5 = "Vacation Leave", OR(AND(OR(R$6 = "H1", R$6 = "H2"), NOT(AND($D723 = "Full-time", $F723 = "Above 1 Year"))), AND(R$6 = "Year", AND($D723 = "Full-time", $F723 = "Above 1 Year")))), "N/A", SUMIFS('Form Responses 1'!$O$2:$O1005, 'Form Responses 1'!$B$2:$B1005, $B723, 'Form Responses 1'!$G$2:$G1005, R$5, 'Form Responses 1'!$K$2:$K1005, $D723,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3" s="48" t="str">
        <f>IF(ISBLANK($B723), "", IF(AND(S$5 = "Vacation Leave", OR(AND(OR(S$6 = "H1", S$6 = "H2"), NOT(AND($D723 = "Full-time", $F723 = "Above 1 Year"))), AND(S$6 = "Year", AND($D723 = "Full-time", $F723 = "Above 1 Year")))), "N/A", SUMIFS('Form Responses 1'!$O$2:$O1005, 'Form Responses 1'!$B$2:$B1005, $B723, 'Form Responses 1'!$G$2:$G1005, S$5, 'Form Responses 1'!$K$2:$K1005, $D723,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3" s="50" t="str">
        <f t="shared" si="2"/>
        <v/>
      </c>
      <c r="U723" s="51" t="str">
        <f t="array" ref="U723">IF(ISBLANK($B723), "", IF(AND(U$5 = "Vacation Leave", OR(AND(OR(U$6 = "H1", U$6 = "H2"), NOT(AND($D723 = "Full-time", $F723 = "Above 1 Year"))), AND(U$6 = "Year", AND($D723 = "Full-time", $F723 = "Above 1 Year")))), "N/A", INDEX('Allocated Leaves'!$B$2:$E1005, MATCH(U$5 &amp; IF(U$5 = "Vacation Leave", IFS(U$6 = "Year", "", OR(U$6 = "H1", U$6 = "H2"), " " &amp; U$6), ""), 'Allocated Leaves'!$A$2:$A1005, 0), MATCH($D723 &amp; IF($D723 = "Full-time",  " " &amp; $F723, ""), 'Allocated Leaves'!$B$1:AA$1, 0)) - G723))</f>
        <v/>
      </c>
      <c r="V723" s="52" t="str">
        <f t="array" ref="V723">IF(ISBLANK($B723), "", IF(AND(V$5 = "Vacation Leave", OR(AND(OR(V$6 = "H1", V$6 = "H2"), NOT(AND($D723 = "Full-time", $F723 = "Above 1 Year"))), AND(V$6 = "Year", AND($D723 = "Full-time", $F723 = "Above 1 Year")))), "N/A", INDEX('Allocated Leaves'!$B$2:$E1005, MATCH(V$5 &amp; IF(V$5 = "Vacation Leave", IFS(V$6 = "Year", "", OR(V$6 = "H1", V$6 = "H2"), " " &amp; V$6), ""), 'Allocated Leaves'!$A$2:$A1005, 0), MATCH($D723 &amp; IF($D723 = "Full-time",  " " &amp; $F723, ""), 'Allocated Leaves'!$B$1:AA$1, 0)) - H723))</f>
        <v/>
      </c>
      <c r="W723" s="52" t="str">
        <f t="array" ref="W723">IF(ISBLANK($B723), "", IF(AND(W$5 = "Vacation Leave", OR(AND(OR(W$6 = "H1", W$6 = "H2"), NOT(AND($D723 = "Full-time", $F723 = "Above 1 Year"))), AND(W$6 = "Year", AND($D723 = "Full-time", $F723 = "Above 1 Year")))), "N/A", INDEX('Allocated Leaves'!$B$2:$E1005, MATCH(W$5 &amp; IF(W$5 = "Vacation Leave", IFS(W$6 = "Year", "", OR(W$6 = "H1", W$6 = "H2"), " " &amp; W$6), ""), 'Allocated Leaves'!$A$2:$A1005, 0), MATCH($D723 &amp; IF($D723 = "Full-time",  " " &amp; $F723, ""), 'Allocated Leaves'!$B$1:AA$1, 0)) - I723))</f>
        <v/>
      </c>
      <c r="X723" s="51" t="str">
        <f t="array" ref="X723">IF(ISBLANK($B723), "", IF(AND(X$5 = "Vacation Leave", OR(AND(OR(X$6 = "H1", X$6 = "H2"), NOT(AND($D723 = "Full-time", $F723 = "Above 1 Year"))), AND(X$6 = "Year", AND($D723 = "Full-time", $F723 = "Above 1 Year")))), "N/A", INDEX('Allocated Leaves'!$B$2:$E1005, MATCH(X$5 &amp; IF(X$5 = "Vacation Leave", IFS(X$6 = "Year", "", OR(X$6 = "H1", X$6 = "H2"), " " &amp; X$6), ""), 'Allocated Leaves'!$A$2:$A1005, 0), MATCH($D723 &amp; IF($D723 = "Full-time",  " " &amp; $F723, ""), 'Allocated Leaves'!$B$1:AA$1, 0)) - J723))</f>
        <v/>
      </c>
      <c r="Y723" s="52" t="str">
        <f t="array" ref="Y723">IF(ISBLANK($B723), "", IF(AND(Y$5 = "Vacation Leave", OR(AND(OR(Y$6 = "H1", Y$6 = "H2"), NOT(AND($D723 = "Full-time", $F723 = "Above 1 Year"))), AND(Y$6 = "Year", AND($D723 = "Full-time", $F723 = "Above 1 Year")))), "N/A", INDEX('Allocated Leaves'!$B$2:$E1005, MATCH(Y$5 &amp; IF(Y$5 = "Vacation Leave", IFS(Y$6 = "Year", "", OR(Y$6 = "H1", Y$6 = "H2"), " " &amp; Y$6), ""), 'Allocated Leaves'!$A$2:$A1005, 0), MATCH($D723 &amp; IF($D723 = "Full-time",  " " &amp; $F723, ""), 'Allocated Leaves'!$B$1:AA$1, 0)) - K723))</f>
        <v/>
      </c>
      <c r="Z723" s="52" t="str">
        <f t="array" ref="Z723">IF(ISBLANK($B723), "", IF(AND(Z$5 = "Vacation Leave", OR(AND(OR(Z$6 = "H1", Z$6 = "H2"), NOT(AND($D723 = "Full-time", $F723 = "Above 1 Year"))), AND(Z$6 = "Year", AND($D723 = "Full-time", $F723 = "Above 1 Year")))), "N/A", INDEX('Allocated Leaves'!$B$2:$E1005, MATCH(Z$5 &amp; IF(Z$5 = "Vacation Leave", IFS(Z$6 = "Year", "", OR(Z$6 = "H1", Z$6 = "H2"), " " &amp; Z$6), ""), 'Allocated Leaves'!$A$2:$A1005, 0), MATCH($D723 &amp; IF($D723 = "Full-time",  " " &amp; $F723, ""), 'Allocated Leaves'!$B$1:AA$1, 0)) - L723))</f>
        <v/>
      </c>
      <c r="AA723" s="55" t="str">
        <f t="shared" si="3"/>
        <v/>
      </c>
    </row>
    <row r="724">
      <c r="A724" s="71"/>
      <c r="B724" s="72"/>
      <c r="C724" s="73"/>
      <c r="D724" s="74"/>
      <c r="E724" s="75"/>
      <c r="F724" s="47" t="str">
        <f t="shared" si="1"/>
        <v/>
      </c>
      <c r="G724" s="48" t="str">
        <f>IF(ISBLANK($B724), "", IF(AND(G$5 = "Vacation Leave", OR(AND(OR(G$6 = "H1", G$6 = "H2"), NOT(AND($D724 = "Full-time", $F724 = "Above 1 Year"))), AND(G$6 = "Year", AND($D724 = "Full-time", $F724 = "Above 1 Year")))), "N/A", SUMIFS('Form Responses 1'!$O$2:$O1005, 'Form Responses 1'!$B$2:$B1005, $B724, 'Form Responses 1'!$G$2:$G1005, G$5, 'Form Responses 1'!$K$2:$K1005, $D724,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4" s="48" t="str">
        <f>IF(ISBLANK($B724), "", IF(AND(H$5 = "Vacation Leave", OR(AND(OR(H$6 = "H1", H$6 = "H2"), NOT(AND($D724 = "Full-time", $F724 = "Above 1 Year"))), AND(H$6 = "Year", AND($D724 = "Full-time", $F724 = "Above 1 Year")))), "N/A", SUMIFS('Form Responses 1'!$O$2:$O1005, 'Form Responses 1'!$B$2:$B1005, $B724, 'Form Responses 1'!$G$2:$G1005, H$5, 'Form Responses 1'!$K$2:$K1005, $D724,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4" s="49" t="str">
        <f>IF(ISBLANK($B724), "", IF(AND(I$5 = "Vacation Leave", OR(AND(OR(I$6 = "H1", I$6 = "H2"), NOT(AND($D724 = "Full-time", $F724 = "Above 1 Year"))), AND(I$6 = "Year", AND($D724 = "Full-time", $F724 = "Above 1 Year")))), "N/A", SUMIFS('Form Responses 1'!$O$2:$O1005, 'Form Responses 1'!$B$2:$B1005, $B724, 'Form Responses 1'!$G$2:$G1005, I$5, 'Form Responses 1'!$K$2:$K1005, $D724,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4" s="48" t="str">
        <f>IF(ISBLANK($B724), "", IF(AND(J$5 = "Vacation Leave", OR(AND(OR(J$6 = "H1", J$6 = "H2"), NOT(AND($D724 = "Full-time", $F724 = "Above 1 Year"))), AND(J$6 = "Year", AND($D724 = "Full-time", $F724 = "Above 1 Year")))), "N/A", SUMIFS('Form Responses 1'!$O$2:$O1005, 'Form Responses 1'!$B$2:$B1005, $B724, 'Form Responses 1'!$G$2:$G1005, J$5, 'Form Responses 1'!$K$2:$K1005, $D724,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4" s="48" t="str">
        <f>IF(ISBLANK($B724), "", IF(AND(K$5 = "Vacation Leave", OR(AND(OR(K$6 = "H1", K$6 = "H2"), NOT(AND($D724 = "Full-time", $F724 = "Above 1 Year"))), AND(K$6 = "Year", AND($D724 = "Full-time", $F724 = "Above 1 Year")))), "N/A", SUMIFS('Form Responses 1'!$O$2:$O1005, 'Form Responses 1'!$B$2:$B1005, $B724, 'Form Responses 1'!$G$2:$G1005, K$5, 'Form Responses 1'!$K$2:$K1005, $D724,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4" s="48" t="str">
        <f>IF(ISBLANK($B724), "", IF(AND(L$5 = "Vacation Leave", OR(AND(OR(L$6 = "H1", L$6 = "H2"), NOT(AND($D724 = "Full-time", $F724 = "Above 1 Year"))), AND(L$6 = "Year", AND($D724 = "Full-time", $F724 = "Above 1 Year")))), "N/A", SUMIFS('Form Responses 1'!$O$2:$O1005, 'Form Responses 1'!$B$2:$B1005, $B724, 'Form Responses 1'!$G$2:$G1005, L$5, 'Form Responses 1'!$K$2:$K1005, $D724,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4" s="48" t="str">
        <f>IF(ISBLANK($B724), "", IF(AND(M$5 = "Vacation Leave", OR(AND(OR(M$6 = "H1", M$6 = "H2"), NOT(AND($D724 = "Full-time", $F724 = "Above 1 Year"))), AND(M$6 = "Year", AND($D724 = "Full-time", $F724 = "Above 1 Year")))), "N/A", SUMIFS('Form Responses 1'!$O$2:$O1005, 'Form Responses 1'!$B$2:$B1005, $B724, 'Form Responses 1'!$G$2:$G1005, M$5, 'Form Responses 1'!$K$2:$K1005, $D724,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4" s="48" t="str">
        <f>IF(ISBLANK($B724), "", IF(AND(N$5 = "Vacation Leave", OR(AND(OR(N$6 = "H1", N$6 = "H2"), NOT(AND($D724 = "Full-time", $F724 = "Above 1 Year"))), AND(N$6 = "Year", AND($D724 = "Full-time", $F724 = "Above 1 Year")))), "N/A", SUMIFS('Form Responses 1'!$O$2:$O1005, 'Form Responses 1'!$B$2:$B1005, $B724, 'Form Responses 1'!$G$2:$G1005, N$5, 'Form Responses 1'!$K$2:$K1005, $D724,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4" s="48" t="str">
        <f>IF(ISBLANK($B724), "", IF(AND(O$5 = "Vacation Leave", OR(AND(OR(O$6 = "H1", O$6 = "H2"), NOT(AND($D724 = "Full-time", $F724 = "Above 1 Year"))), AND(O$6 = "Year", AND($D724 = "Full-time", $F724 = "Above 1 Year")))), "N/A", SUMIFS('Form Responses 1'!$O$2:$O1005, 'Form Responses 1'!$B$2:$B1005, $B724, 'Form Responses 1'!$G$2:$G1005, O$5, 'Form Responses 1'!$K$2:$K1005, $D724,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4" s="48" t="str">
        <f>IF(ISBLANK($B724), "", IF(AND(P$5 = "Vacation Leave", OR(AND(OR(P$6 = "H1", P$6 = "H2"), NOT(AND($D724 = "Full-time", $F724 = "Above 1 Year"))), AND(P$6 = "Year", AND($D724 = "Full-time", $F724 = "Above 1 Year")))), "N/A", SUMIFS('Form Responses 1'!$O$2:$O1005, 'Form Responses 1'!$B$2:$B1005, $B724, 'Form Responses 1'!$G$2:$G1005, P$5, 'Form Responses 1'!$K$2:$K1005, $D724,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4" s="48" t="str">
        <f>IF(ISBLANK($B724), "", IF(AND(Q$5 = "Vacation Leave", OR(AND(OR(Q$6 = "H1", Q$6 = "H2"), NOT(AND($D724 = "Full-time", $F724 = "Above 1 Year"))), AND(Q$6 = "Year", AND($D724 = "Full-time", $F724 = "Above 1 Year")))), "N/A", SUMIFS('Form Responses 1'!$O$2:$O1005, 'Form Responses 1'!$B$2:$B1005, $B724, 'Form Responses 1'!$G$2:$G1005, Q$5, 'Form Responses 1'!$K$2:$K1005, $D724,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4" s="48" t="str">
        <f>IF(ISBLANK($B724), "", IF(AND(R$5 = "Vacation Leave", OR(AND(OR(R$6 = "H1", R$6 = "H2"), NOT(AND($D724 = "Full-time", $F724 = "Above 1 Year"))), AND(R$6 = "Year", AND($D724 = "Full-time", $F724 = "Above 1 Year")))), "N/A", SUMIFS('Form Responses 1'!$O$2:$O1005, 'Form Responses 1'!$B$2:$B1005, $B724, 'Form Responses 1'!$G$2:$G1005, R$5, 'Form Responses 1'!$K$2:$K1005, $D724,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4" s="48" t="str">
        <f>IF(ISBLANK($B724), "", IF(AND(S$5 = "Vacation Leave", OR(AND(OR(S$6 = "H1", S$6 = "H2"), NOT(AND($D724 = "Full-time", $F724 = "Above 1 Year"))), AND(S$6 = "Year", AND($D724 = "Full-time", $F724 = "Above 1 Year")))), "N/A", SUMIFS('Form Responses 1'!$O$2:$O1005, 'Form Responses 1'!$B$2:$B1005, $B724, 'Form Responses 1'!$G$2:$G1005, S$5, 'Form Responses 1'!$K$2:$K1005, $D724,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4" s="50" t="str">
        <f t="shared" si="2"/>
        <v/>
      </c>
      <c r="U724" s="51" t="str">
        <f t="array" ref="U724">IF(ISBLANK($B724), "", IF(AND(U$5 = "Vacation Leave", OR(AND(OR(U$6 = "H1", U$6 = "H2"), NOT(AND($D724 = "Full-time", $F724 = "Above 1 Year"))), AND(U$6 = "Year", AND($D724 = "Full-time", $F724 = "Above 1 Year")))), "N/A", INDEX('Allocated Leaves'!$B$2:$E1005, MATCH(U$5 &amp; IF(U$5 = "Vacation Leave", IFS(U$6 = "Year", "", OR(U$6 = "H1", U$6 = "H2"), " " &amp; U$6), ""), 'Allocated Leaves'!$A$2:$A1005, 0), MATCH($D724 &amp; IF($D724 = "Full-time",  " " &amp; $F724, ""), 'Allocated Leaves'!$B$1:AA$1, 0)) - G724))</f>
        <v/>
      </c>
      <c r="V724" s="52" t="str">
        <f t="array" ref="V724">IF(ISBLANK($B724), "", IF(AND(V$5 = "Vacation Leave", OR(AND(OR(V$6 = "H1", V$6 = "H2"), NOT(AND($D724 = "Full-time", $F724 = "Above 1 Year"))), AND(V$6 = "Year", AND($D724 = "Full-time", $F724 = "Above 1 Year")))), "N/A", INDEX('Allocated Leaves'!$B$2:$E1005, MATCH(V$5 &amp; IF(V$5 = "Vacation Leave", IFS(V$6 = "Year", "", OR(V$6 = "H1", V$6 = "H2"), " " &amp; V$6), ""), 'Allocated Leaves'!$A$2:$A1005, 0), MATCH($D724 &amp; IF($D724 = "Full-time",  " " &amp; $F724, ""), 'Allocated Leaves'!$B$1:AA$1, 0)) - H724))</f>
        <v/>
      </c>
      <c r="W724" s="52" t="str">
        <f t="array" ref="W724">IF(ISBLANK($B724), "", IF(AND(W$5 = "Vacation Leave", OR(AND(OR(W$6 = "H1", W$6 = "H2"), NOT(AND($D724 = "Full-time", $F724 = "Above 1 Year"))), AND(W$6 = "Year", AND($D724 = "Full-time", $F724 = "Above 1 Year")))), "N/A", INDEX('Allocated Leaves'!$B$2:$E1005, MATCH(W$5 &amp; IF(W$5 = "Vacation Leave", IFS(W$6 = "Year", "", OR(W$6 = "H1", W$6 = "H2"), " " &amp; W$6), ""), 'Allocated Leaves'!$A$2:$A1005, 0), MATCH($D724 &amp; IF($D724 = "Full-time",  " " &amp; $F724, ""), 'Allocated Leaves'!$B$1:AA$1, 0)) - I724))</f>
        <v/>
      </c>
      <c r="X724" s="51" t="str">
        <f t="array" ref="X724">IF(ISBLANK($B724), "", IF(AND(X$5 = "Vacation Leave", OR(AND(OR(X$6 = "H1", X$6 = "H2"), NOT(AND($D724 = "Full-time", $F724 = "Above 1 Year"))), AND(X$6 = "Year", AND($D724 = "Full-time", $F724 = "Above 1 Year")))), "N/A", INDEX('Allocated Leaves'!$B$2:$E1005, MATCH(X$5 &amp; IF(X$5 = "Vacation Leave", IFS(X$6 = "Year", "", OR(X$6 = "H1", X$6 = "H2"), " " &amp; X$6), ""), 'Allocated Leaves'!$A$2:$A1005, 0), MATCH($D724 &amp; IF($D724 = "Full-time",  " " &amp; $F724, ""), 'Allocated Leaves'!$B$1:AA$1, 0)) - J724))</f>
        <v/>
      </c>
      <c r="Y724" s="52" t="str">
        <f t="array" ref="Y724">IF(ISBLANK($B724), "", IF(AND(Y$5 = "Vacation Leave", OR(AND(OR(Y$6 = "H1", Y$6 = "H2"), NOT(AND($D724 = "Full-time", $F724 = "Above 1 Year"))), AND(Y$6 = "Year", AND($D724 = "Full-time", $F724 = "Above 1 Year")))), "N/A", INDEX('Allocated Leaves'!$B$2:$E1005, MATCH(Y$5 &amp; IF(Y$5 = "Vacation Leave", IFS(Y$6 = "Year", "", OR(Y$6 = "H1", Y$6 = "H2"), " " &amp; Y$6), ""), 'Allocated Leaves'!$A$2:$A1005, 0), MATCH($D724 &amp; IF($D724 = "Full-time",  " " &amp; $F724, ""), 'Allocated Leaves'!$B$1:AA$1, 0)) - K724))</f>
        <v/>
      </c>
      <c r="Z724" s="52" t="str">
        <f t="array" ref="Z724">IF(ISBLANK($B724), "", IF(AND(Z$5 = "Vacation Leave", OR(AND(OR(Z$6 = "H1", Z$6 = "H2"), NOT(AND($D724 = "Full-time", $F724 = "Above 1 Year"))), AND(Z$6 = "Year", AND($D724 = "Full-time", $F724 = "Above 1 Year")))), "N/A", INDEX('Allocated Leaves'!$B$2:$E1005, MATCH(Z$5 &amp; IF(Z$5 = "Vacation Leave", IFS(Z$6 = "Year", "", OR(Z$6 = "H1", Z$6 = "H2"), " " &amp; Z$6), ""), 'Allocated Leaves'!$A$2:$A1005, 0), MATCH($D724 &amp; IF($D724 = "Full-time",  " " &amp; $F724, ""), 'Allocated Leaves'!$B$1:AA$1, 0)) - L724))</f>
        <v/>
      </c>
      <c r="AA724" s="55" t="str">
        <f t="shared" si="3"/>
        <v/>
      </c>
    </row>
    <row r="725">
      <c r="A725" s="71"/>
      <c r="B725" s="72"/>
      <c r="C725" s="73"/>
      <c r="D725" s="74"/>
      <c r="E725" s="75"/>
      <c r="F725" s="47" t="str">
        <f t="shared" si="1"/>
        <v/>
      </c>
      <c r="G725" s="48" t="str">
        <f>IF(ISBLANK($B725), "", IF(AND(G$5 = "Vacation Leave", OR(AND(OR(G$6 = "H1", G$6 = "H2"), NOT(AND($D725 = "Full-time", $F725 = "Above 1 Year"))), AND(G$6 = "Year", AND($D725 = "Full-time", $F725 = "Above 1 Year")))), "N/A", SUMIFS('Form Responses 1'!$O$2:$O1005, 'Form Responses 1'!$B$2:$B1005, $B725, 'Form Responses 1'!$G$2:$G1005, G$5, 'Form Responses 1'!$K$2:$K1005, $D725,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5" s="48" t="str">
        <f>IF(ISBLANK($B725), "", IF(AND(H$5 = "Vacation Leave", OR(AND(OR(H$6 = "H1", H$6 = "H2"), NOT(AND($D725 = "Full-time", $F725 = "Above 1 Year"))), AND(H$6 = "Year", AND($D725 = "Full-time", $F725 = "Above 1 Year")))), "N/A", SUMIFS('Form Responses 1'!$O$2:$O1005, 'Form Responses 1'!$B$2:$B1005, $B725, 'Form Responses 1'!$G$2:$G1005, H$5, 'Form Responses 1'!$K$2:$K1005, $D725,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5" s="49" t="str">
        <f>IF(ISBLANK($B725), "", IF(AND(I$5 = "Vacation Leave", OR(AND(OR(I$6 = "H1", I$6 = "H2"), NOT(AND($D725 = "Full-time", $F725 = "Above 1 Year"))), AND(I$6 = "Year", AND($D725 = "Full-time", $F725 = "Above 1 Year")))), "N/A", SUMIFS('Form Responses 1'!$O$2:$O1005, 'Form Responses 1'!$B$2:$B1005, $B725, 'Form Responses 1'!$G$2:$G1005, I$5, 'Form Responses 1'!$K$2:$K1005, $D725,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5" s="48" t="str">
        <f>IF(ISBLANK($B725), "", IF(AND(J$5 = "Vacation Leave", OR(AND(OR(J$6 = "H1", J$6 = "H2"), NOT(AND($D725 = "Full-time", $F725 = "Above 1 Year"))), AND(J$6 = "Year", AND($D725 = "Full-time", $F725 = "Above 1 Year")))), "N/A", SUMIFS('Form Responses 1'!$O$2:$O1005, 'Form Responses 1'!$B$2:$B1005, $B725, 'Form Responses 1'!$G$2:$G1005, J$5, 'Form Responses 1'!$K$2:$K1005, $D725,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5" s="48" t="str">
        <f>IF(ISBLANK($B725), "", IF(AND(K$5 = "Vacation Leave", OR(AND(OR(K$6 = "H1", K$6 = "H2"), NOT(AND($D725 = "Full-time", $F725 = "Above 1 Year"))), AND(K$6 = "Year", AND($D725 = "Full-time", $F725 = "Above 1 Year")))), "N/A", SUMIFS('Form Responses 1'!$O$2:$O1005, 'Form Responses 1'!$B$2:$B1005, $B725, 'Form Responses 1'!$G$2:$G1005, K$5, 'Form Responses 1'!$K$2:$K1005, $D725,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5" s="48" t="str">
        <f>IF(ISBLANK($B725), "", IF(AND(L$5 = "Vacation Leave", OR(AND(OR(L$6 = "H1", L$6 = "H2"), NOT(AND($D725 = "Full-time", $F725 = "Above 1 Year"))), AND(L$6 = "Year", AND($D725 = "Full-time", $F725 = "Above 1 Year")))), "N/A", SUMIFS('Form Responses 1'!$O$2:$O1005, 'Form Responses 1'!$B$2:$B1005, $B725, 'Form Responses 1'!$G$2:$G1005, L$5, 'Form Responses 1'!$K$2:$K1005, $D725,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5" s="48" t="str">
        <f>IF(ISBLANK($B725), "", IF(AND(M$5 = "Vacation Leave", OR(AND(OR(M$6 = "H1", M$6 = "H2"), NOT(AND($D725 = "Full-time", $F725 = "Above 1 Year"))), AND(M$6 = "Year", AND($D725 = "Full-time", $F725 = "Above 1 Year")))), "N/A", SUMIFS('Form Responses 1'!$O$2:$O1005, 'Form Responses 1'!$B$2:$B1005, $B725, 'Form Responses 1'!$G$2:$G1005, M$5, 'Form Responses 1'!$K$2:$K1005, $D725,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5" s="48" t="str">
        <f>IF(ISBLANK($B725), "", IF(AND(N$5 = "Vacation Leave", OR(AND(OR(N$6 = "H1", N$6 = "H2"), NOT(AND($D725 = "Full-time", $F725 = "Above 1 Year"))), AND(N$6 = "Year", AND($D725 = "Full-time", $F725 = "Above 1 Year")))), "N/A", SUMIFS('Form Responses 1'!$O$2:$O1005, 'Form Responses 1'!$B$2:$B1005, $B725, 'Form Responses 1'!$G$2:$G1005, N$5, 'Form Responses 1'!$K$2:$K1005, $D725,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5" s="48" t="str">
        <f>IF(ISBLANK($B725), "", IF(AND(O$5 = "Vacation Leave", OR(AND(OR(O$6 = "H1", O$6 = "H2"), NOT(AND($D725 = "Full-time", $F725 = "Above 1 Year"))), AND(O$6 = "Year", AND($D725 = "Full-time", $F725 = "Above 1 Year")))), "N/A", SUMIFS('Form Responses 1'!$O$2:$O1005, 'Form Responses 1'!$B$2:$B1005, $B725, 'Form Responses 1'!$G$2:$G1005, O$5, 'Form Responses 1'!$K$2:$K1005, $D725,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5" s="48" t="str">
        <f>IF(ISBLANK($B725), "", IF(AND(P$5 = "Vacation Leave", OR(AND(OR(P$6 = "H1", P$6 = "H2"), NOT(AND($D725 = "Full-time", $F725 = "Above 1 Year"))), AND(P$6 = "Year", AND($D725 = "Full-time", $F725 = "Above 1 Year")))), "N/A", SUMIFS('Form Responses 1'!$O$2:$O1005, 'Form Responses 1'!$B$2:$B1005, $B725, 'Form Responses 1'!$G$2:$G1005, P$5, 'Form Responses 1'!$K$2:$K1005, $D725,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5" s="48" t="str">
        <f>IF(ISBLANK($B725), "", IF(AND(Q$5 = "Vacation Leave", OR(AND(OR(Q$6 = "H1", Q$6 = "H2"), NOT(AND($D725 = "Full-time", $F725 = "Above 1 Year"))), AND(Q$6 = "Year", AND($D725 = "Full-time", $F725 = "Above 1 Year")))), "N/A", SUMIFS('Form Responses 1'!$O$2:$O1005, 'Form Responses 1'!$B$2:$B1005, $B725, 'Form Responses 1'!$G$2:$G1005, Q$5, 'Form Responses 1'!$K$2:$K1005, $D725,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5" s="48" t="str">
        <f>IF(ISBLANK($B725), "", IF(AND(R$5 = "Vacation Leave", OR(AND(OR(R$6 = "H1", R$6 = "H2"), NOT(AND($D725 = "Full-time", $F725 = "Above 1 Year"))), AND(R$6 = "Year", AND($D725 = "Full-time", $F725 = "Above 1 Year")))), "N/A", SUMIFS('Form Responses 1'!$O$2:$O1005, 'Form Responses 1'!$B$2:$B1005, $B725, 'Form Responses 1'!$G$2:$G1005, R$5, 'Form Responses 1'!$K$2:$K1005, $D725,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5" s="48" t="str">
        <f>IF(ISBLANK($B725), "", IF(AND(S$5 = "Vacation Leave", OR(AND(OR(S$6 = "H1", S$6 = "H2"), NOT(AND($D725 = "Full-time", $F725 = "Above 1 Year"))), AND(S$6 = "Year", AND($D725 = "Full-time", $F725 = "Above 1 Year")))), "N/A", SUMIFS('Form Responses 1'!$O$2:$O1005, 'Form Responses 1'!$B$2:$B1005, $B725, 'Form Responses 1'!$G$2:$G1005, S$5, 'Form Responses 1'!$K$2:$K1005, $D725,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5" s="50" t="str">
        <f t="shared" si="2"/>
        <v/>
      </c>
      <c r="U725" s="51" t="str">
        <f t="array" ref="U725">IF(ISBLANK($B725), "", IF(AND(U$5 = "Vacation Leave", OR(AND(OR(U$6 = "H1", U$6 = "H2"), NOT(AND($D725 = "Full-time", $F725 = "Above 1 Year"))), AND(U$6 = "Year", AND($D725 = "Full-time", $F725 = "Above 1 Year")))), "N/A", INDEX('Allocated Leaves'!$B$2:$E1005, MATCH(U$5 &amp; IF(U$5 = "Vacation Leave", IFS(U$6 = "Year", "", OR(U$6 = "H1", U$6 = "H2"), " " &amp; U$6), ""), 'Allocated Leaves'!$A$2:$A1005, 0), MATCH($D725 &amp; IF($D725 = "Full-time",  " " &amp; $F725, ""), 'Allocated Leaves'!$B$1:AA$1, 0)) - G725))</f>
        <v/>
      </c>
      <c r="V725" s="52" t="str">
        <f t="array" ref="V725">IF(ISBLANK($B725), "", IF(AND(V$5 = "Vacation Leave", OR(AND(OR(V$6 = "H1", V$6 = "H2"), NOT(AND($D725 = "Full-time", $F725 = "Above 1 Year"))), AND(V$6 = "Year", AND($D725 = "Full-time", $F725 = "Above 1 Year")))), "N/A", INDEX('Allocated Leaves'!$B$2:$E1005, MATCH(V$5 &amp; IF(V$5 = "Vacation Leave", IFS(V$6 = "Year", "", OR(V$6 = "H1", V$6 = "H2"), " " &amp; V$6), ""), 'Allocated Leaves'!$A$2:$A1005, 0), MATCH($D725 &amp; IF($D725 = "Full-time",  " " &amp; $F725, ""), 'Allocated Leaves'!$B$1:AA$1, 0)) - H725))</f>
        <v/>
      </c>
      <c r="W725" s="52" t="str">
        <f t="array" ref="W725">IF(ISBLANK($B725), "", IF(AND(W$5 = "Vacation Leave", OR(AND(OR(W$6 = "H1", W$6 = "H2"), NOT(AND($D725 = "Full-time", $F725 = "Above 1 Year"))), AND(W$6 = "Year", AND($D725 = "Full-time", $F725 = "Above 1 Year")))), "N/A", INDEX('Allocated Leaves'!$B$2:$E1005, MATCH(W$5 &amp; IF(W$5 = "Vacation Leave", IFS(W$6 = "Year", "", OR(W$6 = "H1", W$6 = "H2"), " " &amp; W$6), ""), 'Allocated Leaves'!$A$2:$A1005, 0), MATCH($D725 &amp; IF($D725 = "Full-time",  " " &amp; $F725, ""), 'Allocated Leaves'!$B$1:AA$1, 0)) - I725))</f>
        <v/>
      </c>
      <c r="X725" s="51" t="str">
        <f t="array" ref="X725">IF(ISBLANK($B725), "", IF(AND(X$5 = "Vacation Leave", OR(AND(OR(X$6 = "H1", X$6 = "H2"), NOT(AND($D725 = "Full-time", $F725 = "Above 1 Year"))), AND(X$6 = "Year", AND($D725 = "Full-time", $F725 = "Above 1 Year")))), "N/A", INDEX('Allocated Leaves'!$B$2:$E1005, MATCH(X$5 &amp; IF(X$5 = "Vacation Leave", IFS(X$6 = "Year", "", OR(X$6 = "H1", X$6 = "H2"), " " &amp; X$6), ""), 'Allocated Leaves'!$A$2:$A1005, 0), MATCH($D725 &amp; IF($D725 = "Full-time",  " " &amp; $F725, ""), 'Allocated Leaves'!$B$1:AA$1, 0)) - J725))</f>
        <v/>
      </c>
      <c r="Y725" s="52" t="str">
        <f t="array" ref="Y725">IF(ISBLANK($B725), "", IF(AND(Y$5 = "Vacation Leave", OR(AND(OR(Y$6 = "H1", Y$6 = "H2"), NOT(AND($D725 = "Full-time", $F725 = "Above 1 Year"))), AND(Y$6 = "Year", AND($D725 = "Full-time", $F725 = "Above 1 Year")))), "N/A", INDEX('Allocated Leaves'!$B$2:$E1005, MATCH(Y$5 &amp; IF(Y$5 = "Vacation Leave", IFS(Y$6 = "Year", "", OR(Y$6 = "H1", Y$6 = "H2"), " " &amp; Y$6), ""), 'Allocated Leaves'!$A$2:$A1005, 0), MATCH($D725 &amp; IF($D725 = "Full-time",  " " &amp; $F725, ""), 'Allocated Leaves'!$B$1:AA$1, 0)) - K725))</f>
        <v/>
      </c>
      <c r="Z725" s="52" t="str">
        <f t="array" ref="Z725">IF(ISBLANK($B725), "", IF(AND(Z$5 = "Vacation Leave", OR(AND(OR(Z$6 = "H1", Z$6 = "H2"), NOT(AND($D725 = "Full-time", $F725 = "Above 1 Year"))), AND(Z$6 = "Year", AND($D725 = "Full-time", $F725 = "Above 1 Year")))), "N/A", INDEX('Allocated Leaves'!$B$2:$E1005, MATCH(Z$5 &amp; IF(Z$5 = "Vacation Leave", IFS(Z$6 = "Year", "", OR(Z$6 = "H1", Z$6 = "H2"), " " &amp; Z$6), ""), 'Allocated Leaves'!$A$2:$A1005, 0), MATCH($D725 &amp; IF($D725 = "Full-time",  " " &amp; $F725, ""), 'Allocated Leaves'!$B$1:AA$1, 0)) - L725))</f>
        <v/>
      </c>
      <c r="AA725" s="55" t="str">
        <f t="shared" si="3"/>
        <v/>
      </c>
    </row>
    <row r="726">
      <c r="A726" s="71"/>
      <c r="B726" s="72"/>
      <c r="C726" s="73"/>
      <c r="D726" s="74"/>
      <c r="E726" s="75"/>
      <c r="F726" s="47" t="str">
        <f t="shared" si="1"/>
        <v/>
      </c>
      <c r="G726" s="48" t="str">
        <f>IF(ISBLANK($B726), "", IF(AND(G$5 = "Vacation Leave", OR(AND(OR(G$6 = "H1", G$6 = "H2"), NOT(AND($D726 = "Full-time", $F726 = "Above 1 Year"))), AND(G$6 = "Year", AND($D726 = "Full-time", $F726 = "Above 1 Year")))), "N/A", SUMIFS('Form Responses 1'!$O$2:$O1005, 'Form Responses 1'!$B$2:$B1005, $B726, 'Form Responses 1'!$G$2:$G1005, G$5, 'Form Responses 1'!$K$2:$K1005, $D726,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6" s="48" t="str">
        <f>IF(ISBLANK($B726), "", IF(AND(H$5 = "Vacation Leave", OR(AND(OR(H$6 = "H1", H$6 = "H2"), NOT(AND($D726 = "Full-time", $F726 = "Above 1 Year"))), AND(H$6 = "Year", AND($D726 = "Full-time", $F726 = "Above 1 Year")))), "N/A", SUMIFS('Form Responses 1'!$O$2:$O1005, 'Form Responses 1'!$B$2:$B1005, $B726, 'Form Responses 1'!$G$2:$G1005, H$5, 'Form Responses 1'!$K$2:$K1005, $D726,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6" s="49" t="str">
        <f>IF(ISBLANK($B726), "", IF(AND(I$5 = "Vacation Leave", OR(AND(OR(I$6 = "H1", I$6 = "H2"), NOT(AND($D726 = "Full-time", $F726 = "Above 1 Year"))), AND(I$6 = "Year", AND($D726 = "Full-time", $F726 = "Above 1 Year")))), "N/A", SUMIFS('Form Responses 1'!$O$2:$O1005, 'Form Responses 1'!$B$2:$B1005, $B726, 'Form Responses 1'!$G$2:$G1005, I$5, 'Form Responses 1'!$K$2:$K1005, $D726,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6" s="48" t="str">
        <f>IF(ISBLANK($B726), "", IF(AND(J$5 = "Vacation Leave", OR(AND(OR(J$6 = "H1", J$6 = "H2"), NOT(AND($D726 = "Full-time", $F726 = "Above 1 Year"))), AND(J$6 = "Year", AND($D726 = "Full-time", $F726 = "Above 1 Year")))), "N/A", SUMIFS('Form Responses 1'!$O$2:$O1005, 'Form Responses 1'!$B$2:$B1005, $B726, 'Form Responses 1'!$G$2:$G1005, J$5, 'Form Responses 1'!$K$2:$K1005, $D726,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6" s="48" t="str">
        <f>IF(ISBLANK($B726), "", IF(AND(K$5 = "Vacation Leave", OR(AND(OR(K$6 = "H1", K$6 = "H2"), NOT(AND($D726 = "Full-time", $F726 = "Above 1 Year"))), AND(K$6 = "Year", AND($D726 = "Full-time", $F726 = "Above 1 Year")))), "N/A", SUMIFS('Form Responses 1'!$O$2:$O1005, 'Form Responses 1'!$B$2:$B1005, $B726, 'Form Responses 1'!$G$2:$G1005, K$5, 'Form Responses 1'!$K$2:$K1005, $D726,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6" s="48" t="str">
        <f>IF(ISBLANK($B726), "", IF(AND(L$5 = "Vacation Leave", OR(AND(OR(L$6 = "H1", L$6 = "H2"), NOT(AND($D726 = "Full-time", $F726 = "Above 1 Year"))), AND(L$6 = "Year", AND($D726 = "Full-time", $F726 = "Above 1 Year")))), "N/A", SUMIFS('Form Responses 1'!$O$2:$O1005, 'Form Responses 1'!$B$2:$B1005, $B726, 'Form Responses 1'!$G$2:$G1005, L$5, 'Form Responses 1'!$K$2:$K1005, $D726,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6" s="48" t="str">
        <f>IF(ISBLANK($B726), "", IF(AND(M$5 = "Vacation Leave", OR(AND(OR(M$6 = "H1", M$6 = "H2"), NOT(AND($D726 = "Full-time", $F726 = "Above 1 Year"))), AND(M$6 = "Year", AND($D726 = "Full-time", $F726 = "Above 1 Year")))), "N/A", SUMIFS('Form Responses 1'!$O$2:$O1005, 'Form Responses 1'!$B$2:$B1005, $B726, 'Form Responses 1'!$G$2:$G1005, M$5, 'Form Responses 1'!$K$2:$K1005, $D726,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6" s="48" t="str">
        <f>IF(ISBLANK($B726), "", IF(AND(N$5 = "Vacation Leave", OR(AND(OR(N$6 = "H1", N$6 = "H2"), NOT(AND($D726 = "Full-time", $F726 = "Above 1 Year"))), AND(N$6 = "Year", AND($D726 = "Full-time", $F726 = "Above 1 Year")))), "N/A", SUMIFS('Form Responses 1'!$O$2:$O1005, 'Form Responses 1'!$B$2:$B1005, $B726, 'Form Responses 1'!$G$2:$G1005, N$5, 'Form Responses 1'!$K$2:$K1005, $D726,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6" s="48" t="str">
        <f>IF(ISBLANK($B726), "", IF(AND(O$5 = "Vacation Leave", OR(AND(OR(O$6 = "H1", O$6 = "H2"), NOT(AND($D726 = "Full-time", $F726 = "Above 1 Year"))), AND(O$6 = "Year", AND($D726 = "Full-time", $F726 = "Above 1 Year")))), "N/A", SUMIFS('Form Responses 1'!$O$2:$O1005, 'Form Responses 1'!$B$2:$B1005, $B726, 'Form Responses 1'!$G$2:$G1005, O$5, 'Form Responses 1'!$K$2:$K1005, $D726,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6" s="48" t="str">
        <f>IF(ISBLANK($B726), "", IF(AND(P$5 = "Vacation Leave", OR(AND(OR(P$6 = "H1", P$6 = "H2"), NOT(AND($D726 = "Full-time", $F726 = "Above 1 Year"))), AND(P$6 = "Year", AND($D726 = "Full-time", $F726 = "Above 1 Year")))), "N/A", SUMIFS('Form Responses 1'!$O$2:$O1005, 'Form Responses 1'!$B$2:$B1005, $B726, 'Form Responses 1'!$G$2:$G1005, P$5, 'Form Responses 1'!$K$2:$K1005, $D726,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6" s="48" t="str">
        <f>IF(ISBLANK($B726), "", IF(AND(Q$5 = "Vacation Leave", OR(AND(OR(Q$6 = "H1", Q$6 = "H2"), NOT(AND($D726 = "Full-time", $F726 = "Above 1 Year"))), AND(Q$6 = "Year", AND($D726 = "Full-time", $F726 = "Above 1 Year")))), "N/A", SUMIFS('Form Responses 1'!$O$2:$O1005, 'Form Responses 1'!$B$2:$B1005, $B726, 'Form Responses 1'!$G$2:$G1005, Q$5, 'Form Responses 1'!$K$2:$K1005, $D726,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6" s="48" t="str">
        <f>IF(ISBLANK($B726), "", IF(AND(R$5 = "Vacation Leave", OR(AND(OR(R$6 = "H1", R$6 = "H2"), NOT(AND($D726 = "Full-time", $F726 = "Above 1 Year"))), AND(R$6 = "Year", AND($D726 = "Full-time", $F726 = "Above 1 Year")))), "N/A", SUMIFS('Form Responses 1'!$O$2:$O1005, 'Form Responses 1'!$B$2:$B1005, $B726, 'Form Responses 1'!$G$2:$G1005, R$5, 'Form Responses 1'!$K$2:$K1005, $D726,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6" s="48" t="str">
        <f>IF(ISBLANK($B726), "", IF(AND(S$5 = "Vacation Leave", OR(AND(OR(S$6 = "H1", S$6 = "H2"), NOT(AND($D726 = "Full-time", $F726 = "Above 1 Year"))), AND(S$6 = "Year", AND($D726 = "Full-time", $F726 = "Above 1 Year")))), "N/A", SUMIFS('Form Responses 1'!$O$2:$O1005, 'Form Responses 1'!$B$2:$B1005, $B726, 'Form Responses 1'!$G$2:$G1005, S$5, 'Form Responses 1'!$K$2:$K1005, $D726,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6" s="50" t="str">
        <f t="shared" si="2"/>
        <v/>
      </c>
      <c r="U726" s="51" t="str">
        <f t="array" ref="U726">IF(ISBLANK($B726), "", IF(AND(U$5 = "Vacation Leave", OR(AND(OR(U$6 = "H1", U$6 = "H2"), NOT(AND($D726 = "Full-time", $F726 = "Above 1 Year"))), AND(U$6 = "Year", AND($D726 = "Full-time", $F726 = "Above 1 Year")))), "N/A", INDEX('Allocated Leaves'!$B$2:$E1005, MATCH(U$5 &amp; IF(U$5 = "Vacation Leave", IFS(U$6 = "Year", "", OR(U$6 = "H1", U$6 = "H2"), " " &amp; U$6), ""), 'Allocated Leaves'!$A$2:$A1005, 0), MATCH($D726 &amp; IF($D726 = "Full-time",  " " &amp; $F726, ""), 'Allocated Leaves'!$B$1:AA$1, 0)) - G726))</f>
        <v/>
      </c>
      <c r="V726" s="52" t="str">
        <f t="array" ref="V726">IF(ISBLANK($B726), "", IF(AND(V$5 = "Vacation Leave", OR(AND(OR(V$6 = "H1", V$6 = "H2"), NOT(AND($D726 = "Full-time", $F726 = "Above 1 Year"))), AND(V$6 = "Year", AND($D726 = "Full-time", $F726 = "Above 1 Year")))), "N/A", INDEX('Allocated Leaves'!$B$2:$E1005, MATCH(V$5 &amp; IF(V$5 = "Vacation Leave", IFS(V$6 = "Year", "", OR(V$6 = "H1", V$6 = "H2"), " " &amp; V$6), ""), 'Allocated Leaves'!$A$2:$A1005, 0), MATCH($D726 &amp; IF($D726 = "Full-time",  " " &amp; $F726, ""), 'Allocated Leaves'!$B$1:AA$1, 0)) - H726))</f>
        <v/>
      </c>
      <c r="W726" s="52" t="str">
        <f t="array" ref="W726">IF(ISBLANK($B726), "", IF(AND(W$5 = "Vacation Leave", OR(AND(OR(W$6 = "H1", W$6 = "H2"), NOT(AND($D726 = "Full-time", $F726 = "Above 1 Year"))), AND(W$6 = "Year", AND($D726 = "Full-time", $F726 = "Above 1 Year")))), "N/A", INDEX('Allocated Leaves'!$B$2:$E1005, MATCH(W$5 &amp; IF(W$5 = "Vacation Leave", IFS(W$6 = "Year", "", OR(W$6 = "H1", W$6 = "H2"), " " &amp; W$6), ""), 'Allocated Leaves'!$A$2:$A1005, 0), MATCH($D726 &amp; IF($D726 = "Full-time",  " " &amp; $F726, ""), 'Allocated Leaves'!$B$1:AA$1, 0)) - I726))</f>
        <v/>
      </c>
      <c r="X726" s="51" t="str">
        <f t="array" ref="X726">IF(ISBLANK($B726), "", IF(AND(X$5 = "Vacation Leave", OR(AND(OR(X$6 = "H1", X$6 = "H2"), NOT(AND($D726 = "Full-time", $F726 = "Above 1 Year"))), AND(X$6 = "Year", AND($D726 = "Full-time", $F726 = "Above 1 Year")))), "N/A", INDEX('Allocated Leaves'!$B$2:$E1005, MATCH(X$5 &amp; IF(X$5 = "Vacation Leave", IFS(X$6 = "Year", "", OR(X$6 = "H1", X$6 = "H2"), " " &amp; X$6), ""), 'Allocated Leaves'!$A$2:$A1005, 0), MATCH($D726 &amp; IF($D726 = "Full-time",  " " &amp; $F726, ""), 'Allocated Leaves'!$B$1:AA$1, 0)) - J726))</f>
        <v/>
      </c>
      <c r="Y726" s="52" t="str">
        <f t="array" ref="Y726">IF(ISBLANK($B726), "", IF(AND(Y$5 = "Vacation Leave", OR(AND(OR(Y$6 = "H1", Y$6 = "H2"), NOT(AND($D726 = "Full-time", $F726 = "Above 1 Year"))), AND(Y$6 = "Year", AND($D726 = "Full-time", $F726 = "Above 1 Year")))), "N/A", INDEX('Allocated Leaves'!$B$2:$E1005, MATCH(Y$5 &amp; IF(Y$5 = "Vacation Leave", IFS(Y$6 = "Year", "", OR(Y$6 = "H1", Y$6 = "H2"), " " &amp; Y$6), ""), 'Allocated Leaves'!$A$2:$A1005, 0), MATCH($D726 &amp; IF($D726 = "Full-time",  " " &amp; $F726, ""), 'Allocated Leaves'!$B$1:AA$1, 0)) - K726))</f>
        <v/>
      </c>
      <c r="Z726" s="52" t="str">
        <f t="array" ref="Z726">IF(ISBLANK($B726), "", IF(AND(Z$5 = "Vacation Leave", OR(AND(OR(Z$6 = "H1", Z$6 = "H2"), NOT(AND($D726 = "Full-time", $F726 = "Above 1 Year"))), AND(Z$6 = "Year", AND($D726 = "Full-time", $F726 = "Above 1 Year")))), "N/A", INDEX('Allocated Leaves'!$B$2:$E1005, MATCH(Z$5 &amp; IF(Z$5 = "Vacation Leave", IFS(Z$6 = "Year", "", OR(Z$6 = "H1", Z$6 = "H2"), " " &amp; Z$6), ""), 'Allocated Leaves'!$A$2:$A1005, 0), MATCH($D726 &amp; IF($D726 = "Full-time",  " " &amp; $F726, ""), 'Allocated Leaves'!$B$1:AA$1, 0)) - L726))</f>
        <v/>
      </c>
      <c r="AA726" s="55" t="str">
        <f t="shared" si="3"/>
        <v/>
      </c>
    </row>
    <row r="727">
      <c r="A727" s="71"/>
      <c r="B727" s="72"/>
      <c r="C727" s="73"/>
      <c r="D727" s="74"/>
      <c r="E727" s="75"/>
      <c r="F727" s="47" t="str">
        <f t="shared" si="1"/>
        <v/>
      </c>
      <c r="G727" s="48" t="str">
        <f>IF(ISBLANK($B727), "", IF(AND(G$5 = "Vacation Leave", OR(AND(OR(G$6 = "H1", G$6 = "H2"), NOT(AND($D727 = "Full-time", $F727 = "Above 1 Year"))), AND(G$6 = "Year", AND($D727 = "Full-time", $F727 = "Above 1 Year")))), "N/A", SUMIFS('Form Responses 1'!$O$2:$O1005, 'Form Responses 1'!$B$2:$B1005, $B727, 'Form Responses 1'!$G$2:$G1005, G$5, 'Form Responses 1'!$K$2:$K1005, $D727,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7" s="48" t="str">
        <f>IF(ISBLANK($B727), "", IF(AND(H$5 = "Vacation Leave", OR(AND(OR(H$6 = "H1", H$6 = "H2"), NOT(AND($D727 = "Full-time", $F727 = "Above 1 Year"))), AND(H$6 = "Year", AND($D727 = "Full-time", $F727 = "Above 1 Year")))), "N/A", SUMIFS('Form Responses 1'!$O$2:$O1005, 'Form Responses 1'!$B$2:$B1005, $B727, 'Form Responses 1'!$G$2:$G1005, H$5, 'Form Responses 1'!$K$2:$K1005, $D727,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7" s="49" t="str">
        <f>IF(ISBLANK($B727), "", IF(AND(I$5 = "Vacation Leave", OR(AND(OR(I$6 = "H1", I$6 = "H2"), NOT(AND($D727 = "Full-time", $F727 = "Above 1 Year"))), AND(I$6 = "Year", AND($D727 = "Full-time", $F727 = "Above 1 Year")))), "N/A", SUMIFS('Form Responses 1'!$O$2:$O1005, 'Form Responses 1'!$B$2:$B1005, $B727, 'Form Responses 1'!$G$2:$G1005, I$5, 'Form Responses 1'!$K$2:$K1005, $D727,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7" s="48" t="str">
        <f>IF(ISBLANK($B727), "", IF(AND(J$5 = "Vacation Leave", OR(AND(OR(J$6 = "H1", J$6 = "H2"), NOT(AND($D727 = "Full-time", $F727 = "Above 1 Year"))), AND(J$6 = "Year", AND($D727 = "Full-time", $F727 = "Above 1 Year")))), "N/A", SUMIFS('Form Responses 1'!$O$2:$O1005, 'Form Responses 1'!$B$2:$B1005, $B727, 'Form Responses 1'!$G$2:$G1005, J$5, 'Form Responses 1'!$K$2:$K1005, $D727,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7" s="48" t="str">
        <f>IF(ISBLANK($B727), "", IF(AND(K$5 = "Vacation Leave", OR(AND(OR(K$6 = "H1", K$6 = "H2"), NOT(AND($D727 = "Full-time", $F727 = "Above 1 Year"))), AND(K$6 = "Year", AND($D727 = "Full-time", $F727 = "Above 1 Year")))), "N/A", SUMIFS('Form Responses 1'!$O$2:$O1005, 'Form Responses 1'!$B$2:$B1005, $B727, 'Form Responses 1'!$G$2:$G1005, K$5, 'Form Responses 1'!$K$2:$K1005, $D727,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7" s="48" t="str">
        <f>IF(ISBLANK($B727), "", IF(AND(L$5 = "Vacation Leave", OR(AND(OR(L$6 = "H1", L$6 = "H2"), NOT(AND($D727 = "Full-time", $F727 = "Above 1 Year"))), AND(L$6 = "Year", AND($D727 = "Full-time", $F727 = "Above 1 Year")))), "N/A", SUMIFS('Form Responses 1'!$O$2:$O1005, 'Form Responses 1'!$B$2:$B1005, $B727, 'Form Responses 1'!$G$2:$G1005, L$5, 'Form Responses 1'!$K$2:$K1005, $D727,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7" s="48" t="str">
        <f>IF(ISBLANK($B727), "", IF(AND(M$5 = "Vacation Leave", OR(AND(OR(M$6 = "H1", M$6 = "H2"), NOT(AND($D727 = "Full-time", $F727 = "Above 1 Year"))), AND(M$6 = "Year", AND($D727 = "Full-time", $F727 = "Above 1 Year")))), "N/A", SUMIFS('Form Responses 1'!$O$2:$O1005, 'Form Responses 1'!$B$2:$B1005, $B727, 'Form Responses 1'!$G$2:$G1005, M$5, 'Form Responses 1'!$K$2:$K1005, $D727,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7" s="48" t="str">
        <f>IF(ISBLANK($B727), "", IF(AND(N$5 = "Vacation Leave", OR(AND(OR(N$6 = "H1", N$6 = "H2"), NOT(AND($D727 = "Full-time", $F727 = "Above 1 Year"))), AND(N$6 = "Year", AND($D727 = "Full-time", $F727 = "Above 1 Year")))), "N/A", SUMIFS('Form Responses 1'!$O$2:$O1005, 'Form Responses 1'!$B$2:$B1005, $B727, 'Form Responses 1'!$G$2:$G1005, N$5, 'Form Responses 1'!$K$2:$K1005, $D727,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7" s="48" t="str">
        <f>IF(ISBLANK($B727), "", IF(AND(O$5 = "Vacation Leave", OR(AND(OR(O$6 = "H1", O$6 = "H2"), NOT(AND($D727 = "Full-time", $F727 = "Above 1 Year"))), AND(O$6 = "Year", AND($D727 = "Full-time", $F727 = "Above 1 Year")))), "N/A", SUMIFS('Form Responses 1'!$O$2:$O1005, 'Form Responses 1'!$B$2:$B1005, $B727, 'Form Responses 1'!$G$2:$G1005, O$5, 'Form Responses 1'!$K$2:$K1005, $D727,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7" s="48" t="str">
        <f>IF(ISBLANK($B727), "", IF(AND(P$5 = "Vacation Leave", OR(AND(OR(P$6 = "H1", P$6 = "H2"), NOT(AND($D727 = "Full-time", $F727 = "Above 1 Year"))), AND(P$6 = "Year", AND($D727 = "Full-time", $F727 = "Above 1 Year")))), "N/A", SUMIFS('Form Responses 1'!$O$2:$O1005, 'Form Responses 1'!$B$2:$B1005, $B727, 'Form Responses 1'!$G$2:$G1005, P$5, 'Form Responses 1'!$K$2:$K1005, $D727,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7" s="48" t="str">
        <f>IF(ISBLANK($B727), "", IF(AND(Q$5 = "Vacation Leave", OR(AND(OR(Q$6 = "H1", Q$6 = "H2"), NOT(AND($D727 = "Full-time", $F727 = "Above 1 Year"))), AND(Q$6 = "Year", AND($D727 = "Full-time", $F727 = "Above 1 Year")))), "N/A", SUMIFS('Form Responses 1'!$O$2:$O1005, 'Form Responses 1'!$B$2:$B1005, $B727, 'Form Responses 1'!$G$2:$G1005, Q$5, 'Form Responses 1'!$K$2:$K1005, $D727,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7" s="48" t="str">
        <f>IF(ISBLANK($B727), "", IF(AND(R$5 = "Vacation Leave", OR(AND(OR(R$6 = "H1", R$6 = "H2"), NOT(AND($D727 = "Full-time", $F727 = "Above 1 Year"))), AND(R$6 = "Year", AND($D727 = "Full-time", $F727 = "Above 1 Year")))), "N/A", SUMIFS('Form Responses 1'!$O$2:$O1005, 'Form Responses 1'!$B$2:$B1005, $B727, 'Form Responses 1'!$G$2:$G1005, R$5, 'Form Responses 1'!$K$2:$K1005, $D727,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7" s="48" t="str">
        <f>IF(ISBLANK($B727), "", IF(AND(S$5 = "Vacation Leave", OR(AND(OR(S$6 = "H1", S$6 = "H2"), NOT(AND($D727 = "Full-time", $F727 = "Above 1 Year"))), AND(S$6 = "Year", AND($D727 = "Full-time", $F727 = "Above 1 Year")))), "N/A", SUMIFS('Form Responses 1'!$O$2:$O1005, 'Form Responses 1'!$B$2:$B1005, $B727, 'Form Responses 1'!$G$2:$G1005, S$5, 'Form Responses 1'!$K$2:$K1005, $D727,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7" s="50" t="str">
        <f t="shared" si="2"/>
        <v/>
      </c>
      <c r="U727" s="51" t="str">
        <f t="array" ref="U727">IF(ISBLANK($B727), "", IF(AND(U$5 = "Vacation Leave", OR(AND(OR(U$6 = "H1", U$6 = "H2"), NOT(AND($D727 = "Full-time", $F727 = "Above 1 Year"))), AND(U$6 = "Year", AND($D727 = "Full-time", $F727 = "Above 1 Year")))), "N/A", INDEX('Allocated Leaves'!$B$2:$E1005, MATCH(U$5 &amp; IF(U$5 = "Vacation Leave", IFS(U$6 = "Year", "", OR(U$6 = "H1", U$6 = "H2"), " " &amp; U$6), ""), 'Allocated Leaves'!$A$2:$A1005, 0), MATCH($D727 &amp; IF($D727 = "Full-time",  " " &amp; $F727, ""), 'Allocated Leaves'!$B$1:AA$1, 0)) - G727))</f>
        <v/>
      </c>
      <c r="V727" s="52" t="str">
        <f t="array" ref="V727">IF(ISBLANK($B727), "", IF(AND(V$5 = "Vacation Leave", OR(AND(OR(V$6 = "H1", V$6 = "H2"), NOT(AND($D727 = "Full-time", $F727 = "Above 1 Year"))), AND(V$6 = "Year", AND($D727 = "Full-time", $F727 = "Above 1 Year")))), "N/A", INDEX('Allocated Leaves'!$B$2:$E1005, MATCH(V$5 &amp; IF(V$5 = "Vacation Leave", IFS(V$6 = "Year", "", OR(V$6 = "H1", V$6 = "H2"), " " &amp; V$6), ""), 'Allocated Leaves'!$A$2:$A1005, 0), MATCH($D727 &amp; IF($D727 = "Full-time",  " " &amp; $F727, ""), 'Allocated Leaves'!$B$1:AA$1, 0)) - H727))</f>
        <v/>
      </c>
      <c r="W727" s="52" t="str">
        <f t="array" ref="W727">IF(ISBLANK($B727), "", IF(AND(W$5 = "Vacation Leave", OR(AND(OR(W$6 = "H1", W$6 = "H2"), NOT(AND($D727 = "Full-time", $F727 = "Above 1 Year"))), AND(W$6 = "Year", AND($D727 = "Full-time", $F727 = "Above 1 Year")))), "N/A", INDEX('Allocated Leaves'!$B$2:$E1005, MATCH(W$5 &amp; IF(W$5 = "Vacation Leave", IFS(W$6 = "Year", "", OR(W$6 = "H1", W$6 = "H2"), " " &amp; W$6), ""), 'Allocated Leaves'!$A$2:$A1005, 0), MATCH($D727 &amp; IF($D727 = "Full-time",  " " &amp; $F727, ""), 'Allocated Leaves'!$B$1:AA$1, 0)) - I727))</f>
        <v/>
      </c>
      <c r="X727" s="51" t="str">
        <f t="array" ref="X727">IF(ISBLANK($B727), "", IF(AND(X$5 = "Vacation Leave", OR(AND(OR(X$6 = "H1", X$6 = "H2"), NOT(AND($D727 = "Full-time", $F727 = "Above 1 Year"))), AND(X$6 = "Year", AND($D727 = "Full-time", $F727 = "Above 1 Year")))), "N/A", INDEX('Allocated Leaves'!$B$2:$E1005, MATCH(X$5 &amp; IF(X$5 = "Vacation Leave", IFS(X$6 = "Year", "", OR(X$6 = "H1", X$6 = "H2"), " " &amp; X$6), ""), 'Allocated Leaves'!$A$2:$A1005, 0), MATCH($D727 &amp; IF($D727 = "Full-time",  " " &amp; $F727, ""), 'Allocated Leaves'!$B$1:AA$1, 0)) - J727))</f>
        <v/>
      </c>
      <c r="Y727" s="52" t="str">
        <f t="array" ref="Y727">IF(ISBLANK($B727), "", IF(AND(Y$5 = "Vacation Leave", OR(AND(OR(Y$6 = "H1", Y$6 = "H2"), NOT(AND($D727 = "Full-time", $F727 = "Above 1 Year"))), AND(Y$6 = "Year", AND($D727 = "Full-time", $F727 = "Above 1 Year")))), "N/A", INDEX('Allocated Leaves'!$B$2:$E1005, MATCH(Y$5 &amp; IF(Y$5 = "Vacation Leave", IFS(Y$6 = "Year", "", OR(Y$6 = "H1", Y$6 = "H2"), " " &amp; Y$6), ""), 'Allocated Leaves'!$A$2:$A1005, 0), MATCH($D727 &amp; IF($D727 = "Full-time",  " " &amp; $F727, ""), 'Allocated Leaves'!$B$1:AA$1, 0)) - K727))</f>
        <v/>
      </c>
      <c r="Z727" s="52" t="str">
        <f t="array" ref="Z727">IF(ISBLANK($B727), "", IF(AND(Z$5 = "Vacation Leave", OR(AND(OR(Z$6 = "H1", Z$6 = "H2"), NOT(AND($D727 = "Full-time", $F727 = "Above 1 Year"))), AND(Z$6 = "Year", AND($D727 = "Full-time", $F727 = "Above 1 Year")))), "N/A", INDEX('Allocated Leaves'!$B$2:$E1005, MATCH(Z$5 &amp; IF(Z$5 = "Vacation Leave", IFS(Z$6 = "Year", "", OR(Z$6 = "H1", Z$6 = "H2"), " " &amp; Z$6), ""), 'Allocated Leaves'!$A$2:$A1005, 0), MATCH($D727 &amp; IF($D727 = "Full-time",  " " &amp; $F727, ""), 'Allocated Leaves'!$B$1:AA$1, 0)) - L727))</f>
        <v/>
      </c>
      <c r="AA727" s="55" t="str">
        <f t="shared" si="3"/>
        <v/>
      </c>
    </row>
    <row r="728">
      <c r="A728" s="71"/>
      <c r="B728" s="72"/>
      <c r="C728" s="73"/>
      <c r="D728" s="74"/>
      <c r="E728" s="75"/>
      <c r="F728" s="47" t="str">
        <f t="shared" si="1"/>
        <v/>
      </c>
      <c r="G728" s="48" t="str">
        <f>IF(ISBLANK($B728), "", IF(AND(G$5 = "Vacation Leave", OR(AND(OR(G$6 = "H1", G$6 = "H2"), NOT(AND($D728 = "Full-time", $F728 = "Above 1 Year"))), AND(G$6 = "Year", AND($D728 = "Full-time", $F728 = "Above 1 Year")))), "N/A", SUMIFS('Form Responses 1'!$O$2:$O1005, 'Form Responses 1'!$B$2:$B1005, $B728, 'Form Responses 1'!$G$2:$G1005, G$5, 'Form Responses 1'!$K$2:$K1005, $D728,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8" s="48" t="str">
        <f>IF(ISBLANK($B728), "", IF(AND(H$5 = "Vacation Leave", OR(AND(OR(H$6 = "H1", H$6 = "H2"), NOT(AND($D728 = "Full-time", $F728 = "Above 1 Year"))), AND(H$6 = "Year", AND($D728 = "Full-time", $F728 = "Above 1 Year")))), "N/A", SUMIFS('Form Responses 1'!$O$2:$O1005, 'Form Responses 1'!$B$2:$B1005, $B728, 'Form Responses 1'!$G$2:$G1005, H$5, 'Form Responses 1'!$K$2:$K1005, $D728,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8" s="49" t="str">
        <f>IF(ISBLANK($B728), "", IF(AND(I$5 = "Vacation Leave", OR(AND(OR(I$6 = "H1", I$6 = "H2"), NOT(AND($D728 = "Full-time", $F728 = "Above 1 Year"))), AND(I$6 = "Year", AND($D728 = "Full-time", $F728 = "Above 1 Year")))), "N/A", SUMIFS('Form Responses 1'!$O$2:$O1005, 'Form Responses 1'!$B$2:$B1005, $B728, 'Form Responses 1'!$G$2:$G1005, I$5, 'Form Responses 1'!$K$2:$K1005, $D728,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8" s="48" t="str">
        <f>IF(ISBLANK($B728), "", IF(AND(J$5 = "Vacation Leave", OR(AND(OR(J$6 = "H1", J$6 = "H2"), NOT(AND($D728 = "Full-time", $F728 = "Above 1 Year"))), AND(J$6 = "Year", AND($D728 = "Full-time", $F728 = "Above 1 Year")))), "N/A", SUMIFS('Form Responses 1'!$O$2:$O1005, 'Form Responses 1'!$B$2:$B1005, $B728, 'Form Responses 1'!$G$2:$G1005, J$5, 'Form Responses 1'!$K$2:$K1005, $D728,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8" s="48" t="str">
        <f>IF(ISBLANK($B728), "", IF(AND(K$5 = "Vacation Leave", OR(AND(OR(K$6 = "H1", K$6 = "H2"), NOT(AND($D728 = "Full-time", $F728 = "Above 1 Year"))), AND(K$6 = "Year", AND($D728 = "Full-time", $F728 = "Above 1 Year")))), "N/A", SUMIFS('Form Responses 1'!$O$2:$O1005, 'Form Responses 1'!$B$2:$B1005, $B728, 'Form Responses 1'!$G$2:$G1005, K$5, 'Form Responses 1'!$K$2:$K1005, $D728,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8" s="48" t="str">
        <f>IF(ISBLANK($B728), "", IF(AND(L$5 = "Vacation Leave", OR(AND(OR(L$6 = "H1", L$6 = "H2"), NOT(AND($D728 = "Full-time", $F728 = "Above 1 Year"))), AND(L$6 = "Year", AND($D728 = "Full-time", $F728 = "Above 1 Year")))), "N/A", SUMIFS('Form Responses 1'!$O$2:$O1005, 'Form Responses 1'!$B$2:$B1005, $B728, 'Form Responses 1'!$G$2:$G1005, L$5, 'Form Responses 1'!$K$2:$K1005, $D728,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8" s="48" t="str">
        <f>IF(ISBLANK($B728), "", IF(AND(M$5 = "Vacation Leave", OR(AND(OR(M$6 = "H1", M$6 = "H2"), NOT(AND($D728 = "Full-time", $F728 = "Above 1 Year"))), AND(M$6 = "Year", AND($D728 = "Full-time", $F728 = "Above 1 Year")))), "N/A", SUMIFS('Form Responses 1'!$O$2:$O1005, 'Form Responses 1'!$B$2:$B1005, $B728, 'Form Responses 1'!$G$2:$G1005, M$5, 'Form Responses 1'!$K$2:$K1005, $D728,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8" s="48" t="str">
        <f>IF(ISBLANK($B728), "", IF(AND(N$5 = "Vacation Leave", OR(AND(OR(N$6 = "H1", N$6 = "H2"), NOT(AND($D728 = "Full-time", $F728 = "Above 1 Year"))), AND(N$6 = "Year", AND($D728 = "Full-time", $F728 = "Above 1 Year")))), "N/A", SUMIFS('Form Responses 1'!$O$2:$O1005, 'Form Responses 1'!$B$2:$B1005, $B728, 'Form Responses 1'!$G$2:$G1005, N$5, 'Form Responses 1'!$K$2:$K1005, $D728,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8" s="48" t="str">
        <f>IF(ISBLANK($B728), "", IF(AND(O$5 = "Vacation Leave", OR(AND(OR(O$6 = "H1", O$6 = "H2"), NOT(AND($D728 = "Full-time", $F728 = "Above 1 Year"))), AND(O$6 = "Year", AND($D728 = "Full-time", $F728 = "Above 1 Year")))), "N/A", SUMIFS('Form Responses 1'!$O$2:$O1005, 'Form Responses 1'!$B$2:$B1005, $B728, 'Form Responses 1'!$G$2:$G1005, O$5, 'Form Responses 1'!$K$2:$K1005, $D728,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8" s="48" t="str">
        <f>IF(ISBLANK($B728), "", IF(AND(P$5 = "Vacation Leave", OR(AND(OR(P$6 = "H1", P$6 = "H2"), NOT(AND($D728 = "Full-time", $F728 = "Above 1 Year"))), AND(P$6 = "Year", AND($D728 = "Full-time", $F728 = "Above 1 Year")))), "N/A", SUMIFS('Form Responses 1'!$O$2:$O1005, 'Form Responses 1'!$B$2:$B1005, $B728, 'Form Responses 1'!$G$2:$G1005, P$5, 'Form Responses 1'!$K$2:$K1005, $D728,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8" s="48" t="str">
        <f>IF(ISBLANK($B728), "", IF(AND(Q$5 = "Vacation Leave", OR(AND(OR(Q$6 = "H1", Q$6 = "H2"), NOT(AND($D728 = "Full-time", $F728 = "Above 1 Year"))), AND(Q$6 = "Year", AND($D728 = "Full-time", $F728 = "Above 1 Year")))), "N/A", SUMIFS('Form Responses 1'!$O$2:$O1005, 'Form Responses 1'!$B$2:$B1005, $B728, 'Form Responses 1'!$G$2:$G1005, Q$5, 'Form Responses 1'!$K$2:$K1005, $D728,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8" s="48" t="str">
        <f>IF(ISBLANK($B728), "", IF(AND(R$5 = "Vacation Leave", OR(AND(OR(R$6 = "H1", R$6 = "H2"), NOT(AND($D728 = "Full-time", $F728 = "Above 1 Year"))), AND(R$6 = "Year", AND($D728 = "Full-time", $F728 = "Above 1 Year")))), "N/A", SUMIFS('Form Responses 1'!$O$2:$O1005, 'Form Responses 1'!$B$2:$B1005, $B728, 'Form Responses 1'!$G$2:$G1005, R$5, 'Form Responses 1'!$K$2:$K1005, $D728,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8" s="48" t="str">
        <f>IF(ISBLANK($B728), "", IF(AND(S$5 = "Vacation Leave", OR(AND(OR(S$6 = "H1", S$6 = "H2"), NOT(AND($D728 = "Full-time", $F728 = "Above 1 Year"))), AND(S$6 = "Year", AND($D728 = "Full-time", $F728 = "Above 1 Year")))), "N/A", SUMIFS('Form Responses 1'!$O$2:$O1005, 'Form Responses 1'!$B$2:$B1005, $B728, 'Form Responses 1'!$G$2:$G1005, S$5, 'Form Responses 1'!$K$2:$K1005, $D728,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8" s="50" t="str">
        <f t="shared" si="2"/>
        <v/>
      </c>
      <c r="U728" s="51" t="str">
        <f t="array" ref="U728">IF(ISBLANK($B728), "", IF(AND(U$5 = "Vacation Leave", OR(AND(OR(U$6 = "H1", U$6 = "H2"), NOT(AND($D728 = "Full-time", $F728 = "Above 1 Year"))), AND(U$6 = "Year", AND($D728 = "Full-time", $F728 = "Above 1 Year")))), "N/A", INDEX('Allocated Leaves'!$B$2:$E1005, MATCH(U$5 &amp; IF(U$5 = "Vacation Leave", IFS(U$6 = "Year", "", OR(U$6 = "H1", U$6 = "H2"), " " &amp; U$6), ""), 'Allocated Leaves'!$A$2:$A1005, 0), MATCH($D728 &amp; IF($D728 = "Full-time",  " " &amp; $F728, ""), 'Allocated Leaves'!$B$1:AA$1, 0)) - G728))</f>
        <v/>
      </c>
      <c r="V728" s="52" t="str">
        <f t="array" ref="V728">IF(ISBLANK($B728), "", IF(AND(V$5 = "Vacation Leave", OR(AND(OR(V$6 = "H1", V$6 = "H2"), NOT(AND($D728 = "Full-time", $F728 = "Above 1 Year"))), AND(V$6 = "Year", AND($D728 = "Full-time", $F728 = "Above 1 Year")))), "N/A", INDEX('Allocated Leaves'!$B$2:$E1005, MATCH(V$5 &amp; IF(V$5 = "Vacation Leave", IFS(V$6 = "Year", "", OR(V$6 = "H1", V$6 = "H2"), " " &amp; V$6), ""), 'Allocated Leaves'!$A$2:$A1005, 0), MATCH($D728 &amp; IF($D728 = "Full-time",  " " &amp; $F728, ""), 'Allocated Leaves'!$B$1:AA$1, 0)) - H728))</f>
        <v/>
      </c>
      <c r="W728" s="52" t="str">
        <f t="array" ref="W728">IF(ISBLANK($B728), "", IF(AND(W$5 = "Vacation Leave", OR(AND(OR(W$6 = "H1", W$6 = "H2"), NOT(AND($D728 = "Full-time", $F728 = "Above 1 Year"))), AND(W$6 = "Year", AND($D728 = "Full-time", $F728 = "Above 1 Year")))), "N/A", INDEX('Allocated Leaves'!$B$2:$E1005, MATCH(W$5 &amp; IF(W$5 = "Vacation Leave", IFS(W$6 = "Year", "", OR(W$6 = "H1", W$6 = "H2"), " " &amp; W$6), ""), 'Allocated Leaves'!$A$2:$A1005, 0), MATCH($D728 &amp; IF($D728 = "Full-time",  " " &amp; $F728, ""), 'Allocated Leaves'!$B$1:AA$1, 0)) - I728))</f>
        <v/>
      </c>
      <c r="X728" s="51" t="str">
        <f t="array" ref="X728">IF(ISBLANK($B728), "", IF(AND(X$5 = "Vacation Leave", OR(AND(OR(X$6 = "H1", X$6 = "H2"), NOT(AND($D728 = "Full-time", $F728 = "Above 1 Year"))), AND(X$6 = "Year", AND($D728 = "Full-time", $F728 = "Above 1 Year")))), "N/A", INDEX('Allocated Leaves'!$B$2:$E1005, MATCH(X$5 &amp; IF(X$5 = "Vacation Leave", IFS(X$6 = "Year", "", OR(X$6 = "H1", X$6 = "H2"), " " &amp; X$6), ""), 'Allocated Leaves'!$A$2:$A1005, 0), MATCH($D728 &amp; IF($D728 = "Full-time",  " " &amp; $F728, ""), 'Allocated Leaves'!$B$1:AA$1, 0)) - J728))</f>
        <v/>
      </c>
      <c r="Y728" s="52" t="str">
        <f t="array" ref="Y728">IF(ISBLANK($B728), "", IF(AND(Y$5 = "Vacation Leave", OR(AND(OR(Y$6 = "H1", Y$6 = "H2"), NOT(AND($D728 = "Full-time", $F728 = "Above 1 Year"))), AND(Y$6 = "Year", AND($D728 = "Full-time", $F728 = "Above 1 Year")))), "N/A", INDEX('Allocated Leaves'!$B$2:$E1005, MATCH(Y$5 &amp; IF(Y$5 = "Vacation Leave", IFS(Y$6 = "Year", "", OR(Y$6 = "H1", Y$6 = "H2"), " " &amp; Y$6), ""), 'Allocated Leaves'!$A$2:$A1005, 0), MATCH($D728 &amp; IF($D728 = "Full-time",  " " &amp; $F728, ""), 'Allocated Leaves'!$B$1:AA$1, 0)) - K728))</f>
        <v/>
      </c>
      <c r="Z728" s="52" t="str">
        <f t="array" ref="Z728">IF(ISBLANK($B728), "", IF(AND(Z$5 = "Vacation Leave", OR(AND(OR(Z$6 = "H1", Z$6 = "H2"), NOT(AND($D728 = "Full-time", $F728 = "Above 1 Year"))), AND(Z$6 = "Year", AND($D728 = "Full-time", $F728 = "Above 1 Year")))), "N/A", INDEX('Allocated Leaves'!$B$2:$E1005, MATCH(Z$5 &amp; IF(Z$5 = "Vacation Leave", IFS(Z$6 = "Year", "", OR(Z$6 = "H1", Z$6 = "H2"), " " &amp; Z$6), ""), 'Allocated Leaves'!$A$2:$A1005, 0), MATCH($D728 &amp; IF($D728 = "Full-time",  " " &amp; $F728, ""), 'Allocated Leaves'!$B$1:AA$1, 0)) - L728))</f>
        <v/>
      </c>
      <c r="AA728" s="55" t="str">
        <f t="shared" si="3"/>
        <v/>
      </c>
    </row>
    <row r="729">
      <c r="A729" s="71"/>
      <c r="B729" s="72"/>
      <c r="C729" s="73"/>
      <c r="D729" s="74"/>
      <c r="E729" s="75"/>
      <c r="F729" s="47" t="str">
        <f t="shared" si="1"/>
        <v/>
      </c>
      <c r="G729" s="48" t="str">
        <f>IF(ISBLANK($B729), "", IF(AND(G$5 = "Vacation Leave", OR(AND(OR(G$6 = "H1", G$6 = "H2"), NOT(AND($D729 = "Full-time", $F729 = "Above 1 Year"))), AND(G$6 = "Year", AND($D729 = "Full-time", $F729 = "Above 1 Year")))), "N/A", SUMIFS('Form Responses 1'!$O$2:$O1005, 'Form Responses 1'!$B$2:$B1005, $B729, 'Form Responses 1'!$G$2:$G1005, G$5, 'Form Responses 1'!$K$2:$K1005, $D729,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29" s="48" t="str">
        <f>IF(ISBLANK($B729), "", IF(AND(H$5 = "Vacation Leave", OR(AND(OR(H$6 = "H1", H$6 = "H2"), NOT(AND($D729 = "Full-time", $F729 = "Above 1 Year"))), AND(H$6 = "Year", AND($D729 = "Full-time", $F729 = "Above 1 Year")))), "N/A", SUMIFS('Form Responses 1'!$O$2:$O1005, 'Form Responses 1'!$B$2:$B1005, $B729, 'Form Responses 1'!$G$2:$G1005, H$5, 'Form Responses 1'!$K$2:$K1005, $D729,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29" s="49" t="str">
        <f>IF(ISBLANK($B729), "", IF(AND(I$5 = "Vacation Leave", OR(AND(OR(I$6 = "H1", I$6 = "H2"), NOT(AND($D729 = "Full-time", $F729 = "Above 1 Year"))), AND(I$6 = "Year", AND($D729 = "Full-time", $F729 = "Above 1 Year")))), "N/A", SUMIFS('Form Responses 1'!$O$2:$O1005, 'Form Responses 1'!$B$2:$B1005, $B729, 'Form Responses 1'!$G$2:$G1005, I$5, 'Form Responses 1'!$K$2:$K1005, $D729,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29" s="48" t="str">
        <f>IF(ISBLANK($B729), "", IF(AND(J$5 = "Vacation Leave", OR(AND(OR(J$6 = "H1", J$6 = "H2"), NOT(AND($D729 = "Full-time", $F729 = "Above 1 Year"))), AND(J$6 = "Year", AND($D729 = "Full-time", $F729 = "Above 1 Year")))), "N/A", SUMIFS('Form Responses 1'!$O$2:$O1005, 'Form Responses 1'!$B$2:$B1005, $B729, 'Form Responses 1'!$G$2:$G1005, J$5, 'Form Responses 1'!$K$2:$K1005, $D729,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29" s="48" t="str">
        <f>IF(ISBLANK($B729), "", IF(AND(K$5 = "Vacation Leave", OR(AND(OR(K$6 = "H1", K$6 = "H2"), NOT(AND($D729 = "Full-time", $F729 = "Above 1 Year"))), AND(K$6 = "Year", AND($D729 = "Full-time", $F729 = "Above 1 Year")))), "N/A", SUMIFS('Form Responses 1'!$O$2:$O1005, 'Form Responses 1'!$B$2:$B1005, $B729, 'Form Responses 1'!$G$2:$G1005, K$5, 'Form Responses 1'!$K$2:$K1005, $D729,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29" s="48" t="str">
        <f>IF(ISBLANK($B729), "", IF(AND(L$5 = "Vacation Leave", OR(AND(OR(L$6 = "H1", L$6 = "H2"), NOT(AND($D729 = "Full-time", $F729 = "Above 1 Year"))), AND(L$6 = "Year", AND($D729 = "Full-time", $F729 = "Above 1 Year")))), "N/A", SUMIFS('Form Responses 1'!$O$2:$O1005, 'Form Responses 1'!$B$2:$B1005, $B729, 'Form Responses 1'!$G$2:$G1005, L$5, 'Form Responses 1'!$K$2:$K1005, $D729,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29" s="48" t="str">
        <f>IF(ISBLANK($B729), "", IF(AND(M$5 = "Vacation Leave", OR(AND(OR(M$6 = "H1", M$6 = "H2"), NOT(AND($D729 = "Full-time", $F729 = "Above 1 Year"))), AND(M$6 = "Year", AND($D729 = "Full-time", $F729 = "Above 1 Year")))), "N/A", SUMIFS('Form Responses 1'!$O$2:$O1005, 'Form Responses 1'!$B$2:$B1005, $B729, 'Form Responses 1'!$G$2:$G1005, M$5, 'Form Responses 1'!$K$2:$K1005, $D729,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29" s="48" t="str">
        <f>IF(ISBLANK($B729), "", IF(AND(N$5 = "Vacation Leave", OR(AND(OR(N$6 = "H1", N$6 = "H2"), NOT(AND($D729 = "Full-time", $F729 = "Above 1 Year"))), AND(N$6 = "Year", AND($D729 = "Full-time", $F729 = "Above 1 Year")))), "N/A", SUMIFS('Form Responses 1'!$O$2:$O1005, 'Form Responses 1'!$B$2:$B1005, $B729, 'Form Responses 1'!$G$2:$G1005, N$5, 'Form Responses 1'!$K$2:$K1005, $D729,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29" s="48" t="str">
        <f>IF(ISBLANK($B729), "", IF(AND(O$5 = "Vacation Leave", OR(AND(OR(O$6 = "H1", O$6 = "H2"), NOT(AND($D729 = "Full-time", $F729 = "Above 1 Year"))), AND(O$6 = "Year", AND($D729 = "Full-time", $F729 = "Above 1 Year")))), "N/A", SUMIFS('Form Responses 1'!$O$2:$O1005, 'Form Responses 1'!$B$2:$B1005, $B729, 'Form Responses 1'!$G$2:$G1005, O$5, 'Form Responses 1'!$K$2:$K1005, $D729,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29" s="48" t="str">
        <f>IF(ISBLANK($B729), "", IF(AND(P$5 = "Vacation Leave", OR(AND(OR(P$6 = "H1", P$6 = "H2"), NOT(AND($D729 = "Full-time", $F729 = "Above 1 Year"))), AND(P$6 = "Year", AND($D729 = "Full-time", $F729 = "Above 1 Year")))), "N/A", SUMIFS('Form Responses 1'!$O$2:$O1005, 'Form Responses 1'!$B$2:$B1005, $B729, 'Form Responses 1'!$G$2:$G1005, P$5, 'Form Responses 1'!$K$2:$K1005, $D729,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29" s="48" t="str">
        <f>IF(ISBLANK($B729), "", IF(AND(Q$5 = "Vacation Leave", OR(AND(OR(Q$6 = "H1", Q$6 = "H2"), NOT(AND($D729 = "Full-time", $F729 = "Above 1 Year"))), AND(Q$6 = "Year", AND($D729 = "Full-time", $F729 = "Above 1 Year")))), "N/A", SUMIFS('Form Responses 1'!$O$2:$O1005, 'Form Responses 1'!$B$2:$B1005, $B729, 'Form Responses 1'!$G$2:$G1005, Q$5, 'Form Responses 1'!$K$2:$K1005, $D729,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29" s="48" t="str">
        <f>IF(ISBLANK($B729), "", IF(AND(R$5 = "Vacation Leave", OR(AND(OR(R$6 = "H1", R$6 = "H2"), NOT(AND($D729 = "Full-time", $F729 = "Above 1 Year"))), AND(R$6 = "Year", AND($D729 = "Full-time", $F729 = "Above 1 Year")))), "N/A", SUMIFS('Form Responses 1'!$O$2:$O1005, 'Form Responses 1'!$B$2:$B1005, $B729, 'Form Responses 1'!$G$2:$G1005, R$5, 'Form Responses 1'!$K$2:$K1005, $D729,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29" s="48" t="str">
        <f>IF(ISBLANK($B729), "", IF(AND(S$5 = "Vacation Leave", OR(AND(OR(S$6 = "H1", S$6 = "H2"), NOT(AND($D729 = "Full-time", $F729 = "Above 1 Year"))), AND(S$6 = "Year", AND($D729 = "Full-time", $F729 = "Above 1 Year")))), "N/A", SUMIFS('Form Responses 1'!$O$2:$O1005, 'Form Responses 1'!$B$2:$B1005, $B729, 'Form Responses 1'!$G$2:$G1005, S$5, 'Form Responses 1'!$K$2:$K1005, $D729,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29" s="50" t="str">
        <f t="shared" si="2"/>
        <v/>
      </c>
      <c r="U729" s="51" t="str">
        <f t="array" ref="U729">IF(ISBLANK($B729), "", IF(AND(U$5 = "Vacation Leave", OR(AND(OR(U$6 = "H1", U$6 = "H2"), NOT(AND($D729 = "Full-time", $F729 = "Above 1 Year"))), AND(U$6 = "Year", AND($D729 = "Full-time", $F729 = "Above 1 Year")))), "N/A", INDEX('Allocated Leaves'!$B$2:$E1005, MATCH(U$5 &amp; IF(U$5 = "Vacation Leave", IFS(U$6 = "Year", "", OR(U$6 = "H1", U$6 = "H2"), " " &amp; U$6), ""), 'Allocated Leaves'!$A$2:$A1005, 0), MATCH($D729 &amp; IF($D729 = "Full-time",  " " &amp; $F729, ""), 'Allocated Leaves'!$B$1:AA$1, 0)) - G729))</f>
        <v/>
      </c>
      <c r="V729" s="52" t="str">
        <f t="array" ref="V729">IF(ISBLANK($B729), "", IF(AND(V$5 = "Vacation Leave", OR(AND(OR(V$6 = "H1", V$6 = "H2"), NOT(AND($D729 = "Full-time", $F729 = "Above 1 Year"))), AND(V$6 = "Year", AND($D729 = "Full-time", $F729 = "Above 1 Year")))), "N/A", INDEX('Allocated Leaves'!$B$2:$E1005, MATCH(V$5 &amp; IF(V$5 = "Vacation Leave", IFS(V$6 = "Year", "", OR(V$6 = "H1", V$6 = "H2"), " " &amp; V$6), ""), 'Allocated Leaves'!$A$2:$A1005, 0), MATCH($D729 &amp; IF($D729 = "Full-time",  " " &amp; $F729, ""), 'Allocated Leaves'!$B$1:AA$1, 0)) - H729))</f>
        <v/>
      </c>
      <c r="W729" s="52" t="str">
        <f t="array" ref="W729">IF(ISBLANK($B729), "", IF(AND(W$5 = "Vacation Leave", OR(AND(OR(W$6 = "H1", W$6 = "H2"), NOT(AND($D729 = "Full-time", $F729 = "Above 1 Year"))), AND(W$6 = "Year", AND($D729 = "Full-time", $F729 = "Above 1 Year")))), "N/A", INDEX('Allocated Leaves'!$B$2:$E1005, MATCH(W$5 &amp; IF(W$5 = "Vacation Leave", IFS(W$6 = "Year", "", OR(W$6 = "H1", W$6 = "H2"), " " &amp; W$6), ""), 'Allocated Leaves'!$A$2:$A1005, 0), MATCH($D729 &amp; IF($D729 = "Full-time",  " " &amp; $F729, ""), 'Allocated Leaves'!$B$1:AA$1, 0)) - I729))</f>
        <v/>
      </c>
      <c r="X729" s="51" t="str">
        <f t="array" ref="X729">IF(ISBLANK($B729), "", IF(AND(X$5 = "Vacation Leave", OR(AND(OR(X$6 = "H1", X$6 = "H2"), NOT(AND($D729 = "Full-time", $F729 = "Above 1 Year"))), AND(X$6 = "Year", AND($D729 = "Full-time", $F729 = "Above 1 Year")))), "N/A", INDEX('Allocated Leaves'!$B$2:$E1005, MATCH(X$5 &amp; IF(X$5 = "Vacation Leave", IFS(X$6 = "Year", "", OR(X$6 = "H1", X$6 = "H2"), " " &amp; X$6), ""), 'Allocated Leaves'!$A$2:$A1005, 0), MATCH($D729 &amp; IF($D729 = "Full-time",  " " &amp; $F729, ""), 'Allocated Leaves'!$B$1:AA$1, 0)) - J729))</f>
        <v/>
      </c>
      <c r="Y729" s="52" t="str">
        <f t="array" ref="Y729">IF(ISBLANK($B729), "", IF(AND(Y$5 = "Vacation Leave", OR(AND(OR(Y$6 = "H1", Y$6 = "H2"), NOT(AND($D729 = "Full-time", $F729 = "Above 1 Year"))), AND(Y$6 = "Year", AND($D729 = "Full-time", $F729 = "Above 1 Year")))), "N/A", INDEX('Allocated Leaves'!$B$2:$E1005, MATCH(Y$5 &amp; IF(Y$5 = "Vacation Leave", IFS(Y$6 = "Year", "", OR(Y$6 = "H1", Y$6 = "H2"), " " &amp; Y$6), ""), 'Allocated Leaves'!$A$2:$A1005, 0), MATCH($D729 &amp; IF($D729 = "Full-time",  " " &amp; $F729, ""), 'Allocated Leaves'!$B$1:AA$1, 0)) - K729))</f>
        <v/>
      </c>
      <c r="Z729" s="52" t="str">
        <f t="array" ref="Z729">IF(ISBLANK($B729), "", IF(AND(Z$5 = "Vacation Leave", OR(AND(OR(Z$6 = "H1", Z$6 = "H2"), NOT(AND($D729 = "Full-time", $F729 = "Above 1 Year"))), AND(Z$6 = "Year", AND($D729 = "Full-time", $F729 = "Above 1 Year")))), "N/A", INDEX('Allocated Leaves'!$B$2:$E1005, MATCH(Z$5 &amp; IF(Z$5 = "Vacation Leave", IFS(Z$6 = "Year", "", OR(Z$6 = "H1", Z$6 = "H2"), " " &amp; Z$6), ""), 'Allocated Leaves'!$A$2:$A1005, 0), MATCH($D729 &amp; IF($D729 = "Full-time",  " " &amp; $F729, ""), 'Allocated Leaves'!$B$1:AA$1, 0)) - L729))</f>
        <v/>
      </c>
      <c r="AA729" s="55" t="str">
        <f t="shared" si="3"/>
        <v/>
      </c>
    </row>
    <row r="730">
      <c r="A730" s="71"/>
      <c r="B730" s="72"/>
      <c r="C730" s="73"/>
      <c r="D730" s="74"/>
      <c r="E730" s="75"/>
      <c r="F730" s="47" t="str">
        <f t="shared" si="1"/>
        <v/>
      </c>
      <c r="G730" s="48" t="str">
        <f>IF(ISBLANK($B730), "", IF(AND(G$5 = "Vacation Leave", OR(AND(OR(G$6 = "H1", G$6 = "H2"), NOT(AND($D730 = "Full-time", $F730 = "Above 1 Year"))), AND(G$6 = "Year", AND($D730 = "Full-time", $F730 = "Above 1 Year")))), "N/A", SUMIFS('Form Responses 1'!$O$2:$O1005, 'Form Responses 1'!$B$2:$B1005, $B730, 'Form Responses 1'!$G$2:$G1005, G$5, 'Form Responses 1'!$K$2:$K1005, $D730,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0" s="48" t="str">
        <f>IF(ISBLANK($B730), "", IF(AND(H$5 = "Vacation Leave", OR(AND(OR(H$6 = "H1", H$6 = "H2"), NOT(AND($D730 = "Full-time", $F730 = "Above 1 Year"))), AND(H$6 = "Year", AND($D730 = "Full-time", $F730 = "Above 1 Year")))), "N/A", SUMIFS('Form Responses 1'!$O$2:$O1005, 'Form Responses 1'!$B$2:$B1005, $B730, 'Form Responses 1'!$G$2:$G1005, H$5, 'Form Responses 1'!$K$2:$K1005, $D730,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0" s="49" t="str">
        <f>IF(ISBLANK($B730), "", IF(AND(I$5 = "Vacation Leave", OR(AND(OR(I$6 = "H1", I$6 = "H2"), NOT(AND($D730 = "Full-time", $F730 = "Above 1 Year"))), AND(I$6 = "Year", AND($D730 = "Full-time", $F730 = "Above 1 Year")))), "N/A", SUMIFS('Form Responses 1'!$O$2:$O1005, 'Form Responses 1'!$B$2:$B1005, $B730, 'Form Responses 1'!$G$2:$G1005, I$5, 'Form Responses 1'!$K$2:$K1005, $D730,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0" s="48" t="str">
        <f>IF(ISBLANK($B730), "", IF(AND(J$5 = "Vacation Leave", OR(AND(OR(J$6 = "H1", J$6 = "H2"), NOT(AND($D730 = "Full-time", $F730 = "Above 1 Year"))), AND(J$6 = "Year", AND($D730 = "Full-time", $F730 = "Above 1 Year")))), "N/A", SUMIFS('Form Responses 1'!$O$2:$O1005, 'Form Responses 1'!$B$2:$B1005, $B730, 'Form Responses 1'!$G$2:$G1005, J$5, 'Form Responses 1'!$K$2:$K1005, $D730,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0" s="48" t="str">
        <f>IF(ISBLANK($B730), "", IF(AND(K$5 = "Vacation Leave", OR(AND(OR(K$6 = "H1", K$6 = "H2"), NOT(AND($D730 = "Full-time", $F730 = "Above 1 Year"))), AND(K$6 = "Year", AND($D730 = "Full-time", $F730 = "Above 1 Year")))), "N/A", SUMIFS('Form Responses 1'!$O$2:$O1005, 'Form Responses 1'!$B$2:$B1005, $B730, 'Form Responses 1'!$G$2:$G1005, K$5, 'Form Responses 1'!$K$2:$K1005, $D730,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0" s="48" t="str">
        <f>IF(ISBLANK($B730), "", IF(AND(L$5 = "Vacation Leave", OR(AND(OR(L$6 = "H1", L$6 = "H2"), NOT(AND($D730 = "Full-time", $F730 = "Above 1 Year"))), AND(L$6 = "Year", AND($D730 = "Full-time", $F730 = "Above 1 Year")))), "N/A", SUMIFS('Form Responses 1'!$O$2:$O1005, 'Form Responses 1'!$B$2:$B1005, $B730, 'Form Responses 1'!$G$2:$G1005, L$5, 'Form Responses 1'!$K$2:$K1005, $D730,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0" s="48" t="str">
        <f>IF(ISBLANK($B730), "", IF(AND(M$5 = "Vacation Leave", OR(AND(OR(M$6 = "H1", M$6 = "H2"), NOT(AND($D730 = "Full-time", $F730 = "Above 1 Year"))), AND(M$6 = "Year", AND($D730 = "Full-time", $F730 = "Above 1 Year")))), "N/A", SUMIFS('Form Responses 1'!$O$2:$O1005, 'Form Responses 1'!$B$2:$B1005, $B730, 'Form Responses 1'!$G$2:$G1005, M$5, 'Form Responses 1'!$K$2:$K1005, $D730,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0" s="48" t="str">
        <f>IF(ISBLANK($B730), "", IF(AND(N$5 = "Vacation Leave", OR(AND(OR(N$6 = "H1", N$6 = "H2"), NOT(AND($D730 = "Full-time", $F730 = "Above 1 Year"))), AND(N$6 = "Year", AND($D730 = "Full-time", $F730 = "Above 1 Year")))), "N/A", SUMIFS('Form Responses 1'!$O$2:$O1005, 'Form Responses 1'!$B$2:$B1005, $B730, 'Form Responses 1'!$G$2:$G1005, N$5, 'Form Responses 1'!$K$2:$K1005, $D730,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0" s="48" t="str">
        <f>IF(ISBLANK($B730), "", IF(AND(O$5 = "Vacation Leave", OR(AND(OR(O$6 = "H1", O$6 = "H2"), NOT(AND($D730 = "Full-time", $F730 = "Above 1 Year"))), AND(O$6 = "Year", AND($D730 = "Full-time", $F730 = "Above 1 Year")))), "N/A", SUMIFS('Form Responses 1'!$O$2:$O1005, 'Form Responses 1'!$B$2:$B1005, $B730, 'Form Responses 1'!$G$2:$G1005, O$5, 'Form Responses 1'!$K$2:$K1005, $D730,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0" s="48" t="str">
        <f>IF(ISBLANK($B730), "", IF(AND(P$5 = "Vacation Leave", OR(AND(OR(P$6 = "H1", P$6 = "H2"), NOT(AND($D730 = "Full-time", $F730 = "Above 1 Year"))), AND(P$6 = "Year", AND($D730 = "Full-time", $F730 = "Above 1 Year")))), "N/A", SUMIFS('Form Responses 1'!$O$2:$O1005, 'Form Responses 1'!$B$2:$B1005, $B730, 'Form Responses 1'!$G$2:$G1005, P$5, 'Form Responses 1'!$K$2:$K1005, $D730,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0" s="48" t="str">
        <f>IF(ISBLANK($B730), "", IF(AND(Q$5 = "Vacation Leave", OR(AND(OR(Q$6 = "H1", Q$6 = "H2"), NOT(AND($D730 = "Full-time", $F730 = "Above 1 Year"))), AND(Q$6 = "Year", AND($D730 = "Full-time", $F730 = "Above 1 Year")))), "N/A", SUMIFS('Form Responses 1'!$O$2:$O1005, 'Form Responses 1'!$B$2:$B1005, $B730, 'Form Responses 1'!$G$2:$G1005, Q$5, 'Form Responses 1'!$K$2:$K1005, $D730,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0" s="48" t="str">
        <f>IF(ISBLANK($B730), "", IF(AND(R$5 = "Vacation Leave", OR(AND(OR(R$6 = "H1", R$6 = "H2"), NOT(AND($D730 = "Full-time", $F730 = "Above 1 Year"))), AND(R$6 = "Year", AND($D730 = "Full-time", $F730 = "Above 1 Year")))), "N/A", SUMIFS('Form Responses 1'!$O$2:$O1005, 'Form Responses 1'!$B$2:$B1005, $B730, 'Form Responses 1'!$G$2:$G1005, R$5, 'Form Responses 1'!$K$2:$K1005, $D730,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0" s="48" t="str">
        <f>IF(ISBLANK($B730), "", IF(AND(S$5 = "Vacation Leave", OR(AND(OR(S$6 = "H1", S$6 = "H2"), NOT(AND($D730 = "Full-time", $F730 = "Above 1 Year"))), AND(S$6 = "Year", AND($D730 = "Full-time", $F730 = "Above 1 Year")))), "N/A", SUMIFS('Form Responses 1'!$O$2:$O1005, 'Form Responses 1'!$B$2:$B1005, $B730, 'Form Responses 1'!$G$2:$G1005, S$5, 'Form Responses 1'!$K$2:$K1005, $D730,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0" s="50" t="str">
        <f t="shared" si="2"/>
        <v/>
      </c>
      <c r="U730" s="51" t="str">
        <f t="array" ref="U730">IF(ISBLANK($B730), "", IF(AND(U$5 = "Vacation Leave", OR(AND(OR(U$6 = "H1", U$6 = "H2"), NOT(AND($D730 = "Full-time", $F730 = "Above 1 Year"))), AND(U$6 = "Year", AND($D730 = "Full-time", $F730 = "Above 1 Year")))), "N/A", INDEX('Allocated Leaves'!$B$2:$E1005, MATCH(U$5 &amp; IF(U$5 = "Vacation Leave", IFS(U$6 = "Year", "", OR(U$6 = "H1", U$6 = "H2"), " " &amp; U$6), ""), 'Allocated Leaves'!$A$2:$A1005, 0), MATCH($D730 &amp; IF($D730 = "Full-time",  " " &amp; $F730, ""), 'Allocated Leaves'!$B$1:AA$1, 0)) - G730))</f>
        <v/>
      </c>
      <c r="V730" s="52" t="str">
        <f t="array" ref="V730">IF(ISBLANK($B730), "", IF(AND(V$5 = "Vacation Leave", OR(AND(OR(V$6 = "H1", V$6 = "H2"), NOT(AND($D730 = "Full-time", $F730 = "Above 1 Year"))), AND(V$6 = "Year", AND($D730 = "Full-time", $F730 = "Above 1 Year")))), "N/A", INDEX('Allocated Leaves'!$B$2:$E1005, MATCH(V$5 &amp; IF(V$5 = "Vacation Leave", IFS(V$6 = "Year", "", OR(V$6 = "H1", V$6 = "H2"), " " &amp; V$6), ""), 'Allocated Leaves'!$A$2:$A1005, 0), MATCH($D730 &amp; IF($D730 = "Full-time",  " " &amp; $F730, ""), 'Allocated Leaves'!$B$1:AA$1, 0)) - H730))</f>
        <v/>
      </c>
      <c r="W730" s="52" t="str">
        <f t="array" ref="W730">IF(ISBLANK($B730), "", IF(AND(W$5 = "Vacation Leave", OR(AND(OR(W$6 = "H1", W$6 = "H2"), NOT(AND($D730 = "Full-time", $F730 = "Above 1 Year"))), AND(W$6 = "Year", AND($D730 = "Full-time", $F730 = "Above 1 Year")))), "N/A", INDEX('Allocated Leaves'!$B$2:$E1005, MATCH(W$5 &amp; IF(W$5 = "Vacation Leave", IFS(W$6 = "Year", "", OR(W$6 = "H1", W$6 = "H2"), " " &amp; W$6), ""), 'Allocated Leaves'!$A$2:$A1005, 0), MATCH($D730 &amp; IF($D730 = "Full-time",  " " &amp; $F730, ""), 'Allocated Leaves'!$B$1:AA$1, 0)) - I730))</f>
        <v/>
      </c>
      <c r="X730" s="51" t="str">
        <f t="array" ref="X730">IF(ISBLANK($B730), "", IF(AND(X$5 = "Vacation Leave", OR(AND(OR(X$6 = "H1", X$6 = "H2"), NOT(AND($D730 = "Full-time", $F730 = "Above 1 Year"))), AND(X$6 = "Year", AND($D730 = "Full-time", $F730 = "Above 1 Year")))), "N/A", INDEX('Allocated Leaves'!$B$2:$E1005, MATCH(X$5 &amp; IF(X$5 = "Vacation Leave", IFS(X$6 = "Year", "", OR(X$6 = "H1", X$6 = "H2"), " " &amp; X$6), ""), 'Allocated Leaves'!$A$2:$A1005, 0), MATCH($D730 &amp; IF($D730 = "Full-time",  " " &amp; $F730, ""), 'Allocated Leaves'!$B$1:AA$1, 0)) - J730))</f>
        <v/>
      </c>
      <c r="Y730" s="52" t="str">
        <f t="array" ref="Y730">IF(ISBLANK($B730), "", IF(AND(Y$5 = "Vacation Leave", OR(AND(OR(Y$6 = "H1", Y$6 = "H2"), NOT(AND($D730 = "Full-time", $F730 = "Above 1 Year"))), AND(Y$6 = "Year", AND($D730 = "Full-time", $F730 = "Above 1 Year")))), "N/A", INDEX('Allocated Leaves'!$B$2:$E1005, MATCH(Y$5 &amp; IF(Y$5 = "Vacation Leave", IFS(Y$6 = "Year", "", OR(Y$6 = "H1", Y$6 = "H2"), " " &amp; Y$6), ""), 'Allocated Leaves'!$A$2:$A1005, 0), MATCH($D730 &amp; IF($D730 = "Full-time",  " " &amp; $F730, ""), 'Allocated Leaves'!$B$1:AA$1, 0)) - K730))</f>
        <v/>
      </c>
      <c r="Z730" s="52" t="str">
        <f t="array" ref="Z730">IF(ISBLANK($B730), "", IF(AND(Z$5 = "Vacation Leave", OR(AND(OR(Z$6 = "H1", Z$6 = "H2"), NOT(AND($D730 = "Full-time", $F730 = "Above 1 Year"))), AND(Z$6 = "Year", AND($D730 = "Full-time", $F730 = "Above 1 Year")))), "N/A", INDEX('Allocated Leaves'!$B$2:$E1005, MATCH(Z$5 &amp; IF(Z$5 = "Vacation Leave", IFS(Z$6 = "Year", "", OR(Z$6 = "H1", Z$6 = "H2"), " " &amp; Z$6), ""), 'Allocated Leaves'!$A$2:$A1005, 0), MATCH($D730 &amp; IF($D730 = "Full-time",  " " &amp; $F730, ""), 'Allocated Leaves'!$B$1:AA$1, 0)) - L730))</f>
        <v/>
      </c>
      <c r="AA730" s="55" t="str">
        <f t="shared" si="3"/>
        <v/>
      </c>
    </row>
    <row r="731">
      <c r="A731" s="71"/>
      <c r="B731" s="72"/>
      <c r="C731" s="73"/>
      <c r="D731" s="74"/>
      <c r="E731" s="75"/>
      <c r="F731" s="47" t="str">
        <f t="shared" si="1"/>
        <v/>
      </c>
      <c r="G731" s="48" t="str">
        <f>IF(ISBLANK($B731), "", IF(AND(G$5 = "Vacation Leave", OR(AND(OR(G$6 = "H1", G$6 = "H2"), NOT(AND($D731 = "Full-time", $F731 = "Above 1 Year"))), AND(G$6 = "Year", AND($D731 = "Full-time", $F731 = "Above 1 Year")))), "N/A", SUMIFS('Form Responses 1'!$O$2:$O1005, 'Form Responses 1'!$B$2:$B1005, $B731, 'Form Responses 1'!$G$2:$G1005, G$5, 'Form Responses 1'!$K$2:$K1005, $D731,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1" s="48" t="str">
        <f>IF(ISBLANK($B731), "", IF(AND(H$5 = "Vacation Leave", OR(AND(OR(H$6 = "H1", H$6 = "H2"), NOT(AND($D731 = "Full-time", $F731 = "Above 1 Year"))), AND(H$6 = "Year", AND($D731 = "Full-time", $F731 = "Above 1 Year")))), "N/A", SUMIFS('Form Responses 1'!$O$2:$O1005, 'Form Responses 1'!$B$2:$B1005, $B731, 'Form Responses 1'!$G$2:$G1005, H$5, 'Form Responses 1'!$K$2:$K1005, $D731,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1" s="49" t="str">
        <f>IF(ISBLANK($B731), "", IF(AND(I$5 = "Vacation Leave", OR(AND(OR(I$6 = "H1", I$6 = "H2"), NOT(AND($D731 = "Full-time", $F731 = "Above 1 Year"))), AND(I$6 = "Year", AND($D731 = "Full-time", $F731 = "Above 1 Year")))), "N/A", SUMIFS('Form Responses 1'!$O$2:$O1005, 'Form Responses 1'!$B$2:$B1005, $B731, 'Form Responses 1'!$G$2:$G1005, I$5, 'Form Responses 1'!$K$2:$K1005, $D731,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1" s="48" t="str">
        <f>IF(ISBLANK($B731), "", IF(AND(J$5 = "Vacation Leave", OR(AND(OR(J$6 = "H1", J$6 = "H2"), NOT(AND($D731 = "Full-time", $F731 = "Above 1 Year"))), AND(J$6 = "Year", AND($D731 = "Full-time", $F731 = "Above 1 Year")))), "N/A", SUMIFS('Form Responses 1'!$O$2:$O1005, 'Form Responses 1'!$B$2:$B1005, $B731, 'Form Responses 1'!$G$2:$G1005, J$5, 'Form Responses 1'!$K$2:$K1005, $D731,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1" s="48" t="str">
        <f>IF(ISBLANK($B731), "", IF(AND(K$5 = "Vacation Leave", OR(AND(OR(K$6 = "H1", K$6 = "H2"), NOT(AND($D731 = "Full-time", $F731 = "Above 1 Year"))), AND(K$6 = "Year", AND($D731 = "Full-time", $F731 = "Above 1 Year")))), "N/A", SUMIFS('Form Responses 1'!$O$2:$O1005, 'Form Responses 1'!$B$2:$B1005, $B731, 'Form Responses 1'!$G$2:$G1005, K$5, 'Form Responses 1'!$K$2:$K1005, $D731,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1" s="48" t="str">
        <f>IF(ISBLANK($B731), "", IF(AND(L$5 = "Vacation Leave", OR(AND(OR(L$6 = "H1", L$6 = "H2"), NOT(AND($D731 = "Full-time", $F731 = "Above 1 Year"))), AND(L$6 = "Year", AND($D731 = "Full-time", $F731 = "Above 1 Year")))), "N/A", SUMIFS('Form Responses 1'!$O$2:$O1005, 'Form Responses 1'!$B$2:$B1005, $B731, 'Form Responses 1'!$G$2:$G1005, L$5, 'Form Responses 1'!$K$2:$K1005, $D731,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1" s="48" t="str">
        <f>IF(ISBLANK($B731), "", IF(AND(M$5 = "Vacation Leave", OR(AND(OR(M$6 = "H1", M$6 = "H2"), NOT(AND($D731 = "Full-time", $F731 = "Above 1 Year"))), AND(M$6 = "Year", AND($D731 = "Full-time", $F731 = "Above 1 Year")))), "N/A", SUMIFS('Form Responses 1'!$O$2:$O1005, 'Form Responses 1'!$B$2:$B1005, $B731, 'Form Responses 1'!$G$2:$G1005, M$5, 'Form Responses 1'!$K$2:$K1005, $D731,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1" s="48" t="str">
        <f>IF(ISBLANK($B731), "", IF(AND(N$5 = "Vacation Leave", OR(AND(OR(N$6 = "H1", N$6 = "H2"), NOT(AND($D731 = "Full-time", $F731 = "Above 1 Year"))), AND(N$6 = "Year", AND($D731 = "Full-time", $F731 = "Above 1 Year")))), "N/A", SUMIFS('Form Responses 1'!$O$2:$O1005, 'Form Responses 1'!$B$2:$B1005, $B731, 'Form Responses 1'!$G$2:$G1005, N$5, 'Form Responses 1'!$K$2:$K1005, $D731,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1" s="48" t="str">
        <f>IF(ISBLANK($B731), "", IF(AND(O$5 = "Vacation Leave", OR(AND(OR(O$6 = "H1", O$6 = "H2"), NOT(AND($D731 = "Full-time", $F731 = "Above 1 Year"))), AND(O$6 = "Year", AND($D731 = "Full-time", $F731 = "Above 1 Year")))), "N/A", SUMIFS('Form Responses 1'!$O$2:$O1005, 'Form Responses 1'!$B$2:$B1005, $B731, 'Form Responses 1'!$G$2:$G1005, O$5, 'Form Responses 1'!$K$2:$K1005, $D731,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1" s="48" t="str">
        <f>IF(ISBLANK($B731), "", IF(AND(P$5 = "Vacation Leave", OR(AND(OR(P$6 = "H1", P$6 = "H2"), NOT(AND($D731 = "Full-time", $F731 = "Above 1 Year"))), AND(P$6 = "Year", AND($D731 = "Full-time", $F731 = "Above 1 Year")))), "N/A", SUMIFS('Form Responses 1'!$O$2:$O1005, 'Form Responses 1'!$B$2:$B1005, $B731, 'Form Responses 1'!$G$2:$G1005, P$5, 'Form Responses 1'!$K$2:$K1005, $D731,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1" s="48" t="str">
        <f>IF(ISBLANK($B731), "", IF(AND(Q$5 = "Vacation Leave", OR(AND(OR(Q$6 = "H1", Q$6 = "H2"), NOT(AND($D731 = "Full-time", $F731 = "Above 1 Year"))), AND(Q$6 = "Year", AND($D731 = "Full-time", $F731 = "Above 1 Year")))), "N/A", SUMIFS('Form Responses 1'!$O$2:$O1005, 'Form Responses 1'!$B$2:$B1005, $B731, 'Form Responses 1'!$G$2:$G1005, Q$5, 'Form Responses 1'!$K$2:$K1005, $D731,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1" s="48" t="str">
        <f>IF(ISBLANK($B731), "", IF(AND(R$5 = "Vacation Leave", OR(AND(OR(R$6 = "H1", R$6 = "H2"), NOT(AND($D731 = "Full-time", $F731 = "Above 1 Year"))), AND(R$6 = "Year", AND($D731 = "Full-time", $F731 = "Above 1 Year")))), "N/A", SUMIFS('Form Responses 1'!$O$2:$O1005, 'Form Responses 1'!$B$2:$B1005, $B731, 'Form Responses 1'!$G$2:$G1005, R$5, 'Form Responses 1'!$K$2:$K1005, $D731,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1" s="48" t="str">
        <f>IF(ISBLANK($B731), "", IF(AND(S$5 = "Vacation Leave", OR(AND(OR(S$6 = "H1", S$6 = "H2"), NOT(AND($D731 = "Full-time", $F731 = "Above 1 Year"))), AND(S$6 = "Year", AND($D731 = "Full-time", $F731 = "Above 1 Year")))), "N/A", SUMIFS('Form Responses 1'!$O$2:$O1005, 'Form Responses 1'!$B$2:$B1005, $B731, 'Form Responses 1'!$G$2:$G1005, S$5, 'Form Responses 1'!$K$2:$K1005, $D731,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1" s="50" t="str">
        <f t="shared" si="2"/>
        <v/>
      </c>
      <c r="U731" s="51" t="str">
        <f t="array" ref="U731">IF(ISBLANK($B731), "", IF(AND(U$5 = "Vacation Leave", OR(AND(OR(U$6 = "H1", U$6 = "H2"), NOT(AND($D731 = "Full-time", $F731 = "Above 1 Year"))), AND(U$6 = "Year", AND($D731 = "Full-time", $F731 = "Above 1 Year")))), "N/A", INDEX('Allocated Leaves'!$B$2:$E1005, MATCH(U$5 &amp; IF(U$5 = "Vacation Leave", IFS(U$6 = "Year", "", OR(U$6 = "H1", U$6 = "H2"), " " &amp; U$6), ""), 'Allocated Leaves'!$A$2:$A1005, 0), MATCH($D731 &amp; IF($D731 = "Full-time",  " " &amp; $F731, ""), 'Allocated Leaves'!$B$1:AA$1, 0)) - G731))</f>
        <v/>
      </c>
      <c r="V731" s="52" t="str">
        <f t="array" ref="V731">IF(ISBLANK($B731), "", IF(AND(V$5 = "Vacation Leave", OR(AND(OR(V$6 = "H1", V$6 = "H2"), NOT(AND($D731 = "Full-time", $F731 = "Above 1 Year"))), AND(V$6 = "Year", AND($D731 = "Full-time", $F731 = "Above 1 Year")))), "N/A", INDEX('Allocated Leaves'!$B$2:$E1005, MATCH(V$5 &amp; IF(V$5 = "Vacation Leave", IFS(V$6 = "Year", "", OR(V$6 = "H1", V$6 = "H2"), " " &amp; V$6), ""), 'Allocated Leaves'!$A$2:$A1005, 0), MATCH($D731 &amp; IF($D731 = "Full-time",  " " &amp; $F731, ""), 'Allocated Leaves'!$B$1:AA$1, 0)) - H731))</f>
        <v/>
      </c>
      <c r="W731" s="52" t="str">
        <f t="array" ref="W731">IF(ISBLANK($B731), "", IF(AND(W$5 = "Vacation Leave", OR(AND(OR(W$6 = "H1", W$6 = "H2"), NOT(AND($D731 = "Full-time", $F731 = "Above 1 Year"))), AND(W$6 = "Year", AND($D731 = "Full-time", $F731 = "Above 1 Year")))), "N/A", INDEX('Allocated Leaves'!$B$2:$E1005, MATCH(W$5 &amp; IF(W$5 = "Vacation Leave", IFS(W$6 = "Year", "", OR(W$6 = "H1", W$6 = "H2"), " " &amp; W$6), ""), 'Allocated Leaves'!$A$2:$A1005, 0), MATCH($D731 &amp; IF($D731 = "Full-time",  " " &amp; $F731, ""), 'Allocated Leaves'!$B$1:AA$1, 0)) - I731))</f>
        <v/>
      </c>
      <c r="X731" s="51" t="str">
        <f t="array" ref="X731">IF(ISBLANK($B731), "", IF(AND(X$5 = "Vacation Leave", OR(AND(OR(X$6 = "H1", X$6 = "H2"), NOT(AND($D731 = "Full-time", $F731 = "Above 1 Year"))), AND(X$6 = "Year", AND($D731 = "Full-time", $F731 = "Above 1 Year")))), "N/A", INDEX('Allocated Leaves'!$B$2:$E1005, MATCH(X$5 &amp; IF(X$5 = "Vacation Leave", IFS(X$6 = "Year", "", OR(X$6 = "H1", X$6 = "H2"), " " &amp; X$6), ""), 'Allocated Leaves'!$A$2:$A1005, 0), MATCH($D731 &amp; IF($D731 = "Full-time",  " " &amp; $F731, ""), 'Allocated Leaves'!$B$1:AA$1, 0)) - J731))</f>
        <v/>
      </c>
      <c r="Y731" s="52" t="str">
        <f t="array" ref="Y731">IF(ISBLANK($B731), "", IF(AND(Y$5 = "Vacation Leave", OR(AND(OR(Y$6 = "H1", Y$6 = "H2"), NOT(AND($D731 = "Full-time", $F731 = "Above 1 Year"))), AND(Y$6 = "Year", AND($D731 = "Full-time", $F731 = "Above 1 Year")))), "N/A", INDEX('Allocated Leaves'!$B$2:$E1005, MATCH(Y$5 &amp; IF(Y$5 = "Vacation Leave", IFS(Y$6 = "Year", "", OR(Y$6 = "H1", Y$6 = "H2"), " " &amp; Y$6), ""), 'Allocated Leaves'!$A$2:$A1005, 0), MATCH($D731 &amp; IF($D731 = "Full-time",  " " &amp; $F731, ""), 'Allocated Leaves'!$B$1:AA$1, 0)) - K731))</f>
        <v/>
      </c>
      <c r="Z731" s="52" t="str">
        <f t="array" ref="Z731">IF(ISBLANK($B731), "", IF(AND(Z$5 = "Vacation Leave", OR(AND(OR(Z$6 = "H1", Z$6 = "H2"), NOT(AND($D731 = "Full-time", $F731 = "Above 1 Year"))), AND(Z$6 = "Year", AND($D731 = "Full-time", $F731 = "Above 1 Year")))), "N/A", INDEX('Allocated Leaves'!$B$2:$E1005, MATCH(Z$5 &amp; IF(Z$5 = "Vacation Leave", IFS(Z$6 = "Year", "", OR(Z$6 = "H1", Z$6 = "H2"), " " &amp; Z$6), ""), 'Allocated Leaves'!$A$2:$A1005, 0), MATCH($D731 &amp; IF($D731 = "Full-time",  " " &amp; $F731, ""), 'Allocated Leaves'!$B$1:AA$1, 0)) - L731))</f>
        <v/>
      </c>
      <c r="AA731" s="55" t="str">
        <f t="shared" si="3"/>
        <v/>
      </c>
    </row>
    <row r="732">
      <c r="A732" s="71"/>
      <c r="B732" s="72"/>
      <c r="C732" s="73"/>
      <c r="D732" s="74"/>
      <c r="E732" s="75"/>
      <c r="F732" s="47" t="str">
        <f t="shared" si="1"/>
        <v/>
      </c>
      <c r="G732" s="48" t="str">
        <f>IF(ISBLANK($B732), "", IF(AND(G$5 = "Vacation Leave", OR(AND(OR(G$6 = "H1", G$6 = "H2"), NOT(AND($D732 = "Full-time", $F732 = "Above 1 Year"))), AND(G$6 = "Year", AND($D732 = "Full-time", $F732 = "Above 1 Year")))), "N/A", SUMIFS('Form Responses 1'!$O$2:$O1005, 'Form Responses 1'!$B$2:$B1005, $B732, 'Form Responses 1'!$G$2:$G1005, G$5, 'Form Responses 1'!$K$2:$K1005, $D732,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2" s="48" t="str">
        <f>IF(ISBLANK($B732), "", IF(AND(H$5 = "Vacation Leave", OR(AND(OR(H$6 = "H1", H$6 = "H2"), NOT(AND($D732 = "Full-time", $F732 = "Above 1 Year"))), AND(H$6 = "Year", AND($D732 = "Full-time", $F732 = "Above 1 Year")))), "N/A", SUMIFS('Form Responses 1'!$O$2:$O1005, 'Form Responses 1'!$B$2:$B1005, $B732, 'Form Responses 1'!$G$2:$G1005, H$5, 'Form Responses 1'!$K$2:$K1005, $D732,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2" s="49" t="str">
        <f>IF(ISBLANK($B732), "", IF(AND(I$5 = "Vacation Leave", OR(AND(OR(I$6 = "H1", I$6 = "H2"), NOT(AND($D732 = "Full-time", $F732 = "Above 1 Year"))), AND(I$6 = "Year", AND($D732 = "Full-time", $F732 = "Above 1 Year")))), "N/A", SUMIFS('Form Responses 1'!$O$2:$O1005, 'Form Responses 1'!$B$2:$B1005, $B732, 'Form Responses 1'!$G$2:$G1005, I$5, 'Form Responses 1'!$K$2:$K1005, $D732,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2" s="48" t="str">
        <f>IF(ISBLANK($B732), "", IF(AND(J$5 = "Vacation Leave", OR(AND(OR(J$6 = "H1", J$6 = "H2"), NOT(AND($D732 = "Full-time", $F732 = "Above 1 Year"))), AND(J$6 = "Year", AND($D732 = "Full-time", $F732 = "Above 1 Year")))), "N/A", SUMIFS('Form Responses 1'!$O$2:$O1005, 'Form Responses 1'!$B$2:$B1005, $B732, 'Form Responses 1'!$G$2:$G1005, J$5, 'Form Responses 1'!$K$2:$K1005, $D732,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2" s="48" t="str">
        <f>IF(ISBLANK($B732), "", IF(AND(K$5 = "Vacation Leave", OR(AND(OR(K$6 = "H1", K$6 = "H2"), NOT(AND($D732 = "Full-time", $F732 = "Above 1 Year"))), AND(K$6 = "Year", AND($D732 = "Full-time", $F732 = "Above 1 Year")))), "N/A", SUMIFS('Form Responses 1'!$O$2:$O1005, 'Form Responses 1'!$B$2:$B1005, $B732, 'Form Responses 1'!$G$2:$G1005, K$5, 'Form Responses 1'!$K$2:$K1005, $D732,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2" s="48" t="str">
        <f>IF(ISBLANK($B732), "", IF(AND(L$5 = "Vacation Leave", OR(AND(OR(L$6 = "H1", L$6 = "H2"), NOT(AND($D732 = "Full-time", $F732 = "Above 1 Year"))), AND(L$6 = "Year", AND($D732 = "Full-time", $F732 = "Above 1 Year")))), "N/A", SUMIFS('Form Responses 1'!$O$2:$O1005, 'Form Responses 1'!$B$2:$B1005, $B732, 'Form Responses 1'!$G$2:$G1005, L$5, 'Form Responses 1'!$K$2:$K1005, $D732,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2" s="48" t="str">
        <f>IF(ISBLANK($B732), "", IF(AND(M$5 = "Vacation Leave", OR(AND(OR(M$6 = "H1", M$6 = "H2"), NOT(AND($D732 = "Full-time", $F732 = "Above 1 Year"))), AND(M$6 = "Year", AND($D732 = "Full-time", $F732 = "Above 1 Year")))), "N/A", SUMIFS('Form Responses 1'!$O$2:$O1005, 'Form Responses 1'!$B$2:$B1005, $B732, 'Form Responses 1'!$G$2:$G1005, M$5, 'Form Responses 1'!$K$2:$K1005, $D732,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2" s="48" t="str">
        <f>IF(ISBLANK($B732), "", IF(AND(N$5 = "Vacation Leave", OR(AND(OR(N$6 = "H1", N$6 = "H2"), NOT(AND($D732 = "Full-time", $F732 = "Above 1 Year"))), AND(N$6 = "Year", AND($D732 = "Full-time", $F732 = "Above 1 Year")))), "N/A", SUMIFS('Form Responses 1'!$O$2:$O1005, 'Form Responses 1'!$B$2:$B1005, $B732, 'Form Responses 1'!$G$2:$G1005, N$5, 'Form Responses 1'!$K$2:$K1005, $D732,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2" s="48" t="str">
        <f>IF(ISBLANK($B732), "", IF(AND(O$5 = "Vacation Leave", OR(AND(OR(O$6 = "H1", O$6 = "H2"), NOT(AND($D732 = "Full-time", $F732 = "Above 1 Year"))), AND(O$6 = "Year", AND($D732 = "Full-time", $F732 = "Above 1 Year")))), "N/A", SUMIFS('Form Responses 1'!$O$2:$O1005, 'Form Responses 1'!$B$2:$B1005, $B732, 'Form Responses 1'!$G$2:$G1005, O$5, 'Form Responses 1'!$K$2:$K1005, $D732,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2" s="48" t="str">
        <f>IF(ISBLANK($B732), "", IF(AND(P$5 = "Vacation Leave", OR(AND(OR(P$6 = "H1", P$6 = "H2"), NOT(AND($D732 = "Full-time", $F732 = "Above 1 Year"))), AND(P$6 = "Year", AND($D732 = "Full-time", $F732 = "Above 1 Year")))), "N/A", SUMIFS('Form Responses 1'!$O$2:$O1005, 'Form Responses 1'!$B$2:$B1005, $B732, 'Form Responses 1'!$G$2:$G1005, P$5, 'Form Responses 1'!$K$2:$K1005, $D732,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2" s="48" t="str">
        <f>IF(ISBLANK($B732), "", IF(AND(Q$5 = "Vacation Leave", OR(AND(OR(Q$6 = "H1", Q$6 = "H2"), NOT(AND($D732 = "Full-time", $F732 = "Above 1 Year"))), AND(Q$6 = "Year", AND($D732 = "Full-time", $F732 = "Above 1 Year")))), "N/A", SUMIFS('Form Responses 1'!$O$2:$O1005, 'Form Responses 1'!$B$2:$B1005, $B732, 'Form Responses 1'!$G$2:$G1005, Q$5, 'Form Responses 1'!$K$2:$K1005, $D732,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2" s="48" t="str">
        <f>IF(ISBLANK($B732), "", IF(AND(R$5 = "Vacation Leave", OR(AND(OR(R$6 = "H1", R$6 = "H2"), NOT(AND($D732 = "Full-time", $F732 = "Above 1 Year"))), AND(R$6 = "Year", AND($D732 = "Full-time", $F732 = "Above 1 Year")))), "N/A", SUMIFS('Form Responses 1'!$O$2:$O1005, 'Form Responses 1'!$B$2:$B1005, $B732, 'Form Responses 1'!$G$2:$G1005, R$5, 'Form Responses 1'!$K$2:$K1005, $D732,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2" s="48" t="str">
        <f>IF(ISBLANK($B732), "", IF(AND(S$5 = "Vacation Leave", OR(AND(OR(S$6 = "H1", S$6 = "H2"), NOT(AND($D732 = "Full-time", $F732 = "Above 1 Year"))), AND(S$6 = "Year", AND($D732 = "Full-time", $F732 = "Above 1 Year")))), "N/A", SUMIFS('Form Responses 1'!$O$2:$O1005, 'Form Responses 1'!$B$2:$B1005, $B732, 'Form Responses 1'!$G$2:$G1005, S$5, 'Form Responses 1'!$K$2:$K1005, $D732,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2" s="50" t="str">
        <f t="shared" si="2"/>
        <v/>
      </c>
      <c r="U732" s="51" t="str">
        <f t="array" ref="U732">IF(ISBLANK($B732), "", IF(AND(U$5 = "Vacation Leave", OR(AND(OR(U$6 = "H1", U$6 = "H2"), NOT(AND($D732 = "Full-time", $F732 = "Above 1 Year"))), AND(U$6 = "Year", AND($D732 = "Full-time", $F732 = "Above 1 Year")))), "N/A", INDEX('Allocated Leaves'!$B$2:$E1005, MATCH(U$5 &amp; IF(U$5 = "Vacation Leave", IFS(U$6 = "Year", "", OR(U$6 = "H1", U$6 = "H2"), " " &amp; U$6), ""), 'Allocated Leaves'!$A$2:$A1005, 0), MATCH($D732 &amp; IF($D732 = "Full-time",  " " &amp; $F732, ""), 'Allocated Leaves'!$B$1:AA$1, 0)) - G732))</f>
        <v/>
      </c>
      <c r="V732" s="52" t="str">
        <f t="array" ref="V732">IF(ISBLANK($B732), "", IF(AND(V$5 = "Vacation Leave", OR(AND(OR(V$6 = "H1", V$6 = "H2"), NOT(AND($D732 = "Full-time", $F732 = "Above 1 Year"))), AND(V$6 = "Year", AND($D732 = "Full-time", $F732 = "Above 1 Year")))), "N/A", INDEX('Allocated Leaves'!$B$2:$E1005, MATCH(V$5 &amp; IF(V$5 = "Vacation Leave", IFS(V$6 = "Year", "", OR(V$6 = "H1", V$6 = "H2"), " " &amp; V$6), ""), 'Allocated Leaves'!$A$2:$A1005, 0), MATCH($D732 &amp; IF($D732 = "Full-time",  " " &amp; $F732, ""), 'Allocated Leaves'!$B$1:AA$1, 0)) - H732))</f>
        <v/>
      </c>
      <c r="W732" s="52" t="str">
        <f t="array" ref="W732">IF(ISBLANK($B732), "", IF(AND(W$5 = "Vacation Leave", OR(AND(OR(W$6 = "H1", W$6 = "H2"), NOT(AND($D732 = "Full-time", $F732 = "Above 1 Year"))), AND(W$6 = "Year", AND($D732 = "Full-time", $F732 = "Above 1 Year")))), "N/A", INDEX('Allocated Leaves'!$B$2:$E1005, MATCH(W$5 &amp; IF(W$5 = "Vacation Leave", IFS(W$6 = "Year", "", OR(W$6 = "H1", W$6 = "H2"), " " &amp; W$6), ""), 'Allocated Leaves'!$A$2:$A1005, 0), MATCH($D732 &amp; IF($D732 = "Full-time",  " " &amp; $F732, ""), 'Allocated Leaves'!$B$1:AA$1, 0)) - I732))</f>
        <v/>
      </c>
      <c r="X732" s="51" t="str">
        <f t="array" ref="X732">IF(ISBLANK($B732), "", IF(AND(X$5 = "Vacation Leave", OR(AND(OR(X$6 = "H1", X$6 = "H2"), NOT(AND($D732 = "Full-time", $F732 = "Above 1 Year"))), AND(X$6 = "Year", AND($D732 = "Full-time", $F732 = "Above 1 Year")))), "N/A", INDEX('Allocated Leaves'!$B$2:$E1005, MATCH(X$5 &amp; IF(X$5 = "Vacation Leave", IFS(X$6 = "Year", "", OR(X$6 = "H1", X$6 = "H2"), " " &amp; X$6), ""), 'Allocated Leaves'!$A$2:$A1005, 0), MATCH($D732 &amp; IF($D732 = "Full-time",  " " &amp; $F732, ""), 'Allocated Leaves'!$B$1:AA$1, 0)) - J732))</f>
        <v/>
      </c>
      <c r="Y732" s="52" t="str">
        <f t="array" ref="Y732">IF(ISBLANK($B732), "", IF(AND(Y$5 = "Vacation Leave", OR(AND(OR(Y$6 = "H1", Y$6 = "H2"), NOT(AND($D732 = "Full-time", $F732 = "Above 1 Year"))), AND(Y$6 = "Year", AND($D732 = "Full-time", $F732 = "Above 1 Year")))), "N/A", INDEX('Allocated Leaves'!$B$2:$E1005, MATCH(Y$5 &amp; IF(Y$5 = "Vacation Leave", IFS(Y$6 = "Year", "", OR(Y$6 = "H1", Y$6 = "H2"), " " &amp; Y$6), ""), 'Allocated Leaves'!$A$2:$A1005, 0), MATCH($D732 &amp; IF($D732 = "Full-time",  " " &amp; $F732, ""), 'Allocated Leaves'!$B$1:AA$1, 0)) - K732))</f>
        <v/>
      </c>
      <c r="Z732" s="52" t="str">
        <f t="array" ref="Z732">IF(ISBLANK($B732), "", IF(AND(Z$5 = "Vacation Leave", OR(AND(OR(Z$6 = "H1", Z$6 = "H2"), NOT(AND($D732 = "Full-time", $F732 = "Above 1 Year"))), AND(Z$6 = "Year", AND($D732 = "Full-time", $F732 = "Above 1 Year")))), "N/A", INDEX('Allocated Leaves'!$B$2:$E1005, MATCH(Z$5 &amp; IF(Z$5 = "Vacation Leave", IFS(Z$6 = "Year", "", OR(Z$6 = "H1", Z$6 = "H2"), " " &amp; Z$6), ""), 'Allocated Leaves'!$A$2:$A1005, 0), MATCH($D732 &amp; IF($D732 = "Full-time",  " " &amp; $F732, ""), 'Allocated Leaves'!$B$1:AA$1, 0)) - L732))</f>
        <v/>
      </c>
      <c r="AA732" s="55" t="str">
        <f t="shared" si="3"/>
        <v/>
      </c>
    </row>
    <row r="733">
      <c r="A733" s="71"/>
      <c r="B733" s="72"/>
      <c r="C733" s="73"/>
      <c r="D733" s="74"/>
      <c r="E733" s="75"/>
      <c r="F733" s="47" t="str">
        <f t="shared" si="1"/>
        <v/>
      </c>
      <c r="G733" s="48" t="str">
        <f>IF(ISBLANK($B733), "", IF(AND(G$5 = "Vacation Leave", OR(AND(OR(G$6 = "H1", G$6 = "H2"), NOT(AND($D733 = "Full-time", $F733 = "Above 1 Year"))), AND(G$6 = "Year", AND($D733 = "Full-time", $F733 = "Above 1 Year")))), "N/A", SUMIFS('Form Responses 1'!$O$2:$O1005, 'Form Responses 1'!$B$2:$B1005, $B733, 'Form Responses 1'!$G$2:$G1005, G$5, 'Form Responses 1'!$K$2:$K1005, $D733,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3" s="48" t="str">
        <f>IF(ISBLANK($B733), "", IF(AND(H$5 = "Vacation Leave", OR(AND(OR(H$6 = "H1", H$6 = "H2"), NOT(AND($D733 = "Full-time", $F733 = "Above 1 Year"))), AND(H$6 = "Year", AND($D733 = "Full-time", $F733 = "Above 1 Year")))), "N/A", SUMIFS('Form Responses 1'!$O$2:$O1005, 'Form Responses 1'!$B$2:$B1005, $B733, 'Form Responses 1'!$G$2:$G1005, H$5, 'Form Responses 1'!$K$2:$K1005, $D733,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3" s="49" t="str">
        <f>IF(ISBLANK($B733), "", IF(AND(I$5 = "Vacation Leave", OR(AND(OR(I$6 = "H1", I$6 = "H2"), NOT(AND($D733 = "Full-time", $F733 = "Above 1 Year"))), AND(I$6 = "Year", AND($D733 = "Full-time", $F733 = "Above 1 Year")))), "N/A", SUMIFS('Form Responses 1'!$O$2:$O1005, 'Form Responses 1'!$B$2:$B1005, $B733, 'Form Responses 1'!$G$2:$G1005, I$5, 'Form Responses 1'!$K$2:$K1005, $D733,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3" s="48" t="str">
        <f>IF(ISBLANK($B733), "", IF(AND(J$5 = "Vacation Leave", OR(AND(OR(J$6 = "H1", J$6 = "H2"), NOT(AND($D733 = "Full-time", $F733 = "Above 1 Year"))), AND(J$6 = "Year", AND($D733 = "Full-time", $F733 = "Above 1 Year")))), "N/A", SUMIFS('Form Responses 1'!$O$2:$O1005, 'Form Responses 1'!$B$2:$B1005, $B733, 'Form Responses 1'!$G$2:$G1005, J$5, 'Form Responses 1'!$K$2:$K1005, $D733,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3" s="48" t="str">
        <f>IF(ISBLANK($B733), "", IF(AND(K$5 = "Vacation Leave", OR(AND(OR(K$6 = "H1", K$6 = "H2"), NOT(AND($D733 = "Full-time", $F733 = "Above 1 Year"))), AND(K$6 = "Year", AND($D733 = "Full-time", $F733 = "Above 1 Year")))), "N/A", SUMIFS('Form Responses 1'!$O$2:$O1005, 'Form Responses 1'!$B$2:$B1005, $B733, 'Form Responses 1'!$G$2:$G1005, K$5, 'Form Responses 1'!$K$2:$K1005, $D733,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3" s="48" t="str">
        <f>IF(ISBLANK($B733), "", IF(AND(L$5 = "Vacation Leave", OR(AND(OR(L$6 = "H1", L$6 = "H2"), NOT(AND($D733 = "Full-time", $F733 = "Above 1 Year"))), AND(L$6 = "Year", AND($D733 = "Full-time", $F733 = "Above 1 Year")))), "N/A", SUMIFS('Form Responses 1'!$O$2:$O1005, 'Form Responses 1'!$B$2:$B1005, $B733, 'Form Responses 1'!$G$2:$G1005, L$5, 'Form Responses 1'!$K$2:$K1005, $D733,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3" s="48" t="str">
        <f>IF(ISBLANK($B733), "", IF(AND(M$5 = "Vacation Leave", OR(AND(OR(M$6 = "H1", M$6 = "H2"), NOT(AND($D733 = "Full-time", $F733 = "Above 1 Year"))), AND(M$6 = "Year", AND($D733 = "Full-time", $F733 = "Above 1 Year")))), "N/A", SUMIFS('Form Responses 1'!$O$2:$O1005, 'Form Responses 1'!$B$2:$B1005, $B733, 'Form Responses 1'!$G$2:$G1005, M$5, 'Form Responses 1'!$K$2:$K1005, $D733,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3" s="48" t="str">
        <f>IF(ISBLANK($B733), "", IF(AND(N$5 = "Vacation Leave", OR(AND(OR(N$6 = "H1", N$6 = "H2"), NOT(AND($D733 = "Full-time", $F733 = "Above 1 Year"))), AND(N$6 = "Year", AND($D733 = "Full-time", $F733 = "Above 1 Year")))), "N/A", SUMIFS('Form Responses 1'!$O$2:$O1005, 'Form Responses 1'!$B$2:$B1005, $B733, 'Form Responses 1'!$G$2:$G1005, N$5, 'Form Responses 1'!$K$2:$K1005, $D733,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3" s="48" t="str">
        <f>IF(ISBLANK($B733), "", IF(AND(O$5 = "Vacation Leave", OR(AND(OR(O$6 = "H1", O$6 = "H2"), NOT(AND($D733 = "Full-time", $F733 = "Above 1 Year"))), AND(O$6 = "Year", AND($D733 = "Full-time", $F733 = "Above 1 Year")))), "N/A", SUMIFS('Form Responses 1'!$O$2:$O1005, 'Form Responses 1'!$B$2:$B1005, $B733, 'Form Responses 1'!$G$2:$G1005, O$5, 'Form Responses 1'!$K$2:$K1005, $D733,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3" s="48" t="str">
        <f>IF(ISBLANK($B733), "", IF(AND(P$5 = "Vacation Leave", OR(AND(OR(P$6 = "H1", P$6 = "H2"), NOT(AND($D733 = "Full-time", $F733 = "Above 1 Year"))), AND(P$6 = "Year", AND($D733 = "Full-time", $F733 = "Above 1 Year")))), "N/A", SUMIFS('Form Responses 1'!$O$2:$O1005, 'Form Responses 1'!$B$2:$B1005, $B733, 'Form Responses 1'!$G$2:$G1005, P$5, 'Form Responses 1'!$K$2:$K1005, $D733,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3" s="48" t="str">
        <f>IF(ISBLANK($B733), "", IF(AND(Q$5 = "Vacation Leave", OR(AND(OR(Q$6 = "H1", Q$6 = "H2"), NOT(AND($D733 = "Full-time", $F733 = "Above 1 Year"))), AND(Q$6 = "Year", AND($D733 = "Full-time", $F733 = "Above 1 Year")))), "N/A", SUMIFS('Form Responses 1'!$O$2:$O1005, 'Form Responses 1'!$B$2:$B1005, $B733, 'Form Responses 1'!$G$2:$G1005, Q$5, 'Form Responses 1'!$K$2:$K1005, $D733,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3" s="48" t="str">
        <f>IF(ISBLANK($B733), "", IF(AND(R$5 = "Vacation Leave", OR(AND(OR(R$6 = "H1", R$6 = "H2"), NOT(AND($D733 = "Full-time", $F733 = "Above 1 Year"))), AND(R$6 = "Year", AND($D733 = "Full-time", $F733 = "Above 1 Year")))), "N/A", SUMIFS('Form Responses 1'!$O$2:$O1005, 'Form Responses 1'!$B$2:$B1005, $B733, 'Form Responses 1'!$G$2:$G1005, R$5, 'Form Responses 1'!$K$2:$K1005, $D733,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3" s="48" t="str">
        <f>IF(ISBLANK($B733), "", IF(AND(S$5 = "Vacation Leave", OR(AND(OR(S$6 = "H1", S$6 = "H2"), NOT(AND($D733 = "Full-time", $F733 = "Above 1 Year"))), AND(S$6 = "Year", AND($D733 = "Full-time", $F733 = "Above 1 Year")))), "N/A", SUMIFS('Form Responses 1'!$O$2:$O1005, 'Form Responses 1'!$B$2:$B1005, $B733, 'Form Responses 1'!$G$2:$G1005, S$5, 'Form Responses 1'!$K$2:$K1005, $D733,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3" s="50" t="str">
        <f t="shared" si="2"/>
        <v/>
      </c>
      <c r="U733" s="51" t="str">
        <f t="array" ref="U733">IF(ISBLANK($B733), "", IF(AND(U$5 = "Vacation Leave", OR(AND(OR(U$6 = "H1", U$6 = "H2"), NOT(AND($D733 = "Full-time", $F733 = "Above 1 Year"))), AND(U$6 = "Year", AND($D733 = "Full-time", $F733 = "Above 1 Year")))), "N/A", INDEX('Allocated Leaves'!$B$2:$E1005, MATCH(U$5 &amp; IF(U$5 = "Vacation Leave", IFS(U$6 = "Year", "", OR(U$6 = "H1", U$6 = "H2"), " " &amp; U$6), ""), 'Allocated Leaves'!$A$2:$A1005, 0), MATCH($D733 &amp; IF($D733 = "Full-time",  " " &amp; $F733, ""), 'Allocated Leaves'!$B$1:AA$1, 0)) - G733))</f>
        <v/>
      </c>
      <c r="V733" s="52" t="str">
        <f t="array" ref="V733">IF(ISBLANK($B733), "", IF(AND(V$5 = "Vacation Leave", OR(AND(OR(V$6 = "H1", V$6 = "H2"), NOT(AND($D733 = "Full-time", $F733 = "Above 1 Year"))), AND(V$6 = "Year", AND($D733 = "Full-time", $F733 = "Above 1 Year")))), "N/A", INDEX('Allocated Leaves'!$B$2:$E1005, MATCH(V$5 &amp; IF(V$5 = "Vacation Leave", IFS(V$6 = "Year", "", OR(V$6 = "H1", V$6 = "H2"), " " &amp; V$6), ""), 'Allocated Leaves'!$A$2:$A1005, 0), MATCH($D733 &amp; IF($D733 = "Full-time",  " " &amp; $F733, ""), 'Allocated Leaves'!$B$1:AA$1, 0)) - H733))</f>
        <v/>
      </c>
      <c r="W733" s="52" t="str">
        <f t="array" ref="W733">IF(ISBLANK($B733), "", IF(AND(W$5 = "Vacation Leave", OR(AND(OR(W$6 = "H1", W$6 = "H2"), NOT(AND($D733 = "Full-time", $F733 = "Above 1 Year"))), AND(W$6 = "Year", AND($D733 = "Full-time", $F733 = "Above 1 Year")))), "N/A", INDEX('Allocated Leaves'!$B$2:$E1005, MATCH(W$5 &amp; IF(W$5 = "Vacation Leave", IFS(W$6 = "Year", "", OR(W$6 = "H1", W$6 = "H2"), " " &amp; W$6), ""), 'Allocated Leaves'!$A$2:$A1005, 0), MATCH($D733 &amp; IF($D733 = "Full-time",  " " &amp; $F733, ""), 'Allocated Leaves'!$B$1:AA$1, 0)) - I733))</f>
        <v/>
      </c>
      <c r="X733" s="51" t="str">
        <f t="array" ref="X733">IF(ISBLANK($B733), "", IF(AND(X$5 = "Vacation Leave", OR(AND(OR(X$6 = "H1", X$6 = "H2"), NOT(AND($D733 = "Full-time", $F733 = "Above 1 Year"))), AND(X$6 = "Year", AND($D733 = "Full-time", $F733 = "Above 1 Year")))), "N/A", INDEX('Allocated Leaves'!$B$2:$E1005, MATCH(X$5 &amp; IF(X$5 = "Vacation Leave", IFS(X$6 = "Year", "", OR(X$6 = "H1", X$6 = "H2"), " " &amp; X$6), ""), 'Allocated Leaves'!$A$2:$A1005, 0), MATCH($D733 &amp; IF($D733 = "Full-time",  " " &amp; $F733, ""), 'Allocated Leaves'!$B$1:AA$1, 0)) - J733))</f>
        <v/>
      </c>
      <c r="Y733" s="52" t="str">
        <f t="array" ref="Y733">IF(ISBLANK($B733), "", IF(AND(Y$5 = "Vacation Leave", OR(AND(OR(Y$6 = "H1", Y$6 = "H2"), NOT(AND($D733 = "Full-time", $F733 = "Above 1 Year"))), AND(Y$6 = "Year", AND($D733 = "Full-time", $F733 = "Above 1 Year")))), "N/A", INDEX('Allocated Leaves'!$B$2:$E1005, MATCH(Y$5 &amp; IF(Y$5 = "Vacation Leave", IFS(Y$6 = "Year", "", OR(Y$6 = "H1", Y$6 = "H2"), " " &amp; Y$6), ""), 'Allocated Leaves'!$A$2:$A1005, 0), MATCH($D733 &amp; IF($D733 = "Full-time",  " " &amp; $F733, ""), 'Allocated Leaves'!$B$1:AA$1, 0)) - K733))</f>
        <v/>
      </c>
      <c r="Z733" s="52" t="str">
        <f t="array" ref="Z733">IF(ISBLANK($B733), "", IF(AND(Z$5 = "Vacation Leave", OR(AND(OR(Z$6 = "H1", Z$6 = "H2"), NOT(AND($D733 = "Full-time", $F733 = "Above 1 Year"))), AND(Z$6 = "Year", AND($D733 = "Full-time", $F733 = "Above 1 Year")))), "N/A", INDEX('Allocated Leaves'!$B$2:$E1005, MATCH(Z$5 &amp; IF(Z$5 = "Vacation Leave", IFS(Z$6 = "Year", "", OR(Z$6 = "H1", Z$6 = "H2"), " " &amp; Z$6), ""), 'Allocated Leaves'!$A$2:$A1005, 0), MATCH($D733 &amp; IF($D733 = "Full-time",  " " &amp; $F733, ""), 'Allocated Leaves'!$B$1:AA$1, 0)) - L733))</f>
        <v/>
      </c>
      <c r="AA733" s="55" t="str">
        <f t="shared" si="3"/>
        <v/>
      </c>
    </row>
    <row r="734">
      <c r="A734" s="71"/>
      <c r="B734" s="72"/>
      <c r="C734" s="73"/>
      <c r="D734" s="74"/>
      <c r="E734" s="75"/>
      <c r="F734" s="47" t="str">
        <f t="shared" si="1"/>
        <v/>
      </c>
      <c r="G734" s="48" t="str">
        <f>IF(ISBLANK($B734), "", IF(AND(G$5 = "Vacation Leave", OR(AND(OR(G$6 = "H1", G$6 = "H2"), NOT(AND($D734 = "Full-time", $F734 = "Above 1 Year"))), AND(G$6 = "Year", AND($D734 = "Full-time", $F734 = "Above 1 Year")))), "N/A", SUMIFS('Form Responses 1'!$O$2:$O1005, 'Form Responses 1'!$B$2:$B1005, $B734, 'Form Responses 1'!$G$2:$G1005, G$5, 'Form Responses 1'!$K$2:$K1005, $D734,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4" s="48" t="str">
        <f>IF(ISBLANK($B734), "", IF(AND(H$5 = "Vacation Leave", OR(AND(OR(H$6 = "H1", H$6 = "H2"), NOT(AND($D734 = "Full-time", $F734 = "Above 1 Year"))), AND(H$6 = "Year", AND($D734 = "Full-time", $F734 = "Above 1 Year")))), "N/A", SUMIFS('Form Responses 1'!$O$2:$O1005, 'Form Responses 1'!$B$2:$B1005, $B734, 'Form Responses 1'!$G$2:$G1005, H$5, 'Form Responses 1'!$K$2:$K1005, $D734,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4" s="49" t="str">
        <f>IF(ISBLANK($B734), "", IF(AND(I$5 = "Vacation Leave", OR(AND(OR(I$6 = "H1", I$6 = "H2"), NOT(AND($D734 = "Full-time", $F734 = "Above 1 Year"))), AND(I$6 = "Year", AND($D734 = "Full-time", $F734 = "Above 1 Year")))), "N/A", SUMIFS('Form Responses 1'!$O$2:$O1005, 'Form Responses 1'!$B$2:$B1005, $B734, 'Form Responses 1'!$G$2:$G1005, I$5, 'Form Responses 1'!$K$2:$K1005, $D734,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4" s="48" t="str">
        <f>IF(ISBLANK($B734), "", IF(AND(J$5 = "Vacation Leave", OR(AND(OR(J$6 = "H1", J$6 = "H2"), NOT(AND($D734 = "Full-time", $F734 = "Above 1 Year"))), AND(J$6 = "Year", AND($D734 = "Full-time", $F734 = "Above 1 Year")))), "N/A", SUMIFS('Form Responses 1'!$O$2:$O1005, 'Form Responses 1'!$B$2:$B1005, $B734, 'Form Responses 1'!$G$2:$G1005, J$5, 'Form Responses 1'!$K$2:$K1005, $D734,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4" s="48" t="str">
        <f>IF(ISBLANK($B734), "", IF(AND(K$5 = "Vacation Leave", OR(AND(OR(K$6 = "H1", K$6 = "H2"), NOT(AND($D734 = "Full-time", $F734 = "Above 1 Year"))), AND(K$6 = "Year", AND($D734 = "Full-time", $F734 = "Above 1 Year")))), "N/A", SUMIFS('Form Responses 1'!$O$2:$O1005, 'Form Responses 1'!$B$2:$B1005, $B734, 'Form Responses 1'!$G$2:$G1005, K$5, 'Form Responses 1'!$K$2:$K1005, $D734,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4" s="48" t="str">
        <f>IF(ISBLANK($B734), "", IF(AND(L$5 = "Vacation Leave", OR(AND(OR(L$6 = "H1", L$6 = "H2"), NOT(AND($D734 = "Full-time", $F734 = "Above 1 Year"))), AND(L$6 = "Year", AND($D734 = "Full-time", $F734 = "Above 1 Year")))), "N/A", SUMIFS('Form Responses 1'!$O$2:$O1005, 'Form Responses 1'!$B$2:$B1005, $B734, 'Form Responses 1'!$G$2:$G1005, L$5, 'Form Responses 1'!$K$2:$K1005, $D734,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4" s="48" t="str">
        <f>IF(ISBLANK($B734), "", IF(AND(M$5 = "Vacation Leave", OR(AND(OR(M$6 = "H1", M$6 = "H2"), NOT(AND($D734 = "Full-time", $F734 = "Above 1 Year"))), AND(M$6 = "Year", AND($D734 = "Full-time", $F734 = "Above 1 Year")))), "N/A", SUMIFS('Form Responses 1'!$O$2:$O1005, 'Form Responses 1'!$B$2:$B1005, $B734, 'Form Responses 1'!$G$2:$G1005, M$5, 'Form Responses 1'!$K$2:$K1005, $D734,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4" s="48" t="str">
        <f>IF(ISBLANK($B734), "", IF(AND(N$5 = "Vacation Leave", OR(AND(OR(N$6 = "H1", N$6 = "H2"), NOT(AND($D734 = "Full-time", $F734 = "Above 1 Year"))), AND(N$6 = "Year", AND($D734 = "Full-time", $F734 = "Above 1 Year")))), "N/A", SUMIFS('Form Responses 1'!$O$2:$O1005, 'Form Responses 1'!$B$2:$B1005, $B734, 'Form Responses 1'!$G$2:$G1005, N$5, 'Form Responses 1'!$K$2:$K1005, $D734,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4" s="48" t="str">
        <f>IF(ISBLANK($B734), "", IF(AND(O$5 = "Vacation Leave", OR(AND(OR(O$6 = "H1", O$6 = "H2"), NOT(AND($D734 = "Full-time", $F734 = "Above 1 Year"))), AND(O$6 = "Year", AND($D734 = "Full-time", $F734 = "Above 1 Year")))), "N/A", SUMIFS('Form Responses 1'!$O$2:$O1005, 'Form Responses 1'!$B$2:$B1005, $B734, 'Form Responses 1'!$G$2:$G1005, O$5, 'Form Responses 1'!$K$2:$K1005, $D734,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4" s="48" t="str">
        <f>IF(ISBLANK($B734), "", IF(AND(P$5 = "Vacation Leave", OR(AND(OR(P$6 = "H1", P$6 = "H2"), NOT(AND($D734 = "Full-time", $F734 = "Above 1 Year"))), AND(P$6 = "Year", AND($D734 = "Full-time", $F734 = "Above 1 Year")))), "N/A", SUMIFS('Form Responses 1'!$O$2:$O1005, 'Form Responses 1'!$B$2:$B1005, $B734, 'Form Responses 1'!$G$2:$G1005, P$5, 'Form Responses 1'!$K$2:$K1005, $D734,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4" s="48" t="str">
        <f>IF(ISBLANK($B734), "", IF(AND(Q$5 = "Vacation Leave", OR(AND(OR(Q$6 = "H1", Q$6 = "H2"), NOT(AND($D734 = "Full-time", $F734 = "Above 1 Year"))), AND(Q$6 = "Year", AND($D734 = "Full-time", $F734 = "Above 1 Year")))), "N/A", SUMIFS('Form Responses 1'!$O$2:$O1005, 'Form Responses 1'!$B$2:$B1005, $B734, 'Form Responses 1'!$G$2:$G1005, Q$5, 'Form Responses 1'!$K$2:$K1005, $D734,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4" s="48" t="str">
        <f>IF(ISBLANK($B734), "", IF(AND(R$5 = "Vacation Leave", OR(AND(OR(R$6 = "H1", R$6 = "H2"), NOT(AND($D734 = "Full-time", $F734 = "Above 1 Year"))), AND(R$6 = "Year", AND($D734 = "Full-time", $F734 = "Above 1 Year")))), "N/A", SUMIFS('Form Responses 1'!$O$2:$O1005, 'Form Responses 1'!$B$2:$B1005, $B734, 'Form Responses 1'!$G$2:$G1005, R$5, 'Form Responses 1'!$K$2:$K1005, $D734,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4" s="48" t="str">
        <f>IF(ISBLANK($B734), "", IF(AND(S$5 = "Vacation Leave", OR(AND(OR(S$6 = "H1", S$6 = "H2"), NOT(AND($D734 = "Full-time", $F734 = "Above 1 Year"))), AND(S$6 = "Year", AND($D734 = "Full-time", $F734 = "Above 1 Year")))), "N/A", SUMIFS('Form Responses 1'!$O$2:$O1005, 'Form Responses 1'!$B$2:$B1005, $B734, 'Form Responses 1'!$G$2:$G1005, S$5, 'Form Responses 1'!$K$2:$K1005, $D734,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4" s="50" t="str">
        <f t="shared" si="2"/>
        <v/>
      </c>
      <c r="U734" s="51" t="str">
        <f t="array" ref="U734">IF(ISBLANK($B734), "", IF(AND(U$5 = "Vacation Leave", OR(AND(OR(U$6 = "H1", U$6 = "H2"), NOT(AND($D734 = "Full-time", $F734 = "Above 1 Year"))), AND(U$6 = "Year", AND($D734 = "Full-time", $F734 = "Above 1 Year")))), "N/A", INDEX('Allocated Leaves'!$B$2:$E1005, MATCH(U$5 &amp; IF(U$5 = "Vacation Leave", IFS(U$6 = "Year", "", OR(U$6 = "H1", U$6 = "H2"), " " &amp; U$6), ""), 'Allocated Leaves'!$A$2:$A1005, 0), MATCH($D734 &amp; IF($D734 = "Full-time",  " " &amp; $F734, ""), 'Allocated Leaves'!$B$1:AA$1, 0)) - G734))</f>
        <v/>
      </c>
      <c r="V734" s="52" t="str">
        <f t="array" ref="V734">IF(ISBLANK($B734), "", IF(AND(V$5 = "Vacation Leave", OR(AND(OR(V$6 = "H1", V$6 = "H2"), NOT(AND($D734 = "Full-time", $F734 = "Above 1 Year"))), AND(V$6 = "Year", AND($D734 = "Full-time", $F734 = "Above 1 Year")))), "N/A", INDEX('Allocated Leaves'!$B$2:$E1005, MATCH(V$5 &amp; IF(V$5 = "Vacation Leave", IFS(V$6 = "Year", "", OR(V$6 = "H1", V$6 = "H2"), " " &amp; V$6), ""), 'Allocated Leaves'!$A$2:$A1005, 0), MATCH($D734 &amp; IF($D734 = "Full-time",  " " &amp; $F734, ""), 'Allocated Leaves'!$B$1:AA$1, 0)) - H734))</f>
        <v/>
      </c>
      <c r="W734" s="52" t="str">
        <f t="array" ref="W734">IF(ISBLANK($B734), "", IF(AND(W$5 = "Vacation Leave", OR(AND(OR(W$6 = "H1", W$6 = "H2"), NOT(AND($D734 = "Full-time", $F734 = "Above 1 Year"))), AND(W$6 = "Year", AND($D734 = "Full-time", $F734 = "Above 1 Year")))), "N/A", INDEX('Allocated Leaves'!$B$2:$E1005, MATCH(W$5 &amp; IF(W$5 = "Vacation Leave", IFS(W$6 = "Year", "", OR(W$6 = "H1", W$6 = "H2"), " " &amp; W$6), ""), 'Allocated Leaves'!$A$2:$A1005, 0), MATCH($D734 &amp; IF($D734 = "Full-time",  " " &amp; $F734, ""), 'Allocated Leaves'!$B$1:AA$1, 0)) - I734))</f>
        <v/>
      </c>
      <c r="X734" s="51" t="str">
        <f t="array" ref="X734">IF(ISBLANK($B734), "", IF(AND(X$5 = "Vacation Leave", OR(AND(OR(X$6 = "H1", X$6 = "H2"), NOT(AND($D734 = "Full-time", $F734 = "Above 1 Year"))), AND(X$6 = "Year", AND($D734 = "Full-time", $F734 = "Above 1 Year")))), "N/A", INDEX('Allocated Leaves'!$B$2:$E1005, MATCH(X$5 &amp; IF(X$5 = "Vacation Leave", IFS(X$6 = "Year", "", OR(X$6 = "H1", X$6 = "H2"), " " &amp; X$6), ""), 'Allocated Leaves'!$A$2:$A1005, 0), MATCH($D734 &amp; IF($D734 = "Full-time",  " " &amp; $F734, ""), 'Allocated Leaves'!$B$1:AA$1, 0)) - J734))</f>
        <v/>
      </c>
      <c r="Y734" s="52" t="str">
        <f t="array" ref="Y734">IF(ISBLANK($B734), "", IF(AND(Y$5 = "Vacation Leave", OR(AND(OR(Y$6 = "H1", Y$6 = "H2"), NOT(AND($D734 = "Full-time", $F734 = "Above 1 Year"))), AND(Y$6 = "Year", AND($D734 = "Full-time", $F734 = "Above 1 Year")))), "N/A", INDEX('Allocated Leaves'!$B$2:$E1005, MATCH(Y$5 &amp; IF(Y$5 = "Vacation Leave", IFS(Y$6 = "Year", "", OR(Y$6 = "H1", Y$6 = "H2"), " " &amp; Y$6), ""), 'Allocated Leaves'!$A$2:$A1005, 0), MATCH($D734 &amp; IF($D734 = "Full-time",  " " &amp; $F734, ""), 'Allocated Leaves'!$B$1:AA$1, 0)) - K734))</f>
        <v/>
      </c>
      <c r="Z734" s="52" t="str">
        <f t="array" ref="Z734">IF(ISBLANK($B734), "", IF(AND(Z$5 = "Vacation Leave", OR(AND(OR(Z$6 = "H1", Z$6 = "H2"), NOT(AND($D734 = "Full-time", $F734 = "Above 1 Year"))), AND(Z$6 = "Year", AND($D734 = "Full-time", $F734 = "Above 1 Year")))), "N/A", INDEX('Allocated Leaves'!$B$2:$E1005, MATCH(Z$5 &amp; IF(Z$5 = "Vacation Leave", IFS(Z$6 = "Year", "", OR(Z$6 = "H1", Z$6 = "H2"), " " &amp; Z$6), ""), 'Allocated Leaves'!$A$2:$A1005, 0), MATCH($D734 &amp; IF($D734 = "Full-time",  " " &amp; $F734, ""), 'Allocated Leaves'!$B$1:AA$1, 0)) - L734))</f>
        <v/>
      </c>
      <c r="AA734" s="55" t="str">
        <f t="shared" si="3"/>
        <v/>
      </c>
    </row>
    <row r="735">
      <c r="A735" s="71"/>
      <c r="B735" s="72"/>
      <c r="C735" s="73"/>
      <c r="D735" s="74"/>
      <c r="E735" s="75"/>
      <c r="F735" s="47" t="str">
        <f t="shared" si="1"/>
        <v/>
      </c>
      <c r="G735" s="48" t="str">
        <f>IF(ISBLANK($B735), "", IF(AND(G$5 = "Vacation Leave", OR(AND(OR(G$6 = "H1", G$6 = "H2"), NOT(AND($D735 = "Full-time", $F735 = "Above 1 Year"))), AND(G$6 = "Year", AND($D735 = "Full-time", $F735 = "Above 1 Year")))), "N/A", SUMIFS('Form Responses 1'!$O$2:$O1005, 'Form Responses 1'!$B$2:$B1005, $B735, 'Form Responses 1'!$G$2:$G1005, G$5, 'Form Responses 1'!$K$2:$K1005, $D735,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5" s="48" t="str">
        <f>IF(ISBLANK($B735), "", IF(AND(H$5 = "Vacation Leave", OR(AND(OR(H$6 = "H1", H$6 = "H2"), NOT(AND($D735 = "Full-time", $F735 = "Above 1 Year"))), AND(H$6 = "Year", AND($D735 = "Full-time", $F735 = "Above 1 Year")))), "N/A", SUMIFS('Form Responses 1'!$O$2:$O1005, 'Form Responses 1'!$B$2:$B1005, $B735, 'Form Responses 1'!$G$2:$G1005, H$5, 'Form Responses 1'!$K$2:$K1005, $D735,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5" s="49" t="str">
        <f>IF(ISBLANK($B735), "", IF(AND(I$5 = "Vacation Leave", OR(AND(OR(I$6 = "H1", I$6 = "H2"), NOT(AND($D735 = "Full-time", $F735 = "Above 1 Year"))), AND(I$6 = "Year", AND($D735 = "Full-time", $F735 = "Above 1 Year")))), "N/A", SUMIFS('Form Responses 1'!$O$2:$O1005, 'Form Responses 1'!$B$2:$B1005, $B735, 'Form Responses 1'!$G$2:$G1005, I$5, 'Form Responses 1'!$K$2:$K1005, $D735,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5" s="48" t="str">
        <f>IF(ISBLANK($B735), "", IF(AND(J$5 = "Vacation Leave", OR(AND(OR(J$6 = "H1", J$6 = "H2"), NOT(AND($D735 = "Full-time", $F735 = "Above 1 Year"))), AND(J$6 = "Year", AND($D735 = "Full-time", $F735 = "Above 1 Year")))), "N/A", SUMIFS('Form Responses 1'!$O$2:$O1005, 'Form Responses 1'!$B$2:$B1005, $B735, 'Form Responses 1'!$G$2:$G1005, J$5, 'Form Responses 1'!$K$2:$K1005, $D735,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5" s="48" t="str">
        <f>IF(ISBLANK($B735), "", IF(AND(K$5 = "Vacation Leave", OR(AND(OR(K$6 = "H1", K$6 = "H2"), NOT(AND($D735 = "Full-time", $F735 = "Above 1 Year"))), AND(K$6 = "Year", AND($D735 = "Full-time", $F735 = "Above 1 Year")))), "N/A", SUMIFS('Form Responses 1'!$O$2:$O1005, 'Form Responses 1'!$B$2:$B1005, $B735, 'Form Responses 1'!$G$2:$G1005, K$5, 'Form Responses 1'!$K$2:$K1005, $D735,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5" s="48" t="str">
        <f>IF(ISBLANK($B735), "", IF(AND(L$5 = "Vacation Leave", OR(AND(OR(L$6 = "H1", L$6 = "H2"), NOT(AND($D735 = "Full-time", $F735 = "Above 1 Year"))), AND(L$6 = "Year", AND($D735 = "Full-time", $F735 = "Above 1 Year")))), "N/A", SUMIFS('Form Responses 1'!$O$2:$O1005, 'Form Responses 1'!$B$2:$B1005, $B735, 'Form Responses 1'!$G$2:$G1005, L$5, 'Form Responses 1'!$K$2:$K1005, $D735,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5" s="48" t="str">
        <f>IF(ISBLANK($B735), "", IF(AND(M$5 = "Vacation Leave", OR(AND(OR(M$6 = "H1", M$6 = "H2"), NOT(AND($D735 = "Full-time", $F735 = "Above 1 Year"))), AND(M$6 = "Year", AND($D735 = "Full-time", $F735 = "Above 1 Year")))), "N/A", SUMIFS('Form Responses 1'!$O$2:$O1005, 'Form Responses 1'!$B$2:$B1005, $B735, 'Form Responses 1'!$G$2:$G1005, M$5, 'Form Responses 1'!$K$2:$K1005, $D735,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5" s="48" t="str">
        <f>IF(ISBLANK($B735), "", IF(AND(N$5 = "Vacation Leave", OR(AND(OR(N$6 = "H1", N$6 = "H2"), NOT(AND($D735 = "Full-time", $F735 = "Above 1 Year"))), AND(N$6 = "Year", AND($D735 = "Full-time", $F735 = "Above 1 Year")))), "N/A", SUMIFS('Form Responses 1'!$O$2:$O1005, 'Form Responses 1'!$B$2:$B1005, $B735, 'Form Responses 1'!$G$2:$G1005, N$5, 'Form Responses 1'!$K$2:$K1005, $D735,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5" s="48" t="str">
        <f>IF(ISBLANK($B735), "", IF(AND(O$5 = "Vacation Leave", OR(AND(OR(O$6 = "H1", O$6 = "H2"), NOT(AND($D735 = "Full-time", $F735 = "Above 1 Year"))), AND(O$6 = "Year", AND($D735 = "Full-time", $F735 = "Above 1 Year")))), "N/A", SUMIFS('Form Responses 1'!$O$2:$O1005, 'Form Responses 1'!$B$2:$B1005, $B735, 'Form Responses 1'!$G$2:$G1005, O$5, 'Form Responses 1'!$K$2:$K1005, $D735,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5" s="48" t="str">
        <f>IF(ISBLANK($B735), "", IF(AND(P$5 = "Vacation Leave", OR(AND(OR(P$6 = "H1", P$6 = "H2"), NOT(AND($D735 = "Full-time", $F735 = "Above 1 Year"))), AND(P$6 = "Year", AND($D735 = "Full-time", $F735 = "Above 1 Year")))), "N/A", SUMIFS('Form Responses 1'!$O$2:$O1005, 'Form Responses 1'!$B$2:$B1005, $B735, 'Form Responses 1'!$G$2:$G1005, P$5, 'Form Responses 1'!$K$2:$K1005, $D735,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5" s="48" t="str">
        <f>IF(ISBLANK($B735), "", IF(AND(Q$5 = "Vacation Leave", OR(AND(OR(Q$6 = "H1", Q$6 = "H2"), NOT(AND($D735 = "Full-time", $F735 = "Above 1 Year"))), AND(Q$6 = "Year", AND($D735 = "Full-time", $F735 = "Above 1 Year")))), "N/A", SUMIFS('Form Responses 1'!$O$2:$O1005, 'Form Responses 1'!$B$2:$B1005, $B735, 'Form Responses 1'!$G$2:$G1005, Q$5, 'Form Responses 1'!$K$2:$K1005, $D735,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5" s="48" t="str">
        <f>IF(ISBLANK($B735), "", IF(AND(R$5 = "Vacation Leave", OR(AND(OR(R$6 = "H1", R$6 = "H2"), NOT(AND($D735 = "Full-time", $F735 = "Above 1 Year"))), AND(R$6 = "Year", AND($D735 = "Full-time", $F735 = "Above 1 Year")))), "N/A", SUMIFS('Form Responses 1'!$O$2:$O1005, 'Form Responses 1'!$B$2:$B1005, $B735, 'Form Responses 1'!$G$2:$G1005, R$5, 'Form Responses 1'!$K$2:$K1005, $D735,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5" s="48" t="str">
        <f>IF(ISBLANK($B735), "", IF(AND(S$5 = "Vacation Leave", OR(AND(OR(S$6 = "H1", S$6 = "H2"), NOT(AND($D735 = "Full-time", $F735 = "Above 1 Year"))), AND(S$6 = "Year", AND($D735 = "Full-time", $F735 = "Above 1 Year")))), "N/A", SUMIFS('Form Responses 1'!$O$2:$O1005, 'Form Responses 1'!$B$2:$B1005, $B735, 'Form Responses 1'!$G$2:$G1005, S$5, 'Form Responses 1'!$K$2:$K1005, $D735,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5" s="50" t="str">
        <f t="shared" si="2"/>
        <v/>
      </c>
      <c r="U735" s="51" t="str">
        <f t="array" ref="U735">IF(ISBLANK($B735), "", IF(AND(U$5 = "Vacation Leave", OR(AND(OR(U$6 = "H1", U$6 = "H2"), NOT(AND($D735 = "Full-time", $F735 = "Above 1 Year"))), AND(U$6 = "Year", AND($D735 = "Full-time", $F735 = "Above 1 Year")))), "N/A", INDEX('Allocated Leaves'!$B$2:$E1005, MATCH(U$5 &amp; IF(U$5 = "Vacation Leave", IFS(U$6 = "Year", "", OR(U$6 = "H1", U$6 = "H2"), " " &amp; U$6), ""), 'Allocated Leaves'!$A$2:$A1005, 0), MATCH($D735 &amp; IF($D735 = "Full-time",  " " &amp; $F735, ""), 'Allocated Leaves'!$B$1:AA$1, 0)) - G735))</f>
        <v/>
      </c>
      <c r="V735" s="52" t="str">
        <f t="array" ref="V735">IF(ISBLANK($B735), "", IF(AND(V$5 = "Vacation Leave", OR(AND(OR(V$6 = "H1", V$6 = "H2"), NOT(AND($D735 = "Full-time", $F735 = "Above 1 Year"))), AND(V$6 = "Year", AND($D735 = "Full-time", $F735 = "Above 1 Year")))), "N/A", INDEX('Allocated Leaves'!$B$2:$E1005, MATCH(V$5 &amp; IF(V$5 = "Vacation Leave", IFS(V$6 = "Year", "", OR(V$6 = "H1", V$6 = "H2"), " " &amp; V$6), ""), 'Allocated Leaves'!$A$2:$A1005, 0), MATCH($D735 &amp; IF($D735 = "Full-time",  " " &amp; $F735, ""), 'Allocated Leaves'!$B$1:AA$1, 0)) - H735))</f>
        <v/>
      </c>
      <c r="W735" s="52" t="str">
        <f t="array" ref="W735">IF(ISBLANK($B735), "", IF(AND(W$5 = "Vacation Leave", OR(AND(OR(W$6 = "H1", W$6 = "H2"), NOT(AND($D735 = "Full-time", $F735 = "Above 1 Year"))), AND(W$6 = "Year", AND($D735 = "Full-time", $F735 = "Above 1 Year")))), "N/A", INDEX('Allocated Leaves'!$B$2:$E1005, MATCH(W$5 &amp; IF(W$5 = "Vacation Leave", IFS(W$6 = "Year", "", OR(W$6 = "H1", W$6 = "H2"), " " &amp; W$6), ""), 'Allocated Leaves'!$A$2:$A1005, 0), MATCH($D735 &amp; IF($D735 = "Full-time",  " " &amp; $F735, ""), 'Allocated Leaves'!$B$1:AA$1, 0)) - I735))</f>
        <v/>
      </c>
      <c r="X735" s="51" t="str">
        <f t="array" ref="X735">IF(ISBLANK($B735), "", IF(AND(X$5 = "Vacation Leave", OR(AND(OR(X$6 = "H1", X$6 = "H2"), NOT(AND($D735 = "Full-time", $F735 = "Above 1 Year"))), AND(X$6 = "Year", AND($D735 = "Full-time", $F735 = "Above 1 Year")))), "N/A", INDEX('Allocated Leaves'!$B$2:$E1005, MATCH(X$5 &amp; IF(X$5 = "Vacation Leave", IFS(X$6 = "Year", "", OR(X$6 = "H1", X$6 = "H2"), " " &amp; X$6), ""), 'Allocated Leaves'!$A$2:$A1005, 0), MATCH($D735 &amp; IF($D735 = "Full-time",  " " &amp; $F735, ""), 'Allocated Leaves'!$B$1:AA$1, 0)) - J735))</f>
        <v/>
      </c>
      <c r="Y735" s="52" t="str">
        <f t="array" ref="Y735">IF(ISBLANK($B735), "", IF(AND(Y$5 = "Vacation Leave", OR(AND(OR(Y$6 = "H1", Y$6 = "H2"), NOT(AND($D735 = "Full-time", $F735 = "Above 1 Year"))), AND(Y$6 = "Year", AND($D735 = "Full-time", $F735 = "Above 1 Year")))), "N/A", INDEX('Allocated Leaves'!$B$2:$E1005, MATCH(Y$5 &amp; IF(Y$5 = "Vacation Leave", IFS(Y$6 = "Year", "", OR(Y$6 = "H1", Y$6 = "H2"), " " &amp; Y$6), ""), 'Allocated Leaves'!$A$2:$A1005, 0), MATCH($D735 &amp; IF($D735 = "Full-time",  " " &amp; $F735, ""), 'Allocated Leaves'!$B$1:AA$1, 0)) - K735))</f>
        <v/>
      </c>
      <c r="Z735" s="52" t="str">
        <f t="array" ref="Z735">IF(ISBLANK($B735), "", IF(AND(Z$5 = "Vacation Leave", OR(AND(OR(Z$6 = "H1", Z$6 = "H2"), NOT(AND($D735 = "Full-time", $F735 = "Above 1 Year"))), AND(Z$6 = "Year", AND($D735 = "Full-time", $F735 = "Above 1 Year")))), "N/A", INDEX('Allocated Leaves'!$B$2:$E1005, MATCH(Z$5 &amp; IF(Z$5 = "Vacation Leave", IFS(Z$6 = "Year", "", OR(Z$6 = "H1", Z$6 = "H2"), " " &amp; Z$6), ""), 'Allocated Leaves'!$A$2:$A1005, 0), MATCH($D735 &amp; IF($D735 = "Full-time",  " " &amp; $F735, ""), 'Allocated Leaves'!$B$1:AA$1, 0)) - L735))</f>
        <v/>
      </c>
      <c r="AA735" s="55" t="str">
        <f t="shared" si="3"/>
        <v/>
      </c>
    </row>
    <row r="736">
      <c r="A736" s="71"/>
      <c r="B736" s="72"/>
      <c r="C736" s="73"/>
      <c r="D736" s="74"/>
      <c r="E736" s="75"/>
      <c r="F736" s="47" t="str">
        <f t="shared" si="1"/>
        <v/>
      </c>
      <c r="G736" s="48" t="str">
        <f>IF(ISBLANK($B736), "", IF(AND(G$5 = "Vacation Leave", OR(AND(OR(G$6 = "H1", G$6 = "H2"), NOT(AND($D736 = "Full-time", $F736 = "Above 1 Year"))), AND(G$6 = "Year", AND($D736 = "Full-time", $F736 = "Above 1 Year")))), "N/A", SUMIFS('Form Responses 1'!$O$2:$O1005, 'Form Responses 1'!$B$2:$B1005, $B736, 'Form Responses 1'!$G$2:$G1005, G$5, 'Form Responses 1'!$K$2:$K1005, $D736,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6" s="48" t="str">
        <f>IF(ISBLANK($B736), "", IF(AND(H$5 = "Vacation Leave", OR(AND(OR(H$6 = "H1", H$6 = "H2"), NOT(AND($D736 = "Full-time", $F736 = "Above 1 Year"))), AND(H$6 = "Year", AND($D736 = "Full-time", $F736 = "Above 1 Year")))), "N/A", SUMIFS('Form Responses 1'!$O$2:$O1005, 'Form Responses 1'!$B$2:$B1005, $B736, 'Form Responses 1'!$G$2:$G1005, H$5, 'Form Responses 1'!$K$2:$K1005, $D736,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6" s="49" t="str">
        <f>IF(ISBLANK($B736), "", IF(AND(I$5 = "Vacation Leave", OR(AND(OR(I$6 = "H1", I$6 = "H2"), NOT(AND($D736 = "Full-time", $F736 = "Above 1 Year"))), AND(I$6 = "Year", AND($D736 = "Full-time", $F736 = "Above 1 Year")))), "N/A", SUMIFS('Form Responses 1'!$O$2:$O1005, 'Form Responses 1'!$B$2:$B1005, $B736, 'Form Responses 1'!$G$2:$G1005, I$5, 'Form Responses 1'!$K$2:$K1005, $D736,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6" s="48" t="str">
        <f>IF(ISBLANK($B736), "", IF(AND(J$5 = "Vacation Leave", OR(AND(OR(J$6 = "H1", J$6 = "H2"), NOT(AND($D736 = "Full-time", $F736 = "Above 1 Year"))), AND(J$6 = "Year", AND($D736 = "Full-time", $F736 = "Above 1 Year")))), "N/A", SUMIFS('Form Responses 1'!$O$2:$O1005, 'Form Responses 1'!$B$2:$B1005, $B736, 'Form Responses 1'!$G$2:$G1005, J$5, 'Form Responses 1'!$K$2:$K1005, $D736,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6" s="48" t="str">
        <f>IF(ISBLANK($B736), "", IF(AND(K$5 = "Vacation Leave", OR(AND(OR(K$6 = "H1", K$6 = "H2"), NOT(AND($D736 = "Full-time", $F736 = "Above 1 Year"))), AND(K$6 = "Year", AND($D736 = "Full-time", $F736 = "Above 1 Year")))), "N/A", SUMIFS('Form Responses 1'!$O$2:$O1005, 'Form Responses 1'!$B$2:$B1005, $B736, 'Form Responses 1'!$G$2:$G1005, K$5, 'Form Responses 1'!$K$2:$K1005, $D736,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6" s="48" t="str">
        <f>IF(ISBLANK($B736), "", IF(AND(L$5 = "Vacation Leave", OR(AND(OR(L$6 = "H1", L$6 = "H2"), NOT(AND($D736 = "Full-time", $F736 = "Above 1 Year"))), AND(L$6 = "Year", AND($D736 = "Full-time", $F736 = "Above 1 Year")))), "N/A", SUMIFS('Form Responses 1'!$O$2:$O1005, 'Form Responses 1'!$B$2:$B1005, $B736, 'Form Responses 1'!$G$2:$G1005, L$5, 'Form Responses 1'!$K$2:$K1005, $D736,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6" s="48" t="str">
        <f>IF(ISBLANK($B736), "", IF(AND(M$5 = "Vacation Leave", OR(AND(OR(M$6 = "H1", M$6 = "H2"), NOT(AND($D736 = "Full-time", $F736 = "Above 1 Year"))), AND(M$6 = "Year", AND($D736 = "Full-time", $F736 = "Above 1 Year")))), "N/A", SUMIFS('Form Responses 1'!$O$2:$O1005, 'Form Responses 1'!$B$2:$B1005, $B736, 'Form Responses 1'!$G$2:$G1005, M$5, 'Form Responses 1'!$K$2:$K1005, $D736,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6" s="48" t="str">
        <f>IF(ISBLANK($B736), "", IF(AND(N$5 = "Vacation Leave", OR(AND(OR(N$6 = "H1", N$6 = "H2"), NOT(AND($D736 = "Full-time", $F736 = "Above 1 Year"))), AND(N$6 = "Year", AND($D736 = "Full-time", $F736 = "Above 1 Year")))), "N/A", SUMIFS('Form Responses 1'!$O$2:$O1005, 'Form Responses 1'!$B$2:$B1005, $B736, 'Form Responses 1'!$G$2:$G1005, N$5, 'Form Responses 1'!$K$2:$K1005, $D736,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6" s="48" t="str">
        <f>IF(ISBLANK($B736), "", IF(AND(O$5 = "Vacation Leave", OR(AND(OR(O$6 = "H1", O$6 = "H2"), NOT(AND($D736 = "Full-time", $F736 = "Above 1 Year"))), AND(O$6 = "Year", AND($D736 = "Full-time", $F736 = "Above 1 Year")))), "N/A", SUMIFS('Form Responses 1'!$O$2:$O1005, 'Form Responses 1'!$B$2:$B1005, $B736, 'Form Responses 1'!$G$2:$G1005, O$5, 'Form Responses 1'!$K$2:$K1005, $D736,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6" s="48" t="str">
        <f>IF(ISBLANK($B736), "", IF(AND(P$5 = "Vacation Leave", OR(AND(OR(P$6 = "H1", P$6 = "H2"), NOT(AND($D736 = "Full-time", $F736 = "Above 1 Year"))), AND(P$6 = "Year", AND($D736 = "Full-time", $F736 = "Above 1 Year")))), "N/A", SUMIFS('Form Responses 1'!$O$2:$O1005, 'Form Responses 1'!$B$2:$B1005, $B736, 'Form Responses 1'!$G$2:$G1005, P$5, 'Form Responses 1'!$K$2:$K1005, $D736,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6" s="48" t="str">
        <f>IF(ISBLANK($B736), "", IF(AND(Q$5 = "Vacation Leave", OR(AND(OR(Q$6 = "H1", Q$6 = "H2"), NOT(AND($D736 = "Full-time", $F736 = "Above 1 Year"))), AND(Q$6 = "Year", AND($D736 = "Full-time", $F736 = "Above 1 Year")))), "N/A", SUMIFS('Form Responses 1'!$O$2:$O1005, 'Form Responses 1'!$B$2:$B1005, $B736, 'Form Responses 1'!$G$2:$G1005, Q$5, 'Form Responses 1'!$K$2:$K1005, $D736,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6" s="48" t="str">
        <f>IF(ISBLANK($B736), "", IF(AND(R$5 = "Vacation Leave", OR(AND(OR(R$6 = "H1", R$6 = "H2"), NOT(AND($D736 = "Full-time", $F736 = "Above 1 Year"))), AND(R$6 = "Year", AND($D736 = "Full-time", $F736 = "Above 1 Year")))), "N/A", SUMIFS('Form Responses 1'!$O$2:$O1005, 'Form Responses 1'!$B$2:$B1005, $B736, 'Form Responses 1'!$G$2:$G1005, R$5, 'Form Responses 1'!$K$2:$K1005, $D736,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6" s="48" t="str">
        <f>IF(ISBLANK($B736), "", IF(AND(S$5 = "Vacation Leave", OR(AND(OR(S$6 = "H1", S$6 = "H2"), NOT(AND($D736 = "Full-time", $F736 = "Above 1 Year"))), AND(S$6 = "Year", AND($D736 = "Full-time", $F736 = "Above 1 Year")))), "N/A", SUMIFS('Form Responses 1'!$O$2:$O1005, 'Form Responses 1'!$B$2:$B1005, $B736, 'Form Responses 1'!$G$2:$G1005, S$5, 'Form Responses 1'!$K$2:$K1005, $D736,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6" s="50" t="str">
        <f t="shared" si="2"/>
        <v/>
      </c>
      <c r="U736" s="51" t="str">
        <f t="array" ref="U736">IF(ISBLANK($B736), "", IF(AND(U$5 = "Vacation Leave", OR(AND(OR(U$6 = "H1", U$6 = "H2"), NOT(AND($D736 = "Full-time", $F736 = "Above 1 Year"))), AND(U$6 = "Year", AND($D736 = "Full-time", $F736 = "Above 1 Year")))), "N/A", INDEX('Allocated Leaves'!$B$2:$E1005, MATCH(U$5 &amp; IF(U$5 = "Vacation Leave", IFS(U$6 = "Year", "", OR(U$6 = "H1", U$6 = "H2"), " " &amp; U$6), ""), 'Allocated Leaves'!$A$2:$A1005, 0), MATCH($D736 &amp; IF($D736 = "Full-time",  " " &amp; $F736, ""), 'Allocated Leaves'!$B$1:AA$1, 0)) - G736))</f>
        <v/>
      </c>
      <c r="V736" s="52" t="str">
        <f t="array" ref="V736">IF(ISBLANK($B736), "", IF(AND(V$5 = "Vacation Leave", OR(AND(OR(V$6 = "H1", V$6 = "H2"), NOT(AND($D736 = "Full-time", $F736 = "Above 1 Year"))), AND(V$6 = "Year", AND($D736 = "Full-time", $F736 = "Above 1 Year")))), "N/A", INDEX('Allocated Leaves'!$B$2:$E1005, MATCH(V$5 &amp; IF(V$5 = "Vacation Leave", IFS(V$6 = "Year", "", OR(V$6 = "H1", V$6 = "H2"), " " &amp; V$6), ""), 'Allocated Leaves'!$A$2:$A1005, 0), MATCH($D736 &amp; IF($D736 = "Full-time",  " " &amp; $F736, ""), 'Allocated Leaves'!$B$1:AA$1, 0)) - H736))</f>
        <v/>
      </c>
      <c r="W736" s="52" t="str">
        <f t="array" ref="W736">IF(ISBLANK($B736), "", IF(AND(W$5 = "Vacation Leave", OR(AND(OR(W$6 = "H1", W$6 = "H2"), NOT(AND($D736 = "Full-time", $F736 = "Above 1 Year"))), AND(W$6 = "Year", AND($D736 = "Full-time", $F736 = "Above 1 Year")))), "N/A", INDEX('Allocated Leaves'!$B$2:$E1005, MATCH(W$5 &amp; IF(W$5 = "Vacation Leave", IFS(W$6 = "Year", "", OR(W$6 = "H1", W$6 = "H2"), " " &amp; W$6), ""), 'Allocated Leaves'!$A$2:$A1005, 0), MATCH($D736 &amp; IF($D736 = "Full-time",  " " &amp; $F736, ""), 'Allocated Leaves'!$B$1:AA$1, 0)) - I736))</f>
        <v/>
      </c>
      <c r="X736" s="51" t="str">
        <f t="array" ref="X736">IF(ISBLANK($B736), "", IF(AND(X$5 = "Vacation Leave", OR(AND(OR(X$6 = "H1", X$6 = "H2"), NOT(AND($D736 = "Full-time", $F736 = "Above 1 Year"))), AND(X$6 = "Year", AND($D736 = "Full-time", $F736 = "Above 1 Year")))), "N/A", INDEX('Allocated Leaves'!$B$2:$E1005, MATCH(X$5 &amp; IF(X$5 = "Vacation Leave", IFS(X$6 = "Year", "", OR(X$6 = "H1", X$6 = "H2"), " " &amp; X$6), ""), 'Allocated Leaves'!$A$2:$A1005, 0), MATCH($D736 &amp; IF($D736 = "Full-time",  " " &amp; $F736, ""), 'Allocated Leaves'!$B$1:AA$1, 0)) - J736))</f>
        <v/>
      </c>
      <c r="Y736" s="52" t="str">
        <f t="array" ref="Y736">IF(ISBLANK($B736), "", IF(AND(Y$5 = "Vacation Leave", OR(AND(OR(Y$6 = "H1", Y$6 = "H2"), NOT(AND($D736 = "Full-time", $F736 = "Above 1 Year"))), AND(Y$6 = "Year", AND($D736 = "Full-time", $F736 = "Above 1 Year")))), "N/A", INDEX('Allocated Leaves'!$B$2:$E1005, MATCH(Y$5 &amp; IF(Y$5 = "Vacation Leave", IFS(Y$6 = "Year", "", OR(Y$6 = "H1", Y$6 = "H2"), " " &amp; Y$6), ""), 'Allocated Leaves'!$A$2:$A1005, 0), MATCH($D736 &amp; IF($D736 = "Full-time",  " " &amp; $F736, ""), 'Allocated Leaves'!$B$1:AA$1, 0)) - K736))</f>
        <v/>
      </c>
      <c r="Z736" s="52" t="str">
        <f t="array" ref="Z736">IF(ISBLANK($B736), "", IF(AND(Z$5 = "Vacation Leave", OR(AND(OR(Z$6 = "H1", Z$6 = "H2"), NOT(AND($D736 = "Full-time", $F736 = "Above 1 Year"))), AND(Z$6 = "Year", AND($D736 = "Full-time", $F736 = "Above 1 Year")))), "N/A", INDEX('Allocated Leaves'!$B$2:$E1005, MATCH(Z$5 &amp; IF(Z$5 = "Vacation Leave", IFS(Z$6 = "Year", "", OR(Z$6 = "H1", Z$6 = "H2"), " " &amp; Z$6), ""), 'Allocated Leaves'!$A$2:$A1005, 0), MATCH($D736 &amp; IF($D736 = "Full-time",  " " &amp; $F736, ""), 'Allocated Leaves'!$B$1:AA$1, 0)) - L736))</f>
        <v/>
      </c>
      <c r="AA736" s="55" t="str">
        <f t="shared" si="3"/>
        <v/>
      </c>
    </row>
    <row r="737">
      <c r="A737" s="71"/>
      <c r="B737" s="72"/>
      <c r="C737" s="73"/>
      <c r="D737" s="74"/>
      <c r="E737" s="75"/>
      <c r="F737" s="47" t="str">
        <f t="shared" si="1"/>
        <v/>
      </c>
      <c r="G737" s="48" t="str">
        <f>IF(ISBLANK($B737), "", IF(AND(G$5 = "Vacation Leave", OR(AND(OR(G$6 = "H1", G$6 = "H2"), NOT(AND($D737 = "Full-time", $F737 = "Above 1 Year"))), AND(G$6 = "Year", AND($D737 = "Full-time", $F737 = "Above 1 Year")))), "N/A", SUMIFS('Form Responses 1'!$O$2:$O1005, 'Form Responses 1'!$B$2:$B1005, $B737, 'Form Responses 1'!$G$2:$G1005, G$5, 'Form Responses 1'!$K$2:$K1005, $D737,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7" s="48" t="str">
        <f>IF(ISBLANK($B737), "", IF(AND(H$5 = "Vacation Leave", OR(AND(OR(H$6 = "H1", H$6 = "H2"), NOT(AND($D737 = "Full-time", $F737 = "Above 1 Year"))), AND(H$6 = "Year", AND($D737 = "Full-time", $F737 = "Above 1 Year")))), "N/A", SUMIFS('Form Responses 1'!$O$2:$O1005, 'Form Responses 1'!$B$2:$B1005, $B737, 'Form Responses 1'!$G$2:$G1005, H$5, 'Form Responses 1'!$K$2:$K1005, $D737,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7" s="49" t="str">
        <f>IF(ISBLANK($B737), "", IF(AND(I$5 = "Vacation Leave", OR(AND(OR(I$6 = "H1", I$6 = "H2"), NOT(AND($D737 = "Full-time", $F737 = "Above 1 Year"))), AND(I$6 = "Year", AND($D737 = "Full-time", $F737 = "Above 1 Year")))), "N/A", SUMIFS('Form Responses 1'!$O$2:$O1005, 'Form Responses 1'!$B$2:$B1005, $B737, 'Form Responses 1'!$G$2:$G1005, I$5, 'Form Responses 1'!$K$2:$K1005, $D737,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7" s="48" t="str">
        <f>IF(ISBLANK($B737), "", IF(AND(J$5 = "Vacation Leave", OR(AND(OR(J$6 = "H1", J$6 = "H2"), NOT(AND($D737 = "Full-time", $F737 = "Above 1 Year"))), AND(J$6 = "Year", AND($D737 = "Full-time", $F737 = "Above 1 Year")))), "N/A", SUMIFS('Form Responses 1'!$O$2:$O1005, 'Form Responses 1'!$B$2:$B1005, $B737, 'Form Responses 1'!$G$2:$G1005, J$5, 'Form Responses 1'!$K$2:$K1005, $D737,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7" s="48" t="str">
        <f>IF(ISBLANK($B737), "", IF(AND(K$5 = "Vacation Leave", OR(AND(OR(K$6 = "H1", K$6 = "H2"), NOT(AND($D737 = "Full-time", $F737 = "Above 1 Year"))), AND(K$6 = "Year", AND($D737 = "Full-time", $F737 = "Above 1 Year")))), "N/A", SUMIFS('Form Responses 1'!$O$2:$O1005, 'Form Responses 1'!$B$2:$B1005, $B737, 'Form Responses 1'!$G$2:$G1005, K$5, 'Form Responses 1'!$K$2:$K1005, $D737,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7" s="48" t="str">
        <f>IF(ISBLANK($B737), "", IF(AND(L$5 = "Vacation Leave", OR(AND(OR(L$6 = "H1", L$6 = "H2"), NOT(AND($D737 = "Full-time", $F737 = "Above 1 Year"))), AND(L$6 = "Year", AND($D737 = "Full-time", $F737 = "Above 1 Year")))), "N/A", SUMIFS('Form Responses 1'!$O$2:$O1005, 'Form Responses 1'!$B$2:$B1005, $B737, 'Form Responses 1'!$G$2:$G1005, L$5, 'Form Responses 1'!$K$2:$K1005, $D737,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7" s="48" t="str">
        <f>IF(ISBLANK($B737), "", IF(AND(M$5 = "Vacation Leave", OR(AND(OR(M$6 = "H1", M$6 = "H2"), NOT(AND($D737 = "Full-time", $F737 = "Above 1 Year"))), AND(M$6 = "Year", AND($D737 = "Full-time", $F737 = "Above 1 Year")))), "N/A", SUMIFS('Form Responses 1'!$O$2:$O1005, 'Form Responses 1'!$B$2:$B1005, $B737, 'Form Responses 1'!$G$2:$G1005, M$5, 'Form Responses 1'!$K$2:$K1005, $D737,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7" s="48" t="str">
        <f>IF(ISBLANK($B737), "", IF(AND(N$5 = "Vacation Leave", OR(AND(OR(N$6 = "H1", N$6 = "H2"), NOT(AND($D737 = "Full-time", $F737 = "Above 1 Year"))), AND(N$6 = "Year", AND($D737 = "Full-time", $F737 = "Above 1 Year")))), "N/A", SUMIFS('Form Responses 1'!$O$2:$O1005, 'Form Responses 1'!$B$2:$B1005, $B737, 'Form Responses 1'!$G$2:$G1005, N$5, 'Form Responses 1'!$K$2:$K1005, $D737,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7" s="48" t="str">
        <f>IF(ISBLANK($B737), "", IF(AND(O$5 = "Vacation Leave", OR(AND(OR(O$6 = "H1", O$6 = "H2"), NOT(AND($D737 = "Full-time", $F737 = "Above 1 Year"))), AND(O$6 = "Year", AND($D737 = "Full-time", $F737 = "Above 1 Year")))), "N/A", SUMIFS('Form Responses 1'!$O$2:$O1005, 'Form Responses 1'!$B$2:$B1005, $B737, 'Form Responses 1'!$G$2:$G1005, O$5, 'Form Responses 1'!$K$2:$K1005, $D737,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7" s="48" t="str">
        <f>IF(ISBLANK($B737), "", IF(AND(P$5 = "Vacation Leave", OR(AND(OR(P$6 = "H1", P$6 = "H2"), NOT(AND($D737 = "Full-time", $F737 = "Above 1 Year"))), AND(P$6 = "Year", AND($D737 = "Full-time", $F737 = "Above 1 Year")))), "N/A", SUMIFS('Form Responses 1'!$O$2:$O1005, 'Form Responses 1'!$B$2:$B1005, $B737, 'Form Responses 1'!$G$2:$G1005, P$5, 'Form Responses 1'!$K$2:$K1005, $D737,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7" s="48" t="str">
        <f>IF(ISBLANK($B737), "", IF(AND(Q$5 = "Vacation Leave", OR(AND(OR(Q$6 = "H1", Q$6 = "H2"), NOT(AND($D737 = "Full-time", $F737 = "Above 1 Year"))), AND(Q$6 = "Year", AND($D737 = "Full-time", $F737 = "Above 1 Year")))), "N/A", SUMIFS('Form Responses 1'!$O$2:$O1005, 'Form Responses 1'!$B$2:$B1005, $B737, 'Form Responses 1'!$G$2:$G1005, Q$5, 'Form Responses 1'!$K$2:$K1005, $D737,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7" s="48" t="str">
        <f>IF(ISBLANK($B737), "", IF(AND(R$5 = "Vacation Leave", OR(AND(OR(R$6 = "H1", R$6 = "H2"), NOT(AND($D737 = "Full-time", $F737 = "Above 1 Year"))), AND(R$6 = "Year", AND($D737 = "Full-time", $F737 = "Above 1 Year")))), "N/A", SUMIFS('Form Responses 1'!$O$2:$O1005, 'Form Responses 1'!$B$2:$B1005, $B737, 'Form Responses 1'!$G$2:$G1005, R$5, 'Form Responses 1'!$K$2:$K1005, $D737,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7" s="48" t="str">
        <f>IF(ISBLANK($B737), "", IF(AND(S$5 = "Vacation Leave", OR(AND(OR(S$6 = "H1", S$6 = "H2"), NOT(AND($D737 = "Full-time", $F737 = "Above 1 Year"))), AND(S$6 = "Year", AND($D737 = "Full-time", $F737 = "Above 1 Year")))), "N/A", SUMIFS('Form Responses 1'!$O$2:$O1005, 'Form Responses 1'!$B$2:$B1005, $B737, 'Form Responses 1'!$G$2:$G1005, S$5, 'Form Responses 1'!$K$2:$K1005, $D737,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7" s="50" t="str">
        <f t="shared" si="2"/>
        <v/>
      </c>
      <c r="U737" s="51" t="str">
        <f t="array" ref="U737">IF(ISBLANK($B737), "", IF(AND(U$5 = "Vacation Leave", OR(AND(OR(U$6 = "H1", U$6 = "H2"), NOT(AND($D737 = "Full-time", $F737 = "Above 1 Year"))), AND(U$6 = "Year", AND($D737 = "Full-time", $F737 = "Above 1 Year")))), "N/A", INDEX('Allocated Leaves'!$B$2:$E1005, MATCH(U$5 &amp; IF(U$5 = "Vacation Leave", IFS(U$6 = "Year", "", OR(U$6 = "H1", U$6 = "H2"), " " &amp; U$6), ""), 'Allocated Leaves'!$A$2:$A1005, 0), MATCH($D737 &amp; IF($D737 = "Full-time",  " " &amp; $F737, ""), 'Allocated Leaves'!$B$1:AA$1, 0)) - G737))</f>
        <v/>
      </c>
      <c r="V737" s="52" t="str">
        <f t="array" ref="V737">IF(ISBLANK($B737), "", IF(AND(V$5 = "Vacation Leave", OR(AND(OR(V$6 = "H1", V$6 = "H2"), NOT(AND($D737 = "Full-time", $F737 = "Above 1 Year"))), AND(V$6 = "Year", AND($D737 = "Full-time", $F737 = "Above 1 Year")))), "N/A", INDEX('Allocated Leaves'!$B$2:$E1005, MATCH(V$5 &amp; IF(V$5 = "Vacation Leave", IFS(V$6 = "Year", "", OR(V$6 = "H1", V$6 = "H2"), " " &amp; V$6), ""), 'Allocated Leaves'!$A$2:$A1005, 0), MATCH($D737 &amp; IF($D737 = "Full-time",  " " &amp; $F737, ""), 'Allocated Leaves'!$B$1:AA$1, 0)) - H737))</f>
        <v/>
      </c>
      <c r="W737" s="52" t="str">
        <f t="array" ref="W737">IF(ISBLANK($B737), "", IF(AND(W$5 = "Vacation Leave", OR(AND(OR(W$6 = "H1", W$6 = "H2"), NOT(AND($D737 = "Full-time", $F737 = "Above 1 Year"))), AND(W$6 = "Year", AND($D737 = "Full-time", $F737 = "Above 1 Year")))), "N/A", INDEX('Allocated Leaves'!$B$2:$E1005, MATCH(W$5 &amp; IF(W$5 = "Vacation Leave", IFS(W$6 = "Year", "", OR(W$6 = "H1", W$6 = "H2"), " " &amp; W$6), ""), 'Allocated Leaves'!$A$2:$A1005, 0), MATCH($D737 &amp; IF($D737 = "Full-time",  " " &amp; $F737, ""), 'Allocated Leaves'!$B$1:AA$1, 0)) - I737))</f>
        <v/>
      </c>
      <c r="X737" s="51" t="str">
        <f t="array" ref="X737">IF(ISBLANK($B737), "", IF(AND(X$5 = "Vacation Leave", OR(AND(OR(X$6 = "H1", X$6 = "H2"), NOT(AND($D737 = "Full-time", $F737 = "Above 1 Year"))), AND(X$6 = "Year", AND($D737 = "Full-time", $F737 = "Above 1 Year")))), "N/A", INDEX('Allocated Leaves'!$B$2:$E1005, MATCH(X$5 &amp; IF(X$5 = "Vacation Leave", IFS(X$6 = "Year", "", OR(X$6 = "H1", X$6 = "H2"), " " &amp; X$6), ""), 'Allocated Leaves'!$A$2:$A1005, 0), MATCH($D737 &amp; IF($D737 = "Full-time",  " " &amp; $F737, ""), 'Allocated Leaves'!$B$1:AA$1, 0)) - J737))</f>
        <v/>
      </c>
      <c r="Y737" s="52" t="str">
        <f t="array" ref="Y737">IF(ISBLANK($B737), "", IF(AND(Y$5 = "Vacation Leave", OR(AND(OR(Y$6 = "H1", Y$6 = "H2"), NOT(AND($D737 = "Full-time", $F737 = "Above 1 Year"))), AND(Y$6 = "Year", AND($D737 = "Full-time", $F737 = "Above 1 Year")))), "N/A", INDEX('Allocated Leaves'!$B$2:$E1005, MATCH(Y$5 &amp; IF(Y$5 = "Vacation Leave", IFS(Y$6 = "Year", "", OR(Y$6 = "H1", Y$6 = "H2"), " " &amp; Y$6), ""), 'Allocated Leaves'!$A$2:$A1005, 0), MATCH($D737 &amp; IF($D737 = "Full-time",  " " &amp; $F737, ""), 'Allocated Leaves'!$B$1:AA$1, 0)) - K737))</f>
        <v/>
      </c>
      <c r="Z737" s="52" t="str">
        <f t="array" ref="Z737">IF(ISBLANK($B737), "", IF(AND(Z$5 = "Vacation Leave", OR(AND(OR(Z$6 = "H1", Z$6 = "H2"), NOT(AND($D737 = "Full-time", $F737 = "Above 1 Year"))), AND(Z$6 = "Year", AND($D737 = "Full-time", $F737 = "Above 1 Year")))), "N/A", INDEX('Allocated Leaves'!$B$2:$E1005, MATCH(Z$5 &amp; IF(Z$5 = "Vacation Leave", IFS(Z$6 = "Year", "", OR(Z$6 = "H1", Z$6 = "H2"), " " &amp; Z$6), ""), 'Allocated Leaves'!$A$2:$A1005, 0), MATCH($D737 &amp; IF($D737 = "Full-time",  " " &amp; $F737, ""), 'Allocated Leaves'!$B$1:AA$1, 0)) - L737))</f>
        <v/>
      </c>
      <c r="AA737" s="55" t="str">
        <f t="shared" si="3"/>
        <v/>
      </c>
    </row>
    <row r="738">
      <c r="A738" s="71"/>
      <c r="B738" s="72"/>
      <c r="C738" s="73"/>
      <c r="D738" s="74"/>
      <c r="E738" s="75"/>
      <c r="F738" s="47" t="str">
        <f t="shared" si="1"/>
        <v/>
      </c>
      <c r="G738" s="48" t="str">
        <f>IF(ISBLANK($B738), "", IF(AND(G$5 = "Vacation Leave", OR(AND(OR(G$6 = "H1", G$6 = "H2"), NOT(AND($D738 = "Full-time", $F738 = "Above 1 Year"))), AND(G$6 = "Year", AND($D738 = "Full-time", $F738 = "Above 1 Year")))), "N/A", SUMIFS('Form Responses 1'!$O$2:$O1005, 'Form Responses 1'!$B$2:$B1005, $B738, 'Form Responses 1'!$G$2:$G1005, G$5, 'Form Responses 1'!$K$2:$K1005, $D738,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8" s="48" t="str">
        <f>IF(ISBLANK($B738), "", IF(AND(H$5 = "Vacation Leave", OR(AND(OR(H$6 = "H1", H$6 = "H2"), NOT(AND($D738 = "Full-time", $F738 = "Above 1 Year"))), AND(H$6 = "Year", AND($D738 = "Full-time", $F738 = "Above 1 Year")))), "N/A", SUMIFS('Form Responses 1'!$O$2:$O1005, 'Form Responses 1'!$B$2:$B1005, $B738, 'Form Responses 1'!$G$2:$G1005, H$5, 'Form Responses 1'!$K$2:$K1005, $D738,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8" s="49" t="str">
        <f>IF(ISBLANK($B738), "", IF(AND(I$5 = "Vacation Leave", OR(AND(OR(I$6 = "H1", I$6 = "H2"), NOT(AND($D738 = "Full-time", $F738 = "Above 1 Year"))), AND(I$6 = "Year", AND($D738 = "Full-time", $F738 = "Above 1 Year")))), "N/A", SUMIFS('Form Responses 1'!$O$2:$O1005, 'Form Responses 1'!$B$2:$B1005, $B738, 'Form Responses 1'!$G$2:$G1005, I$5, 'Form Responses 1'!$K$2:$K1005, $D738,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8" s="48" t="str">
        <f>IF(ISBLANK($B738), "", IF(AND(J$5 = "Vacation Leave", OR(AND(OR(J$6 = "H1", J$6 = "H2"), NOT(AND($D738 = "Full-time", $F738 = "Above 1 Year"))), AND(J$6 = "Year", AND($D738 = "Full-time", $F738 = "Above 1 Year")))), "N/A", SUMIFS('Form Responses 1'!$O$2:$O1005, 'Form Responses 1'!$B$2:$B1005, $B738, 'Form Responses 1'!$G$2:$G1005, J$5, 'Form Responses 1'!$K$2:$K1005, $D738,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8" s="48" t="str">
        <f>IF(ISBLANK($B738), "", IF(AND(K$5 = "Vacation Leave", OR(AND(OR(K$6 = "H1", K$6 = "H2"), NOT(AND($D738 = "Full-time", $F738 = "Above 1 Year"))), AND(K$6 = "Year", AND($D738 = "Full-time", $F738 = "Above 1 Year")))), "N/A", SUMIFS('Form Responses 1'!$O$2:$O1005, 'Form Responses 1'!$B$2:$B1005, $B738, 'Form Responses 1'!$G$2:$G1005, K$5, 'Form Responses 1'!$K$2:$K1005, $D738,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8" s="48" t="str">
        <f>IF(ISBLANK($B738), "", IF(AND(L$5 = "Vacation Leave", OR(AND(OR(L$6 = "H1", L$6 = "H2"), NOT(AND($D738 = "Full-time", $F738 = "Above 1 Year"))), AND(L$6 = "Year", AND($D738 = "Full-time", $F738 = "Above 1 Year")))), "N/A", SUMIFS('Form Responses 1'!$O$2:$O1005, 'Form Responses 1'!$B$2:$B1005, $B738, 'Form Responses 1'!$G$2:$G1005, L$5, 'Form Responses 1'!$K$2:$K1005, $D738,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8" s="48" t="str">
        <f>IF(ISBLANK($B738), "", IF(AND(M$5 = "Vacation Leave", OR(AND(OR(M$6 = "H1", M$6 = "H2"), NOT(AND($D738 = "Full-time", $F738 = "Above 1 Year"))), AND(M$6 = "Year", AND($D738 = "Full-time", $F738 = "Above 1 Year")))), "N/A", SUMIFS('Form Responses 1'!$O$2:$O1005, 'Form Responses 1'!$B$2:$B1005, $B738, 'Form Responses 1'!$G$2:$G1005, M$5, 'Form Responses 1'!$K$2:$K1005, $D738,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8" s="48" t="str">
        <f>IF(ISBLANK($B738), "", IF(AND(N$5 = "Vacation Leave", OR(AND(OR(N$6 = "H1", N$6 = "H2"), NOT(AND($D738 = "Full-time", $F738 = "Above 1 Year"))), AND(N$6 = "Year", AND($D738 = "Full-time", $F738 = "Above 1 Year")))), "N/A", SUMIFS('Form Responses 1'!$O$2:$O1005, 'Form Responses 1'!$B$2:$B1005, $B738, 'Form Responses 1'!$G$2:$G1005, N$5, 'Form Responses 1'!$K$2:$K1005, $D738,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8" s="48" t="str">
        <f>IF(ISBLANK($B738), "", IF(AND(O$5 = "Vacation Leave", OR(AND(OR(O$6 = "H1", O$6 = "H2"), NOT(AND($D738 = "Full-time", $F738 = "Above 1 Year"))), AND(O$6 = "Year", AND($D738 = "Full-time", $F738 = "Above 1 Year")))), "N/A", SUMIFS('Form Responses 1'!$O$2:$O1005, 'Form Responses 1'!$B$2:$B1005, $B738, 'Form Responses 1'!$G$2:$G1005, O$5, 'Form Responses 1'!$K$2:$K1005, $D738,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8" s="48" t="str">
        <f>IF(ISBLANK($B738), "", IF(AND(P$5 = "Vacation Leave", OR(AND(OR(P$6 = "H1", P$6 = "H2"), NOT(AND($D738 = "Full-time", $F738 = "Above 1 Year"))), AND(P$6 = "Year", AND($D738 = "Full-time", $F738 = "Above 1 Year")))), "N/A", SUMIFS('Form Responses 1'!$O$2:$O1005, 'Form Responses 1'!$B$2:$B1005, $B738, 'Form Responses 1'!$G$2:$G1005, P$5, 'Form Responses 1'!$K$2:$K1005, $D738,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8" s="48" t="str">
        <f>IF(ISBLANK($B738), "", IF(AND(Q$5 = "Vacation Leave", OR(AND(OR(Q$6 = "H1", Q$6 = "H2"), NOT(AND($D738 = "Full-time", $F738 = "Above 1 Year"))), AND(Q$6 = "Year", AND($D738 = "Full-time", $F738 = "Above 1 Year")))), "N/A", SUMIFS('Form Responses 1'!$O$2:$O1005, 'Form Responses 1'!$B$2:$B1005, $B738, 'Form Responses 1'!$G$2:$G1005, Q$5, 'Form Responses 1'!$K$2:$K1005, $D738,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8" s="48" t="str">
        <f>IF(ISBLANK($B738), "", IF(AND(R$5 = "Vacation Leave", OR(AND(OR(R$6 = "H1", R$6 = "H2"), NOT(AND($D738 = "Full-time", $F738 = "Above 1 Year"))), AND(R$6 = "Year", AND($D738 = "Full-time", $F738 = "Above 1 Year")))), "N/A", SUMIFS('Form Responses 1'!$O$2:$O1005, 'Form Responses 1'!$B$2:$B1005, $B738, 'Form Responses 1'!$G$2:$G1005, R$5, 'Form Responses 1'!$K$2:$K1005, $D738,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8" s="48" t="str">
        <f>IF(ISBLANK($B738), "", IF(AND(S$5 = "Vacation Leave", OR(AND(OR(S$6 = "H1", S$6 = "H2"), NOT(AND($D738 = "Full-time", $F738 = "Above 1 Year"))), AND(S$6 = "Year", AND($D738 = "Full-time", $F738 = "Above 1 Year")))), "N/A", SUMIFS('Form Responses 1'!$O$2:$O1005, 'Form Responses 1'!$B$2:$B1005, $B738, 'Form Responses 1'!$G$2:$G1005, S$5, 'Form Responses 1'!$K$2:$K1005, $D738,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8" s="50" t="str">
        <f t="shared" si="2"/>
        <v/>
      </c>
      <c r="U738" s="51" t="str">
        <f t="array" ref="U738">IF(ISBLANK($B738), "", IF(AND(U$5 = "Vacation Leave", OR(AND(OR(U$6 = "H1", U$6 = "H2"), NOT(AND($D738 = "Full-time", $F738 = "Above 1 Year"))), AND(U$6 = "Year", AND($D738 = "Full-time", $F738 = "Above 1 Year")))), "N/A", INDEX('Allocated Leaves'!$B$2:$E1005, MATCH(U$5 &amp; IF(U$5 = "Vacation Leave", IFS(U$6 = "Year", "", OR(U$6 = "H1", U$6 = "H2"), " " &amp; U$6), ""), 'Allocated Leaves'!$A$2:$A1005, 0), MATCH($D738 &amp; IF($D738 = "Full-time",  " " &amp; $F738, ""), 'Allocated Leaves'!$B$1:AA$1, 0)) - G738))</f>
        <v/>
      </c>
      <c r="V738" s="52" t="str">
        <f t="array" ref="V738">IF(ISBLANK($B738), "", IF(AND(V$5 = "Vacation Leave", OR(AND(OR(V$6 = "H1", V$6 = "H2"), NOT(AND($D738 = "Full-time", $F738 = "Above 1 Year"))), AND(V$6 = "Year", AND($D738 = "Full-time", $F738 = "Above 1 Year")))), "N/A", INDEX('Allocated Leaves'!$B$2:$E1005, MATCH(V$5 &amp; IF(V$5 = "Vacation Leave", IFS(V$6 = "Year", "", OR(V$6 = "H1", V$6 = "H2"), " " &amp; V$6), ""), 'Allocated Leaves'!$A$2:$A1005, 0), MATCH($D738 &amp; IF($D738 = "Full-time",  " " &amp; $F738, ""), 'Allocated Leaves'!$B$1:AA$1, 0)) - H738))</f>
        <v/>
      </c>
      <c r="W738" s="52" t="str">
        <f t="array" ref="W738">IF(ISBLANK($B738), "", IF(AND(W$5 = "Vacation Leave", OR(AND(OR(W$6 = "H1", W$6 = "H2"), NOT(AND($D738 = "Full-time", $F738 = "Above 1 Year"))), AND(W$6 = "Year", AND($D738 = "Full-time", $F738 = "Above 1 Year")))), "N/A", INDEX('Allocated Leaves'!$B$2:$E1005, MATCH(W$5 &amp; IF(W$5 = "Vacation Leave", IFS(W$6 = "Year", "", OR(W$6 = "H1", W$6 = "H2"), " " &amp; W$6), ""), 'Allocated Leaves'!$A$2:$A1005, 0), MATCH($D738 &amp; IF($D738 = "Full-time",  " " &amp; $F738, ""), 'Allocated Leaves'!$B$1:AA$1, 0)) - I738))</f>
        <v/>
      </c>
      <c r="X738" s="51" t="str">
        <f t="array" ref="X738">IF(ISBLANK($B738), "", IF(AND(X$5 = "Vacation Leave", OR(AND(OR(X$6 = "H1", X$6 = "H2"), NOT(AND($D738 = "Full-time", $F738 = "Above 1 Year"))), AND(X$6 = "Year", AND($D738 = "Full-time", $F738 = "Above 1 Year")))), "N/A", INDEX('Allocated Leaves'!$B$2:$E1005, MATCH(X$5 &amp; IF(X$5 = "Vacation Leave", IFS(X$6 = "Year", "", OR(X$6 = "H1", X$6 = "H2"), " " &amp; X$6), ""), 'Allocated Leaves'!$A$2:$A1005, 0), MATCH($D738 &amp; IF($D738 = "Full-time",  " " &amp; $F738, ""), 'Allocated Leaves'!$B$1:AA$1, 0)) - J738))</f>
        <v/>
      </c>
      <c r="Y738" s="52" t="str">
        <f t="array" ref="Y738">IF(ISBLANK($B738), "", IF(AND(Y$5 = "Vacation Leave", OR(AND(OR(Y$6 = "H1", Y$6 = "H2"), NOT(AND($D738 = "Full-time", $F738 = "Above 1 Year"))), AND(Y$6 = "Year", AND($D738 = "Full-time", $F738 = "Above 1 Year")))), "N/A", INDEX('Allocated Leaves'!$B$2:$E1005, MATCH(Y$5 &amp; IF(Y$5 = "Vacation Leave", IFS(Y$6 = "Year", "", OR(Y$6 = "H1", Y$6 = "H2"), " " &amp; Y$6), ""), 'Allocated Leaves'!$A$2:$A1005, 0), MATCH($D738 &amp; IF($D738 = "Full-time",  " " &amp; $F738, ""), 'Allocated Leaves'!$B$1:AA$1, 0)) - K738))</f>
        <v/>
      </c>
      <c r="Z738" s="52" t="str">
        <f t="array" ref="Z738">IF(ISBLANK($B738), "", IF(AND(Z$5 = "Vacation Leave", OR(AND(OR(Z$6 = "H1", Z$6 = "H2"), NOT(AND($D738 = "Full-time", $F738 = "Above 1 Year"))), AND(Z$6 = "Year", AND($D738 = "Full-time", $F738 = "Above 1 Year")))), "N/A", INDEX('Allocated Leaves'!$B$2:$E1005, MATCH(Z$5 &amp; IF(Z$5 = "Vacation Leave", IFS(Z$6 = "Year", "", OR(Z$6 = "H1", Z$6 = "H2"), " " &amp; Z$6), ""), 'Allocated Leaves'!$A$2:$A1005, 0), MATCH($D738 &amp; IF($D738 = "Full-time",  " " &amp; $F738, ""), 'Allocated Leaves'!$B$1:AA$1, 0)) - L738))</f>
        <v/>
      </c>
      <c r="AA738" s="55" t="str">
        <f t="shared" si="3"/>
        <v/>
      </c>
    </row>
    <row r="739">
      <c r="A739" s="71"/>
      <c r="B739" s="72"/>
      <c r="C739" s="73"/>
      <c r="D739" s="74"/>
      <c r="E739" s="75"/>
      <c r="F739" s="47" t="str">
        <f t="shared" si="1"/>
        <v/>
      </c>
      <c r="G739" s="48" t="str">
        <f>IF(ISBLANK($B739), "", IF(AND(G$5 = "Vacation Leave", OR(AND(OR(G$6 = "H1", G$6 = "H2"), NOT(AND($D739 = "Full-time", $F739 = "Above 1 Year"))), AND(G$6 = "Year", AND($D739 = "Full-time", $F739 = "Above 1 Year")))), "N/A", SUMIFS('Form Responses 1'!$O$2:$O1005, 'Form Responses 1'!$B$2:$B1005, $B739, 'Form Responses 1'!$G$2:$G1005, G$5, 'Form Responses 1'!$K$2:$K1005, $D739,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39" s="48" t="str">
        <f>IF(ISBLANK($B739), "", IF(AND(H$5 = "Vacation Leave", OR(AND(OR(H$6 = "H1", H$6 = "H2"), NOT(AND($D739 = "Full-time", $F739 = "Above 1 Year"))), AND(H$6 = "Year", AND($D739 = "Full-time", $F739 = "Above 1 Year")))), "N/A", SUMIFS('Form Responses 1'!$O$2:$O1005, 'Form Responses 1'!$B$2:$B1005, $B739, 'Form Responses 1'!$G$2:$G1005, H$5, 'Form Responses 1'!$K$2:$K1005, $D739,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39" s="49" t="str">
        <f>IF(ISBLANK($B739), "", IF(AND(I$5 = "Vacation Leave", OR(AND(OR(I$6 = "H1", I$6 = "H2"), NOT(AND($D739 = "Full-time", $F739 = "Above 1 Year"))), AND(I$6 = "Year", AND($D739 = "Full-time", $F739 = "Above 1 Year")))), "N/A", SUMIFS('Form Responses 1'!$O$2:$O1005, 'Form Responses 1'!$B$2:$B1005, $B739, 'Form Responses 1'!$G$2:$G1005, I$5, 'Form Responses 1'!$K$2:$K1005, $D739,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39" s="48" t="str">
        <f>IF(ISBLANK($B739), "", IF(AND(J$5 = "Vacation Leave", OR(AND(OR(J$6 = "H1", J$6 = "H2"), NOT(AND($D739 = "Full-time", $F739 = "Above 1 Year"))), AND(J$6 = "Year", AND($D739 = "Full-time", $F739 = "Above 1 Year")))), "N/A", SUMIFS('Form Responses 1'!$O$2:$O1005, 'Form Responses 1'!$B$2:$B1005, $B739, 'Form Responses 1'!$G$2:$G1005, J$5, 'Form Responses 1'!$K$2:$K1005, $D739,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39" s="48" t="str">
        <f>IF(ISBLANK($B739), "", IF(AND(K$5 = "Vacation Leave", OR(AND(OR(K$6 = "H1", K$6 = "H2"), NOT(AND($D739 = "Full-time", $F739 = "Above 1 Year"))), AND(K$6 = "Year", AND($D739 = "Full-time", $F739 = "Above 1 Year")))), "N/A", SUMIFS('Form Responses 1'!$O$2:$O1005, 'Form Responses 1'!$B$2:$B1005, $B739, 'Form Responses 1'!$G$2:$G1005, K$5, 'Form Responses 1'!$K$2:$K1005, $D739,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39" s="48" t="str">
        <f>IF(ISBLANK($B739), "", IF(AND(L$5 = "Vacation Leave", OR(AND(OR(L$6 = "H1", L$6 = "H2"), NOT(AND($D739 = "Full-time", $F739 = "Above 1 Year"))), AND(L$6 = "Year", AND($D739 = "Full-time", $F739 = "Above 1 Year")))), "N/A", SUMIFS('Form Responses 1'!$O$2:$O1005, 'Form Responses 1'!$B$2:$B1005, $B739, 'Form Responses 1'!$G$2:$G1005, L$5, 'Form Responses 1'!$K$2:$K1005, $D739,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39" s="48" t="str">
        <f>IF(ISBLANK($B739), "", IF(AND(M$5 = "Vacation Leave", OR(AND(OR(M$6 = "H1", M$6 = "H2"), NOT(AND($D739 = "Full-time", $F739 = "Above 1 Year"))), AND(M$6 = "Year", AND($D739 = "Full-time", $F739 = "Above 1 Year")))), "N/A", SUMIFS('Form Responses 1'!$O$2:$O1005, 'Form Responses 1'!$B$2:$B1005, $B739, 'Form Responses 1'!$G$2:$G1005, M$5, 'Form Responses 1'!$K$2:$K1005, $D739,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39" s="48" t="str">
        <f>IF(ISBLANK($B739), "", IF(AND(N$5 = "Vacation Leave", OR(AND(OR(N$6 = "H1", N$6 = "H2"), NOT(AND($D739 = "Full-time", $F739 = "Above 1 Year"))), AND(N$6 = "Year", AND($D739 = "Full-time", $F739 = "Above 1 Year")))), "N/A", SUMIFS('Form Responses 1'!$O$2:$O1005, 'Form Responses 1'!$B$2:$B1005, $B739, 'Form Responses 1'!$G$2:$G1005, N$5, 'Form Responses 1'!$K$2:$K1005, $D739,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39" s="48" t="str">
        <f>IF(ISBLANK($B739), "", IF(AND(O$5 = "Vacation Leave", OR(AND(OR(O$6 = "H1", O$6 = "H2"), NOT(AND($D739 = "Full-time", $F739 = "Above 1 Year"))), AND(O$6 = "Year", AND($D739 = "Full-time", $F739 = "Above 1 Year")))), "N/A", SUMIFS('Form Responses 1'!$O$2:$O1005, 'Form Responses 1'!$B$2:$B1005, $B739, 'Form Responses 1'!$G$2:$G1005, O$5, 'Form Responses 1'!$K$2:$K1005, $D739,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39" s="48" t="str">
        <f>IF(ISBLANK($B739), "", IF(AND(P$5 = "Vacation Leave", OR(AND(OR(P$6 = "H1", P$6 = "H2"), NOT(AND($D739 = "Full-time", $F739 = "Above 1 Year"))), AND(P$6 = "Year", AND($D739 = "Full-time", $F739 = "Above 1 Year")))), "N/A", SUMIFS('Form Responses 1'!$O$2:$O1005, 'Form Responses 1'!$B$2:$B1005, $B739, 'Form Responses 1'!$G$2:$G1005, P$5, 'Form Responses 1'!$K$2:$K1005, $D739,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39" s="48" t="str">
        <f>IF(ISBLANK($B739), "", IF(AND(Q$5 = "Vacation Leave", OR(AND(OR(Q$6 = "H1", Q$6 = "H2"), NOT(AND($D739 = "Full-time", $F739 = "Above 1 Year"))), AND(Q$6 = "Year", AND($D739 = "Full-time", $F739 = "Above 1 Year")))), "N/A", SUMIFS('Form Responses 1'!$O$2:$O1005, 'Form Responses 1'!$B$2:$B1005, $B739, 'Form Responses 1'!$G$2:$G1005, Q$5, 'Form Responses 1'!$K$2:$K1005, $D739,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39" s="48" t="str">
        <f>IF(ISBLANK($B739), "", IF(AND(R$5 = "Vacation Leave", OR(AND(OR(R$6 = "H1", R$6 = "H2"), NOT(AND($D739 = "Full-time", $F739 = "Above 1 Year"))), AND(R$6 = "Year", AND($D739 = "Full-time", $F739 = "Above 1 Year")))), "N/A", SUMIFS('Form Responses 1'!$O$2:$O1005, 'Form Responses 1'!$B$2:$B1005, $B739, 'Form Responses 1'!$G$2:$G1005, R$5, 'Form Responses 1'!$K$2:$K1005, $D739,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39" s="48" t="str">
        <f>IF(ISBLANK($B739), "", IF(AND(S$5 = "Vacation Leave", OR(AND(OR(S$6 = "H1", S$6 = "H2"), NOT(AND($D739 = "Full-time", $F739 = "Above 1 Year"))), AND(S$6 = "Year", AND($D739 = "Full-time", $F739 = "Above 1 Year")))), "N/A", SUMIFS('Form Responses 1'!$O$2:$O1005, 'Form Responses 1'!$B$2:$B1005, $B739, 'Form Responses 1'!$G$2:$G1005, S$5, 'Form Responses 1'!$K$2:$K1005, $D739,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39" s="50" t="str">
        <f t="shared" si="2"/>
        <v/>
      </c>
      <c r="U739" s="51" t="str">
        <f t="array" ref="U739">IF(ISBLANK($B739), "", IF(AND(U$5 = "Vacation Leave", OR(AND(OR(U$6 = "H1", U$6 = "H2"), NOT(AND($D739 = "Full-time", $F739 = "Above 1 Year"))), AND(U$6 = "Year", AND($D739 = "Full-time", $F739 = "Above 1 Year")))), "N/A", INDEX('Allocated Leaves'!$B$2:$E1005, MATCH(U$5 &amp; IF(U$5 = "Vacation Leave", IFS(U$6 = "Year", "", OR(U$6 = "H1", U$6 = "H2"), " " &amp; U$6), ""), 'Allocated Leaves'!$A$2:$A1005, 0), MATCH($D739 &amp; IF($D739 = "Full-time",  " " &amp; $F739, ""), 'Allocated Leaves'!$B$1:AA$1, 0)) - G739))</f>
        <v/>
      </c>
      <c r="V739" s="52" t="str">
        <f t="array" ref="V739">IF(ISBLANK($B739), "", IF(AND(V$5 = "Vacation Leave", OR(AND(OR(V$6 = "H1", V$6 = "H2"), NOT(AND($D739 = "Full-time", $F739 = "Above 1 Year"))), AND(V$6 = "Year", AND($D739 = "Full-time", $F739 = "Above 1 Year")))), "N/A", INDEX('Allocated Leaves'!$B$2:$E1005, MATCH(V$5 &amp; IF(V$5 = "Vacation Leave", IFS(V$6 = "Year", "", OR(V$6 = "H1", V$6 = "H2"), " " &amp; V$6), ""), 'Allocated Leaves'!$A$2:$A1005, 0), MATCH($D739 &amp; IF($D739 = "Full-time",  " " &amp; $F739, ""), 'Allocated Leaves'!$B$1:AA$1, 0)) - H739))</f>
        <v/>
      </c>
      <c r="W739" s="52" t="str">
        <f t="array" ref="W739">IF(ISBLANK($B739), "", IF(AND(W$5 = "Vacation Leave", OR(AND(OR(W$6 = "H1", W$6 = "H2"), NOT(AND($D739 = "Full-time", $F739 = "Above 1 Year"))), AND(W$6 = "Year", AND($D739 = "Full-time", $F739 = "Above 1 Year")))), "N/A", INDEX('Allocated Leaves'!$B$2:$E1005, MATCH(W$5 &amp; IF(W$5 = "Vacation Leave", IFS(W$6 = "Year", "", OR(W$6 = "H1", W$6 = "H2"), " " &amp; W$6), ""), 'Allocated Leaves'!$A$2:$A1005, 0), MATCH($D739 &amp; IF($D739 = "Full-time",  " " &amp; $F739, ""), 'Allocated Leaves'!$B$1:AA$1, 0)) - I739))</f>
        <v/>
      </c>
      <c r="X739" s="51" t="str">
        <f t="array" ref="X739">IF(ISBLANK($B739), "", IF(AND(X$5 = "Vacation Leave", OR(AND(OR(X$6 = "H1", X$6 = "H2"), NOT(AND($D739 = "Full-time", $F739 = "Above 1 Year"))), AND(X$6 = "Year", AND($D739 = "Full-time", $F739 = "Above 1 Year")))), "N/A", INDEX('Allocated Leaves'!$B$2:$E1005, MATCH(X$5 &amp; IF(X$5 = "Vacation Leave", IFS(X$6 = "Year", "", OR(X$6 = "H1", X$6 = "H2"), " " &amp; X$6), ""), 'Allocated Leaves'!$A$2:$A1005, 0), MATCH($D739 &amp; IF($D739 = "Full-time",  " " &amp; $F739, ""), 'Allocated Leaves'!$B$1:AA$1, 0)) - J739))</f>
        <v/>
      </c>
      <c r="Y739" s="52" t="str">
        <f t="array" ref="Y739">IF(ISBLANK($B739), "", IF(AND(Y$5 = "Vacation Leave", OR(AND(OR(Y$6 = "H1", Y$6 = "H2"), NOT(AND($D739 = "Full-time", $F739 = "Above 1 Year"))), AND(Y$6 = "Year", AND($D739 = "Full-time", $F739 = "Above 1 Year")))), "N/A", INDEX('Allocated Leaves'!$B$2:$E1005, MATCH(Y$5 &amp; IF(Y$5 = "Vacation Leave", IFS(Y$6 = "Year", "", OR(Y$6 = "H1", Y$6 = "H2"), " " &amp; Y$6), ""), 'Allocated Leaves'!$A$2:$A1005, 0), MATCH($D739 &amp; IF($D739 = "Full-time",  " " &amp; $F739, ""), 'Allocated Leaves'!$B$1:AA$1, 0)) - K739))</f>
        <v/>
      </c>
      <c r="Z739" s="52" t="str">
        <f t="array" ref="Z739">IF(ISBLANK($B739), "", IF(AND(Z$5 = "Vacation Leave", OR(AND(OR(Z$6 = "H1", Z$6 = "H2"), NOT(AND($D739 = "Full-time", $F739 = "Above 1 Year"))), AND(Z$6 = "Year", AND($D739 = "Full-time", $F739 = "Above 1 Year")))), "N/A", INDEX('Allocated Leaves'!$B$2:$E1005, MATCH(Z$5 &amp; IF(Z$5 = "Vacation Leave", IFS(Z$6 = "Year", "", OR(Z$6 = "H1", Z$6 = "H2"), " " &amp; Z$6), ""), 'Allocated Leaves'!$A$2:$A1005, 0), MATCH($D739 &amp; IF($D739 = "Full-time",  " " &amp; $F739, ""), 'Allocated Leaves'!$B$1:AA$1, 0)) - L739))</f>
        <v/>
      </c>
      <c r="AA739" s="55" t="str">
        <f t="shared" si="3"/>
        <v/>
      </c>
    </row>
    <row r="740">
      <c r="A740" s="71"/>
      <c r="B740" s="72"/>
      <c r="C740" s="73"/>
      <c r="D740" s="74"/>
      <c r="E740" s="75"/>
      <c r="F740" s="47" t="str">
        <f t="shared" si="1"/>
        <v/>
      </c>
      <c r="G740" s="48" t="str">
        <f>IF(ISBLANK($B740), "", IF(AND(G$5 = "Vacation Leave", OR(AND(OR(G$6 = "H1", G$6 = "H2"), NOT(AND($D740 = "Full-time", $F740 = "Above 1 Year"))), AND(G$6 = "Year", AND($D740 = "Full-time", $F740 = "Above 1 Year")))), "N/A", SUMIFS('Form Responses 1'!$O$2:$O1005, 'Form Responses 1'!$B$2:$B1005, $B740, 'Form Responses 1'!$G$2:$G1005, G$5, 'Form Responses 1'!$K$2:$K1005, $D740,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0" s="48" t="str">
        <f>IF(ISBLANK($B740), "", IF(AND(H$5 = "Vacation Leave", OR(AND(OR(H$6 = "H1", H$6 = "H2"), NOT(AND($D740 = "Full-time", $F740 = "Above 1 Year"))), AND(H$6 = "Year", AND($D740 = "Full-time", $F740 = "Above 1 Year")))), "N/A", SUMIFS('Form Responses 1'!$O$2:$O1005, 'Form Responses 1'!$B$2:$B1005, $B740, 'Form Responses 1'!$G$2:$G1005, H$5, 'Form Responses 1'!$K$2:$K1005, $D740,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0" s="49" t="str">
        <f>IF(ISBLANK($B740), "", IF(AND(I$5 = "Vacation Leave", OR(AND(OR(I$6 = "H1", I$6 = "H2"), NOT(AND($D740 = "Full-time", $F740 = "Above 1 Year"))), AND(I$6 = "Year", AND($D740 = "Full-time", $F740 = "Above 1 Year")))), "N/A", SUMIFS('Form Responses 1'!$O$2:$O1005, 'Form Responses 1'!$B$2:$B1005, $B740, 'Form Responses 1'!$G$2:$G1005, I$5, 'Form Responses 1'!$K$2:$K1005, $D740,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0" s="48" t="str">
        <f>IF(ISBLANK($B740), "", IF(AND(J$5 = "Vacation Leave", OR(AND(OR(J$6 = "H1", J$6 = "H2"), NOT(AND($D740 = "Full-time", $F740 = "Above 1 Year"))), AND(J$6 = "Year", AND($D740 = "Full-time", $F740 = "Above 1 Year")))), "N/A", SUMIFS('Form Responses 1'!$O$2:$O1005, 'Form Responses 1'!$B$2:$B1005, $B740, 'Form Responses 1'!$G$2:$G1005, J$5, 'Form Responses 1'!$K$2:$K1005, $D740,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0" s="48" t="str">
        <f>IF(ISBLANK($B740), "", IF(AND(K$5 = "Vacation Leave", OR(AND(OR(K$6 = "H1", K$6 = "H2"), NOT(AND($D740 = "Full-time", $F740 = "Above 1 Year"))), AND(K$6 = "Year", AND($D740 = "Full-time", $F740 = "Above 1 Year")))), "N/A", SUMIFS('Form Responses 1'!$O$2:$O1005, 'Form Responses 1'!$B$2:$B1005, $B740, 'Form Responses 1'!$G$2:$G1005, K$5, 'Form Responses 1'!$K$2:$K1005, $D740,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0" s="48" t="str">
        <f>IF(ISBLANK($B740), "", IF(AND(L$5 = "Vacation Leave", OR(AND(OR(L$6 = "H1", L$6 = "H2"), NOT(AND($D740 = "Full-time", $F740 = "Above 1 Year"))), AND(L$6 = "Year", AND($D740 = "Full-time", $F740 = "Above 1 Year")))), "N/A", SUMIFS('Form Responses 1'!$O$2:$O1005, 'Form Responses 1'!$B$2:$B1005, $B740, 'Form Responses 1'!$G$2:$G1005, L$5, 'Form Responses 1'!$K$2:$K1005, $D740,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0" s="48" t="str">
        <f>IF(ISBLANK($B740), "", IF(AND(M$5 = "Vacation Leave", OR(AND(OR(M$6 = "H1", M$6 = "H2"), NOT(AND($D740 = "Full-time", $F740 = "Above 1 Year"))), AND(M$6 = "Year", AND($D740 = "Full-time", $F740 = "Above 1 Year")))), "N/A", SUMIFS('Form Responses 1'!$O$2:$O1005, 'Form Responses 1'!$B$2:$B1005, $B740, 'Form Responses 1'!$G$2:$G1005, M$5, 'Form Responses 1'!$K$2:$K1005, $D740,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0" s="48" t="str">
        <f>IF(ISBLANK($B740), "", IF(AND(N$5 = "Vacation Leave", OR(AND(OR(N$6 = "H1", N$6 = "H2"), NOT(AND($D740 = "Full-time", $F740 = "Above 1 Year"))), AND(N$6 = "Year", AND($D740 = "Full-time", $F740 = "Above 1 Year")))), "N/A", SUMIFS('Form Responses 1'!$O$2:$O1005, 'Form Responses 1'!$B$2:$B1005, $B740, 'Form Responses 1'!$G$2:$G1005, N$5, 'Form Responses 1'!$K$2:$K1005, $D740,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0" s="48" t="str">
        <f>IF(ISBLANK($B740), "", IF(AND(O$5 = "Vacation Leave", OR(AND(OR(O$6 = "H1", O$6 = "H2"), NOT(AND($D740 = "Full-time", $F740 = "Above 1 Year"))), AND(O$6 = "Year", AND($D740 = "Full-time", $F740 = "Above 1 Year")))), "N/A", SUMIFS('Form Responses 1'!$O$2:$O1005, 'Form Responses 1'!$B$2:$B1005, $B740, 'Form Responses 1'!$G$2:$G1005, O$5, 'Form Responses 1'!$K$2:$K1005, $D740,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0" s="48" t="str">
        <f>IF(ISBLANK($B740), "", IF(AND(P$5 = "Vacation Leave", OR(AND(OR(P$6 = "H1", P$6 = "H2"), NOT(AND($D740 = "Full-time", $F740 = "Above 1 Year"))), AND(P$6 = "Year", AND($D740 = "Full-time", $F740 = "Above 1 Year")))), "N/A", SUMIFS('Form Responses 1'!$O$2:$O1005, 'Form Responses 1'!$B$2:$B1005, $B740, 'Form Responses 1'!$G$2:$G1005, P$5, 'Form Responses 1'!$K$2:$K1005, $D740,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0" s="48" t="str">
        <f>IF(ISBLANK($B740), "", IF(AND(Q$5 = "Vacation Leave", OR(AND(OR(Q$6 = "H1", Q$6 = "H2"), NOT(AND($D740 = "Full-time", $F740 = "Above 1 Year"))), AND(Q$6 = "Year", AND($D740 = "Full-time", $F740 = "Above 1 Year")))), "N/A", SUMIFS('Form Responses 1'!$O$2:$O1005, 'Form Responses 1'!$B$2:$B1005, $B740, 'Form Responses 1'!$G$2:$G1005, Q$5, 'Form Responses 1'!$K$2:$K1005, $D740,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0" s="48" t="str">
        <f>IF(ISBLANK($B740), "", IF(AND(R$5 = "Vacation Leave", OR(AND(OR(R$6 = "H1", R$6 = "H2"), NOT(AND($D740 = "Full-time", $F740 = "Above 1 Year"))), AND(R$6 = "Year", AND($D740 = "Full-time", $F740 = "Above 1 Year")))), "N/A", SUMIFS('Form Responses 1'!$O$2:$O1005, 'Form Responses 1'!$B$2:$B1005, $B740, 'Form Responses 1'!$G$2:$G1005, R$5, 'Form Responses 1'!$K$2:$K1005, $D740,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0" s="48" t="str">
        <f>IF(ISBLANK($B740), "", IF(AND(S$5 = "Vacation Leave", OR(AND(OR(S$6 = "H1", S$6 = "H2"), NOT(AND($D740 = "Full-time", $F740 = "Above 1 Year"))), AND(S$6 = "Year", AND($D740 = "Full-time", $F740 = "Above 1 Year")))), "N/A", SUMIFS('Form Responses 1'!$O$2:$O1005, 'Form Responses 1'!$B$2:$B1005, $B740, 'Form Responses 1'!$G$2:$G1005, S$5, 'Form Responses 1'!$K$2:$K1005, $D740,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0" s="50" t="str">
        <f t="shared" si="2"/>
        <v/>
      </c>
      <c r="U740" s="51" t="str">
        <f t="array" ref="U740">IF(ISBLANK($B740), "", IF(AND(U$5 = "Vacation Leave", OR(AND(OR(U$6 = "H1", U$6 = "H2"), NOT(AND($D740 = "Full-time", $F740 = "Above 1 Year"))), AND(U$6 = "Year", AND($D740 = "Full-time", $F740 = "Above 1 Year")))), "N/A", INDEX('Allocated Leaves'!$B$2:$E1005, MATCH(U$5 &amp; IF(U$5 = "Vacation Leave", IFS(U$6 = "Year", "", OR(U$6 = "H1", U$6 = "H2"), " " &amp; U$6), ""), 'Allocated Leaves'!$A$2:$A1005, 0), MATCH($D740 &amp; IF($D740 = "Full-time",  " " &amp; $F740, ""), 'Allocated Leaves'!$B$1:AA$1, 0)) - G740))</f>
        <v/>
      </c>
      <c r="V740" s="52" t="str">
        <f t="array" ref="V740">IF(ISBLANK($B740), "", IF(AND(V$5 = "Vacation Leave", OR(AND(OR(V$6 = "H1", V$6 = "H2"), NOT(AND($D740 = "Full-time", $F740 = "Above 1 Year"))), AND(V$6 = "Year", AND($D740 = "Full-time", $F740 = "Above 1 Year")))), "N/A", INDEX('Allocated Leaves'!$B$2:$E1005, MATCH(V$5 &amp; IF(V$5 = "Vacation Leave", IFS(V$6 = "Year", "", OR(V$6 = "H1", V$6 = "H2"), " " &amp; V$6), ""), 'Allocated Leaves'!$A$2:$A1005, 0), MATCH($D740 &amp; IF($D740 = "Full-time",  " " &amp; $F740, ""), 'Allocated Leaves'!$B$1:AA$1, 0)) - H740))</f>
        <v/>
      </c>
      <c r="W740" s="52" t="str">
        <f t="array" ref="W740">IF(ISBLANK($B740), "", IF(AND(W$5 = "Vacation Leave", OR(AND(OR(W$6 = "H1", W$6 = "H2"), NOT(AND($D740 = "Full-time", $F740 = "Above 1 Year"))), AND(W$6 = "Year", AND($D740 = "Full-time", $F740 = "Above 1 Year")))), "N/A", INDEX('Allocated Leaves'!$B$2:$E1005, MATCH(W$5 &amp; IF(W$5 = "Vacation Leave", IFS(W$6 = "Year", "", OR(W$6 = "H1", W$6 = "H2"), " " &amp; W$6), ""), 'Allocated Leaves'!$A$2:$A1005, 0), MATCH($D740 &amp; IF($D740 = "Full-time",  " " &amp; $F740, ""), 'Allocated Leaves'!$B$1:AA$1, 0)) - I740))</f>
        <v/>
      </c>
      <c r="X740" s="51" t="str">
        <f t="array" ref="X740">IF(ISBLANK($B740), "", IF(AND(X$5 = "Vacation Leave", OR(AND(OR(X$6 = "H1", X$6 = "H2"), NOT(AND($D740 = "Full-time", $F740 = "Above 1 Year"))), AND(X$6 = "Year", AND($D740 = "Full-time", $F740 = "Above 1 Year")))), "N/A", INDEX('Allocated Leaves'!$B$2:$E1005, MATCH(X$5 &amp; IF(X$5 = "Vacation Leave", IFS(X$6 = "Year", "", OR(X$6 = "H1", X$6 = "H2"), " " &amp; X$6), ""), 'Allocated Leaves'!$A$2:$A1005, 0), MATCH($D740 &amp; IF($D740 = "Full-time",  " " &amp; $F740, ""), 'Allocated Leaves'!$B$1:AA$1, 0)) - J740))</f>
        <v/>
      </c>
      <c r="Y740" s="52" t="str">
        <f t="array" ref="Y740">IF(ISBLANK($B740), "", IF(AND(Y$5 = "Vacation Leave", OR(AND(OR(Y$6 = "H1", Y$6 = "H2"), NOT(AND($D740 = "Full-time", $F740 = "Above 1 Year"))), AND(Y$6 = "Year", AND($D740 = "Full-time", $F740 = "Above 1 Year")))), "N/A", INDEX('Allocated Leaves'!$B$2:$E1005, MATCH(Y$5 &amp; IF(Y$5 = "Vacation Leave", IFS(Y$6 = "Year", "", OR(Y$6 = "H1", Y$6 = "H2"), " " &amp; Y$6), ""), 'Allocated Leaves'!$A$2:$A1005, 0), MATCH($D740 &amp; IF($D740 = "Full-time",  " " &amp; $F740, ""), 'Allocated Leaves'!$B$1:AA$1, 0)) - K740))</f>
        <v/>
      </c>
      <c r="Z740" s="52" t="str">
        <f t="array" ref="Z740">IF(ISBLANK($B740), "", IF(AND(Z$5 = "Vacation Leave", OR(AND(OR(Z$6 = "H1", Z$6 = "H2"), NOT(AND($D740 = "Full-time", $F740 = "Above 1 Year"))), AND(Z$6 = "Year", AND($D740 = "Full-time", $F740 = "Above 1 Year")))), "N/A", INDEX('Allocated Leaves'!$B$2:$E1005, MATCH(Z$5 &amp; IF(Z$5 = "Vacation Leave", IFS(Z$6 = "Year", "", OR(Z$6 = "H1", Z$6 = "H2"), " " &amp; Z$6), ""), 'Allocated Leaves'!$A$2:$A1005, 0), MATCH($D740 &amp; IF($D740 = "Full-time",  " " &amp; $F740, ""), 'Allocated Leaves'!$B$1:AA$1, 0)) - L740))</f>
        <v/>
      </c>
      <c r="AA740" s="55" t="str">
        <f t="shared" si="3"/>
        <v/>
      </c>
    </row>
    <row r="741">
      <c r="A741" s="71"/>
      <c r="B741" s="72"/>
      <c r="C741" s="73"/>
      <c r="D741" s="74"/>
      <c r="E741" s="75"/>
      <c r="F741" s="47" t="str">
        <f t="shared" si="1"/>
        <v/>
      </c>
      <c r="G741" s="48" t="str">
        <f>IF(ISBLANK($B741), "", IF(AND(G$5 = "Vacation Leave", OR(AND(OR(G$6 = "H1", G$6 = "H2"), NOT(AND($D741 = "Full-time", $F741 = "Above 1 Year"))), AND(G$6 = "Year", AND($D741 = "Full-time", $F741 = "Above 1 Year")))), "N/A", SUMIFS('Form Responses 1'!$O$2:$O1005, 'Form Responses 1'!$B$2:$B1005, $B741, 'Form Responses 1'!$G$2:$G1005, G$5, 'Form Responses 1'!$K$2:$K1005, $D741,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1" s="48" t="str">
        <f>IF(ISBLANK($B741), "", IF(AND(H$5 = "Vacation Leave", OR(AND(OR(H$6 = "H1", H$6 = "H2"), NOT(AND($D741 = "Full-time", $F741 = "Above 1 Year"))), AND(H$6 = "Year", AND($D741 = "Full-time", $F741 = "Above 1 Year")))), "N/A", SUMIFS('Form Responses 1'!$O$2:$O1005, 'Form Responses 1'!$B$2:$B1005, $B741, 'Form Responses 1'!$G$2:$G1005, H$5, 'Form Responses 1'!$K$2:$K1005, $D741,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1" s="49" t="str">
        <f>IF(ISBLANK($B741), "", IF(AND(I$5 = "Vacation Leave", OR(AND(OR(I$6 = "H1", I$6 = "H2"), NOT(AND($D741 = "Full-time", $F741 = "Above 1 Year"))), AND(I$6 = "Year", AND($D741 = "Full-time", $F741 = "Above 1 Year")))), "N/A", SUMIFS('Form Responses 1'!$O$2:$O1005, 'Form Responses 1'!$B$2:$B1005, $B741, 'Form Responses 1'!$G$2:$G1005, I$5, 'Form Responses 1'!$K$2:$K1005, $D741,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1" s="48" t="str">
        <f>IF(ISBLANK($B741), "", IF(AND(J$5 = "Vacation Leave", OR(AND(OR(J$6 = "H1", J$6 = "H2"), NOT(AND($D741 = "Full-time", $F741 = "Above 1 Year"))), AND(J$6 = "Year", AND($D741 = "Full-time", $F741 = "Above 1 Year")))), "N/A", SUMIFS('Form Responses 1'!$O$2:$O1005, 'Form Responses 1'!$B$2:$B1005, $B741, 'Form Responses 1'!$G$2:$G1005, J$5, 'Form Responses 1'!$K$2:$K1005, $D741,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1" s="48" t="str">
        <f>IF(ISBLANK($B741), "", IF(AND(K$5 = "Vacation Leave", OR(AND(OR(K$6 = "H1", K$6 = "H2"), NOT(AND($D741 = "Full-time", $F741 = "Above 1 Year"))), AND(K$6 = "Year", AND($D741 = "Full-time", $F741 = "Above 1 Year")))), "N/A", SUMIFS('Form Responses 1'!$O$2:$O1005, 'Form Responses 1'!$B$2:$B1005, $B741, 'Form Responses 1'!$G$2:$G1005, K$5, 'Form Responses 1'!$K$2:$K1005, $D741,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1" s="48" t="str">
        <f>IF(ISBLANK($B741), "", IF(AND(L$5 = "Vacation Leave", OR(AND(OR(L$6 = "H1", L$6 = "H2"), NOT(AND($D741 = "Full-time", $F741 = "Above 1 Year"))), AND(L$6 = "Year", AND($D741 = "Full-time", $F741 = "Above 1 Year")))), "N/A", SUMIFS('Form Responses 1'!$O$2:$O1005, 'Form Responses 1'!$B$2:$B1005, $B741, 'Form Responses 1'!$G$2:$G1005, L$5, 'Form Responses 1'!$K$2:$K1005, $D741,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1" s="48" t="str">
        <f>IF(ISBLANK($B741), "", IF(AND(M$5 = "Vacation Leave", OR(AND(OR(M$6 = "H1", M$6 = "H2"), NOT(AND($D741 = "Full-time", $F741 = "Above 1 Year"))), AND(M$6 = "Year", AND($D741 = "Full-time", $F741 = "Above 1 Year")))), "N/A", SUMIFS('Form Responses 1'!$O$2:$O1005, 'Form Responses 1'!$B$2:$B1005, $B741, 'Form Responses 1'!$G$2:$G1005, M$5, 'Form Responses 1'!$K$2:$K1005, $D741,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1" s="48" t="str">
        <f>IF(ISBLANK($B741), "", IF(AND(N$5 = "Vacation Leave", OR(AND(OR(N$6 = "H1", N$6 = "H2"), NOT(AND($D741 = "Full-time", $F741 = "Above 1 Year"))), AND(N$6 = "Year", AND($D741 = "Full-time", $F741 = "Above 1 Year")))), "N/A", SUMIFS('Form Responses 1'!$O$2:$O1005, 'Form Responses 1'!$B$2:$B1005, $B741, 'Form Responses 1'!$G$2:$G1005, N$5, 'Form Responses 1'!$K$2:$K1005, $D741,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1" s="48" t="str">
        <f>IF(ISBLANK($B741), "", IF(AND(O$5 = "Vacation Leave", OR(AND(OR(O$6 = "H1", O$6 = "H2"), NOT(AND($D741 = "Full-time", $F741 = "Above 1 Year"))), AND(O$6 = "Year", AND($D741 = "Full-time", $F741 = "Above 1 Year")))), "N/A", SUMIFS('Form Responses 1'!$O$2:$O1005, 'Form Responses 1'!$B$2:$B1005, $B741, 'Form Responses 1'!$G$2:$G1005, O$5, 'Form Responses 1'!$K$2:$K1005, $D741,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1" s="48" t="str">
        <f>IF(ISBLANK($B741), "", IF(AND(P$5 = "Vacation Leave", OR(AND(OR(P$6 = "H1", P$6 = "H2"), NOT(AND($D741 = "Full-time", $F741 = "Above 1 Year"))), AND(P$6 = "Year", AND($D741 = "Full-time", $F741 = "Above 1 Year")))), "N/A", SUMIFS('Form Responses 1'!$O$2:$O1005, 'Form Responses 1'!$B$2:$B1005, $B741, 'Form Responses 1'!$G$2:$G1005, P$5, 'Form Responses 1'!$K$2:$K1005, $D741,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1" s="48" t="str">
        <f>IF(ISBLANK($B741), "", IF(AND(Q$5 = "Vacation Leave", OR(AND(OR(Q$6 = "H1", Q$6 = "H2"), NOT(AND($D741 = "Full-time", $F741 = "Above 1 Year"))), AND(Q$6 = "Year", AND($D741 = "Full-time", $F741 = "Above 1 Year")))), "N/A", SUMIFS('Form Responses 1'!$O$2:$O1005, 'Form Responses 1'!$B$2:$B1005, $B741, 'Form Responses 1'!$G$2:$G1005, Q$5, 'Form Responses 1'!$K$2:$K1005, $D741,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1" s="48" t="str">
        <f>IF(ISBLANK($B741), "", IF(AND(R$5 = "Vacation Leave", OR(AND(OR(R$6 = "H1", R$6 = "H2"), NOT(AND($D741 = "Full-time", $F741 = "Above 1 Year"))), AND(R$6 = "Year", AND($D741 = "Full-time", $F741 = "Above 1 Year")))), "N/A", SUMIFS('Form Responses 1'!$O$2:$O1005, 'Form Responses 1'!$B$2:$B1005, $B741, 'Form Responses 1'!$G$2:$G1005, R$5, 'Form Responses 1'!$K$2:$K1005, $D741,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1" s="48" t="str">
        <f>IF(ISBLANK($B741), "", IF(AND(S$5 = "Vacation Leave", OR(AND(OR(S$6 = "H1", S$6 = "H2"), NOT(AND($D741 = "Full-time", $F741 = "Above 1 Year"))), AND(S$6 = "Year", AND($D741 = "Full-time", $F741 = "Above 1 Year")))), "N/A", SUMIFS('Form Responses 1'!$O$2:$O1005, 'Form Responses 1'!$B$2:$B1005, $B741, 'Form Responses 1'!$G$2:$G1005, S$5, 'Form Responses 1'!$K$2:$K1005, $D741,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1" s="50" t="str">
        <f t="shared" si="2"/>
        <v/>
      </c>
      <c r="U741" s="51" t="str">
        <f t="array" ref="U741">IF(ISBLANK($B741), "", IF(AND(U$5 = "Vacation Leave", OR(AND(OR(U$6 = "H1", U$6 = "H2"), NOT(AND($D741 = "Full-time", $F741 = "Above 1 Year"))), AND(U$6 = "Year", AND($D741 = "Full-time", $F741 = "Above 1 Year")))), "N/A", INDEX('Allocated Leaves'!$B$2:$E1005, MATCH(U$5 &amp; IF(U$5 = "Vacation Leave", IFS(U$6 = "Year", "", OR(U$6 = "H1", U$6 = "H2"), " " &amp; U$6), ""), 'Allocated Leaves'!$A$2:$A1005, 0), MATCH($D741 &amp; IF($D741 = "Full-time",  " " &amp; $F741, ""), 'Allocated Leaves'!$B$1:AA$1, 0)) - G741))</f>
        <v/>
      </c>
      <c r="V741" s="52" t="str">
        <f t="array" ref="V741">IF(ISBLANK($B741), "", IF(AND(V$5 = "Vacation Leave", OR(AND(OR(V$6 = "H1", V$6 = "H2"), NOT(AND($D741 = "Full-time", $F741 = "Above 1 Year"))), AND(V$6 = "Year", AND($D741 = "Full-time", $F741 = "Above 1 Year")))), "N/A", INDEX('Allocated Leaves'!$B$2:$E1005, MATCH(V$5 &amp; IF(V$5 = "Vacation Leave", IFS(V$6 = "Year", "", OR(V$6 = "H1", V$6 = "H2"), " " &amp; V$6), ""), 'Allocated Leaves'!$A$2:$A1005, 0), MATCH($D741 &amp; IF($D741 = "Full-time",  " " &amp; $F741, ""), 'Allocated Leaves'!$B$1:AA$1, 0)) - H741))</f>
        <v/>
      </c>
      <c r="W741" s="52" t="str">
        <f t="array" ref="W741">IF(ISBLANK($B741), "", IF(AND(W$5 = "Vacation Leave", OR(AND(OR(W$6 = "H1", W$6 = "H2"), NOT(AND($D741 = "Full-time", $F741 = "Above 1 Year"))), AND(W$6 = "Year", AND($D741 = "Full-time", $F741 = "Above 1 Year")))), "N/A", INDEX('Allocated Leaves'!$B$2:$E1005, MATCH(W$5 &amp; IF(W$5 = "Vacation Leave", IFS(W$6 = "Year", "", OR(W$6 = "H1", W$6 = "H2"), " " &amp; W$6), ""), 'Allocated Leaves'!$A$2:$A1005, 0), MATCH($D741 &amp; IF($D741 = "Full-time",  " " &amp; $F741, ""), 'Allocated Leaves'!$B$1:AA$1, 0)) - I741))</f>
        <v/>
      </c>
      <c r="X741" s="51" t="str">
        <f t="array" ref="X741">IF(ISBLANK($B741), "", IF(AND(X$5 = "Vacation Leave", OR(AND(OR(X$6 = "H1", X$6 = "H2"), NOT(AND($D741 = "Full-time", $F741 = "Above 1 Year"))), AND(X$6 = "Year", AND($D741 = "Full-time", $F741 = "Above 1 Year")))), "N/A", INDEX('Allocated Leaves'!$B$2:$E1005, MATCH(X$5 &amp; IF(X$5 = "Vacation Leave", IFS(X$6 = "Year", "", OR(X$6 = "H1", X$6 = "H2"), " " &amp; X$6), ""), 'Allocated Leaves'!$A$2:$A1005, 0), MATCH($D741 &amp; IF($D741 = "Full-time",  " " &amp; $F741, ""), 'Allocated Leaves'!$B$1:AA$1, 0)) - J741))</f>
        <v/>
      </c>
      <c r="Y741" s="52" t="str">
        <f t="array" ref="Y741">IF(ISBLANK($B741), "", IF(AND(Y$5 = "Vacation Leave", OR(AND(OR(Y$6 = "H1", Y$6 = "H2"), NOT(AND($D741 = "Full-time", $F741 = "Above 1 Year"))), AND(Y$6 = "Year", AND($D741 = "Full-time", $F741 = "Above 1 Year")))), "N/A", INDEX('Allocated Leaves'!$B$2:$E1005, MATCH(Y$5 &amp; IF(Y$5 = "Vacation Leave", IFS(Y$6 = "Year", "", OR(Y$6 = "H1", Y$6 = "H2"), " " &amp; Y$6), ""), 'Allocated Leaves'!$A$2:$A1005, 0), MATCH($D741 &amp; IF($D741 = "Full-time",  " " &amp; $F741, ""), 'Allocated Leaves'!$B$1:AA$1, 0)) - K741))</f>
        <v/>
      </c>
      <c r="Z741" s="52" t="str">
        <f t="array" ref="Z741">IF(ISBLANK($B741), "", IF(AND(Z$5 = "Vacation Leave", OR(AND(OR(Z$6 = "H1", Z$6 = "H2"), NOT(AND($D741 = "Full-time", $F741 = "Above 1 Year"))), AND(Z$6 = "Year", AND($D741 = "Full-time", $F741 = "Above 1 Year")))), "N/A", INDEX('Allocated Leaves'!$B$2:$E1005, MATCH(Z$5 &amp; IF(Z$5 = "Vacation Leave", IFS(Z$6 = "Year", "", OR(Z$6 = "H1", Z$6 = "H2"), " " &amp; Z$6), ""), 'Allocated Leaves'!$A$2:$A1005, 0), MATCH($D741 &amp; IF($D741 = "Full-time",  " " &amp; $F741, ""), 'Allocated Leaves'!$B$1:AA$1, 0)) - L741))</f>
        <v/>
      </c>
      <c r="AA741" s="55" t="str">
        <f t="shared" si="3"/>
        <v/>
      </c>
    </row>
    <row r="742">
      <c r="A742" s="71"/>
      <c r="B742" s="72"/>
      <c r="C742" s="73"/>
      <c r="D742" s="74"/>
      <c r="E742" s="75"/>
      <c r="F742" s="47" t="str">
        <f t="shared" si="1"/>
        <v/>
      </c>
      <c r="G742" s="48" t="str">
        <f>IF(ISBLANK($B742), "", IF(AND(G$5 = "Vacation Leave", OR(AND(OR(G$6 = "H1", G$6 = "H2"), NOT(AND($D742 = "Full-time", $F742 = "Above 1 Year"))), AND(G$6 = "Year", AND($D742 = "Full-time", $F742 = "Above 1 Year")))), "N/A", SUMIFS('Form Responses 1'!$O$2:$O1005, 'Form Responses 1'!$B$2:$B1005, $B742, 'Form Responses 1'!$G$2:$G1005, G$5, 'Form Responses 1'!$K$2:$K1005, $D742,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2" s="48" t="str">
        <f>IF(ISBLANK($B742), "", IF(AND(H$5 = "Vacation Leave", OR(AND(OR(H$6 = "H1", H$6 = "H2"), NOT(AND($D742 = "Full-time", $F742 = "Above 1 Year"))), AND(H$6 = "Year", AND($D742 = "Full-time", $F742 = "Above 1 Year")))), "N/A", SUMIFS('Form Responses 1'!$O$2:$O1005, 'Form Responses 1'!$B$2:$B1005, $B742, 'Form Responses 1'!$G$2:$G1005, H$5, 'Form Responses 1'!$K$2:$K1005, $D742,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2" s="49" t="str">
        <f>IF(ISBLANK($B742), "", IF(AND(I$5 = "Vacation Leave", OR(AND(OR(I$6 = "H1", I$6 = "H2"), NOT(AND($D742 = "Full-time", $F742 = "Above 1 Year"))), AND(I$6 = "Year", AND($D742 = "Full-time", $F742 = "Above 1 Year")))), "N/A", SUMIFS('Form Responses 1'!$O$2:$O1005, 'Form Responses 1'!$B$2:$B1005, $B742, 'Form Responses 1'!$G$2:$G1005, I$5, 'Form Responses 1'!$K$2:$K1005, $D742,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2" s="48" t="str">
        <f>IF(ISBLANK($B742), "", IF(AND(J$5 = "Vacation Leave", OR(AND(OR(J$6 = "H1", J$6 = "H2"), NOT(AND($D742 = "Full-time", $F742 = "Above 1 Year"))), AND(J$6 = "Year", AND($D742 = "Full-time", $F742 = "Above 1 Year")))), "N/A", SUMIFS('Form Responses 1'!$O$2:$O1005, 'Form Responses 1'!$B$2:$B1005, $B742, 'Form Responses 1'!$G$2:$G1005, J$5, 'Form Responses 1'!$K$2:$K1005, $D742,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2" s="48" t="str">
        <f>IF(ISBLANK($B742), "", IF(AND(K$5 = "Vacation Leave", OR(AND(OR(K$6 = "H1", K$6 = "H2"), NOT(AND($D742 = "Full-time", $F742 = "Above 1 Year"))), AND(K$6 = "Year", AND($D742 = "Full-time", $F742 = "Above 1 Year")))), "N/A", SUMIFS('Form Responses 1'!$O$2:$O1005, 'Form Responses 1'!$B$2:$B1005, $B742, 'Form Responses 1'!$G$2:$G1005, K$5, 'Form Responses 1'!$K$2:$K1005, $D742,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2" s="48" t="str">
        <f>IF(ISBLANK($B742), "", IF(AND(L$5 = "Vacation Leave", OR(AND(OR(L$6 = "H1", L$6 = "H2"), NOT(AND($D742 = "Full-time", $F742 = "Above 1 Year"))), AND(L$6 = "Year", AND($D742 = "Full-time", $F742 = "Above 1 Year")))), "N/A", SUMIFS('Form Responses 1'!$O$2:$O1005, 'Form Responses 1'!$B$2:$B1005, $B742, 'Form Responses 1'!$G$2:$G1005, L$5, 'Form Responses 1'!$K$2:$K1005, $D742,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2" s="48" t="str">
        <f>IF(ISBLANK($B742), "", IF(AND(M$5 = "Vacation Leave", OR(AND(OR(M$6 = "H1", M$6 = "H2"), NOT(AND($D742 = "Full-time", $F742 = "Above 1 Year"))), AND(M$6 = "Year", AND($D742 = "Full-time", $F742 = "Above 1 Year")))), "N/A", SUMIFS('Form Responses 1'!$O$2:$O1005, 'Form Responses 1'!$B$2:$B1005, $B742, 'Form Responses 1'!$G$2:$G1005, M$5, 'Form Responses 1'!$K$2:$K1005, $D742,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2" s="48" t="str">
        <f>IF(ISBLANK($B742), "", IF(AND(N$5 = "Vacation Leave", OR(AND(OR(N$6 = "H1", N$6 = "H2"), NOT(AND($D742 = "Full-time", $F742 = "Above 1 Year"))), AND(N$6 = "Year", AND($D742 = "Full-time", $F742 = "Above 1 Year")))), "N/A", SUMIFS('Form Responses 1'!$O$2:$O1005, 'Form Responses 1'!$B$2:$B1005, $B742, 'Form Responses 1'!$G$2:$G1005, N$5, 'Form Responses 1'!$K$2:$K1005, $D742,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2" s="48" t="str">
        <f>IF(ISBLANK($B742), "", IF(AND(O$5 = "Vacation Leave", OR(AND(OR(O$6 = "H1", O$6 = "H2"), NOT(AND($D742 = "Full-time", $F742 = "Above 1 Year"))), AND(O$6 = "Year", AND($D742 = "Full-time", $F742 = "Above 1 Year")))), "N/A", SUMIFS('Form Responses 1'!$O$2:$O1005, 'Form Responses 1'!$B$2:$B1005, $B742, 'Form Responses 1'!$G$2:$G1005, O$5, 'Form Responses 1'!$K$2:$K1005, $D742,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2" s="48" t="str">
        <f>IF(ISBLANK($B742), "", IF(AND(P$5 = "Vacation Leave", OR(AND(OR(P$6 = "H1", P$6 = "H2"), NOT(AND($D742 = "Full-time", $F742 = "Above 1 Year"))), AND(P$6 = "Year", AND($D742 = "Full-time", $F742 = "Above 1 Year")))), "N/A", SUMIFS('Form Responses 1'!$O$2:$O1005, 'Form Responses 1'!$B$2:$B1005, $B742, 'Form Responses 1'!$G$2:$G1005, P$5, 'Form Responses 1'!$K$2:$K1005, $D742,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2" s="48" t="str">
        <f>IF(ISBLANK($B742), "", IF(AND(Q$5 = "Vacation Leave", OR(AND(OR(Q$6 = "H1", Q$6 = "H2"), NOT(AND($D742 = "Full-time", $F742 = "Above 1 Year"))), AND(Q$6 = "Year", AND($D742 = "Full-time", $F742 = "Above 1 Year")))), "N/A", SUMIFS('Form Responses 1'!$O$2:$O1005, 'Form Responses 1'!$B$2:$B1005, $B742, 'Form Responses 1'!$G$2:$G1005, Q$5, 'Form Responses 1'!$K$2:$K1005, $D742,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2" s="48" t="str">
        <f>IF(ISBLANK($B742), "", IF(AND(R$5 = "Vacation Leave", OR(AND(OR(R$6 = "H1", R$6 = "H2"), NOT(AND($D742 = "Full-time", $F742 = "Above 1 Year"))), AND(R$6 = "Year", AND($D742 = "Full-time", $F742 = "Above 1 Year")))), "N/A", SUMIFS('Form Responses 1'!$O$2:$O1005, 'Form Responses 1'!$B$2:$B1005, $B742, 'Form Responses 1'!$G$2:$G1005, R$5, 'Form Responses 1'!$K$2:$K1005, $D742,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2" s="48" t="str">
        <f>IF(ISBLANK($B742), "", IF(AND(S$5 = "Vacation Leave", OR(AND(OR(S$6 = "H1", S$6 = "H2"), NOT(AND($D742 = "Full-time", $F742 = "Above 1 Year"))), AND(S$6 = "Year", AND($D742 = "Full-time", $F742 = "Above 1 Year")))), "N/A", SUMIFS('Form Responses 1'!$O$2:$O1005, 'Form Responses 1'!$B$2:$B1005, $B742, 'Form Responses 1'!$G$2:$G1005, S$5, 'Form Responses 1'!$K$2:$K1005, $D742,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2" s="50" t="str">
        <f t="shared" si="2"/>
        <v/>
      </c>
      <c r="U742" s="51" t="str">
        <f t="array" ref="U742">IF(ISBLANK($B742), "", IF(AND(U$5 = "Vacation Leave", OR(AND(OR(U$6 = "H1", U$6 = "H2"), NOT(AND($D742 = "Full-time", $F742 = "Above 1 Year"))), AND(U$6 = "Year", AND($D742 = "Full-time", $F742 = "Above 1 Year")))), "N/A", INDEX('Allocated Leaves'!$B$2:$E1005, MATCH(U$5 &amp; IF(U$5 = "Vacation Leave", IFS(U$6 = "Year", "", OR(U$6 = "H1", U$6 = "H2"), " " &amp; U$6), ""), 'Allocated Leaves'!$A$2:$A1005, 0), MATCH($D742 &amp; IF($D742 = "Full-time",  " " &amp; $F742, ""), 'Allocated Leaves'!$B$1:AA$1, 0)) - G742))</f>
        <v/>
      </c>
      <c r="V742" s="52" t="str">
        <f t="array" ref="V742">IF(ISBLANK($B742), "", IF(AND(V$5 = "Vacation Leave", OR(AND(OR(V$6 = "H1", V$6 = "H2"), NOT(AND($D742 = "Full-time", $F742 = "Above 1 Year"))), AND(V$6 = "Year", AND($D742 = "Full-time", $F742 = "Above 1 Year")))), "N/A", INDEX('Allocated Leaves'!$B$2:$E1005, MATCH(V$5 &amp; IF(V$5 = "Vacation Leave", IFS(V$6 = "Year", "", OR(V$6 = "H1", V$6 = "H2"), " " &amp; V$6), ""), 'Allocated Leaves'!$A$2:$A1005, 0), MATCH($D742 &amp; IF($D742 = "Full-time",  " " &amp; $F742, ""), 'Allocated Leaves'!$B$1:AA$1, 0)) - H742))</f>
        <v/>
      </c>
      <c r="W742" s="52" t="str">
        <f t="array" ref="W742">IF(ISBLANK($B742), "", IF(AND(W$5 = "Vacation Leave", OR(AND(OR(W$6 = "H1", W$6 = "H2"), NOT(AND($D742 = "Full-time", $F742 = "Above 1 Year"))), AND(W$6 = "Year", AND($D742 = "Full-time", $F742 = "Above 1 Year")))), "N/A", INDEX('Allocated Leaves'!$B$2:$E1005, MATCH(W$5 &amp; IF(W$5 = "Vacation Leave", IFS(W$6 = "Year", "", OR(W$6 = "H1", W$6 = "H2"), " " &amp; W$6), ""), 'Allocated Leaves'!$A$2:$A1005, 0), MATCH($D742 &amp; IF($D742 = "Full-time",  " " &amp; $F742, ""), 'Allocated Leaves'!$B$1:AA$1, 0)) - I742))</f>
        <v/>
      </c>
      <c r="X742" s="51" t="str">
        <f t="array" ref="X742">IF(ISBLANK($B742), "", IF(AND(X$5 = "Vacation Leave", OR(AND(OR(X$6 = "H1", X$6 = "H2"), NOT(AND($D742 = "Full-time", $F742 = "Above 1 Year"))), AND(X$6 = "Year", AND($D742 = "Full-time", $F742 = "Above 1 Year")))), "N/A", INDEX('Allocated Leaves'!$B$2:$E1005, MATCH(X$5 &amp; IF(X$5 = "Vacation Leave", IFS(X$6 = "Year", "", OR(X$6 = "H1", X$6 = "H2"), " " &amp; X$6), ""), 'Allocated Leaves'!$A$2:$A1005, 0), MATCH($D742 &amp; IF($D742 = "Full-time",  " " &amp; $F742, ""), 'Allocated Leaves'!$B$1:AA$1, 0)) - J742))</f>
        <v/>
      </c>
      <c r="Y742" s="52" t="str">
        <f t="array" ref="Y742">IF(ISBLANK($B742), "", IF(AND(Y$5 = "Vacation Leave", OR(AND(OR(Y$6 = "H1", Y$6 = "H2"), NOT(AND($D742 = "Full-time", $F742 = "Above 1 Year"))), AND(Y$6 = "Year", AND($D742 = "Full-time", $F742 = "Above 1 Year")))), "N/A", INDEX('Allocated Leaves'!$B$2:$E1005, MATCH(Y$5 &amp; IF(Y$5 = "Vacation Leave", IFS(Y$6 = "Year", "", OR(Y$6 = "H1", Y$6 = "H2"), " " &amp; Y$6), ""), 'Allocated Leaves'!$A$2:$A1005, 0), MATCH($D742 &amp; IF($D742 = "Full-time",  " " &amp; $F742, ""), 'Allocated Leaves'!$B$1:AA$1, 0)) - K742))</f>
        <v/>
      </c>
      <c r="Z742" s="52" t="str">
        <f t="array" ref="Z742">IF(ISBLANK($B742), "", IF(AND(Z$5 = "Vacation Leave", OR(AND(OR(Z$6 = "H1", Z$6 = "H2"), NOT(AND($D742 = "Full-time", $F742 = "Above 1 Year"))), AND(Z$6 = "Year", AND($D742 = "Full-time", $F742 = "Above 1 Year")))), "N/A", INDEX('Allocated Leaves'!$B$2:$E1005, MATCH(Z$5 &amp; IF(Z$5 = "Vacation Leave", IFS(Z$6 = "Year", "", OR(Z$6 = "H1", Z$6 = "H2"), " " &amp; Z$6), ""), 'Allocated Leaves'!$A$2:$A1005, 0), MATCH($D742 &amp; IF($D742 = "Full-time",  " " &amp; $F742, ""), 'Allocated Leaves'!$B$1:AA$1, 0)) - L742))</f>
        <v/>
      </c>
      <c r="AA742" s="55" t="str">
        <f t="shared" si="3"/>
        <v/>
      </c>
    </row>
    <row r="743">
      <c r="A743" s="71"/>
      <c r="B743" s="72"/>
      <c r="C743" s="73"/>
      <c r="D743" s="74"/>
      <c r="E743" s="75"/>
      <c r="F743" s="47" t="str">
        <f t="shared" si="1"/>
        <v/>
      </c>
      <c r="G743" s="48" t="str">
        <f>IF(ISBLANK($B743), "", IF(AND(G$5 = "Vacation Leave", OR(AND(OR(G$6 = "H1", G$6 = "H2"), NOT(AND($D743 = "Full-time", $F743 = "Above 1 Year"))), AND(G$6 = "Year", AND($D743 = "Full-time", $F743 = "Above 1 Year")))), "N/A", SUMIFS('Form Responses 1'!$O$2:$O1005, 'Form Responses 1'!$B$2:$B1005, $B743, 'Form Responses 1'!$G$2:$G1005, G$5, 'Form Responses 1'!$K$2:$K1005, $D743,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3" s="48" t="str">
        <f>IF(ISBLANK($B743), "", IF(AND(H$5 = "Vacation Leave", OR(AND(OR(H$6 = "H1", H$6 = "H2"), NOT(AND($D743 = "Full-time", $F743 = "Above 1 Year"))), AND(H$6 = "Year", AND($D743 = "Full-time", $F743 = "Above 1 Year")))), "N/A", SUMIFS('Form Responses 1'!$O$2:$O1005, 'Form Responses 1'!$B$2:$B1005, $B743, 'Form Responses 1'!$G$2:$G1005, H$5, 'Form Responses 1'!$K$2:$K1005, $D743,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3" s="49" t="str">
        <f>IF(ISBLANK($B743), "", IF(AND(I$5 = "Vacation Leave", OR(AND(OR(I$6 = "H1", I$6 = "H2"), NOT(AND($D743 = "Full-time", $F743 = "Above 1 Year"))), AND(I$6 = "Year", AND($D743 = "Full-time", $F743 = "Above 1 Year")))), "N/A", SUMIFS('Form Responses 1'!$O$2:$O1005, 'Form Responses 1'!$B$2:$B1005, $B743, 'Form Responses 1'!$G$2:$G1005, I$5, 'Form Responses 1'!$K$2:$K1005, $D743,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3" s="48" t="str">
        <f>IF(ISBLANK($B743), "", IF(AND(J$5 = "Vacation Leave", OR(AND(OR(J$6 = "H1", J$6 = "H2"), NOT(AND($D743 = "Full-time", $F743 = "Above 1 Year"))), AND(J$6 = "Year", AND($D743 = "Full-time", $F743 = "Above 1 Year")))), "N/A", SUMIFS('Form Responses 1'!$O$2:$O1005, 'Form Responses 1'!$B$2:$B1005, $B743, 'Form Responses 1'!$G$2:$G1005, J$5, 'Form Responses 1'!$K$2:$K1005, $D743,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3" s="48" t="str">
        <f>IF(ISBLANK($B743), "", IF(AND(K$5 = "Vacation Leave", OR(AND(OR(K$6 = "H1", K$6 = "H2"), NOT(AND($D743 = "Full-time", $F743 = "Above 1 Year"))), AND(K$6 = "Year", AND($D743 = "Full-time", $F743 = "Above 1 Year")))), "N/A", SUMIFS('Form Responses 1'!$O$2:$O1005, 'Form Responses 1'!$B$2:$B1005, $B743, 'Form Responses 1'!$G$2:$G1005, K$5, 'Form Responses 1'!$K$2:$K1005, $D743,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3" s="48" t="str">
        <f>IF(ISBLANK($B743), "", IF(AND(L$5 = "Vacation Leave", OR(AND(OR(L$6 = "H1", L$6 = "H2"), NOT(AND($D743 = "Full-time", $F743 = "Above 1 Year"))), AND(L$6 = "Year", AND($D743 = "Full-time", $F743 = "Above 1 Year")))), "N/A", SUMIFS('Form Responses 1'!$O$2:$O1005, 'Form Responses 1'!$B$2:$B1005, $B743, 'Form Responses 1'!$G$2:$G1005, L$5, 'Form Responses 1'!$K$2:$K1005, $D743,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3" s="48" t="str">
        <f>IF(ISBLANK($B743), "", IF(AND(M$5 = "Vacation Leave", OR(AND(OR(M$6 = "H1", M$6 = "H2"), NOT(AND($D743 = "Full-time", $F743 = "Above 1 Year"))), AND(M$6 = "Year", AND($D743 = "Full-time", $F743 = "Above 1 Year")))), "N/A", SUMIFS('Form Responses 1'!$O$2:$O1005, 'Form Responses 1'!$B$2:$B1005, $B743, 'Form Responses 1'!$G$2:$G1005, M$5, 'Form Responses 1'!$K$2:$K1005, $D743,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3" s="48" t="str">
        <f>IF(ISBLANK($B743), "", IF(AND(N$5 = "Vacation Leave", OR(AND(OR(N$6 = "H1", N$6 = "H2"), NOT(AND($D743 = "Full-time", $F743 = "Above 1 Year"))), AND(N$6 = "Year", AND($D743 = "Full-time", $F743 = "Above 1 Year")))), "N/A", SUMIFS('Form Responses 1'!$O$2:$O1005, 'Form Responses 1'!$B$2:$B1005, $B743, 'Form Responses 1'!$G$2:$G1005, N$5, 'Form Responses 1'!$K$2:$K1005, $D743,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3" s="48" t="str">
        <f>IF(ISBLANK($B743), "", IF(AND(O$5 = "Vacation Leave", OR(AND(OR(O$6 = "H1", O$6 = "H2"), NOT(AND($D743 = "Full-time", $F743 = "Above 1 Year"))), AND(O$6 = "Year", AND($D743 = "Full-time", $F743 = "Above 1 Year")))), "N/A", SUMIFS('Form Responses 1'!$O$2:$O1005, 'Form Responses 1'!$B$2:$B1005, $B743, 'Form Responses 1'!$G$2:$G1005, O$5, 'Form Responses 1'!$K$2:$K1005, $D743,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3" s="48" t="str">
        <f>IF(ISBLANK($B743), "", IF(AND(P$5 = "Vacation Leave", OR(AND(OR(P$6 = "H1", P$6 = "H2"), NOT(AND($D743 = "Full-time", $F743 = "Above 1 Year"))), AND(P$6 = "Year", AND($D743 = "Full-time", $F743 = "Above 1 Year")))), "N/A", SUMIFS('Form Responses 1'!$O$2:$O1005, 'Form Responses 1'!$B$2:$B1005, $B743, 'Form Responses 1'!$G$2:$G1005, P$5, 'Form Responses 1'!$K$2:$K1005, $D743,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3" s="48" t="str">
        <f>IF(ISBLANK($B743), "", IF(AND(Q$5 = "Vacation Leave", OR(AND(OR(Q$6 = "H1", Q$6 = "H2"), NOT(AND($D743 = "Full-time", $F743 = "Above 1 Year"))), AND(Q$6 = "Year", AND($D743 = "Full-time", $F743 = "Above 1 Year")))), "N/A", SUMIFS('Form Responses 1'!$O$2:$O1005, 'Form Responses 1'!$B$2:$B1005, $B743, 'Form Responses 1'!$G$2:$G1005, Q$5, 'Form Responses 1'!$K$2:$K1005, $D743,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3" s="48" t="str">
        <f>IF(ISBLANK($B743), "", IF(AND(R$5 = "Vacation Leave", OR(AND(OR(R$6 = "H1", R$6 = "H2"), NOT(AND($D743 = "Full-time", $F743 = "Above 1 Year"))), AND(R$6 = "Year", AND($D743 = "Full-time", $F743 = "Above 1 Year")))), "N/A", SUMIFS('Form Responses 1'!$O$2:$O1005, 'Form Responses 1'!$B$2:$B1005, $B743, 'Form Responses 1'!$G$2:$G1005, R$5, 'Form Responses 1'!$K$2:$K1005, $D743,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3" s="48" t="str">
        <f>IF(ISBLANK($B743), "", IF(AND(S$5 = "Vacation Leave", OR(AND(OR(S$6 = "H1", S$6 = "H2"), NOT(AND($D743 = "Full-time", $F743 = "Above 1 Year"))), AND(S$6 = "Year", AND($D743 = "Full-time", $F743 = "Above 1 Year")))), "N/A", SUMIFS('Form Responses 1'!$O$2:$O1005, 'Form Responses 1'!$B$2:$B1005, $B743, 'Form Responses 1'!$G$2:$G1005, S$5, 'Form Responses 1'!$K$2:$K1005, $D743,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3" s="50" t="str">
        <f t="shared" si="2"/>
        <v/>
      </c>
      <c r="U743" s="51" t="str">
        <f t="array" ref="U743">IF(ISBLANK($B743), "", IF(AND(U$5 = "Vacation Leave", OR(AND(OR(U$6 = "H1", U$6 = "H2"), NOT(AND($D743 = "Full-time", $F743 = "Above 1 Year"))), AND(U$6 = "Year", AND($D743 = "Full-time", $F743 = "Above 1 Year")))), "N/A", INDEX('Allocated Leaves'!$B$2:$E1005, MATCH(U$5 &amp; IF(U$5 = "Vacation Leave", IFS(U$6 = "Year", "", OR(U$6 = "H1", U$6 = "H2"), " " &amp; U$6), ""), 'Allocated Leaves'!$A$2:$A1005, 0), MATCH($D743 &amp; IF($D743 = "Full-time",  " " &amp; $F743, ""), 'Allocated Leaves'!$B$1:AA$1, 0)) - G743))</f>
        <v/>
      </c>
      <c r="V743" s="52" t="str">
        <f t="array" ref="V743">IF(ISBLANK($B743), "", IF(AND(V$5 = "Vacation Leave", OR(AND(OR(V$6 = "H1", V$6 = "H2"), NOT(AND($D743 = "Full-time", $F743 = "Above 1 Year"))), AND(V$6 = "Year", AND($D743 = "Full-time", $F743 = "Above 1 Year")))), "N/A", INDEX('Allocated Leaves'!$B$2:$E1005, MATCH(V$5 &amp; IF(V$5 = "Vacation Leave", IFS(V$6 = "Year", "", OR(V$6 = "H1", V$6 = "H2"), " " &amp; V$6), ""), 'Allocated Leaves'!$A$2:$A1005, 0), MATCH($D743 &amp; IF($D743 = "Full-time",  " " &amp; $F743, ""), 'Allocated Leaves'!$B$1:AA$1, 0)) - H743))</f>
        <v/>
      </c>
      <c r="W743" s="52" t="str">
        <f t="array" ref="W743">IF(ISBLANK($B743), "", IF(AND(W$5 = "Vacation Leave", OR(AND(OR(W$6 = "H1", W$6 = "H2"), NOT(AND($D743 = "Full-time", $F743 = "Above 1 Year"))), AND(W$6 = "Year", AND($D743 = "Full-time", $F743 = "Above 1 Year")))), "N/A", INDEX('Allocated Leaves'!$B$2:$E1005, MATCH(W$5 &amp; IF(W$5 = "Vacation Leave", IFS(W$6 = "Year", "", OR(W$6 = "H1", W$6 = "H2"), " " &amp; W$6), ""), 'Allocated Leaves'!$A$2:$A1005, 0), MATCH($D743 &amp; IF($D743 = "Full-time",  " " &amp; $F743, ""), 'Allocated Leaves'!$B$1:AA$1, 0)) - I743))</f>
        <v/>
      </c>
      <c r="X743" s="51" t="str">
        <f t="array" ref="X743">IF(ISBLANK($B743), "", IF(AND(X$5 = "Vacation Leave", OR(AND(OR(X$6 = "H1", X$6 = "H2"), NOT(AND($D743 = "Full-time", $F743 = "Above 1 Year"))), AND(X$6 = "Year", AND($D743 = "Full-time", $F743 = "Above 1 Year")))), "N/A", INDEX('Allocated Leaves'!$B$2:$E1005, MATCH(X$5 &amp; IF(X$5 = "Vacation Leave", IFS(X$6 = "Year", "", OR(X$6 = "H1", X$6 = "H2"), " " &amp; X$6), ""), 'Allocated Leaves'!$A$2:$A1005, 0), MATCH($D743 &amp; IF($D743 = "Full-time",  " " &amp; $F743, ""), 'Allocated Leaves'!$B$1:AA$1, 0)) - J743))</f>
        <v/>
      </c>
      <c r="Y743" s="52" t="str">
        <f t="array" ref="Y743">IF(ISBLANK($B743), "", IF(AND(Y$5 = "Vacation Leave", OR(AND(OR(Y$6 = "H1", Y$6 = "H2"), NOT(AND($D743 = "Full-time", $F743 = "Above 1 Year"))), AND(Y$6 = "Year", AND($D743 = "Full-time", $F743 = "Above 1 Year")))), "N/A", INDEX('Allocated Leaves'!$B$2:$E1005, MATCH(Y$5 &amp; IF(Y$5 = "Vacation Leave", IFS(Y$6 = "Year", "", OR(Y$6 = "H1", Y$6 = "H2"), " " &amp; Y$6), ""), 'Allocated Leaves'!$A$2:$A1005, 0), MATCH($D743 &amp; IF($D743 = "Full-time",  " " &amp; $F743, ""), 'Allocated Leaves'!$B$1:AA$1, 0)) - K743))</f>
        <v/>
      </c>
      <c r="Z743" s="52" t="str">
        <f t="array" ref="Z743">IF(ISBLANK($B743), "", IF(AND(Z$5 = "Vacation Leave", OR(AND(OR(Z$6 = "H1", Z$6 = "H2"), NOT(AND($D743 = "Full-time", $F743 = "Above 1 Year"))), AND(Z$6 = "Year", AND($D743 = "Full-time", $F743 = "Above 1 Year")))), "N/A", INDEX('Allocated Leaves'!$B$2:$E1005, MATCH(Z$5 &amp; IF(Z$5 = "Vacation Leave", IFS(Z$6 = "Year", "", OR(Z$6 = "H1", Z$6 = "H2"), " " &amp; Z$6), ""), 'Allocated Leaves'!$A$2:$A1005, 0), MATCH($D743 &amp; IF($D743 = "Full-time",  " " &amp; $F743, ""), 'Allocated Leaves'!$B$1:AA$1, 0)) - L743))</f>
        <v/>
      </c>
      <c r="AA743" s="55" t="str">
        <f t="shared" si="3"/>
        <v/>
      </c>
    </row>
    <row r="744">
      <c r="A744" s="71"/>
      <c r="B744" s="72"/>
      <c r="C744" s="73"/>
      <c r="D744" s="74"/>
      <c r="E744" s="75"/>
      <c r="F744" s="47" t="str">
        <f t="shared" si="1"/>
        <v/>
      </c>
      <c r="G744" s="48" t="str">
        <f>IF(ISBLANK($B744), "", IF(AND(G$5 = "Vacation Leave", OR(AND(OR(G$6 = "H1", G$6 = "H2"), NOT(AND($D744 = "Full-time", $F744 = "Above 1 Year"))), AND(G$6 = "Year", AND($D744 = "Full-time", $F744 = "Above 1 Year")))), "N/A", SUMIFS('Form Responses 1'!$O$2:$O1005, 'Form Responses 1'!$B$2:$B1005, $B744, 'Form Responses 1'!$G$2:$G1005, G$5, 'Form Responses 1'!$K$2:$K1005, $D744,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4" s="48" t="str">
        <f>IF(ISBLANK($B744), "", IF(AND(H$5 = "Vacation Leave", OR(AND(OR(H$6 = "H1", H$6 = "H2"), NOT(AND($D744 = "Full-time", $F744 = "Above 1 Year"))), AND(H$6 = "Year", AND($D744 = "Full-time", $F744 = "Above 1 Year")))), "N/A", SUMIFS('Form Responses 1'!$O$2:$O1005, 'Form Responses 1'!$B$2:$B1005, $B744, 'Form Responses 1'!$G$2:$G1005, H$5, 'Form Responses 1'!$K$2:$K1005, $D744,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4" s="49" t="str">
        <f>IF(ISBLANK($B744), "", IF(AND(I$5 = "Vacation Leave", OR(AND(OR(I$6 = "H1", I$6 = "H2"), NOT(AND($D744 = "Full-time", $F744 = "Above 1 Year"))), AND(I$6 = "Year", AND($D744 = "Full-time", $F744 = "Above 1 Year")))), "N/A", SUMIFS('Form Responses 1'!$O$2:$O1005, 'Form Responses 1'!$B$2:$B1005, $B744, 'Form Responses 1'!$G$2:$G1005, I$5, 'Form Responses 1'!$K$2:$K1005, $D744,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4" s="48" t="str">
        <f>IF(ISBLANK($B744), "", IF(AND(J$5 = "Vacation Leave", OR(AND(OR(J$6 = "H1", J$6 = "H2"), NOT(AND($D744 = "Full-time", $F744 = "Above 1 Year"))), AND(J$6 = "Year", AND($D744 = "Full-time", $F744 = "Above 1 Year")))), "N/A", SUMIFS('Form Responses 1'!$O$2:$O1005, 'Form Responses 1'!$B$2:$B1005, $B744, 'Form Responses 1'!$G$2:$G1005, J$5, 'Form Responses 1'!$K$2:$K1005, $D744,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4" s="48" t="str">
        <f>IF(ISBLANK($B744), "", IF(AND(K$5 = "Vacation Leave", OR(AND(OR(K$6 = "H1", K$6 = "H2"), NOT(AND($D744 = "Full-time", $F744 = "Above 1 Year"))), AND(K$6 = "Year", AND($D744 = "Full-time", $F744 = "Above 1 Year")))), "N/A", SUMIFS('Form Responses 1'!$O$2:$O1005, 'Form Responses 1'!$B$2:$B1005, $B744, 'Form Responses 1'!$G$2:$G1005, K$5, 'Form Responses 1'!$K$2:$K1005, $D744,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4" s="48" t="str">
        <f>IF(ISBLANK($B744), "", IF(AND(L$5 = "Vacation Leave", OR(AND(OR(L$6 = "H1", L$6 = "H2"), NOT(AND($D744 = "Full-time", $F744 = "Above 1 Year"))), AND(L$6 = "Year", AND($D744 = "Full-time", $F744 = "Above 1 Year")))), "N/A", SUMIFS('Form Responses 1'!$O$2:$O1005, 'Form Responses 1'!$B$2:$B1005, $B744, 'Form Responses 1'!$G$2:$G1005, L$5, 'Form Responses 1'!$K$2:$K1005, $D744,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4" s="48" t="str">
        <f>IF(ISBLANK($B744), "", IF(AND(M$5 = "Vacation Leave", OR(AND(OR(M$6 = "H1", M$6 = "H2"), NOT(AND($D744 = "Full-time", $F744 = "Above 1 Year"))), AND(M$6 = "Year", AND($D744 = "Full-time", $F744 = "Above 1 Year")))), "N/A", SUMIFS('Form Responses 1'!$O$2:$O1005, 'Form Responses 1'!$B$2:$B1005, $B744, 'Form Responses 1'!$G$2:$G1005, M$5, 'Form Responses 1'!$K$2:$K1005, $D744,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4" s="48" t="str">
        <f>IF(ISBLANK($B744), "", IF(AND(N$5 = "Vacation Leave", OR(AND(OR(N$6 = "H1", N$6 = "H2"), NOT(AND($D744 = "Full-time", $F744 = "Above 1 Year"))), AND(N$6 = "Year", AND($D744 = "Full-time", $F744 = "Above 1 Year")))), "N/A", SUMIFS('Form Responses 1'!$O$2:$O1005, 'Form Responses 1'!$B$2:$B1005, $B744, 'Form Responses 1'!$G$2:$G1005, N$5, 'Form Responses 1'!$K$2:$K1005, $D744,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4" s="48" t="str">
        <f>IF(ISBLANK($B744), "", IF(AND(O$5 = "Vacation Leave", OR(AND(OR(O$6 = "H1", O$6 = "H2"), NOT(AND($D744 = "Full-time", $F744 = "Above 1 Year"))), AND(O$6 = "Year", AND($D744 = "Full-time", $F744 = "Above 1 Year")))), "N/A", SUMIFS('Form Responses 1'!$O$2:$O1005, 'Form Responses 1'!$B$2:$B1005, $B744, 'Form Responses 1'!$G$2:$G1005, O$5, 'Form Responses 1'!$K$2:$K1005, $D744,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4" s="48" t="str">
        <f>IF(ISBLANK($B744), "", IF(AND(P$5 = "Vacation Leave", OR(AND(OR(P$6 = "H1", P$6 = "H2"), NOT(AND($D744 = "Full-time", $F744 = "Above 1 Year"))), AND(P$6 = "Year", AND($D744 = "Full-time", $F744 = "Above 1 Year")))), "N/A", SUMIFS('Form Responses 1'!$O$2:$O1005, 'Form Responses 1'!$B$2:$B1005, $B744, 'Form Responses 1'!$G$2:$G1005, P$5, 'Form Responses 1'!$K$2:$K1005, $D744,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4" s="48" t="str">
        <f>IF(ISBLANK($B744), "", IF(AND(Q$5 = "Vacation Leave", OR(AND(OR(Q$6 = "H1", Q$6 = "H2"), NOT(AND($D744 = "Full-time", $F744 = "Above 1 Year"))), AND(Q$6 = "Year", AND($D744 = "Full-time", $F744 = "Above 1 Year")))), "N/A", SUMIFS('Form Responses 1'!$O$2:$O1005, 'Form Responses 1'!$B$2:$B1005, $B744, 'Form Responses 1'!$G$2:$G1005, Q$5, 'Form Responses 1'!$K$2:$K1005, $D744,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4" s="48" t="str">
        <f>IF(ISBLANK($B744), "", IF(AND(R$5 = "Vacation Leave", OR(AND(OR(R$6 = "H1", R$6 = "H2"), NOT(AND($D744 = "Full-time", $F744 = "Above 1 Year"))), AND(R$6 = "Year", AND($D744 = "Full-time", $F744 = "Above 1 Year")))), "N/A", SUMIFS('Form Responses 1'!$O$2:$O1005, 'Form Responses 1'!$B$2:$B1005, $B744, 'Form Responses 1'!$G$2:$G1005, R$5, 'Form Responses 1'!$K$2:$K1005, $D744,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4" s="48" t="str">
        <f>IF(ISBLANK($B744), "", IF(AND(S$5 = "Vacation Leave", OR(AND(OR(S$6 = "H1", S$6 = "H2"), NOT(AND($D744 = "Full-time", $F744 = "Above 1 Year"))), AND(S$6 = "Year", AND($D744 = "Full-time", $F744 = "Above 1 Year")))), "N/A", SUMIFS('Form Responses 1'!$O$2:$O1005, 'Form Responses 1'!$B$2:$B1005, $B744, 'Form Responses 1'!$G$2:$G1005, S$5, 'Form Responses 1'!$K$2:$K1005, $D744,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4" s="50" t="str">
        <f t="shared" si="2"/>
        <v/>
      </c>
      <c r="U744" s="51" t="str">
        <f t="array" ref="U744">IF(ISBLANK($B744), "", IF(AND(U$5 = "Vacation Leave", OR(AND(OR(U$6 = "H1", U$6 = "H2"), NOT(AND($D744 = "Full-time", $F744 = "Above 1 Year"))), AND(U$6 = "Year", AND($D744 = "Full-time", $F744 = "Above 1 Year")))), "N/A", INDEX('Allocated Leaves'!$B$2:$E1005, MATCH(U$5 &amp; IF(U$5 = "Vacation Leave", IFS(U$6 = "Year", "", OR(U$6 = "H1", U$6 = "H2"), " " &amp; U$6), ""), 'Allocated Leaves'!$A$2:$A1005, 0), MATCH($D744 &amp; IF($D744 = "Full-time",  " " &amp; $F744, ""), 'Allocated Leaves'!$B$1:AA$1, 0)) - G744))</f>
        <v/>
      </c>
      <c r="V744" s="52" t="str">
        <f t="array" ref="V744">IF(ISBLANK($B744), "", IF(AND(V$5 = "Vacation Leave", OR(AND(OR(V$6 = "H1", V$6 = "H2"), NOT(AND($D744 = "Full-time", $F744 = "Above 1 Year"))), AND(V$6 = "Year", AND($D744 = "Full-time", $F744 = "Above 1 Year")))), "N/A", INDEX('Allocated Leaves'!$B$2:$E1005, MATCH(V$5 &amp; IF(V$5 = "Vacation Leave", IFS(V$6 = "Year", "", OR(V$6 = "H1", V$6 = "H2"), " " &amp; V$6), ""), 'Allocated Leaves'!$A$2:$A1005, 0), MATCH($D744 &amp; IF($D744 = "Full-time",  " " &amp; $F744, ""), 'Allocated Leaves'!$B$1:AA$1, 0)) - H744))</f>
        <v/>
      </c>
      <c r="W744" s="52" t="str">
        <f t="array" ref="W744">IF(ISBLANK($B744), "", IF(AND(W$5 = "Vacation Leave", OR(AND(OR(W$6 = "H1", W$6 = "H2"), NOT(AND($D744 = "Full-time", $F744 = "Above 1 Year"))), AND(W$6 = "Year", AND($D744 = "Full-time", $F744 = "Above 1 Year")))), "N/A", INDEX('Allocated Leaves'!$B$2:$E1005, MATCH(W$5 &amp; IF(W$5 = "Vacation Leave", IFS(W$6 = "Year", "", OR(W$6 = "H1", W$6 = "H2"), " " &amp; W$6), ""), 'Allocated Leaves'!$A$2:$A1005, 0), MATCH($D744 &amp; IF($D744 = "Full-time",  " " &amp; $F744, ""), 'Allocated Leaves'!$B$1:AA$1, 0)) - I744))</f>
        <v/>
      </c>
      <c r="X744" s="51" t="str">
        <f t="array" ref="X744">IF(ISBLANK($B744), "", IF(AND(X$5 = "Vacation Leave", OR(AND(OR(X$6 = "H1", X$6 = "H2"), NOT(AND($D744 = "Full-time", $F744 = "Above 1 Year"))), AND(X$6 = "Year", AND($D744 = "Full-time", $F744 = "Above 1 Year")))), "N/A", INDEX('Allocated Leaves'!$B$2:$E1005, MATCH(X$5 &amp; IF(X$5 = "Vacation Leave", IFS(X$6 = "Year", "", OR(X$6 = "H1", X$6 = "H2"), " " &amp; X$6), ""), 'Allocated Leaves'!$A$2:$A1005, 0), MATCH($D744 &amp; IF($D744 = "Full-time",  " " &amp; $F744, ""), 'Allocated Leaves'!$B$1:AA$1, 0)) - J744))</f>
        <v/>
      </c>
      <c r="Y744" s="52" t="str">
        <f t="array" ref="Y744">IF(ISBLANK($B744), "", IF(AND(Y$5 = "Vacation Leave", OR(AND(OR(Y$6 = "H1", Y$6 = "H2"), NOT(AND($D744 = "Full-time", $F744 = "Above 1 Year"))), AND(Y$6 = "Year", AND($D744 = "Full-time", $F744 = "Above 1 Year")))), "N/A", INDEX('Allocated Leaves'!$B$2:$E1005, MATCH(Y$5 &amp; IF(Y$5 = "Vacation Leave", IFS(Y$6 = "Year", "", OR(Y$6 = "H1", Y$6 = "H2"), " " &amp; Y$6), ""), 'Allocated Leaves'!$A$2:$A1005, 0), MATCH($D744 &amp; IF($D744 = "Full-time",  " " &amp; $F744, ""), 'Allocated Leaves'!$B$1:AA$1, 0)) - K744))</f>
        <v/>
      </c>
      <c r="Z744" s="52" t="str">
        <f t="array" ref="Z744">IF(ISBLANK($B744), "", IF(AND(Z$5 = "Vacation Leave", OR(AND(OR(Z$6 = "H1", Z$6 = "H2"), NOT(AND($D744 = "Full-time", $F744 = "Above 1 Year"))), AND(Z$6 = "Year", AND($D744 = "Full-time", $F744 = "Above 1 Year")))), "N/A", INDEX('Allocated Leaves'!$B$2:$E1005, MATCH(Z$5 &amp; IF(Z$5 = "Vacation Leave", IFS(Z$6 = "Year", "", OR(Z$6 = "H1", Z$6 = "H2"), " " &amp; Z$6), ""), 'Allocated Leaves'!$A$2:$A1005, 0), MATCH($D744 &amp; IF($D744 = "Full-time",  " " &amp; $F744, ""), 'Allocated Leaves'!$B$1:AA$1, 0)) - L744))</f>
        <v/>
      </c>
      <c r="AA744" s="55" t="str">
        <f t="shared" si="3"/>
        <v/>
      </c>
    </row>
    <row r="745">
      <c r="A745" s="71"/>
      <c r="B745" s="72"/>
      <c r="C745" s="73"/>
      <c r="D745" s="74"/>
      <c r="E745" s="75"/>
      <c r="F745" s="47" t="str">
        <f t="shared" si="1"/>
        <v/>
      </c>
      <c r="G745" s="48" t="str">
        <f>IF(ISBLANK($B745), "", IF(AND(G$5 = "Vacation Leave", OR(AND(OR(G$6 = "H1", G$6 = "H2"), NOT(AND($D745 = "Full-time", $F745 = "Above 1 Year"))), AND(G$6 = "Year", AND($D745 = "Full-time", $F745 = "Above 1 Year")))), "N/A", SUMIFS('Form Responses 1'!$O$2:$O1005, 'Form Responses 1'!$B$2:$B1005, $B745, 'Form Responses 1'!$G$2:$G1005, G$5, 'Form Responses 1'!$K$2:$K1005, $D745,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5" s="48" t="str">
        <f>IF(ISBLANK($B745), "", IF(AND(H$5 = "Vacation Leave", OR(AND(OR(H$6 = "H1", H$6 = "H2"), NOT(AND($D745 = "Full-time", $F745 = "Above 1 Year"))), AND(H$6 = "Year", AND($D745 = "Full-time", $F745 = "Above 1 Year")))), "N/A", SUMIFS('Form Responses 1'!$O$2:$O1005, 'Form Responses 1'!$B$2:$B1005, $B745, 'Form Responses 1'!$G$2:$G1005, H$5, 'Form Responses 1'!$K$2:$K1005, $D745,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5" s="49" t="str">
        <f>IF(ISBLANK($B745), "", IF(AND(I$5 = "Vacation Leave", OR(AND(OR(I$6 = "H1", I$6 = "H2"), NOT(AND($D745 = "Full-time", $F745 = "Above 1 Year"))), AND(I$6 = "Year", AND($D745 = "Full-time", $F745 = "Above 1 Year")))), "N/A", SUMIFS('Form Responses 1'!$O$2:$O1005, 'Form Responses 1'!$B$2:$B1005, $B745, 'Form Responses 1'!$G$2:$G1005, I$5, 'Form Responses 1'!$K$2:$K1005, $D745,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5" s="48" t="str">
        <f>IF(ISBLANK($B745), "", IF(AND(J$5 = "Vacation Leave", OR(AND(OR(J$6 = "H1", J$6 = "H2"), NOT(AND($D745 = "Full-time", $F745 = "Above 1 Year"))), AND(J$6 = "Year", AND($D745 = "Full-time", $F745 = "Above 1 Year")))), "N/A", SUMIFS('Form Responses 1'!$O$2:$O1005, 'Form Responses 1'!$B$2:$B1005, $B745, 'Form Responses 1'!$G$2:$G1005, J$5, 'Form Responses 1'!$K$2:$K1005, $D745,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5" s="48" t="str">
        <f>IF(ISBLANK($B745), "", IF(AND(K$5 = "Vacation Leave", OR(AND(OR(K$6 = "H1", K$6 = "H2"), NOT(AND($D745 = "Full-time", $F745 = "Above 1 Year"))), AND(K$6 = "Year", AND($D745 = "Full-time", $F745 = "Above 1 Year")))), "N/A", SUMIFS('Form Responses 1'!$O$2:$O1005, 'Form Responses 1'!$B$2:$B1005, $B745, 'Form Responses 1'!$G$2:$G1005, K$5, 'Form Responses 1'!$K$2:$K1005, $D745,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5" s="48" t="str">
        <f>IF(ISBLANK($B745), "", IF(AND(L$5 = "Vacation Leave", OR(AND(OR(L$6 = "H1", L$6 = "H2"), NOT(AND($D745 = "Full-time", $F745 = "Above 1 Year"))), AND(L$6 = "Year", AND($D745 = "Full-time", $F745 = "Above 1 Year")))), "N/A", SUMIFS('Form Responses 1'!$O$2:$O1005, 'Form Responses 1'!$B$2:$B1005, $B745, 'Form Responses 1'!$G$2:$G1005, L$5, 'Form Responses 1'!$K$2:$K1005, $D745,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5" s="48" t="str">
        <f>IF(ISBLANK($B745), "", IF(AND(M$5 = "Vacation Leave", OR(AND(OR(M$6 = "H1", M$6 = "H2"), NOT(AND($D745 = "Full-time", $F745 = "Above 1 Year"))), AND(M$6 = "Year", AND($D745 = "Full-time", $F745 = "Above 1 Year")))), "N/A", SUMIFS('Form Responses 1'!$O$2:$O1005, 'Form Responses 1'!$B$2:$B1005, $B745, 'Form Responses 1'!$G$2:$G1005, M$5, 'Form Responses 1'!$K$2:$K1005, $D745,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5" s="48" t="str">
        <f>IF(ISBLANK($B745), "", IF(AND(N$5 = "Vacation Leave", OR(AND(OR(N$6 = "H1", N$6 = "H2"), NOT(AND($D745 = "Full-time", $F745 = "Above 1 Year"))), AND(N$6 = "Year", AND($D745 = "Full-time", $F745 = "Above 1 Year")))), "N/A", SUMIFS('Form Responses 1'!$O$2:$O1005, 'Form Responses 1'!$B$2:$B1005, $B745, 'Form Responses 1'!$G$2:$G1005, N$5, 'Form Responses 1'!$K$2:$K1005, $D745,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5" s="48" t="str">
        <f>IF(ISBLANK($B745), "", IF(AND(O$5 = "Vacation Leave", OR(AND(OR(O$6 = "H1", O$6 = "H2"), NOT(AND($D745 = "Full-time", $F745 = "Above 1 Year"))), AND(O$6 = "Year", AND($D745 = "Full-time", $F745 = "Above 1 Year")))), "N/A", SUMIFS('Form Responses 1'!$O$2:$O1005, 'Form Responses 1'!$B$2:$B1005, $B745, 'Form Responses 1'!$G$2:$G1005, O$5, 'Form Responses 1'!$K$2:$K1005, $D745,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5" s="48" t="str">
        <f>IF(ISBLANK($B745), "", IF(AND(P$5 = "Vacation Leave", OR(AND(OR(P$6 = "H1", P$6 = "H2"), NOT(AND($D745 = "Full-time", $F745 = "Above 1 Year"))), AND(P$6 = "Year", AND($D745 = "Full-time", $F745 = "Above 1 Year")))), "N/A", SUMIFS('Form Responses 1'!$O$2:$O1005, 'Form Responses 1'!$B$2:$B1005, $B745, 'Form Responses 1'!$G$2:$G1005, P$5, 'Form Responses 1'!$K$2:$K1005, $D745,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5" s="48" t="str">
        <f>IF(ISBLANK($B745), "", IF(AND(Q$5 = "Vacation Leave", OR(AND(OR(Q$6 = "H1", Q$6 = "H2"), NOT(AND($D745 = "Full-time", $F745 = "Above 1 Year"))), AND(Q$6 = "Year", AND($D745 = "Full-time", $F745 = "Above 1 Year")))), "N/A", SUMIFS('Form Responses 1'!$O$2:$O1005, 'Form Responses 1'!$B$2:$B1005, $B745, 'Form Responses 1'!$G$2:$G1005, Q$5, 'Form Responses 1'!$K$2:$K1005, $D745,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5" s="48" t="str">
        <f>IF(ISBLANK($B745), "", IF(AND(R$5 = "Vacation Leave", OR(AND(OR(R$6 = "H1", R$6 = "H2"), NOT(AND($D745 = "Full-time", $F745 = "Above 1 Year"))), AND(R$6 = "Year", AND($D745 = "Full-time", $F745 = "Above 1 Year")))), "N/A", SUMIFS('Form Responses 1'!$O$2:$O1005, 'Form Responses 1'!$B$2:$B1005, $B745, 'Form Responses 1'!$G$2:$G1005, R$5, 'Form Responses 1'!$K$2:$K1005, $D745,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5" s="48" t="str">
        <f>IF(ISBLANK($B745), "", IF(AND(S$5 = "Vacation Leave", OR(AND(OR(S$6 = "H1", S$6 = "H2"), NOT(AND($D745 = "Full-time", $F745 = "Above 1 Year"))), AND(S$6 = "Year", AND($D745 = "Full-time", $F745 = "Above 1 Year")))), "N/A", SUMIFS('Form Responses 1'!$O$2:$O1005, 'Form Responses 1'!$B$2:$B1005, $B745, 'Form Responses 1'!$G$2:$G1005, S$5, 'Form Responses 1'!$K$2:$K1005, $D745,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5" s="50" t="str">
        <f t="shared" si="2"/>
        <v/>
      </c>
      <c r="U745" s="51" t="str">
        <f t="array" ref="U745">IF(ISBLANK($B745), "", IF(AND(U$5 = "Vacation Leave", OR(AND(OR(U$6 = "H1", U$6 = "H2"), NOT(AND($D745 = "Full-time", $F745 = "Above 1 Year"))), AND(U$6 = "Year", AND($D745 = "Full-time", $F745 = "Above 1 Year")))), "N/A", INDEX('Allocated Leaves'!$B$2:$E1005, MATCH(U$5 &amp; IF(U$5 = "Vacation Leave", IFS(U$6 = "Year", "", OR(U$6 = "H1", U$6 = "H2"), " " &amp; U$6), ""), 'Allocated Leaves'!$A$2:$A1005, 0), MATCH($D745 &amp; IF($D745 = "Full-time",  " " &amp; $F745, ""), 'Allocated Leaves'!$B$1:AA$1, 0)) - G745))</f>
        <v/>
      </c>
      <c r="V745" s="52" t="str">
        <f t="array" ref="V745">IF(ISBLANK($B745), "", IF(AND(V$5 = "Vacation Leave", OR(AND(OR(V$6 = "H1", V$6 = "H2"), NOT(AND($D745 = "Full-time", $F745 = "Above 1 Year"))), AND(V$6 = "Year", AND($D745 = "Full-time", $F745 = "Above 1 Year")))), "N/A", INDEX('Allocated Leaves'!$B$2:$E1005, MATCH(V$5 &amp; IF(V$5 = "Vacation Leave", IFS(V$6 = "Year", "", OR(V$6 = "H1", V$6 = "H2"), " " &amp; V$6), ""), 'Allocated Leaves'!$A$2:$A1005, 0), MATCH($D745 &amp; IF($D745 = "Full-time",  " " &amp; $F745, ""), 'Allocated Leaves'!$B$1:AA$1, 0)) - H745))</f>
        <v/>
      </c>
      <c r="W745" s="52" t="str">
        <f t="array" ref="W745">IF(ISBLANK($B745), "", IF(AND(W$5 = "Vacation Leave", OR(AND(OR(W$6 = "H1", W$6 = "H2"), NOT(AND($D745 = "Full-time", $F745 = "Above 1 Year"))), AND(W$6 = "Year", AND($D745 = "Full-time", $F745 = "Above 1 Year")))), "N/A", INDEX('Allocated Leaves'!$B$2:$E1005, MATCH(W$5 &amp; IF(W$5 = "Vacation Leave", IFS(W$6 = "Year", "", OR(W$6 = "H1", W$6 = "H2"), " " &amp; W$6), ""), 'Allocated Leaves'!$A$2:$A1005, 0), MATCH($D745 &amp; IF($D745 = "Full-time",  " " &amp; $F745, ""), 'Allocated Leaves'!$B$1:AA$1, 0)) - I745))</f>
        <v/>
      </c>
      <c r="X745" s="51" t="str">
        <f t="array" ref="X745">IF(ISBLANK($B745), "", IF(AND(X$5 = "Vacation Leave", OR(AND(OR(X$6 = "H1", X$6 = "H2"), NOT(AND($D745 = "Full-time", $F745 = "Above 1 Year"))), AND(X$6 = "Year", AND($D745 = "Full-time", $F745 = "Above 1 Year")))), "N/A", INDEX('Allocated Leaves'!$B$2:$E1005, MATCH(X$5 &amp; IF(X$5 = "Vacation Leave", IFS(X$6 = "Year", "", OR(X$6 = "H1", X$6 = "H2"), " " &amp; X$6), ""), 'Allocated Leaves'!$A$2:$A1005, 0), MATCH($D745 &amp; IF($D745 = "Full-time",  " " &amp; $F745, ""), 'Allocated Leaves'!$B$1:AA$1, 0)) - J745))</f>
        <v/>
      </c>
      <c r="Y745" s="52" t="str">
        <f t="array" ref="Y745">IF(ISBLANK($B745), "", IF(AND(Y$5 = "Vacation Leave", OR(AND(OR(Y$6 = "H1", Y$6 = "H2"), NOT(AND($D745 = "Full-time", $F745 = "Above 1 Year"))), AND(Y$6 = "Year", AND($D745 = "Full-time", $F745 = "Above 1 Year")))), "N/A", INDEX('Allocated Leaves'!$B$2:$E1005, MATCH(Y$5 &amp; IF(Y$5 = "Vacation Leave", IFS(Y$6 = "Year", "", OR(Y$6 = "H1", Y$6 = "H2"), " " &amp; Y$6), ""), 'Allocated Leaves'!$A$2:$A1005, 0), MATCH($D745 &amp; IF($D745 = "Full-time",  " " &amp; $F745, ""), 'Allocated Leaves'!$B$1:AA$1, 0)) - K745))</f>
        <v/>
      </c>
      <c r="Z745" s="52" t="str">
        <f t="array" ref="Z745">IF(ISBLANK($B745), "", IF(AND(Z$5 = "Vacation Leave", OR(AND(OR(Z$6 = "H1", Z$6 = "H2"), NOT(AND($D745 = "Full-time", $F745 = "Above 1 Year"))), AND(Z$6 = "Year", AND($D745 = "Full-time", $F745 = "Above 1 Year")))), "N/A", INDEX('Allocated Leaves'!$B$2:$E1005, MATCH(Z$5 &amp; IF(Z$5 = "Vacation Leave", IFS(Z$6 = "Year", "", OR(Z$6 = "H1", Z$6 = "H2"), " " &amp; Z$6), ""), 'Allocated Leaves'!$A$2:$A1005, 0), MATCH($D745 &amp; IF($D745 = "Full-time",  " " &amp; $F745, ""), 'Allocated Leaves'!$B$1:AA$1, 0)) - L745))</f>
        <v/>
      </c>
      <c r="AA745" s="55" t="str">
        <f t="shared" si="3"/>
        <v/>
      </c>
    </row>
    <row r="746">
      <c r="A746" s="71"/>
      <c r="B746" s="72"/>
      <c r="C746" s="73"/>
      <c r="D746" s="74"/>
      <c r="E746" s="75"/>
      <c r="F746" s="47" t="str">
        <f t="shared" si="1"/>
        <v/>
      </c>
      <c r="G746" s="48" t="str">
        <f>IF(ISBLANK($B746), "", IF(AND(G$5 = "Vacation Leave", OR(AND(OR(G$6 = "H1", G$6 = "H2"), NOT(AND($D746 = "Full-time", $F746 = "Above 1 Year"))), AND(G$6 = "Year", AND($D746 = "Full-time", $F746 = "Above 1 Year")))), "N/A", SUMIFS('Form Responses 1'!$O$2:$O1005, 'Form Responses 1'!$B$2:$B1005, $B746, 'Form Responses 1'!$G$2:$G1005, G$5, 'Form Responses 1'!$K$2:$K1005, $D746,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6" s="48" t="str">
        <f>IF(ISBLANK($B746), "", IF(AND(H$5 = "Vacation Leave", OR(AND(OR(H$6 = "H1", H$6 = "H2"), NOT(AND($D746 = "Full-time", $F746 = "Above 1 Year"))), AND(H$6 = "Year", AND($D746 = "Full-time", $F746 = "Above 1 Year")))), "N/A", SUMIFS('Form Responses 1'!$O$2:$O1005, 'Form Responses 1'!$B$2:$B1005, $B746, 'Form Responses 1'!$G$2:$G1005, H$5, 'Form Responses 1'!$K$2:$K1005, $D746,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6" s="49" t="str">
        <f>IF(ISBLANK($B746), "", IF(AND(I$5 = "Vacation Leave", OR(AND(OR(I$6 = "H1", I$6 = "H2"), NOT(AND($D746 = "Full-time", $F746 = "Above 1 Year"))), AND(I$6 = "Year", AND($D746 = "Full-time", $F746 = "Above 1 Year")))), "N/A", SUMIFS('Form Responses 1'!$O$2:$O1005, 'Form Responses 1'!$B$2:$B1005, $B746, 'Form Responses 1'!$G$2:$G1005, I$5, 'Form Responses 1'!$K$2:$K1005, $D746,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6" s="48" t="str">
        <f>IF(ISBLANK($B746), "", IF(AND(J$5 = "Vacation Leave", OR(AND(OR(J$6 = "H1", J$6 = "H2"), NOT(AND($D746 = "Full-time", $F746 = "Above 1 Year"))), AND(J$6 = "Year", AND($D746 = "Full-time", $F746 = "Above 1 Year")))), "N/A", SUMIFS('Form Responses 1'!$O$2:$O1005, 'Form Responses 1'!$B$2:$B1005, $B746, 'Form Responses 1'!$G$2:$G1005, J$5, 'Form Responses 1'!$K$2:$K1005, $D746,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6" s="48" t="str">
        <f>IF(ISBLANK($B746), "", IF(AND(K$5 = "Vacation Leave", OR(AND(OR(K$6 = "H1", K$6 = "H2"), NOT(AND($D746 = "Full-time", $F746 = "Above 1 Year"))), AND(K$6 = "Year", AND($D746 = "Full-time", $F746 = "Above 1 Year")))), "N/A", SUMIFS('Form Responses 1'!$O$2:$O1005, 'Form Responses 1'!$B$2:$B1005, $B746, 'Form Responses 1'!$G$2:$G1005, K$5, 'Form Responses 1'!$K$2:$K1005, $D746,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6" s="48" t="str">
        <f>IF(ISBLANK($B746), "", IF(AND(L$5 = "Vacation Leave", OR(AND(OR(L$6 = "H1", L$6 = "H2"), NOT(AND($D746 = "Full-time", $F746 = "Above 1 Year"))), AND(L$6 = "Year", AND($D746 = "Full-time", $F746 = "Above 1 Year")))), "N/A", SUMIFS('Form Responses 1'!$O$2:$O1005, 'Form Responses 1'!$B$2:$B1005, $B746, 'Form Responses 1'!$G$2:$G1005, L$5, 'Form Responses 1'!$K$2:$K1005, $D746,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6" s="48" t="str">
        <f>IF(ISBLANK($B746), "", IF(AND(M$5 = "Vacation Leave", OR(AND(OR(M$6 = "H1", M$6 = "H2"), NOT(AND($D746 = "Full-time", $F746 = "Above 1 Year"))), AND(M$6 = "Year", AND($D746 = "Full-time", $F746 = "Above 1 Year")))), "N/A", SUMIFS('Form Responses 1'!$O$2:$O1005, 'Form Responses 1'!$B$2:$B1005, $B746, 'Form Responses 1'!$G$2:$G1005, M$5, 'Form Responses 1'!$K$2:$K1005, $D746,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6" s="48" t="str">
        <f>IF(ISBLANK($B746), "", IF(AND(N$5 = "Vacation Leave", OR(AND(OR(N$6 = "H1", N$6 = "H2"), NOT(AND($D746 = "Full-time", $F746 = "Above 1 Year"))), AND(N$6 = "Year", AND($D746 = "Full-time", $F746 = "Above 1 Year")))), "N/A", SUMIFS('Form Responses 1'!$O$2:$O1005, 'Form Responses 1'!$B$2:$B1005, $B746, 'Form Responses 1'!$G$2:$G1005, N$5, 'Form Responses 1'!$K$2:$K1005, $D746,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6" s="48" t="str">
        <f>IF(ISBLANK($B746), "", IF(AND(O$5 = "Vacation Leave", OR(AND(OR(O$6 = "H1", O$6 = "H2"), NOT(AND($D746 = "Full-time", $F746 = "Above 1 Year"))), AND(O$6 = "Year", AND($D746 = "Full-time", $F746 = "Above 1 Year")))), "N/A", SUMIFS('Form Responses 1'!$O$2:$O1005, 'Form Responses 1'!$B$2:$B1005, $B746, 'Form Responses 1'!$G$2:$G1005, O$5, 'Form Responses 1'!$K$2:$K1005, $D746,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6" s="48" t="str">
        <f>IF(ISBLANK($B746), "", IF(AND(P$5 = "Vacation Leave", OR(AND(OR(P$6 = "H1", P$6 = "H2"), NOT(AND($D746 = "Full-time", $F746 = "Above 1 Year"))), AND(P$6 = "Year", AND($D746 = "Full-time", $F746 = "Above 1 Year")))), "N/A", SUMIFS('Form Responses 1'!$O$2:$O1005, 'Form Responses 1'!$B$2:$B1005, $B746, 'Form Responses 1'!$G$2:$G1005, P$5, 'Form Responses 1'!$K$2:$K1005, $D746,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6" s="48" t="str">
        <f>IF(ISBLANK($B746), "", IF(AND(Q$5 = "Vacation Leave", OR(AND(OR(Q$6 = "H1", Q$6 = "H2"), NOT(AND($D746 = "Full-time", $F746 = "Above 1 Year"))), AND(Q$6 = "Year", AND($D746 = "Full-time", $F746 = "Above 1 Year")))), "N/A", SUMIFS('Form Responses 1'!$O$2:$O1005, 'Form Responses 1'!$B$2:$B1005, $B746, 'Form Responses 1'!$G$2:$G1005, Q$5, 'Form Responses 1'!$K$2:$K1005, $D746,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6" s="48" t="str">
        <f>IF(ISBLANK($B746), "", IF(AND(R$5 = "Vacation Leave", OR(AND(OR(R$6 = "H1", R$6 = "H2"), NOT(AND($D746 = "Full-time", $F746 = "Above 1 Year"))), AND(R$6 = "Year", AND($D746 = "Full-time", $F746 = "Above 1 Year")))), "N/A", SUMIFS('Form Responses 1'!$O$2:$O1005, 'Form Responses 1'!$B$2:$B1005, $B746, 'Form Responses 1'!$G$2:$G1005, R$5, 'Form Responses 1'!$K$2:$K1005, $D746,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6" s="48" t="str">
        <f>IF(ISBLANK($B746), "", IF(AND(S$5 = "Vacation Leave", OR(AND(OR(S$6 = "H1", S$6 = "H2"), NOT(AND($D746 = "Full-time", $F746 = "Above 1 Year"))), AND(S$6 = "Year", AND($D746 = "Full-time", $F746 = "Above 1 Year")))), "N/A", SUMIFS('Form Responses 1'!$O$2:$O1005, 'Form Responses 1'!$B$2:$B1005, $B746, 'Form Responses 1'!$G$2:$G1005, S$5, 'Form Responses 1'!$K$2:$K1005, $D746,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6" s="50" t="str">
        <f t="shared" si="2"/>
        <v/>
      </c>
      <c r="U746" s="51" t="str">
        <f t="array" ref="U746">IF(ISBLANK($B746), "", IF(AND(U$5 = "Vacation Leave", OR(AND(OR(U$6 = "H1", U$6 = "H2"), NOT(AND($D746 = "Full-time", $F746 = "Above 1 Year"))), AND(U$6 = "Year", AND($D746 = "Full-time", $F746 = "Above 1 Year")))), "N/A", INDEX('Allocated Leaves'!$B$2:$E1005, MATCH(U$5 &amp; IF(U$5 = "Vacation Leave", IFS(U$6 = "Year", "", OR(U$6 = "H1", U$6 = "H2"), " " &amp; U$6), ""), 'Allocated Leaves'!$A$2:$A1005, 0), MATCH($D746 &amp; IF($D746 = "Full-time",  " " &amp; $F746, ""), 'Allocated Leaves'!$B$1:AA$1, 0)) - G746))</f>
        <v/>
      </c>
      <c r="V746" s="52" t="str">
        <f t="array" ref="V746">IF(ISBLANK($B746), "", IF(AND(V$5 = "Vacation Leave", OR(AND(OR(V$6 = "H1", V$6 = "H2"), NOT(AND($D746 = "Full-time", $F746 = "Above 1 Year"))), AND(V$6 = "Year", AND($D746 = "Full-time", $F746 = "Above 1 Year")))), "N/A", INDEX('Allocated Leaves'!$B$2:$E1005, MATCH(V$5 &amp; IF(V$5 = "Vacation Leave", IFS(V$6 = "Year", "", OR(V$6 = "H1", V$6 = "H2"), " " &amp; V$6), ""), 'Allocated Leaves'!$A$2:$A1005, 0), MATCH($D746 &amp; IF($D746 = "Full-time",  " " &amp; $F746, ""), 'Allocated Leaves'!$B$1:AA$1, 0)) - H746))</f>
        <v/>
      </c>
      <c r="W746" s="52" t="str">
        <f t="array" ref="W746">IF(ISBLANK($B746), "", IF(AND(W$5 = "Vacation Leave", OR(AND(OR(W$6 = "H1", W$6 = "H2"), NOT(AND($D746 = "Full-time", $F746 = "Above 1 Year"))), AND(W$6 = "Year", AND($D746 = "Full-time", $F746 = "Above 1 Year")))), "N/A", INDEX('Allocated Leaves'!$B$2:$E1005, MATCH(W$5 &amp; IF(W$5 = "Vacation Leave", IFS(W$6 = "Year", "", OR(W$6 = "H1", W$6 = "H2"), " " &amp; W$6), ""), 'Allocated Leaves'!$A$2:$A1005, 0), MATCH($D746 &amp; IF($D746 = "Full-time",  " " &amp; $F746, ""), 'Allocated Leaves'!$B$1:AA$1, 0)) - I746))</f>
        <v/>
      </c>
      <c r="X746" s="51" t="str">
        <f t="array" ref="X746">IF(ISBLANK($B746), "", IF(AND(X$5 = "Vacation Leave", OR(AND(OR(X$6 = "H1", X$6 = "H2"), NOT(AND($D746 = "Full-time", $F746 = "Above 1 Year"))), AND(X$6 = "Year", AND($D746 = "Full-time", $F746 = "Above 1 Year")))), "N/A", INDEX('Allocated Leaves'!$B$2:$E1005, MATCH(X$5 &amp; IF(X$5 = "Vacation Leave", IFS(X$6 = "Year", "", OR(X$6 = "H1", X$6 = "H2"), " " &amp; X$6), ""), 'Allocated Leaves'!$A$2:$A1005, 0), MATCH($D746 &amp; IF($D746 = "Full-time",  " " &amp; $F746, ""), 'Allocated Leaves'!$B$1:AA$1, 0)) - J746))</f>
        <v/>
      </c>
      <c r="Y746" s="52" t="str">
        <f t="array" ref="Y746">IF(ISBLANK($B746), "", IF(AND(Y$5 = "Vacation Leave", OR(AND(OR(Y$6 = "H1", Y$6 = "H2"), NOT(AND($D746 = "Full-time", $F746 = "Above 1 Year"))), AND(Y$6 = "Year", AND($D746 = "Full-time", $F746 = "Above 1 Year")))), "N/A", INDEX('Allocated Leaves'!$B$2:$E1005, MATCH(Y$5 &amp; IF(Y$5 = "Vacation Leave", IFS(Y$6 = "Year", "", OR(Y$6 = "H1", Y$6 = "H2"), " " &amp; Y$6), ""), 'Allocated Leaves'!$A$2:$A1005, 0), MATCH($D746 &amp; IF($D746 = "Full-time",  " " &amp; $F746, ""), 'Allocated Leaves'!$B$1:AA$1, 0)) - K746))</f>
        <v/>
      </c>
      <c r="Z746" s="52" t="str">
        <f t="array" ref="Z746">IF(ISBLANK($B746), "", IF(AND(Z$5 = "Vacation Leave", OR(AND(OR(Z$6 = "H1", Z$6 = "H2"), NOT(AND($D746 = "Full-time", $F746 = "Above 1 Year"))), AND(Z$6 = "Year", AND($D746 = "Full-time", $F746 = "Above 1 Year")))), "N/A", INDEX('Allocated Leaves'!$B$2:$E1005, MATCH(Z$5 &amp; IF(Z$5 = "Vacation Leave", IFS(Z$6 = "Year", "", OR(Z$6 = "H1", Z$6 = "H2"), " " &amp; Z$6), ""), 'Allocated Leaves'!$A$2:$A1005, 0), MATCH($D746 &amp; IF($D746 = "Full-time",  " " &amp; $F746, ""), 'Allocated Leaves'!$B$1:AA$1, 0)) - L746))</f>
        <v/>
      </c>
      <c r="AA746" s="55" t="str">
        <f t="shared" si="3"/>
        <v/>
      </c>
    </row>
    <row r="747">
      <c r="A747" s="71"/>
      <c r="B747" s="72"/>
      <c r="C747" s="73"/>
      <c r="D747" s="74"/>
      <c r="E747" s="75"/>
      <c r="F747" s="47" t="str">
        <f t="shared" si="1"/>
        <v/>
      </c>
      <c r="G747" s="48" t="str">
        <f>IF(ISBLANK($B747), "", IF(AND(G$5 = "Vacation Leave", OR(AND(OR(G$6 = "H1", G$6 = "H2"), NOT(AND($D747 = "Full-time", $F747 = "Above 1 Year"))), AND(G$6 = "Year", AND($D747 = "Full-time", $F747 = "Above 1 Year")))), "N/A", SUMIFS('Form Responses 1'!$O$2:$O1005, 'Form Responses 1'!$B$2:$B1005, $B747, 'Form Responses 1'!$G$2:$G1005, G$5, 'Form Responses 1'!$K$2:$K1005, $D747,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7" s="48" t="str">
        <f>IF(ISBLANK($B747), "", IF(AND(H$5 = "Vacation Leave", OR(AND(OR(H$6 = "H1", H$6 = "H2"), NOT(AND($D747 = "Full-time", $F747 = "Above 1 Year"))), AND(H$6 = "Year", AND($D747 = "Full-time", $F747 = "Above 1 Year")))), "N/A", SUMIFS('Form Responses 1'!$O$2:$O1005, 'Form Responses 1'!$B$2:$B1005, $B747, 'Form Responses 1'!$G$2:$G1005, H$5, 'Form Responses 1'!$K$2:$K1005, $D747,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7" s="49" t="str">
        <f>IF(ISBLANK($B747), "", IF(AND(I$5 = "Vacation Leave", OR(AND(OR(I$6 = "H1", I$6 = "H2"), NOT(AND($D747 = "Full-time", $F747 = "Above 1 Year"))), AND(I$6 = "Year", AND($D747 = "Full-time", $F747 = "Above 1 Year")))), "N/A", SUMIFS('Form Responses 1'!$O$2:$O1005, 'Form Responses 1'!$B$2:$B1005, $B747, 'Form Responses 1'!$G$2:$G1005, I$5, 'Form Responses 1'!$K$2:$K1005, $D747,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7" s="48" t="str">
        <f>IF(ISBLANK($B747), "", IF(AND(J$5 = "Vacation Leave", OR(AND(OR(J$6 = "H1", J$6 = "H2"), NOT(AND($D747 = "Full-time", $F747 = "Above 1 Year"))), AND(J$6 = "Year", AND($D747 = "Full-time", $F747 = "Above 1 Year")))), "N/A", SUMIFS('Form Responses 1'!$O$2:$O1005, 'Form Responses 1'!$B$2:$B1005, $B747, 'Form Responses 1'!$G$2:$G1005, J$5, 'Form Responses 1'!$K$2:$K1005, $D747,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7" s="48" t="str">
        <f>IF(ISBLANK($B747), "", IF(AND(K$5 = "Vacation Leave", OR(AND(OR(K$6 = "H1", K$6 = "H2"), NOT(AND($D747 = "Full-time", $F747 = "Above 1 Year"))), AND(K$6 = "Year", AND($D747 = "Full-time", $F747 = "Above 1 Year")))), "N/A", SUMIFS('Form Responses 1'!$O$2:$O1005, 'Form Responses 1'!$B$2:$B1005, $B747, 'Form Responses 1'!$G$2:$G1005, K$5, 'Form Responses 1'!$K$2:$K1005, $D747,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7" s="48" t="str">
        <f>IF(ISBLANK($B747), "", IF(AND(L$5 = "Vacation Leave", OR(AND(OR(L$6 = "H1", L$6 = "H2"), NOT(AND($D747 = "Full-time", $F747 = "Above 1 Year"))), AND(L$6 = "Year", AND($D747 = "Full-time", $F747 = "Above 1 Year")))), "N/A", SUMIFS('Form Responses 1'!$O$2:$O1005, 'Form Responses 1'!$B$2:$B1005, $B747, 'Form Responses 1'!$G$2:$G1005, L$5, 'Form Responses 1'!$K$2:$K1005, $D747,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7" s="48" t="str">
        <f>IF(ISBLANK($B747), "", IF(AND(M$5 = "Vacation Leave", OR(AND(OR(M$6 = "H1", M$6 = "H2"), NOT(AND($D747 = "Full-time", $F747 = "Above 1 Year"))), AND(M$6 = "Year", AND($D747 = "Full-time", $F747 = "Above 1 Year")))), "N/A", SUMIFS('Form Responses 1'!$O$2:$O1005, 'Form Responses 1'!$B$2:$B1005, $B747, 'Form Responses 1'!$G$2:$G1005, M$5, 'Form Responses 1'!$K$2:$K1005, $D747,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7" s="48" t="str">
        <f>IF(ISBLANK($B747), "", IF(AND(N$5 = "Vacation Leave", OR(AND(OR(N$6 = "H1", N$6 = "H2"), NOT(AND($D747 = "Full-time", $F747 = "Above 1 Year"))), AND(N$6 = "Year", AND($D747 = "Full-time", $F747 = "Above 1 Year")))), "N/A", SUMIFS('Form Responses 1'!$O$2:$O1005, 'Form Responses 1'!$B$2:$B1005, $B747, 'Form Responses 1'!$G$2:$G1005, N$5, 'Form Responses 1'!$K$2:$K1005, $D747,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7" s="48" t="str">
        <f>IF(ISBLANK($B747), "", IF(AND(O$5 = "Vacation Leave", OR(AND(OR(O$6 = "H1", O$6 = "H2"), NOT(AND($D747 = "Full-time", $F747 = "Above 1 Year"))), AND(O$6 = "Year", AND($D747 = "Full-time", $F747 = "Above 1 Year")))), "N/A", SUMIFS('Form Responses 1'!$O$2:$O1005, 'Form Responses 1'!$B$2:$B1005, $B747, 'Form Responses 1'!$G$2:$G1005, O$5, 'Form Responses 1'!$K$2:$K1005, $D747,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7" s="48" t="str">
        <f>IF(ISBLANK($B747), "", IF(AND(P$5 = "Vacation Leave", OR(AND(OR(P$6 = "H1", P$6 = "H2"), NOT(AND($D747 = "Full-time", $F747 = "Above 1 Year"))), AND(P$6 = "Year", AND($D747 = "Full-time", $F747 = "Above 1 Year")))), "N/A", SUMIFS('Form Responses 1'!$O$2:$O1005, 'Form Responses 1'!$B$2:$B1005, $B747, 'Form Responses 1'!$G$2:$G1005, P$5, 'Form Responses 1'!$K$2:$K1005, $D747,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7" s="48" t="str">
        <f>IF(ISBLANK($B747), "", IF(AND(Q$5 = "Vacation Leave", OR(AND(OR(Q$6 = "H1", Q$6 = "H2"), NOT(AND($D747 = "Full-time", $F747 = "Above 1 Year"))), AND(Q$6 = "Year", AND($D747 = "Full-time", $F747 = "Above 1 Year")))), "N/A", SUMIFS('Form Responses 1'!$O$2:$O1005, 'Form Responses 1'!$B$2:$B1005, $B747, 'Form Responses 1'!$G$2:$G1005, Q$5, 'Form Responses 1'!$K$2:$K1005, $D747,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7" s="48" t="str">
        <f>IF(ISBLANK($B747), "", IF(AND(R$5 = "Vacation Leave", OR(AND(OR(R$6 = "H1", R$6 = "H2"), NOT(AND($D747 = "Full-time", $F747 = "Above 1 Year"))), AND(R$6 = "Year", AND($D747 = "Full-time", $F747 = "Above 1 Year")))), "N/A", SUMIFS('Form Responses 1'!$O$2:$O1005, 'Form Responses 1'!$B$2:$B1005, $B747, 'Form Responses 1'!$G$2:$G1005, R$5, 'Form Responses 1'!$K$2:$K1005, $D747,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7" s="48" t="str">
        <f>IF(ISBLANK($B747), "", IF(AND(S$5 = "Vacation Leave", OR(AND(OR(S$6 = "H1", S$6 = "H2"), NOT(AND($D747 = "Full-time", $F747 = "Above 1 Year"))), AND(S$6 = "Year", AND($D747 = "Full-time", $F747 = "Above 1 Year")))), "N/A", SUMIFS('Form Responses 1'!$O$2:$O1005, 'Form Responses 1'!$B$2:$B1005, $B747, 'Form Responses 1'!$G$2:$G1005, S$5, 'Form Responses 1'!$K$2:$K1005, $D747,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7" s="50" t="str">
        <f t="shared" si="2"/>
        <v/>
      </c>
      <c r="U747" s="51" t="str">
        <f t="array" ref="U747">IF(ISBLANK($B747), "", IF(AND(U$5 = "Vacation Leave", OR(AND(OR(U$6 = "H1", U$6 = "H2"), NOT(AND($D747 = "Full-time", $F747 = "Above 1 Year"))), AND(U$6 = "Year", AND($D747 = "Full-time", $F747 = "Above 1 Year")))), "N/A", INDEX('Allocated Leaves'!$B$2:$E1005, MATCH(U$5 &amp; IF(U$5 = "Vacation Leave", IFS(U$6 = "Year", "", OR(U$6 = "H1", U$6 = "H2"), " " &amp; U$6), ""), 'Allocated Leaves'!$A$2:$A1005, 0), MATCH($D747 &amp; IF($D747 = "Full-time",  " " &amp; $F747, ""), 'Allocated Leaves'!$B$1:AA$1, 0)) - G747))</f>
        <v/>
      </c>
      <c r="V747" s="52" t="str">
        <f t="array" ref="V747">IF(ISBLANK($B747), "", IF(AND(V$5 = "Vacation Leave", OR(AND(OR(V$6 = "H1", V$6 = "H2"), NOT(AND($D747 = "Full-time", $F747 = "Above 1 Year"))), AND(V$6 = "Year", AND($D747 = "Full-time", $F747 = "Above 1 Year")))), "N/A", INDEX('Allocated Leaves'!$B$2:$E1005, MATCH(V$5 &amp; IF(V$5 = "Vacation Leave", IFS(V$6 = "Year", "", OR(V$6 = "H1", V$6 = "H2"), " " &amp; V$6), ""), 'Allocated Leaves'!$A$2:$A1005, 0), MATCH($D747 &amp; IF($D747 = "Full-time",  " " &amp; $F747, ""), 'Allocated Leaves'!$B$1:AA$1, 0)) - H747))</f>
        <v/>
      </c>
      <c r="W747" s="52" t="str">
        <f t="array" ref="W747">IF(ISBLANK($B747), "", IF(AND(W$5 = "Vacation Leave", OR(AND(OR(W$6 = "H1", W$6 = "H2"), NOT(AND($D747 = "Full-time", $F747 = "Above 1 Year"))), AND(W$6 = "Year", AND($D747 = "Full-time", $F747 = "Above 1 Year")))), "N/A", INDEX('Allocated Leaves'!$B$2:$E1005, MATCH(W$5 &amp; IF(W$5 = "Vacation Leave", IFS(W$6 = "Year", "", OR(W$6 = "H1", W$6 = "H2"), " " &amp; W$6), ""), 'Allocated Leaves'!$A$2:$A1005, 0), MATCH($D747 &amp; IF($D747 = "Full-time",  " " &amp; $F747, ""), 'Allocated Leaves'!$B$1:AA$1, 0)) - I747))</f>
        <v/>
      </c>
      <c r="X747" s="51" t="str">
        <f t="array" ref="X747">IF(ISBLANK($B747), "", IF(AND(X$5 = "Vacation Leave", OR(AND(OR(X$6 = "H1", X$6 = "H2"), NOT(AND($D747 = "Full-time", $F747 = "Above 1 Year"))), AND(X$6 = "Year", AND($D747 = "Full-time", $F747 = "Above 1 Year")))), "N/A", INDEX('Allocated Leaves'!$B$2:$E1005, MATCH(X$5 &amp; IF(X$5 = "Vacation Leave", IFS(X$6 = "Year", "", OR(X$6 = "H1", X$6 = "H2"), " " &amp; X$6), ""), 'Allocated Leaves'!$A$2:$A1005, 0), MATCH($D747 &amp; IF($D747 = "Full-time",  " " &amp; $F747, ""), 'Allocated Leaves'!$B$1:AA$1, 0)) - J747))</f>
        <v/>
      </c>
      <c r="Y747" s="52" t="str">
        <f t="array" ref="Y747">IF(ISBLANK($B747), "", IF(AND(Y$5 = "Vacation Leave", OR(AND(OR(Y$6 = "H1", Y$6 = "H2"), NOT(AND($D747 = "Full-time", $F747 = "Above 1 Year"))), AND(Y$6 = "Year", AND($D747 = "Full-time", $F747 = "Above 1 Year")))), "N/A", INDEX('Allocated Leaves'!$B$2:$E1005, MATCH(Y$5 &amp; IF(Y$5 = "Vacation Leave", IFS(Y$6 = "Year", "", OR(Y$6 = "H1", Y$6 = "H2"), " " &amp; Y$6), ""), 'Allocated Leaves'!$A$2:$A1005, 0), MATCH($D747 &amp; IF($D747 = "Full-time",  " " &amp; $F747, ""), 'Allocated Leaves'!$B$1:AA$1, 0)) - K747))</f>
        <v/>
      </c>
      <c r="Z747" s="52" t="str">
        <f t="array" ref="Z747">IF(ISBLANK($B747), "", IF(AND(Z$5 = "Vacation Leave", OR(AND(OR(Z$6 = "H1", Z$6 = "H2"), NOT(AND($D747 = "Full-time", $F747 = "Above 1 Year"))), AND(Z$6 = "Year", AND($D747 = "Full-time", $F747 = "Above 1 Year")))), "N/A", INDEX('Allocated Leaves'!$B$2:$E1005, MATCH(Z$5 &amp; IF(Z$5 = "Vacation Leave", IFS(Z$6 = "Year", "", OR(Z$6 = "H1", Z$6 = "H2"), " " &amp; Z$6), ""), 'Allocated Leaves'!$A$2:$A1005, 0), MATCH($D747 &amp; IF($D747 = "Full-time",  " " &amp; $F747, ""), 'Allocated Leaves'!$B$1:AA$1, 0)) - L747))</f>
        <v/>
      </c>
      <c r="AA747" s="55" t="str">
        <f t="shared" si="3"/>
        <v/>
      </c>
    </row>
    <row r="748">
      <c r="A748" s="71"/>
      <c r="B748" s="72"/>
      <c r="C748" s="73"/>
      <c r="D748" s="74"/>
      <c r="E748" s="75"/>
      <c r="F748" s="47" t="str">
        <f t="shared" si="1"/>
        <v/>
      </c>
      <c r="G748" s="48" t="str">
        <f>IF(ISBLANK($B748), "", IF(AND(G$5 = "Vacation Leave", OR(AND(OR(G$6 = "H1", G$6 = "H2"), NOT(AND($D748 = "Full-time", $F748 = "Above 1 Year"))), AND(G$6 = "Year", AND($D748 = "Full-time", $F748 = "Above 1 Year")))), "N/A", SUMIFS('Form Responses 1'!$O$2:$O1005, 'Form Responses 1'!$B$2:$B1005, $B748, 'Form Responses 1'!$G$2:$G1005, G$5, 'Form Responses 1'!$K$2:$K1005, $D748,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8" s="48" t="str">
        <f>IF(ISBLANK($B748), "", IF(AND(H$5 = "Vacation Leave", OR(AND(OR(H$6 = "H1", H$6 = "H2"), NOT(AND($D748 = "Full-time", $F748 = "Above 1 Year"))), AND(H$6 = "Year", AND($D748 = "Full-time", $F748 = "Above 1 Year")))), "N/A", SUMIFS('Form Responses 1'!$O$2:$O1005, 'Form Responses 1'!$B$2:$B1005, $B748, 'Form Responses 1'!$G$2:$G1005, H$5, 'Form Responses 1'!$K$2:$K1005, $D748,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8" s="49" t="str">
        <f>IF(ISBLANK($B748), "", IF(AND(I$5 = "Vacation Leave", OR(AND(OR(I$6 = "H1", I$6 = "H2"), NOT(AND($D748 = "Full-time", $F748 = "Above 1 Year"))), AND(I$6 = "Year", AND($D748 = "Full-time", $F748 = "Above 1 Year")))), "N/A", SUMIFS('Form Responses 1'!$O$2:$O1005, 'Form Responses 1'!$B$2:$B1005, $B748, 'Form Responses 1'!$G$2:$G1005, I$5, 'Form Responses 1'!$K$2:$K1005, $D748,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8" s="48" t="str">
        <f>IF(ISBLANK($B748), "", IF(AND(J$5 = "Vacation Leave", OR(AND(OR(J$6 = "H1", J$6 = "H2"), NOT(AND($D748 = "Full-time", $F748 = "Above 1 Year"))), AND(J$6 = "Year", AND($D748 = "Full-time", $F748 = "Above 1 Year")))), "N/A", SUMIFS('Form Responses 1'!$O$2:$O1005, 'Form Responses 1'!$B$2:$B1005, $B748, 'Form Responses 1'!$G$2:$G1005, J$5, 'Form Responses 1'!$K$2:$K1005, $D748,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8" s="48" t="str">
        <f>IF(ISBLANK($B748), "", IF(AND(K$5 = "Vacation Leave", OR(AND(OR(K$6 = "H1", K$6 = "H2"), NOT(AND($D748 = "Full-time", $F748 = "Above 1 Year"))), AND(K$6 = "Year", AND($D748 = "Full-time", $F748 = "Above 1 Year")))), "N/A", SUMIFS('Form Responses 1'!$O$2:$O1005, 'Form Responses 1'!$B$2:$B1005, $B748, 'Form Responses 1'!$G$2:$G1005, K$5, 'Form Responses 1'!$K$2:$K1005, $D748,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8" s="48" t="str">
        <f>IF(ISBLANK($B748), "", IF(AND(L$5 = "Vacation Leave", OR(AND(OR(L$6 = "H1", L$6 = "H2"), NOT(AND($D748 = "Full-time", $F748 = "Above 1 Year"))), AND(L$6 = "Year", AND($D748 = "Full-time", $F748 = "Above 1 Year")))), "N/A", SUMIFS('Form Responses 1'!$O$2:$O1005, 'Form Responses 1'!$B$2:$B1005, $B748, 'Form Responses 1'!$G$2:$G1005, L$5, 'Form Responses 1'!$K$2:$K1005, $D748,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8" s="48" t="str">
        <f>IF(ISBLANK($B748), "", IF(AND(M$5 = "Vacation Leave", OR(AND(OR(M$6 = "H1", M$6 = "H2"), NOT(AND($D748 = "Full-time", $F748 = "Above 1 Year"))), AND(M$6 = "Year", AND($D748 = "Full-time", $F748 = "Above 1 Year")))), "N/A", SUMIFS('Form Responses 1'!$O$2:$O1005, 'Form Responses 1'!$B$2:$B1005, $B748, 'Form Responses 1'!$G$2:$G1005, M$5, 'Form Responses 1'!$K$2:$K1005, $D748,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8" s="48" t="str">
        <f>IF(ISBLANK($B748), "", IF(AND(N$5 = "Vacation Leave", OR(AND(OR(N$6 = "H1", N$6 = "H2"), NOT(AND($D748 = "Full-time", $F748 = "Above 1 Year"))), AND(N$6 = "Year", AND($D748 = "Full-time", $F748 = "Above 1 Year")))), "N/A", SUMIFS('Form Responses 1'!$O$2:$O1005, 'Form Responses 1'!$B$2:$B1005, $B748, 'Form Responses 1'!$G$2:$G1005, N$5, 'Form Responses 1'!$K$2:$K1005, $D748,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8" s="48" t="str">
        <f>IF(ISBLANK($B748), "", IF(AND(O$5 = "Vacation Leave", OR(AND(OR(O$6 = "H1", O$6 = "H2"), NOT(AND($D748 = "Full-time", $F748 = "Above 1 Year"))), AND(O$6 = "Year", AND($D748 = "Full-time", $F748 = "Above 1 Year")))), "N/A", SUMIFS('Form Responses 1'!$O$2:$O1005, 'Form Responses 1'!$B$2:$B1005, $B748, 'Form Responses 1'!$G$2:$G1005, O$5, 'Form Responses 1'!$K$2:$K1005, $D748,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8" s="48" t="str">
        <f>IF(ISBLANK($B748), "", IF(AND(P$5 = "Vacation Leave", OR(AND(OR(P$6 = "H1", P$6 = "H2"), NOT(AND($D748 = "Full-time", $F748 = "Above 1 Year"))), AND(P$6 = "Year", AND($D748 = "Full-time", $F748 = "Above 1 Year")))), "N/A", SUMIFS('Form Responses 1'!$O$2:$O1005, 'Form Responses 1'!$B$2:$B1005, $B748, 'Form Responses 1'!$G$2:$G1005, P$5, 'Form Responses 1'!$K$2:$K1005, $D748,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8" s="48" t="str">
        <f>IF(ISBLANK($B748), "", IF(AND(Q$5 = "Vacation Leave", OR(AND(OR(Q$6 = "H1", Q$6 = "H2"), NOT(AND($D748 = "Full-time", $F748 = "Above 1 Year"))), AND(Q$6 = "Year", AND($D748 = "Full-time", $F748 = "Above 1 Year")))), "N/A", SUMIFS('Form Responses 1'!$O$2:$O1005, 'Form Responses 1'!$B$2:$B1005, $B748, 'Form Responses 1'!$G$2:$G1005, Q$5, 'Form Responses 1'!$K$2:$K1005, $D748,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8" s="48" t="str">
        <f>IF(ISBLANK($B748), "", IF(AND(R$5 = "Vacation Leave", OR(AND(OR(R$6 = "H1", R$6 = "H2"), NOT(AND($D748 = "Full-time", $F748 = "Above 1 Year"))), AND(R$6 = "Year", AND($D748 = "Full-time", $F748 = "Above 1 Year")))), "N/A", SUMIFS('Form Responses 1'!$O$2:$O1005, 'Form Responses 1'!$B$2:$B1005, $B748, 'Form Responses 1'!$G$2:$G1005, R$5, 'Form Responses 1'!$K$2:$K1005, $D748,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8" s="48" t="str">
        <f>IF(ISBLANK($B748), "", IF(AND(S$5 = "Vacation Leave", OR(AND(OR(S$6 = "H1", S$6 = "H2"), NOT(AND($D748 = "Full-time", $F748 = "Above 1 Year"))), AND(S$6 = "Year", AND($D748 = "Full-time", $F748 = "Above 1 Year")))), "N/A", SUMIFS('Form Responses 1'!$O$2:$O1005, 'Form Responses 1'!$B$2:$B1005, $B748, 'Form Responses 1'!$G$2:$G1005, S$5, 'Form Responses 1'!$K$2:$K1005, $D748,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8" s="50" t="str">
        <f t="shared" si="2"/>
        <v/>
      </c>
      <c r="U748" s="51" t="str">
        <f t="array" ref="U748">IF(ISBLANK($B748), "", IF(AND(U$5 = "Vacation Leave", OR(AND(OR(U$6 = "H1", U$6 = "H2"), NOT(AND($D748 = "Full-time", $F748 = "Above 1 Year"))), AND(U$6 = "Year", AND($D748 = "Full-time", $F748 = "Above 1 Year")))), "N/A", INDEX('Allocated Leaves'!$B$2:$E1005, MATCH(U$5 &amp; IF(U$5 = "Vacation Leave", IFS(U$6 = "Year", "", OR(U$6 = "H1", U$6 = "H2"), " " &amp; U$6), ""), 'Allocated Leaves'!$A$2:$A1005, 0), MATCH($D748 &amp; IF($D748 = "Full-time",  " " &amp; $F748, ""), 'Allocated Leaves'!$B$1:AA$1, 0)) - G748))</f>
        <v/>
      </c>
      <c r="V748" s="52" t="str">
        <f t="array" ref="V748">IF(ISBLANK($B748), "", IF(AND(V$5 = "Vacation Leave", OR(AND(OR(V$6 = "H1", V$6 = "H2"), NOT(AND($D748 = "Full-time", $F748 = "Above 1 Year"))), AND(V$6 = "Year", AND($D748 = "Full-time", $F748 = "Above 1 Year")))), "N/A", INDEX('Allocated Leaves'!$B$2:$E1005, MATCH(V$5 &amp; IF(V$5 = "Vacation Leave", IFS(V$6 = "Year", "", OR(V$6 = "H1", V$6 = "H2"), " " &amp; V$6), ""), 'Allocated Leaves'!$A$2:$A1005, 0), MATCH($D748 &amp; IF($D748 = "Full-time",  " " &amp; $F748, ""), 'Allocated Leaves'!$B$1:AA$1, 0)) - H748))</f>
        <v/>
      </c>
      <c r="W748" s="52" t="str">
        <f t="array" ref="W748">IF(ISBLANK($B748), "", IF(AND(W$5 = "Vacation Leave", OR(AND(OR(W$6 = "H1", W$6 = "H2"), NOT(AND($D748 = "Full-time", $F748 = "Above 1 Year"))), AND(W$6 = "Year", AND($D748 = "Full-time", $F748 = "Above 1 Year")))), "N/A", INDEX('Allocated Leaves'!$B$2:$E1005, MATCH(W$5 &amp; IF(W$5 = "Vacation Leave", IFS(W$6 = "Year", "", OR(W$6 = "H1", W$6 = "H2"), " " &amp; W$6), ""), 'Allocated Leaves'!$A$2:$A1005, 0), MATCH($D748 &amp; IF($D748 = "Full-time",  " " &amp; $F748, ""), 'Allocated Leaves'!$B$1:AA$1, 0)) - I748))</f>
        <v/>
      </c>
      <c r="X748" s="51" t="str">
        <f t="array" ref="X748">IF(ISBLANK($B748), "", IF(AND(X$5 = "Vacation Leave", OR(AND(OR(X$6 = "H1", X$6 = "H2"), NOT(AND($D748 = "Full-time", $F748 = "Above 1 Year"))), AND(X$6 = "Year", AND($D748 = "Full-time", $F748 = "Above 1 Year")))), "N/A", INDEX('Allocated Leaves'!$B$2:$E1005, MATCH(X$5 &amp; IF(X$5 = "Vacation Leave", IFS(X$6 = "Year", "", OR(X$6 = "H1", X$6 = "H2"), " " &amp; X$6), ""), 'Allocated Leaves'!$A$2:$A1005, 0), MATCH($D748 &amp; IF($D748 = "Full-time",  " " &amp; $F748, ""), 'Allocated Leaves'!$B$1:AA$1, 0)) - J748))</f>
        <v/>
      </c>
      <c r="Y748" s="52" t="str">
        <f t="array" ref="Y748">IF(ISBLANK($B748), "", IF(AND(Y$5 = "Vacation Leave", OR(AND(OR(Y$6 = "H1", Y$6 = "H2"), NOT(AND($D748 = "Full-time", $F748 = "Above 1 Year"))), AND(Y$6 = "Year", AND($D748 = "Full-time", $F748 = "Above 1 Year")))), "N/A", INDEX('Allocated Leaves'!$B$2:$E1005, MATCH(Y$5 &amp; IF(Y$5 = "Vacation Leave", IFS(Y$6 = "Year", "", OR(Y$6 = "H1", Y$6 = "H2"), " " &amp; Y$6), ""), 'Allocated Leaves'!$A$2:$A1005, 0), MATCH($D748 &amp; IF($D748 = "Full-time",  " " &amp; $F748, ""), 'Allocated Leaves'!$B$1:AA$1, 0)) - K748))</f>
        <v/>
      </c>
      <c r="Z748" s="52" t="str">
        <f t="array" ref="Z748">IF(ISBLANK($B748), "", IF(AND(Z$5 = "Vacation Leave", OR(AND(OR(Z$6 = "H1", Z$6 = "H2"), NOT(AND($D748 = "Full-time", $F748 = "Above 1 Year"))), AND(Z$6 = "Year", AND($D748 = "Full-time", $F748 = "Above 1 Year")))), "N/A", INDEX('Allocated Leaves'!$B$2:$E1005, MATCH(Z$5 &amp; IF(Z$5 = "Vacation Leave", IFS(Z$6 = "Year", "", OR(Z$6 = "H1", Z$6 = "H2"), " " &amp; Z$6), ""), 'Allocated Leaves'!$A$2:$A1005, 0), MATCH($D748 &amp; IF($D748 = "Full-time",  " " &amp; $F748, ""), 'Allocated Leaves'!$B$1:AA$1, 0)) - L748))</f>
        <v/>
      </c>
      <c r="AA748" s="55" t="str">
        <f t="shared" si="3"/>
        <v/>
      </c>
    </row>
    <row r="749">
      <c r="A749" s="71"/>
      <c r="B749" s="72"/>
      <c r="C749" s="73"/>
      <c r="D749" s="74"/>
      <c r="E749" s="75"/>
      <c r="F749" s="47" t="str">
        <f t="shared" si="1"/>
        <v/>
      </c>
      <c r="G749" s="48" t="str">
        <f>IF(ISBLANK($B749), "", IF(AND(G$5 = "Vacation Leave", OR(AND(OR(G$6 = "H1", G$6 = "H2"), NOT(AND($D749 = "Full-time", $F749 = "Above 1 Year"))), AND(G$6 = "Year", AND($D749 = "Full-time", $F749 = "Above 1 Year")))), "N/A", SUMIFS('Form Responses 1'!$O$2:$O1005, 'Form Responses 1'!$B$2:$B1005, $B749, 'Form Responses 1'!$G$2:$G1005, G$5, 'Form Responses 1'!$K$2:$K1005, $D749,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49" s="48" t="str">
        <f>IF(ISBLANK($B749), "", IF(AND(H$5 = "Vacation Leave", OR(AND(OR(H$6 = "H1", H$6 = "H2"), NOT(AND($D749 = "Full-time", $F749 = "Above 1 Year"))), AND(H$6 = "Year", AND($D749 = "Full-time", $F749 = "Above 1 Year")))), "N/A", SUMIFS('Form Responses 1'!$O$2:$O1005, 'Form Responses 1'!$B$2:$B1005, $B749, 'Form Responses 1'!$G$2:$G1005, H$5, 'Form Responses 1'!$K$2:$K1005, $D749,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49" s="49" t="str">
        <f>IF(ISBLANK($B749), "", IF(AND(I$5 = "Vacation Leave", OR(AND(OR(I$6 = "H1", I$6 = "H2"), NOT(AND($D749 = "Full-time", $F749 = "Above 1 Year"))), AND(I$6 = "Year", AND($D749 = "Full-time", $F749 = "Above 1 Year")))), "N/A", SUMIFS('Form Responses 1'!$O$2:$O1005, 'Form Responses 1'!$B$2:$B1005, $B749, 'Form Responses 1'!$G$2:$G1005, I$5, 'Form Responses 1'!$K$2:$K1005, $D749,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49" s="48" t="str">
        <f>IF(ISBLANK($B749), "", IF(AND(J$5 = "Vacation Leave", OR(AND(OR(J$6 = "H1", J$6 = "H2"), NOT(AND($D749 = "Full-time", $F749 = "Above 1 Year"))), AND(J$6 = "Year", AND($D749 = "Full-time", $F749 = "Above 1 Year")))), "N/A", SUMIFS('Form Responses 1'!$O$2:$O1005, 'Form Responses 1'!$B$2:$B1005, $B749, 'Form Responses 1'!$G$2:$G1005, J$5, 'Form Responses 1'!$K$2:$K1005, $D749,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49" s="48" t="str">
        <f>IF(ISBLANK($B749), "", IF(AND(K$5 = "Vacation Leave", OR(AND(OR(K$6 = "H1", K$6 = "H2"), NOT(AND($D749 = "Full-time", $F749 = "Above 1 Year"))), AND(K$6 = "Year", AND($D749 = "Full-time", $F749 = "Above 1 Year")))), "N/A", SUMIFS('Form Responses 1'!$O$2:$O1005, 'Form Responses 1'!$B$2:$B1005, $B749, 'Form Responses 1'!$G$2:$G1005, K$5, 'Form Responses 1'!$K$2:$K1005, $D749,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49" s="48" t="str">
        <f>IF(ISBLANK($B749), "", IF(AND(L$5 = "Vacation Leave", OR(AND(OR(L$6 = "H1", L$6 = "H2"), NOT(AND($D749 = "Full-time", $F749 = "Above 1 Year"))), AND(L$6 = "Year", AND($D749 = "Full-time", $F749 = "Above 1 Year")))), "N/A", SUMIFS('Form Responses 1'!$O$2:$O1005, 'Form Responses 1'!$B$2:$B1005, $B749, 'Form Responses 1'!$G$2:$G1005, L$5, 'Form Responses 1'!$K$2:$K1005, $D749,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49" s="48" t="str">
        <f>IF(ISBLANK($B749), "", IF(AND(M$5 = "Vacation Leave", OR(AND(OR(M$6 = "H1", M$6 = "H2"), NOT(AND($D749 = "Full-time", $F749 = "Above 1 Year"))), AND(M$6 = "Year", AND($D749 = "Full-time", $F749 = "Above 1 Year")))), "N/A", SUMIFS('Form Responses 1'!$O$2:$O1005, 'Form Responses 1'!$B$2:$B1005, $B749, 'Form Responses 1'!$G$2:$G1005, M$5, 'Form Responses 1'!$K$2:$K1005, $D749,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49" s="48" t="str">
        <f>IF(ISBLANK($B749), "", IF(AND(N$5 = "Vacation Leave", OR(AND(OR(N$6 = "H1", N$6 = "H2"), NOT(AND($D749 = "Full-time", $F749 = "Above 1 Year"))), AND(N$6 = "Year", AND($D749 = "Full-time", $F749 = "Above 1 Year")))), "N/A", SUMIFS('Form Responses 1'!$O$2:$O1005, 'Form Responses 1'!$B$2:$B1005, $B749, 'Form Responses 1'!$G$2:$G1005, N$5, 'Form Responses 1'!$K$2:$K1005, $D749,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49" s="48" t="str">
        <f>IF(ISBLANK($B749), "", IF(AND(O$5 = "Vacation Leave", OR(AND(OR(O$6 = "H1", O$6 = "H2"), NOT(AND($D749 = "Full-time", $F749 = "Above 1 Year"))), AND(O$6 = "Year", AND($D749 = "Full-time", $F749 = "Above 1 Year")))), "N/A", SUMIFS('Form Responses 1'!$O$2:$O1005, 'Form Responses 1'!$B$2:$B1005, $B749, 'Form Responses 1'!$G$2:$G1005, O$5, 'Form Responses 1'!$K$2:$K1005, $D749,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49" s="48" t="str">
        <f>IF(ISBLANK($B749), "", IF(AND(P$5 = "Vacation Leave", OR(AND(OR(P$6 = "H1", P$6 = "H2"), NOT(AND($D749 = "Full-time", $F749 = "Above 1 Year"))), AND(P$6 = "Year", AND($D749 = "Full-time", $F749 = "Above 1 Year")))), "N/A", SUMIFS('Form Responses 1'!$O$2:$O1005, 'Form Responses 1'!$B$2:$B1005, $B749, 'Form Responses 1'!$G$2:$G1005, P$5, 'Form Responses 1'!$K$2:$K1005, $D749,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49" s="48" t="str">
        <f>IF(ISBLANK($B749), "", IF(AND(Q$5 = "Vacation Leave", OR(AND(OR(Q$6 = "H1", Q$6 = "H2"), NOT(AND($D749 = "Full-time", $F749 = "Above 1 Year"))), AND(Q$6 = "Year", AND($D749 = "Full-time", $F749 = "Above 1 Year")))), "N/A", SUMIFS('Form Responses 1'!$O$2:$O1005, 'Form Responses 1'!$B$2:$B1005, $B749, 'Form Responses 1'!$G$2:$G1005, Q$5, 'Form Responses 1'!$K$2:$K1005, $D749,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49" s="48" t="str">
        <f>IF(ISBLANK($B749), "", IF(AND(R$5 = "Vacation Leave", OR(AND(OR(R$6 = "H1", R$6 = "H2"), NOT(AND($D749 = "Full-time", $F749 = "Above 1 Year"))), AND(R$6 = "Year", AND($D749 = "Full-time", $F749 = "Above 1 Year")))), "N/A", SUMIFS('Form Responses 1'!$O$2:$O1005, 'Form Responses 1'!$B$2:$B1005, $B749, 'Form Responses 1'!$G$2:$G1005, R$5, 'Form Responses 1'!$K$2:$K1005, $D749,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49" s="48" t="str">
        <f>IF(ISBLANK($B749), "", IF(AND(S$5 = "Vacation Leave", OR(AND(OR(S$6 = "H1", S$6 = "H2"), NOT(AND($D749 = "Full-time", $F749 = "Above 1 Year"))), AND(S$6 = "Year", AND($D749 = "Full-time", $F749 = "Above 1 Year")))), "N/A", SUMIFS('Form Responses 1'!$O$2:$O1005, 'Form Responses 1'!$B$2:$B1005, $B749, 'Form Responses 1'!$G$2:$G1005, S$5, 'Form Responses 1'!$K$2:$K1005, $D749,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49" s="50" t="str">
        <f t="shared" si="2"/>
        <v/>
      </c>
      <c r="U749" s="51" t="str">
        <f t="array" ref="U749">IF(ISBLANK($B749), "", IF(AND(U$5 = "Vacation Leave", OR(AND(OR(U$6 = "H1", U$6 = "H2"), NOT(AND($D749 = "Full-time", $F749 = "Above 1 Year"))), AND(U$6 = "Year", AND($D749 = "Full-time", $F749 = "Above 1 Year")))), "N/A", INDEX('Allocated Leaves'!$B$2:$E1005, MATCH(U$5 &amp; IF(U$5 = "Vacation Leave", IFS(U$6 = "Year", "", OR(U$6 = "H1", U$6 = "H2"), " " &amp; U$6), ""), 'Allocated Leaves'!$A$2:$A1005, 0), MATCH($D749 &amp; IF($D749 = "Full-time",  " " &amp; $F749, ""), 'Allocated Leaves'!$B$1:AA$1, 0)) - G749))</f>
        <v/>
      </c>
      <c r="V749" s="52" t="str">
        <f t="array" ref="V749">IF(ISBLANK($B749), "", IF(AND(V$5 = "Vacation Leave", OR(AND(OR(V$6 = "H1", V$6 = "H2"), NOT(AND($D749 = "Full-time", $F749 = "Above 1 Year"))), AND(V$6 = "Year", AND($D749 = "Full-time", $F749 = "Above 1 Year")))), "N/A", INDEX('Allocated Leaves'!$B$2:$E1005, MATCH(V$5 &amp; IF(V$5 = "Vacation Leave", IFS(V$6 = "Year", "", OR(V$6 = "H1", V$6 = "H2"), " " &amp; V$6), ""), 'Allocated Leaves'!$A$2:$A1005, 0), MATCH($D749 &amp; IF($D749 = "Full-time",  " " &amp; $F749, ""), 'Allocated Leaves'!$B$1:AA$1, 0)) - H749))</f>
        <v/>
      </c>
      <c r="W749" s="52" t="str">
        <f t="array" ref="W749">IF(ISBLANK($B749), "", IF(AND(W$5 = "Vacation Leave", OR(AND(OR(W$6 = "H1", W$6 = "H2"), NOT(AND($D749 = "Full-time", $F749 = "Above 1 Year"))), AND(W$6 = "Year", AND($D749 = "Full-time", $F749 = "Above 1 Year")))), "N/A", INDEX('Allocated Leaves'!$B$2:$E1005, MATCH(W$5 &amp; IF(W$5 = "Vacation Leave", IFS(W$6 = "Year", "", OR(W$6 = "H1", W$6 = "H2"), " " &amp; W$6), ""), 'Allocated Leaves'!$A$2:$A1005, 0), MATCH($D749 &amp; IF($D749 = "Full-time",  " " &amp; $F749, ""), 'Allocated Leaves'!$B$1:AA$1, 0)) - I749))</f>
        <v/>
      </c>
      <c r="X749" s="51" t="str">
        <f t="array" ref="X749">IF(ISBLANK($B749), "", IF(AND(X$5 = "Vacation Leave", OR(AND(OR(X$6 = "H1", X$6 = "H2"), NOT(AND($D749 = "Full-time", $F749 = "Above 1 Year"))), AND(X$6 = "Year", AND($D749 = "Full-time", $F749 = "Above 1 Year")))), "N/A", INDEX('Allocated Leaves'!$B$2:$E1005, MATCH(X$5 &amp; IF(X$5 = "Vacation Leave", IFS(X$6 = "Year", "", OR(X$6 = "H1", X$6 = "H2"), " " &amp; X$6), ""), 'Allocated Leaves'!$A$2:$A1005, 0), MATCH($D749 &amp; IF($D749 = "Full-time",  " " &amp; $F749, ""), 'Allocated Leaves'!$B$1:AA$1, 0)) - J749))</f>
        <v/>
      </c>
      <c r="Y749" s="52" t="str">
        <f t="array" ref="Y749">IF(ISBLANK($B749), "", IF(AND(Y$5 = "Vacation Leave", OR(AND(OR(Y$6 = "H1", Y$6 = "H2"), NOT(AND($D749 = "Full-time", $F749 = "Above 1 Year"))), AND(Y$6 = "Year", AND($D749 = "Full-time", $F749 = "Above 1 Year")))), "N/A", INDEX('Allocated Leaves'!$B$2:$E1005, MATCH(Y$5 &amp; IF(Y$5 = "Vacation Leave", IFS(Y$6 = "Year", "", OR(Y$6 = "H1", Y$6 = "H2"), " " &amp; Y$6), ""), 'Allocated Leaves'!$A$2:$A1005, 0), MATCH($D749 &amp; IF($D749 = "Full-time",  " " &amp; $F749, ""), 'Allocated Leaves'!$B$1:AA$1, 0)) - K749))</f>
        <v/>
      </c>
      <c r="Z749" s="52" t="str">
        <f t="array" ref="Z749">IF(ISBLANK($B749), "", IF(AND(Z$5 = "Vacation Leave", OR(AND(OR(Z$6 = "H1", Z$6 = "H2"), NOT(AND($D749 = "Full-time", $F749 = "Above 1 Year"))), AND(Z$6 = "Year", AND($D749 = "Full-time", $F749 = "Above 1 Year")))), "N/A", INDEX('Allocated Leaves'!$B$2:$E1005, MATCH(Z$5 &amp; IF(Z$5 = "Vacation Leave", IFS(Z$6 = "Year", "", OR(Z$6 = "H1", Z$6 = "H2"), " " &amp; Z$6), ""), 'Allocated Leaves'!$A$2:$A1005, 0), MATCH($D749 &amp; IF($D749 = "Full-time",  " " &amp; $F749, ""), 'Allocated Leaves'!$B$1:AA$1, 0)) - L749))</f>
        <v/>
      </c>
      <c r="AA749" s="55" t="str">
        <f t="shared" si="3"/>
        <v/>
      </c>
    </row>
    <row r="750">
      <c r="A750" s="71"/>
      <c r="B750" s="72"/>
      <c r="C750" s="73"/>
      <c r="D750" s="74"/>
      <c r="E750" s="75"/>
      <c r="F750" s="47" t="str">
        <f t="shared" si="1"/>
        <v/>
      </c>
      <c r="G750" s="48" t="str">
        <f>IF(ISBLANK($B750), "", IF(AND(G$5 = "Vacation Leave", OR(AND(OR(G$6 = "H1", G$6 = "H2"), NOT(AND($D750 = "Full-time", $F750 = "Above 1 Year"))), AND(G$6 = "Year", AND($D750 = "Full-time", $F750 = "Above 1 Year")))), "N/A", SUMIFS('Form Responses 1'!$O$2:$O1005, 'Form Responses 1'!$B$2:$B1005, $B750, 'Form Responses 1'!$G$2:$G1005, G$5, 'Form Responses 1'!$K$2:$K1005, $D750,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0" s="48" t="str">
        <f>IF(ISBLANK($B750), "", IF(AND(H$5 = "Vacation Leave", OR(AND(OR(H$6 = "H1", H$6 = "H2"), NOT(AND($D750 = "Full-time", $F750 = "Above 1 Year"))), AND(H$6 = "Year", AND($D750 = "Full-time", $F750 = "Above 1 Year")))), "N/A", SUMIFS('Form Responses 1'!$O$2:$O1005, 'Form Responses 1'!$B$2:$B1005, $B750, 'Form Responses 1'!$G$2:$G1005, H$5, 'Form Responses 1'!$K$2:$K1005, $D750,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0" s="49" t="str">
        <f>IF(ISBLANK($B750), "", IF(AND(I$5 = "Vacation Leave", OR(AND(OR(I$6 = "H1", I$6 = "H2"), NOT(AND($D750 = "Full-time", $F750 = "Above 1 Year"))), AND(I$6 = "Year", AND($D750 = "Full-time", $F750 = "Above 1 Year")))), "N/A", SUMIFS('Form Responses 1'!$O$2:$O1005, 'Form Responses 1'!$B$2:$B1005, $B750, 'Form Responses 1'!$G$2:$G1005, I$5, 'Form Responses 1'!$K$2:$K1005, $D750,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0" s="48" t="str">
        <f>IF(ISBLANK($B750), "", IF(AND(J$5 = "Vacation Leave", OR(AND(OR(J$6 = "H1", J$6 = "H2"), NOT(AND($D750 = "Full-time", $F750 = "Above 1 Year"))), AND(J$6 = "Year", AND($D750 = "Full-time", $F750 = "Above 1 Year")))), "N/A", SUMIFS('Form Responses 1'!$O$2:$O1005, 'Form Responses 1'!$B$2:$B1005, $B750, 'Form Responses 1'!$G$2:$G1005, J$5, 'Form Responses 1'!$K$2:$K1005, $D750,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0" s="48" t="str">
        <f>IF(ISBLANK($B750), "", IF(AND(K$5 = "Vacation Leave", OR(AND(OR(K$6 = "H1", K$6 = "H2"), NOT(AND($D750 = "Full-time", $F750 = "Above 1 Year"))), AND(K$6 = "Year", AND($D750 = "Full-time", $F750 = "Above 1 Year")))), "N/A", SUMIFS('Form Responses 1'!$O$2:$O1005, 'Form Responses 1'!$B$2:$B1005, $B750, 'Form Responses 1'!$G$2:$G1005, K$5, 'Form Responses 1'!$K$2:$K1005, $D750,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0" s="48" t="str">
        <f>IF(ISBLANK($B750), "", IF(AND(L$5 = "Vacation Leave", OR(AND(OR(L$6 = "H1", L$6 = "H2"), NOT(AND($D750 = "Full-time", $F750 = "Above 1 Year"))), AND(L$6 = "Year", AND($D750 = "Full-time", $F750 = "Above 1 Year")))), "N/A", SUMIFS('Form Responses 1'!$O$2:$O1005, 'Form Responses 1'!$B$2:$B1005, $B750, 'Form Responses 1'!$G$2:$G1005, L$5, 'Form Responses 1'!$K$2:$K1005, $D750,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0" s="48" t="str">
        <f>IF(ISBLANK($B750), "", IF(AND(M$5 = "Vacation Leave", OR(AND(OR(M$6 = "H1", M$6 = "H2"), NOT(AND($D750 = "Full-time", $F750 = "Above 1 Year"))), AND(M$6 = "Year", AND($D750 = "Full-time", $F750 = "Above 1 Year")))), "N/A", SUMIFS('Form Responses 1'!$O$2:$O1005, 'Form Responses 1'!$B$2:$B1005, $B750, 'Form Responses 1'!$G$2:$G1005, M$5, 'Form Responses 1'!$K$2:$K1005, $D750,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0" s="48" t="str">
        <f>IF(ISBLANK($B750), "", IF(AND(N$5 = "Vacation Leave", OR(AND(OR(N$6 = "H1", N$6 = "H2"), NOT(AND($D750 = "Full-time", $F750 = "Above 1 Year"))), AND(N$6 = "Year", AND($D750 = "Full-time", $F750 = "Above 1 Year")))), "N/A", SUMIFS('Form Responses 1'!$O$2:$O1005, 'Form Responses 1'!$B$2:$B1005, $B750, 'Form Responses 1'!$G$2:$G1005, N$5, 'Form Responses 1'!$K$2:$K1005, $D750,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0" s="48" t="str">
        <f>IF(ISBLANK($B750), "", IF(AND(O$5 = "Vacation Leave", OR(AND(OR(O$6 = "H1", O$6 = "H2"), NOT(AND($D750 = "Full-time", $F750 = "Above 1 Year"))), AND(O$6 = "Year", AND($D750 = "Full-time", $F750 = "Above 1 Year")))), "N/A", SUMIFS('Form Responses 1'!$O$2:$O1005, 'Form Responses 1'!$B$2:$B1005, $B750, 'Form Responses 1'!$G$2:$G1005, O$5, 'Form Responses 1'!$K$2:$K1005, $D750,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0" s="48" t="str">
        <f>IF(ISBLANK($B750), "", IF(AND(P$5 = "Vacation Leave", OR(AND(OR(P$6 = "H1", P$6 = "H2"), NOT(AND($D750 = "Full-time", $F750 = "Above 1 Year"))), AND(P$6 = "Year", AND($D750 = "Full-time", $F750 = "Above 1 Year")))), "N/A", SUMIFS('Form Responses 1'!$O$2:$O1005, 'Form Responses 1'!$B$2:$B1005, $B750, 'Form Responses 1'!$G$2:$G1005, P$5, 'Form Responses 1'!$K$2:$K1005, $D750,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0" s="48" t="str">
        <f>IF(ISBLANK($B750), "", IF(AND(Q$5 = "Vacation Leave", OR(AND(OR(Q$6 = "H1", Q$6 = "H2"), NOT(AND($D750 = "Full-time", $F750 = "Above 1 Year"))), AND(Q$6 = "Year", AND($D750 = "Full-time", $F750 = "Above 1 Year")))), "N/A", SUMIFS('Form Responses 1'!$O$2:$O1005, 'Form Responses 1'!$B$2:$B1005, $B750, 'Form Responses 1'!$G$2:$G1005, Q$5, 'Form Responses 1'!$K$2:$K1005, $D750,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0" s="48" t="str">
        <f>IF(ISBLANK($B750), "", IF(AND(R$5 = "Vacation Leave", OR(AND(OR(R$6 = "H1", R$6 = "H2"), NOT(AND($D750 = "Full-time", $F750 = "Above 1 Year"))), AND(R$6 = "Year", AND($D750 = "Full-time", $F750 = "Above 1 Year")))), "N/A", SUMIFS('Form Responses 1'!$O$2:$O1005, 'Form Responses 1'!$B$2:$B1005, $B750, 'Form Responses 1'!$G$2:$G1005, R$5, 'Form Responses 1'!$K$2:$K1005, $D750,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0" s="48" t="str">
        <f>IF(ISBLANK($B750), "", IF(AND(S$5 = "Vacation Leave", OR(AND(OR(S$6 = "H1", S$6 = "H2"), NOT(AND($D750 = "Full-time", $F750 = "Above 1 Year"))), AND(S$6 = "Year", AND($D750 = "Full-time", $F750 = "Above 1 Year")))), "N/A", SUMIFS('Form Responses 1'!$O$2:$O1005, 'Form Responses 1'!$B$2:$B1005, $B750, 'Form Responses 1'!$G$2:$G1005, S$5, 'Form Responses 1'!$K$2:$K1005, $D750,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0" s="50" t="str">
        <f t="shared" si="2"/>
        <v/>
      </c>
      <c r="U750" s="51" t="str">
        <f t="array" ref="U750">IF(ISBLANK($B750), "", IF(AND(U$5 = "Vacation Leave", OR(AND(OR(U$6 = "H1", U$6 = "H2"), NOT(AND($D750 = "Full-time", $F750 = "Above 1 Year"))), AND(U$6 = "Year", AND($D750 = "Full-time", $F750 = "Above 1 Year")))), "N/A", INDEX('Allocated Leaves'!$B$2:$E1005, MATCH(U$5 &amp; IF(U$5 = "Vacation Leave", IFS(U$6 = "Year", "", OR(U$6 = "H1", U$6 = "H2"), " " &amp; U$6), ""), 'Allocated Leaves'!$A$2:$A1005, 0), MATCH($D750 &amp; IF($D750 = "Full-time",  " " &amp; $F750, ""), 'Allocated Leaves'!$B$1:AA$1, 0)) - G750))</f>
        <v/>
      </c>
      <c r="V750" s="52" t="str">
        <f t="array" ref="V750">IF(ISBLANK($B750), "", IF(AND(V$5 = "Vacation Leave", OR(AND(OR(V$6 = "H1", V$6 = "H2"), NOT(AND($D750 = "Full-time", $F750 = "Above 1 Year"))), AND(V$6 = "Year", AND($D750 = "Full-time", $F750 = "Above 1 Year")))), "N/A", INDEX('Allocated Leaves'!$B$2:$E1005, MATCH(V$5 &amp; IF(V$5 = "Vacation Leave", IFS(V$6 = "Year", "", OR(V$6 = "H1", V$6 = "H2"), " " &amp; V$6), ""), 'Allocated Leaves'!$A$2:$A1005, 0), MATCH($D750 &amp; IF($D750 = "Full-time",  " " &amp; $F750, ""), 'Allocated Leaves'!$B$1:AA$1, 0)) - H750))</f>
        <v/>
      </c>
      <c r="W750" s="52" t="str">
        <f t="array" ref="W750">IF(ISBLANK($B750), "", IF(AND(W$5 = "Vacation Leave", OR(AND(OR(W$6 = "H1", W$6 = "H2"), NOT(AND($D750 = "Full-time", $F750 = "Above 1 Year"))), AND(W$6 = "Year", AND($D750 = "Full-time", $F750 = "Above 1 Year")))), "N/A", INDEX('Allocated Leaves'!$B$2:$E1005, MATCH(W$5 &amp; IF(W$5 = "Vacation Leave", IFS(W$6 = "Year", "", OR(W$6 = "H1", W$6 = "H2"), " " &amp; W$6), ""), 'Allocated Leaves'!$A$2:$A1005, 0), MATCH($D750 &amp; IF($D750 = "Full-time",  " " &amp; $F750, ""), 'Allocated Leaves'!$B$1:AA$1, 0)) - I750))</f>
        <v/>
      </c>
      <c r="X750" s="51" t="str">
        <f t="array" ref="X750">IF(ISBLANK($B750), "", IF(AND(X$5 = "Vacation Leave", OR(AND(OR(X$6 = "H1", X$6 = "H2"), NOT(AND($D750 = "Full-time", $F750 = "Above 1 Year"))), AND(X$6 = "Year", AND($D750 = "Full-time", $F750 = "Above 1 Year")))), "N/A", INDEX('Allocated Leaves'!$B$2:$E1005, MATCH(X$5 &amp; IF(X$5 = "Vacation Leave", IFS(X$6 = "Year", "", OR(X$6 = "H1", X$6 = "H2"), " " &amp; X$6), ""), 'Allocated Leaves'!$A$2:$A1005, 0), MATCH($D750 &amp; IF($D750 = "Full-time",  " " &amp; $F750, ""), 'Allocated Leaves'!$B$1:AA$1, 0)) - J750))</f>
        <v/>
      </c>
      <c r="Y750" s="52" t="str">
        <f t="array" ref="Y750">IF(ISBLANK($B750), "", IF(AND(Y$5 = "Vacation Leave", OR(AND(OR(Y$6 = "H1", Y$6 = "H2"), NOT(AND($D750 = "Full-time", $F750 = "Above 1 Year"))), AND(Y$6 = "Year", AND($D750 = "Full-time", $F750 = "Above 1 Year")))), "N/A", INDEX('Allocated Leaves'!$B$2:$E1005, MATCH(Y$5 &amp; IF(Y$5 = "Vacation Leave", IFS(Y$6 = "Year", "", OR(Y$6 = "H1", Y$6 = "H2"), " " &amp; Y$6), ""), 'Allocated Leaves'!$A$2:$A1005, 0), MATCH($D750 &amp; IF($D750 = "Full-time",  " " &amp; $F750, ""), 'Allocated Leaves'!$B$1:AA$1, 0)) - K750))</f>
        <v/>
      </c>
      <c r="Z750" s="52" t="str">
        <f t="array" ref="Z750">IF(ISBLANK($B750), "", IF(AND(Z$5 = "Vacation Leave", OR(AND(OR(Z$6 = "H1", Z$6 = "H2"), NOT(AND($D750 = "Full-time", $F750 = "Above 1 Year"))), AND(Z$6 = "Year", AND($D750 = "Full-time", $F750 = "Above 1 Year")))), "N/A", INDEX('Allocated Leaves'!$B$2:$E1005, MATCH(Z$5 &amp; IF(Z$5 = "Vacation Leave", IFS(Z$6 = "Year", "", OR(Z$6 = "H1", Z$6 = "H2"), " " &amp; Z$6), ""), 'Allocated Leaves'!$A$2:$A1005, 0), MATCH($D750 &amp; IF($D750 = "Full-time",  " " &amp; $F750, ""), 'Allocated Leaves'!$B$1:AA$1, 0)) - L750))</f>
        <v/>
      </c>
      <c r="AA750" s="55" t="str">
        <f t="shared" si="3"/>
        <v/>
      </c>
    </row>
    <row r="751">
      <c r="A751" s="71"/>
      <c r="B751" s="72"/>
      <c r="C751" s="73"/>
      <c r="D751" s="74"/>
      <c r="E751" s="75"/>
      <c r="F751" s="47" t="str">
        <f t="shared" si="1"/>
        <v/>
      </c>
      <c r="G751" s="48" t="str">
        <f>IF(ISBLANK($B751), "", IF(AND(G$5 = "Vacation Leave", OR(AND(OR(G$6 = "H1", G$6 = "H2"), NOT(AND($D751 = "Full-time", $F751 = "Above 1 Year"))), AND(G$6 = "Year", AND($D751 = "Full-time", $F751 = "Above 1 Year")))), "N/A", SUMIFS('Form Responses 1'!$O$2:$O1005, 'Form Responses 1'!$B$2:$B1005, $B751, 'Form Responses 1'!$G$2:$G1005, G$5, 'Form Responses 1'!$K$2:$K1005, $D751,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1" s="48" t="str">
        <f>IF(ISBLANK($B751), "", IF(AND(H$5 = "Vacation Leave", OR(AND(OR(H$6 = "H1", H$6 = "H2"), NOT(AND($D751 = "Full-time", $F751 = "Above 1 Year"))), AND(H$6 = "Year", AND($D751 = "Full-time", $F751 = "Above 1 Year")))), "N/A", SUMIFS('Form Responses 1'!$O$2:$O1005, 'Form Responses 1'!$B$2:$B1005, $B751, 'Form Responses 1'!$G$2:$G1005, H$5, 'Form Responses 1'!$K$2:$K1005, $D751,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1" s="49" t="str">
        <f>IF(ISBLANK($B751), "", IF(AND(I$5 = "Vacation Leave", OR(AND(OR(I$6 = "H1", I$6 = "H2"), NOT(AND($D751 = "Full-time", $F751 = "Above 1 Year"))), AND(I$6 = "Year", AND($D751 = "Full-time", $F751 = "Above 1 Year")))), "N/A", SUMIFS('Form Responses 1'!$O$2:$O1005, 'Form Responses 1'!$B$2:$B1005, $B751, 'Form Responses 1'!$G$2:$G1005, I$5, 'Form Responses 1'!$K$2:$K1005, $D751,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1" s="48" t="str">
        <f>IF(ISBLANK($B751), "", IF(AND(J$5 = "Vacation Leave", OR(AND(OR(J$6 = "H1", J$6 = "H2"), NOT(AND($D751 = "Full-time", $F751 = "Above 1 Year"))), AND(J$6 = "Year", AND($D751 = "Full-time", $F751 = "Above 1 Year")))), "N/A", SUMIFS('Form Responses 1'!$O$2:$O1005, 'Form Responses 1'!$B$2:$B1005, $B751, 'Form Responses 1'!$G$2:$G1005, J$5, 'Form Responses 1'!$K$2:$K1005, $D751,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1" s="48" t="str">
        <f>IF(ISBLANK($B751), "", IF(AND(K$5 = "Vacation Leave", OR(AND(OR(K$6 = "H1", K$6 = "H2"), NOT(AND($D751 = "Full-time", $F751 = "Above 1 Year"))), AND(K$6 = "Year", AND($D751 = "Full-time", $F751 = "Above 1 Year")))), "N/A", SUMIFS('Form Responses 1'!$O$2:$O1005, 'Form Responses 1'!$B$2:$B1005, $B751, 'Form Responses 1'!$G$2:$G1005, K$5, 'Form Responses 1'!$K$2:$K1005, $D751,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1" s="48" t="str">
        <f>IF(ISBLANK($B751), "", IF(AND(L$5 = "Vacation Leave", OR(AND(OR(L$6 = "H1", L$6 = "H2"), NOT(AND($D751 = "Full-time", $F751 = "Above 1 Year"))), AND(L$6 = "Year", AND($D751 = "Full-time", $F751 = "Above 1 Year")))), "N/A", SUMIFS('Form Responses 1'!$O$2:$O1005, 'Form Responses 1'!$B$2:$B1005, $B751, 'Form Responses 1'!$G$2:$G1005, L$5, 'Form Responses 1'!$K$2:$K1005, $D751,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1" s="48" t="str">
        <f>IF(ISBLANK($B751), "", IF(AND(M$5 = "Vacation Leave", OR(AND(OR(M$6 = "H1", M$6 = "H2"), NOT(AND($D751 = "Full-time", $F751 = "Above 1 Year"))), AND(M$6 = "Year", AND($D751 = "Full-time", $F751 = "Above 1 Year")))), "N/A", SUMIFS('Form Responses 1'!$O$2:$O1005, 'Form Responses 1'!$B$2:$B1005, $B751, 'Form Responses 1'!$G$2:$G1005, M$5, 'Form Responses 1'!$K$2:$K1005, $D751,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1" s="48" t="str">
        <f>IF(ISBLANK($B751), "", IF(AND(N$5 = "Vacation Leave", OR(AND(OR(N$6 = "H1", N$6 = "H2"), NOT(AND($D751 = "Full-time", $F751 = "Above 1 Year"))), AND(N$6 = "Year", AND($D751 = "Full-time", $F751 = "Above 1 Year")))), "N/A", SUMIFS('Form Responses 1'!$O$2:$O1005, 'Form Responses 1'!$B$2:$B1005, $B751, 'Form Responses 1'!$G$2:$G1005, N$5, 'Form Responses 1'!$K$2:$K1005, $D751,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1" s="48" t="str">
        <f>IF(ISBLANK($B751), "", IF(AND(O$5 = "Vacation Leave", OR(AND(OR(O$6 = "H1", O$6 = "H2"), NOT(AND($D751 = "Full-time", $F751 = "Above 1 Year"))), AND(O$6 = "Year", AND($D751 = "Full-time", $F751 = "Above 1 Year")))), "N/A", SUMIFS('Form Responses 1'!$O$2:$O1005, 'Form Responses 1'!$B$2:$B1005, $B751, 'Form Responses 1'!$G$2:$G1005, O$5, 'Form Responses 1'!$K$2:$K1005, $D751,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1" s="48" t="str">
        <f>IF(ISBLANK($B751), "", IF(AND(P$5 = "Vacation Leave", OR(AND(OR(P$6 = "H1", P$6 = "H2"), NOT(AND($D751 = "Full-time", $F751 = "Above 1 Year"))), AND(P$6 = "Year", AND($D751 = "Full-time", $F751 = "Above 1 Year")))), "N/A", SUMIFS('Form Responses 1'!$O$2:$O1005, 'Form Responses 1'!$B$2:$B1005, $B751, 'Form Responses 1'!$G$2:$G1005, P$5, 'Form Responses 1'!$K$2:$K1005, $D751,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1" s="48" t="str">
        <f>IF(ISBLANK($B751), "", IF(AND(Q$5 = "Vacation Leave", OR(AND(OR(Q$6 = "H1", Q$6 = "H2"), NOT(AND($D751 = "Full-time", $F751 = "Above 1 Year"))), AND(Q$6 = "Year", AND($D751 = "Full-time", $F751 = "Above 1 Year")))), "N/A", SUMIFS('Form Responses 1'!$O$2:$O1005, 'Form Responses 1'!$B$2:$B1005, $B751, 'Form Responses 1'!$G$2:$G1005, Q$5, 'Form Responses 1'!$K$2:$K1005, $D751,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1" s="48" t="str">
        <f>IF(ISBLANK($B751), "", IF(AND(R$5 = "Vacation Leave", OR(AND(OR(R$6 = "H1", R$6 = "H2"), NOT(AND($D751 = "Full-time", $F751 = "Above 1 Year"))), AND(R$6 = "Year", AND($D751 = "Full-time", $F751 = "Above 1 Year")))), "N/A", SUMIFS('Form Responses 1'!$O$2:$O1005, 'Form Responses 1'!$B$2:$B1005, $B751, 'Form Responses 1'!$G$2:$G1005, R$5, 'Form Responses 1'!$K$2:$K1005, $D751,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1" s="48" t="str">
        <f>IF(ISBLANK($B751), "", IF(AND(S$5 = "Vacation Leave", OR(AND(OR(S$6 = "H1", S$6 = "H2"), NOT(AND($D751 = "Full-time", $F751 = "Above 1 Year"))), AND(S$6 = "Year", AND($D751 = "Full-time", $F751 = "Above 1 Year")))), "N/A", SUMIFS('Form Responses 1'!$O$2:$O1005, 'Form Responses 1'!$B$2:$B1005, $B751, 'Form Responses 1'!$G$2:$G1005, S$5, 'Form Responses 1'!$K$2:$K1005, $D751,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1" s="50" t="str">
        <f t="shared" si="2"/>
        <v/>
      </c>
      <c r="U751" s="51" t="str">
        <f t="array" ref="U751">IF(ISBLANK($B751), "", IF(AND(U$5 = "Vacation Leave", OR(AND(OR(U$6 = "H1", U$6 = "H2"), NOT(AND($D751 = "Full-time", $F751 = "Above 1 Year"))), AND(U$6 = "Year", AND($D751 = "Full-time", $F751 = "Above 1 Year")))), "N/A", INDEX('Allocated Leaves'!$B$2:$E1005, MATCH(U$5 &amp; IF(U$5 = "Vacation Leave", IFS(U$6 = "Year", "", OR(U$6 = "H1", U$6 = "H2"), " " &amp; U$6), ""), 'Allocated Leaves'!$A$2:$A1005, 0), MATCH($D751 &amp; IF($D751 = "Full-time",  " " &amp; $F751, ""), 'Allocated Leaves'!$B$1:AA$1, 0)) - G751))</f>
        <v/>
      </c>
      <c r="V751" s="52" t="str">
        <f t="array" ref="V751">IF(ISBLANK($B751), "", IF(AND(V$5 = "Vacation Leave", OR(AND(OR(V$6 = "H1", V$6 = "H2"), NOT(AND($D751 = "Full-time", $F751 = "Above 1 Year"))), AND(V$6 = "Year", AND($D751 = "Full-time", $F751 = "Above 1 Year")))), "N/A", INDEX('Allocated Leaves'!$B$2:$E1005, MATCH(V$5 &amp; IF(V$5 = "Vacation Leave", IFS(V$6 = "Year", "", OR(V$6 = "H1", V$6 = "H2"), " " &amp; V$6), ""), 'Allocated Leaves'!$A$2:$A1005, 0), MATCH($D751 &amp; IF($D751 = "Full-time",  " " &amp; $F751, ""), 'Allocated Leaves'!$B$1:AA$1, 0)) - H751))</f>
        <v/>
      </c>
      <c r="W751" s="52" t="str">
        <f t="array" ref="W751">IF(ISBLANK($B751), "", IF(AND(W$5 = "Vacation Leave", OR(AND(OR(W$6 = "H1", W$6 = "H2"), NOT(AND($D751 = "Full-time", $F751 = "Above 1 Year"))), AND(W$6 = "Year", AND($D751 = "Full-time", $F751 = "Above 1 Year")))), "N/A", INDEX('Allocated Leaves'!$B$2:$E1005, MATCH(W$5 &amp; IF(W$5 = "Vacation Leave", IFS(W$6 = "Year", "", OR(W$6 = "H1", W$6 = "H2"), " " &amp; W$6), ""), 'Allocated Leaves'!$A$2:$A1005, 0), MATCH($D751 &amp; IF($D751 = "Full-time",  " " &amp; $F751, ""), 'Allocated Leaves'!$B$1:AA$1, 0)) - I751))</f>
        <v/>
      </c>
      <c r="X751" s="51" t="str">
        <f t="array" ref="X751">IF(ISBLANK($B751), "", IF(AND(X$5 = "Vacation Leave", OR(AND(OR(X$6 = "H1", X$6 = "H2"), NOT(AND($D751 = "Full-time", $F751 = "Above 1 Year"))), AND(X$6 = "Year", AND($D751 = "Full-time", $F751 = "Above 1 Year")))), "N/A", INDEX('Allocated Leaves'!$B$2:$E1005, MATCH(X$5 &amp; IF(X$5 = "Vacation Leave", IFS(X$6 = "Year", "", OR(X$6 = "H1", X$6 = "H2"), " " &amp; X$6), ""), 'Allocated Leaves'!$A$2:$A1005, 0), MATCH($D751 &amp; IF($D751 = "Full-time",  " " &amp; $F751, ""), 'Allocated Leaves'!$B$1:AA$1, 0)) - J751))</f>
        <v/>
      </c>
      <c r="Y751" s="52" t="str">
        <f t="array" ref="Y751">IF(ISBLANK($B751), "", IF(AND(Y$5 = "Vacation Leave", OR(AND(OR(Y$6 = "H1", Y$6 = "H2"), NOT(AND($D751 = "Full-time", $F751 = "Above 1 Year"))), AND(Y$6 = "Year", AND($D751 = "Full-time", $F751 = "Above 1 Year")))), "N/A", INDEX('Allocated Leaves'!$B$2:$E1005, MATCH(Y$5 &amp; IF(Y$5 = "Vacation Leave", IFS(Y$6 = "Year", "", OR(Y$6 = "H1", Y$6 = "H2"), " " &amp; Y$6), ""), 'Allocated Leaves'!$A$2:$A1005, 0), MATCH($D751 &amp; IF($D751 = "Full-time",  " " &amp; $F751, ""), 'Allocated Leaves'!$B$1:AA$1, 0)) - K751))</f>
        <v/>
      </c>
      <c r="Z751" s="52" t="str">
        <f t="array" ref="Z751">IF(ISBLANK($B751), "", IF(AND(Z$5 = "Vacation Leave", OR(AND(OR(Z$6 = "H1", Z$6 = "H2"), NOT(AND($D751 = "Full-time", $F751 = "Above 1 Year"))), AND(Z$6 = "Year", AND($D751 = "Full-time", $F751 = "Above 1 Year")))), "N/A", INDEX('Allocated Leaves'!$B$2:$E1005, MATCH(Z$5 &amp; IF(Z$5 = "Vacation Leave", IFS(Z$6 = "Year", "", OR(Z$6 = "H1", Z$6 = "H2"), " " &amp; Z$6), ""), 'Allocated Leaves'!$A$2:$A1005, 0), MATCH($D751 &amp; IF($D751 = "Full-time",  " " &amp; $F751, ""), 'Allocated Leaves'!$B$1:AA$1, 0)) - L751))</f>
        <v/>
      </c>
      <c r="AA751" s="55" t="str">
        <f t="shared" si="3"/>
        <v/>
      </c>
    </row>
    <row r="752">
      <c r="A752" s="71"/>
      <c r="B752" s="72"/>
      <c r="C752" s="73"/>
      <c r="D752" s="74"/>
      <c r="E752" s="75"/>
      <c r="F752" s="47" t="str">
        <f t="shared" si="1"/>
        <v/>
      </c>
      <c r="G752" s="48" t="str">
        <f>IF(ISBLANK($B752), "", IF(AND(G$5 = "Vacation Leave", OR(AND(OR(G$6 = "H1", G$6 = "H2"), NOT(AND($D752 = "Full-time", $F752 = "Above 1 Year"))), AND(G$6 = "Year", AND($D752 = "Full-time", $F752 = "Above 1 Year")))), "N/A", SUMIFS('Form Responses 1'!$O$2:$O1005, 'Form Responses 1'!$B$2:$B1005, $B752, 'Form Responses 1'!$G$2:$G1005, G$5, 'Form Responses 1'!$K$2:$K1005, $D752,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2" s="48" t="str">
        <f>IF(ISBLANK($B752), "", IF(AND(H$5 = "Vacation Leave", OR(AND(OR(H$6 = "H1", H$6 = "H2"), NOT(AND($D752 = "Full-time", $F752 = "Above 1 Year"))), AND(H$6 = "Year", AND($D752 = "Full-time", $F752 = "Above 1 Year")))), "N/A", SUMIFS('Form Responses 1'!$O$2:$O1005, 'Form Responses 1'!$B$2:$B1005, $B752, 'Form Responses 1'!$G$2:$G1005, H$5, 'Form Responses 1'!$K$2:$K1005, $D752,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2" s="49" t="str">
        <f>IF(ISBLANK($B752), "", IF(AND(I$5 = "Vacation Leave", OR(AND(OR(I$6 = "H1", I$6 = "H2"), NOT(AND($D752 = "Full-time", $F752 = "Above 1 Year"))), AND(I$6 = "Year", AND($D752 = "Full-time", $F752 = "Above 1 Year")))), "N/A", SUMIFS('Form Responses 1'!$O$2:$O1005, 'Form Responses 1'!$B$2:$B1005, $B752, 'Form Responses 1'!$G$2:$G1005, I$5, 'Form Responses 1'!$K$2:$K1005, $D752,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2" s="48" t="str">
        <f>IF(ISBLANK($B752), "", IF(AND(J$5 = "Vacation Leave", OR(AND(OR(J$6 = "H1", J$6 = "H2"), NOT(AND($D752 = "Full-time", $F752 = "Above 1 Year"))), AND(J$6 = "Year", AND($D752 = "Full-time", $F752 = "Above 1 Year")))), "N/A", SUMIFS('Form Responses 1'!$O$2:$O1005, 'Form Responses 1'!$B$2:$B1005, $B752, 'Form Responses 1'!$G$2:$G1005, J$5, 'Form Responses 1'!$K$2:$K1005, $D752,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2" s="48" t="str">
        <f>IF(ISBLANK($B752), "", IF(AND(K$5 = "Vacation Leave", OR(AND(OR(K$6 = "H1", K$6 = "H2"), NOT(AND($D752 = "Full-time", $F752 = "Above 1 Year"))), AND(K$6 = "Year", AND($D752 = "Full-time", $F752 = "Above 1 Year")))), "N/A", SUMIFS('Form Responses 1'!$O$2:$O1005, 'Form Responses 1'!$B$2:$B1005, $B752, 'Form Responses 1'!$G$2:$G1005, K$5, 'Form Responses 1'!$K$2:$K1005, $D752,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2" s="48" t="str">
        <f>IF(ISBLANK($B752), "", IF(AND(L$5 = "Vacation Leave", OR(AND(OR(L$6 = "H1", L$6 = "H2"), NOT(AND($D752 = "Full-time", $F752 = "Above 1 Year"))), AND(L$6 = "Year", AND($D752 = "Full-time", $F752 = "Above 1 Year")))), "N/A", SUMIFS('Form Responses 1'!$O$2:$O1005, 'Form Responses 1'!$B$2:$B1005, $B752, 'Form Responses 1'!$G$2:$G1005, L$5, 'Form Responses 1'!$K$2:$K1005, $D752,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2" s="48" t="str">
        <f>IF(ISBLANK($B752), "", IF(AND(M$5 = "Vacation Leave", OR(AND(OR(M$6 = "H1", M$6 = "H2"), NOT(AND($D752 = "Full-time", $F752 = "Above 1 Year"))), AND(M$6 = "Year", AND($D752 = "Full-time", $F752 = "Above 1 Year")))), "N/A", SUMIFS('Form Responses 1'!$O$2:$O1005, 'Form Responses 1'!$B$2:$B1005, $B752, 'Form Responses 1'!$G$2:$G1005, M$5, 'Form Responses 1'!$K$2:$K1005, $D752,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2" s="48" t="str">
        <f>IF(ISBLANK($B752), "", IF(AND(N$5 = "Vacation Leave", OR(AND(OR(N$6 = "H1", N$6 = "H2"), NOT(AND($D752 = "Full-time", $F752 = "Above 1 Year"))), AND(N$6 = "Year", AND($D752 = "Full-time", $F752 = "Above 1 Year")))), "N/A", SUMIFS('Form Responses 1'!$O$2:$O1005, 'Form Responses 1'!$B$2:$B1005, $B752, 'Form Responses 1'!$G$2:$G1005, N$5, 'Form Responses 1'!$K$2:$K1005, $D752,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2" s="48" t="str">
        <f>IF(ISBLANK($B752), "", IF(AND(O$5 = "Vacation Leave", OR(AND(OR(O$6 = "H1", O$6 = "H2"), NOT(AND($D752 = "Full-time", $F752 = "Above 1 Year"))), AND(O$6 = "Year", AND($D752 = "Full-time", $F752 = "Above 1 Year")))), "N/A", SUMIFS('Form Responses 1'!$O$2:$O1005, 'Form Responses 1'!$B$2:$B1005, $B752, 'Form Responses 1'!$G$2:$G1005, O$5, 'Form Responses 1'!$K$2:$K1005, $D752,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2" s="48" t="str">
        <f>IF(ISBLANK($B752), "", IF(AND(P$5 = "Vacation Leave", OR(AND(OR(P$6 = "H1", P$6 = "H2"), NOT(AND($D752 = "Full-time", $F752 = "Above 1 Year"))), AND(P$6 = "Year", AND($D752 = "Full-time", $F752 = "Above 1 Year")))), "N/A", SUMIFS('Form Responses 1'!$O$2:$O1005, 'Form Responses 1'!$B$2:$B1005, $B752, 'Form Responses 1'!$G$2:$G1005, P$5, 'Form Responses 1'!$K$2:$K1005, $D752,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2" s="48" t="str">
        <f>IF(ISBLANK($B752), "", IF(AND(Q$5 = "Vacation Leave", OR(AND(OR(Q$6 = "H1", Q$6 = "H2"), NOT(AND($D752 = "Full-time", $F752 = "Above 1 Year"))), AND(Q$6 = "Year", AND($D752 = "Full-time", $F752 = "Above 1 Year")))), "N/A", SUMIFS('Form Responses 1'!$O$2:$O1005, 'Form Responses 1'!$B$2:$B1005, $B752, 'Form Responses 1'!$G$2:$G1005, Q$5, 'Form Responses 1'!$K$2:$K1005, $D752,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2" s="48" t="str">
        <f>IF(ISBLANK($B752), "", IF(AND(R$5 = "Vacation Leave", OR(AND(OR(R$6 = "H1", R$6 = "H2"), NOT(AND($D752 = "Full-time", $F752 = "Above 1 Year"))), AND(R$6 = "Year", AND($D752 = "Full-time", $F752 = "Above 1 Year")))), "N/A", SUMIFS('Form Responses 1'!$O$2:$O1005, 'Form Responses 1'!$B$2:$B1005, $B752, 'Form Responses 1'!$G$2:$G1005, R$5, 'Form Responses 1'!$K$2:$K1005, $D752,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2" s="48" t="str">
        <f>IF(ISBLANK($B752), "", IF(AND(S$5 = "Vacation Leave", OR(AND(OR(S$6 = "H1", S$6 = "H2"), NOT(AND($D752 = "Full-time", $F752 = "Above 1 Year"))), AND(S$6 = "Year", AND($D752 = "Full-time", $F752 = "Above 1 Year")))), "N/A", SUMIFS('Form Responses 1'!$O$2:$O1005, 'Form Responses 1'!$B$2:$B1005, $B752, 'Form Responses 1'!$G$2:$G1005, S$5, 'Form Responses 1'!$K$2:$K1005, $D752,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2" s="50" t="str">
        <f t="shared" si="2"/>
        <v/>
      </c>
      <c r="U752" s="51" t="str">
        <f t="array" ref="U752">IF(ISBLANK($B752), "", IF(AND(U$5 = "Vacation Leave", OR(AND(OR(U$6 = "H1", U$6 = "H2"), NOT(AND($D752 = "Full-time", $F752 = "Above 1 Year"))), AND(U$6 = "Year", AND($D752 = "Full-time", $F752 = "Above 1 Year")))), "N/A", INDEX('Allocated Leaves'!$B$2:$E1005, MATCH(U$5 &amp; IF(U$5 = "Vacation Leave", IFS(U$6 = "Year", "", OR(U$6 = "H1", U$6 = "H2"), " " &amp; U$6), ""), 'Allocated Leaves'!$A$2:$A1005, 0), MATCH($D752 &amp; IF($D752 = "Full-time",  " " &amp; $F752, ""), 'Allocated Leaves'!$B$1:AA$1, 0)) - G752))</f>
        <v/>
      </c>
      <c r="V752" s="52" t="str">
        <f t="array" ref="V752">IF(ISBLANK($B752), "", IF(AND(V$5 = "Vacation Leave", OR(AND(OR(V$6 = "H1", V$6 = "H2"), NOT(AND($D752 = "Full-time", $F752 = "Above 1 Year"))), AND(V$6 = "Year", AND($D752 = "Full-time", $F752 = "Above 1 Year")))), "N/A", INDEX('Allocated Leaves'!$B$2:$E1005, MATCH(V$5 &amp; IF(V$5 = "Vacation Leave", IFS(V$6 = "Year", "", OR(V$6 = "H1", V$6 = "H2"), " " &amp; V$6), ""), 'Allocated Leaves'!$A$2:$A1005, 0), MATCH($D752 &amp; IF($D752 = "Full-time",  " " &amp; $F752, ""), 'Allocated Leaves'!$B$1:AA$1, 0)) - H752))</f>
        <v/>
      </c>
      <c r="W752" s="52" t="str">
        <f t="array" ref="W752">IF(ISBLANK($B752), "", IF(AND(W$5 = "Vacation Leave", OR(AND(OR(W$6 = "H1", W$6 = "H2"), NOT(AND($D752 = "Full-time", $F752 = "Above 1 Year"))), AND(W$6 = "Year", AND($D752 = "Full-time", $F752 = "Above 1 Year")))), "N/A", INDEX('Allocated Leaves'!$B$2:$E1005, MATCH(W$5 &amp; IF(W$5 = "Vacation Leave", IFS(W$6 = "Year", "", OR(W$6 = "H1", W$6 = "H2"), " " &amp; W$6), ""), 'Allocated Leaves'!$A$2:$A1005, 0), MATCH($D752 &amp; IF($D752 = "Full-time",  " " &amp; $F752, ""), 'Allocated Leaves'!$B$1:AA$1, 0)) - I752))</f>
        <v/>
      </c>
      <c r="X752" s="51" t="str">
        <f t="array" ref="X752">IF(ISBLANK($B752), "", IF(AND(X$5 = "Vacation Leave", OR(AND(OR(X$6 = "H1", X$6 = "H2"), NOT(AND($D752 = "Full-time", $F752 = "Above 1 Year"))), AND(X$6 = "Year", AND($D752 = "Full-time", $F752 = "Above 1 Year")))), "N/A", INDEX('Allocated Leaves'!$B$2:$E1005, MATCH(X$5 &amp; IF(X$5 = "Vacation Leave", IFS(X$6 = "Year", "", OR(X$6 = "H1", X$6 = "H2"), " " &amp; X$6), ""), 'Allocated Leaves'!$A$2:$A1005, 0), MATCH($D752 &amp; IF($D752 = "Full-time",  " " &amp; $F752, ""), 'Allocated Leaves'!$B$1:AA$1, 0)) - J752))</f>
        <v/>
      </c>
      <c r="Y752" s="52" t="str">
        <f t="array" ref="Y752">IF(ISBLANK($B752), "", IF(AND(Y$5 = "Vacation Leave", OR(AND(OR(Y$6 = "H1", Y$6 = "H2"), NOT(AND($D752 = "Full-time", $F752 = "Above 1 Year"))), AND(Y$6 = "Year", AND($D752 = "Full-time", $F752 = "Above 1 Year")))), "N/A", INDEX('Allocated Leaves'!$B$2:$E1005, MATCH(Y$5 &amp; IF(Y$5 = "Vacation Leave", IFS(Y$6 = "Year", "", OR(Y$6 = "H1", Y$6 = "H2"), " " &amp; Y$6), ""), 'Allocated Leaves'!$A$2:$A1005, 0), MATCH($D752 &amp; IF($D752 = "Full-time",  " " &amp; $F752, ""), 'Allocated Leaves'!$B$1:AA$1, 0)) - K752))</f>
        <v/>
      </c>
      <c r="Z752" s="52" t="str">
        <f t="array" ref="Z752">IF(ISBLANK($B752), "", IF(AND(Z$5 = "Vacation Leave", OR(AND(OR(Z$6 = "H1", Z$6 = "H2"), NOT(AND($D752 = "Full-time", $F752 = "Above 1 Year"))), AND(Z$6 = "Year", AND($D752 = "Full-time", $F752 = "Above 1 Year")))), "N/A", INDEX('Allocated Leaves'!$B$2:$E1005, MATCH(Z$5 &amp; IF(Z$5 = "Vacation Leave", IFS(Z$6 = "Year", "", OR(Z$6 = "H1", Z$6 = "H2"), " " &amp; Z$6), ""), 'Allocated Leaves'!$A$2:$A1005, 0), MATCH($D752 &amp; IF($D752 = "Full-time",  " " &amp; $F752, ""), 'Allocated Leaves'!$B$1:AA$1, 0)) - L752))</f>
        <v/>
      </c>
      <c r="AA752" s="55" t="str">
        <f t="shared" si="3"/>
        <v/>
      </c>
    </row>
    <row r="753">
      <c r="A753" s="71"/>
      <c r="B753" s="72"/>
      <c r="C753" s="73"/>
      <c r="D753" s="74"/>
      <c r="E753" s="75"/>
      <c r="F753" s="47" t="str">
        <f t="shared" si="1"/>
        <v/>
      </c>
      <c r="G753" s="48" t="str">
        <f>IF(ISBLANK($B753), "", IF(AND(G$5 = "Vacation Leave", OR(AND(OR(G$6 = "H1", G$6 = "H2"), NOT(AND($D753 = "Full-time", $F753 = "Above 1 Year"))), AND(G$6 = "Year", AND($D753 = "Full-time", $F753 = "Above 1 Year")))), "N/A", SUMIFS('Form Responses 1'!$O$2:$O1005, 'Form Responses 1'!$B$2:$B1005, $B753, 'Form Responses 1'!$G$2:$G1005, G$5, 'Form Responses 1'!$K$2:$K1005, $D753,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3" s="48" t="str">
        <f>IF(ISBLANK($B753), "", IF(AND(H$5 = "Vacation Leave", OR(AND(OR(H$6 = "H1", H$6 = "H2"), NOT(AND($D753 = "Full-time", $F753 = "Above 1 Year"))), AND(H$6 = "Year", AND($D753 = "Full-time", $F753 = "Above 1 Year")))), "N/A", SUMIFS('Form Responses 1'!$O$2:$O1005, 'Form Responses 1'!$B$2:$B1005, $B753, 'Form Responses 1'!$G$2:$G1005, H$5, 'Form Responses 1'!$K$2:$K1005, $D753,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3" s="49" t="str">
        <f>IF(ISBLANK($B753), "", IF(AND(I$5 = "Vacation Leave", OR(AND(OR(I$6 = "H1", I$6 = "H2"), NOT(AND($D753 = "Full-time", $F753 = "Above 1 Year"))), AND(I$6 = "Year", AND($D753 = "Full-time", $F753 = "Above 1 Year")))), "N/A", SUMIFS('Form Responses 1'!$O$2:$O1005, 'Form Responses 1'!$B$2:$B1005, $B753, 'Form Responses 1'!$G$2:$G1005, I$5, 'Form Responses 1'!$K$2:$K1005, $D753,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3" s="48" t="str">
        <f>IF(ISBLANK($B753), "", IF(AND(J$5 = "Vacation Leave", OR(AND(OR(J$6 = "H1", J$6 = "H2"), NOT(AND($D753 = "Full-time", $F753 = "Above 1 Year"))), AND(J$6 = "Year", AND($D753 = "Full-time", $F753 = "Above 1 Year")))), "N/A", SUMIFS('Form Responses 1'!$O$2:$O1005, 'Form Responses 1'!$B$2:$B1005, $B753, 'Form Responses 1'!$G$2:$G1005, J$5, 'Form Responses 1'!$K$2:$K1005, $D753,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3" s="48" t="str">
        <f>IF(ISBLANK($B753), "", IF(AND(K$5 = "Vacation Leave", OR(AND(OR(K$6 = "H1", K$6 = "H2"), NOT(AND($D753 = "Full-time", $F753 = "Above 1 Year"))), AND(K$6 = "Year", AND($D753 = "Full-time", $F753 = "Above 1 Year")))), "N/A", SUMIFS('Form Responses 1'!$O$2:$O1005, 'Form Responses 1'!$B$2:$B1005, $B753, 'Form Responses 1'!$G$2:$G1005, K$5, 'Form Responses 1'!$K$2:$K1005, $D753,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3" s="48" t="str">
        <f>IF(ISBLANK($B753), "", IF(AND(L$5 = "Vacation Leave", OR(AND(OR(L$6 = "H1", L$6 = "H2"), NOT(AND($D753 = "Full-time", $F753 = "Above 1 Year"))), AND(L$6 = "Year", AND($D753 = "Full-time", $F753 = "Above 1 Year")))), "N/A", SUMIFS('Form Responses 1'!$O$2:$O1005, 'Form Responses 1'!$B$2:$B1005, $B753, 'Form Responses 1'!$G$2:$G1005, L$5, 'Form Responses 1'!$K$2:$K1005, $D753,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3" s="48" t="str">
        <f>IF(ISBLANK($B753), "", IF(AND(M$5 = "Vacation Leave", OR(AND(OR(M$6 = "H1", M$6 = "H2"), NOT(AND($D753 = "Full-time", $F753 = "Above 1 Year"))), AND(M$6 = "Year", AND($D753 = "Full-time", $F753 = "Above 1 Year")))), "N/A", SUMIFS('Form Responses 1'!$O$2:$O1005, 'Form Responses 1'!$B$2:$B1005, $B753, 'Form Responses 1'!$G$2:$G1005, M$5, 'Form Responses 1'!$K$2:$K1005, $D753,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3" s="48" t="str">
        <f>IF(ISBLANK($B753), "", IF(AND(N$5 = "Vacation Leave", OR(AND(OR(N$6 = "H1", N$6 = "H2"), NOT(AND($D753 = "Full-time", $F753 = "Above 1 Year"))), AND(N$6 = "Year", AND($D753 = "Full-time", $F753 = "Above 1 Year")))), "N/A", SUMIFS('Form Responses 1'!$O$2:$O1005, 'Form Responses 1'!$B$2:$B1005, $B753, 'Form Responses 1'!$G$2:$G1005, N$5, 'Form Responses 1'!$K$2:$K1005, $D753,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3" s="48" t="str">
        <f>IF(ISBLANK($B753), "", IF(AND(O$5 = "Vacation Leave", OR(AND(OR(O$6 = "H1", O$6 = "H2"), NOT(AND($D753 = "Full-time", $F753 = "Above 1 Year"))), AND(O$6 = "Year", AND($D753 = "Full-time", $F753 = "Above 1 Year")))), "N/A", SUMIFS('Form Responses 1'!$O$2:$O1005, 'Form Responses 1'!$B$2:$B1005, $B753, 'Form Responses 1'!$G$2:$G1005, O$5, 'Form Responses 1'!$K$2:$K1005, $D753,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3" s="48" t="str">
        <f>IF(ISBLANK($B753), "", IF(AND(P$5 = "Vacation Leave", OR(AND(OR(P$6 = "H1", P$6 = "H2"), NOT(AND($D753 = "Full-time", $F753 = "Above 1 Year"))), AND(P$6 = "Year", AND($D753 = "Full-time", $F753 = "Above 1 Year")))), "N/A", SUMIFS('Form Responses 1'!$O$2:$O1005, 'Form Responses 1'!$B$2:$B1005, $B753, 'Form Responses 1'!$G$2:$G1005, P$5, 'Form Responses 1'!$K$2:$K1005, $D753,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3" s="48" t="str">
        <f>IF(ISBLANK($B753), "", IF(AND(Q$5 = "Vacation Leave", OR(AND(OR(Q$6 = "H1", Q$6 = "H2"), NOT(AND($D753 = "Full-time", $F753 = "Above 1 Year"))), AND(Q$6 = "Year", AND($D753 = "Full-time", $F753 = "Above 1 Year")))), "N/A", SUMIFS('Form Responses 1'!$O$2:$O1005, 'Form Responses 1'!$B$2:$B1005, $B753, 'Form Responses 1'!$G$2:$G1005, Q$5, 'Form Responses 1'!$K$2:$K1005, $D753,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3" s="48" t="str">
        <f>IF(ISBLANK($B753), "", IF(AND(R$5 = "Vacation Leave", OR(AND(OR(R$6 = "H1", R$6 = "H2"), NOT(AND($D753 = "Full-time", $F753 = "Above 1 Year"))), AND(R$6 = "Year", AND($D753 = "Full-time", $F753 = "Above 1 Year")))), "N/A", SUMIFS('Form Responses 1'!$O$2:$O1005, 'Form Responses 1'!$B$2:$B1005, $B753, 'Form Responses 1'!$G$2:$G1005, R$5, 'Form Responses 1'!$K$2:$K1005, $D753,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3" s="48" t="str">
        <f>IF(ISBLANK($B753), "", IF(AND(S$5 = "Vacation Leave", OR(AND(OR(S$6 = "H1", S$6 = "H2"), NOT(AND($D753 = "Full-time", $F753 = "Above 1 Year"))), AND(S$6 = "Year", AND($D753 = "Full-time", $F753 = "Above 1 Year")))), "N/A", SUMIFS('Form Responses 1'!$O$2:$O1005, 'Form Responses 1'!$B$2:$B1005, $B753, 'Form Responses 1'!$G$2:$G1005, S$5, 'Form Responses 1'!$K$2:$K1005, $D753,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3" s="50" t="str">
        <f t="shared" si="2"/>
        <v/>
      </c>
      <c r="U753" s="51" t="str">
        <f t="array" ref="U753">IF(ISBLANK($B753), "", IF(AND(U$5 = "Vacation Leave", OR(AND(OR(U$6 = "H1", U$6 = "H2"), NOT(AND($D753 = "Full-time", $F753 = "Above 1 Year"))), AND(U$6 = "Year", AND($D753 = "Full-time", $F753 = "Above 1 Year")))), "N/A", INDEX('Allocated Leaves'!$B$2:$E1005, MATCH(U$5 &amp; IF(U$5 = "Vacation Leave", IFS(U$6 = "Year", "", OR(U$6 = "H1", U$6 = "H2"), " " &amp; U$6), ""), 'Allocated Leaves'!$A$2:$A1005, 0), MATCH($D753 &amp; IF($D753 = "Full-time",  " " &amp; $F753, ""), 'Allocated Leaves'!$B$1:AA$1, 0)) - G753))</f>
        <v/>
      </c>
      <c r="V753" s="52" t="str">
        <f t="array" ref="V753">IF(ISBLANK($B753), "", IF(AND(V$5 = "Vacation Leave", OR(AND(OR(V$6 = "H1", V$6 = "H2"), NOT(AND($D753 = "Full-time", $F753 = "Above 1 Year"))), AND(V$6 = "Year", AND($D753 = "Full-time", $F753 = "Above 1 Year")))), "N/A", INDEX('Allocated Leaves'!$B$2:$E1005, MATCH(V$5 &amp; IF(V$5 = "Vacation Leave", IFS(V$6 = "Year", "", OR(V$6 = "H1", V$6 = "H2"), " " &amp; V$6), ""), 'Allocated Leaves'!$A$2:$A1005, 0), MATCH($D753 &amp; IF($D753 = "Full-time",  " " &amp; $F753, ""), 'Allocated Leaves'!$B$1:AA$1, 0)) - H753))</f>
        <v/>
      </c>
      <c r="W753" s="52" t="str">
        <f t="array" ref="W753">IF(ISBLANK($B753), "", IF(AND(W$5 = "Vacation Leave", OR(AND(OR(W$6 = "H1", W$6 = "H2"), NOT(AND($D753 = "Full-time", $F753 = "Above 1 Year"))), AND(W$6 = "Year", AND($D753 = "Full-time", $F753 = "Above 1 Year")))), "N/A", INDEX('Allocated Leaves'!$B$2:$E1005, MATCH(W$5 &amp; IF(W$5 = "Vacation Leave", IFS(W$6 = "Year", "", OR(W$6 = "H1", W$6 = "H2"), " " &amp; W$6), ""), 'Allocated Leaves'!$A$2:$A1005, 0), MATCH($D753 &amp; IF($D753 = "Full-time",  " " &amp; $F753, ""), 'Allocated Leaves'!$B$1:AA$1, 0)) - I753))</f>
        <v/>
      </c>
      <c r="X753" s="51" t="str">
        <f t="array" ref="X753">IF(ISBLANK($B753), "", IF(AND(X$5 = "Vacation Leave", OR(AND(OR(X$6 = "H1", X$6 = "H2"), NOT(AND($D753 = "Full-time", $F753 = "Above 1 Year"))), AND(X$6 = "Year", AND($D753 = "Full-time", $F753 = "Above 1 Year")))), "N/A", INDEX('Allocated Leaves'!$B$2:$E1005, MATCH(X$5 &amp; IF(X$5 = "Vacation Leave", IFS(X$6 = "Year", "", OR(X$6 = "H1", X$6 = "H2"), " " &amp; X$6), ""), 'Allocated Leaves'!$A$2:$A1005, 0), MATCH($D753 &amp; IF($D753 = "Full-time",  " " &amp; $F753, ""), 'Allocated Leaves'!$B$1:AA$1, 0)) - J753))</f>
        <v/>
      </c>
      <c r="Y753" s="52" t="str">
        <f t="array" ref="Y753">IF(ISBLANK($B753), "", IF(AND(Y$5 = "Vacation Leave", OR(AND(OR(Y$6 = "H1", Y$6 = "H2"), NOT(AND($D753 = "Full-time", $F753 = "Above 1 Year"))), AND(Y$6 = "Year", AND($D753 = "Full-time", $F753 = "Above 1 Year")))), "N/A", INDEX('Allocated Leaves'!$B$2:$E1005, MATCH(Y$5 &amp; IF(Y$5 = "Vacation Leave", IFS(Y$6 = "Year", "", OR(Y$6 = "H1", Y$6 = "H2"), " " &amp; Y$6), ""), 'Allocated Leaves'!$A$2:$A1005, 0), MATCH($D753 &amp; IF($D753 = "Full-time",  " " &amp; $F753, ""), 'Allocated Leaves'!$B$1:AA$1, 0)) - K753))</f>
        <v/>
      </c>
      <c r="Z753" s="52" t="str">
        <f t="array" ref="Z753">IF(ISBLANK($B753), "", IF(AND(Z$5 = "Vacation Leave", OR(AND(OR(Z$6 = "H1", Z$6 = "H2"), NOT(AND($D753 = "Full-time", $F753 = "Above 1 Year"))), AND(Z$6 = "Year", AND($D753 = "Full-time", $F753 = "Above 1 Year")))), "N/A", INDEX('Allocated Leaves'!$B$2:$E1005, MATCH(Z$5 &amp; IF(Z$5 = "Vacation Leave", IFS(Z$6 = "Year", "", OR(Z$6 = "H1", Z$6 = "H2"), " " &amp; Z$6), ""), 'Allocated Leaves'!$A$2:$A1005, 0), MATCH($D753 &amp; IF($D753 = "Full-time",  " " &amp; $F753, ""), 'Allocated Leaves'!$B$1:AA$1, 0)) - L753))</f>
        <v/>
      </c>
      <c r="AA753" s="55" t="str">
        <f t="shared" si="3"/>
        <v/>
      </c>
    </row>
    <row r="754">
      <c r="A754" s="71"/>
      <c r="B754" s="72"/>
      <c r="C754" s="73"/>
      <c r="D754" s="74"/>
      <c r="E754" s="75"/>
      <c r="F754" s="47" t="str">
        <f t="shared" si="1"/>
        <v/>
      </c>
      <c r="G754" s="48" t="str">
        <f>IF(ISBLANK($B754), "", IF(AND(G$5 = "Vacation Leave", OR(AND(OR(G$6 = "H1", G$6 = "H2"), NOT(AND($D754 = "Full-time", $F754 = "Above 1 Year"))), AND(G$6 = "Year", AND($D754 = "Full-time", $F754 = "Above 1 Year")))), "N/A", SUMIFS('Form Responses 1'!$O$2:$O1005, 'Form Responses 1'!$B$2:$B1005, $B754, 'Form Responses 1'!$G$2:$G1005, G$5, 'Form Responses 1'!$K$2:$K1005, $D754,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4" s="48" t="str">
        <f>IF(ISBLANK($B754), "", IF(AND(H$5 = "Vacation Leave", OR(AND(OR(H$6 = "H1", H$6 = "H2"), NOT(AND($D754 = "Full-time", $F754 = "Above 1 Year"))), AND(H$6 = "Year", AND($D754 = "Full-time", $F754 = "Above 1 Year")))), "N/A", SUMIFS('Form Responses 1'!$O$2:$O1005, 'Form Responses 1'!$B$2:$B1005, $B754, 'Form Responses 1'!$G$2:$G1005, H$5, 'Form Responses 1'!$K$2:$K1005, $D754,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4" s="49" t="str">
        <f>IF(ISBLANK($B754), "", IF(AND(I$5 = "Vacation Leave", OR(AND(OR(I$6 = "H1", I$6 = "H2"), NOT(AND($D754 = "Full-time", $F754 = "Above 1 Year"))), AND(I$6 = "Year", AND($D754 = "Full-time", $F754 = "Above 1 Year")))), "N/A", SUMIFS('Form Responses 1'!$O$2:$O1005, 'Form Responses 1'!$B$2:$B1005, $B754, 'Form Responses 1'!$G$2:$G1005, I$5, 'Form Responses 1'!$K$2:$K1005, $D754,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4" s="48" t="str">
        <f>IF(ISBLANK($B754), "", IF(AND(J$5 = "Vacation Leave", OR(AND(OR(J$6 = "H1", J$6 = "H2"), NOT(AND($D754 = "Full-time", $F754 = "Above 1 Year"))), AND(J$6 = "Year", AND($D754 = "Full-time", $F754 = "Above 1 Year")))), "N/A", SUMIFS('Form Responses 1'!$O$2:$O1005, 'Form Responses 1'!$B$2:$B1005, $B754, 'Form Responses 1'!$G$2:$G1005, J$5, 'Form Responses 1'!$K$2:$K1005, $D754,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4" s="48" t="str">
        <f>IF(ISBLANK($B754), "", IF(AND(K$5 = "Vacation Leave", OR(AND(OR(K$6 = "H1", K$6 = "H2"), NOT(AND($D754 = "Full-time", $F754 = "Above 1 Year"))), AND(K$6 = "Year", AND($D754 = "Full-time", $F754 = "Above 1 Year")))), "N/A", SUMIFS('Form Responses 1'!$O$2:$O1005, 'Form Responses 1'!$B$2:$B1005, $B754, 'Form Responses 1'!$G$2:$G1005, K$5, 'Form Responses 1'!$K$2:$K1005, $D754,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4" s="48" t="str">
        <f>IF(ISBLANK($B754), "", IF(AND(L$5 = "Vacation Leave", OR(AND(OR(L$6 = "H1", L$6 = "H2"), NOT(AND($D754 = "Full-time", $F754 = "Above 1 Year"))), AND(L$6 = "Year", AND($D754 = "Full-time", $F754 = "Above 1 Year")))), "N/A", SUMIFS('Form Responses 1'!$O$2:$O1005, 'Form Responses 1'!$B$2:$B1005, $B754, 'Form Responses 1'!$G$2:$G1005, L$5, 'Form Responses 1'!$K$2:$K1005, $D754,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4" s="48" t="str">
        <f>IF(ISBLANK($B754), "", IF(AND(M$5 = "Vacation Leave", OR(AND(OR(M$6 = "H1", M$6 = "H2"), NOT(AND($D754 = "Full-time", $F754 = "Above 1 Year"))), AND(M$6 = "Year", AND($D754 = "Full-time", $F754 = "Above 1 Year")))), "N/A", SUMIFS('Form Responses 1'!$O$2:$O1005, 'Form Responses 1'!$B$2:$B1005, $B754, 'Form Responses 1'!$G$2:$G1005, M$5, 'Form Responses 1'!$K$2:$K1005, $D754,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4" s="48" t="str">
        <f>IF(ISBLANK($B754), "", IF(AND(N$5 = "Vacation Leave", OR(AND(OR(N$6 = "H1", N$6 = "H2"), NOT(AND($D754 = "Full-time", $F754 = "Above 1 Year"))), AND(N$6 = "Year", AND($D754 = "Full-time", $F754 = "Above 1 Year")))), "N/A", SUMIFS('Form Responses 1'!$O$2:$O1005, 'Form Responses 1'!$B$2:$B1005, $B754, 'Form Responses 1'!$G$2:$G1005, N$5, 'Form Responses 1'!$K$2:$K1005, $D754,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4" s="48" t="str">
        <f>IF(ISBLANK($B754), "", IF(AND(O$5 = "Vacation Leave", OR(AND(OR(O$6 = "H1", O$6 = "H2"), NOT(AND($D754 = "Full-time", $F754 = "Above 1 Year"))), AND(O$6 = "Year", AND($D754 = "Full-time", $F754 = "Above 1 Year")))), "N/A", SUMIFS('Form Responses 1'!$O$2:$O1005, 'Form Responses 1'!$B$2:$B1005, $B754, 'Form Responses 1'!$G$2:$G1005, O$5, 'Form Responses 1'!$K$2:$K1005, $D754,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4" s="48" t="str">
        <f>IF(ISBLANK($B754), "", IF(AND(P$5 = "Vacation Leave", OR(AND(OR(P$6 = "H1", P$6 = "H2"), NOT(AND($D754 = "Full-time", $F754 = "Above 1 Year"))), AND(P$6 = "Year", AND($D754 = "Full-time", $F754 = "Above 1 Year")))), "N/A", SUMIFS('Form Responses 1'!$O$2:$O1005, 'Form Responses 1'!$B$2:$B1005, $B754, 'Form Responses 1'!$G$2:$G1005, P$5, 'Form Responses 1'!$K$2:$K1005, $D754,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4" s="48" t="str">
        <f>IF(ISBLANK($B754), "", IF(AND(Q$5 = "Vacation Leave", OR(AND(OR(Q$6 = "H1", Q$6 = "H2"), NOT(AND($D754 = "Full-time", $F754 = "Above 1 Year"))), AND(Q$6 = "Year", AND($D754 = "Full-time", $F754 = "Above 1 Year")))), "N/A", SUMIFS('Form Responses 1'!$O$2:$O1005, 'Form Responses 1'!$B$2:$B1005, $B754, 'Form Responses 1'!$G$2:$G1005, Q$5, 'Form Responses 1'!$K$2:$K1005, $D754,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4" s="48" t="str">
        <f>IF(ISBLANK($B754), "", IF(AND(R$5 = "Vacation Leave", OR(AND(OR(R$6 = "H1", R$6 = "H2"), NOT(AND($D754 = "Full-time", $F754 = "Above 1 Year"))), AND(R$6 = "Year", AND($D754 = "Full-time", $F754 = "Above 1 Year")))), "N/A", SUMIFS('Form Responses 1'!$O$2:$O1005, 'Form Responses 1'!$B$2:$B1005, $B754, 'Form Responses 1'!$G$2:$G1005, R$5, 'Form Responses 1'!$K$2:$K1005, $D754,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4" s="48" t="str">
        <f>IF(ISBLANK($B754), "", IF(AND(S$5 = "Vacation Leave", OR(AND(OR(S$6 = "H1", S$6 = "H2"), NOT(AND($D754 = "Full-time", $F754 = "Above 1 Year"))), AND(S$6 = "Year", AND($D754 = "Full-time", $F754 = "Above 1 Year")))), "N/A", SUMIFS('Form Responses 1'!$O$2:$O1005, 'Form Responses 1'!$B$2:$B1005, $B754, 'Form Responses 1'!$G$2:$G1005, S$5, 'Form Responses 1'!$K$2:$K1005, $D754,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4" s="50" t="str">
        <f t="shared" si="2"/>
        <v/>
      </c>
      <c r="U754" s="51" t="str">
        <f t="array" ref="U754">IF(ISBLANK($B754), "", IF(AND(U$5 = "Vacation Leave", OR(AND(OR(U$6 = "H1", U$6 = "H2"), NOT(AND($D754 = "Full-time", $F754 = "Above 1 Year"))), AND(U$6 = "Year", AND($D754 = "Full-time", $F754 = "Above 1 Year")))), "N/A", INDEX('Allocated Leaves'!$B$2:$E1005, MATCH(U$5 &amp; IF(U$5 = "Vacation Leave", IFS(U$6 = "Year", "", OR(U$6 = "H1", U$6 = "H2"), " " &amp; U$6), ""), 'Allocated Leaves'!$A$2:$A1005, 0), MATCH($D754 &amp; IF($D754 = "Full-time",  " " &amp; $F754, ""), 'Allocated Leaves'!$B$1:AA$1, 0)) - G754))</f>
        <v/>
      </c>
      <c r="V754" s="52" t="str">
        <f t="array" ref="V754">IF(ISBLANK($B754), "", IF(AND(V$5 = "Vacation Leave", OR(AND(OR(V$6 = "H1", V$6 = "H2"), NOT(AND($D754 = "Full-time", $F754 = "Above 1 Year"))), AND(V$6 = "Year", AND($D754 = "Full-time", $F754 = "Above 1 Year")))), "N/A", INDEX('Allocated Leaves'!$B$2:$E1005, MATCH(V$5 &amp; IF(V$5 = "Vacation Leave", IFS(V$6 = "Year", "", OR(V$6 = "H1", V$6 = "H2"), " " &amp; V$6), ""), 'Allocated Leaves'!$A$2:$A1005, 0), MATCH($D754 &amp; IF($D754 = "Full-time",  " " &amp; $F754, ""), 'Allocated Leaves'!$B$1:AA$1, 0)) - H754))</f>
        <v/>
      </c>
      <c r="W754" s="52" t="str">
        <f t="array" ref="W754">IF(ISBLANK($B754), "", IF(AND(W$5 = "Vacation Leave", OR(AND(OR(W$6 = "H1", W$6 = "H2"), NOT(AND($D754 = "Full-time", $F754 = "Above 1 Year"))), AND(W$6 = "Year", AND($D754 = "Full-time", $F754 = "Above 1 Year")))), "N/A", INDEX('Allocated Leaves'!$B$2:$E1005, MATCH(W$5 &amp; IF(W$5 = "Vacation Leave", IFS(W$6 = "Year", "", OR(W$6 = "H1", W$6 = "H2"), " " &amp; W$6), ""), 'Allocated Leaves'!$A$2:$A1005, 0), MATCH($D754 &amp; IF($D754 = "Full-time",  " " &amp; $F754, ""), 'Allocated Leaves'!$B$1:AA$1, 0)) - I754))</f>
        <v/>
      </c>
      <c r="X754" s="51" t="str">
        <f t="array" ref="X754">IF(ISBLANK($B754), "", IF(AND(X$5 = "Vacation Leave", OR(AND(OR(X$6 = "H1", X$6 = "H2"), NOT(AND($D754 = "Full-time", $F754 = "Above 1 Year"))), AND(X$6 = "Year", AND($D754 = "Full-time", $F754 = "Above 1 Year")))), "N/A", INDEX('Allocated Leaves'!$B$2:$E1005, MATCH(X$5 &amp; IF(X$5 = "Vacation Leave", IFS(X$6 = "Year", "", OR(X$6 = "H1", X$6 = "H2"), " " &amp; X$6), ""), 'Allocated Leaves'!$A$2:$A1005, 0), MATCH($D754 &amp; IF($D754 = "Full-time",  " " &amp; $F754, ""), 'Allocated Leaves'!$B$1:AA$1, 0)) - J754))</f>
        <v/>
      </c>
      <c r="Y754" s="52" t="str">
        <f t="array" ref="Y754">IF(ISBLANK($B754), "", IF(AND(Y$5 = "Vacation Leave", OR(AND(OR(Y$6 = "H1", Y$6 = "H2"), NOT(AND($D754 = "Full-time", $F754 = "Above 1 Year"))), AND(Y$6 = "Year", AND($D754 = "Full-time", $F754 = "Above 1 Year")))), "N/A", INDEX('Allocated Leaves'!$B$2:$E1005, MATCH(Y$5 &amp; IF(Y$5 = "Vacation Leave", IFS(Y$6 = "Year", "", OR(Y$6 = "H1", Y$6 = "H2"), " " &amp; Y$6), ""), 'Allocated Leaves'!$A$2:$A1005, 0), MATCH($D754 &amp; IF($D754 = "Full-time",  " " &amp; $F754, ""), 'Allocated Leaves'!$B$1:AA$1, 0)) - K754))</f>
        <v/>
      </c>
      <c r="Z754" s="52" t="str">
        <f t="array" ref="Z754">IF(ISBLANK($B754), "", IF(AND(Z$5 = "Vacation Leave", OR(AND(OR(Z$6 = "H1", Z$6 = "H2"), NOT(AND($D754 = "Full-time", $F754 = "Above 1 Year"))), AND(Z$6 = "Year", AND($D754 = "Full-time", $F754 = "Above 1 Year")))), "N/A", INDEX('Allocated Leaves'!$B$2:$E1005, MATCH(Z$5 &amp; IF(Z$5 = "Vacation Leave", IFS(Z$6 = "Year", "", OR(Z$6 = "H1", Z$6 = "H2"), " " &amp; Z$6), ""), 'Allocated Leaves'!$A$2:$A1005, 0), MATCH($D754 &amp; IF($D754 = "Full-time",  " " &amp; $F754, ""), 'Allocated Leaves'!$B$1:AA$1, 0)) - L754))</f>
        <v/>
      </c>
      <c r="AA754" s="55" t="str">
        <f t="shared" si="3"/>
        <v/>
      </c>
    </row>
    <row r="755">
      <c r="A755" s="71"/>
      <c r="B755" s="72"/>
      <c r="C755" s="73"/>
      <c r="D755" s="74"/>
      <c r="E755" s="75"/>
      <c r="F755" s="47" t="str">
        <f t="shared" si="1"/>
        <v/>
      </c>
      <c r="G755" s="48" t="str">
        <f>IF(ISBLANK($B755), "", IF(AND(G$5 = "Vacation Leave", OR(AND(OR(G$6 = "H1", G$6 = "H2"), NOT(AND($D755 = "Full-time", $F755 = "Above 1 Year"))), AND(G$6 = "Year", AND($D755 = "Full-time", $F755 = "Above 1 Year")))), "N/A", SUMIFS('Form Responses 1'!$O$2:$O1005, 'Form Responses 1'!$B$2:$B1005, $B755, 'Form Responses 1'!$G$2:$G1005, G$5, 'Form Responses 1'!$K$2:$K1005, $D755,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5" s="48" t="str">
        <f>IF(ISBLANK($B755), "", IF(AND(H$5 = "Vacation Leave", OR(AND(OR(H$6 = "H1", H$6 = "H2"), NOT(AND($D755 = "Full-time", $F755 = "Above 1 Year"))), AND(H$6 = "Year", AND($D755 = "Full-time", $F755 = "Above 1 Year")))), "N/A", SUMIFS('Form Responses 1'!$O$2:$O1005, 'Form Responses 1'!$B$2:$B1005, $B755, 'Form Responses 1'!$G$2:$G1005, H$5, 'Form Responses 1'!$K$2:$K1005, $D755,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5" s="49" t="str">
        <f>IF(ISBLANK($B755), "", IF(AND(I$5 = "Vacation Leave", OR(AND(OR(I$6 = "H1", I$6 = "H2"), NOT(AND($D755 = "Full-time", $F755 = "Above 1 Year"))), AND(I$6 = "Year", AND($D755 = "Full-time", $F755 = "Above 1 Year")))), "N/A", SUMIFS('Form Responses 1'!$O$2:$O1005, 'Form Responses 1'!$B$2:$B1005, $B755, 'Form Responses 1'!$G$2:$G1005, I$5, 'Form Responses 1'!$K$2:$K1005, $D755,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5" s="48" t="str">
        <f>IF(ISBLANK($B755), "", IF(AND(J$5 = "Vacation Leave", OR(AND(OR(J$6 = "H1", J$6 = "H2"), NOT(AND($D755 = "Full-time", $F755 = "Above 1 Year"))), AND(J$6 = "Year", AND($D755 = "Full-time", $F755 = "Above 1 Year")))), "N/A", SUMIFS('Form Responses 1'!$O$2:$O1005, 'Form Responses 1'!$B$2:$B1005, $B755, 'Form Responses 1'!$G$2:$G1005, J$5, 'Form Responses 1'!$K$2:$K1005, $D755,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5" s="48" t="str">
        <f>IF(ISBLANK($B755), "", IF(AND(K$5 = "Vacation Leave", OR(AND(OR(K$6 = "H1", K$6 = "H2"), NOT(AND($D755 = "Full-time", $F755 = "Above 1 Year"))), AND(K$6 = "Year", AND($D755 = "Full-time", $F755 = "Above 1 Year")))), "N/A", SUMIFS('Form Responses 1'!$O$2:$O1005, 'Form Responses 1'!$B$2:$B1005, $B755, 'Form Responses 1'!$G$2:$G1005, K$5, 'Form Responses 1'!$K$2:$K1005, $D755,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5" s="48" t="str">
        <f>IF(ISBLANK($B755), "", IF(AND(L$5 = "Vacation Leave", OR(AND(OR(L$6 = "H1", L$6 = "H2"), NOT(AND($D755 = "Full-time", $F755 = "Above 1 Year"))), AND(L$6 = "Year", AND($D755 = "Full-time", $F755 = "Above 1 Year")))), "N/A", SUMIFS('Form Responses 1'!$O$2:$O1005, 'Form Responses 1'!$B$2:$B1005, $B755, 'Form Responses 1'!$G$2:$G1005, L$5, 'Form Responses 1'!$K$2:$K1005, $D755,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5" s="48" t="str">
        <f>IF(ISBLANK($B755), "", IF(AND(M$5 = "Vacation Leave", OR(AND(OR(M$6 = "H1", M$6 = "H2"), NOT(AND($D755 = "Full-time", $F755 = "Above 1 Year"))), AND(M$6 = "Year", AND($D755 = "Full-time", $F755 = "Above 1 Year")))), "N/A", SUMIFS('Form Responses 1'!$O$2:$O1005, 'Form Responses 1'!$B$2:$B1005, $B755, 'Form Responses 1'!$G$2:$G1005, M$5, 'Form Responses 1'!$K$2:$K1005, $D755,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5" s="48" t="str">
        <f>IF(ISBLANK($B755), "", IF(AND(N$5 = "Vacation Leave", OR(AND(OR(N$6 = "H1", N$6 = "H2"), NOT(AND($D755 = "Full-time", $F755 = "Above 1 Year"))), AND(N$6 = "Year", AND($D755 = "Full-time", $F755 = "Above 1 Year")))), "N/A", SUMIFS('Form Responses 1'!$O$2:$O1005, 'Form Responses 1'!$B$2:$B1005, $B755, 'Form Responses 1'!$G$2:$G1005, N$5, 'Form Responses 1'!$K$2:$K1005, $D755,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5" s="48" t="str">
        <f>IF(ISBLANK($B755), "", IF(AND(O$5 = "Vacation Leave", OR(AND(OR(O$6 = "H1", O$6 = "H2"), NOT(AND($D755 = "Full-time", $F755 = "Above 1 Year"))), AND(O$6 = "Year", AND($D755 = "Full-time", $F755 = "Above 1 Year")))), "N/A", SUMIFS('Form Responses 1'!$O$2:$O1005, 'Form Responses 1'!$B$2:$B1005, $B755, 'Form Responses 1'!$G$2:$G1005, O$5, 'Form Responses 1'!$K$2:$K1005, $D755,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5" s="48" t="str">
        <f>IF(ISBLANK($B755), "", IF(AND(P$5 = "Vacation Leave", OR(AND(OR(P$6 = "H1", P$6 = "H2"), NOT(AND($D755 = "Full-time", $F755 = "Above 1 Year"))), AND(P$6 = "Year", AND($D755 = "Full-time", $F755 = "Above 1 Year")))), "N/A", SUMIFS('Form Responses 1'!$O$2:$O1005, 'Form Responses 1'!$B$2:$B1005, $B755, 'Form Responses 1'!$G$2:$G1005, P$5, 'Form Responses 1'!$K$2:$K1005, $D755,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5" s="48" t="str">
        <f>IF(ISBLANK($B755), "", IF(AND(Q$5 = "Vacation Leave", OR(AND(OR(Q$6 = "H1", Q$6 = "H2"), NOT(AND($D755 = "Full-time", $F755 = "Above 1 Year"))), AND(Q$6 = "Year", AND($D755 = "Full-time", $F755 = "Above 1 Year")))), "N/A", SUMIFS('Form Responses 1'!$O$2:$O1005, 'Form Responses 1'!$B$2:$B1005, $B755, 'Form Responses 1'!$G$2:$G1005, Q$5, 'Form Responses 1'!$K$2:$K1005, $D755,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5" s="48" t="str">
        <f>IF(ISBLANK($B755), "", IF(AND(R$5 = "Vacation Leave", OR(AND(OR(R$6 = "H1", R$6 = "H2"), NOT(AND($D755 = "Full-time", $F755 = "Above 1 Year"))), AND(R$6 = "Year", AND($D755 = "Full-time", $F755 = "Above 1 Year")))), "N/A", SUMIFS('Form Responses 1'!$O$2:$O1005, 'Form Responses 1'!$B$2:$B1005, $B755, 'Form Responses 1'!$G$2:$G1005, R$5, 'Form Responses 1'!$K$2:$K1005, $D755,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5" s="48" t="str">
        <f>IF(ISBLANK($B755), "", IF(AND(S$5 = "Vacation Leave", OR(AND(OR(S$6 = "H1", S$6 = "H2"), NOT(AND($D755 = "Full-time", $F755 = "Above 1 Year"))), AND(S$6 = "Year", AND($D755 = "Full-time", $F755 = "Above 1 Year")))), "N/A", SUMIFS('Form Responses 1'!$O$2:$O1005, 'Form Responses 1'!$B$2:$B1005, $B755, 'Form Responses 1'!$G$2:$G1005, S$5, 'Form Responses 1'!$K$2:$K1005, $D755,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5" s="50" t="str">
        <f t="shared" si="2"/>
        <v/>
      </c>
      <c r="U755" s="51" t="str">
        <f t="array" ref="U755">IF(ISBLANK($B755), "", IF(AND(U$5 = "Vacation Leave", OR(AND(OR(U$6 = "H1", U$6 = "H2"), NOT(AND($D755 = "Full-time", $F755 = "Above 1 Year"))), AND(U$6 = "Year", AND($D755 = "Full-time", $F755 = "Above 1 Year")))), "N/A", INDEX('Allocated Leaves'!$B$2:$E1005, MATCH(U$5 &amp; IF(U$5 = "Vacation Leave", IFS(U$6 = "Year", "", OR(U$6 = "H1", U$6 = "H2"), " " &amp; U$6), ""), 'Allocated Leaves'!$A$2:$A1005, 0), MATCH($D755 &amp; IF($D755 = "Full-time",  " " &amp; $F755, ""), 'Allocated Leaves'!$B$1:AA$1, 0)) - G755))</f>
        <v/>
      </c>
      <c r="V755" s="52" t="str">
        <f t="array" ref="V755">IF(ISBLANK($B755), "", IF(AND(V$5 = "Vacation Leave", OR(AND(OR(V$6 = "H1", V$6 = "H2"), NOT(AND($D755 = "Full-time", $F755 = "Above 1 Year"))), AND(V$6 = "Year", AND($D755 = "Full-time", $F755 = "Above 1 Year")))), "N/A", INDEX('Allocated Leaves'!$B$2:$E1005, MATCH(V$5 &amp; IF(V$5 = "Vacation Leave", IFS(V$6 = "Year", "", OR(V$6 = "H1", V$6 = "H2"), " " &amp; V$6), ""), 'Allocated Leaves'!$A$2:$A1005, 0), MATCH($D755 &amp; IF($D755 = "Full-time",  " " &amp; $F755, ""), 'Allocated Leaves'!$B$1:AA$1, 0)) - H755))</f>
        <v/>
      </c>
      <c r="W755" s="52" t="str">
        <f t="array" ref="W755">IF(ISBLANK($B755), "", IF(AND(W$5 = "Vacation Leave", OR(AND(OR(W$6 = "H1", W$6 = "H2"), NOT(AND($D755 = "Full-time", $F755 = "Above 1 Year"))), AND(W$6 = "Year", AND($D755 = "Full-time", $F755 = "Above 1 Year")))), "N/A", INDEX('Allocated Leaves'!$B$2:$E1005, MATCH(W$5 &amp; IF(W$5 = "Vacation Leave", IFS(W$6 = "Year", "", OR(W$6 = "H1", W$6 = "H2"), " " &amp; W$6), ""), 'Allocated Leaves'!$A$2:$A1005, 0), MATCH($D755 &amp; IF($D755 = "Full-time",  " " &amp; $F755, ""), 'Allocated Leaves'!$B$1:AA$1, 0)) - I755))</f>
        <v/>
      </c>
      <c r="X755" s="51" t="str">
        <f t="array" ref="X755">IF(ISBLANK($B755), "", IF(AND(X$5 = "Vacation Leave", OR(AND(OR(X$6 = "H1", X$6 = "H2"), NOT(AND($D755 = "Full-time", $F755 = "Above 1 Year"))), AND(X$6 = "Year", AND($D755 = "Full-time", $F755 = "Above 1 Year")))), "N/A", INDEX('Allocated Leaves'!$B$2:$E1005, MATCH(X$5 &amp; IF(X$5 = "Vacation Leave", IFS(X$6 = "Year", "", OR(X$6 = "H1", X$6 = "H2"), " " &amp; X$6), ""), 'Allocated Leaves'!$A$2:$A1005, 0), MATCH($D755 &amp; IF($D755 = "Full-time",  " " &amp; $F755, ""), 'Allocated Leaves'!$B$1:AA$1, 0)) - J755))</f>
        <v/>
      </c>
      <c r="Y755" s="52" t="str">
        <f t="array" ref="Y755">IF(ISBLANK($B755), "", IF(AND(Y$5 = "Vacation Leave", OR(AND(OR(Y$6 = "H1", Y$6 = "H2"), NOT(AND($D755 = "Full-time", $F755 = "Above 1 Year"))), AND(Y$6 = "Year", AND($D755 = "Full-time", $F755 = "Above 1 Year")))), "N/A", INDEX('Allocated Leaves'!$B$2:$E1005, MATCH(Y$5 &amp; IF(Y$5 = "Vacation Leave", IFS(Y$6 = "Year", "", OR(Y$6 = "H1", Y$6 = "H2"), " " &amp; Y$6), ""), 'Allocated Leaves'!$A$2:$A1005, 0), MATCH($D755 &amp; IF($D755 = "Full-time",  " " &amp; $F755, ""), 'Allocated Leaves'!$B$1:AA$1, 0)) - K755))</f>
        <v/>
      </c>
      <c r="Z755" s="52" t="str">
        <f t="array" ref="Z755">IF(ISBLANK($B755), "", IF(AND(Z$5 = "Vacation Leave", OR(AND(OR(Z$6 = "H1", Z$6 = "H2"), NOT(AND($D755 = "Full-time", $F755 = "Above 1 Year"))), AND(Z$6 = "Year", AND($D755 = "Full-time", $F755 = "Above 1 Year")))), "N/A", INDEX('Allocated Leaves'!$B$2:$E1005, MATCH(Z$5 &amp; IF(Z$5 = "Vacation Leave", IFS(Z$6 = "Year", "", OR(Z$6 = "H1", Z$6 = "H2"), " " &amp; Z$6), ""), 'Allocated Leaves'!$A$2:$A1005, 0), MATCH($D755 &amp; IF($D755 = "Full-time",  " " &amp; $F755, ""), 'Allocated Leaves'!$B$1:AA$1, 0)) - L755))</f>
        <v/>
      </c>
      <c r="AA755" s="55" t="str">
        <f t="shared" si="3"/>
        <v/>
      </c>
    </row>
    <row r="756">
      <c r="A756" s="71"/>
      <c r="B756" s="72"/>
      <c r="C756" s="73"/>
      <c r="D756" s="74"/>
      <c r="E756" s="75"/>
      <c r="F756" s="47" t="str">
        <f t="shared" si="1"/>
        <v/>
      </c>
      <c r="G756" s="48" t="str">
        <f>IF(ISBLANK($B756), "", IF(AND(G$5 = "Vacation Leave", OR(AND(OR(G$6 = "H1", G$6 = "H2"), NOT(AND($D756 = "Full-time", $F756 = "Above 1 Year"))), AND(G$6 = "Year", AND($D756 = "Full-time", $F756 = "Above 1 Year")))), "N/A", SUMIFS('Form Responses 1'!$O$2:$O1005, 'Form Responses 1'!$B$2:$B1005, $B756, 'Form Responses 1'!$G$2:$G1005, G$5, 'Form Responses 1'!$K$2:$K1005, $D756,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6" s="48" t="str">
        <f>IF(ISBLANK($B756), "", IF(AND(H$5 = "Vacation Leave", OR(AND(OR(H$6 = "H1", H$6 = "H2"), NOT(AND($D756 = "Full-time", $F756 = "Above 1 Year"))), AND(H$6 = "Year", AND($D756 = "Full-time", $F756 = "Above 1 Year")))), "N/A", SUMIFS('Form Responses 1'!$O$2:$O1005, 'Form Responses 1'!$B$2:$B1005, $B756, 'Form Responses 1'!$G$2:$G1005, H$5, 'Form Responses 1'!$K$2:$K1005, $D756,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6" s="49" t="str">
        <f>IF(ISBLANK($B756), "", IF(AND(I$5 = "Vacation Leave", OR(AND(OR(I$6 = "H1", I$6 = "H2"), NOT(AND($D756 = "Full-time", $F756 = "Above 1 Year"))), AND(I$6 = "Year", AND($D756 = "Full-time", $F756 = "Above 1 Year")))), "N/A", SUMIFS('Form Responses 1'!$O$2:$O1005, 'Form Responses 1'!$B$2:$B1005, $B756, 'Form Responses 1'!$G$2:$G1005, I$5, 'Form Responses 1'!$K$2:$K1005, $D756,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6" s="48" t="str">
        <f>IF(ISBLANK($B756), "", IF(AND(J$5 = "Vacation Leave", OR(AND(OR(J$6 = "H1", J$6 = "H2"), NOT(AND($D756 = "Full-time", $F756 = "Above 1 Year"))), AND(J$6 = "Year", AND($D756 = "Full-time", $F756 = "Above 1 Year")))), "N/A", SUMIFS('Form Responses 1'!$O$2:$O1005, 'Form Responses 1'!$B$2:$B1005, $B756, 'Form Responses 1'!$G$2:$G1005, J$5, 'Form Responses 1'!$K$2:$K1005, $D756,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6" s="48" t="str">
        <f>IF(ISBLANK($B756), "", IF(AND(K$5 = "Vacation Leave", OR(AND(OR(K$6 = "H1", K$6 = "H2"), NOT(AND($D756 = "Full-time", $F756 = "Above 1 Year"))), AND(K$6 = "Year", AND($D756 = "Full-time", $F756 = "Above 1 Year")))), "N/A", SUMIFS('Form Responses 1'!$O$2:$O1005, 'Form Responses 1'!$B$2:$B1005, $B756, 'Form Responses 1'!$G$2:$G1005, K$5, 'Form Responses 1'!$K$2:$K1005, $D756,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6" s="48" t="str">
        <f>IF(ISBLANK($B756), "", IF(AND(L$5 = "Vacation Leave", OR(AND(OR(L$6 = "H1", L$6 = "H2"), NOT(AND($D756 = "Full-time", $F756 = "Above 1 Year"))), AND(L$6 = "Year", AND($D756 = "Full-time", $F756 = "Above 1 Year")))), "N/A", SUMIFS('Form Responses 1'!$O$2:$O1005, 'Form Responses 1'!$B$2:$B1005, $B756, 'Form Responses 1'!$G$2:$G1005, L$5, 'Form Responses 1'!$K$2:$K1005, $D756,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6" s="48" t="str">
        <f>IF(ISBLANK($B756), "", IF(AND(M$5 = "Vacation Leave", OR(AND(OR(M$6 = "H1", M$6 = "H2"), NOT(AND($D756 = "Full-time", $F756 = "Above 1 Year"))), AND(M$6 = "Year", AND($D756 = "Full-time", $F756 = "Above 1 Year")))), "N/A", SUMIFS('Form Responses 1'!$O$2:$O1005, 'Form Responses 1'!$B$2:$B1005, $B756, 'Form Responses 1'!$G$2:$G1005, M$5, 'Form Responses 1'!$K$2:$K1005, $D756,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6" s="48" t="str">
        <f>IF(ISBLANK($B756), "", IF(AND(N$5 = "Vacation Leave", OR(AND(OR(N$6 = "H1", N$6 = "H2"), NOT(AND($D756 = "Full-time", $F756 = "Above 1 Year"))), AND(N$6 = "Year", AND($D756 = "Full-time", $F756 = "Above 1 Year")))), "N/A", SUMIFS('Form Responses 1'!$O$2:$O1005, 'Form Responses 1'!$B$2:$B1005, $B756, 'Form Responses 1'!$G$2:$G1005, N$5, 'Form Responses 1'!$K$2:$K1005, $D756,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6" s="48" t="str">
        <f>IF(ISBLANK($B756), "", IF(AND(O$5 = "Vacation Leave", OR(AND(OR(O$6 = "H1", O$6 = "H2"), NOT(AND($D756 = "Full-time", $F756 = "Above 1 Year"))), AND(O$6 = "Year", AND($D756 = "Full-time", $F756 = "Above 1 Year")))), "N/A", SUMIFS('Form Responses 1'!$O$2:$O1005, 'Form Responses 1'!$B$2:$B1005, $B756, 'Form Responses 1'!$G$2:$G1005, O$5, 'Form Responses 1'!$K$2:$K1005, $D756,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6" s="48" t="str">
        <f>IF(ISBLANK($B756), "", IF(AND(P$5 = "Vacation Leave", OR(AND(OR(P$6 = "H1", P$6 = "H2"), NOT(AND($D756 = "Full-time", $F756 = "Above 1 Year"))), AND(P$6 = "Year", AND($D756 = "Full-time", $F756 = "Above 1 Year")))), "N/A", SUMIFS('Form Responses 1'!$O$2:$O1005, 'Form Responses 1'!$B$2:$B1005, $B756, 'Form Responses 1'!$G$2:$G1005, P$5, 'Form Responses 1'!$K$2:$K1005, $D756,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6" s="48" t="str">
        <f>IF(ISBLANK($B756), "", IF(AND(Q$5 = "Vacation Leave", OR(AND(OR(Q$6 = "H1", Q$6 = "H2"), NOT(AND($D756 = "Full-time", $F756 = "Above 1 Year"))), AND(Q$6 = "Year", AND($D756 = "Full-time", $F756 = "Above 1 Year")))), "N/A", SUMIFS('Form Responses 1'!$O$2:$O1005, 'Form Responses 1'!$B$2:$B1005, $B756, 'Form Responses 1'!$G$2:$G1005, Q$5, 'Form Responses 1'!$K$2:$K1005, $D756,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6" s="48" t="str">
        <f>IF(ISBLANK($B756), "", IF(AND(R$5 = "Vacation Leave", OR(AND(OR(R$6 = "H1", R$6 = "H2"), NOT(AND($D756 = "Full-time", $F756 = "Above 1 Year"))), AND(R$6 = "Year", AND($D756 = "Full-time", $F756 = "Above 1 Year")))), "N/A", SUMIFS('Form Responses 1'!$O$2:$O1005, 'Form Responses 1'!$B$2:$B1005, $B756, 'Form Responses 1'!$G$2:$G1005, R$5, 'Form Responses 1'!$K$2:$K1005, $D756,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6" s="48" t="str">
        <f>IF(ISBLANK($B756), "", IF(AND(S$5 = "Vacation Leave", OR(AND(OR(S$6 = "H1", S$6 = "H2"), NOT(AND($D756 = "Full-time", $F756 = "Above 1 Year"))), AND(S$6 = "Year", AND($D756 = "Full-time", $F756 = "Above 1 Year")))), "N/A", SUMIFS('Form Responses 1'!$O$2:$O1005, 'Form Responses 1'!$B$2:$B1005, $B756, 'Form Responses 1'!$G$2:$G1005, S$5, 'Form Responses 1'!$K$2:$K1005, $D756,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6" s="50" t="str">
        <f t="shared" si="2"/>
        <v/>
      </c>
      <c r="U756" s="51" t="str">
        <f t="array" ref="U756">IF(ISBLANK($B756), "", IF(AND(U$5 = "Vacation Leave", OR(AND(OR(U$6 = "H1", U$6 = "H2"), NOT(AND($D756 = "Full-time", $F756 = "Above 1 Year"))), AND(U$6 = "Year", AND($D756 = "Full-time", $F756 = "Above 1 Year")))), "N/A", INDEX('Allocated Leaves'!$B$2:$E1005, MATCH(U$5 &amp; IF(U$5 = "Vacation Leave", IFS(U$6 = "Year", "", OR(U$6 = "H1", U$6 = "H2"), " " &amp; U$6), ""), 'Allocated Leaves'!$A$2:$A1005, 0), MATCH($D756 &amp; IF($D756 = "Full-time",  " " &amp; $F756, ""), 'Allocated Leaves'!$B$1:AA$1, 0)) - G756))</f>
        <v/>
      </c>
      <c r="V756" s="52" t="str">
        <f t="array" ref="V756">IF(ISBLANK($B756), "", IF(AND(V$5 = "Vacation Leave", OR(AND(OR(V$6 = "H1", V$6 = "H2"), NOT(AND($D756 = "Full-time", $F756 = "Above 1 Year"))), AND(V$6 = "Year", AND($D756 = "Full-time", $F756 = "Above 1 Year")))), "N/A", INDEX('Allocated Leaves'!$B$2:$E1005, MATCH(V$5 &amp; IF(V$5 = "Vacation Leave", IFS(V$6 = "Year", "", OR(V$6 = "H1", V$6 = "H2"), " " &amp; V$6), ""), 'Allocated Leaves'!$A$2:$A1005, 0), MATCH($D756 &amp; IF($D756 = "Full-time",  " " &amp; $F756, ""), 'Allocated Leaves'!$B$1:AA$1, 0)) - H756))</f>
        <v/>
      </c>
      <c r="W756" s="52" t="str">
        <f t="array" ref="W756">IF(ISBLANK($B756), "", IF(AND(W$5 = "Vacation Leave", OR(AND(OR(W$6 = "H1", W$6 = "H2"), NOT(AND($D756 = "Full-time", $F756 = "Above 1 Year"))), AND(W$6 = "Year", AND($D756 = "Full-time", $F756 = "Above 1 Year")))), "N/A", INDEX('Allocated Leaves'!$B$2:$E1005, MATCH(W$5 &amp; IF(W$5 = "Vacation Leave", IFS(W$6 = "Year", "", OR(W$6 = "H1", W$6 = "H2"), " " &amp; W$6), ""), 'Allocated Leaves'!$A$2:$A1005, 0), MATCH($D756 &amp; IF($D756 = "Full-time",  " " &amp; $F756, ""), 'Allocated Leaves'!$B$1:AA$1, 0)) - I756))</f>
        <v/>
      </c>
      <c r="X756" s="51" t="str">
        <f t="array" ref="X756">IF(ISBLANK($B756), "", IF(AND(X$5 = "Vacation Leave", OR(AND(OR(X$6 = "H1", X$6 = "H2"), NOT(AND($D756 = "Full-time", $F756 = "Above 1 Year"))), AND(X$6 = "Year", AND($D756 = "Full-time", $F756 = "Above 1 Year")))), "N/A", INDEX('Allocated Leaves'!$B$2:$E1005, MATCH(X$5 &amp; IF(X$5 = "Vacation Leave", IFS(X$6 = "Year", "", OR(X$6 = "H1", X$6 = "H2"), " " &amp; X$6), ""), 'Allocated Leaves'!$A$2:$A1005, 0), MATCH($D756 &amp; IF($D756 = "Full-time",  " " &amp; $F756, ""), 'Allocated Leaves'!$B$1:AA$1, 0)) - J756))</f>
        <v/>
      </c>
      <c r="Y756" s="52" t="str">
        <f t="array" ref="Y756">IF(ISBLANK($B756), "", IF(AND(Y$5 = "Vacation Leave", OR(AND(OR(Y$6 = "H1", Y$6 = "H2"), NOT(AND($D756 = "Full-time", $F756 = "Above 1 Year"))), AND(Y$6 = "Year", AND($D756 = "Full-time", $F756 = "Above 1 Year")))), "N/A", INDEX('Allocated Leaves'!$B$2:$E1005, MATCH(Y$5 &amp; IF(Y$5 = "Vacation Leave", IFS(Y$6 = "Year", "", OR(Y$6 = "H1", Y$6 = "H2"), " " &amp; Y$6), ""), 'Allocated Leaves'!$A$2:$A1005, 0), MATCH($D756 &amp; IF($D756 = "Full-time",  " " &amp; $F756, ""), 'Allocated Leaves'!$B$1:AA$1, 0)) - K756))</f>
        <v/>
      </c>
      <c r="Z756" s="52" t="str">
        <f t="array" ref="Z756">IF(ISBLANK($B756), "", IF(AND(Z$5 = "Vacation Leave", OR(AND(OR(Z$6 = "H1", Z$6 = "H2"), NOT(AND($D756 = "Full-time", $F756 = "Above 1 Year"))), AND(Z$6 = "Year", AND($D756 = "Full-time", $F756 = "Above 1 Year")))), "N/A", INDEX('Allocated Leaves'!$B$2:$E1005, MATCH(Z$5 &amp; IF(Z$5 = "Vacation Leave", IFS(Z$6 = "Year", "", OR(Z$6 = "H1", Z$6 = "H2"), " " &amp; Z$6), ""), 'Allocated Leaves'!$A$2:$A1005, 0), MATCH($D756 &amp; IF($D756 = "Full-time",  " " &amp; $F756, ""), 'Allocated Leaves'!$B$1:AA$1, 0)) - L756))</f>
        <v/>
      </c>
      <c r="AA756" s="55" t="str">
        <f t="shared" si="3"/>
        <v/>
      </c>
    </row>
    <row r="757">
      <c r="A757" s="71"/>
      <c r="B757" s="72"/>
      <c r="C757" s="73"/>
      <c r="D757" s="74"/>
      <c r="E757" s="75"/>
      <c r="F757" s="47" t="str">
        <f t="shared" si="1"/>
        <v/>
      </c>
      <c r="G757" s="48" t="str">
        <f>IF(ISBLANK($B757), "", IF(AND(G$5 = "Vacation Leave", OR(AND(OR(G$6 = "H1", G$6 = "H2"), NOT(AND($D757 = "Full-time", $F757 = "Above 1 Year"))), AND(G$6 = "Year", AND($D757 = "Full-time", $F757 = "Above 1 Year")))), "N/A", SUMIFS('Form Responses 1'!$O$2:$O1005, 'Form Responses 1'!$B$2:$B1005, $B757, 'Form Responses 1'!$G$2:$G1005, G$5, 'Form Responses 1'!$K$2:$K1005, $D757,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7" s="48" t="str">
        <f>IF(ISBLANK($B757), "", IF(AND(H$5 = "Vacation Leave", OR(AND(OR(H$6 = "H1", H$6 = "H2"), NOT(AND($D757 = "Full-time", $F757 = "Above 1 Year"))), AND(H$6 = "Year", AND($D757 = "Full-time", $F757 = "Above 1 Year")))), "N/A", SUMIFS('Form Responses 1'!$O$2:$O1005, 'Form Responses 1'!$B$2:$B1005, $B757, 'Form Responses 1'!$G$2:$G1005, H$5, 'Form Responses 1'!$K$2:$K1005, $D757,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7" s="49" t="str">
        <f>IF(ISBLANK($B757), "", IF(AND(I$5 = "Vacation Leave", OR(AND(OR(I$6 = "H1", I$6 = "H2"), NOT(AND($D757 = "Full-time", $F757 = "Above 1 Year"))), AND(I$6 = "Year", AND($D757 = "Full-time", $F757 = "Above 1 Year")))), "N/A", SUMIFS('Form Responses 1'!$O$2:$O1005, 'Form Responses 1'!$B$2:$B1005, $B757, 'Form Responses 1'!$G$2:$G1005, I$5, 'Form Responses 1'!$K$2:$K1005, $D757,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7" s="48" t="str">
        <f>IF(ISBLANK($B757), "", IF(AND(J$5 = "Vacation Leave", OR(AND(OR(J$6 = "H1", J$6 = "H2"), NOT(AND($D757 = "Full-time", $F757 = "Above 1 Year"))), AND(J$6 = "Year", AND($D757 = "Full-time", $F757 = "Above 1 Year")))), "N/A", SUMIFS('Form Responses 1'!$O$2:$O1005, 'Form Responses 1'!$B$2:$B1005, $B757, 'Form Responses 1'!$G$2:$G1005, J$5, 'Form Responses 1'!$K$2:$K1005, $D757,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7" s="48" t="str">
        <f>IF(ISBLANK($B757), "", IF(AND(K$5 = "Vacation Leave", OR(AND(OR(K$6 = "H1", K$6 = "H2"), NOT(AND($D757 = "Full-time", $F757 = "Above 1 Year"))), AND(K$6 = "Year", AND($D757 = "Full-time", $F757 = "Above 1 Year")))), "N/A", SUMIFS('Form Responses 1'!$O$2:$O1005, 'Form Responses 1'!$B$2:$B1005, $B757, 'Form Responses 1'!$G$2:$G1005, K$5, 'Form Responses 1'!$K$2:$K1005, $D757,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7" s="48" t="str">
        <f>IF(ISBLANK($B757), "", IF(AND(L$5 = "Vacation Leave", OR(AND(OR(L$6 = "H1", L$6 = "H2"), NOT(AND($D757 = "Full-time", $F757 = "Above 1 Year"))), AND(L$6 = "Year", AND($D757 = "Full-time", $F757 = "Above 1 Year")))), "N/A", SUMIFS('Form Responses 1'!$O$2:$O1005, 'Form Responses 1'!$B$2:$B1005, $B757, 'Form Responses 1'!$G$2:$G1005, L$5, 'Form Responses 1'!$K$2:$K1005, $D757,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7" s="48" t="str">
        <f>IF(ISBLANK($B757), "", IF(AND(M$5 = "Vacation Leave", OR(AND(OR(M$6 = "H1", M$6 = "H2"), NOT(AND($D757 = "Full-time", $F757 = "Above 1 Year"))), AND(M$6 = "Year", AND($D757 = "Full-time", $F757 = "Above 1 Year")))), "N/A", SUMIFS('Form Responses 1'!$O$2:$O1005, 'Form Responses 1'!$B$2:$B1005, $B757, 'Form Responses 1'!$G$2:$G1005, M$5, 'Form Responses 1'!$K$2:$K1005, $D757,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7" s="48" t="str">
        <f>IF(ISBLANK($B757), "", IF(AND(N$5 = "Vacation Leave", OR(AND(OR(N$6 = "H1", N$6 = "H2"), NOT(AND($D757 = "Full-time", $F757 = "Above 1 Year"))), AND(N$6 = "Year", AND($D757 = "Full-time", $F757 = "Above 1 Year")))), "N/A", SUMIFS('Form Responses 1'!$O$2:$O1005, 'Form Responses 1'!$B$2:$B1005, $B757, 'Form Responses 1'!$G$2:$G1005, N$5, 'Form Responses 1'!$K$2:$K1005, $D757,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7" s="48" t="str">
        <f>IF(ISBLANK($B757), "", IF(AND(O$5 = "Vacation Leave", OR(AND(OR(O$6 = "H1", O$6 = "H2"), NOT(AND($D757 = "Full-time", $F757 = "Above 1 Year"))), AND(O$6 = "Year", AND($D757 = "Full-time", $F757 = "Above 1 Year")))), "N/A", SUMIFS('Form Responses 1'!$O$2:$O1005, 'Form Responses 1'!$B$2:$B1005, $B757, 'Form Responses 1'!$G$2:$G1005, O$5, 'Form Responses 1'!$K$2:$K1005, $D757,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7" s="48" t="str">
        <f>IF(ISBLANK($B757), "", IF(AND(P$5 = "Vacation Leave", OR(AND(OR(P$6 = "H1", P$6 = "H2"), NOT(AND($D757 = "Full-time", $F757 = "Above 1 Year"))), AND(P$6 = "Year", AND($D757 = "Full-time", $F757 = "Above 1 Year")))), "N/A", SUMIFS('Form Responses 1'!$O$2:$O1005, 'Form Responses 1'!$B$2:$B1005, $B757, 'Form Responses 1'!$G$2:$G1005, P$5, 'Form Responses 1'!$K$2:$K1005, $D757,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7" s="48" t="str">
        <f>IF(ISBLANK($B757), "", IF(AND(Q$5 = "Vacation Leave", OR(AND(OR(Q$6 = "H1", Q$6 = "H2"), NOT(AND($D757 = "Full-time", $F757 = "Above 1 Year"))), AND(Q$6 = "Year", AND($D757 = "Full-time", $F757 = "Above 1 Year")))), "N/A", SUMIFS('Form Responses 1'!$O$2:$O1005, 'Form Responses 1'!$B$2:$B1005, $B757, 'Form Responses 1'!$G$2:$G1005, Q$5, 'Form Responses 1'!$K$2:$K1005, $D757,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7" s="48" t="str">
        <f>IF(ISBLANK($B757), "", IF(AND(R$5 = "Vacation Leave", OR(AND(OR(R$6 = "H1", R$6 = "H2"), NOT(AND($D757 = "Full-time", $F757 = "Above 1 Year"))), AND(R$6 = "Year", AND($D757 = "Full-time", $F757 = "Above 1 Year")))), "N/A", SUMIFS('Form Responses 1'!$O$2:$O1005, 'Form Responses 1'!$B$2:$B1005, $B757, 'Form Responses 1'!$G$2:$G1005, R$5, 'Form Responses 1'!$K$2:$K1005, $D757,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7" s="48" t="str">
        <f>IF(ISBLANK($B757), "", IF(AND(S$5 = "Vacation Leave", OR(AND(OR(S$6 = "H1", S$6 = "H2"), NOT(AND($D757 = "Full-time", $F757 = "Above 1 Year"))), AND(S$6 = "Year", AND($D757 = "Full-time", $F757 = "Above 1 Year")))), "N/A", SUMIFS('Form Responses 1'!$O$2:$O1005, 'Form Responses 1'!$B$2:$B1005, $B757, 'Form Responses 1'!$G$2:$G1005, S$5, 'Form Responses 1'!$K$2:$K1005, $D757,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7" s="50" t="str">
        <f t="shared" si="2"/>
        <v/>
      </c>
      <c r="U757" s="51" t="str">
        <f t="array" ref="U757">IF(ISBLANK($B757), "", IF(AND(U$5 = "Vacation Leave", OR(AND(OR(U$6 = "H1", U$6 = "H2"), NOT(AND($D757 = "Full-time", $F757 = "Above 1 Year"))), AND(U$6 = "Year", AND($D757 = "Full-time", $F757 = "Above 1 Year")))), "N/A", INDEX('Allocated Leaves'!$B$2:$E1005, MATCH(U$5 &amp; IF(U$5 = "Vacation Leave", IFS(U$6 = "Year", "", OR(U$6 = "H1", U$6 = "H2"), " " &amp; U$6), ""), 'Allocated Leaves'!$A$2:$A1005, 0), MATCH($D757 &amp; IF($D757 = "Full-time",  " " &amp; $F757, ""), 'Allocated Leaves'!$B$1:AA$1, 0)) - G757))</f>
        <v/>
      </c>
      <c r="V757" s="52" t="str">
        <f t="array" ref="V757">IF(ISBLANK($B757), "", IF(AND(V$5 = "Vacation Leave", OR(AND(OR(V$6 = "H1", V$6 = "H2"), NOT(AND($D757 = "Full-time", $F757 = "Above 1 Year"))), AND(V$6 = "Year", AND($D757 = "Full-time", $F757 = "Above 1 Year")))), "N/A", INDEX('Allocated Leaves'!$B$2:$E1005, MATCH(V$5 &amp; IF(V$5 = "Vacation Leave", IFS(V$6 = "Year", "", OR(V$6 = "H1", V$6 = "H2"), " " &amp; V$6), ""), 'Allocated Leaves'!$A$2:$A1005, 0), MATCH($D757 &amp; IF($D757 = "Full-time",  " " &amp; $F757, ""), 'Allocated Leaves'!$B$1:AA$1, 0)) - H757))</f>
        <v/>
      </c>
      <c r="W757" s="52" t="str">
        <f t="array" ref="W757">IF(ISBLANK($B757), "", IF(AND(W$5 = "Vacation Leave", OR(AND(OR(W$6 = "H1", W$6 = "H2"), NOT(AND($D757 = "Full-time", $F757 = "Above 1 Year"))), AND(W$6 = "Year", AND($D757 = "Full-time", $F757 = "Above 1 Year")))), "N/A", INDEX('Allocated Leaves'!$B$2:$E1005, MATCH(W$5 &amp; IF(W$5 = "Vacation Leave", IFS(W$6 = "Year", "", OR(W$6 = "H1", W$6 = "H2"), " " &amp; W$6), ""), 'Allocated Leaves'!$A$2:$A1005, 0), MATCH($D757 &amp; IF($D757 = "Full-time",  " " &amp; $F757, ""), 'Allocated Leaves'!$B$1:AA$1, 0)) - I757))</f>
        <v/>
      </c>
      <c r="X757" s="51" t="str">
        <f t="array" ref="X757">IF(ISBLANK($B757), "", IF(AND(X$5 = "Vacation Leave", OR(AND(OR(X$6 = "H1", X$6 = "H2"), NOT(AND($D757 = "Full-time", $F757 = "Above 1 Year"))), AND(X$6 = "Year", AND($D757 = "Full-time", $F757 = "Above 1 Year")))), "N/A", INDEX('Allocated Leaves'!$B$2:$E1005, MATCH(X$5 &amp; IF(X$5 = "Vacation Leave", IFS(X$6 = "Year", "", OR(X$6 = "H1", X$6 = "H2"), " " &amp; X$6), ""), 'Allocated Leaves'!$A$2:$A1005, 0), MATCH($D757 &amp; IF($D757 = "Full-time",  " " &amp; $F757, ""), 'Allocated Leaves'!$B$1:AA$1, 0)) - J757))</f>
        <v/>
      </c>
      <c r="Y757" s="52" t="str">
        <f t="array" ref="Y757">IF(ISBLANK($B757), "", IF(AND(Y$5 = "Vacation Leave", OR(AND(OR(Y$6 = "H1", Y$6 = "H2"), NOT(AND($D757 = "Full-time", $F757 = "Above 1 Year"))), AND(Y$6 = "Year", AND($D757 = "Full-time", $F757 = "Above 1 Year")))), "N/A", INDEX('Allocated Leaves'!$B$2:$E1005, MATCH(Y$5 &amp; IF(Y$5 = "Vacation Leave", IFS(Y$6 = "Year", "", OR(Y$6 = "H1", Y$6 = "H2"), " " &amp; Y$6), ""), 'Allocated Leaves'!$A$2:$A1005, 0), MATCH($D757 &amp; IF($D757 = "Full-time",  " " &amp; $F757, ""), 'Allocated Leaves'!$B$1:AA$1, 0)) - K757))</f>
        <v/>
      </c>
      <c r="Z757" s="52" t="str">
        <f t="array" ref="Z757">IF(ISBLANK($B757), "", IF(AND(Z$5 = "Vacation Leave", OR(AND(OR(Z$6 = "H1", Z$6 = "H2"), NOT(AND($D757 = "Full-time", $F757 = "Above 1 Year"))), AND(Z$6 = "Year", AND($D757 = "Full-time", $F757 = "Above 1 Year")))), "N/A", INDEX('Allocated Leaves'!$B$2:$E1005, MATCH(Z$5 &amp; IF(Z$5 = "Vacation Leave", IFS(Z$6 = "Year", "", OR(Z$6 = "H1", Z$6 = "H2"), " " &amp; Z$6), ""), 'Allocated Leaves'!$A$2:$A1005, 0), MATCH($D757 &amp; IF($D757 = "Full-time",  " " &amp; $F757, ""), 'Allocated Leaves'!$B$1:AA$1, 0)) - L757))</f>
        <v/>
      </c>
      <c r="AA757" s="55" t="str">
        <f t="shared" si="3"/>
        <v/>
      </c>
    </row>
    <row r="758">
      <c r="A758" s="71"/>
      <c r="B758" s="72"/>
      <c r="C758" s="73"/>
      <c r="D758" s="74"/>
      <c r="E758" s="75"/>
      <c r="F758" s="47" t="str">
        <f t="shared" si="1"/>
        <v/>
      </c>
      <c r="G758" s="48" t="str">
        <f>IF(ISBLANK($B758), "", IF(AND(G$5 = "Vacation Leave", OR(AND(OR(G$6 = "H1", G$6 = "H2"), NOT(AND($D758 = "Full-time", $F758 = "Above 1 Year"))), AND(G$6 = "Year", AND($D758 = "Full-time", $F758 = "Above 1 Year")))), "N/A", SUMIFS('Form Responses 1'!$O$2:$O1005, 'Form Responses 1'!$B$2:$B1005, $B758, 'Form Responses 1'!$G$2:$G1005, G$5, 'Form Responses 1'!$K$2:$K1005, $D758,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8" s="48" t="str">
        <f>IF(ISBLANK($B758), "", IF(AND(H$5 = "Vacation Leave", OR(AND(OR(H$6 = "H1", H$6 = "H2"), NOT(AND($D758 = "Full-time", $F758 = "Above 1 Year"))), AND(H$6 = "Year", AND($D758 = "Full-time", $F758 = "Above 1 Year")))), "N/A", SUMIFS('Form Responses 1'!$O$2:$O1005, 'Form Responses 1'!$B$2:$B1005, $B758, 'Form Responses 1'!$G$2:$G1005, H$5, 'Form Responses 1'!$K$2:$K1005, $D758,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8" s="49" t="str">
        <f>IF(ISBLANK($B758), "", IF(AND(I$5 = "Vacation Leave", OR(AND(OR(I$6 = "H1", I$6 = "H2"), NOT(AND($D758 = "Full-time", $F758 = "Above 1 Year"))), AND(I$6 = "Year", AND($D758 = "Full-time", $F758 = "Above 1 Year")))), "N/A", SUMIFS('Form Responses 1'!$O$2:$O1005, 'Form Responses 1'!$B$2:$B1005, $B758, 'Form Responses 1'!$G$2:$G1005, I$5, 'Form Responses 1'!$K$2:$K1005, $D758,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8" s="48" t="str">
        <f>IF(ISBLANK($B758), "", IF(AND(J$5 = "Vacation Leave", OR(AND(OR(J$6 = "H1", J$6 = "H2"), NOT(AND($D758 = "Full-time", $F758 = "Above 1 Year"))), AND(J$6 = "Year", AND($D758 = "Full-time", $F758 = "Above 1 Year")))), "N/A", SUMIFS('Form Responses 1'!$O$2:$O1005, 'Form Responses 1'!$B$2:$B1005, $B758, 'Form Responses 1'!$G$2:$G1005, J$5, 'Form Responses 1'!$K$2:$K1005, $D758,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8" s="48" t="str">
        <f>IF(ISBLANK($B758), "", IF(AND(K$5 = "Vacation Leave", OR(AND(OR(K$6 = "H1", K$6 = "H2"), NOT(AND($D758 = "Full-time", $F758 = "Above 1 Year"))), AND(K$6 = "Year", AND($D758 = "Full-time", $F758 = "Above 1 Year")))), "N/A", SUMIFS('Form Responses 1'!$O$2:$O1005, 'Form Responses 1'!$B$2:$B1005, $B758, 'Form Responses 1'!$G$2:$G1005, K$5, 'Form Responses 1'!$K$2:$K1005, $D758,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8" s="48" t="str">
        <f>IF(ISBLANK($B758), "", IF(AND(L$5 = "Vacation Leave", OR(AND(OR(L$6 = "H1", L$6 = "H2"), NOT(AND($D758 = "Full-time", $F758 = "Above 1 Year"))), AND(L$6 = "Year", AND($D758 = "Full-time", $F758 = "Above 1 Year")))), "N/A", SUMIFS('Form Responses 1'!$O$2:$O1005, 'Form Responses 1'!$B$2:$B1005, $B758, 'Form Responses 1'!$G$2:$G1005, L$5, 'Form Responses 1'!$K$2:$K1005, $D758,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8" s="48" t="str">
        <f>IF(ISBLANK($B758), "", IF(AND(M$5 = "Vacation Leave", OR(AND(OR(M$6 = "H1", M$6 = "H2"), NOT(AND($D758 = "Full-time", $F758 = "Above 1 Year"))), AND(M$6 = "Year", AND($D758 = "Full-time", $F758 = "Above 1 Year")))), "N/A", SUMIFS('Form Responses 1'!$O$2:$O1005, 'Form Responses 1'!$B$2:$B1005, $B758, 'Form Responses 1'!$G$2:$G1005, M$5, 'Form Responses 1'!$K$2:$K1005, $D758,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8" s="48" t="str">
        <f>IF(ISBLANK($B758), "", IF(AND(N$5 = "Vacation Leave", OR(AND(OR(N$6 = "H1", N$6 = "H2"), NOT(AND($D758 = "Full-time", $F758 = "Above 1 Year"))), AND(N$6 = "Year", AND($D758 = "Full-time", $F758 = "Above 1 Year")))), "N/A", SUMIFS('Form Responses 1'!$O$2:$O1005, 'Form Responses 1'!$B$2:$B1005, $B758, 'Form Responses 1'!$G$2:$G1005, N$5, 'Form Responses 1'!$K$2:$K1005, $D758,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8" s="48" t="str">
        <f>IF(ISBLANK($B758), "", IF(AND(O$5 = "Vacation Leave", OR(AND(OR(O$6 = "H1", O$6 = "H2"), NOT(AND($D758 = "Full-time", $F758 = "Above 1 Year"))), AND(O$6 = "Year", AND($D758 = "Full-time", $F758 = "Above 1 Year")))), "N/A", SUMIFS('Form Responses 1'!$O$2:$O1005, 'Form Responses 1'!$B$2:$B1005, $B758, 'Form Responses 1'!$G$2:$G1005, O$5, 'Form Responses 1'!$K$2:$K1005, $D758,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8" s="48" t="str">
        <f>IF(ISBLANK($B758), "", IF(AND(P$5 = "Vacation Leave", OR(AND(OR(P$6 = "H1", P$6 = "H2"), NOT(AND($D758 = "Full-time", $F758 = "Above 1 Year"))), AND(P$6 = "Year", AND($D758 = "Full-time", $F758 = "Above 1 Year")))), "N/A", SUMIFS('Form Responses 1'!$O$2:$O1005, 'Form Responses 1'!$B$2:$B1005, $B758, 'Form Responses 1'!$G$2:$G1005, P$5, 'Form Responses 1'!$K$2:$K1005, $D758,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8" s="48" t="str">
        <f>IF(ISBLANK($B758), "", IF(AND(Q$5 = "Vacation Leave", OR(AND(OR(Q$6 = "H1", Q$6 = "H2"), NOT(AND($D758 = "Full-time", $F758 = "Above 1 Year"))), AND(Q$6 = "Year", AND($D758 = "Full-time", $F758 = "Above 1 Year")))), "N/A", SUMIFS('Form Responses 1'!$O$2:$O1005, 'Form Responses 1'!$B$2:$B1005, $B758, 'Form Responses 1'!$G$2:$G1005, Q$5, 'Form Responses 1'!$K$2:$K1005, $D758,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8" s="48" t="str">
        <f>IF(ISBLANK($B758), "", IF(AND(R$5 = "Vacation Leave", OR(AND(OR(R$6 = "H1", R$6 = "H2"), NOT(AND($D758 = "Full-time", $F758 = "Above 1 Year"))), AND(R$6 = "Year", AND($D758 = "Full-time", $F758 = "Above 1 Year")))), "N/A", SUMIFS('Form Responses 1'!$O$2:$O1005, 'Form Responses 1'!$B$2:$B1005, $B758, 'Form Responses 1'!$G$2:$G1005, R$5, 'Form Responses 1'!$K$2:$K1005, $D758,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8" s="48" t="str">
        <f>IF(ISBLANK($B758), "", IF(AND(S$5 = "Vacation Leave", OR(AND(OR(S$6 = "H1", S$6 = "H2"), NOT(AND($D758 = "Full-time", $F758 = "Above 1 Year"))), AND(S$6 = "Year", AND($D758 = "Full-time", $F758 = "Above 1 Year")))), "N/A", SUMIFS('Form Responses 1'!$O$2:$O1005, 'Form Responses 1'!$B$2:$B1005, $B758, 'Form Responses 1'!$G$2:$G1005, S$5, 'Form Responses 1'!$K$2:$K1005, $D758,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8" s="50" t="str">
        <f t="shared" si="2"/>
        <v/>
      </c>
      <c r="U758" s="51" t="str">
        <f t="array" ref="U758">IF(ISBLANK($B758), "", IF(AND(U$5 = "Vacation Leave", OR(AND(OR(U$6 = "H1", U$6 = "H2"), NOT(AND($D758 = "Full-time", $F758 = "Above 1 Year"))), AND(U$6 = "Year", AND($D758 = "Full-time", $F758 = "Above 1 Year")))), "N/A", INDEX('Allocated Leaves'!$B$2:$E1005, MATCH(U$5 &amp; IF(U$5 = "Vacation Leave", IFS(U$6 = "Year", "", OR(U$6 = "H1", U$6 = "H2"), " " &amp; U$6), ""), 'Allocated Leaves'!$A$2:$A1005, 0), MATCH($D758 &amp; IF($D758 = "Full-time",  " " &amp; $F758, ""), 'Allocated Leaves'!$B$1:AA$1, 0)) - G758))</f>
        <v/>
      </c>
      <c r="V758" s="52" t="str">
        <f t="array" ref="V758">IF(ISBLANK($B758), "", IF(AND(V$5 = "Vacation Leave", OR(AND(OR(V$6 = "H1", V$6 = "H2"), NOT(AND($D758 = "Full-time", $F758 = "Above 1 Year"))), AND(V$6 = "Year", AND($D758 = "Full-time", $F758 = "Above 1 Year")))), "N/A", INDEX('Allocated Leaves'!$B$2:$E1005, MATCH(V$5 &amp; IF(V$5 = "Vacation Leave", IFS(V$6 = "Year", "", OR(V$6 = "H1", V$6 = "H2"), " " &amp; V$6), ""), 'Allocated Leaves'!$A$2:$A1005, 0), MATCH($D758 &amp; IF($D758 = "Full-time",  " " &amp; $F758, ""), 'Allocated Leaves'!$B$1:AA$1, 0)) - H758))</f>
        <v/>
      </c>
      <c r="W758" s="52" t="str">
        <f t="array" ref="W758">IF(ISBLANK($B758), "", IF(AND(W$5 = "Vacation Leave", OR(AND(OR(W$6 = "H1", W$6 = "H2"), NOT(AND($D758 = "Full-time", $F758 = "Above 1 Year"))), AND(W$6 = "Year", AND($D758 = "Full-time", $F758 = "Above 1 Year")))), "N/A", INDEX('Allocated Leaves'!$B$2:$E1005, MATCH(W$5 &amp; IF(W$5 = "Vacation Leave", IFS(W$6 = "Year", "", OR(W$6 = "H1", W$6 = "H2"), " " &amp; W$6), ""), 'Allocated Leaves'!$A$2:$A1005, 0), MATCH($D758 &amp; IF($D758 = "Full-time",  " " &amp; $F758, ""), 'Allocated Leaves'!$B$1:AA$1, 0)) - I758))</f>
        <v/>
      </c>
      <c r="X758" s="51" t="str">
        <f t="array" ref="X758">IF(ISBLANK($B758), "", IF(AND(X$5 = "Vacation Leave", OR(AND(OR(X$6 = "H1", X$6 = "H2"), NOT(AND($D758 = "Full-time", $F758 = "Above 1 Year"))), AND(X$6 = "Year", AND($D758 = "Full-time", $F758 = "Above 1 Year")))), "N/A", INDEX('Allocated Leaves'!$B$2:$E1005, MATCH(X$5 &amp; IF(X$5 = "Vacation Leave", IFS(X$6 = "Year", "", OR(X$6 = "H1", X$6 = "H2"), " " &amp; X$6), ""), 'Allocated Leaves'!$A$2:$A1005, 0), MATCH($D758 &amp; IF($D758 = "Full-time",  " " &amp; $F758, ""), 'Allocated Leaves'!$B$1:AA$1, 0)) - J758))</f>
        <v/>
      </c>
      <c r="Y758" s="52" t="str">
        <f t="array" ref="Y758">IF(ISBLANK($B758), "", IF(AND(Y$5 = "Vacation Leave", OR(AND(OR(Y$6 = "H1", Y$6 = "H2"), NOT(AND($D758 = "Full-time", $F758 = "Above 1 Year"))), AND(Y$6 = "Year", AND($D758 = "Full-time", $F758 = "Above 1 Year")))), "N/A", INDEX('Allocated Leaves'!$B$2:$E1005, MATCH(Y$5 &amp; IF(Y$5 = "Vacation Leave", IFS(Y$6 = "Year", "", OR(Y$6 = "H1", Y$6 = "H2"), " " &amp; Y$6), ""), 'Allocated Leaves'!$A$2:$A1005, 0), MATCH($D758 &amp; IF($D758 = "Full-time",  " " &amp; $F758, ""), 'Allocated Leaves'!$B$1:AA$1, 0)) - K758))</f>
        <v/>
      </c>
      <c r="Z758" s="52" t="str">
        <f t="array" ref="Z758">IF(ISBLANK($B758), "", IF(AND(Z$5 = "Vacation Leave", OR(AND(OR(Z$6 = "H1", Z$6 = "H2"), NOT(AND($D758 = "Full-time", $F758 = "Above 1 Year"))), AND(Z$6 = "Year", AND($D758 = "Full-time", $F758 = "Above 1 Year")))), "N/A", INDEX('Allocated Leaves'!$B$2:$E1005, MATCH(Z$5 &amp; IF(Z$5 = "Vacation Leave", IFS(Z$6 = "Year", "", OR(Z$6 = "H1", Z$6 = "H2"), " " &amp; Z$6), ""), 'Allocated Leaves'!$A$2:$A1005, 0), MATCH($D758 &amp; IF($D758 = "Full-time",  " " &amp; $F758, ""), 'Allocated Leaves'!$B$1:AA$1, 0)) - L758))</f>
        <v/>
      </c>
      <c r="AA758" s="55" t="str">
        <f t="shared" si="3"/>
        <v/>
      </c>
    </row>
    <row r="759">
      <c r="A759" s="71"/>
      <c r="B759" s="72"/>
      <c r="C759" s="73"/>
      <c r="D759" s="74"/>
      <c r="E759" s="75"/>
      <c r="F759" s="47" t="str">
        <f t="shared" si="1"/>
        <v/>
      </c>
      <c r="G759" s="48" t="str">
        <f>IF(ISBLANK($B759), "", IF(AND(G$5 = "Vacation Leave", OR(AND(OR(G$6 = "H1", G$6 = "H2"), NOT(AND($D759 = "Full-time", $F759 = "Above 1 Year"))), AND(G$6 = "Year", AND($D759 = "Full-time", $F759 = "Above 1 Year")))), "N/A", SUMIFS('Form Responses 1'!$O$2:$O1005, 'Form Responses 1'!$B$2:$B1005, $B759, 'Form Responses 1'!$G$2:$G1005, G$5, 'Form Responses 1'!$K$2:$K1005, $D759,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59" s="48" t="str">
        <f>IF(ISBLANK($B759), "", IF(AND(H$5 = "Vacation Leave", OR(AND(OR(H$6 = "H1", H$6 = "H2"), NOT(AND($D759 = "Full-time", $F759 = "Above 1 Year"))), AND(H$6 = "Year", AND($D759 = "Full-time", $F759 = "Above 1 Year")))), "N/A", SUMIFS('Form Responses 1'!$O$2:$O1005, 'Form Responses 1'!$B$2:$B1005, $B759, 'Form Responses 1'!$G$2:$G1005, H$5, 'Form Responses 1'!$K$2:$K1005, $D759,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59" s="49" t="str">
        <f>IF(ISBLANK($B759), "", IF(AND(I$5 = "Vacation Leave", OR(AND(OR(I$6 = "H1", I$6 = "H2"), NOT(AND($D759 = "Full-time", $F759 = "Above 1 Year"))), AND(I$6 = "Year", AND($D759 = "Full-time", $F759 = "Above 1 Year")))), "N/A", SUMIFS('Form Responses 1'!$O$2:$O1005, 'Form Responses 1'!$B$2:$B1005, $B759, 'Form Responses 1'!$G$2:$G1005, I$5, 'Form Responses 1'!$K$2:$K1005, $D759,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59" s="48" t="str">
        <f>IF(ISBLANK($B759), "", IF(AND(J$5 = "Vacation Leave", OR(AND(OR(J$6 = "H1", J$6 = "H2"), NOT(AND($D759 = "Full-time", $F759 = "Above 1 Year"))), AND(J$6 = "Year", AND($D759 = "Full-time", $F759 = "Above 1 Year")))), "N/A", SUMIFS('Form Responses 1'!$O$2:$O1005, 'Form Responses 1'!$B$2:$B1005, $B759, 'Form Responses 1'!$G$2:$G1005, J$5, 'Form Responses 1'!$K$2:$K1005, $D759,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59" s="48" t="str">
        <f>IF(ISBLANK($B759), "", IF(AND(K$5 = "Vacation Leave", OR(AND(OR(K$6 = "H1", K$6 = "H2"), NOT(AND($D759 = "Full-time", $F759 = "Above 1 Year"))), AND(K$6 = "Year", AND($D759 = "Full-time", $F759 = "Above 1 Year")))), "N/A", SUMIFS('Form Responses 1'!$O$2:$O1005, 'Form Responses 1'!$B$2:$B1005, $B759, 'Form Responses 1'!$G$2:$G1005, K$5, 'Form Responses 1'!$K$2:$K1005, $D759,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59" s="48" t="str">
        <f>IF(ISBLANK($B759), "", IF(AND(L$5 = "Vacation Leave", OR(AND(OR(L$6 = "H1", L$6 = "H2"), NOT(AND($D759 = "Full-time", $F759 = "Above 1 Year"))), AND(L$6 = "Year", AND($D759 = "Full-time", $F759 = "Above 1 Year")))), "N/A", SUMIFS('Form Responses 1'!$O$2:$O1005, 'Form Responses 1'!$B$2:$B1005, $B759, 'Form Responses 1'!$G$2:$G1005, L$5, 'Form Responses 1'!$K$2:$K1005, $D759,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59" s="48" t="str">
        <f>IF(ISBLANK($B759), "", IF(AND(M$5 = "Vacation Leave", OR(AND(OR(M$6 = "H1", M$6 = "H2"), NOT(AND($D759 = "Full-time", $F759 = "Above 1 Year"))), AND(M$6 = "Year", AND($D759 = "Full-time", $F759 = "Above 1 Year")))), "N/A", SUMIFS('Form Responses 1'!$O$2:$O1005, 'Form Responses 1'!$B$2:$B1005, $B759, 'Form Responses 1'!$G$2:$G1005, M$5, 'Form Responses 1'!$K$2:$K1005, $D759,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59" s="48" t="str">
        <f>IF(ISBLANK($B759), "", IF(AND(N$5 = "Vacation Leave", OR(AND(OR(N$6 = "H1", N$6 = "H2"), NOT(AND($D759 = "Full-time", $F759 = "Above 1 Year"))), AND(N$6 = "Year", AND($D759 = "Full-time", $F759 = "Above 1 Year")))), "N/A", SUMIFS('Form Responses 1'!$O$2:$O1005, 'Form Responses 1'!$B$2:$B1005, $B759, 'Form Responses 1'!$G$2:$G1005, N$5, 'Form Responses 1'!$K$2:$K1005, $D759,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59" s="48" t="str">
        <f>IF(ISBLANK($B759), "", IF(AND(O$5 = "Vacation Leave", OR(AND(OR(O$6 = "H1", O$6 = "H2"), NOT(AND($D759 = "Full-time", $F759 = "Above 1 Year"))), AND(O$6 = "Year", AND($D759 = "Full-time", $F759 = "Above 1 Year")))), "N/A", SUMIFS('Form Responses 1'!$O$2:$O1005, 'Form Responses 1'!$B$2:$B1005, $B759, 'Form Responses 1'!$G$2:$G1005, O$5, 'Form Responses 1'!$K$2:$K1005, $D759,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59" s="48" t="str">
        <f>IF(ISBLANK($B759), "", IF(AND(P$5 = "Vacation Leave", OR(AND(OR(P$6 = "H1", P$6 = "H2"), NOT(AND($D759 = "Full-time", $F759 = "Above 1 Year"))), AND(P$6 = "Year", AND($D759 = "Full-time", $F759 = "Above 1 Year")))), "N/A", SUMIFS('Form Responses 1'!$O$2:$O1005, 'Form Responses 1'!$B$2:$B1005, $B759, 'Form Responses 1'!$G$2:$G1005, P$5, 'Form Responses 1'!$K$2:$K1005, $D759,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59" s="48" t="str">
        <f>IF(ISBLANK($B759), "", IF(AND(Q$5 = "Vacation Leave", OR(AND(OR(Q$6 = "H1", Q$6 = "H2"), NOT(AND($D759 = "Full-time", $F759 = "Above 1 Year"))), AND(Q$6 = "Year", AND($D759 = "Full-time", $F759 = "Above 1 Year")))), "N/A", SUMIFS('Form Responses 1'!$O$2:$O1005, 'Form Responses 1'!$B$2:$B1005, $B759, 'Form Responses 1'!$G$2:$G1005, Q$5, 'Form Responses 1'!$K$2:$K1005, $D759,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59" s="48" t="str">
        <f>IF(ISBLANK($B759), "", IF(AND(R$5 = "Vacation Leave", OR(AND(OR(R$6 = "H1", R$6 = "H2"), NOT(AND($D759 = "Full-time", $F759 = "Above 1 Year"))), AND(R$6 = "Year", AND($D759 = "Full-time", $F759 = "Above 1 Year")))), "N/A", SUMIFS('Form Responses 1'!$O$2:$O1005, 'Form Responses 1'!$B$2:$B1005, $B759, 'Form Responses 1'!$G$2:$G1005, R$5, 'Form Responses 1'!$K$2:$K1005, $D759,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59" s="48" t="str">
        <f>IF(ISBLANK($B759), "", IF(AND(S$5 = "Vacation Leave", OR(AND(OR(S$6 = "H1", S$6 = "H2"), NOT(AND($D759 = "Full-time", $F759 = "Above 1 Year"))), AND(S$6 = "Year", AND($D759 = "Full-time", $F759 = "Above 1 Year")))), "N/A", SUMIFS('Form Responses 1'!$O$2:$O1005, 'Form Responses 1'!$B$2:$B1005, $B759, 'Form Responses 1'!$G$2:$G1005, S$5, 'Form Responses 1'!$K$2:$K1005, $D759,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59" s="50" t="str">
        <f t="shared" si="2"/>
        <v/>
      </c>
      <c r="U759" s="51" t="str">
        <f t="array" ref="U759">IF(ISBLANK($B759), "", IF(AND(U$5 = "Vacation Leave", OR(AND(OR(U$6 = "H1", U$6 = "H2"), NOT(AND($D759 = "Full-time", $F759 = "Above 1 Year"))), AND(U$6 = "Year", AND($D759 = "Full-time", $F759 = "Above 1 Year")))), "N/A", INDEX('Allocated Leaves'!$B$2:$E1005, MATCH(U$5 &amp; IF(U$5 = "Vacation Leave", IFS(U$6 = "Year", "", OR(U$6 = "H1", U$6 = "H2"), " " &amp; U$6), ""), 'Allocated Leaves'!$A$2:$A1005, 0), MATCH($D759 &amp; IF($D759 = "Full-time",  " " &amp; $F759, ""), 'Allocated Leaves'!$B$1:AA$1, 0)) - G759))</f>
        <v/>
      </c>
      <c r="V759" s="52" t="str">
        <f t="array" ref="V759">IF(ISBLANK($B759), "", IF(AND(V$5 = "Vacation Leave", OR(AND(OR(V$6 = "H1", V$6 = "H2"), NOT(AND($D759 = "Full-time", $F759 = "Above 1 Year"))), AND(V$6 = "Year", AND($D759 = "Full-time", $F759 = "Above 1 Year")))), "N/A", INDEX('Allocated Leaves'!$B$2:$E1005, MATCH(V$5 &amp; IF(V$5 = "Vacation Leave", IFS(V$6 = "Year", "", OR(V$6 = "H1", V$6 = "H2"), " " &amp; V$6), ""), 'Allocated Leaves'!$A$2:$A1005, 0), MATCH($D759 &amp; IF($D759 = "Full-time",  " " &amp; $F759, ""), 'Allocated Leaves'!$B$1:AA$1, 0)) - H759))</f>
        <v/>
      </c>
      <c r="W759" s="52" t="str">
        <f t="array" ref="W759">IF(ISBLANK($B759), "", IF(AND(W$5 = "Vacation Leave", OR(AND(OR(W$6 = "H1", W$6 = "H2"), NOT(AND($D759 = "Full-time", $F759 = "Above 1 Year"))), AND(W$6 = "Year", AND($D759 = "Full-time", $F759 = "Above 1 Year")))), "N/A", INDEX('Allocated Leaves'!$B$2:$E1005, MATCH(W$5 &amp; IF(W$5 = "Vacation Leave", IFS(W$6 = "Year", "", OR(W$6 = "H1", W$6 = "H2"), " " &amp; W$6), ""), 'Allocated Leaves'!$A$2:$A1005, 0), MATCH($D759 &amp; IF($D759 = "Full-time",  " " &amp; $F759, ""), 'Allocated Leaves'!$B$1:AA$1, 0)) - I759))</f>
        <v/>
      </c>
      <c r="X759" s="51" t="str">
        <f t="array" ref="X759">IF(ISBLANK($B759), "", IF(AND(X$5 = "Vacation Leave", OR(AND(OR(X$6 = "H1", X$6 = "H2"), NOT(AND($D759 = "Full-time", $F759 = "Above 1 Year"))), AND(X$6 = "Year", AND($D759 = "Full-time", $F759 = "Above 1 Year")))), "N/A", INDEX('Allocated Leaves'!$B$2:$E1005, MATCH(X$5 &amp; IF(X$5 = "Vacation Leave", IFS(X$6 = "Year", "", OR(X$6 = "H1", X$6 = "H2"), " " &amp; X$6), ""), 'Allocated Leaves'!$A$2:$A1005, 0), MATCH($D759 &amp; IF($D759 = "Full-time",  " " &amp; $F759, ""), 'Allocated Leaves'!$B$1:AA$1, 0)) - J759))</f>
        <v/>
      </c>
      <c r="Y759" s="52" t="str">
        <f t="array" ref="Y759">IF(ISBLANK($B759), "", IF(AND(Y$5 = "Vacation Leave", OR(AND(OR(Y$6 = "H1", Y$6 = "H2"), NOT(AND($D759 = "Full-time", $F759 = "Above 1 Year"))), AND(Y$6 = "Year", AND($D759 = "Full-time", $F759 = "Above 1 Year")))), "N/A", INDEX('Allocated Leaves'!$B$2:$E1005, MATCH(Y$5 &amp; IF(Y$5 = "Vacation Leave", IFS(Y$6 = "Year", "", OR(Y$6 = "H1", Y$6 = "H2"), " " &amp; Y$6), ""), 'Allocated Leaves'!$A$2:$A1005, 0), MATCH($D759 &amp; IF($D759 = "Full-time",  " " &amp; $F759, ""), 'Allocated Leaves'!$B$1:AA$1, 0)) - K759))</f>
        <v/>
      </c>
      <c r="Z759" s="52" t="str">
        <f t="array" ref="Z759">IF(ISBLANK($B759), "", IF(AND(Z$5 = "Vacation Leave", OR(AND(OR(Z$6 = "H1", Z$6 = "H2"), NOT(AND($D759 = "Full-time", $F759 = "Above 1 Year"))), AND(Z$6 = "Year", AND($D759 = "Full-time", $F759 = "Above 1 Year")))), "N/A", INDEX('Allocated Leaves'!$B$2:$E1005, MATCH(Z$5 &amp; IF(Z$5 = "Vacation Leave", IFS(Z$6 = "Year", "", OR(Z$6 = "H1", Z$6 = "H2"), " " &amp; Z$6), ""), 'Allocated Leaves'!$A$2:$A1005, 0), MATCH($D759 &amp; IF($D759 = "Full-time",  " " &amp; $F759, ""), 'Allocated Leaves'!$B$1:AA$1, 0)) - L759))</f>
        <v/>
      </c>
      <c r="AA759" s="55" t="str">
        <f t="shared" si="3"/>
        <v/>
      </c>
    </row>
    <row r="760">
      <c r="A760" s="71"/>
      <c r="B760" s="72"/>
      <c r="C760" s="73"/>
      <c r="D760" s="74"/>
      <c r="E760" s="75"/>
      <c r="F760" s="47" t="str">
        <f t="shared" si="1"/>
        <v/>
      </c>
      <c r="G760" s="48" t="str">
        <f>IF(ISBLANK($B760), "", IF(AND(G$5 = "Vacation Leave", OR(AND(OR(G$6 = "H1", G$6 = "H2"), NOT(AND($D760 = "Full-time", $F760 = "Above 1 Year"))), AND(G$6 = "Year", AND($D760 = "Full-time", $F760 = "Above 1 Year")))), "N/A", SUMIFS('Form Responses 1'!$O$2:$O1005, 'Form Responses 1'!$B$2:$B1005, $B760, 'Form Responses 1'!$G$2:$G1005, G$5, 'Form Responses 1'!$K$2:$K1005, $D760,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0" s="48" t="str">
        <f>IF(ISBLANK($B760), "", IF(AND(H$5 = "Vacation Leave", OR(AND(OR(H$6 = "H1", H$6 = "H2"), NOT(AND($D760 = "Full-time", $F760 = "Above 1 Year"))), AND(H$6 = "Year", AND($D760 = "Full-time", $F760 = "Above 1 Year")))), "N/A", SUMIFS('Form Responses 1'!$O$2:$O1005, 'Form Responses 1'!$B$2:$B1005, $B760, 'Form Responses 1'!$G$2:$G1005, H$5, 'Form Responses 1'!$K$2:$K1005, $D760,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0" s="49" t="str">
        <f>IF(ISBLANK($B760), "", IF(AND(I$5 = "Vacation Leave", OR(AND(OR(I$6 = "H1", I$6 = "H2"), NOT(AND($D760 = "Full-time", $F760 = "Above 1 Year"))), AND(I$6 = "Year", AND($D760 = "Full-time", $F760 = "Above 1 Year")))), "N/A", SUMIFS('Form Responses 1'!$O$2:$O1005, 'Form Responses 1'!$B$2:$B1005, $B760, 'Form Responses 1'!$G$2:$G1005, I$5, 'Form Responses 1'!$K$2:$K1005, $D760,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0" s="48" t="str">
        <f>IF(ISBLANK($B760), "", IF(AND(J$5 = "Vacation Leave", OR(AND(OR(J$6 = "H1", J$6 = "H2"), NOT(AND($D760 = "Full-time", $F760 = "Above 1 Year"))), AND(J$6 = "Year", AND($D760 = "Full-time", $F760 = "Above 1 Year")))), "N/A", SUMIFS('Form Responses 1'!$O$2:$O1005, 'Form Responses 1'!$B$2:$B1005, $B760, 'Form Responses 1'!$G$2:$G1005, J$5, 'Form Responses 1'!$K$2:$K1005, $D760,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0" s="48" t="str">
        <f>IF(ISBLANK($B760), "", IF(AND(K$5 = "Vacation Leave", OR(AND(OR(K$6 = "H1", K$6 = "H2"), NOT(AND($D760 = "Full-time", $F760 = "Above 1 Year"))), AND(K$6 = "Year", AND($D760 = "Full-time", $F760 = "Above 1 Year")))), "N/A", SUMIFS('Form Responses 1'!$O$2:$O1005, 'Form Responses 1'!$B$2:$B1005, $B760, 'Form Responses 1'!$G$2:$G1005, K$5, 'Form Responses 1'!$K$2:$K1005, $D760,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0" s="48" t="str">
        <f>IF(ISBLANK($B760), "", IF(AND(L$5 = "Vacation Leave", OR(AND(OR(L$6 = "H1", L$6 = "H2"), NOT(AND($D760 = "Full-time", $F760 = "Above 1 Year"))), AND(L$6 = "Year", AND($D760 = "Full-time", $F760 = "Above 1 Year")))), "N/A", SUMIFS('Form Responses 1'!$O$2:$O1005, 'Form Responses 1'!$B$2:$B1005, $B760, 'Form Responses 1'!$G$2:$G1005, L$5, 'Form Responses 1'!$K$2:$K1005, $D760,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0" s="48" t="str">
        <f>IF(ISBLANK($B760), "", IF(AND(M$5 = "Vacation Leave", OR(AND(OR(M$6 = "H1", M$6 = "H2"), NOT(AND($D760 = "Full-time", $F760 = "Above 1 Year"))), AND(M$6 = "Year", AND($D760 = "Full-time", $F760 = "Above 1 Year")))), "N/A", SUMIFS('Form Responses 1'!$O$2:$O1005, 'Form Responses 1'!$B$2:$B1005, $B760, 'Form Responses 1'!$G$2:$G1005, M$5, 'Form Responses 1'!$K$2:$K1005, $D760,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0" s="48" t="str">
        <f>IF(ISBLANK($B760), "", IF(AND(N$5 = "Vacation Leave", OR(AND(OR(N$6 = "H1", N$6 = "H2"), NOT(AND($D760 = "Full-time", $F760 = "Above 1 Year"))), AND(N$6 = "Year", AND($D760 = "Full-time", $F760 = "Above 1 Year")))), "N/A", SUMIFS('Form Responses 1'!$O$2:$O1005, 'Form Responses 1'!$B$2:$B1005, $B760, 'Form Responses 1'!$G$2:$G1005, N$5, 'Form Responses 1'!$K$2:$K1005, $D760,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0" s="48" t="str">
        <f>IF(ISBLANK($B760), "", IF(AND(O$5 = "Vacation Leave", OR(AND(OR(O$6 = "H1", O$6 = "H2"), NOT(AND($D760 = "Full-time", $F760 = "Above 1 Year"))), AND(O$6 = "Year", AND($D760 = "Full-time", $F760 = "Above 1 Year")))), "N/A", SUMIFS('Form Responses 1'!$O$2:$O1005, 'Form Responses 1'!$B$2:$B1005, $B760, 'Form Responses 1'!$G$2:$G1005, O$5, 'Form Responses 1'!$K$2:$K1005, $D760,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0" s="48" t="str">
        <f>IF(ISBLANK($B760), "", IF(AND(P$5 = "Vacation Leave", OR(AND(OR(P$6 = "H1", P$6 = "H2"), NOT(AND($D760 = "Full-time", $F760 = "Above 1 Year"))), AND(P$6 = "Year", AND($D760 = "Full-time", $F760 = "Above 1 Year")))), "N/A", SUMIFS('Form Responses 1'!$O$2:$O1005, 'Form Responses 1'!$B$2:$B1005, $B760, 'Form Responses 1'!$G$2:$G1005, P$5, 'Form Responses 1'!$K$2:$K1005, $D760,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0" s="48" t="str">
        <f>IF(ISBLANK($B760), "", IF(AND(Q$5 = "Vacation Leave", OR(AND(OR(Q$6 = "H1", Q$6 = "H2"), NOT(AND($D760 = "Full-time", $F760 = "Above 1 Year"))), AND(Q$6 = "Year", AND($D760 = "Full-time", $F760 = "Above 1 Year")))), "N/A", SUMIFS('Form Responses 1'!$O$2:$O1005, 'Form Responses 1'!$B$2:$B1005, $B760, 'Form Responses 1'!$G$2:$G1005, Q$5, 'Form Responses 1'!$K$2:$K1005, $D760,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0" s="48" t="str">
        <f>IF(ISBLANK($B760), "", IF(AND(R$5 = "Vacation Leave", OR(AND(OR(R$6 = "H1", R$6 = "H2"), NOT(AND($D760 = "Full-time", $F760 = "Above 1 Year"))), AND(R$6 = "Year", AND($D760 = "Full-time", $F760 = "Above 1 Year")))), "N/A", SUMIFS('Form Responses 1'!$O$2:$O1005, 'Form Responses 1'!$B$2:$B1005, $B760, 'Form Responses 1'!$G$2:$G1005, R$5, 'Form Responses 1'!$K$2:$K1005, $D760,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0" s="48" t="str">
        <f>IF(ISBLANK($B760), "", IF(AND(S$5 = "Vacation Leave", OR(AND(OR(S$6 = "H1", S$6 = "H2"), NOT(AND($D760 = "Full-time", $F760 = "Above 1 Year"))), AND(S$6 = "Year", AND($D760 = "Full-time", $F760 = "Above 1 Year")))), "N/A", SUMIFS('Form Responses 1'!$O$2:$O1005, 'Form Responses 1'!$B$2:$B1005, $B760, 'Form Responses 1'!$G$2:$G1005, S$5, 'Form Responses 1'!$K$2:$K1005, $D760,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0" s="50" t="str">
        <f t="shared" si="2"/>
        <v/>
      </c>
      <c r="U760" s="51" t="str">
        <f t="array" ref="U760">IF(ISBLANK($B760), "", IF(AND(U$5 = "Vacation Leave", OR(AND(OR(U$6 = "H1", U$6 = "H2"), NOT(AND($D760 = "Full-time", $F760 = "Above 1 Year"))), AND(U$6 = "Year", AND($D760 = "Full-time", $F760 = "Above 1 Year")))), "N/A", INDEX('Allocated Leaves'!$B$2:$E1005, MATCH(U$5 &amp; IF(U$5 = "Vacation Leave", IFS(U$6 = "Year", "", OR(U$6 = "H1", U$6 = "H2"), " " &amp; U$6), ""), 'Allocated Leaves'!$A$2:$A1005, 0), MATCH($D760 &amp; IF($D760 = "Full-time",  " " &amp; $F760, ""), 'Allocated Leaves'!$B$1:AA$1, 0)) - G760))</f>
        <v/>
      </c>
      <c r="V760" s="52" t="str">
        <f t="array" ref="V760">IF(ISBLANK($B760), "", IF(AND(V$5 = "Vacation Leave", OR(AND(OR(V$6 = "H1", V$6 = "H2"), NOT(AND($D760 = "Full-time", $F760 = "Above 1 Year"))), AND(V$6 = "Year", AND($D760 = "Full-time", $F760 = "Above 1 Year")))), "N/A", INDEX('Allocated Leaves'!$B$2:$E1005, MATCH(V$5 &amp; IF(V$5 = "Vacation Leave", IFS(V$6 = "Year", "", OR(V$6 = "H1", V$6 = "H2"), " " &amp; V$6), ""), 'Allocated Leaves'!$A$2:$A1005, 0), MATCH($D760 &amp; IF($D760 = "Full-time",  " " &amp; $F760, ""), 'Allocated Leaves'!$B$1:AA$1, 0)) - H760))</f>
        <v/>
      </c>
      <c r="W760" s="52" t="str">
        <f t="array" ref="W760">IF(ISBLANK($B760), "", IF(AND(W$5 = "Vacation Leave", OR(AND(OR(W$6 = "H1", W$6 = "H2"), NOT(AND($D760 = "Full-time", $F760 = "Above 1 Year"))), AND(W$6 = "Year", AND($D760 = "Full-time", $F760 = "Above 1 Year")))), "N/A", INDEX('Allocated Leaves'!$B$2:$E1005, MATCH(W$5 &amp; IF(W$5 = "Vacation Leave", IFS(W$6 = "Year", "", OR(W$6 = "H1", W$6 = "H2"), " " &amp; W$6), ""), 'Allocated Leaves'!$A$2:$A1005, 0), MATCH($D760 &amp; IF($D760 = "Full-time",  " " &amp; $F760, ""), 'Allocated Leaves'!$B$1:AA$1, 0)) - I760))</f>
        <v/>
      </c>
      <c r="X760" s="51" t="str">
        <f t="array" ref="X760">IF(ISBLANK($B760), "", IF(AND(X$5 = "Vacation Leave", OR(AND(OR(X$6 = "H1", X$6 = "H2"), NOT(AND($D760 = "Full-time", $F760 = "Above 1 Year"))), AND(X$6 = "Year", AND($D760 = "Full-time", $F760 = "Above 1 Year")))), "N/A", INDEX('Allocated Leaves'!$B$2:$E1005, MATCH(X$5 &amp; IF(X$5 = "Vacation Leave", IFS(X$6 = "Year", "", OR(X$6 = "H1", X$6 = "H2"), " " &amp; X$6), ""), 'Allocated Leaves'!$A$2:$A1005, 0), MATCH($D760 &amp; IF($D760 = "Full-time",  " " &amp; $F760, ""), 'Allocated Leaves'!$B$1:AA$1, 0)) - J760))</f>
        <v/>
      </c>
      <c r="Y760" s="52" t="str">
        <f t="array" ref="Y760">IF(ISBLANK($B760), "", IF(AND(Y$5 = "Vacation Leave", OR(AND(OR(Y$6 = "H1", Y$6 = "H2"), NOT(AND($D760 = "Full-time", $F760 = "Above 1 Year"))), AND(Y$6 = "Year", AND($D760 = "Full-time", $F760 = "Above 1 Year")))), "N/A", INDEX('Allocated Leaves'!$B$2:$E1005, MATCH(Y$5 &amp; IF(Y$5 = "Vacation Leave", IFS(Y$6 = "Year", "", OR(Y$6 = "H1", Y$6 = "H2"), " " &amp; Y$6), ""), 'Allocated Leaves'!$A$2:$A1005, 0), MATCH($D760 &amp; IF($D760 = "Full-time",  " " &amp; $F760, ""), 'Allocated Leaves'!$B$1:AA$1, 0)) - K760))</f>
        <v/>
      </c>
      <c r="Z760" s="52" t="str">
        <f t="array" ref="Z760">IF(ISBLANK($B760), "", IF(AND(Z$5 = "Vacation Leave", OR(AND(OR(Z$6 = "H1", Z$6 = "H2"), NOT(AND($D760 = "Full-time", $F760 = "Above 1 Year"))), AND(Z$6 = "Year", AND($D760 = "Full-time", $F760 = "Above 1 Year")))), "N/A", INDEX('Allocated Leaves'!$B$2:$E1005, MATCH(Z$5 &amp; IF(Z$5 = "Vacation Leave", IFS(Z$6 = "Year", "", OR(Z$6 = "H1", Z$6 = "H2"), " " &amp; Z$6), ""), 'Allocated Leaves'!$A$2:$A1005, 0), MATCH($D760 &amp; IF($D760 = "Full-time",  " " &amp; $F760, ""), 'Allocated Leaves'!$B$1:AA$1, 0)) - L760))</f>
        <v/>
      </c>
      <c r="AA760" s="55" t="str">
        <f t="shared" si="3"/>
        <v/>
      </c>
    </row>
    <row r="761">
      <c r="A761" s="71"/>
      <c r="B761" s="72"/>
      <c r="C761" s="73"/>
      <c r="D761" s="74"/>
      <c r="E761" s="75"/>
      <c r="F761" s="47" t="str">
        <f t="shared" si="1"/>
        <v/>
      </c>
      <c r="G761" s="48" t="str">
        <f>IF(ISBLANK($B761), "", IF(AND(G$5 = "Vacation Leave", OR(AND(OR(G$6 = "H1", G$6 = "H2"), NOT(AND($D761 = "Full-time", $F761 = "Above 1 Year"))), AND(G$6 = "Year", AND($D761 = "Full-time", $F761 = "Above 1 Year")))), "N/A", SUMIFS('Form Responses 1'!$O$2:$O1005, 'Form Responses 1'!$B$2:$B1005, $B761, 'Form Responses 1'!$G$2:$G1005, G$5, 'Form Responses 1'!$K$2:$K1005, $D761,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1" s="48" t="str">
        <f>IF(ISBLANK($B761), "", IF(AND(H$5 = "Vacation Leave", OR(AND(OR(H$6 = "H1", H$6 = "H2"), NOT(AND($D761 = "Full-time", $F761 = "Above 1 Year"))), AND(H$6 = "Year", AND($D761 = "Full-time", $F761 = "Above 1 Year")))), "N/A", SUMIFS('Form Responses 1'!$O$2:$O1005, 'Form Responses 1'!$B$2:$B1005, $B761, 'Form Responses 1'!$G$2:$G1005, H$5, 'Form Responses 1'!$K$2:$K1005, $D761,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1" s="49" t="str">
        <f>IF(ISBLANK($B761), "", IF(AND(I$5 = "Vacation Leave", OR(AND(OR(I$6 = "H1", I$6 = "H2"), NOT(AND($D761 = "Full-time", $F761 = "Above 1 Year"))), AND(I$6 = "Year", AND($D761 = "Full-time", $F761 = "Above 1 Year")))), "N/A", SUMIFS('Form Responses 1'!$O$2:$O1005, 'Form Responses 1'!$B$2:$B1005, $B761, 'Form Responses 1'!$G$2:$G1005, I$5, 'Form Responses 1'!$K$2:$K1005, $D761,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1" s="48" t="str">
        <f>IF(ISBLANK($B761), "", IF(AND(J$5 = "Vacation Leave", OR(AND(OR(J$6 = "H1", J$6 = "H2"), NOT(AND($D761 = "Full-time", $F761 = "Above 1 Year"))), AND(J$6 = "Year", AND($D761 = "Full-time", $F761 = "Above 1 Year")))), "N/A", SUMIFS('Form Responses 1'!$O$2:$O1005, 'Form Responses 1'!$B$2:$B1005, $B761, 'Form Responses 1'!$G$2:$G1005, J$5, 'Form Responses 1'!$K$2:$K1005, $D761,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1" s="48" t="str">
        <f>IF(ISBLANK($B761), "", IF(AND(K$5 = "Vacation Leave", OR(AND(OR(K$6 = "H1", K$6 = "H2"), NOT(AND($D761 = "Full-time", $F761 = "Above 1 Year"))), AND(K$6 = "Year", AND($D761 = "Full-time", $F761 = "Above 1 Year")))), "N/A", SUMIFS('Form Responses 1'!$O$2:$O1005, 'Form Responses 1'!$B$2:$B1005, $B761, 'Form Responses 1'!$G$2:$G1005, K$5, 'Form Responses 1'!$K$2:$K1005, $D761,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1" s="48" t="str">
        <f>IF(ISBLANK($B761), "", IF(AND(L$5 = "Vacation Leave", OR(AND(OR(L$6 = "H1", L$6 = "H2"), NOT(AND($D761 = "Full-time", $F761 = "Above 1 Year"))), AND(L$6 = "Year", AND($D761 = "Full-time", $F761 = "Above 1 Year")))), "N/A", SUMIFS('Form Responses 1'!$O$2:$O1005, 'Form Responses 1'!$B$2:$B1005, $B761, 'Form Responses 1'!$G$2:$G1005, L$5, 'Form Responses 1'!$K$2:$K1005, $D761,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1" s="48" t="str">
        <f>IF(ISBLANK($B761), "", IF(AND(M$5 = "Vacation Leave", OR(AND(OR(M$6 = "H1", M$6 = "H2"), NOT(AND($D761 = "Full-time", $F761 = "Above 1 Year"))), AND(M$6 = "Year", AND($D761 = "Full-time", $F761 = "Above 1 Year")))), "N/A", SUMIFS('Form Responses 1'!$O$2:$O1005, 'Form Responses 1'!$B$2:$B1005, $B761, 'Form Responses 1'!$G$2:$G1005, M$5, 'Form Responses 1'!$K$2:$K1005, $D761,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1" s="48" t="str">
        <f>IF(ISBLANK($B761), "", IF(AND(N$5 = "Vacation Leave", OR(AND(OR(N$6 = "H1", N$6 = "H2"), NOT(AND($D761 = "Full-time", $F761 = "Above 1 Year"))), AND(N$6 = "Year", AND($D761 = "Full-time", $F761 = "Above 1 Year")))), "N/A", SUMIFS('Form Responses 1'!$O$2:$O1005, 'Form Responses 1'!$B$2:$B1005, $B761, 'Form Responses 1'!$G$2:$G1005, N$5, 'Form Responses 1'!$K$2:$K1005, $D761,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1" s="48" t="str">
        <f>IF(ISBLANK($B761), "", IF(AND(O$5 = "Vacation Leave", OR(AND(OR(O$6 = "H1", O$6 = "H2"), NOT(AND($D761 = "Full-time", $F761 = "Above 1 Year"))), AND(O$6 = "Year", AND($D761 = "Full-time", $F761 = "Above 1 Year")))), "N/A", SUMIFS('Form Responses 1'!$O$2:$O1005, 'Form Responses 1'!$B$2:$B1005, $B761, 'Form Responses 1'!$G$2:$G1005, O$5, 'Form Responses 1'!$K$2:$K1005, $D761,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1" s="48" t="str">
        <f>IF(ISBLANK($B761), "", IF(AND(P$5 = "Vacation Leave", OR(AND(OR(P$6 = "H1", P$6 = "H2"), NOT(AND($D761 = "Full-time", $F761 = "Above 1 Year"))), AND(P$6 = "Year", AND($D761 = "Full-time", $F761 = "Above 1 Year")))), "N/A", SUMIFS('Form Responses 1'!$O$2:$O1005, 'Form Responses 1'!$B$2:$B1005, $B761, 'Form Responses 1'!$G$2:$G1005, P$5, 'Form Responses 1'!$K$2:$K1005, $D761,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1" s="48" t="str">
        <f>IF(ISBLANK($B761), "", IF(AND(Q$5 = "Vacation Leave", OR(AND(OR(Q$6 = "H1", Q$6 = "H2"), NOT(AND($D761 = "Full-time", $F761 = "Above 1 Year"))), AND(Q$6 = "Year", AND($D761 = "Full-time", $F761 = "Above 1 Year")))), "N/A", SUMIFS('Form Responses 1'!$O$2:$O1005, 'Form Responses 1'!$B$2:$B1005, $B761, 'Form Responses 1'!$G$2:$G1005, Q$5, 'Form Responses 1'!$K$2:$K1005, $D761,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1" s="48" t="str">
        <f>IF(ISBLANK($B761), "", IF(AND(R$5 = "Vacation Leave", OR(AND(OR(R$6 = "H1", R$6 = "H2"), NOT(AND($D761 = "Full-time", $F761 = "Above 1 Year"))), AND(R$6 = "Year", AND($D761 = "Full-time", $F761 = "Above 1 Year")))), "N/A", SUMIFS('Form Responses 1'!$O$2:$O1005, 'Form Responses 1'!$B$2:$B1005, $B761, 'Form Responses 1'!$G$2:$G1005, R$5, 'Form Responses 1'!$K$2:$K1005, $D761,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1" s="48" t="str">
        <f>IF(ISBLANK($B761), "", IF(AND(S$5 = "Vacation Leave", OR(AND(OR(S$6 = "H1", S$6 = "H2"), NOT(AND($D761 = "Full-time", $F761 = "Above 1 Year"))), AND(S$6 = "Year", AND($D761 = "Full-time", $F761 = "Above 1 Year")))), "N/A", SUMIFS('Form Responses 1'!$O$2:$O1005, 'Form Responses 1'!$B$2:$B1005, $B761, 'Form Responses 1'!$G$2:$G1005, S$5, 'Form Responses 1'!$K$2:$K1005, $D761,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1" s="50" t="str">
        <f t="shared" si="2"/>
        <v/>
      </c>
      <c r="U761" s="51" t="str">
        <f t="array" ref="U761">IF(ISBLANK($B761), "", IF(AND(U$5 = "Vacation Leave", OR(AND(OR(U$6 = "H1", U$6 = "H2"), NOT(AND($D761 = "Full-time", $F761 = "Above 1 Year"))), AND(U$6 = "Year", AND($D761 = "Full-time", $F761 = "Above 1 Year")))), "N/A", INDEX('Allocated Leaves'!$B$2:$E1005, MATCH(U$5 &amp; IF(U$5 = "Vacation Leave", IFS(U$6 = "Year", "", OR(U$6 = "H1", U$6 = "H2"), " " &amp; U$6), ""), 'Allocated Leaves'!$A$2:$A1005, 0), MATCH($D761 &amp; IF($D761 = "Full-time",  " " &amp; $F761, ""), 'Allocated Leaves'!$B$1:AA$1, 0)) - G761))</f>
        <v/>
      </c>
      <c r="V761" s="52" t="str">
        <f t="array" ref="V761">IF(ISBLANK($B761), "", IF(AND(V$5 = "Vacation Leave", OR(AND(OR(V$6 = "H1", V$6 = "H2"), NOT(AND($D761 = "Full-time", $F761 = "Above 1 Year"))), AND(V$6 = "Year", AND($D761 = "Full-time", $F761 = "Above 1 Year")))), "N/A", INDEX('Allocated Leaves'!$B$2:$E1005, MATCH(V$5 &amp; IF(V$5 = "Vacation Leave", IFS(V$6 = "Year", "", OR(V$6 = "H1", V$6 = "H2"), " " &amp; V$6), ""), 'Allocated Leaves'!$A$2:$A1005, 0), MATCH($D761 &amp; IF($D761 = "Full-time",  " " &amp; $F761, ""), 'Allocated Leaves'!$B$1:AA$1, 0)) - H761))</f>
        <v/>
      </c>
      <c r="W761" s="52" t="str">
        <f t="array" ref="W761">IF(ISBLANK($B761), "", IF(AND(W$5 = "Vacation Leave", OR(AND(OR(W$6 = "H1", W$6 = "H2"), NOT(AND($D761 = "Full-time", $F761 = "Above 1 Year"))), AND(W$6 = "Year", AND($D761 = "Full-time", $F761 = "Above 1 Year")))), "N/A", INDEX('Allocated Leaves'!$B$2:$E1005, MATCH(W$5 &amp; IF(W$5 = "Vacation Leave", IFS(W$6 = "Year", "", OR(W$6 = "H1", W$6 = "H2"), " " &amp; W$6), ""), 'Allocated Leaves'!$A$2:$A1005, 0), MATCH($D761 &amp; IF($D761 = "Full-time",  " " &amp; $F761, ""), 'Allocated Leaves'!$B$1:AA$1, 0)) - I761))</f>
        <v/>
      </c>
      <c r="X761" s="51" t="str">
        <f t="array" ref="X761">IF(ISBLANK($B761), "", IF(AND(X$5 = "Vacation Leave", OR(AND(OR(X$6 = "H1", X$6 = "H2"), NOT(AND($D761 = "Full-time", $F761 = "Above 1 Year"))), AND(X$6 = "Year", AND($D761 = "Full-time", $F761 = "Above 1 Year")))), "N/A", INDEX('Allocated Leaves'!$B$2:$E1005, MATCH(X$5 &amp; IF(X$5 = "Vacation Leave", IFS(X$6 = "Year", "", OR(X$6 = "H1", X$6 = "H2"), " " &amp; X$6), ""), 'Allocated Leaves'!$A$2:$A1005, 0), MATCH($D761 &amp; IF($D761 = "Full-time",  " " &amp; $F761, ""), 'Allocated Leaves'!$B$1:AA$1, 0)) - J761))</f>
        <v/>
      </c>
      <c r="Y761" s="52" t="str">
        <f t="array" ref="Y761">IF(ISBLANK($B761), "", IF(AND(Y$5 = "Vacation Leave", OR(AND(OR(Y$6 = "H1", Y$6 = "H2"), NOT(AND($D761 = "Full-time", $F761 = "Above 1 Year"))), AND(Y$6 = "Year", AND($D761 = "Full-time", $F761 = "Above 1 Year")))), "N/A", INDEX('Allocated Leaves'!$B$2:$E1005, MATCH(Y$5 &amp; IF(Y$5 = "Vacation Leave", IFS(Y$6 = "Year", "", OR(Y$6 = "H1", Y$6 = "H2"), " " &amp; Y$6), ""), 'Allocated Leaves'!$A$2:$A1005, 0), MATCH($D761 &amp; IF($D761 = "Full-time",  " " &amp; $F761, ""), 'Allocated Leaves'!$B$1:AA$1, 0)) - K761))</f>
        <v/>
      </c>
      <c r="Z761" s="52" t="str">
        <f t="array" ref="Z761">IF(ISBLANK($B761), "", IF(AND(Z$5 = "Vacation Leave", OR(AND(OR(Z$6 = "H1", Z$6 = "H2"), NOT(AND($D761 = "Full-time", $F761 = "Above 1 Year"))), AND(Z$6 = "Year", AND($D761 = "Full-time", $F761 = "Above 1 Year")))), "N/A", INDEX('Allocated Leaves'!$B$2:$E1005, MATCH(Z$5 &amp; IF(Z$5 = "Vacation Leave", IFS(Z$6 = "Year", "", OR(Z$6 = "H1", Z$6 = "H2"), " " &amp; Z$6), ""), 'Allocated Leaves'!$A$2:$A1005, 0), MATCH($D761 &amp; IF($D761 = "Full-time",  " " &amp; $F761, ""), 'Allocated Leaves'!$B$1:AA$1, 0)) - L761))</f>
        <v/>
      </c>
      <c r="AA761" s="55" t="str">
        <f t="shared" si="3"/>
        <v/>
      </c>
    </row>
    <row r="762">
      <c r="A762" s="71"/>
      <c r="B762" s="72"/>
      <c r="C762" s="73"/>
      <c r="D762" s="74"/>
      <c r="E762" s="75"/>
      <c r="F762" s="47" t="str">
        <f t="shared" si="1"/>
        <v/>
      </c>
      <c r="G762" s="48" t="str">
        <f>IF(ISBLANK($B762), "", IF(AND(G$5 = "Vacation Leave", OR(AND(OR(G$6 = "H1", G$6 = "H2"), NOT(AND($D762 = "Full-time", $F762 = "Above 1 Year"))), AND(G$6 = "Year", AND($D762 = "Full-time", $F762 = "Above 1 Year")))), "N/A", SUMIFS('Form Responses 1'!$O$2:$O1005, 'Form Responses 1'!$B$2:$B1005, $B762, 'Form Responses 1'!$G$2:$G1005, G$5, 'Form Responses 1'!$K$2:$K1005, $D762,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2" s="48" t="str">
        <f>IF(ISBLANK($B762), "", IF(AND(H$5 = "Vacation Leave", OR(AND(OR(H$6 = "H1", H$6 = "H2"), NOT(AND($D762 = "Full-time", $F762 = "Above 1 Year"))), AND(H$6 = "Year", AND($D762 = "Full-time", $F762 = "Above 1 Year")))), "N/A", SUMIFS('Form Responses 1'!$O$2:$O1005, 'Form Responses 1'!$B$2:$B1005, $B762, 'Form Responses 1'!$G$2:$G1005, H$5, 'Form Responses 1'!$K$2:$K1005, $D762,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2" s="49" t="str">
        <f>IF(ISBLANK($B762), "", IF(AND(I$5 = "Vacation Leave", OR(AND(OR(I$6 = "H1", I$6 = "H2"), NOT(AND($D762 = "Full-time", $F762 = "Above 1 Year"))), AND(I$6 = "Year", AND($D762 = "Full-time", $F762 = "Above 1 Year")))), "N/A", SUMIFS('Form Responses 1'!$O$2:$O1005, 'Form Responses 1'!$B$2:$B1005, $B762, 'Form Responses 1'!$G$2:$G1005, I$5, 'Form Responses 1'!$K$2:$K1005, $D762,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2" s="48" t="str">
        <f>IF(ISBLANK($B762), "", IF(AND(J$5 = "Vacation Leave", OR(AND(OR(J$6 = "H1", J$6 = "H2"), NOT(AND($D762 = "Full-time", $F762 = "Above 1 Year"))), AND(J$6 = "Year", AND($D762 = "Full-time", $F762 = "Above 1 Year")))), "N/A", SUMIFS('Form Responses 1'!$O$2:$O1005, 'Form Responses 1'!$B$2:$B1005, $B762, 'Form Responses 1'!$G$2:$G1005, J$5, 'Form Responses 1'!$K$2:$K1005, $D762,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2" s="48" t="str">
        <f>IF(ISBLANK($B762), "", IF(AND(K$5 = "Vacation Leave", OR(AND(OR(K$6 = "H1", K$6 = "H2"), NOT(AND($D762 = "Full-time", $F762 = "Above 1 Year"))), AND(K$6 = "Year", AND($D762 = "Full-time", $F762 = "Above 1 Year")))), "N/A", SUMIFS('Form Responses 1'!$O$2:$O1005, 'Form Responses 1'!$B$2:$B1005, $B762, 'Form Responses 1'!$G$2:$G1005, K$5, 'Form Responses 1'!$K$2:$K1005, $D762,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2" s="48" t="str">
        <f>IF(ISBLANK($B762), "", IF(AND(L$5 = "Vacation Leave", OR(AND(OR(L$6 = "H1", L$6 = "H2"), NOT(AND($D762 = "Full-time", $F762 = "Above 1 Year"))), AND(L$6 = "Year", AND($D762 = "Full-time", $F762 = "Above 1 Year")))), "N/A", SUMIFS('Form Responses 1'!$O$2:$O1005, 'Form Responses 1'!$B$2:$B1005, $B762, 'Form Responses 1'!$G$2:$G1005, L$5, 'Form Responses 1'!$K$2:$K1005, $D762,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2" s="48" t="str">
        <f>IF(ISBLANK($B762), "", IF(AND(M$5 = "Vacation Leave", OR(AND(OR(M$6 = "H1", M$6 = "H2"), NOT(AND($D762 = "Full-time", $F762 = "Above 1 Year"))), AND(M$6 = "Year", AND($D762 = "Full-time", $F762 = "Above 1 Year")))), "N/A", SUMIFS('Form Responses 1'!$O$2:$O1005, 'Form Responses 1'!$B$2:$B1005, $B762, 'Form Responses 1'!$G$2:$G1005, M$5, 'Form Responses 1'!$K$2:$K1005, $D762,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2" s="48" t="str">
        <f>IF(ISBLANK($B762), "", IF(AND(N$5 = "Vacation Leave", OR(AND(OR(N$6 = "H1", N$6 = "H2"), NOT(AND($D762 = "Full-time", $F762 = "Above 1 Year"))), AND(N$6 = "Year", AND($D762 = "Full-time", $F762 = "Above 1 Year")))), "N/A", SUMIFS('Form Responses 1'!$O$2:$O1005, 'Form Responses 1'!$B$2:$B1005, $B762, 'Form Responses 1'!$G$2:$G1005, N$5, 'Form Responses 1'!$K$2:$K1005, $D762,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2" s="48" t="str">
        <f>IF(ISBLANK($B762), "", IF(AND(O$5 = "Vacation Leave", OR(AND(OR(O$6 = "H1", O$6 = "H2"), NOT(AND($D762 = "Full-time", $F762 = "Above 1 Year"))), AND(O$6 = "Year", AND($D762 = "Full-time", $F762 = "Above 1 Year")))), "N/A", SUMIFS('Form Responses 1'!$O$2:$O1005, 'Form Responses 1'!$B$2:$B1005, $B762, 'Form Responses 1'!$G$2:$G1005, O$5, 'Form Responses 1'!$K$2:$K1005, $D762,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2" s="48" t="str">
        <f>IF(ISBLANK($B762), "", IF(AND(P$5 = "Vacation Leave", OR(AND(OR(P$6 = "H1", P$6 = "H2"), NOT(AND($D762 = "Full-time", $F762 = "Above 1 Year"))), AND(P$6 = "Year", AND($D762 = "Full-time", $F762 = "Above 1 Year")))), "N/A", SUMIFS('Form Responses 1'!$O$2:$O1005, 'Form Responses 1'!$B$2:$B1005, $B762, 'Form Responses 1'!$G$2:$G1005, P$5, 'Form Responses 1'!$K$2:$K1005, $D762,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2" s="48" t="str">
        <f>IF(ISBLANK($B762), "", IF(AND(Q$5 = "Vacation Leave", OR(AND(OR(Q$6 = "H1", Q$6 = "H2"), NOT(AND($D762 = "Full-time", $F762 = "Above 1 Year"))), AND(Q$6 = "Year", AND($D762 = "Full-time", $F762 = "Above 1 Year")))), "N/A", SUMIFS('Form Responses 1'!$O$2:$O1005, 'Form Responses 1'!$B$2:$B1005, $B762, 'Form Responses 1'!$G$2:$G1005, Q$5, 'Form Responses 1'!$K$2:$K1005, $D762,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2" s="48" t="str">
        <f>IF(ISBLANK($B762), "", IF(AND(R$5 = "Vacation Leave", OR(AND(OR(R$6 = "H1", R$6 = "H2"), NOT(AND($D762 = "Full-time", $F762 = "Above 1 Year"))), AND(R$6 = "Year", AND($D762 = "Full-time", $F762 = "Above 1 Year")))), "N/A", SUMIFS('Form Responses 1'!$O$2:$O1005, 'Form Responses 1'!$B$2:$B1005, $B762, 'Form Responses 1'!$G$2:$G1005, R$5, 'Form Responses 1'!$K$2:$K1005, $D762,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2" s="48" t="str">
        <f>IF(ISBLANK($B762), "", IF(AND(S$5 = "Vacation Leave", OR(AND(OR(S$6 = "H1", S$6 = "H2"), NOT(AND($D762 = "Full-time", $F762 = "Above 1 Year"))), AND(S$6 = "Year", AND($D762 = "Full-time", $F762 = "Above 1 Year")))), "N/A", SUMIFS('Form Responses 1'!$O$2:$O1005, 'Form Responses 1'!$B$2:$B1005, $B762, 'Form Responses 1'!$G$2:$G1005, S$5, 'Form Responses 1'!$K$2:$K1005, $D762,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2" s="50" t="str">
        <f t="shared" si="2"/>
        <v/>
      </c>
      <c r="U762" s="51" t="str">
        <f t="array" ref="U762">IF(ISBLANK($B762), "", IF(AND(U$5 = "Vacation Leave", OR(AND(OR(U$6 = "H1", U$6 = "H2"), NOT(AND($D762 = "Full-time", $F762 = "Above 1 Year"))), AND(U$6 = "Year", AND($D762 = "Full-time", $F762 = "Above 1 Year")))), "N/A", INDEX('Allocated Leaves'!$B$2:$E1005, MATCH(U$5 &amp; IF(U$5 = "Vacation Leave", IFS(U$6 = "Year", "", OR(U$6 = "H1", U$6 = "H2"), " " &amp; U$6), ""), 'Allocated Leaves'!$A$2:$A1005, 0), MATCH($D762 &amp; IF($D762 = "Full-time",  " " &amp; $F762, ""), 'Allocated Leaves'!$B$1:AA$1, 0)) - G762))</f>
        <v/>
      </c>
      <c r="V762" s="52" t="str">
        <f t="array" ref="V762">IF(ISBLANK($B762), "", IF(AND(V$5 = "Vacation Leave", OR(AND(OR(V$6 = "H1", V$6 = "H2"), NOT(AND($D762 = "Full-time", $F762 = "Above 1 Year"))), AND(V$6 = "Year", AND($D762 = "Full-time", $F762 = "Above 1 Year")))), "N/A", INDEX('Allocated Leaves'!$B$2:$E1005, MATCH(V$5 &amp; IF(V$5 = "Vacation Leave", IFS(V$6 = "Year", "", OR(V$6 = "H1", V$6 = "H2"), " " &amp; V$6), ""), 'Allocated Leaves'!$A$2:$A1005, 0), MATCH($D762 &amp; IF($D762 = "Full-time",  " " &amp; $F762, ""), 'Allocated Leaves'!$B$1:AA$1, 0)) - H762))</f>
        <v/>
      </c>
      <c r="W762" s="52" t="str">
        <f t="array" ref="W762">IF(ISBLANK($B762), "", IF(AND(W$5 = "Vacation Leave", OR(AND(OR(W$6 = "H1", W$6 = "H2"), NOT(AND($D762 = "Full-time", $F762 = "Above 1 Year"))), AND(W$6 = "Year", AND($D762 = "Full-time", $F762 = "Above 1 Year")))), "N/A", INDEX('Allocated Leaves'!$B$2:$E1005, MATCH(W$5 &amp; IF(W$5 = "Vacation Leave", IFS(W$6 = "Year", "", OR(W$6 = "H1", W$6 = "H2"), " " &amp; W$6), ""), 'Allocated Leaves'!$A$2:$A1005, 0), MATCH($D762 &amp; IF($D762 = "Full-time",  " " &amp; $F762, ""), 'Allocated Leaves'!$B$1:AA$1, 0)) - I762))</f>
        <v/>
      </c>
      <c r="X762" s="51" t="str">
        <f t="array" ref="X762">IF(ISBLANK($B762), "", IF(AND(X$5 = "Vacation Leave", OR(AND(OR(X$6 = "H1", X$6 = "H2"), NOT(AND($D762 = "Full-time", $F762 = "Above 1 Year"))), AND(X$6 = "Year", AND($D762 = "Full-time", $F762 = "Above 1 Year")))), "N/A", INDEX('Allocated Leaves'!$B$2:$E1005, MATCH(X$5 &amp; IF(X$5 = "Vacation Leave", IFS(X$6 = "Year", "", OR(X$6 = "H1", X$6 = "H2"), " " &amp; X$6), ""), 'Allocated Leaves'!$A$2:$A1005, 0), MATCH($D762 &amp; IF($D762 = "Full-time",  " " &amp; $F762, ""), 'Allocated Leaves'!$B$1:AA$1, 0)) - J762))</f>
        <v/>
      </c>
      <c r="Y762" s="52" t="str">
        <f t="array" ref="Y762">IF(ISBLANK($B762), "", IF(AND(Y$5 = "Vacation Leave", OR(AND(OR(Y$6 = "H1", Y$6 = "H2"), NOT(AND($D762 = "Full-time", $F762 = "Above 1 Year"))), AND(Y$6 = "Year", AND($D762 = "Full-time", $F762 = "Above 1 Year")))), "N/A", INDEX('Allocated Leaves'!$B$2:$E1005, MATCH(Y$5 &amp; IF(Y$5 = "Vacation Leave", IFS(Y$6 = "Year", "", OR(Y$6 = "H1", Y$6 = "H2"), " " &amp; Y$6), ""), 'Allocated Leaves'!$A$2:$A1005, 0), MATCH($D762 &amp; IF($D762 = "Full-time",  " " &amp; $F762, ""), 'Allocated Leaves'!$B$1:AA$1, 0)) - K762))</f>
        <v/>
      </c>
      <c r="Z762" s="52" t="str">
        <f t="array" ref="Z762">IF(ISBLANK($B762), "", IF(AND(Z$5 = "Vacation Leave", OR(AND(OR(Z$6 = "H1", Z$6 = "H2"), NOT(AND($D762 = "Full-time", $F762 = "Above 1 Year"))), AND(Z$6 = "Year", AND($D762 = "Full-time", $F762 = "Above 1 Year")))), "N/A", INDEX('Allocated Leaves'!$B$2:$E1005, MATCH(Z$5 &amp; IF(Z$5 = "Vacation Leave", IFS(Z$6 = "Year", "", OR(Z$6 = "H1", Z$6 = "H2"), " " &amp; Z$6), ""), 'Allocated Leaves'!$A$2:$A1005, 0), MATCH($D762 &amp; IF($D762 = "Full-time",  " " &amp; $F762, ""), 'Allocated Leaves'!$B$1:AA$1, 0)) - L762))</f>
        <v/>
      </c>
      <c r="AA762" s="55" t="str">
        <f t="shared" si="3"/>
        <v/>
      </c>
    </row>
    <row r="763">
      <c r="A763" s="71"/>
      <c r="B763" s="72"/>
      <c r="C763" s="73"/>
      <c r="D763" s="74"/>
      <c r="E763" s="75"/>
      <c r="F763" s="47" t="str">
        <f t="shared" si="1"/>
        <v/>
      </c>
      <c r="G763" s="48" t="str">
        <f>IF(ISBLANK($B763), "", IF(AND(G$5 = "Vacation Leave", OR(AND(OR(G$6 = "H1", G$6 = "H2"), NOT(AND($D763 = "Full-time", $F763 = "Above 1 Year"))), AND(G$6 = "Year", AND($D763 = "Full-time", $F763 = "Above 1 Year")))), "N/A", SUMIFS('Form Responses 1'!$O$2:$O1005, 'Form Responses 1'!$B$2:$B1005, $B763, 'Form Responses 1'!$G$2:$G1005, G$5, 'Form Responses 1'!$K$2:$K1005, $D763,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3" s="48" t="str">
        <f>IF(ISBLANK($B763), "", IF(AND(H$5 = "Vacation Leave", OR(AND(OR(H$6 = "H1", H$6 = "H2"), NOT(AND($D763 = "Full-time", $F763 = "Above 1 Year"))), AND(H$6 = "Year", AND($D763 = "Full-time", $F763 = "Above 1 Year")))), "N/A", SUMIFS('Form Responses 1'!$O$2:$O1005, 'Form Responses 1'!$B$2:$B1005, $B763, 'Form Responses 1'!$G$2:$G1005, H$5, 'Form Responses 1'!$K$2:$K1005, $D763,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3" s="49" t="str">
        <f>IF(ISBLANK($B763), "", IF(AND(I$5 = "Vacation Leave", OR(AND(OR(I$6 = "H1", I$6 = "H2"), NOT(AND($D763 = "Full-time", $F763 = "Above 1 Year"))), AND(I$6 = "Year", AND($D763 = "Full-time", $F763 = "Above 1 Year")))), "N/A", SUMIFS('Form Responses 1'!$O$2:$O1005, 'Form Responses 1'!$B$2:$B1005, $B763, 'Form Responses 1'!$G$2:$G1005, I$5, 'Form Responses 1'!$K$2:$K1005, $D763,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3" s="48" t="str">
        <f>IF(ISBLANK($B763), "", IF(AND(J$5 = "Vacation Leave", OR(AND(OR(J$6 = "H1", J$6 = "H2"), NOT(AND($D763 = "Full-time", $F763 = "Above 1 Year"))), AND(J$6 = "Year", AND($D763 = "Full-time", $F763 = "Above 1 Year")))), "N/A", SUMIFS('Form Responses 1'!$O$2:$O1005, 'Form Responses 1'!$B$2:$B1005, $B763, 'Form Responses 1'!$G$2:$G1005, J$5, 'Form Responses 1'!$K$2:$K1005, $D763,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3" s="48" t="str">
        <f>IF(ISBLANK($B763), "", IF(AND(K$5 = "Vacation Leave", OR(AND(OR(K$6 = "H1", K$6 = "H2"), NOT(AND($D763 = "Full-time", $F763 = "Above 1 Year"))), AND(K$6 = "Year", AND($D763 = "Full-time", $F763 = "Above 1 Year")))), "N/A", SUMIFS('Form Responses 1'!$O$2:$O1005, 'Form Responses 1'!$B$2:$B1005, $B763, 'Form Responses 1'!$G$2:$G1005, K$5, 'Form Responses 1'!$K$2:$K1005, $D763,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3" s="48" t="str">
        <f>IF(ISBLANK($B763), "", IF(AND(L$5 = "Vacation Leave", OR(AND(OR(L$6 = "H1", L$6 = "H2"), NOT(AND($D763 = "Full-time", $F763 = "Above 1 Year"))), AND(L$6 = "Year", AND($D763 = "Full-time", $F763 = "Above 1 Year")))), "N/A", SUMIFS('Form Responses 1'!$O$2:$O1005, 'Form Responses 1'!$B$2:$B1005, $B763, 'Form Responses 1'!$G$2:$G1005, L$5, 'Form Responses 1'!$K$2:$K1005, $D763,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3" s="48" t="str">
        <f>IF(ISBLANK($B763), "", IF(AND(M$5 = "Vacation Leave", OR(AND(OR(M$6 = "H1", M$6 = "H2"), NOT(AND($D763 = "Full-time", $F763 = "Above 1 Year"))), AND(M$6 = "Year", AND($D763 = "Full-time", $F763 = "Above 1 Year")))), "N/A", SUMIFS('Form Responses 1'!$O$2:$O1005, 'Form Responses 1'!$B$2:$B1005, $B763, 'Form Responses 1'!$G$2:$G1005, M$5, 'Form Responses 1'!$K$2:$K1005, $D763,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3" s="48" t="str">
        <f>IF(ISBLANK($B763), "", IF(AND(N$5 = "Vacation Leave", OR(AND(OR(N$6 = "H1", N$6 = "H2"), NOT(AND($D763 = "Full-time", $F763 = "Above 1 Year"))), AND(N$6 = "Year", AND($D763 = "Full-time", $F763 = "Above 1 Year")))), "N/A", SUMIFS('Form Responses 1'!$O$2:$O1005, 'Form Responses 1'!$B$2:$B1005, $B763, 'Form Responses 1'!$G$2:$G1005, N$5, 'Form Responses 1'!$K$2:$K1005, $D763,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3" s="48" t="str">
        <f>IF(ISBLANK($B763), "", IF(AND(O$5 = "Vacation Leave", OR(AND(OR(O$6 = "H1", O$6 = "H2"), NOT(AND($D763 = "Full-time", $F763 = "Above 1 Year"))), AND(O$6 = "Year", AND($D763 = "Full-time", $F763 = "Above 1 Year")))), "N/A", SUMIFS('Form Responses 1'!$O$2:$O1005, 'Form Responses 1'!$B$2:$B1005, $B763, 'Form Responses 1'!$G$2:$G1005, O$5, 'Form Responses 1'!$K$2:$K1005, $D763,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3" s="48" t="str">
        <f>IF(ISBLANK($B763), "", IF(AND(P$5 = "Vacation Leave", OR(AND(OR(P$6 = "H1", P$6 = "H2"), NOT(AND($D763 = "Full-time", $F763 = "Above 1 Year"))), AND(P$6 = "Year", AND($D763 = "Full-time", $F763 = "Above 1 Year")))), "N/A", SUMIFS('Form Responses 1'!$O$2:$O1005, 'Form Responses 1'!$B$2:$B1005, $B763, 'Form Responses 1'!$G$2:$G1005, P$5, 'Form Responses 1'!$K$2:$K1005, $D763,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3" s="48" t="str">
        <f>IF(ISBLANK($B763), "", IF(AND(Q$5 = "Vacation Leave", OR(AND(OR(Q$6 = "H1", Q$6 = "H2"), NOT(AND($D763 = "Full-time", $F763 = "Above 1 Year"))), AND(Q$6 = "Year", AND($D763 = "Full-time", $F763 = "Above 1 Year")))), "N/A", SUMIFS('Form Responses 1'!$O$2:$O1005, 'Form Responses 1'!$B$2:$B1005, $B763, 'Form Responses 1'!$G$2:$G1005, Q$5, 'Form Responses 1'!$K$2:$K1005, $D763,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3" s="48" t="str">
        <f>IF(ISBLANK($B763), "", IF(AND(R$5 = "Vacation Leave", OR(AND(OR(R$6 = "H1", R$6 = "H2"), NOT(AND($D763 = "Full-time", $F763 = "Above 1 Year"))), AND(R$6 = "Year", AND($D763 = "Full-time", $F763 = "Above 1 Year")))), "N/A", SUMIFS('Form Responses 1'!$O$2:$O1005, 'Form Responses 1'!$B$2:$B1005, $B763, 'Form Responses 1'!$G$2:$G1005, R$5, 'Form Responses 1'!$K$2:$K1005, $D763,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3" s="48" t="str">
        <f>IF(ISBLANK($B763), "", IF(AND(S$5 = "Vacation Leave", OR(AND(OR(S$6 = "H1", S$6 = "H2"), NOT(AND($D763 = "Full-time", $F763 = "Above 1 Year"))), AND(S$6 = "Year", AND($D763 = "Full-time", $F763 = "Above 1 Year")))), "N/A", SUMIFS('Form Responses 1'!$O$2:$O1005, 'Form Responses 1'!$B$2:$B1005, $B763, 'Form Responses 1'!$G$2:$G1005, S$5, 'Form Responses 1'!$K$2:$K1005, $D763,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3" s="50" t="str">
        <f t="shared" si="2"/>
        <v/>
      </c>
      <c r="U763" s="51" t="str">
        <f t="array" ref="U763">IF(ISBLANK($B763), "", IF(AND(U$5 = "Vacation Leave", OR(AND(OR(U$6 = "H1", U$6 = "H2"), NOT(AND($D763 = "Full-time", $F763 = "Above 1 Year"))), AND(U$6 = "Year", AND($D763 = "Full-time", $F763 = "Above 1 Year")))), "N/A", INDEX('Allocated Leaves'!$B$2:$E1005, MATCH(U$5 &amp; IF(U$5 = "Vacation Leave", IFS(U$6 = "Year", "", OR(U$6 = "H1", U$6 = "H2"), " " &amp; U$6), ""), 'Allocated Leaves'!$A$2:$A1005, 0), MATCH($D763 &amp; IF($D763 = "Full-time",  " " &amp; $F763, ""), 'Allocated Leaves'!$B$1:AA$1, 0)) - G763))</f>
        <v/>
      </c>
      <c r="V763" s="52" t="str">
        <f t="array" ref="V763">IF(ISBLANK($B763), "", IF(AND(V$5 = "Vacation Leave", OR(AND(OR(V$6 = "H1", V$6 = "H2"), NOT(AND($D763 = "Full-time", $F763 = "Above 1 Year"))), AND(V$6 = "Year", AND($D763 = "Full-time", $F763 = "Above 1 Year")))), "N/A", INDEX('Allocated Leaves'!$B$2:$E1005, MATCH(V$5 &amp; IF(V$5 = "Vacation Leave", IFS(V$6 = "Year", "", OR(V$6 = "H1", V$6 = "H2"), " " &amp; V$6), ""), 'Allocated Leaves'!$A$2:$A1005, 0), MATCH($D763 &amp; IF($D763 = "Full-time",  " " &amp; $F763, ""), 'Allocated Leaves'!$B$1:AA$1, 0)) - H763))</f>
        <v/>
      </c>
      <c r="W763" s="52" t="str">
        <f t="array" ref="W763">IF(ISBLANK($B763), "", IF(AND(W$5 = "Vacation Leave", OR(AND(OR(W$6 = "H1", W$6 = "H2"), NOT(AND($D763 = "Full-time", $F763 = "Above 1 Year"))), AND(W$6 = "Year", AND($D763 = "Full-time", $F763 = "Above 1 Year")))), "N/A", INDEX('Allocated Leaves'!$B$2:$E1005, MATCH(W$5 &amp; IF(W$5 = "Vacation Leave", IFS(W$6 = "Year", "", OR(W$6 = "H1", W$6 = "H2"), " " &amp; W$6), ""), 'Allocated Leaves'!$A$2:$A1005, 0), MATCH($D763 &amp; IF($D763 = "Full-time",  " " &amp; $F763, ""), 'Allocated Leaves'!$B$1:AA$1, 0)) - I763))</f>
        <v/>
      </c>
      <c r="X763" s="51" t="str">
        <f t="array" ref="X763">IF(ISBLANK($B763), "", IF(AND(X$5 = "Vacation Leave", OR(AND(OR(X$6 = "H1", X$6 = "H2"), NOT(AND($D763 = "Full-time", $F763 = "Above 1 Year"))), AND(X$6 = "Year", AND($D763 = "Full-time", $F763 = "Above 1 Year")))), "N/A", INDEX('Allocated Leaves'!$B$2:$E1005, MATCH(X$5 &amp; IF(X$5 = "Vacation Leave", IFS(X$6 = "Year", "", OR(X$6 = "H1", X$6 = "H2"), " " &amp; X$6), ""), 'Allocated Leaves'!$A$2:$A1005, 0), MATCH($D763 &amp; IF($D763 = "Full-time",  " " &amp; $F763, ""), 'Allocated Leaves'!$B$1:AA$1, 0)) - J763))</f>
        <v/>
      </c>
      <c r="Y763" s="52" t="str">
        <f t="array" ref="Y763">IF(ISBLANK($B763), "", IF(AND(Y$5 = "Vacation Leave", OR(AND(OR(Y$6 = "H1", Y$6 = "H2"), NOT(AND($D763 = "Full-time", $F763 = "Above 1 Year"))), AND(Y$6 = "Year", AND($D763 = "Full-time", $F763 = "Above 1 Year")))), "N/A", INDEX('Allocated Leaves'!$B$2:$E1005, MATCH(Y$5 &amp; IF(Y$5 = "Vacation Leave", IFS(Y$6 = "Year", "", OR(Y$6 = "H1", Y$6 = "H2"), " " &amp; Y$6), ""), 'Allocated Leaves'!$A$2:$A1005, 0), MATCH($D763 &amp; IF($D763 = "Full-time",  " " &amp; $F763, ""), 'Allocated Leaves'!$B$1:AA$1, 0)) - K763))</f>
        <v/>
      </c>
      <c r="Z763" s="52" t="str">
        <f t="array" ref="Z763">IF(ISBLANK($B763), "", IF(AND(Z$5 = "Vacation Leave", OR(AND(OR(Z$6 = "H1", Z$6 = "H2"), NOT(AND($D763 = "Full-time", $F763 = "Above 1 Year"))), AND(Z$6 = "Year", AND($D763 = "Full-time", $F763 = "Above 1 Year")))), "N/A", INDEX('Allocated Leaves'!$B$2:$E1005, MATCH(Z$5 &amp; IF(Z$5 = "Vacation Leave", IFS(Z$6 = "Year", "", OR(Z$6 = "H1", Z$6 = "H2"), " " &amp; Z$6), ""), 'Allocated Leaves'!$A$2:$A1005, 0), MATCH($D763 &amp; IF($D763 = "Full-time",  " " &amp; $F763, ""), 'Allocated Leaves'!$B$1:AA$1, 0)) - L763))</f>
        <v/>
      </c>
      <c r="AA763" s="55" t="str">
        <f t="shared" si="3"/>
        <v/>
      </c>
    </row>
    <row r="764">
      <c r="A764" s="71"/>
      <c r="B764" s="72"/>
      <c r="C764" s="73"/>
      <c r="D764" s="74"/>
      <c r="E764" s="75"/>
      <c r="F764" s="47" t="str">
        <f t="shared" si="1"/>
        <v/>
      </c>
      <c r="G764" s="48" t="str">
        <f>IF(ISBLANK($B764), "", IF(AND(G$5 = "Vacation Leave", OR(AND(OR(G$6 = "H1", G$6 = "H2"), NOT(AND($D764 = "Full-time", $F764 = "Above 1 Year"))), AND(G$6 = "Year", AND($D764 = "Full-time", $F764 = "Above 1 Year")))), "N/A", SUMIFS('Form Responses 1'!$O$2:$O1005, 'Form Responses 1'!$B$2:$B1005, $B764, 'Form Responses 1'!$G$2:$G1005, G$5, 'Form Responses 1'!$K$2:$K1005, $D764,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4" s="48" t="str">
        <f>IF(ISBLANK($B764), "", IF(AND(H$5 = "Vacation Leave", OR(AND(OR(H$6 = "H1", H$6 = "H2"), NOT(AND($D764 = "Full-time", $F764 = "Above 1 Year"))), AND(H$6 = "Year", AND($D764 = "Full-time", $F764 = "Above 1 Year")))), "N/A", SUMIFS('Form Responses 1'!$O$2:$O1005, 'Form Responses 1'!$B$2:$B1005, $B764, 'Form Responses 1'!$G$2:$G1005, H$5, 'Form Responses 1'!$K$2:$K1005, $D764,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4" s="49" t="str">
        <f>IF(ISBLANK($B764), "", IF(AND(I$5 = "Vacation Leave", OR(AND(OR(I$6 = "H1", I$6 = "H2"), NOT(AND($D764 = "Full-time", $F764 = "Above 1 Year"))), AND(I$6 = "Year", AND($D764 = "Full-time", $F764 = "Above 1 Year")))), "N/A", SUMIFS('Form Responses 1'!$O$2:$O1005, 'Form Responses 1'!$B$2:$B1005, $B764, 'Form Responses 1'!$G$2:$G1005, I$5, 'Form Responses 1'!$K$2:$K1005, $D764,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4" s="48" t="str">
        <f>IF(ISBLANK($B764), "", IF(AND(J$5 = "Vacation Leave", OR(AND(OR(J$6 = "H1", J$6 = "H2"), NOT(AND($D764 = "Full-time", $F764 = "Above 1 Year"))), AND(J$6 = "Year", AND($D764 = "Full-time", $F764 = "Above 1 Year")))), "N/A", SUMIFS('Form Responses 1'!$O$2:$O1005, 'Form Responses 1'!$B$2:$B1005, $B764, 'Form Responses 1'!$G$2:$G1005, J$5, 'Form Responses 1'!$K$2:$K1005, $D764,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4" s="48" t="str">
        <f>IF(ISBLANK($B764), "", IF(AND(K$5 = "Vacation Leave", OR(AND(OR(K$6 = "H1", K$6 = "H2"), NOT(AND($D764 = "Full-time", $F764 = "Above 1 Year"))), AND(K$6 = "Year", AND($D764 = "Full-time", $F764 = "Above 1 Year")))), "N/A", SUMIFS('Form Responses 1'!$O$2:$O1005, 'Form Responses 1'!$B$2:$B1005, $B764, 'Form Responses 1'!$G$2:$G1005, K$5, 'Form Responses 1'!$K$2:$K1005, $D764,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4" s="48" t="str">
        <f>IF(ISBLANK($B764), "", IF(AND(L$5 = "Vacation Leave", OR(AND(OR(L$6 = "H1", L$6 = "H2"), NOT(AND($D764 = "Full-time", $F764 = "Above 1 Year"))), AND(L$6 = "Year", AND($D764 = "Full-time", $F764 = "Above 1 Year")))), "N/A", SUMIFS('Form Responses 1'!$O$2:$O1005, 'Form Responses 1'!$B$2:$B1005, $B764, 'Form Responses 1'!$G$2:$G1005, L$5, 'Form Responses 1'!$K$2:$K1005, $D764,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4" s="48" t="str">
        <f>IF(ISBLANK($B764), "", IF(AND(M$5 = "Vacation Leave", OR(AND(OR(M$6 = "H1", M$6 = "H2"), NOT(AND($D764 = "Full-time", $F764 = "Above 1 Year"))), AND(M$6 = "Year", AND($D764 = "Full-time", $F764 = "Above 1 Year")))), "N/A", SUMIFS('Form Responses 1'!$O$2:$O1005, 'Form Responses 1'!$B$2:$B1005, $B764, 'Form Responses 1'!$G$2:$G1005, M$5, 'Form Responses 1'!$K$2:$K1005, $D764,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4" s="48" t="str">
        <f>IF(ISBLANK($B764), "", IF(AND(N$5 = "Vacation Leave", OR(AND(OR(N$6 = "H1", N$6 = "H2"), NOT(AND($D764 = "Full-time", $F764 = "Above 1 Year"))), AND(N$6 = "Year", AND($D764 = "Full-time", $F764 = "Above 1 Year")))), "N/A", SUMIFS('Form Responses 1'!$O$2:$O1005, 'Form Responses 1'!$B$2:$B1005, $B764, 'Form Responses 1'!$G$2:$G1005, N$5, 'Form Responses 1'!$K$2:$K1005, $D764,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4" s="48" t="str">
        <f>IF(ISBLANK($B764), "", IF(AND(O$5 = "Vacation Leave", OR(AND(OR(O$6 = "H1", O$6 = "H2"), NOT(AND($D764 = "Full-time", $F764 = "Above 1 Year"))), AND(O$6 = "Year", AND($D764 = "Full-time", $F764 = "Above 1 Year")))), "N/A", SUMIFS('Form Responses 1'!$O$2:$O1005, 'Form Responses 1'!$B$2:$B1005, $B764, 'Form Responses 1'!$G$2:$G1005, O$5, 'Form Responses 1'!$K$2:$K1005, $D764,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4" s="48" t="str">
        <f>IF(ISBLANK($B764), "", IF(AND(P$5 = "Vacation Leave", OR(AND(OR(P$6 = "H1", P$6 = "H2"), NOT(AND($D764 = "Full-time", $F764 = "Above 1 Year"))), AND(P$6 = "Year", AND($D764 = "Full-time", $F764 = "Above 1 Year")))), "N/A", SUMIFS('Form Responses 1'!$O$2:$O1005, 'Form Responses 1'!$B$2:$B1005, $B764, 'Form Responses 1'!$G$2:$G1005, P$5, 'Form Responses 1'!$K$2:$K1005, $D764,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4" s="48" t="str">
        <f>IF(ISBLANK($B764), "", IF(AND(Q$5 = "Vacation Leave", OR(AND(OR(Q$6 = "H1", Q$6 = "H2"), NOT(AND($D764 = "Full-time", $F764 = "Above 1 Year"))), AND(Q$6 = "Year", AND($D764 = "Full-time", $F764 = "Above 1 Year")))), "N/A", SUMIFS('Form Responses 1'!$O$2:$O1005, 'Form Responses 1'!$B$2:$B1005, $B764, 'Form Responses 1'!$G$2:$G1005, Q$5, 'Form Responses 1'!$K$2:$K1005, $D764,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4" s="48" t="str">
        <f>IF(ISBLANK($B764), "", IF(AND(R$5 = "Vacation Leave", OR(AND(OR(R$6 = "H1", R$6 = "H2"), NOT(AND($D764 = "Full-time", $F764 = "Above 1 Year"))), AND(R$6 = "Year", AND($D764 = "Full-time", $F764 = "Above 1 Year")))), "N/A", SUMIFS('Form Responses 1'!$O$2:$O1005, 'Form Responses 1'!$B$2:$B1005, $B764, 'Form Responses 1'!$G$2:$G1005, R$5, 'Form Responses 1'!$K$2:$K1005, $D764,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4" s="48" t="str">
        <f>IF(ISBLANK($B764), "", IF(AND(S$5 = "Vacation Leave", OR(AND(OR(S$6 = "H1", S$6 = "H2"), NOT(AND($D764 = "Full-time", $F764 = "Above 1 Year"))), AND(S$6 = "Year", AND($D764 = "Full-time", $F764 = "Above 1 Year")))), "N/A", SUMIFS('Form Responses 1'!$O$2:$O1005, 'Form Responses 1'!$B$2:$B1005, $B764, 'Form Responses 1'!$G$2:$G1005, S$5, 'Form Responses 1'!$K$2:$K1005, $D764,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4" s="50" t="str">
        <f t="shared" si="2"/>
        <v/>
      </c>
      <c r="U764" s="51" t="str">
        <f t="array" ref="U764">IF(ISBLANK($B764), "", IF(AND(U$5 = "Vacation Leave", OR(AND(OR(U$6 = "H1", U$6 = "H2"), NOT(AND($D764 = "Full-time", $F764 = "Above 1 Year"))), AND(U$6 = "Year", AND($D764 = "Full-time", $F764 = "Above 1 Year")))), "N/A", INDEX('Allocated Leaves'!$B$2:$E1005, MATCH(U$5 &amp; IF(U$5 = "Vacation Leave", IFS(U$6 = "Year", "", OR(U$6 = "H1", U$6 = "H2"), " " &amp; U$6), ""), 'Allocated Leaves'!$A$2:$A1005, 0), MATCH($D764 &amp; IF($D764 = "Full-time",  " " &amp; $F764, ""), 'Allocated Leaves'!$B$1:AA$1, 0)) - G764))</f>
        <v/>
      </c>
      <c r="V764" s="52" t="str">
        <f t="array" ref="V764">IF(ISBLANK($B764), "", IF(AND(V$5 = "Vacation Leave", OR(AND(OR(V$6 = "H1", V$6 = "H2"), NOT(AND($D764 = "Full-time", $F764 = "Above 1 Year"))), AND(V$6 = "Year", AND($D764 = "Full-time", $F764 = "Above 1 Year")))), "N/A", INDEX('Allocated Leaves'!$B$2:$E1005, MATCH(V$5 &amp; IF(V$5 = "Vacation Leave", IFS(V$6 = "Year", "", OR(V$6 = "H1", V$6 = "H2"), " " &amp; V$6), ""), 'Allocated Leaves'!$A$2:$A1005, 0), MATCH($D764 &amp; IF($D764 = "Full-time",  " " &amp; $F764, ""), 'Allocated Leaves'!$B$1:AA$1, 0)) - H764))</f>
        <v/>
      </c>
      <c r="W764" s="52" t="str">
        <f t="array" ref="W764">IF(ISBLANK($B764), "", IF(AND(W$5 = "Vacation Leave", OR(AND(OR(W$6 = "H1", W$6 = "H2"), NOT(AND($D764 = "Full-time", $F764 = "Above 1 Year"))), AND(W$6 = "Year", AND($D764 = "Full-time", $F764 = "Above 1 Year")))), "N/A", INDEX('Allocated Leaves'!$B$2:$E1005, MATCH(W$5 &amp; IF(W$5 = "Vacation Leave", IFS(W$6 = "Year", "", OR(W$6 = "H1", W$6 = "H2"), " " &amp; W$6), ""), 'Allocated Leaves'!$A$2:$A1005, 0), MATCH($D764 &amp; IF($D764 = "Full-time",  " " &amp; $F764, ""), 'Allocated Leaves'!$B$1:AA$1, 0)) - I764))</f>
        <v/>
      </c>
      <c r="X764" s="51" t="str">
        <f t="array" ref="X764">IF(ISBLANK($B764), "", IF(AND(X$5 = "Vacation Leave", OR(AND(OR(X$6 = "H1", X$6 = "H2"), NOT(AND($D764 = "Full-time", $F764 = "Above 1 Year"))), AND(X$6 = "Year", AND($D764 = "Full-time", $F764 = "Above 1 Year")))), "N/A", INDEX('Allocated Leaves'!$B$2:$E1005, MATCH(X$5 &amp; IF(X$5 = "Vacation Leave", IFS(X$6 = "Year", "", OR(X$6 = "H1", X$6 = "H2"), " " &amp; X$6), ""), 'Allocated Leaves'!$A$2:$A1005, 0), MATCH($D764 &amp; IF($D764 = "Full-time",  " " &amp; $F764, ""), 'Allocated Leaves'!$B$1:AA$1, 0)) - J764))</f>
        <v/>
      </c>
      <c r="Y764" s="52" t="str">
        <f t="array" ref="Y764">IF(ISBLANK($B764), "", IF(AND(Y$5 = "Vacation Leave", OR(AND(OR(Y$6 = "H1", Y$6 = "H2"), NOT(AND($D764 = "Full-time", $F764 = "Above 1 Year"))), AND(Y$6 = "Year", AND($D764 = "Full-time", $F764 = "Above 1 Year")))), "N/A", INDEX('Allocated Leaves'!$B$2:$E1005, MATCH(Y$5 &amp; IF(Y$5 = "Vacation Leave", IFS(Y$6 = "Year", "", OR(Y$6 = "H1", Y$6 = "H2"), " " &amp; Y$6), ""), 'Allocated Leaves'!$A$2:$A1005, 0), MATCH($D764 &amp; IF($D764 = "Full-time",  " " &amp; $F764, ""), 'Allocated Leaves'!$B$1:AA$1, 0)) - K764))</f>
        <v/>
      </c>
      <c r="Z764" s="52" t="str">
        <f t="array" ref="Z764">IF(ISBLANK($B764), "", IF(AND(Z$5 = "Vacation Leave", OR(AND(OR(Z$6 = "H1", Z$6 = "H2"), NOT(AND($D764 = "Full-time", $F764 = "Above 1 Year"))), AND(Z$6 = "Year", AND($D764 = "Full-time", $F764 = "Above 1 Year")))), "N/A", INDEX('Allocated Leaves'!$B$2:$E1005, MATCH(Z$5 &amp; IF(Z$5 = "Vacation Leave", IFS(Z$6 = "Year", "", OR(Z$6 = "H1", Z$6 = "H2"), " " &amp; Z$6), ""), 'Allocated Leaves'!$A$2:$A1005, 0), MATCH($D764 &amp; IF($D764 = "Full-time",  " " &amp; $F764, ""), 'Allocated Leaves'!$B$1:AA$1, 0)) - L764))</f>
        <v/>
      </c>
      <c r="AA764" s="55" t="str">
        <f t="shared" si="3"/>
        <v/>
      </c>
    </row>
    <row r="765">
      <c r="A765" s="71"/>
      <c r="B765" s="72"/>
      <c r="C765" s="73"/>
      <c r="D765" s="74"/>
      <c r="E765" s="75"/>
      <c r="F765" s="47" t="str">
        <f t="shared" si="1"/>
        <v/>
      </c>
      <c r="G765" s="48" t="str">
        <f>IF(ISBLANK($B765), "", IF(AND(G$5 = "Vacation Leave", OR(AND(OR(G$6 = "H1", G$6 = "H2"), NOT(AND($D765 = "Full-time", $F765 = "Above 1 Year"))), AND(G$6 = "Year", AND($D765 = "Full-time", $F765 = "Above 1 Year")))), "N/A", SUMIFS('Form Responses 1'!$O$2:$O1005, 'Form Responses 1'!$B$2:$B1005, $B765, 'Form Responses 1'!$G$2:$G1005, G$5, 'Form Responses 1'!$K$2:$K1005, $D765,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5" s="48" t="str">
        <f>IF(ISBLANK($B765), "", IF(AND(H$5 = "Vacation Leave", OR(AND(OR(H$6 = "H1", H$6 = "H2"), NOT(AND($D765 = "Full-time", $F765 = "Above 1 Year"))), AND(H$6 = "Year", AND($D765 = "Full-time", $F765 = "Above 1 Year")))), "N/A", SUMIFS('Form Responses 1'!$O$2:$O1005, 'Form Responses 1'!$B$2:$B1005, $B765, 'Form Responses 1'!$G$2:$G1005, H$5, 'Form Responses 1'!$K$2:$K1005, $D765,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5" s="49" t="str">
        <f>IF(ISBLANK($B765), "", IF(AND(I$5 = "Vacation Leave", OR(AND(OR(I$6 = "H1", I$6 = "H2"), NOT(AND($D765 = "Full-time", $F765 = "Above 1 Year"))), AND(I$6 = "Year", AND($D765 = "Full-time", $F765 = "Above 1 Year")))), "N/A", SUMIFS('Form Responses 1'!$O$2:$O1005, 'Form Responses 1'!$B$2:$B1005, $B765, 'Form Responses 1'!$G$2:$G1005, I$5, 'Form Responses 1'!$K$2:$K1005, $D765,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5" s="48" t="str">
        <f>IF(ISBLANK($B765), "", IF(AND(J$5 = "Vacation Leave", OR(AND(OR(J$6 = "H1", J$6 = "H2"), NOT(AND($D765 = "Full-time", $F765 = "Above 1 Year"))), AND(J$6 = "Year", AND($D765 = "Full-time", $F765 = "Above 1 Year")))), "N/A", SUMIFS('Form Responses 1'!$O$2:$O1005, 'Form Responses 1'!$B$2:$B1005, $B765, 'Form Responses 1'!$G$2:$G1005, J$5, 'Form Responses 1'!$K$2:$K1005, $D765,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5" s="48" t="str">
        <f>IF(ISBLANK($B765), "", IF(AND(K$5 = "Vacation Leave", OR(AND(OR(K$6 = "H1", K$6 = "H2"), NOT(AND($D765 = "Full-time", $F765 = "Above 1 Year"))), AND(K$6 = "Year", AND($D765 = "Full-time", $F765 = "Above 1 Year")))), "N/A", SUMIFS('Form Responses 1'!$O$2:$O1005, 'Form Responses 1'!$B$2:$B1005, $B765, 'Form Responses 1'!$G$2:$G1005, K$5, 'Form Responses 1'!$K$2:$K1005, $D765,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5" s="48" t="str">
        <f>IF(ISBLANK($B765), "", IF(AND(L$5 = "Vacation Leave", OR(AND(OR(L$6 = "H1", L$6 = "H2"), NOT(AND($D765 = "Full-time", $F765 = "Above 1 Year"))), AND(L$6 = "Year", AND($D765 = "Full-time", $F765 = "Above 1 Year")))), "N/A", SUMIFS('Form Responses 1'!$O$2:$O1005, 'Form Responses 1'!$B$2:$B1005, $B765, 'Form Responses 1'!$G$2:$G1005, L$5, 'Form Responses 1'!$K$2:$K1005, $D765,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5" s="48" t="str">
        <f>IF(ISBLANK($B765), "", IF(AND(M$5 = "Vacation Leave", OR(AND(OR(M$6 = "H1", M$6 = "H2"), NOT(AND($D765 = "Full-time", $F765 = "Above 1 Year"))), AND(M$6 = "Year", AND($D765 = "Full-time", $F765 = "Above 1 Year")))), "N/A", SUMIFS('Form Responses 1'!$O$2:$O1005, 'Form Responses 1'!$B$2:$B1005, $B765, 'Form Responses 1'!$G$2:$G1005, M$5, 'Form Responses 1'!$K$2:$K1005, $D765,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5" s="48" t="str">
        <f>IF(ISBLANK($B765), "", IF(AND(N$5 = "Vacation Leave", OR(AND(OR(N$6 = "H1", N$6 = "H2"), NOT(AND($D765 = "Full-time", $F765 = "Above 1 Year"))), AND(N$6 = "Year", AND($D765 = "Full-time", $F765 = "Above 1 Year")))), "N/A", SUMIFS('Form Responses 1'!$O$2:$O1005, 'Form Responses 1'!$B$2:$B1005, $B765, 'Form Responses 1'!$G$2:$G1005, N$5, 'Form Responses 1'!$K$2:$K1005, $D765,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5" s="48" t="str">
        <f>IF(ISBLANK($B765), "", IF(AND(O$5 = "Vacation Leave", OR(AND(OR(O$6 = "H1", O$6 = "H2"), NOT(AND($D765 = "Full-time", $F765 = "Above 1 Year"))), AND(O$6 = "Year", AND($D765 = "Full-time", $F765 = "Above 1 Year")))), "N/A", SUMIFS('Form Responses 1'!$O$2:$O1005, 'Form Responses 1'!$B$2:$B1005, $B765, 'Form Responses 1'!$G$2:$G1005, O$5, 'Form Responses 1'!$K$2:$K1005, $D765,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5" s="48" t="str">
        <f>IF(ISBLANK($B765), "", IF(AND(P$5 = "Vacation Leave", OR(AND(OR(P$6 = "H1", P$6 = "H2"), NOT(AND($D765 = "Full-time", $F765 = "Above 1 Year"))), AND(P$6 = "Year", AND($D765 = "Full-time", $F765 = "Above 1 Year")))), "N/A", SUMIFS('Form Responses 1'!$O$2:$O1005, 'Form Responses 1'!$B$2:$B1005, $B765, 'Form Responses 1'!$G$2:$G1005, P$5, 'Form Responses 1'!$K$2:$K1005, $D765,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5" s="48" t="str">
        <f>IF(ISBLANK($B765), "", IF(AND(Q$5 = "Vacation Leave", OR(AND(OR(Q$6 = "H1", Q$6 = "H2"), NOT(AND($D765 = "Full-time", $F765 = "Above 1 Year"))), AND(Q$6 = "Year", AND($D765 = "Full-time", $F765 = "Above 1 Year")))), "N/A", SUMIFS('Form Responses 1'!$O$2:$O1005, 'Form Responses 1'!$B$2:$B1005, $B765, 'Form Responses 1'!$G$2:$G1005, Q$5, 'Form Responses 1'!$K$2:$K1005, $D765,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5" s="48" t="str">
        <f>IF(ISBLANK($B765), "", IF(AND(R$5 = "Vacation Leave", OR(AND(OR(R$6 = "H1", R$6 = "H2"), NOT(AND($D765 = "Full-time", $F765 = "Above 1 Year"))), AND(R$6 = "Year", AND($D765 = "Full-time", $F765 = "Above 1 Year")))), "N/A", SUMIFS('Form Responses 1'!$O$2:$O1005, 'Form Responses 1'!$B$2:$B1005, $B765, 'Form Responses 1'!$G$2:$G1005, R$5, 'Form Responses 1'!$K$2:$K1005, $D765,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5" s="48" t="str">
        <f>IF(ISBLANK($B765), "", IF(AND(S$5 = "Vacation Leave", OR(AND(OR(S$6 = "H1", S$6 = "H2"), NOT(AND($D765 = "Full-time", $F765 = "Above 1 Year"))), AND(S$6 = "Year", AND($D765 = "Full-time", $F765 = "Above 1 Year")))), "N/A", SUMIFS('Form Responses 1'!$O$2:$O1005, 'Form Responses 1'!$B$2:$B1005, $B765, 'Form Responses 1'!$G$2:$G1005, S$5, 'Form Responses 1'!$K$2:$K1005, $D765,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5" s="50" t="str">
        <f t="shared" si="2"/>
        <v/>
      </c>
      <c r="U765" s="51" t="str">
        <f t="array" ref="U765">IF(ISBLANK($B765), "", IF(AND(U$5 = "Vacation Leave", OR(AND(OR(U$6 = "H1", U$6 = "H2"), NOT(AND($D765 = "Full-time", $F765 = "Above 1 Year"))), AND(U$6 = "Year", AND($D765 = "Full-time", $F765 = "Above 1 Year")))), "N/A", INDEX('Allocated Leaves'!$B$2:$E1005, MATCH(U$5 &amp; IF(U$5 = "Vacation Leave", IFS(U$6 = "Year", "", OR(U$6 = "H1", U$6 = "H2"), " " &amp; U$6), ""), 'Allocated Leaves'!$A$2:$A1005, 0), MATCH($D765 &amp; IF($D765 = "Full-time",  " " &amp; $F765, ""), 'Allocated Leaves'!$B$1:AA$1, 0)) - G765))</f>
        <v/>
      </c>
      <c r="V765" s="52" t="str">
        <f t="array" ref="V765">IF(ISBLANK($B765), "", IF(AND(V$5 = "Vacation Leave", OR(AND(OR(V$6 = "H1", V$6 = "H2"), NOT(AND($D765 = "Full-time", $F765 = "Above 1 Year"))), AND(V$6 = "Year", AND($D765 = "Full-time", $F765 = "Above 1 Year")))), "N/A", INDEX('Allocated Leaves'!$B$2:$E1005, MATCH(V$5 &amp; IF(V$5 = "Vacation Leave", IFS(V$6 = "Year", "", OR(V$6 = "H1", V$6 = "H2"), " " &amp; V$6), ""), 'Allocated Leaves'!$A$2:$A1005, 0), MATCH($D765 &amp; IF($D765 = "Full-time",  " " &amp; $F765, ""), 'Allocated Leaves'!$B$1:AA$1, 0)) - H765))</f>
        <v/>
      </c>
      <c r="W765" s="52" t="str">
        <f t="array" ref="W765">IF(ISBLANK($B765), "", IF(AND(W$5 = "Vacation Leave", OR(AND(OR(W$6 = "H1", W$6 = "H2"), NOT(AND($D765 = "Full-time", $F765 = "Above 1 Year"))), AND(W$6 = "Year", AND($D765 = "Full-time", $F765 = "Above 1 Year")))), "N/A", INDEX('Allocated Leaves'!$B$2:$E1005, MATCH(W$5 &amp; IF(W$5 = "Vacation Leave", IFS(W$6 = "Year", "", OR(W$6 = "H1", W$6 = "H2"), " " &amp; W$6), ""), 'Allocated Leaves'!$A$2:$A1005, 0), MATCH($D765 &amp; IF($D765 = "Full-time",  " " &amp; $F765, ""), 'Allocated Leaves'!$B$1:AA$1, 0)) - I765))</f>
        <v/>
      </c>
      <c r="X765" s="51" t="str">
        <f t="array" ref="X765">IF(ISBLANK($B765), "", IF(AND(X$5 = "Vacation Leave", OR(AND(OR(X$6 = "H1", X$6 = "H2"), NOT(AND($D765 = "Full-time", $F765 = "Above 1 Year"))), AND(X$6 = "Year", AND($D765 = "Full-time", $F765 = "Above 1 Year")))), "N/A", INDEX('Allocated Leaves'!$B$2:$E1005, MATCH(X$5 &amp; IF(X$5 = "Vacation Leave", IFS(X$6 = "Year", "", OR(X$6 = "H1", X$6 = "H2"), " " &amp; X$6), ""), 'Allocated Leaves'!$A$2:$A1005, 0), MATCH($D765 &amp; IF($D765 = "Full-time",  " " &amp; $F765, ""), 'Allocated Leaves'!$B$1:AA$1, 0)) - J765))</f>
        <v/>
      </c>
      <c r="Y765" s="52" t="str">
        <f t="array" ref="Y765">IF(ISBLANK($B765), "", IF(AND(Y$5 = "Vacation Leave", OR(AND(OR(Y$6 = "H1", Y$6 = "H2"), NOT(AND($D765 = "Full-time", $F765 = "Above 1 Year"))), AND(Y$6 = "Year", AND($D765 = "Full-time", $F765 = "Above 1 Year")))), "N/A", INDEX('Allocated Leaves'!$B$2:$E1005, MATCH(Y$5 &amp; IF(Y$5 = "Vacation Leave", IFS(Y$6 = "Year", "", OR(Y$6 = "H1", Y$6 = "H2"), " " &amp; Y$6), ""), 'Allocated Leaves'!$A$2:$A1005, 0), MATCH($D765 &amp; IF($D765 = "Full-time",  " " &amp; $F765, ""), 'Allocated Leaves'!$B$1:AA$1, 0)) - K765))</f>
        <v/>
      </c>
      <c r="Z765" s="52" t="str">
        <f t="array" ref="Z765">IF(ISBLANK($B765), "", IF(AND(Z$5 = "Vacation Leave", OR(AND(OR(Z$6 = "H1", Z$6 = "H2"), NOT(AND($D765 = "Full-time", $F765 = "Above 1 Year"))), AND(Z$6 = "Year", AND($D765 = "Full-time", $F765 = "Above 1 Year")))), "N/A", INDEX('Allocated Leaves'!$B$2:$E1005, MATCH(Z$5 &amp; IF(Z$5 = "Vacation Leave", IFS(Z$6 = "Year", "", OR(Z$6 = "H1", Z$6 = "H2"), " " &amp; Z$6), ""), 'Allocated Leaves'!$A$2:$A1005, 0), MATCH($D765 &amp; IF($D765 = "Full-time",  " " &amp; $F765, ""), 'Allocated Leaves'!$B$1:AA$1, 0)) - L765))</f>
        <v/>
      </c>
      <c r="AA765" s="55" t="str">
        <f t="shared" si="3"/>
        <v/>
      </c>
    </row>
    <row r="766">
      <c r="A766" s="71"/>
      <c r="B766" s="72"/>
      <c r="C766" s="73"/>
      <c r="D766" s="74"/>
      <c r="E766" s="75"/>
      <c r="F766" s="47" t="str">
        <f t="shared" si="1"/>
        <v/>
      </c>
      <c r="G766" s="48" t="str">
        <f>IF(ISBLANK($B766), "", IF(AND(G$5 = "Vacation Leave", OR(AND(OR(G$6 = "H1", G$6 = "H2"), NOT(AND($D766 = "Full-time", $F766 = "Above 1 Year"))), AND(G$6 = "Year", AND($D766 = "Full-time", $F766 = "Above 1 Year")))), "N/A", SUMIFS('Form Responses 1'!$O$2:$O1005, 'Form Responses 1'!$B$2:$B1005, $B766, 'Form Responses 1'!$G$2:$G1005, G$5, 'Form Responses 1'!$K$2:$K1005, $D766,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6" s="48" t="str">
        <f>IF(ISBLANK($B766), "", IF(AND(H$5 = "Vacation Leave", OR(AND(OR(H$6 = "H1", H$6 = "H2"), NOT(AND($D766 = "Full-time", $F766 = "Above 1 Year"))), AND(H$6 = "Year", AND($D766 = "Full-time", $F766 = "Above 1 Year")))), "N/A", SUMIFS('Form Responses 1'!$O$2:$O1005, 'Form Responses 1'!$B$2:$B1005, $B766, 'Form Responses 1'!$G$2:$G1005, H$5, 'Form Responses 1'!$K$2:$K1005, $D766,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6" s="49" t="str">
        <f>IF(ISBLANK($B766), "", IF(AND(I$5 = "Vacation Leave", OR(AND(OR(I$6 = "H1", I$6 = "H2"), NOT(AND($D766 = "Full-time", $F766 = "Above 1 Year"))), AND(I$6 = "Year", AND($D766 = "Full-time", $F766 = "Above 1 Year")))), "N/A", SUMIFS('Form Responses 1'!$O$2:$O1005, 'Form Responses 1'!$B$2:$B1005, $B766, 'Form Responses 1'!$G$2:$G1005, I$5, 'Form Responses 1'!$K$2:$K1005, $D766,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6" s="48" t="str">
        <f>IF(ISBLANK($B766), "", IF(AND(J$5 = "Vacation Leave", OR(AND(OR(J$6 = "H1", J$6 = "H2"), NOT(AND($D766 = "Full-time", $F766 = "Above 1 Year"))), AND(J$6 = "Year", AND($D766 = "Full-time", $F766 = "Above 1 Year")))), "N/A", SUMIFS('Form Responses 1'!$O$2:$O1005, 'Form Responses 1'!$B$2:$B1005, $B766, 'Form Responses 1'!$G$2:$G1005, J$5, 'Form Responses 1'!$K$2:$K1005, $D766,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6" s="48" t="str">
        <f>IF(ISBLANK($B766), "", IF(AND(K$5 = "Vacation Leave", OR(AND(OR(K$6 = "H1", K$6 = "H2"), NOT(AND($D766 = "Full-time", $F766 = "Above 1 Year"))), AND(K$6 = "Year", AND($D766 = "Full-time", $F766 = "Above 1 Year")))), "N/A", SUMIFS('Form Responses 1'!$O$2:$O1005, 'Form Responses 1'!$B$2:$B1005, $B766, 'Form Responses 1'!$G$2:$G1005, K$5, 'Form Responses 1'!$K$2:$K1005, $D766,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6" s="48" t="str">
        <f>IF(ISBLANK($B766), "", IF(AND(L$5 = "Vacation Leave", OR(AND(OR(L$6 = "H1", L$6 = "H2"), NOT(AND($D766 = "Full-time", $F766 = "Above 1 Year"))), AND(L$6 = "Year", AND($D766 = "Full-time", $F766 = "Above 1 Year")))), "N/A", SUMIFS('Form Responses 1'!$O$2:$O1005, 'Form Responses 1'!$B$2:$B1005, $B766, 'Form Responses 1'!$G$2:$G1005, L$5, 'Form Responses 1'!$K$2:$K1005, $D766,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6" s="48" t="str">
        <f>IF(ISBLANK($B766), "", IF(AND(M$5 = "Vacation Leave", OR(AND(OR(M$6 = "H1", M$6 = "H2"), NOT(AND($D766 = "Full-time", $F766 = "Above 1 Year"))), AND(M$6 = "Year", AND($D766 = "Full-time", $F766 = "Above 1 Year")))), "N/A", SUMIFS('Form Responses 1'!$O$2:$O1005, 'Form Responses 1'!$B$2:$B1005, $B766, 'Form Responses 1'!$G$2:$G1005, M$5, 'Form Responses 1'!$K$2:$K1005, $D766,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6" s="48" t="str">
        <f>IF(ISBLANK($B766), "", IF(AND(N$5 = "Vacation Leave", OR(AND(OR(N$6 = "H1", N$6 = "H2"), NOT(AND($D766 = "Full-time", $F766 = "Above 1 Year"))), AND(N$6 = "Year", AND($D766 = "Full-time", $F766 = "Above 1 Year")))), "N/A", SUMIFS('Form Responses 1'!$O$2:$O1005, 'Form Responses 1'!$B$2:$B1005, $B766, 'Form Responses 1'!$G$2:$G1005, N$5, 'Form Responses 1'!$K$2:$K1005, $D766,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6" s="48" t="str">
        <f>IF(ISBLANK($B766), "", IF(AND(O$5 = "Vacation Leave", OR(AND(OR(O$6 = "H1", O$6 = "H2"), NOT(AND($D766 = "Full-time", $F766 = "Above 1 Year"))), AND(O$6 = "Year", AND($D766 = "Full-time", $F766 = "Above 1 Year")))), "N/A", SUMIFS('Form Responses 1'!$O$2:$O1005, 'Form Responses 1'!$B$2:$B1005, $B766, 'Form Responses 1'!$G$2:$G1005, O$5, 'Form Responses 1'!$K$2:$K1005, $D766,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6" s="48" t="str">
        <f>IF(ISBLANK($B766), "", IF(AND(P$5 = "Vacation Leave", OR(AND(OR(P$6 = "H1", P$6 = "H2"), NOT(AND($D766 = "Full-time", $F766 = "Above 1 Year"))), AND(P$6 = "Year", AND($D766 = "Full-time", $F766 = "Above 1 Year")))), "N/A", SUMIFS('Form Responses 1'!$O$2:$O1005, 'Form Responses 1'!$B$2:$B1005, $B766, 'Form Responses 1'!$G$2:$G1005, P$5, 'Form Responses 1'!$K$2:$K1005, $D766,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6" s="48" t="str">
        <f>IF(ISBLANK($B766), "", IF(AND(Q$5 = "Vacation Leave", OR(AND(OR(Q$6 = "H1", Q$6 = "H2"), NOT(AND($D766 = "Full-time", $F766 = "Above 1 Year"))), AND(Q$6 = "Year", AND($D766 = "Full-time", $F766 = "Above 1 Year")))), "N/A", SUMIFS('Form Responses 1'!$O$2:$O1005, 'Form Responses 1'!$B$2:$B1005, $B766, 'Form Responses 1'!$G$2:$G1005, Q$5, 'Form Responses 1'!$K$2:$K1005, $D766,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6" s="48" t="str">
        <f>IF(ISBLANK($B766), "", IF(AND(R$5 = "Vacation Leave", OR(AND(OR(R$6 = "H1", R$6 = "H2"), NOT(AND($D766 = "Full-time", $F766 = "Above 1 Year"))), AND(R$6 = "Year", AND($D766 = "Full-time", $F766 = "Above 1 Year")))), "N/A", SUMIFS('Form Responses 1'!$O$2:$O1005, 'Form Responses 1'!$B$2:$B1005, $B766, 'Form Responses 1'!$G$2:$G1005, R$5, 'Form Responses 1'!$K$2:$K1005, $D766,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6" s="48" t="str">
        <f>IF(ISBLANK($B766), "", IF(AND(S$5 = "Vacation Leave", OR(AND(OR(S$6 = "H1", S$6 = "H2"), NOT(AND($D766 = "Full-time", $F766 = "Above 1 Year"))), AND(S$6 = "Year", AND($D766 = "Full-time", $F766 = "Above 1 Year")))), "N/A", SUMIFS('Form Responses 1'!$O$2:$O1005, 'Form Responses 1'!$B$2:$B1005, $B766, 'Form Responses 1'!$G$2:$G1005, S$5, 'Form Responses 1'!$K$2:$K1005, $D766,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6" s="50" t="str">
        <f t="shared" si="2"/>
        <v/>
      </c>
      <c r="U766" s="51" t="str">
        <f t="array" ref="U766">IF(ISBLANK($B766), "", IF(AND(U$5 = "Vacation Leave", OR(AND(OR(U$6 = "H1", U$6 = "H2"), NOT(AND($D766 = "Full-time", $F766 = "Above 1 Year"))), AND(U$6 = "Year", AND($D766 = "Full-time", $F766 = "Above 1 Year")))), "N/A", INDEX('Allocated Leaves'!$B$2:$E1005, MATCH(U$5 &amp; IF(U$5 = "Vacation Leave", IFS(U$6 = "Year", "", OR(U$6 = "H1", U$6 = "H2"), " " &amp; U$6), ""), 'Allocated Leaves'!$A$2:$A1005, 0), MATCH($D766 &amp; IF($D766 = "Full-time",  " " &amp; $F766, ""), 'Allocated Leaves'!$B$1:AA$1, 0)) - G766))</f>
        <v/>
      </c>
      <c r="V766" s="52" t="str">
        <f t="array" ref="V766">IF(ISBLANK($B766), "", IF(AND(V$5 = "Vacation Leave", OR(AND(OR(V$6 = "H1", V$6 = "H2"), NOT(AND($D766 = "Full-time", $F766 = "Above 1 Year"))), AND(V$6 = "Year", AND($D766 = "Full-time", $F766 = "Above 1 Year")))), "N/A", INDEX('Allocated Leaves'!$B$2:$E1005, MATCH(V$5 &amp; IF(V$5 = "Vacation Leave", IFS(V$6 = "Year", "", OR(V$6 = "H1", V$6 = "H2"), " " &amp; V$6), ""), 'Allocated Leaves'!$A$2:$A1005, 0), MATCH($D766 &amp; IF($D766 = "Full-time",  " " &amp; $F766, ""), 'Allocated Leaves'!$B$1:AA$1, 0)) - H766))</f>
        <v/>
      </c>
      <c r="W766" s="52" t="str">
        <f t="array" ref="W766">IF(ISBLANK($B766), "", IF(AND(W$5 = "Vacation Leave", OR(AND(OR(W$6 = "H1", W$6 = "H2"), NOT(AND($D766 = "Full-time", $F766 = "Above 1 Year"))), AND(W$6 = "Year", AND($D766 = "Full-time", $F766 = "Above 1 Year")))), "N/A", INDEX('Allocated Leaves'!$B$2:$E1005, MATCH(W$5 &amp; IF(W$5 = "Vacation Leave", IFS(W$6 = "Year", "", OR(W$6 = "H1", W$6 = "H2"), " " &amp; W$6), ""), 'Allocated Leaves'!$A$2:$A1005, 0), MATCH($D766 &amp; IF($D766 = "Full-time",  " " &amp; $F766, ""), 'Allocated Leaves'!$B$1:AA$1, 0)) - I766))</f>
        <v/>
      </c>
      <c r="X766" s="51" t="str">
        <f t="array" ref="X766">IF(ISBLANK($B766), "", IF(AND(X$5 = "Vacation Leave", OR(AND(OR(X$6 = "H1", X$6 = "H2"), NOT(AND($D766 = "Full-time", $F766 = "Above 1 Year"))), AND(X$6 = "Year", AND($D766 = "Full-time", $F766 = "Above 1 Year")))), "N/A", INDEX('Allocated Leaves'!$B$2:$E1005, MATCH(X$5 &amp; IF(X$5 = "Vacation Leave", IFS(X$6 = "Year", "", OR(X$6 = "H1", X$6 = "H2"), " " &amp; X$6), ""), 'Allocated Leaves'!$A$2:$A1005, 0), MATCH($D766 &amp; IF($D766 = "Full-time",  " " &amp; $F766, ""), 'Allocated Leaves'!$B$1:AA$1, 0)) - J766))</f>
        <v/>
      </c>
      <c r="Y766" s="52" t="str">
        <f t="array" ref="Y766">IF(ISBLANK($B766), "", IF(AND(Y$5 = "Vacation Leave", OR(AND(OR(Y$6 = "H1", Y$6 = "H2"), NOT(AND($D766 = "Full-time", $F766 = "Above 1 Year"))), AND(Y$6 = "Year", AND($D766 = "Full-time", $F766 = "Above 1 Year")))), "N/A", INDEX('Allocated Leaves'!$B$2:$E1005, MATCH(Y$5 &amp; IF(Y$5 = "Vacation Leave", IFS(Y$6 = "Year", "", OR(Y$6 = "H1", Y$6 = "H2"), " " &amp; Y$6), ""), 'Allocated Leaves'!$A$2:$A1005, 0), MATCH($D766 &amp; IF($D766 = "Full-time",  " " &amp; $F766, ""), 'Allocated Leaves'!$B$1:AA$1, 0)) - K766))</f>
        <v/>
      </c>
      <c r="Z766" s="52" t="str">
        <f t="array" ref="Z766">IF(ISBLANK($B766), "", IF(AND(Z$5 = "Vacation Leave", OR(AND(OR(Z$6 = "H1", Z$6 = "H2"), NOT(AND($D766 = "Full-time", $F766 = "Above 1 Year"))), AND(Z$6 = "Year", AND($D766 = "Full-time", $F766 = "Above 1 Year")))), "N/A", INDEX('Allocated Leaves'!$B$2:$E1005, MATCH(Z$5 &amp; IF(Z$5 = "Vacation Leave", IFS(Z$6 = "Year", "", OR(Z$6 = "H1", Z$6 = "H2"), " " &amp; Z$6), ""), 'Allocated Leaves'!$A$2:$A1005, 0), MATCH($D766 &amp; IF($D766 = "Full-time",  " " &amp; $F766, ""), 'Allocated Leaves'!$B$1:AA$1, 0)) - L766))</f>
        <v/>
      </c>
      <c r="AA766" s="55" t="str">
        <f t="shared" si="3"/>
        <v/>
      </c>
    </row>
    <row r="767">
      <c r="A767" s="71"/>
      <c r="B767" s="72"/>
      <c r="C767" s="73"/>
      <c r="D767" s="74"/>
      <c r="E767" s="75"/>
      <c r="F767" s="47" t="str">
        <f t="shared" si="1"/>
        <v/>
      </c>
      <c r="G767" s="48" t="str">
        <f>IF(ISBLANK($B767), "", IF(AND(G$5 = "Vacation Leave", OR(AND(OR(G$6 = "H1", G$6 = "H2"), NOT(AND($D767 = "Full-time", $F767 = "Above 1 Year"))), AND(G$6 = "Year", AND($D767 = "Full-time", $F767 = "Above 1 Year")))), "N/A", SUMIFS('Form Responses 1'!$O$2:$O1005, 'Form Responses 1'!$B$2:$B1005, $B767, 'Form Responses 1'!$G$2:$G1005, G$5, 'Form Responses 1'!$K$2:$K1005, $D767,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7" s="48" t="str">
        <f>IF(ISBLANK($B767), "", IF(AND(H$5 = "Vacation Leave", OR(AND(OR(H$6 = "H1", H$6 = "H2"), NOT(AND($D767 = "Full-time", $F767 = "Above 1 Year"))), AND(H$6 = "Year", AND($D767 = "Full-time", $F767 = "Above 1 Year")))), "N/A", SUMIFS('Form Responses 1'!$O$2:$O1005, 'Form Responses 1'!$B$2:$B1005, $B767, 'Form Responses 1'!$G$2:$G1005, H$5, 'Form Responses 1'!$K$2:$K1005, $D767,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7" s="49" t="str">
        <f>IF(ISBLANK($B767), "", IF(AND(I$5 = "Vacation Leave", OR(AND(OR(I$6 = "H1", I$6 = "H2"), NOT(AND($D767 = "Full-time", $F767 = "Above 1 Year"))), AND(I$6 = "Year", AND($D767 = "Full-time", $F767 = "Above 1 Year")))), "N/A", SUMIFS('Form Responses 1'!$O$2:$O1005, 'Form Responses 1'!$B$2:$B1005, $B767, 'Form Responses 1'!$G$2:$G1005, I$5, 'Form Responses 1'!$K$2:$K1005, $D767,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7" s="48" t="str">
        <f>IF(ISBLANK($B767), "", IF(AND(J$5 = "Vacation Leave", OR(AND(OR(J$6 = "H1", J$6 = "H2"), NOT(AND($D767 = "Full-time", $F767 = "Above 1 Year"))), AND(J$6 = "Year", AND($D767 = "Full-time", $F767 = "Above 1 Year")))), "N/A", SUMIFS('Form Responses 1'!$O$2:$O1005, 'Form Responses 1'!$B$2:$B1005, $B767, 'Form Responses 1'!$G$2:$G1005, J$5, 'Form Responses 1'!$K$2:$K1005, $D767,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7" s="48" t="str">
        <f>IF(ISBLANK($B767), "", IF(AND(K$5 = "Vacation Leave", OR(AND(OR(K$6 = "H1", K$6 = "H2"), NOT(AND($D767 = "Full-time", $F767 = "Above 1 Year"))), AND(K$6 = "Year", AND($D767 = "Full-time", $F767 = "Above 1 Year")))), "N/A", SUMIFS('Form Responses 1'!$O$2:$O1005, 'Form Responses 1'!$B$2:$B1005, $B767, 'Form Responses 1'!$G$2:$G1005, K$5, 'Form Responses 1'!$K$2:$K1005, $D767,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7" s="48" t="str">
        <f>IF(ISBLANK($B767), "", IF(AND(L$5 = "Vacation Leave", OR(AND(OR(L$6 = "H1", L$6 = "H2"), NOT(AND($D767 = "Full-time", $F767 = "Above 1 Year"))), AND(L$6 = "Year", AND($D767 = "Full-time", $F767 = "Above 1 Year")))), "N/A", SUMIFS('Form Responses 1'!$O$2:$O1005, 'Form Responses 1'!$B$2:$B1005, $B767, 'Form Responses 1'!$G$2:$G1005, L$5, 'Form Responses 1'!$K$2:$K1005, $D767,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7" s="48" t="str">
        <f>IF(ISBLANK($B767), "", IF(AND(M$5 = "Vacation Leave", OR(AND(OR(M$6 = "H1", M$6 = "H2"), NOT(AND($D767 = "Full-time", $F767 = "Above 1 Year"))), AND(M$6 = "Year", AND($D767 = "Full-time", $F767 = "Above 1 Year")))), "N/A", SUMIFS('Form Responses 1'!$O$2:$O1005, 'Form Responses 1'!$B$2:$B1005, $B767, 'Form Responses 1'!$G$2:$G1005, M$5, 'Form Responses 1'!$K$2:$K1005, $D767,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7" s="48" t="str">
        <f>IF(ISBLANK($B767), "", IF(AND(N$5 = "Vacation Leave", OR(AND(OR(N$6 = "H1", N$6 = "H2"), NOT(AND($D767 = "Full-time", $F767 = "Above 1 Year"))), AND(N$6 = "Year", AND($D767 = "Full-time", $F767 = "Above 1 Year")))), "N/A", SUMIFS('Form Responses 1'!$O$2:$O1005, 'Form Responses 1'!$B$2:$B1005, $B767, 'Form Responses 1'!$G$2:$G1005, N$5, 'Form Responses 1'!$K$2:$K1005, $D767,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7" s="48" t="str">
        <f>IF(ISBLANK($B767), "", IF(AND(O$5 = "Vacation Leave", OR(AND(OR(O$6 = "H1", O$6 = "H2"), NOT(AND($D767 = "Full-time", $F767 = "Above 1 Year"))), AND(O$6 = "Year", AND($D767 = "Full-time", $F767 = "Above 1 Year")))), "N/A", SUMIFS('Form Responses 1'!$O$2:$O1005, 'Form Responses 1'!$B$2:$B1005, $B767, 'Form Responses 1'!$G$2:$G1005, O$5, 'Form Responses 1'!$K$2:$K1005, $D767,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7" s="48" t="str">
        <f>IF(ISBLANK($B767), "", IF(AND(P$5 = "Vacation Leave", OR(AND(OR(P$6 = "H1", P$6 = "H2"), NOT(AND($D767 = "Full-time", $F767 = "Above 1 Year"))), AND(P$6 = "Year", AND($D767 = "Full-time", $F767 = "Above 1 Year")))), "N/A", SUMIFS('Form Responses 1'!$O$2:$O1005, 'Form Responses 1'!$B$2:$B1005, $B767, 'Form Responses 1'!$G$2:$G1005, P$5, 'Form Responses 1'!$K$2:$K1005, $D767,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7" s="48" t="str">
        <f>IF(ISBLANK($B767), "", IF(AND(Q$5 = "Vacation Leave", OR(AND(OR(Q$6 = "H1", Q$6 = "H2"), NOT(AND($D767 = "Full-time", $F767 = "Above 1 Year"))), AND(Q$6 = "Year", AND($D767 = "Full-time", $F767 = "Above 1 Year")))), "N/A", SUMIFS('Form Responses 1'!$O$2:$O1005, 'Form Responses 1'!$B$2:$B1005, $B767, 'Form Responses 1'!$G$2:$G1005, Q$5, 'Form Responses 1'!$K$2:$K1005, $D767,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7" s="48" t="str">
        <f>IF(ISBLANK($B767), "", IF(AND(R$5 = "Vacation Leave", OR(AND(OR(R$6 = "H1", R$6 = "H2"), NOT(AND($D767 = "Full-time", $F767 = "Above 1 Year"))), AND(R$6 = "Year", AND($D767 = "Full-time", $F767 = "Above 1 Year")))), "N/A", SUMIFS('Form Responses 1'!$O$2:$O1005, 'Form Responses 1'!$B$2:$B1005, $B767, 'Form Responses 1'!$G$2:$G1005, R$5, 'Form Responses 1'!$K$2:$K1005, $D767,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7" s="48" t="str">
        <f>IF(ISBLANK($B767), "", IF(AND(S$5 = "Vacation Leave", OR(AND(OR(S$6 = "H1", S$6 = "H2"), NOT(AND($D767 = "Full-time", $F767 = "Above 1 Year"))), AND(S$6 = "Year", AND($D767 = "Full-time", $F767 = "Above 1 Year")))), "N/A", SUMIFS('Form Responses 1'!$O$2:$O1005, 'Form Responses 1'!$B$2:$B1005, $B767, 'Form Responses 1'!$G$2:$G1005, S$5, 'Form Responses 1'!$K$2:$K1005, $D767,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7" s="50" t="str">
        <f t="shared" si="2"/>
        <v/>
      </c>
      <c r="U767" s="51" t="str">
        <f t="array" ref="U767">IF(ISBLANK($B767), "", IF(AND(U$5 = "Vacation Leave", OR(AND(OR(U$6 = "H1", U$6 = "H2"), NOT(AND($D767 = "Full-time", $F767 = "Above 1 Year"))), AND(U$6 = "Year", AND($D767 = "Full-time", $F767 = "Above 1 Year")))), "N/A", INDEX('Allocated Leaves'!$B$2:$E1005, MATCH(U$5 &amp; IF(U$5 = "Vacation Leave", IFS(U$6 = "Year", "", OR(U$6 = "H1", U$6 = "H2"), " " &amp; U$6), ""), 'Allocated Leaves'!$A$2:$A1005, 0), MATCH($D767 &amp; IF($D767 = "Full-time",  " " &amp; $F767, ""), 'Allocated Leaves'!$B$1:AA$1, 0)) - G767))</f>
        <v/>
      </c>
      <c r="V767" s="52" t="str">
        <f t="array" ref="V767">IF(ISBLANK($B767), "", IF(AND(V$5 = "Vacation Leave", OR(AND(OR(V$6 = "H1", V$6 = "H2"), NOT(AND($D767 = "Full-time", $F767 = "Above 1 Year"))), AND(V$6 = "Year", AND($D767 = "Full-time", $F767 = "Above 1 Year")))), "N/A", INDEX('Allocated Leaves'!$B$2:$E1005, MATCH(V$5 &amp; IF(V$5 = "Vacation Leave", IFS(V$6 = "Year", "", OR(V$6 = "H1", V$6 = "H2"), " " &amp; V$6), ""), 'Allocated Leaves'!$A$2:$A1005, 0), MATCH($D767 &amp; IF($D767 = "Full-time",  " " &amp; $F767, ""), 'Allocated Leaves'!$B$1:AA$1, 0)) - H767))</f>
        <v/>
      </c>
      <c r="W767" s="52" t="str">
        <f t="array" ref="W767">IF(ISBLANK($B767), "", IF(AND(W$5 = "Vacation Leave", OR(AND(OR(W$6 = "H1", W$6 = "H2"), NOT(AND($D767 = "Full-time", $F767 = "Above 1 Year"))), AND(W$6 = "Year", AND($D767 = "Full-time", $F767 = "Above 1 Year")))), "N/A", INDEX('Allocated Leaves'!$B$2:$E1005, MATCH(W$5 &amp; IF(W$5 = "Vacation Leave", IFS(W$6 = "Year", "", OR(W$6 = "H1", W$6 = "H2"), " " &amp; W$6), ""), 'Allocated Leaves'!$A$2:$A1005, 0), MATCH($D767 &amp; IF($D767 = "Full-time",  " " &amp; $F767, ""), 'Allocated Leaves'!$B$1:AA$1, 0)) - I767))</f>
        <v/>
      </c>
      <c r="X767" s="51" t="str">
        <f t="array" ref="X767">IF(ISBLANK($B767), "", IF(AND(X$5 = "Vacation Leave", OR(AND(OR(X$6 = "H1", X$6 = "H2"), NOT(AND($D767 = "Full-time", $F767 = "Above 1 Year"))), AND(X$6 = "Year", AND($D767 = "Full-time", $F767 = "Above 1 Year")))), "N/A", INDEX('Allocated Leaves'!$B$2:$E1005, MATCH(X$5 &amp; IF(X$5 = "Vacation Leave", IFS(X$6 = "Year", "", OR(X$6 = "H1", X$6 = "H2"), " " &amp; X$6), ""), 'Allocated Leaves'!$A$2:$A1005, 0), MATCH($D767 &amp; IF($D767 = "Full-time",  " " &amp; $F767, ""), 'Allocated Leaves'!$B$1:AA$1, 0)) - J767))</f>
        <v/>
      </c>
      <c r="Y767" s="52" t="str">
        <f t="array" ref="Y767">IF(ISBLANK($B767), "", IF(AND(Y$5 = "Vacation Leave", OR(AND(OR(Y$6 = "H1", Y$6 = "H2"), NOT(AND($D767 = "Full-time", $F767 = "Above 1 Year"))), AND(Y$6 = "Year", AND($D767 = "Full-time", $F767 = "Above 1 Year")))), "N/A", INDEX('Allocated Leaves'!$B$2:$E1005, MATCH(Y$5 &amp; IF(Y$5 = "Vacation Leave", IFS(Y$6 = "Year", "", OR(Y$6 = "H1", Y$6 = "H2"), " " &amp; Y$6), ""), 'Allocated Leaves'!$A$2:$A1005, 0), MATCH($D767 &amp; IF($D767 = "Full-time",  " " &amp; $F767, ""), 'Allocated Leaves'!$B$1:AA$1, 0)) - K767))</f>
        <v/>
      </c>
      <c r="Z767" s="52" t="str">
        <f t="array" ref="Z767">IF(ISBLANK($B767), "", IF(AND(Z$5 = "Vacation Leave", OR(AND(OR(Z$6 = "H1", Z$6 = "H2"), NOT(AND($D767 = "Full-time", $F767 = "Above 1 Year"))), AND(Z$6 = "Year", AND($D767 = "Full-time", $F767 = "Above 1 Year")))), "N/A", INDEX('Allocated Leaves'!$B$2:$E1005, MATCH(Z$5 &amp; IF(Z$5 = "Vacation Leave", IFS(Z$6 = "Year", "", OR(Z$6 = "H1", Z$6 = "H2"), " " &amp; Z$6), ""), 'Allocated Leaves'!$A$2:$A1005, 0), MATCH($D767 &amp; IF($D767 = "Full-time",  " " &amp; $F767, ""), 'Allocated Leaves'!$B$1:AA$1, 0)) - L767))</f>
        <v/>
      </c>
      <c r="AA767" s="55" t="str">
        <f t="shared" si="3"/>
        <v/>
      </c>
    </row>
    <row r="768">
      <c r="A768" s="71"/>
      <c r="B768" s="72"/>
      <c r="C768" s="73"/>
      <c r="D768" s="74"/>
      <c r="E768" s="75"/>
      <c r="F768" s="47" t="str">
        <f t="shared" si="1"/>
        <v/>
      </c>
      <c r="G768" s="48" t="str">
        <f>IF(ISBLANK($B768), "", IF(AND(G$5 = "Vacation Leave", OR(AND(OR(G$6 = "H1", G$6 = "H2"), NOT(AND($D768 = "Full-time", $F768 = "Above 1 Year"))), AND(G$6 = "Year", AND($D768 = "Full-time", $F768 = "Above 1 Year")))), "N/A", SUMIFS('Form Responses 1'!$O$2:$O1005, 'Form Responses 1'!$B$2:$B1005, $B768, 'Form Responses 1'!$G$2:$G1005, G$5, 'Form Responses 1'!$K$2:$K1005, $D768,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8" s="48" t="str">
        <f>IF(ISBLANK($B768), "", IF(AND(H$5 = "Vacation Leave", OR(AND(OR(H$6 = "H1", H$6 = "H2"), NOT(AND($D768 = "Full-time", $F768 = "Above 1 Year"))), AND(H$6 = "Year", AND($D768 = "Full-time", $F768 = "Above 1 Year")))), "N/A", SUMIFS('Form Responses 1'!$O$2:$O1005, 'Form Responses 1'!$B$2:$B1005, $B768, 'Form Responses 1'!$G$2:$G1005, H$5, 'Form Responses 1'!$K$2:$K1005, $D768,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8" s="49" t="str">
        <f>IF(ISBLANK($B768), "", IF(AND(I$5 = "Vacation Leave", OR(AND(OR(I$6 = "H1", I$6 = "H2"), NOT(AND($D768 = "Full-time", $F768 = "Above 1 Year"))), AND(I$6 = "Year", AND($D768 = "Full-time", $F768 = "Above 1 Year")))), "N/A", SUMIFS('Form Responses 1'!$O$2:$O1005, 'Form Responses 1'!$B$2:$B1005, $B768, 'Form Responses 1'!$G$2:$G1005, I$5, 'Form Responses 1'!$K$2:$K1005, $D768,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8" s="48" t="str">
        <f>IF(ISBLANK($B768), "", IF(AND(J$5 = "Vacation Leave", OR(AND(OR(J$6 = "H1", J$6 = "H2"), NOT(AND($D768 = "Full-time", $F768 = "Above 1 Year"))), AND(J$6 = "Year", AND($D768 = "Full-time", $F768 = "Above 1 Year")))), "N/A", SUMIFS('Form Responses 1'!$O$2:$O1005, 'Form Responses 1'!$B$2:$B1005, $B768, 'Form Responses 1'!$G$2:$G1005, J$5, 'Form Responses 1'!$K$2:$K1005, $D768,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8" s="48" t="str">
        <f>IF(ISBLANK($B768), "", IF(AND(K$5 = "Vacation Leave", OR(AND(OR(K$6 = "H1", K$6 = "H2"), NOT(AND($D768 = "Full-time", $F768 = "Above 1 Year"))), AND(K$6 = "Year", AND($D768 = "Full-time", $F768 = "Above 1 Year")))), "N/A", SUMIFS('Form Responses 1'!$O$2:$O1005, 'Form Responses 1'!$B$2:$B1005, $B768, 'Form Responses 1'!$G$2:$G1005, K$5, 'Form Responses 1'!$K$2:$K1005, $D768,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8" s="48" t="str">
        <f>IF(ISBLANK($B768), "", IF(AND(L$5 = "Vacation Leave", OR(AND(OR(L$6 = "H1", L$6 = "H2"), NOT(AND($D768 = "Full-time", $F768 = "Above 1 Year"))), AND(L$6 = "Year", AND($D768 = "Full-time", $F768 = "Above 1 Year")))), "N/A", SUMIFS('Form Responses 1'!$O$2:$O1005, 'Form Responses 1'!$B$2:$B1005, $B768, 'Form Responses 1'!$G$2:$G1005, L$5, 'Form Responses 1'!$K$2:$K1005, $D768,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8" s="48" t="str">
        <f>IF(ISBLANK($B768), "", IF(AND(M$5 = "Vacation Leave", OR(AND(OR(M$6 = "H1", M$6 = "H2"), NOT(AND($D768 = "Full-time", $F768 = "Above 1 Year"))), AND(M$6 = "Year", AND($D768 = "Full-time", $F768 = "Above 1 Year")))), "N/A", SUMIFS('Form Responses 1'!$O$2:$O1005, 'Form Responses 1'!$B$2:$B1005, $B768, 'Form Responses 1'!$G$2:$G1005, M$5, 'Form Responses 1'!$K$2:$K1005, $D768,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8" s="48" t="str">
        <f>IF(ISBLANK($B768), "", IF(AND(N$5 = "Vacation Leave", OR(AND(OR(N$6 = "H1", N$6 = "H2"), NOT(AND($D768 = "Full-time", $F768 = "Above 1 Year"))), AND(N$6 = "Year", AND($D768 = "Full-time", $F768 = "Above 1 Year")))), "N/A", SUMIFS('Form Responses 1'!$O$2:$O1005, 'Form Responses 1'!$B$2:$B1005, $B768, 'Form Responses 1'!$G$2:$G1005, N$5, 'Form Responses 1'!$K$2:$K1005, $D768,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8" s="48" t="str">
        <f>IF(ISBLANK($B768), "", IF(AND(O$5 = "Vacation Leave", OR(AND(OR(O$6 = "H1", O$6 = "H2"), NOT(AND($D768 = "Full-time", $F768 = "Above 1 Year"))), AND(O$6 = "Year", AND($D768 = "Full-time", $F768 = "Above 1 Year")))), "N/A", SUMIFS('Form Responses 1'!$O$2:$O1005, 'Form Responses 1'!$B$2:$B1005, $B768, 'Form Responses 1'!$G$2:$G1005, O$5, 'Form Responses 1'!$K$2:$K1005, $D768,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8" s="48" t="str">
        <f>IF(ISBLANK($B768), "", IF(AND(P$5 = "Vacation Leave", OR(AND(OR(P$6 = "H1", P$6 = "H2"), NOT(AND($D768 = "Full-time", $F768 = "Above 1 Year"))), AND(P$6 = "Year", AND($D768 = "Full-time", $F768 = "Above 1 Year")))), "N/A", SUMIFS('Form Responses 1'!$O$2:$O1005, 'Form Responses 1'!$B$2:$B1005, $B768, 'Form Responses 1'!$G$2:$G1005, P$5, 'Form Responses 1'!$K$2:$K1005, $D768,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8" s="48" t="str">
        <f>IF(ISBLANK($B768), "", IF(AND(Q$5 = "Vacation Leave", OR(AND(OR(Q$6 = "H1", Q$6 = "H2"), NOT(AND($D768 = "Full-time", $F768 = "Above 1 Year"))), AND(Q$6 = "Year", AND($D768 = "Full-time", $F768 = "Above 1 Year")))), "N/A", SUMIFS('Form Responses 1'!$O$2:$O1005, 'Form Responses 1'!$B$2:$B1005, $B768, 'Form Responses 1'!$G$2:$G1005, Q$5, 'Form Responses 1'!$K$2:$K1005, $D768,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8" s="48" t="str">
        <f>IF(ISBLANK($B768), "", IF(AND(R$5 = "Vacation Leave", OR(AND(OR(R$6 = "H1", R$6 = "H2"), NOT(AND($D768 = "Full-time", $F768 = "Above 1 Year"))), AND(R$6 = "Year", AND($D768 = "Full-time", $F768 = "Above 1 Year")))), "N/A", SUMIFS('Form Responses 1'!$O$2:$O1005, 'Form Responses 1'!$B$2:$B1005, $B768, 'Form Responses 1'!$G$2:$G1005, R$5, 'Form Responses 1'!$K$2:$K1005, $D768,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8" s="48" t="str">
        <f>IF(ISBLANK($B768), "", IF(AND(S$5 = "Vacation Leave", OR(AND(OR(S$6 = "H1", S$6 = "H2"), NOT(AND($D768 = "Full-time", $F768 = "Above 1 Year"))), AND(S$6 = "Year", AND($D768 = "Full-time", $F768 = "Above 1 Year")))), "N/A", SUMIFS('Form Responses 1'!$O$2:$O1005, 'Form Responses 1'!$B$2:$B1005, $B768, 'Form Responses 1'!$G$2:$G1005, S$5, 'Form Responses 1'!$K$2:$K1005, $D768,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8" s="50" t="str">
        <f t="shared" si="2"/>
        <v/>
      </c>
      <c r="U768" s="51" t="str">
        <f t="array" ref="U768">IF(ISBLANK($B768), "", IF(AND(U$5 = "Vacation Leave", OR(AND(OR(U$6 = "H1", U$6 = "H2"), NOT(AND($D768 = "Full-time", $F768 = "Above 1 Year"))), AND(U$6 = "Year", AND($D768 = "Full-time", $F768 = "Above 1 Year")))), "N/A", INDEX('Allocated Leaves'!$B$2:$E1005, MATCH(U$5 &amp; IF(U$5 = "Vacation Leave", IFS(U$6 = "Year", "", OR(U$6 = "H1", U$6 = "H2"), " " &amp; U$6), ""), 'Allocated Leaves'!$A$2:$A1005, 0), MATCH($D768 &amp; IF($D768 = "Full-time",  " " &amp; $F768, ""), 'Allocated Leaves'!$B$1:AA$1, 0)) - G768))</f>
        <v/>
      </c>
      <c r="V768" s="52" t="str">
        <f t="array" ref="V768">IF(ISBLANK($B768), "", IF(AND(V$5 = "Vacation Leave", OR(AND(OR(V$6 = "H1", V$6 = "H2"), NOT(AND($D768 = "Full-time", $F768 = "Above 1 Year"))), AND(V$6 = "Year", AND($D768 = "Full-time", $F768 = "Above 1 Year")))), "N/A", INDEX('Allocated Leaves'!$B$2:$E1005, MATCH(V$5 &amp; IF(V$5 = "Vacation Leave", IFS(V$6 = "Year", "", OR(V$6 = "H1", V$6 = "H2"), " " &amp; V$6), ""), 'Allocated Leaves'!$A$2:$A1005, 0), MATCH($D768 &amp; IF($D768 = "Full-time",  " " &amp; $F768, ""), 'Allocated Leaves'!$B$1:AA$1, 0)) - H768))</f>
        <v/>
      </c>
      <c r="W768" s="52" t="str">
        <f t="array" ref="W768">IF(ISBLANK($B768), "", IF(AND(W$5 = "Vacation Leave", OR(AND(OR(W$6 = "H1", W$6 = "H2"), NOT(AND($D768 = "Full-time", $F768 = "Above 1 Year"))), AND(W$6 = "Year", AND($D768 = "Full-time", $F768 = "Above 1 Year")))), "N/A", INDEX('Allocated Leaves'!$B$2:$E1005, MATCH(W$5 &amp; IF(W$5 = "Vacation Leave", IFS(W$6 = "Year", "", OR(W$6 = "H1", W$6 = "H2"), " " &amp; W$6), ""), 'Allocated Leaves'!$A$2:$A1005, 0), MATCH($D768 &amp; IF($D768 = "Full-time",  " " &amp; $F768, ""), 'Allocated Leaves'!$B$1:AA$1, 0)) - I768))</f>
        <v/>
      </c>
      <c r="X768" s="51" t="str">
        <f t="array" ref="X768">IF(ISBLANK($B768), "", IF(AND(X$5 = "Vacation Leave", OR(AND(OR(X$6 = "H1", X$6 = "H2"), NOT(AND($D768 = "Full-time", $F768 = "Above 1 Year"))), AND(X$6 = "Year", AND($D768 = "Full-time", $F768 = "Above 1 Year")))), "N/A", INDEX('Allocated Leaves'!$B$2:$E1005, MATCH(X$5 &amp; IF(X$5 = "Vacation Leave", IFS(X$6 = "Year", "", OR(X$6 = "H1", X$6 = "H2"), " " &amp; X$6), ""), 'Allocated Leaves'!$A$2:$A1005, 0), MATCH($D768 &amp; IF($D768 = "Full-time",  " " &amp; $F768, ""), 'Allocated Leaves'!$B$1:AA$1, 0)) - J768))</f>
        <v/>
      </c>
      <c r="Y768" s="52" t="str">
        <f t="array" ref="Y768">IF(ISBLANK($B768), "", IF(AND(Y$5 = "Vacation Leave", OR(AND(OR(Y$6 = "H1", Y$6 = "H2"), NOT(AND($D768 = "Full-time", $F768 = "Above 1 Year"))), AND(Y$6 = "Year", AND($D768 = "Full-time", $F768 = "Above 1 Year")))), "N/A", INDEX('Allocated Leaves'!$B$2:$E1005, MATCH(Y$5 &amp; IF(Y$5 = "Vacation Leave", IFS(Y$6 = "Year", "", OR(Y$6 = "H1", Y$6 = "H2"), " " &amp; Y$6), ""), 'Allocated Leaves'!$A$2:$A1005, 0), MATCH($D768 &amp; IF($D768 = "Full-time",  " " &amp; $F768, ""), 'Allocated Leaves'!$B$1:AA$1, 0)) - K768))</f>
        <v/>
      </c>
      <c r="Z768" s="52" t="str">
        <f t="array" ref="Z768">IF(ISBLANK($B768), "", IF(AND(Z$5 = "Vacation Leave", OR(AND(OR(Z$6 = "H1", Z$6 = "H2"), NOT(AND($D768 = "Full-time", $F768 = "Above 1 Year"))), AND(Z$6 = "Year", AND($D768 = "Full-time", $F768 = "Above 1 Year")))), "N/A", INDEX('Allocated Leaves'!$B$2:$E1005, MATCH(Z$5 &amp; IF(Z$5 = "Vacation Leave", IFS(Z$6 = "Year", "", OR(Z$6 = "H1", Z$6 = "H2"), " " &amp; Z$6), ""), 'Allocated Leaves'!$A$2:$A1005, 0), MATCH($D768 &amp; IF($D768 = "Full-time",  " " &amp; $F768, ""), 'Allocated Leaves'!$B$1:AA$1, 0)) - L768))</f>
        <v/>
      </c>
      <c r="AA768" s="55" t="str">
        <f t="shared" si="3"/>
        <v/>
      </c>
    </row>
    <row r="769">
      <c r="A769" s="71"/>
      <c r="B769" s="72"/>
      <c r="C769" s="73"/>
      <c r="D769" s="74"/>
      <c r="E769" s="75"/>
      <c r="F769" s="47" t="str">
        <f t="shared" si="1"/>
        <v/>
      </c>
      <c r="G769" s="48" t="str">
        <f>IF(ISBLANK($B769), "", IF(AND(G$5 = "Vacation Leave", OR(AND(OR(G$6 = "H1", G$6 = "H2"), NOT(AND($D769 = "Full-time", $F769 = "Above 1 Year"))), AND(G$6 = "Year", AND($D769 = "Full-time", $F769 = "Above 1 Year")))), "N/A", SUMIFS('Form Responses 1'!$O$2:$O1005, 'Form Responses 1'!$B$2:$B1005, $B769, 'Form Responses 1'!$G$2:$G1005, G$5, 'Form Responses 1'!$K$2:$K1005, $D769,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69" s="48" t="str">
        <f>IF(ISBLANK($B769), "", IF(AND(H$5 = "Vacation Leave", OR(AND(OR(H$6 = "H1", H$6 = "H2"), NOT(AND($D769 = "Full-time", $F769 = "Above 1 Year"))), AND(H$6 = "Year", AND($D769 = "Full-time", $F769 = "Above 1 Year")))), "N/A", SUMIFS('Form Responses 1'!$O$2:$O1005, 'Form Responses 1'!$B$2:$B1005, $B769, 'Form Responses 1'!$G$2:$G1005, H$5, 'Form Responses 1'!$K$2:$K1005, $D769,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69" s="49" t="str">
        <f>IF(ISBLANK($B769), "", IF(AND(I$5 = "Vacation Leave", OR(AND(OR(I$6 = "H1", I$6 = "H2"), NOT(AND($D769 = "Full-time", $F769 = "Above 1 Year"))), AND(I$6 = "Year", AND($D769 = "Full-time", $F769 = "Above 1 Year")))), "N/A", SUMIFS('Form Responses 1'!$O$2:$O1005, 'Form Responses 1'!$B$2:$B1005, $B769, 'Form Responses 1'!$G$2:$G1005, I$5, 'Form Responses 1'!$K$2:$K1005, $D769,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69" s="48" t="str">
        <f>IF(ISBLANK($B769), "", IF(AND(J$5 = "Vacation Leave", OR(AND(OR(J$6 = "H1", J$6 = "H2"), NOT(AND($D769 = "Full-time", $F769 = "Above 1 Year"))), AND(J$6 = "Year", AND($D769 = "Full-time", $F769 = "Above 1 Year")))), "N/A", SUMIFS('Form Responses 1'!$O$2:$O1005, 'Form Responses 1'!$B$2:$B1005, $B769, 'Form Responses 1'!$G$2:$G1005, J$5, 'Form Responses 1'!$K$2:$K1005, $D769,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69" s="48" t="str">
        <f>IF(ISBLANK($B769), "", IF(AND(K$5 = "Vacation Leave", OR(AND(OR(K$6 = "H1", K$6 = "H2"), NOT(AND($D769 = "Full-time", $F769 = "Above 1 Year"))), AND(K$6 = "Year", AND($D769 = "Full-time", $F769 = "Above 1 Year")))), "N/A", SUMIFS('Form Responses 1'!$O$2:$O1005, 'Form Responses 1'!$B$2:$B1005, $B769, 'Form Responses 1'!$G$2:$G1005, K$5, 'Form Responses 1'!$K$2:$K1005, $D769,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69" s="48" t="str">
        <f>IF(ISBLANK($B769), "", IF(AND(L$5 = "Vacation Leave", OR(AND(OR(L$6 = "H1", L$6 = "H2"), NOT(AND($D769 = "Full-time", $F769 = "Above 1 Year"))), AND(L$6 = "Year", AND($D769 = "Full-time", $F769 = "Above 1 Year")))), "N/A", SUMIFS('Form Responses 1'!$O$2:$O1005, 'Form Responses 1'!$B$2:$B1005, $B769, 'Form Responses 1'!$G$2:$G1005, L$5, 'Form Responses 1'!$K$2:$K1005, $D769,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69" s="48" t="str">
        <f>IF(ISBLANK($B769), "", IF(AND(M$5 = "Vacation Leave", OR(AND(OR(M$6 = "H1", M$6 = "H2"), NOT(AND($D769 = "Full-time", $F769 = "Above 1 Year"))), AND(M$6 = "Year", AND($D769 = "Full-time", $F769 = "Above 1 Year")))), "N/A", SUMIFS('Form Responses 1'!$O$2:$O1005, 'Form Responses 1'!$B$2:$B1005, $B769, 'Form Responses 1'!$G$2:$G1005, M$5, 'Form Responses 1'!$K$2:$K1005, $D769,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69" s="48" t="str">
        <f>IF(ISBLANK($B769), "", IF(AND(N$5 = "Vacation Leave", OR(AND(OR(N$6 = "H1", N$6 = "H2"), NOT(AND($D769 = "Full-time", $F769 = "Above 1 Year"))), AND(N$6 = "Year", AND($D769 = "Full-time", $F769 = "Above 1 Year")))), "N/A", SUMIFS('Form Responses 1'!$O$2:$O1005, 'Form Responses 1'!$B$2:$B1005, $B769, 'Form Responses 1'!$G$2:$G1005, N$5, 'Form Responses 1'!$K$2:$K1005, $D769,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69" s="48" t="str">
        <f>IF(ISBLANK($B769), "", IF(AND(O$5 = "Vacation Leave", OR(AND(OR(O$6 = "H1", O$6 = "H2"), NOT(AND($D769 = "Full-time", $F769 = "Above 1 Year"))), AND(O$6 = "Year", AND($D769 = "Full-time", $F769 = "Above 1 Year")))), "N/A", SUMIFS('Form Responses 1'!$O$2:$O1005, 'Form Responses 1'!$B$2:$B1005, $B769, 'Form Responses 1'!$G$2:$G1005, O$5, 'Form Responses 1'!$K$2:$K1005, $D769,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69" s="48" t="str">
        <f>IF(ISBLANK($B769), "", IF(AND(P$5 = "Vacation Leave", OR(AND(OR(P$6 = "H1", P$6 = "H2"), NOT(AND($D769 = "Full-time", $F769 = "Above 1 Year"))), AND(P$6 = "Year", AND($D769 = "Full-time", $F769 = "Above 1 Year")))), "N/A", SUMIFS('Form Responses 1'!$O$2:$O1005, 'Form Responses 1'!$B$2:$B1005, $B769, 'Form Responses 1'!$G$2:$G1005, P$5, 'Form Responses 1'!$K$2:$K1005, $D769,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69" s="48" t="str">
        <f>IF(ISBLANK($B769), "", IF(AND(Q$5 = "Vacation Leave", OR(AND(OR(Q$6 = "H1", Q$6 = "H2"), NOT(AND($D769 = "Full-time", $F769 = "Above 1 Year"))), AND(Q$6 = "Year", AND($D769 = "Full-time", $F769 = "Above 1 Year")))), "N/A", SUMIFS('Form Responses 1'!$O$2:$O1005, 'Form Responses 1'!$B$2:$B1005, $B769, 'Form Responses 1'!$G$2:$G1005, Q$5, 'Form Responses 1'!$K$2:$K1005, $D769,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69" s="48" t="str">
        <f>IF(ISBLANK($B769), "", IF(AND(R$5 = "Vacation Leave", OR(AND(OR(R$6 = "H1", R$6 = "H2"), NOT(AND($D769 = "Full-time", $F769 = "Above 1 Year"))), AND(R$6 = "Year", AND($D769 = "Full-time", $F769 = "Above 1 Year")))), "N/A", SUMIFS('Form Responses 1'!$O$2:$O1005, 'Form Responses 1'!$B$2:$B1005, $B769, 'Form Responses 1'!$G$2:$G1005, R$5, 'Form Responses 1'!$K$2:$K1005, $D769,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69" s="48" t="str">
        <f>IF(ISBLANK($B769), "", IF(AND(S$5 = "Vacation Leave", OR(AND(OR(S$6 = "H1", S$6 = "H2"), NOT(AND($D769 = "Full-time", $F769 = "Above 1 Year"))), AND(S$6 = "Year", AND($D769 = "Full-time", $F769 = "Above 1 Year")))), "N/A", SUMIFS('Form Responses 1'!$O$2:$O1005, 'Form Responses 1'!$B$2:$B1005, $B769, 'Form Responses 1'!$G$2:$G1005, S$5, 'Form Responses 1'!$K$2:$K1005, $D769,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69" s="50" t="str">
        <f t="shared" si="2"/>
        <v/>
      </c>
      <c r="U769" s="51" t="str">
        <f t="array" ref="U769">IF(ISBLANK($B769), "", IF(AND(U$5 = "Vacation Leave", OR(AND(OR(U$6 = "H1", U$6 = "H2"), NOT(AND($D769 = "Full-time", $F769 = "Above 1 Year"))), AND(U$6 = "Year", AND($D769 = "Full-time", $F769 = "Above 1 Year")))), "N/A", INDEX('Allocated Leaves'!$B$2:$E1005, MATCH(U$5 &amp; IF(U$5 = "Vacation Leave", IFS(U$6 = "Year", "", OR(U$6 = "H1", U$6 = "H2"), " " &amp; U$6), ""), 'Allocated Leaves'!$A$2:$A1005, 0), MATCH($D769 &amp; IF($D769 = "Full-time",  " " &amp; $F769, ""), 'Allocated Leaves'!$B$1:AA$1, 0)) - G769))</f>
        <v/>
      </c>
      <c r="V769" s="52" t="str">
        <f t="array" ref="V769">IF(ISBLANK($B769), "", IF(AND(V$5 = "Vacation Leave", OR(AND(OR(V$6 = "H1", V$6 = "H2"), NOT(AND($D769 = "Full-time", $F769 = "Above 1 Year"))), AND(V$6 = "Year", AND($D769 = "Full-time", $F769 = "Above 1 Year")))), "N/A", INDEX('Allocated Leaves'!$B$2:$E1005, MATCH(V$5 &amp; IF(V$5 = "Vacation Leave", IFS(V$6 = "Year", "", OR(V$6 = "H1", V$6 = "H2"), " " &amp; V$6), ""), 'Allocated Leaves'!$A$2:$A1005, 0), MATCH($D769 &amp; IF($D769 = "Full-time",  " " &amp; $F769, ""), 'Allocated Leaves'!$B$1:AA$1, 0)) - H769))</f>
        <v/>
      </c>
      <c r="W769" s="52" t="str">
        <f t="array" ref="W769">IF(ISBLANK($B769), "", IF(AND(W$5 = "Vacation Leave", OR(AND(OR(W$6 = "H1", W$6 = "H2"), NOT(AND($D769 = "Full-time", $F769 = "Above 1 Year"))), AND(W$6 = "Year", AND($D769 = "Full-time", $F769 = "Above 1 Year")))), "N/A", INDEX('Allocated Leaves'!$B$2:$E1005, MATCH(W$5 &amp; IF(W$5 = "Vacation Leave", IFS(W$6 = "Year", "", OR(W$6 = "H1", W$6 = "H2"), " " &amp; W$6), ""), 'Allocated Leaves'!$A$2:$A1005, 0), MATCH($D769 &amp; IF($D769 = "Full-time",  " " &amp; $F769, ""), 'Allocated Leaves'!$B$1:AA$1, 0)) - I769))</f>
        <v/>
      </c>
      <c r="X769" s="51" t="str">
        <f t="array" ref="X769">IF(ISBLANK($B769), "", IF(AND(X$5 = "Vacation Leave", OR(AND(OR(X$6 = "H1", X$6 = "H2"), NOT(AND($D769 = "Full-time", $F769 = "Above 1 Year"))), AND(X$6 = "Year", AND($D769 = "Full-time", $F769 = "Above 1 Year")))), "N/A", INDEX('Allocated Leaves'!$B$2:$E1005, MATCH(X$5 &amp; IF(X$5 = "Vacation Leave", IFS(X$6 = "Year", "", OR(X$6 = "H1", X$6 = "H2"), " " &amp; X$6), ""), 'Allocated Leaves'!$A$2:$A1005, 0), MATCH($D769 &amp; IF($D769 = "Full-time",  " " &amp; $F769, ""), 'Allocated Leaves'!$B$1:AA$1, 0)) - J769))</f>
        <v/>
      </c>
      <c r="Y769" s="52" t="str">
        <f t="array" ref="Y769">IF(ISBLANK($B769), "", IF(AND(Y$5 = "Vacation Leave", OR(AND(OR(Y$6 = "H1", Y$6 = "H2"), NOT(AND($D769 = "Full-time", $F769 = "Above 1 Year"))), AND(Y$6 = "Year", AND($D769 = "Full-time", $F769 = "Above 1 Year")))), "N/A", INDEX('Allocated Leaves'!$B$2:$E1005, MATCH(Y$5 &amp; IF(Y$5 = "Vacation Leave", IFS(Y$6 = "Year", "", OR(Y$6 = "H1", Y$6 = "H2"), " " &amp; Y$6), ""), 'Allocated Leaves'!$A$2:$A1005, 0), MATCH($D769 &amp; IF($D769 = "Full-time",  " " &amp; $F769, ""), 'Allocated Leaves'!$B$1:AA$1, 0)) - K769))</f>
        <v/>
      </c>
      <c r="Z769" s="52" t="str">
        <f t="array" ref="Z769">IF(ISBLANK($B769), "", IF(AND(Z$5 = "Vacation Leave", OR(AND(OR(Z$6 = "H1", Z$6 = "H2"), NOT(AND($D769 = "Full-time", $F769 = "Above 1 Year"))), AND(Z$6 = "Year", AND($D769 = "Full-time", $F769 = "Above 1 Year")))), "N/A", INDEX('Allocated Leaves'!$B$2:$E1005, MATCH(Z$5 &amp; IF(Z$5 = "Vacation Leave", IFS(Z$6 = "Year", "", OR(Z$6 = "H1", Z$6 = "H2"), " " &amp; Z$6), ""), 'Allocated Leaves'!$A$2:$A1005, 0), MATCH($D769 &amp; IF($D769 = "Full-time",  " " &amp; $F769, ""), 'Allocated Leaves'!$B$1:AA$1, 0)) - L769))</f>
        <v/>
      </c>
      <c r="AA769" s="55" t="str">
        <f t="shared" si="3"/>
        <v/>
      </c>
    </row>
    <row r="770">
      <c r="A770" s="71"/>
      <c r="B770" s="72"/>
      <c r="C770" s="73"/>
      <c r="D770" s="74"/>
      <c r="E770" s="75"/>
      <c r="F770" s="47" t="str">
        <f t="shared" si="1"/>
        <v/>
      </c>
      <c r="G770" s="48" t="str">
        <f>IF(ISBLANK($B770), "", IF(AND(G$5 = "Vacation Leave", OR(AND(OR(G$6 = "H1", G$6 = "H2"), NOT(AND($D770 = "Full-time", $F770 = "Above 1 Year"))), AND(G$6 = "Year", AND($D770 = "Full-time", $F770 = "Above 1 Year")))), "N/A", SUMIFS('Form Responses 1'!$O$2:$O1005, 'Form Responses 1'!$B$2:$B1005, $B770, 'Form Responses 1'!$G$2:$G1005, G$5, 'Form Responses 1'!$K$2:$K1005, $D770,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0" s="48" t="str">
        <f>IF(ISBLANK($B770), "", IF(AND(H$5 = "Vacation Leave", OR(AND(OR(H$6 = "H1", H$6 = "H2"), NOT(AND($D770 = "Full-time", $F770 = "Above 1 Year"))), AND(H$6 = "Year", AND($D770 = "Full-time", $F770 = "Above 1 Year")))), "N/A", SUMIFS('Form Responses 1'!$O$2:$O1005, 'Form Responses 1'!$B$2:$B1005, $B770, 'Form Responses 1'!$G$2:$G1005, H$5, 'Form Responses 1'!$K$2:$K1005, $D770,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0" s="49" t="str">
        <f>IF(ISBLANK($B770), "", IF(AND(I$5 = "Vacation Leave", OR(AND(OR(I$6 = "H1", I$6 = "H2"), NOT(AND($D770 = "Full-time", $F770 = "Above 1 Year"))), AND(I$6 = "Year", AND($D770 = "Full-time", $F770 = "Above 1 Year")))), "N/A", SUMIFS('Form Responses 1'!$O$2:$O1005, 'Form Responses 1'!$B$2:$B1005, $B770, 'Form Responses 1'!$G$2:$G1005, I$5, 'Form Responses 1'!$K$2:$K1005, $D770,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0" s="48" t="str">
        <f>IF(ISBLANK($B770), "", IF(AND(J$5 = "Vacation Leave", OR(AND(OR(J$6 = "H1", J$6 = "H2"), NOT(AND($D770 = "Full-time", $F770 = "Above 1 Year"))), AND(J$6 = "Year", AND($D770 = "Full-time", $F770 = "Above 1 Year")))), "N/A", SUMIFS('Form Responses 1'!$O$2:$O1005, 'Form Responses 1'!$B$2:$B1005, $B770, 'Form Responses 1'!$G$2:$G1005, J$5, 'Form Responses 1'!$K$2:$K1005, $D770,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0" s="48" t="str">
        <f>IF(ISBLANK($B770), "", IF(AND(K$5 = "Vacation Leave", OR(AND(OR(K$6 = "H1", K$6 = "H2"), NOT(AND($D770 = "Full-time", $F770 = "Above 1 Year"))), AND(K$6 = "Year", AND($D770 = "Full-time", $F770 = "Above 1 Year")))), "N/A", SUMIFS('Form Responses 1'!$O$2:$O1005, 'Form Responses 1'!$B$2:$B1005, $B770, 'Form Responses 1'!$G$2:$G1005, K$5, 'Form Responses 1'!$K$2:$K1005, $D770,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0" s="48" t="str">
        <f>IF(ISBLANK($B770), "", IF(AND(L$5 = "Vacation Leave", OR(AND(OR(L$6 = "H1", L$6 = "H2"), NOT(AND($D770 = "Full-time", $F770 = "Above 1 Year"))), AND(L$6 = "Year", AND($D770 = "Full-time", $F770 = "Above 1 Year")))), "N/A", SUMIFS('Form Responses 1'!$O$2:$O1005, 'Form Responses 1'!$B$2:$B1005, $B770, 'Form Responses 1'!$G$2:$G1005, L$5, 'Form Responses 1'!$K$2:$K1005, $D770,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0" s="48" t="str">
        <f>IF(ISBLANK($B770), "", IF(AND(M$5 = "Vacation Leave", OR(AND(OR(M$6 = "H1", M$6 = "H2"), NOT(AND($D770 = "Full-time", $F770 = "Above 1 Year"))), AND(M$6 = "Year", AND($D770 = "Full-time", $F770 = "Above 1 Year")))), "N/A", SUMIFS('Form Responses 1'!$O$2:$O1005, 'Form Responses 1'!$B$2:$B1005, $B770, 'Form Responses 1'!$G$2:$G1005, M$5, 'Form Responses 1'!$K$2:$K1005, $D770,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0" s="48" t="str">
        <f>IF(ISBLANK($B770), "", IF(AND(N$5 = "Vacation Leave", OR(AND(OR(N$6 = "H1", N$6 = "H2"), NOT(AND($D770 = "Full-time", $F770 = "Above 1 Year"))), AND(N$6 = "Year", AND($D770 = "Full-time", $F770 = "Above 1 Year")))), "N/A", SUMIFS('Form Responses 1'!$O$2:$O1005, 'Form Responses 1'!$B$2:$B1005, $B770, 'Form Responses 1'!$G$2:$G1005, N$5, 'Form Responses 1'!$K$2:$K1005, $D770,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0" s="48" t="str">
        <f>IF(ISBLANK($B770), "", IF(AND(O$5 = "Vacation Leave", OR(AND(OR(O$6 = "H1", O$6 = "H2"), NOT(AND($D770 = "Full-time", $F770 = "Above 1 Year"))), AND(O$6 = "Year", AND($D770 = "Full-time", $F770 = "Above 1 Year")))), "N/A", SUMIFS('Form Responses 1'!$O$2:$O1005, 'Form Responses 1'!$B$2:$B1005, $B770, 'Form Responses 1'!$G$2:$G1005, O$5, 'Form Responses 1'!$K$2:$K1005, $D770,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0" s="48" t="str">
        <f>IF(ISBLANK($B770), "", IF(AND(P$5 = "Vacation Leave", OR(AND(OR(P$6 = "H1", P$6 = "H2"), NOT(AND($D770 = "Full-time", $F770 = "Above 1 Year"))), AND(P$6 = "Year", AND($D770 = "Full-time", $F770 = "Above 1 Year")))), "N/A", SUMIFS('Form Responses 1'!$O$2:$O1005, 'Form Responses 1'!$B$2:$B1005, $B770, 'Form Responses 1'!$G$2:$G1005, P$5, 'Form Responses 1'!$K$2:$K1005, $D770,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0" s="48" t="str">
        <f>IF(ISBLANK($B770), "", IF(AND(Q$5 = "Vacation Leave", OR(AND(OR(Q$6 = "H1", Q$6 = "H2"), NOT(AND($D770 = "Full-time", $F770 = "Above 1 Year"))), AND(Q$6 = "Year", AND($D770 = "Full-time", $F770 = "Above 1 Year")))), "N/A", SUMIFS('Form Responses 1'!$O$2:$O1005, 'Form Responses 1'!$B$2:$B1005, $B770, 'Form Responses 1'!$G$2:$G1005, Q$5, 'Form Responses 1'!$K$2:$K1005, $D770,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0" s="48" t="str">
        <f>IF(ISBLANK($B770), "", IF(AND(R$5 = "Vacation Leave", OR(AND(OR(R$6 = "H1", R$6 = "H2"), NOT(AND($D770 = "Full-time", $F770 = "Above 1 Year"))), AND(R$6 = "Year", AND($D770 = "Full-time", $F770 = "Above 1 Year")))), "N/A", SUMIFS('Form Responses 1'!$O$2:$O1005, 'Form Responses 1'!$B$2:$B1005, $B770, 'Form Responses 1'!$G$2:$G1005, R$5, 'Form Responses 1'!$K$2:$K1005, $D770,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0" s="48" t="str">
        <f>IF(ISBLANK($B770), "", IF(AND(S$5 = "Vacation Leave", OR(AND(OR(S$6 = "H1", S$6 = "H2"), NOT(AND($D770 = "Full-time", $F770 = "Above 1 Year"))), AND(S$6 = "Year", AND($D770 = "Full-time", $F770 = "Above 1 Year")))), "N/A", SUMIFS('Form Responses 1'!$O$2:$O1005, 'Form Responses 1'!$B$2:$B1005, $B770, 'Form Responses 1'!$G$2:$G1005, S$5, 'Form Responses 1'!$K$2:$K1005, $D770,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0" s="50" t="str">
        <f t="shared" si="2"/>
        <v/>
      </c>
      <c r="U770" s="51" t="str">
        <f t="array" ref="U770">IF(ISBLANK($B770), "", IF(AND(U$5 = "Vacation Leave", OR(AND(OR(U$6 = "H1", U$6 = "H2"), NOT(AND($D770 = "Full-time", $F770 = "Above 1 Year"))), AND(U$6 = "Year", AND($D770 = "Full-time", $F770 = "Above 1 Year")))), "N/A", INDEX('Allocated Leaves'!$B$2:$E1005, MATCH(U$5 &amp; IF(U$5 = "Vacation Leave", IFS(U$6 = "Year", "", OR(U$6 = "H1", U$6 = "H2"), " " &amp; U$6), ""), 'Allocated Leaves'!$A$2:$A1005, 0), MATCH($D770 &amp; IF($D770 = "Full-time",  " " &amp; $F770, ""), 'Allocated Leaves'!$B$1:AA$1, 0)) - G770))</f>
        <v/>
      </c>
      <c r="V770" s="52" t="str">
        <f t="array" ref="V770">IF(ISBLANK($B770), "", IF(AND(V$5 = "Vacation Leave", OR(AND(OR(V$6 = "H1", V$6 = "H2"), NOT(AND($D770 = "Full-time", $F770 = "Above 1 Year"))), AND(V$6 = "Year", AND($D770 = "Full-time", $F770 = "Above 1 Year")))), "N/A", INDEX('Allocated Leaves'!$B$2:$E1005, MATCH(V$5 &amp; IF(V$5 = "Vacation Leave", IFS(V$6 = "Year", "", OR(V$6 = "H1", V$6 = "H2"), " " &amp; V$6), ""), 'Allocated Leaves'!$A$2:$A1005, 0), MATCH($D770 &amp; IF($D770 = "Full-time",  " " &amp; $F770, ""), 'Allocated Leaves'!$B$1:AA$1, 0)) - H770))</f>
        <v/>
      </c>
      <c r="W770" s="52" t="str">
        <f t="array" ref="W770">IF(ISBLANK($B770), "", IF(AND(W$5 = "Vacation Leave", OR(AND(OR(W$6 = "H1", W$6 = "H2"), NOT(AND($D770 = "Full-time", $F770 = "Above 1 Year"))), AND(W$6 = "Year", AND($D770 = "Full-time", $F770 = "Above 1 Year")))), "N/A", INDEX('Allocated Leaves'!$B$2:$E1005, MATCH(W$5 &amp; IF(W$5 = "Vacation Leave", IFS(W$6 = "Year", "", OR(W$6 = "H1", W$6 = "H2"), " " &amp; W$6), ""), 'Allocated Leaves'!$A$2:$A1005, 0), MATCH($D770 &amp; IF($D770 = "Full-time",  " " &amp; $F770, ""), 'Allocated Leaves'!$B$1:AA$1, 0)) - I770))</f>
        <v/>
      </c>
      <c r="X770" s="51" t="str">
        <f t="array" ref="X770">IF(ISBLANK($B770), "", IF(AND(X$5 = "Vacation Leave", OR(AND(OR(X$6 = "H1", X$6 = "H2"), NOT(AND($D770 = "Full-time", $F770 = "Above 1 Year"))), AND(X$6 = "Year", AND($D770 = "Full-time", $F770 = "Above 1 Year")))), "N/A", INDEX('Allocated Leaves'!$B$2:$E1005, MATCH(X$5 &amp; IF(X$5 = "Vacation Leave", IFS(X$6 = "Year", "", OR(X$6 = "H1", X$6 = "H2"), " " &amp; X$6), ""), 'Allocated Leaves'!$A$2:$A1005, 0), MATCH($D770 &amp; IF($D770 = "Full-time",  " " &amp; $F770, ""), 'Allocated Leaves'!$B$1:AA$1, 0)) - J770))</f>
        <v/>
      </c>
      <c r="Y770" s="52" t="str">
        <f t="array" ref="Y770">IF(ISBLANK($B770), "", IF(AND(Y$5 = "Vacation Leave", OR(AND(OR(Y$6 = "H1", Y$6 = "H2"), NOT(AND($D770 = "Full-time", $F770 = "Above 1 Year"))), AND(Y$6 = "Year", AND($D770 = "Full-time", $F770 = "Above 1 Year")))), "N/A", INDEX('Allocated Leaves'!$B$2:$E1005, MATCH(Y$5 &amp; IF(Y$5 = "Vacation Leave", IFS(Y$6 = "Year", "", OR(Y$6 = "H1", Y$6 = "H2"), " " &amp; Y$6), ""), 'Allocated Leaves'!$A$2:$A1005, 0), MATCH($D770 &amp; IF($D770 = "Full-time",  " " &amp; $F770, ""), 'Allocated Leaves'!$B$1:AA$1, 0)) - K770))</f>
        <v/>
      </c>
      <c r="Z770" s="52" t="str">
        <f t="array" ref="Z770">IF(ISBLANK($B770), "", IF(AND(Z$5 = "Vacation Leave", OR(AND(OR(Z$6 = "H1", Z$6 = "H2"), NOT(AND($D770 = "Full-time", $F770 = "Above 1 Year"))), AND(Z$6 = "Year", AND($D770 = "Full-time", $F770 = "Above 1 Year")))), "N/A", INDEX('Allocated Leaves'!$B$2:$E1005, MATCH(Z$5 &amp; IF(Z$5 = "Vacation Leave", IFS(Z$6 = "Year", "", OR(Z$6 = "H1", Z$6 = "H2"), " " &amp; Z$6), ""), 'Allocated Leaves'!$A$2:$A1005, 0), MATCH($D770 &amp; IF($D770 = "Full-time",  " " &amp; $F770, ""), 'Allocated Leaves'!$B$1:AA$1, 0)) - L770))</f>
        <v/>
      </c>
      <c r="AA770" s="55" t="str">
        <f t="shared" si="3"/>
        <v/>
      </c>
    </row>
    <row r="771">
      <c r="A771" s="71"/>
      <c r="B771" s="72"/>
      <c r="C771" s="73"/>
      <c r="D771" s="74"/>
      <c r="E771" s="75"/>
      <c r="F771" s="47" t="str">
        <f t="shared" si="1"/>
        <v/>
      </c>
      <c r="G771" s="48" t="str">
        <f>IF(ISBLANK($B771), "", IF(AND(G$5 = "Vacation Leave", OR(AND(OR(G$6 = "H1", G$6 = "H2"), NOT(AND($D771 = "Full-time", $F771 = "Above 1 Year"))), AND(G$6 = "Year", AND($D771 = "Full-time", $F771 = "Above 1 Year")))), "N/A", SUMIFS('Form Responses 1'!$O$2:$O1005, 'Form Responses 1'!$B$2:$B1005, $B771, 'Form Responses 1'!$G$2:$G1005, G$5, 'Form Responses 1'!$K$2:$K1005, $D771,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1" s="48" t="str">
        <f>IF(ISBLANK($B771), "", IF(AND(H$5 = "Vacation Leave", OR(AND(OR(H$6 = "H1", H$6 = "H2"), NOT(AND($D771 = "Full-time", $F771 = "Above 1 Year"))), AND(H$6 = "Year", AND($D771 = "Full-time", $F771 = "Above 1 Year")))), "N/A", SUMIFS('Form Responses 1'!$O$2:$O1005, 'Form Responses 1'!$B$2:$B1005, $B771, 'Form Responses 1'!$G$2:$G1005, H$5, 'Form Responses 1'!$K$2:$K1005, $D771,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1" s="49" t="str">
        <f>IF(ISBLANK($B771), "", IF(AND(I$5 = "Vacation Leave", OR(AND(OR(I$6 = "H1", I$6 = "H2"), NOT(AND($D771 = "Full-time", $F771 = "Above 1 Year"))), AND(I$6 = "Year", AND($D771 = "Full-time", $F771 = "Above 1 Year")))), "N/A", SUMIFS('Form Responses 1'!$O$2:$O1005, 'Form Responses 1'!$B$2:$B1005, $B771, 'Form Responses 1'!$G$2:$G1005, I$5, 'Form Responses 1'!$K$2:$K1005, $D771,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1" s="48" t="str">
        <f>IF(ISBLANK($B771), "", IF(AND(J$5 = "Vacation Leave", OR(AND(OR(J$6 = "H1", J$6 = "H2"), NOT(AND($D771 = "Full-time", $F771 = "Above 1 Year"))), AND(J$6 = "Year", AND($D771 = "Full-time", $F771 = "Above 1 Year")))), "N/A", SUMIFS('Form Responses 1'!$O$2:$O1005, 'Form Responses 1'!$B$2:$B1005, $B771, 'Form Responses 1'!$G$2:$G1005, J$5, 'Form Responses 1'!$K$2:$K1005, $D771,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1" s="48" t="str">
        <f>IF(ISBLANK($B771), "", IF(AND(K$5 = "Vacation Leave", OR(AND(OR(K$6 = "H1", K$6 = "H2"), NOT(AND($D771 = "Full-time", $F771 = "Above 1 Year"))), AND(K$6 = "Year", AND($D771 = "Full-time", $F771 = "Above 1 Year")))), "N/A", SUMIFS('Form Responses 1'!$O$2:$O1005, 'Form Responses 1'!$B$2:$B1005, $B771, 'Form Responses 1'!$G$2:$G1005, K$5, 'Form Responses 1'!$K$2:$K1005, $D771,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1" s="48" t="str">
        <f>IF(ISBLANK($B771), "", IF(AND(L$5 = "Vacation Leave", OR(AND(OR(L$6 = "H1", L$6 = "H2"), NOT(AND($D771 = "Full-time", $F771 = "Above 1 Year"))), AND(L$6 = "Year", AND($D771 = "Full-time", $F771 = "Above 1 Year")))), "N/A", SUMIFS('Form Responses 1'!$O$2:$O1005, 'Form Responses 1'!$B$2:$B1005, $B771, 'Form Responses 1'!$G$2:$G1005, L$5, 'Form Responses 1'!$K$2:$K1005, $D771,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1" s="48" t="str">
        <f>IF(ISBLANK($B771), "", IF(AND(M$5 = "Vacation Leave", OR(AND(OR(M$6 = "H1", M$6 = "H2"), NOT(AND($D771 = "Full-time", $F771 = "Above 1 Year"))), AND(M$6 = "Year", AND($D771 = "Full-time", $F771 = "Above 1 Year")))), "N/A", SUMIFS('Form Responses 1'!$O$2:$O1005, 'Form Responses 1'!$B$2:$B1005, $B771, 'Form Responses 1'!$G$2:$G1005, M$5, 'Form Responses 1'!$K$2:$K1005, $D771,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1" s="48" t="str">
        <f>IF(ISBLANK($B771), "", IF(AND(N$5 = "Vacation Leave", OR(AND(OR(N$6 = "H1", N$6 = "H2"), NOT(AND($D771 = "Full-time", $F771 = "Above 1 Year"))), AND(N$6 = "Year", AND($D771 = "Full-time", $F771 = "Above 1 Year")))), "N/A", SUMIFS('Form Responses 1'!$O$2:$O1005, 'Form Responses 1'!$B$2:$B1005, $B771, 'Form Responses 1'!$G$2:$G1005, N$5, 'Form Responses 1'!$K$2:$K1005, $D771,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1" s="48" t="str">
        <f>IF(ISBLANK($B771), "", IF(AND(O$5 = "Vacation Leave", OR(AND(OR(O$6 = "H1", O$6 = "H2"), NOT(AND($D771 = "Full-time", $F771 = "Above 1 Year"))), AND(O$6 = "Year", AND($D771 = "Full-time", $F771 = "Above 1 Year")))), "N/A", SUMIFS('Form Responses 1'!$O$2:$O1005, 'Form Responses 1'!$B$2:$B1005, $B771, 'Form Responses 1'!$G$2:$G1005, O$5, 'Form Responses 1'!$K$2:$K1005, $D771,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1" s="48" t="str">
        <f>IF(ISBLANK($B771), "", IF(AND(P$5 = "Vacation Leave", OR(AND(OR(P$6 = "H1", P$6 = "H2"), NOT(AND($D771 = "Full-time", $F771 = "Above 1 Year"))), AND(P$6 = "Year", AND($D771 = "Full-time", $F771 = "Above 1 Year")))), "N/A", SUMIFS('Form Responses 1'!$O$2:$O1005, 'Form Responses 1'!$B$2:$B1005, $B771, 'Form Responses 1'!$G$2:$G1005, P$5, 'Form Responses 1'!$K$2:$K1005, $D771,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1" s="48" t="str">
        <f>IF(ISBLANK($B771), "", IF(AND(Q$5 = "Vacation Leave", OR(AND(OR(Q$6 = "H1", Q$6 = "H2"), NOT(AND($D771 = "Full-time", $F771 = "Above 1 Year"))), AND(Q$6 = "Year", AND($D771 = "Full-time", $F771 = "Above 1 Year")))), "N/A", SUMIFS('Form Responses 1'!$O$2:$O1005, 'Form Responses 1'!$B$2:$B1005, $B771, 'Form Responses 1'!$G$2:$G1005, Q$5, 'Form Responses 1'!$K$2:$K1005, $D771,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1" s="48" t="str">
        <f>IF(ISBLANK($B771), "", IF(AND(R$5 = "Vacation Leave", OR(AND(OR(R$6 = "H1", R$6 = "H2"), NOT(AND($D771 = "Full-time", $F771 = "Above 1 Year"))), AND(R$6 = "Year", AND($D771 = "Full-time", $F771 = "Above 1 Year")))), "N/A", SUMIFS('Form Responses 1'!$O$2:$O1005, 'Form Responses 1'!$B$2:$B1005, $B771, 'Form Responses 1'!$G$2:$G1005, R$5, 'Form Responses 1'!$K$2:$K1005, $D771,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1" s="48" t="str">
        <f>IF(ISBLANK($B771), "", IF(AND(S$5 = "Vacation Leave", OR(AND(OR(S$6 = "H1", S$6 = "H2"), NOT(AND($D771 = "Full-time", $F771 = "Above 1 Year"))), AND(S$6 = "Year", AND($D771 = "Full-time", $F771 = "Above 1 Year")))), "N/A", SUMIFS('Form Responses 1'!$O$2:$O1005, 'Form Responses 1'!$B$2:$B1005, $B771, 'Form Responses 1'!$G$2:$G1005, S$5, 'Form Responses 1'!$K$2:$K1005, $D771,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1" s="50" t="str">
        <f t="shared" si="2"/>
        <v/>
      </c>
      <c r="U771" s="51" t="str">
        <f t="array" ref="U771">IF(ISBLANK($B771), "", IF(AND(U$5 = "Vacation Leave", OR(AND(OR(U$6 = "H1", U$6 = "H2"), NOT(AND($D771 = "Full-time", $F771 = "Above 1 Year"))), AND(U$6 = "Year", AND($D771 = "Full-time", $F771 = "Above 1 Year")))), "N/A", INDEX('Allocated Leaves'!$B$2:$E1005, MATCH(U$5 &amp; IF(U$5 = "Vacation Leave", IFS(U$6 = "Year", "", OR(U$6 = "H1", U$6 = "H2"), " " &amp; U$6), ""), 'Allocated Leaves'!$A$2:$A1005, 0), MATCH($D771 &amp; IF($D771 = "Full-time",  " " &amp; $F771, ""), 'Allocated Leaves'!$B$1:AA$1, 0)) - G771))</f>
        <v/>
      </c>
      <c r="V771" s="52" t="str">
        <f t="array" ref="V771">IF(ISBLANK($B771), "", IF(AND(V$5 = "Vacation Leave", OR(AND(OR(V$6 = "H1", V$6 = "H2"), NOT(AND($D771 = "Full-time", $F771 = "Above 1 Year"))), AND(V$6 = "Year", AND($D771 = "Full-time", $F771 = "Above 1 Year")))), "N/A", INDEX('Allocated Leaves'!$B$2:$E1005, MATCH(V$5 &amp; IF(V$5 = "Vacation Leave", IFS(V$6 = "Year", "", OR(V$6 = "H1", V$6 = "H2"), " " &amp; V$6), ""), 'Allocated Leaves'!$A$2:$A1005, 0), MATCH($D771 &amp; IF($D771 = "Full-time",  " " &amp; $F771, ""), 'Allocated Leaves'!$B$1:AA$1, 0)) - H771))</f>
        <v/>
      </c>
      <c r="W771" s="52" t="str">
        <f t="array" ref="W771">IF(ISBLANK($B771), "", IF(AND(W$5 = "Vacation Leave", OR(AND(OR(W$6 = "H1", W$6 = "H2"), NOT(AND($D771 = "Full-time", $F771 = "Above 1 Year"))), AND(W$6 = "Year", AND($D771 = "Full-time", $F771 = "Above 1 Year")))), "N/A", INDEX('Allocated Leaves'!$B$2:$E1005, MATCH(W$5 &amp; IF(W$5 = "Vacation Leave", IFS(W$6 = "Year", "", OR(W$6 = "H1", W$6 = "H2"), " " &amp; W$6), ""), 'Allocated Leaves'!$A$2:$A1005, 0), MATCH($D771 &amp; IF($D771 = "Full-time",  " " &amp; $F771, ""), 'Allocated Leaves'!$B$1:AA$1, 0)) - I771))</f>
        <v/>
      </c>
      <c r="X771" s="51" t="str">
        <f t="array" ref="X771">IF(ISBLANK($B771), "", IF(AND(X$5 = "Vacation Leave", OR(AND(OR(X$6 = "H1", X$6 = "H2"), NOT(AND($D771 = "Full-time", $F771 = "Above 1 Year"))), AND(X$6 = "Year", AND($D771 = "Full-time", $F771 = "Above 1 Year")))), "N/A", INDEX('Allocated Leaves'!$B$2:$E1005, MATCH(X$5 &amp; IF(X$5 = "Vacation Leave", IFS(X$6 = "Year", "", OR(X$6 = "H1", X$6 = "H2"), " " &amp; X$6), ""), 'Allocated Leaves'!$A$2:$A1005, 0), MATCH($D771 &amp; IF($D771 = "Full-time",  " " &amp; $F771, ""), 'Allocated Leaves'!$B$1:AA$1, 0)) - J771))</f>
        <v/>
      </c>
      <c r="Y771" s="52" t="str">
        <f t="array" ref="Y771">IF(ISBLANK($B771), "", IF(AND(Y$5 = "Vacation Leave", OR(AND(OR(Y$6 = "H1", Y$6 = "H2"), NOT(AND($D771 = "Full-time", $F771 = "Above 1 Year"))), AND(Y$6 = "Year", AND($D771 = "Full-time", $F771 = "Above 1 Year")))), "N/A", INDEX('Allocated Leaves'!$B$2:$E1005, MATCH(Y$5 &amp; IF(Y$5 = "Vacation Leave", IFS(Y$6 = "Year", "", OR(Y$6 = "H1", Y$6 = "H2"), " " &amp; Y$6), ""), 'Allocated Leaves'!$A$2:$A1005, 0), MATCH($D771 &amp; IF($D771 = "Full-time",  " " &amp; $F771, ""), 'Allocated Leaves'!$B$1:AA$1, 0)) - K771))</f>
        <v/>
      </c>
      <c r="Z771" s="52" t="str">
        <f t="array" ref="Z771">IF(ISBLANK($B771), "", IF(AND(Z$5 = "Vacation Leave", OR(AND(OR(Z$6 = "H1", Z$6 = "H2"), NOT(AND($D771 = "Full-time", $F771 = "Above 1 Year"))), AND(Z$6 = "Year", AND($D771 = "Full-time", $F771 = "Above 1 Year")))), "N/A", INDEX('Allocated Leaves'!$B$2:$E1005, MATCH(Z$5 &amp; IF(Z$5 = "Vacation Leave", IFS(Z$6 = "Year", "", OR(Z$6 = "H1", Z$6 = "H2"), " " &amp; Z$6), ""), 'Allocated Leaves'!$A$2:$A1005, 0), MATCH($D771 &amp; IF($D771 = "Full-time",  " " &amp; $F771, ""), 'Allocated Leaves'!$B$1:AA$1, 0)) - L771))</f>
        <v/>
      </c>
      <c r="AA771" s="55" t="str">
        <f t="shared" si="3"/>
        <v/>
      </c>
    </row>
    <row r="772">
      <c r="A772" s="71"/>
      <c r="B772" s="72"/>
      <c r="C772" s="73"/>
      <c r="D772" s="74"/>
      <c r="E772" s="75"/>
      <c r="F772" s="47" t="str">
        <f t="shared" si="1"/>
        <v/>
      </c>
      <c r="G772" s="48" t="str">
        <f>IF(ISBLANK($B772), "", IF(AND(G$5 = "Vacation Leave", OR(AND(OR(G$6 = "H1", G$6 = "H2"), NOT(AND($D772 = "Full-time", $F772 = "Above 1 Year"))), AND(G$6 = "Year", AND($D772 = "Full-time", $F772 = "Above 1 Year")))), "N/A", SUMIFS('Form Responses 1'!$O$2:$O1005, 'Form Responses 1'!$B$2:$B1005, $B772, 'Form Responses 1'!$G$2:$G1005, G$5, 'Form Responses 1'!$K$2:$K1005, $D772,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2" s="48" t="str">
        <f>IF(ISBLANK($B772), "", IF(AND(H$5 = "Vacation Leave", OR(AND(OR(H$6 = "H1", H$6 = "H2"), NOT(AND($D772 = "Full-time", $F772 = "Above 1 Year"))), AND(H$6 = "Year", AND($D772 = "Full-time", $F772 = "Above 1 Year")))), "N/A", SUMIFS('Form Responses 1'!$O$2:$O1005, 'Form Responses 1'!$B$2:$B1005, $B772, 'Form Responses 1'!$G$2:$G1005, H$5, 'Form Responses 1'!$K$2:$K1005, $D772,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2" s="49" t="str">
        <f>IF(ISBLANK($B772), "", IF(AND(I$5 = "Vacation Leave", OR(AND(OR(I$6 = "H1", I$6 = "H2"), NOT(AND($D772 = "Full-time", $F772 = "Above 1 Year"))), AND(I$6 = "Year", AND($D772 = "Full-time", $F772 = "Above 1 Year")))), "N/A", SUMIFS('Form Responses 1'!$O$2:$O1005, 'Form Responses 1'!$B$2:$B1005, $B772, 'Form Responses 1'!$G$2:$G1005, I$5, 'Form Responses 1'!$K$2:$K1005, $D772,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2" s="48" t="str">
        <f>IF(ISBLANK($B772), "", IF(AND(J$5 = "Vacation Leave", OR(AND(OR(J$6 = "H1", J$6 = "H2"), NOT(AND($D772 = "Full-time", $F772 = "Above 1 Year"))), AND(J$6 = "Year", AND($D772 = "Full-time", $F772 = "Above 1 Year")))), "N/A", SUMIFS('Form Responses 1'!$O$2:$O1005, 'Form Responses 1'!$B$2:$B1005, $B772, 'Form Responses 1'!$G$2:$G1005, J$5, 'Form Responses 1'!$K$2:$K1005, $D772,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2" s="48" t="str">
        <f>IF(ISBLANK($B772), "", IF(AND(K$5 = "Vacation Leave", OR(AND(OR(K$6 = "H1", K$6 = "H2"), NOT(AND($D772 = "Full-time", $F772 = "Above 1 Year"))), AND(K$6 = "Year", AND($D772 = "Full-time", $F772 = "Above 1 Year")))), "N/A", SUMIFS('Form Responses 1'!$O$2:$O1005, 'Form Responses 1'!$B$2:$B1005, $B772, 'Form Responses 1'!$G$2:$G1005, K$5, 'Form Responses 1'!$K$2:$K1005, $D772,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2" s="48" t="str">
        <f>IF(ISBLANK($B772), "", IF(AND(L$5 = "Vacation Leave", OR(AND(OR(L$6 = "H1", L$6 = "H2"), NOT(AND($D772 = "Full-time", $F772 = "Above 1 Year"))), AND(L$6 = "Year", AND($D772 = "Full-time", $F772 = "Above 1 Year")))), "N/A", SUMIFS('Form Responses 1'!$O$2:$O1005, 'Form Responses 1'!$B$2:$B1005, $B772, 'Form Responses 1'!$G$2:$G1005, L$5, 'Form Responses 1'!$K$2:$K1005, $D772,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2" s="48" t="str">
        <f>IF(ISBLANK($B772), "", IF(AND(M$5 = "Vacation Leave", OR(AND(OR(M$6 = "H1", M$6 = "H2"), NOT(AND($D772 = "Full-time", $F772 = "Above 1 Year"))), AND(M$6 = "Year", AND($D772 = "Full-time", $F772 = "Above 1 Year")))), "N/A", SUMIFS('Form Responses 1'!$O$2:$O1005, 'Form Responses 1'!$B$2:$B1005, $B772, 'Form Responses 1'!$G$2:$G1005, M$5, 'Form Responses 1'!$K$2:$K1005, $D772,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2" s="48" t="str">
        <f>IF(ISBLANK($B772), "", IF(AND(N$5 = "Vacation Leave", OR(AND(OR(N$6 = "H1", N$6 = "H2"), NOT(AND($D772 = "Full-time", $F772 = "Above 1 Year"))), AND(N$6 = "Year", AND($D772 = "Full-time", $F772 = "Above 1 Year")))), "N/A", SUMIFS('Form Responses 1'!$O$2:$O1005, 'Form Responses 1'!$B$2:$B1005, $B772, 'Form Responses 1'!$G$2:$G1005, N$5, 'Form Responses 1'!$K$2:$K1005, $D772,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2" s="48" t="str">
        <f>IF(ISBLANK($B772), "", IF(AND(O$5 = "Vacation Leave", OR(AND(OR(O$6 = "H1", O$6 = "H2"), NOT(AND($D772 = "Full-time", $F772 = "Above 1 Year"))), AND(O$6 = "Year", AND($D772 = "Full-time", $F772 = "Above 1 Year")))), "N/A", SUMIFS('Form Responses 1'!$O$2:$O1005, 'Form Responses 1'!$B$2:$B1005, $B772, 'Form Responses 1'!$G$2:$G1005, O$5, 'Form Responses 1'!$K$2:$K1005, $D772,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2" s="48" t="str">
        <f>IF(ISBLANK($B772), "", IF(AND(P$5 = "Vacation Leave", OR(AND(OR(P$6 = "H1", P$6 = "H2"), NOT(AND($D772 = "Full-time", $F772 = "Above 1 Year"))), AND(P$6 = "Year", AND($D772 = "Full-time", $F772 = "Above 1 Year")))), "N/A", SUMIFS('Form Responses 1'!$O$2:$O1005, 'Form Responses 1'!$B$2:$B1005, $B772, 'Form Responses 1'!$G$2:$G1005, P$5, 'Form Responses 1'!$K$2:$K1005, $D772,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2" s="48" t="str">
        <f>IF(ISBLANK($B772), "", IF(AND(Q$5 = "Vacation Leave", OR(AND(OR(Q$6 = "H1", Q$6 = "H2"), NOT(AND($D772 = "Full-time", $F772 = "Above 1 Year"))), AND(Q$6 = "Year", AND($D772 = "Full-time", $F772 = "Above 1 Year")))), "N/A", SUMIFS('Form Responses 1'!$O$2:$O1005, 'Form Responses 1'!$B$2:$B1005, $B772, 'Form Responses 1'!$G$2:$G1005, Q$5, 'Form Responses 1'!$K$2:$K1005, $D772,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2" s="48" t="str">
        <f>IF(ISBLANK($B772), "", IF(AND(R$5 = "Vacation Leave", OR(AND(OR(R$6 = "H1", R$6 = "H2"), NOT(AND($D772 = "Full-time", $F772 = "Above 1 Year"))), AND(R$6 = "Year", AND($D772 = "Full-time", $F772 = "Above 1 Year")))), "N/A", SUMIFS('Form Responses 1'!$O$2:$O1005, 'Form Responses 1'!$B$2:$B1005, $B772, 'Form Responses 1'!$G$2:$G1005, R$5, 'Form Responses 1'!$K$2:$K1005, $D772,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2" s="48" t="str">
        <f>IF(ISBLANK($B772), "", IF(AND(S$5 = "Vacation Leave", OR(AND(OR(S$6 = "H1", S$6 = "H2"), NOT(AND($D772 = "Full-time", $F772 = "Above 1 Year"))), AND(S$6 = "Year", AND($D772 = "Full-time", $F772 = "Above 1 Year")))), "N/A", SUMIFS('Form Responses 1'!$O$2:$O1005, 'Form Responses 1'!$B$2:$B1005, $B772, 'Form Responses 1'!$G$2:$G1005, S$5, 'Form Responses 1'!$K$2:$K1005, $D772,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2" s="50" t="str">
        <f t="shared" si="2"/>
        <v/>
      </c>
      <c r="U772" s="51" t="str">
        <f t="array" ref="U772">IF(ISBLANK($B772), "", IF(AND(U$5 = "Vacation Leave", OR(AND(OR(U$6 = "H1", U$6 = "H2"), NOT(AND($D772 = "Full-time", $F772 = "Above 1 Year"))), AND(U$6 = "Year", AND($D772 = "Full-time", $F772 = "Above 1 Year")))), "N/A", INDEX('Allocated Leaves'!$B$2:$E1005, MATCH(U$5 &amp; IF(U$5 = "Vacation Leave", IFS(U$6 = "Year", "", OR(U$6 = "H1", U$6 = "H2"), " " &amp; U$6), ""), 'Allocated Leaves'!$A$2:$A1005, 0), MATCH($D772 &amp; IF($D772 = "Full-time",  " " &amp; $F772, ""), 'Allocated Leaves'!$B$1:AA$1, 0)) - G772))</f>
        <v/>
      </c>
      <c r="V772" s="52" t="str">
        <f t="array" ref="V772">IF(ISBLANK($B772), "", IF(AND(V$5 = "Vacation Leave", OR(AND(OR(V$6 = "H1", V$6 = "H2"), NOT(AND($D772 = "Full-time", $F772 = "Above 1 Year"))), AND(V$6 = "Year", AND($D772 = "Full-time", $F772 = "Above 1 Year")))), "N/A", INDEX('Allocated Leaves'!$B$2:$E1005, MATCH(V$5 &amp; IF(V$5 = "Vacation Leave", IFS(V$6 = "Year", "", OR(V$6 = "H1", V$6 = "H2"), " " &amp; V$6), ""), 'Allocated Leaves'!$A$2:$A1005, 0), MATCH($D772 &amp; IF($D772 = "Full-time",  " " &amp; $F772, ""), 'Allocated Leaves'!$B$1:AA$1, 0)) - H772))</f>
        <v/>
      </c>
      <c r="W772" s="52" t="str">
        <f t="array" ref="W772">IF(ISBLANK($B772), "", IF(AND(W$5 = "Vacation Leave", OR(AND(OR(W$6 = "H1", W$6 = "H2"), NOT(AND($D772 = "Full-time", $F772 = "Above 1 Year"))), AND(W$6 = "Year", AND($D772 = "Full-time", $F772 = "Above 1 Year")))), "N/A", INDEX('Allocated Leaves'!$B$2:$E1005, MATCH(W$5 &amp; IF(W$5 = "Vacation Leave", IFS(W$6 = "Year", "", OR(W$6 = "H1", W$6 = "H2"), " " &amp; W$6), ""), 'Allocated Leaves'!$A$2:$A1005, 0), MATCH($D772 &amp; IF($D772 = "Full-time",  " " &amp; $F772, ""), 'Allocated Leaves'!$B$1:AA$1, 0)) - I772))</f>
        <v/>
      </c>
      <c r="X772" s="51" t="str">
        <f t="array" ref="X772">IF(ISBLANK($B772), "", IF(AND(X$5 = "Vacation Leave", OR(AND(OR(X$6 = "H1", X$6 = "H2"), NOT(AND($D772 = "Full-time", $F772 = "Above 1 Year"))), AND(X$6 = "Year", AND($D772 = "Full-time", $F772 = "Above 1 Year")))), "N/A", INDEX('Allocated Leaves'!$B$2:$E1005, MATCH(X$5 &amp; IF(X$5 = "Vacation Leave", IFS(X$6 = "Year", "", OR(X$6 = "H1", X$6 = "H2"), " " &amp; X$6), ""), 'Allocated Leaves'!$A$2:$A1005, 0), MATCH($D772 &amp; IF($D772 = "Full-time",  " " &amp; $F772, ""), 'Allocated Leaves'!$B$1:AA$1, 0)) - J772))</f>
        <v/>
      </c>
      <c r="Y772" s="52" t="str">
        <f t="array" ref="Y772">IF(ISBLANK($B772), "", IF(AND(Y$5 = "Vacation Leave", OR(AND(OR(Y$6 = "H1", Y$6 = "H2"), NOT(AND($D772 = "Full-time", $F772 = "Above 1 Year"))), AND(Y$6 = "Year", AND($D772 = "Full-time", $F772 = "Above 1 Year")))), "N/A", INDEX('Allocated Leaves'!$B$2:$E1005, MATCH(Y$5 &amp; IF(Y$5 = "Vacation Leave", IFS(Y$6 = "Year", "", OR(Y$6 = "H1", Y$6 = "H2"), " " &amp; Y$6), ""), 'Allocated Leaves'!$A$2:$A1005, 0), MATCH($D772 &amp; IF($D772 = "Full-time",  " " &amp; $F772, ""), 'Allocated Leaves'!$B$1:AA$1, 0)) - K772))</f>
        <v/>
      </c>
      <c r="Z772" s="52" t="str">
        <f t="array" ref="Z772">IF(ISBLANK($B772), "", IF(AND(Z$5 = "Vacation Leave", OR(AND(OR(Z$6 = "H1", Z$6 = "H2"), NOT(AND($D772 = "Full-time", $F772 = "Above 1 Year"))), AND(Z$6 = "Year", AND($D772 = "Full-time", $F772 = "Above 1 Year")))), "N/A", INDEX('Allocated Leaves'!$B$2:$E1005, MATCH(Z$5 &amp; IF(Z$5 = "Vacation Leave", IFS(Z$6 = "Year", "", OR(Z$6 = "H1", Z$6 = "H2"), " " &amp; Z$6), ""), 'Allocated Leaves'!$A$2:$A1005, 0), MATCH($D772 &amp; IF($D772 = "Full-time",  " " &amp; $F772, ""), 'Allocated Leaves'!$B$1:AA$1, 0)) - L772))</f>
        <v/>
      </c>
      <c r="AA772" s="55" t="str">
        <f t="shared" si="3"/>
        <v/>
      </c>
    </row>
    <row r="773">
      <c r="A773" s="71"/>
      <c r="B773" s="72"/>
      <c r="C773" s="73"/>
      <c r="D773" s="74"/>
      <c r="E773" s="75"/>
      <c r="F773" s="47" t="str">
        <f t="shared" si="1"/>
        <v/>
      </c>
      <c r="G773" s="48" t="str">
        <f>IF(ISBLANK($B773), "", IF(AND(G$5 = "Vacation Leave", OR(AND(OR(G$6 = "H1", G$6 = "H2"), NOT(AND($D773 = "Full-time", $F773 = "Above 1 Year"))), AND(G$6 = "Year", AND($D773 = "Full-time", $F773 = "Above 1 Year")))), "N/A", SUMIFS('Form Responses 1'!$O$2:$O1005, 'Form Responses 1'!$B$2:$B1005, $B773, 'Form Responses 1'!$G$2:$G1005, G$5, 'Form Responses 1'!$K$2:$K1005, $D773,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3" s="48" t="str">
        <f>IF(ISBLANK($B773), "", IF(AND(H$5 = "Vacation Leave", OR(AND(OR(H$6 = "H1", H$6 = "H2"), NOT(AND($D773 = "Full-time", $F773 = "Above 1 Year"))), AND(H$6 = "Year", AND($D773 = "Full-time", $F773 = "Above 1 Year")))), "N/A", SUMIFS('Form Responses 1'!$O$2:$O1005, 'Form Responses 1'!$B$2:$B1005, $B773, 'Form Responses 1'!$G$2:$G1005, H$5, 'Form Responses 1'!$K$2:$K1005, $D773,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3" s="49" t="str">
        <f>IF(ISBLANK($B773), "", IF(AND(I$5 = "Vacation Leave", OR(AND(OR(I$6 = "H1", I$6 = "H2"), NOT(AND($D773 = "Full-time", $F773 = "Above 1 Year"))), AND(I$6 = "Year", AND($D773 = "Full-time", $F773 = "Above 1 Year")))), "N/A", SUMIFS('Form Responses 1'!$O$2:$O1005, 'Form Responses 1'!$B$2:$B1005, $B773, 'Form Responses 1'!$G$2:$G1005, I$5, 'Form Responses 1'!$K$2:$K1005, $D773,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3" s="48" t="str">
        <f>IF(ISBLANK($B773), "", IF(AND(J$5 = "Vacation Leave", OR(AND(OR(J$6 = "H1", J$6 = "H2"), NOT(AND($D773 = "Full-time", $F773 = "Above 1 Year"))), AND(J$6 = "Year", AND($D773 = "Full-time", $F773 = "Above 1 Year")))), "N/A", SUMIFS('Form Responses 1'!$O$2:$O1005, 'Form Responses 1'!$B$2:$B1005, $B773, 'Form Responses 1'!$G$2:$G1005, J$5, 'Form Responses 1'!$K$2:$K1005, $D773,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3" s="48" t="str">
        <f>IF(ISBLANK($B773), "", IF(AND(K$5 = "Vacation Leave", OR(AND(OR(K$6 = "H1", K$6 = "H2"), NOT(AND($D773 = "Full-time", $F773 = "Above 1 Year"))), AND(K$6 = "Year", AND($D773 = "Full-time", $F773 = "Above 1 Year")))), "N/A", SUMIFS('Form Responses 1'!$O$2:$O1005, 'Form Responses 1'!$B$2:$B1005, $B773, 'Form Responses 1'!$G$2:$G1005, K$5, 'Form Responses 1'!$K$2:$K1005, $D773,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3" s="48" t="str">
        <f>IF(ISBLANK($B773), "", IF(AND(L$5 = "Vacation Leave", OR(AND(OR(L$6 = "H1", L$6 = "H2"), NOT(AND($D773 = "Full-time", $F773 = "Above 1 Year"))), AND(L$6 = "Year", AND($D773 = "Full-time", $F773 = "Above 1 Year")))), "N/A", SUMIFS('Form Responses 1'!$O$2:$O1005, 'Form Responses 1'!$B$2:$B1005, $B773, 'Form Responses 1'!$G$2:$G1005, L$5, 'Form Responses 1'!$K$2:$K1005, $D773,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3" s="48" t="str">
        <f>IF(ISBLANK($B773), "", IF(AND(M$5 = "Vacation Leave", OR(AND(OR(M$6 = "H1", M$6 = "H2"), NOT(AND($D773 = "Full-time", $F773 = "Above 1 Year"))), AND(M$6 = "Year", AND($D773 = "Full-time", $F773 = "Above 1 Year")))), "N/A", SUMIFS('Form Responses 1'!$O$2:$O1005, 'Form Responses 1'!$B$2:$B1005, $B773, 'Form Responses 1'!$G$2:$G1005, M$5, 'Form Responses 1'!$K$2:$K1005, $D773,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3" s="48" t="str">
        <f>IF(ISBLANK($B773), "", IF(AND(N$5 = "Vacation Leave", OR(AND(OR(N$6 = "H1", N$6 = "H2"), NOT(AND($D773 = "Full-time", $F773 = "Above 1 Year"))), AND(N$6 = "Year", AND($D773 = "Full-time", $F773 = "Above 1 Year")))), "N/A", SUMIFS('Form Responses 1'!$O$2:$O1005, 'Form Responses 1'!$B$2:$B1005, $B773, 'Form Responses 1'!$G$2:$G1005, N$5, 'Form Responses 1'!$K$2:$K1005, $D773,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3" s="48" t="str">
        <f>IF(ISBLANK($B773), "", IF(AND(O$5 = "Vacation Leave", OR(AND(OR(O$6 = "H1", O$6 = "H2"), NOT(AND($D773 = "Full-time", $F773 = "Above 1 Year"))), AND(O$6 = "Year", AND($D773 = "Full-time", $F773 = "Above 1 Year")))), "N/A", SUMIFS('Form Responses 1'!$O$2:$O1005, 'Form Responses 1'!$B$2:$B1005, $B773, 'Form Responses 1'!$G$2:$G1005, O$5, 'Form Responses 1'!$K$2:$K1005, $D773,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3" s="48" t="str">
        <f>IF(ISBLANK($B773), "", IF(AND(P$5 = "Vacation Leave", OR(AND(OR(P$6 = "H1", P$6 = "H2"), NOT(AND($D773 = "Full-time", $F773 = "Above 1 Year"))), AND(P$6 = "Year", AND($D773 = "Full-time", $F773 = "Above 1 Year")))), "N/A", SUMIFS('Form Responses 1'!$O$2:$O1005, 'Form Responses 1'!$B$2:$B1005, $B773, 'Form Responses 1'!$G$2:$G1005, P$5, 'Form Responses 1'!$K$2:$K1005, $D773,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3" s="48" t="str">
        <f>IF(ISBLANK($B773), "", IF(AND(Q$5 = "Vacation Leave", OR(AND(OR(Q$6 = "H1", Q$6 = "H2"), NOT(AND($D773 = "Full-time", $F773 = "Above 1 Year"))), AND(Q$6 = "Year", AND($D773 = "Full-time", $F773 = "Above 1 Year")))), "N/A", SUMIFS('Form Responses 1'!$O$2:$O1005, 'Form Responses 1'!$B$2:$B1005, $B773, 'Form Responses 1'!$G$2:$G1005, Q$5, 'Form Responses 1'!$K$2:$K1005, $D773,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3" s="48" t="str">
        <f>IF(ISBLANK($B773), "", IF(AND(R$5 = "Vacation Leave", OR(AND(OR(R$6 = "H1", R$6 = "H2"), NOT(AND($D773 = "Full-time", $F773 = "Above 1 Year"))), AND(R$6 = "Year", AND($D773 = "Full-time", $F773 = "Above 1 Year")))), "N/A", SUMIFS('Form Responses 1'!$O$2:$O1005, 'Form Responses 1'!$B$2:$B1005, $B773, 'Form Responses 1'!$G$2:$G1005, R$5, 'Form Responses 1'!$K$2:$K1005, $D773,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3" s="48" t="str">
        <f>IF(ISBLANK($B773), "", IF(AND(S$5 = "Vacation Leave", OR(AND(OR(S$6 = "H1", S$6 = "H2"), NOT(AND($D773 = "Full-time", $F773 = "Above 1 Year"))), AND(S$6 = "Year", AND($D773 = "Full-time", $F773 = "Above 1 Year")))), "N/A", SUMIFS('Form Responses 1'!$O$2:$O1005, 'Form Responses 1'!$B$2:$B1005, $B773, 'Form Responses 1'!$G$2:$G1005, S$5, 'Form Responses 1'!$K$2:$K1005, $D773,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3" s="50" t="str">
        <f t="shared" si="2"/>
        <v/>
      </c>
      <c r="U773" s="51" t="str">
        <f t="array" ref="U773">IF(ISBLANK($B773), "", IF(AND(U$5 = "Vacation Leave", OR(AND(OR(U$6 = "H1", U$6 = "H2"), NOT(AND($D773 = "Full-time", $F773 = "Above 1 Year"))), AND(U$6 = "Year", AND($D773 = "Full-time", $F773 = "Above 1 Year")))), "N/A", INDEX('Allocated Leaves'!$B$2:$E1005, MATCH(U$5 &amp; IF(U$5 = "Vacation Leave", IFS(U$6 = "Year", "", OR(U$6 = "H1", U$6 = "H2"), " " &amp; U$6), ""), 'Allocated Leaves'!$A$2:$A1005, 0), MATCH($D773 &amp; IF($D773 = "Full-time",  " " &amp; $F773, ""), 'Allocated Leaves'!$B$1:AA$1, 0)) - G773))</f>
        <v/>
      </c>
      <c r="V773" s="52" t="str">
        <f t="array" ref="V773">IF(ISBLANK($B773), "", IF(AND(V$5 = "Vacation Leave", OR(AND(OR(V$6 = "H1", V$6 = "H2"), NOT(AND($D773 = "Full-time", $F773 = "Above 1 Year"))), AND(V$6 = "Year", AND($D773 = "Full-time", $F773 = "Above 1 Year")))), "N/A", INDEX('Allocated Leaves'!$B$2:$E1005, MATCH(V$5 &amp; IF(V$5 = "Vacation Leave", IFS(V$6 = "Year", "", OR(V$6 = "H1", V$6 = "H2"), " " &amp; V$6), ""), 'Allocated Leaves'!$A$2:$A1005, 0), MATCH($D773 &amp; IF($D773 = "Full-time",  " " &amp; $F773, ""), 'Allocated Leaves'!$B$1:AA$1, 0)) - H773))</f>
        <v/>
      </c>
      <c r="W773" s="52" t="str">
        <f t="array" ref="W773">IF(ISBLANK($B773), "", IF(AND(W$5 = "Vacation Leave", OR(AND(OR(W$6 = "H1", W$6 = "H2"), NOT(AND($D773 = "Full-time", $F773 = "Above 1 Year"))), AND(W$6 = "Year", AND($D773 = "Full-time", $F773 = "Above 1 Year")))), "N/A", INDEX('Allocated Leaves'!$B$2:$E1005, MATCH(W$5 &amp; IF(W$5 = "Vacation Leave", IFS(W$6 = "Year", "", OR(W$6 = "H1", W$6 = "H2"), " " &amp; W$6), ""), 'Allocated Leaves'!$A$2:$A1005, 0), MATCH($D773 &amp; IF($D773 = "Full-time",  " " &amp; $F773, ""), 'Allocated Leaves'!$B$1:AA$1, 0)) - I773))</f>
        <v/>
      </c>
      <c r="X773" s="51" t="str">
        <f t="array" ref="X773">IF(ISBLANK($B773), "", IF(AND(X$5 = "Vacation Leave", OR(AND(OR(X$6 = "H1", X$6 = "H2"), NOT(AND($D773 = "Full-time", $F773 = "Above 1 Year"))), AND(X$6 = "Year", AND($D773 = "Full-time", $F773 = "Above 1 Year")))), "N/A", INDEX('Allocated Leaves'!$B$2:$E1005, MATCH(X$5 &amp; IF(X$5 = "Vacation Leave", IFS(X$6 = "Year", "", OR(X$6 = "H1", X$6 = "H2"), " " &amp; X$6), ""), 'Allocated Leaves'!$A$2:$A1005, 0), MATCH($D773 &amp; IF($D773 = "Full-time",  " " &amp; $F773, ""), 'Allocated Leaves'!$B$1:AA$1, 0)) - J773))</f>
        <v/>
      </c>
      <c r="Y773" s="52" t="str">
        <f t="array" ref="Y773">IF(ISBLANK($B773), "", IF(AND(Y$5 = "Vacation Leave", OR(AND(OR(Y$6 = "H1", Y$6 = "H2"), NOT(AND($D773 = "Full-time", $F773 = "Above 1 Year"))), AND(Y$6 = "Year", AND($D773 = "Full-time", $F773 = "Above 1 Year")))), "N/A", INDEX('Allocated Leaves'!$B$2:$E1005, MATCH(Y$5 &amp; IF(Y$5 = "Vacation Leave", IFS(Y$6 = "Year", "", OR(Y$6 = "H1", Y$6 = "H2"), " " &amp; Y$6), ""), 'Allocated Leaves'!$A$2:$A1005, 0), MATCH($D773 &amp; IF($D773 = "Full-time",  " " &amp; $F773, ""), 'Allocated Leaves'!$B$1:AA$1, 0)) - K773))</f>
        <v/>
      </c>
      <c r="Z773" s="52" t="str">
        <f t="array" ref="Z773">IF(ISBLANK($B773), "", IF(AND(Z$5 = "Vacation Leave", OR(AND(OR(Z$6 = "H1", Z$6 = "H2"), NOT(AND($D773 = "Full-time", $F773 = "Above 1 Year"))), AND(Z$6 = "Year", AND($D773 = "Full-time", $F773 = "Above 1 Year")))), "N/A", INDEX('Allocated Leaves'!$B$2:$E1005, MATCH(Z$5 &amp; IF(Z$5 = "Vacation Leave", IFS(Z$6 = "Year", "", OR(Z$6 = "H1", Z$6 = "H2"), " " &amp; Z$6), ""), 'Allocated Leaves'!$A$2:$A1005, 0), MATCH($D773 &amp; IF($D773 = "Full-time",  " " &amp; $F773, ""), 'Allocated Leaves'!$B$1:AA$1, 0)) - L773))</f>
        <v/>
      </c>
      <c r="AA773" s="55" t="str">
        <f t="shared" si="3"/>
        <v/>
      </c>
    </row>
    <row r="774">
      <c r="A774" s="71"/>
      <c r="B774" s="72"/>
      <c r="C774" s="73"/>
      <c r="D774" s="74"/>
      <c r="E774" s="75"/>
      <c r="F774" s="47" t="str">
        <f t="shared" si="1"/>
        <v/>
      </c>
      <c r="G774" s="48" t="str">
        <f>IF(ISBLANK($B774), "", IF(AND(G$5 = "Vacation Leave", OR(AND(OR(G$6 = "H1", G$6 = "H2"), NOT(AND($D774 = "Full-time", $F774 = "Above 1 Year"))), AND(G$6 = "Year", AND($D774 = "Full-time", $F774 = "Above 1 Year")))), "N/A", SUMIFS('Form Responses 1'!$O$2:$O1005, 'Form Responses 1'!$B$2:$B1005, $B774, 'Form Responses 1'!$G$2:$G1005, G$5, 'Form Responses 1'!$K$2:$K1005, $D774,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4" s="48" t="str">
        <f>IF(ISBLANK($B774), "", IF(AND(H$5 = "Vacation Leave", OR(AND(OR(H$6 = "H1", H$6 = "H2"), NOT(AND($D774 = "Full-time", $F774 = "Above 1 Year"))), AND(H$6 = "Year", AND($D774 = "Full-time", $F774 = "Above 1 Year")))), "N/A", SUMIFS('Form Responses 1'!$O$2:$O1005, 'Form Responses 1'!$B$2:$B1005, $B774, 'Form Responses 1'!$G$2:$G1005, H$5, 'Form Responses 1'!$K$2:$K1005, $D774,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4" s="49" t="str">
        <f>IF(ISBLANK($B774), "", IF(AND(I$5 = "Vacation Leave", OR(AND(OR(I$6 = "H1", I$6 = "H2"), NOT(AND($D774 = "Full-time", $F774 = "Above 1 Year"))), AND(I$6 = "Year", AND($D774 = "Full-time", $F774 = "Above 1 Year")))), "N/A", SUMIFS('Form Responses 1'!$O$2:$O1005, 'Form Responses 1'!$B$2:$B1005, $B774, 'Form Responses 1'!$G$2:$G1005, I$5, 'Form Responses 1'!$K$2:$K1005, $D774,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4" s="48" t="str">
        <f>IF(ISBLANK($B774), "", IF(AND(J$5 = "Vacation Leave", OR(AND(OR(J$6 = "H1", J$6 = "H2"), NOT(AND($D774 = "Full-time", $F774 = "Above 1 Year"))), AND(J$6 = "Year", AND($D774 = "Full-time", $F774 = "Above 1 Year")))), "N/A", SUMIFS('Form Responses 1'!$O$2:$O1005, 'Form Responses 1'!$B$2:$B1005, $B774, 'Form Responses 1'!$G$2:$G1005, J$5, 'Form Responses 1'!$K$2:$K1005, $D774,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4" s="48" t="str">
        <f>IF(ISBLANK($B774), "", IF(AND(K$5 = "Vacation Leave", OR(AND(OR(K$6 = "H1", K$6 = "H2"), NOT(AND($D774 = "Full-time", $F774 = "Above 1 Year"))), AND(K$6 = "Year", AND($D774 = "Full-time", $F774 = "Above 1 Year")))), "N/A", SUMIFS('Form Responses 1'!$O$2:$O1005, 'Form Responses 1'!$B$2:$B1005, $B774, 'Form Responses 1'!$G$2:$G1005, K$5, 'Form Responses 1'!$K$2:$K1005, $D774,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4" s="48" t="str">
        <f>IF(ISBLANK($B774), "", IF(AND(L$5 = "Vacation Leave", OR(AND(OR(L$6 = "H1", L$6 = "H2"), NOT(AND($D774 = "Full-time", $F774 = "Above 1 Year"))), AND(L$6 = "Year", AND($D774 = "Full-time", $F774 = "Above 1 Year")))), "N/A", SUMIFS('Form Responses 1'!$O$2:$O1005, 'Form Responses 1'!$B$2:$B1005, $B774, 'Form Responses 1'!$G$2:$G1005, L$5, 'Form Responses 1'!$K$2:$K1005, $D774,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4" s="48" t="str">
        <f>IF(ISBLANK($B774), "", IF(AND(M$5 = "Vacation Leave", OR(AND(OR(M$6 = "H1", M$6 = "H2"), NOT(AND($D774 = "Full-time", $F774 = "Above 1 Year"))), AND(M$6 = "Year", AND($D774 = "Full-time", $F774 = "Above 1 Year")))), "N/A", SUMIFS('Form Responses 1'!$O$2:$O1005, 'Form Responses 1'!$B$2:$B1005, $B774, 'Form Responses 1'!$G$2:$G1005, M$5, 'Form Responses 1'!$K$2:$K1005, $D774,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4" s="48" t="str">
        <f>IF(ISBLANK($B774), "", IF(AND(N$5 = "Vacation Leave", OR(AND(OR(N$6 = "H1", N$6 = "H2"), NOT(AND($D774 = "Full-time", $F774 = "Above 1 Year"))), AND(N$6 = "Year", AND($D774 = "Full-time", $F774 = "Above 1 Year")))), "N/A", SUMIFS('Form Responses 1'!$O$2:$O1005, 'Form Responses 1'!$B$2:$B1005, $B774, 'Form Responses 1'!$G$2:$G1005, N$5, 'Form Responses 1'!$K$2:$K1005, $D774,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4" s="48" t="str">
        <f>IF(ISBLANK($B774), "", IF(AND(O$5 = "Vacation Leave", OR(AND(OR(O$6 = "H1", O$6 = "H2"), NOT(AND($D774 = "Full-time", $F774 = "Above 1 Year"))), AND(O$6 = "Year", AND($D774 = "Full-time", $F774 = "Above 1 Year")))), "N/A", SUMIFS('Form Responses 1'!$O$2:$O1005, 'Form Responses 1'!$B$2:$B1005, $B774, 'Form Responses 1'!$G$2:$G1005, O$5, 'Form Responses 1'!$K$2:$K1005, $D774,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4" s="48" t="str">
        <f>IF(ISBLANK($B774), "", IF(AND(P$5 = "Vacation Leave", OR(AND(OR(P$6 = "H1", P$6 = "H2"), NOT(AND($D774 = "Full-time", $F774 = "Above 1 Year"))), AND(P$6 = "Year", AND($D774 = "Full-time", $F774 = "Above 1 Year")))), "N/A", SUMIFS('Form Responses 1'!$O$2:$O1005, 'Form Responses 1'!$B$2:$B1005, $B774, 'Form Responses 1'!$G$2:$G1005, P$5, 'Form Responses 1'!$K$2:$K1005, $D774,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4" s="48" t="str">
        <f>IF(ISBLANK($B774), "", IF(AND(Q$5 = "Vacation Leave", OR(AND(OR(Q$6 = "H1", Q$6 = "H2"), NOT(AND($D774 = "Full-time", $F774 = "Above 1 Year"))), AND(Q$6 = "Year", AND($D774 = "Full-time", $F774 = "Above 1 Year")))), "N/A", SUMIFS('Form Responses 1'!$O$2:$O1005, 'Form Responses 1'!$B$2:$B1005, $B774, 'Form Responses 1'!$G$2:$G1005, Q$5, 'Form Responses 1'!$K$2:$K1005, $D774,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4" s="48" t="str">
        <f>IF(ISBLANK($B774), "", IF(AND(R$5 = "Vacation Leave", OR(AND(OR(R$6 = "H1", R$6 = "H2"), NOT(AND($D774 = "Full-time", $F774 = "Above 1 Year"))), AND(R$6 = "Year", AND($D774 = "Full-time", $F774 = "Above 1 Year")))), "N/A", SUMIFS('Form Responses 1'!$O$2:$O1005, 'Form Responses 1'!$B$2:$B1005, $B774, 'Form Responses 1'!$G$2:$G1005, R$5, 'Form Responses 1'!$K$2:$K1005, $D774,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4" s="48" t="str">
        <f>IF(ISBLANK($B774), "", IF(AND(S$5 = "Vacation Leave", OR(AND(OR(S$6 = "H1", S$6 = "H2"), NOT(AND($D774 = "Full-time", $F774 = "Above 1 Year"))), AND(S$6 = "Year", AND($D774 = "Full-time", $F774 = "Above 1 Year")))), "N/A", SUMIFS('Form Responses 1'!$O$2:$O1005, 'Form Responses 1'!$B$2:$B1005, $B774, 'Form Responses 1'!$G$2:$G1005, S$5, 'Form Responses 1'!$K$2:$K1005, $D774,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4" s="50" t="str">
        <f t="shared" si="2"/>
        <v/>
      </c>
      <c r="U774" s="51" t="str">
        <f t="array" ref="U774">IF(ISBLANK($B774), "", IF(AND(U$5 = "Vacation Leave", OR(AND(OR(U$6 = "H1", U$6 = "H2"), NOT(AND($D774 = "Full-time", $F774 = "Above 1 Year"))), AND(U$6 = "Year", AND($D774 = "Full-time", $F774 = "Above 1 Year")))), "N/A", INDEX('Allocated Leaves'!$B$2:$E1005, MATCH(U$5 &amp; IF(U$5 = "Vacation Leave", IFS(U$6 = "Year", "", OR(U$6 = "H1", U$6 = "H2"), " " &amp; U$6), ""), 'Allocated Leaves'!$A$2:$A1005, 0), MATCH($D774 &amp; IF($D774 = "Full-time",  " " &amp; $F774, ""), 'Allocated Leaves'!$B$1:AA$1, 0)) - G774))</f>
        <v/>
      </c>
      <c r="V774" s="52" t="str">
        <f t="array" ref="V774">IF(ISBLANK($B774), "", IF(AND(V$5 = "Vacation Leave", OR(AND(OR(V$6 = "H1", V$6 = "H2"), NOT(AND($D774 = "Full-time", $F774 = "Above 1 Year"))), AND(V$6 = "Year", AND($D774 = "Full-time", $F774 = "Above 1 Year")))), "N/A", INDEX('Allocated Leaves'!$B$2:$E1005, MATCH(V$5 &amp; IF(V$5 = "Vacation Leave", IFS(V$6 = "Year", "", OR(V$6 = "H1", V$6 = "H2"), " " &amp; V$6), ""), 'Allocated Leaves'!$A$2:$A1005, 0), MATCH($D774 &amp; IF($D774 = "Full-time",  " " &amp; $F774, ""), 'Allocated Leaves'!$B$1:AA$1, 0)) - H774))</f>
        <v/>
      </c>
      <c r="W774" s="52" t="str">
        <f t="array" ref="W774">IF(ISBLANK($B774), "", IF(AND(W$5 = "Vacation Leave", OR(AND(OR(W$6 = "H1", W$6 = "H2"), NOT(AND($D774 = "Full-time", $F774 = "Above 1 Year"))), AND(W$6 = "Year", AND($D774 = "Full-time", $F774 = "Above 1 Year")))), "N/A", INDEX('Allocated Leaves'!$B$2:$E1005, MATCH(W$5 &amp; IF(W$5 = "Vacation Leave", IFS(W$6 = "Year", "", OR(W$6 = "H1", W$6 = "H2"), " " &amp; W$6), ""), 'Allocated Leaves'!$A$2:$A1005, 0), MATCH($D774 &amp; IF($D774 = "Full-time",  " " &amp; $F774, ""), 'Allocated Leaves'!$B$1:AA$1, 0)) - I774))</f>
        <v/>
      </c>
      <c r="X774" s="51" t="str">
        <f t="array" ref="X774">IF(ISBLANK($B774), "", IF(AND(X$5 = "Vacation Leave", OR(AND(OR(X$6 = "H1", X$6 = "H2"), NOT(AND($D774 = "Full-time", $F774 = "Above 1 Year"))), AND(X$6 = "Year", AND($D774 = "Full-time", $F774 = "Above 1 Year")))), "N/A", INDEX('Allocated Leaves'!$B$2:$E1005, MATCH(X$5 &amp; IF(X$5 = "Vacation Leave", IFS(X$6 = "Year", "", OR(X$6 = "H1", X$6 = "H2"), " " &amp; X$6), ""), 'Allocated Leaves'!$A$2:$A1005, 0), MATCH($D774 &amp; IF($D774 = "Full-time",  " " &amp; $F774, ""), 'Allocated Leaves'!$B$1:AA$1, 0)) - J774))</f>
        <v/>
      </c>
      <c r="Y774" s="52" t="str">
        <f t="array" ref="Y774">IF(ISBLANK($B774), "", IF(AND(Y$5 = "Vacation Leave", OR(AND(OR(Y$6 = "H1", Y$6 = "H2"), NOT(AND($D774 = "Full-time", $F774 = "Above 1 Year"))), AND(Y$6 = "Year", AND($D774 = "Full-time", $F774 = "Above 1 Year")))), "N/A", INDEX('Allocated Leaves'!$B$2:$E1005, MATCH(Y$5 &amp; IF(Y$5 = "Vacation Leave", IFS(Y$6 = "Year", "", OR(Y$6 = "H1", Y$6 = "H2"), " " &amp; Y$6), ""), 'Allocated Leaves'!$A$2:$A1005, 0), MATCH($D774 &amp; IF($D774 = "Full-time",  " " &amp; $F774, ""), 'Allocated Leaves'!$B$1:AA$1, 0)) - K774))</f>
        <v/>
      </c>
      <c r="Z774" s="52" t="str">
        <f t="array" ref="Z774">IF(ISBLANK($B774), "", IF(AND(Z$5 = "Vacation Leave", OR(AND(OR(Z$6 = "H1", Z$6 = "H2"), NOT(AND($D774 = "Full-time", $F774 = "Above 1 Year"))), AND(Z$6 = "Year", AND($D774 = "Full-time", $F774 = "Above 1 Year")))), "N/A", INDEX('Allocated Leaves'!$B$2:$E1005, MATCH(Z$5 &amp; IF(Z$5 = "Vacation Leave", IFS(Z$6 = "Year", "", OR(Z$6 = "H1", Z$6 = "H2"), " " &amp; Z$6), ""), 'Allocated Leaves'!$A$2:$A1005, 0), MATCH($D774 &amp; IF($D774 = "Full-time",  " " &amp; $F774, ""), 'Allocated Leaves'!$B$1:AA$1, 0)) - L774))</f>
        <v/>
      </c>
      <c r="AA774" s="55" t="str">
        <f t="shared" si="3"/>
        <v/>
      </c>
    </row>
    <row r="775">
      <c r="A775" s="71"/>
      <c r="B775" s="72"/>
      <c r="C775" s="73"/>
      <c r="D775" s="74"/>
      <c r="E775" s="75"/>
      <c r="F775" s="47" t="str">
        <f t="shared" si="1"/>
        <v/>
      </c>
      <c r="G775" s="48" t="str">
        <f>IF(ISBLANK($B775), "", IF(AND(G$5 = "Vacation Leave", OR(AND(OR(G$6 = "H1", G$6 = "H2"), NOT(AND($D775 = "Full-time", $F775 = "Above 1 Year"))), AND(G$6 = "Year", AND($D775 = "Full-time", $F775 = "Above 1 Year")))), "N/A", SUMIFS('Form Responses 1'!$O$2:$O1005, 'Form Responses 1'!$B$2:$B1005, $B775, 'Form Responses 1'!$G$2:$G1005, G$5, 'Form Responses 1'!$K$2:$K1005, $D775,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5" s="48" t="str">
        <f>IF(ISBLANK($B775), "", IF(AND(H$5 = "Vacation Leave", OR(AND(OR(H$6 = "H1", H$6 = "H2"), NOT(AND($D775 = "Full-time", $F775 = "Above 1 Year"))), AND(H$6 = "Year", AND($D775 = "Full-time", $F775 = "Above 1 Year")))), "N/A", SUMIFS('Form Responses 1'!$O$2:$O1005, 'Form Responses 1'!$B$2:$B1005, $B775, 'Form Responses 1'!$G$2:$G1005, H$5, 'Form Responses 1'!$K$2:$K1005, $D775,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5" s="49" t="str">
        <f>IF(ISBLANK($B775), "", IF(AND(I$5 = "Vacation Leave", OR(AND(OR(I$6 = "H1", I$6 = "H2"), NOT(AND($D775 = "Full-time", $F775 = "Above 1 Year"))), AND(I$6 = "Year", AND($D775 = "Full-time", $F775 = "Above 1 Year")))), "N/A", SUMIFS('Form Responses 1'!$O$2:$O1005, 'Form Responses 1'!$B$2:$B1005, $B775, 'Form Responses 1'!$G$2:$G1005, I$5, 'Form Responses 1'!$K$2:$K1005, $D775,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5" s="48" t="str">
        <f>IF(ISBLANK($B775), "", IF(AND(J$5 = "Vacation Leave", OR(AND(OR(J$6 = "H1", J$6 = "H2"), NOT(AND($D775 = "Full-time", $F775 = "Above 1 Year"))), AND(J$6 = "Year", AND($D775 = "Full-time", $F775 = "Above 1 Year")))), "N/A", SUMIFS('Form Responses 1'!$O$2:$O1005, 'Form Responses 1'!$B$2:$B1005, $B775, 'Form Responses 1'!$G$2:$G1005, J$5, 'Form Responses 1'!$K$2:$K1005, $D775,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5" s="48" t="str">
        <f>IF(ISBLANK($B775), "", IF(AND(K$5 = "Vacation Leave", OR(AND(OR(K$6 = "H1", K$6 = "H2"), NOT(AND($D775 = "Full-time", $F775 = "Above 1 Year"))), AND(K$6 = "Year", AND($D775 = "Full-time", $F775 = "Above 1 Year")))), "N/A", SUMIFS('Form Responses 1'!$O$2:$O1005, 'Form Responses 1'!$B$2:$B1005, $B775, 'Form Responses 1'!$G$2:$G1005, K$5, 'Form Responses 1'!$K$2:$K1005, $D775,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5" s="48" t="str">
        <f>IF(ISBLANK($B775), "", IF(AND(L$5 = "Vacation Leave", OR(AND(OR(L$6 = "H1", L$6 = "H2"), NOT(AND($D775 = "Full-time", $F775 = "Above 1 Year"))), AND(L$6 = "Year", AND($D775 = "Full-time", $F775 = "Above 1 Year")))), "N/A", SUMIFS('Form Responses 1'!$O$2:$O1005, 'Form Responses 1'!$B$2:$B1005, $B775, 'Form Responses 1'!$G$2:$G1005, L$5, 'Form Responses 1'!$K$2:$K1005, $D775,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5" s="48" t="str">
        <f>IF(ISBLANK($B775), "", IF(AND(M$5 = "Vacation Leave", OR(AND(OR(M$6 = "H1", M$6 = "H2"), NOT(AND($D775 = "Full-time", $F775 = "Above 1 Year"))), AND(M$6 = "Year", AND($D775 = "Full-time", $F775 = "Above 1 Year")))), "N/A", SUMIFS('Form Responses 1'!$O$2:$O1005, 'Form Responses 1'!$B$2:$B1005, $B775, 'Form Responses 1'!$G$2:$G1005, M$5, 'Form Responses 1'!$K$2:$K1005, $D775,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5" s="48" t="str">
        <f>IF(ISBLANK($B775), "", IF(AND(N$5 = "Vacation Leave", OR(AND(OR(N$6 = "H1", N$6 = "H2"), NOT(AND($D775 = "Full-time", $F775 = "Above 1 Year"))), AND(N$6 = "Year", AND($D775 = "Full-time", $F775 = "Above 1 Year")))), "N/A", SUMIFS('Form Responses 1'!$O$2:$O1005, 'Form Responses 1'!$B$2:$B1005, $B775, 'Form Responses 1'!$G$2:$G1005, N$5, 'Form Responses 1'!$K$2:$K1005, $D775,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5" s="48" t="str">
        <f>IF(ISBLANK($B775), "", IF(AND(O$5 = "Vacation Leave", OR(AND(OR(O$6 = "H1", O$6 = "H2"), NOT(AND($D775 = "Full-time", $F775 = "Above 1 Year"))), AND(O$6 = "Year", AND($D775 = "Full-time", $F775 = "Above 1 Year")))), "N/A", SUMIFS('Form Responses 1'!$O$2:$O1005, 'Form Responses 1'!$B$2:$B1005, $B775, 'Form Responses 1'!$G$2:$G1005, O$5, 'Form Responses 1'!$K$2:$K1005, $D775,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5" s="48" t="str">
        <f>IF(ISBLANK($B775), "", IF(AND(P$5 = "Vacation Leave", OR(AND(OR(P$6 = "H1", P$6 = "H2"), NOT(AND($D775 = "Full-time", $F775 = "Above 1 Year"))), AND(P$6 = "Year", AND($D775 = "Full-time", $F775 = "Above 1 Year")))), "N/A", SUMIFS('Form Responses 1'!$O$2:$O1005, 'Form Responses 1'!$B$2:$B1005, $B775, 'Form Responses 1'!$G$2:$G1005, P$5, 'Form Responses 1'!$K$2:$K1005, $D775,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5" s="48" t="str">
        <f>IF(ISBLANK($B775), "", IF(AND(Q$5 = "Vacation Leave", OR(AND(OR(Q$6 = "H1", Q$6 = "H2"), NOT(AND($D775 = "Full-time", $F775 = "Above 1 Year"))), AND(Q$6 = "Year", AND($D775 = "Full-time", $F775 = "Above 1 Year")))), "N/A", SUMIFS('Form Responses 1'!$O$2:$O1005, 'Form Responses 1'!$B$2:$B1005, $B775, 'Form Responses 1'!$G$2:$G1005, Q$5, 'Form Responses 1'!$K$2:$K1005, $D775,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5" s="48" t="str">
        <f>IF(ISBLANK($B775), "", IF(AND(R$5 = "Vacation Leave", OR(AND(OR(R$6 = "H1", R$6 = "H2"), NOT(AND($D775 = "Full-time", $F775 = "Above 1 Year"))), AND(R$6 = "Year", AND($D775 = "Full-time", $F775 = "Above 1 Year")))), "N/A", SUMIFS('Form Responses 1'!$O$2:$O1005, 'Form Responses 1'!$B$2:$B1005, $B775, 'Form Responses 1'!$G$2:$G1005, R$5, 'Form Responses 1'!$K$2:$K1005, $D775,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5" s="48" t="str">
        <f>IF(ISBLANK($B775), "", IF(AND(S$5 = "Vacation Leave", OR(AND(OR(S$6 = "H1", S$6 = "H2"), NOT(AND($D775 = "Full-time", $F775 = "Above 1 Year"))), AND(S$6 = "Year", AND($D775 = "Full-time", $F775 = "Above 1 Year")))), "N/A", SUMIFS('Form Responses 1'!$O$2:$O1005, 'Form Responses 1'!$B$2:$B1005, $B775, 'Form Responses 1'!$G$2:$G1005, S$5, 'Form Responses 1'!$K$2:$K1005, $D775,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5" s="50" t="str">
        <f t="shared" si="2"/>
        <v/>
      </c>
      <c r="U775" s="51" t="str">
        <f t="array" ref="U775">IF(ISBLANK($B775), "", IF(AND(U$5 = "Vacation Leave", OR(AND(OR(U$6 = "H1", U$6 = "H2"), NOT(AND($D775 = "Full-time", $F775 = "Above 1 Year"))), AND(U$6 = "Year", AND($D775 = "Full-time", $F775 = "Above 1 Year")))), "N/A", INDEX('Allocated Leaves'!$B$2:$E1005, MATCH(U$5 &amp; IF(U$5 = "Vacation Leave", IFS(U$6 = "Year", "", OR(U$6 = "H1", U$6 = "H2"), " " &amp; U$6), ""), 'Allocated Leaves'!$A$2:$A1005, 0), MATCH($D775 &amp; IF($D775 = "Full-time",  " " &amp; $F775, ""), 'Allocated Leaves'!$B$1:AA$1, 0)) - G775))</f>
        <v/>
      </c>
      <c r="V775" s="52" t="str">
        <f t="array" ref="V775">IF(ISBLANK($B775), "", IF(AND(V$5 = "Vacation Leave", OR(AND(OR(V$6 = "H1", V$6 = "H2"), NOT(AND($D775 = "Full-time", $F775 = "Above 1 Year"))), AND(V$6 = "Year", AND($D775 = "Full-time", $F775 = "Above 1 Year")))), "N/A", INDEX('Allocated Leaves'!$B$2:$E1005, MATCH(V$5 &amp; IF(V$5 = "Vacation Leave", IFS(V$6 = "Year", "", OR(V$6 = "H1", V$6 = "H2"), " " &amp; V$6), ""), 'Allocated Leaves'!$A$2:$A1005, 0), MATCH($D775 &amp; IF($D775 = "Full-time",  " " &amp; $F775, ""), 'Allocated Leaves'!$B$1:AA$1, 0)) - H775))</f>
        <v/>
      </c>
      <c r="W775" s="52" t="str">
        <f t="array" ref="W775">IF(ISBLANK($B775), "", IF(AND(W$5 = "Vacation Leave", OR(AND(OR(W$6 = "H1", W$6 = "H2"), NOT(AND($D775 = "Full-time", $F775 = "Above 1 Year"))), AND(W$6 = "Year", AND($D775 = "Full-time", $F775 = "Above 1 Year")))), "N/A", INDEX('Allocated Leaves'!$B$2:$E1005, MATCH(W$5 &amp; IF(W$5 = "Vacation Leave", IFS(W$6 = "Year", "", OR(W$6 = "H1", W$6 = "H2"), " " &amp; W$6), ""), 'Allocated Leaves'!$A$2:$A1005, 0), MATCH($D775 &amp; IF($D775 = "Full-time",  " " &amp; $F775, ""), 'Allocated Leaves'!$B$1:AA$1, 0)) - I775))</f>
        <v/>
      </c>
      <c r="X775" s="51" t="str">
        <f t="array" ref="X775">IF(ISBLANK($B775), "", IF(AND(X$5 = "Vacation Leave", OR(AND(OR(X$6 = "H1", X$6 = "H2"), NOT(AND($D775 = "Full-time", $F775 = "Above 1 Year"))), AND(X$6 = "Year", AND($D775 = "Full-time", $F775 = "Above 1 Year")))), "N/A", INDEX('Allocated Leaves'!$B$2:$E1005, MATCH(X$5 &amp; IF(X$5 = "Vacation Leave", IFS(X$6 = "Year", "", OR(X$6 = "H1", X$6 = "H2"), " " &amp; X$6), ""), 'Allocated Leaves'!$A$2:$A1005, 0), MATCH($D775 &amp; IF($D775 = "Full-time",  " " &amp; $F775, ""), 'Allocated Leaves'!$B$1:AA$1, 0)) - J775))</f>
        <v/>
      </c>
      <c r="Y775" s="52" t="str">
        <f t="array" ref="Y775">IF(ISBLANK($B775), "", IF(AND(Y$5 = "Vacation Leave", OR(AND(OR(Y$6 = "H1", Y$6 = "H2"), NOT(AND($D775 = "Full-time", $F775 = "Above 1 Year"))), AND(Y$6 = "Year", AND($D775 = "Full-time", $F775 = "Above 1 Year")))), "N/A", INDEX('Allocated Leaves'!$B$2:$E1005, MATCH(Y$5 &amp; IF(Y$5 = "Vacation Leave", IFS(Y$6 = "Year", "", OR(Y$6 = "H1", Y$6 = "H2"), " " &amp; Y$6), ""), 'Allocated Leaves'!$A$2:$A1005, 0), MATCH($D775 &amp; IF($D775 = "Full-time",  " " &amp; $F775, ""), 'Allocated Leaves'!$B$1:AA$1, 0)) - K775))</f>
        <v/>
      </c>
      <c r="Z775" s="52" t="str">
        <f t="array" ref="Z775">IF(ISBLANK($B775), "", IF(AND(Z$5 = "Vacation Leave", OR(AND(OR(Z$6 = "H1", Z$6 = "H2"), NOT(AND($D775 = "Full-time", $F775 = "Above 1 Year"))), AND(Z$6 = "Year", AND($D775 = "Full-time", $F775 = "Above 1 Year")))), "N/A", INDEX('Allocated Leaves'!$B$2:$E1005, MATCH(Z$5 &amp; IF(Z$5 = "Vacation Leave", IFS(Z$6 = "Year", "", OR(Z$6 = "H1", Z$6 = "H2"), " " &amp; Z$6), ""), 'Allocated Leaves'!$A$2:$A1005, 0), MATCH($D775 &amp; IF($D775 = "Full-time",  " " &amp; $F775, ""), 'Allocated Leaves'!$B$1:AA$1, 0)) - L775))</f>
        <v/>
      </c>
      <c r="AA775" s="55" t="str">
        <f t="shared" si="3"/>
        <v/>
      </c>
    </row>
    <row r="776">
      <c r="A776" s="71"/>
      <c r="B776" s="72"/>
      <c r="C776" s="73"/>
      <c r="D776" s="74"/>
      <c r="E776" s="75"/>
      <c r="F776" s="47" t="str">
        <f t="shared" si="1"/>
        <v/>
      </c>
      <c r="G776" s="48" t="str">
        <f>IF(ISBLANK($B776), "", IF(AND(G$5 = "Vacation Leave", OR(AND(OR(G$6 = "H1", G$6 = "H2"), NOT(AND($D776 = "Full-time", $F776 = "Above 1 Year"))), AND(G$6 = "Year", AND($D776 = "Full-time", $F776 = "Above 1 Year")))), "N/A", SUMIFS('Form Responses 1'!$O$2:$O1005, 'Form Responses 1'!$B$2:$B1005, $B776, 'Form Responses 1'!$G$2:$G1005, G$5, 'Form Responses 1'!$K$2:$K1005, $D776,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6" s="48" t="str">
        <f>IF(ISBLANK($B776), "", IF(AND(H$5 = "Vacation Leave", OR(AND(OR(H$6 = "H1", H$6 = "H2"), NOT(AND($D776 = "Full-time", $F776 = "Above 1 Year"))), AND(H$6 = "Year", AND($D776 = "Full-time", $F776 = "Above 1 Year")))), "N/A", SUMIFS('Form Responses 1'!$O$2:$O1005, 'Form Responses 1'!$B$2:$B1005, $B776, 'Form Responses 1'!$G$2:$G1005, H$5, 'Form Responses 1'!$K$2:$K1005, $D776,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6" s="49" t="str">
        <f>IF(ISBLANK($B776), "", IF(AND(I$5 = "Vacation Leave", OR(AND(OR(I$6 = "H1", I$6 = "H2"), NOT(AND($D776 = "Full-time", $F776 = "Above 1 Year"))), AND(I$6 = "Year", AND($D776 = "Full-time", $F776 = "Above 1 Year")))), "N/A", SUMIFS('Form Responses 1'!$O$2:$O1005, 'Form Responses 1'!$B$2:$B1005, $B776, 'Form Responses 1'!$G$2:$G1005, I$5, 'Form Responses 1'!$K$2:$K1005, $D776,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6" s="48" t="str">
        <f>IF(ISBLANK($B776), "", IF(AND(J$5 = "Vacation Leave", OR(AND(OR(J$6 = "H1", J$6 = "H2"), NOT(AND($D776 = "Full-time", $F776 = "Above 1 Year"))), AND(J$6 = "Year", AND($D776 = "Full-time", $F776 = "Above 1 Year")))), "N/A", SUMIFS('Form Responses 1'!$O$2:$O1005, 'Form Responses 1'!$B$2:$B1005, $B776, 'Form Responses 1'!$G$2:$G1005, J$5, 'Form Responses 1'!$K$2:$K1005, $D776,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6" s="48" t="str">
        <f>IF(ISBLANK($B776), "", IF(AND(K$5 = "Vacation Leave", OR(AND(OR(K$6 = "H1", K$6 = "H2"), NOT(AND($D776 = "Full-time", $F776 = "Above 1 Year"))), AND(K$6 = "Year", AND($D776 = "Full-time", $F776 = "Above 1 Year")))), "N/A", SUMIFS('Form Responses 1'!$O$2:$O1005, 'Form Responses 1'!$B$2:$B1005, $B776, 'Form Responses 1'!$G$2:$G1005, K$5, 'Form Responses 1'!$K$2:$K1005, $D776,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6" s="48" t="str">
        <f>IF(ISBLANK($B776), "", IF(AND(L$5 = "Vacation Leave", OR(AND(OR(L$6 = "H1", L$6 = "H2"), NOT(AND($D776 = "Full-time", $F776 = "Above 1 Year"))), AND(L$6 = "Year", AND($D776 = "Full-time", $F776 = "Above 1 Year")))), "N/A", SUMIFS('Form Responses 1'!$O$2:$O1005, 'Form Responses 1'!$B$2:$B1005, $B776, 'Form Responses 1'!$G$2:$G1005, L$5, 'Form Responses 1'!$K$2:$K1005, $D776,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6" s="48" t="str">
        <f>IF(ISBLANK($B776), "", IF(AND(M$5 = "Vacation Leave", OR(AND(OR(M$6 = "H1", M$6 = "H2"), NOT(AND($D776 = "Full-time", $F776 = "Above 1 Year"))), AND(M$6 = "Year", AND($D776 = "Full-time", $F776 = "Above 1 Year")))), "N/A", SUMIFS('Form Responses 1'!$O$2:$O1005, 'Form Responses 1'!$B$2:$B1005, $B776, 'Form Responses 1'!$G$2:$G1005, M$5, 'Form Responses 1'!$K$2:$K1005, $D776,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6" s="48" t="str">
        <f>IF(ISBLANK($B776), "", IF(AND(N$5 = "Vacation Leave", OR(AND(OR(N$6 = "H1", N$6 = "H2"), NOT(AND($D776 = "Full-time", $F776 = "Above 1 Year"))), AND(N$6 = "Year", AND($D776 = "Full-time", $F776 = "Above 1 Year")))), "N/A", SUMIFS('Form Responses 1'!$O$2:$O1005, 'Form Responses 1'!$B$2:$B1005, $B776, 'Form Responses 1'!$G$2:$G1005, N$5, 'Form Responses 1'!$K$2:$K1005, $D776,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6" s="48" t="str">
        <f>IF(ISBLANK($B776), "", IF(AND(O$5 = "Vacation Leave", OR(AND(OR(O$6 = "H1", O$6 = "H2"), NOT(AND($D776 = "Full-time", $F776 = "Above 1 Year"))), AND(O$6 = "Year", AND($D776 = "Full-time", $F776 = "Above 1 Year")))), "N/A", SUMIFS('Form Responses 1'!$O$2:$O1005, 'Form Responses 1'!$B$2:$B1005, $B776, 'Form Responses 1'!$G$2:$G1005, O$5, 'Form Responses 1'!$K$2:$K1005, $D776,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6" s="48" t="str">
        <f>IF(ISBLANK($B776), "", IF(AND(P$5 = "Vacation Leave", OR(AND(OR(P$6 = "H1", P$6 = "H2"), NOT(AND($D776 = "Full-time", $F776 = "Above 1 Year"))), AND(P$6 = "Year", AND($D776 = "Full-time", $F776 = "Above 1 Year")))), "N/A", SUMIFS('Form Responses 1'!$O$2:$O1005, 'Form Responses 1'!$B$2:$B1005, $B776, 'Form Responses 1'!$G$2:$G1005, P$5, 'Form Responses 1'!$K$2:$K1005, $D776,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6" s="48" t="str">
        <f>IF(ISBLANK($B776), "", IF(AND(Q$5 = "Vacation Leave", OR(AND(OR(Q$6 = "H1", Q$6 = "H2"), NOT(AND($D776 = "Full-time", $F776 = "Above 1 Year"))), AND(Q$6 = "Year", AND($D776 = "Full-time", $F776 = "Above 1 Year")))), "N/A", SUMIFS('Form Responses 1'!$O$2:$O1005, 'Form Responses 1'!$B$2:$B1005, $B776, 'Form Responses 1'!$G$2:$G1005, Q$5, 'Form Responses 1'!$K$2:$K1005, $D776,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6" s="48" t="str">
        <f>IF(ISBLANK($B776), "", IF(AND(R$5 = "Vacation Leave", OR(AND(OR(R$6 = "H1", R$6 = "H2"), NOT(AND($D776 = "Full-time", $F776 = "Above 1 Year"))), AND(R$6 = "Year", AND($D776 = "Full-time", $F776 = "Above 1 Year")))), "N/A", SUMIFS('Form Responses 1'!$O$2:$O1005, 'Form Responses 1'!$B$2:$B1005, $B776, 'Form Responses 1'!$G$2:$G1005, R$5, 'Form Responses 1'!$K$2:$K1005, $D776,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6" s="48" t="str">
        <f>IF(ISBLANK($B776), "", IF(AND(S$5 = "Vacation Leave", OR(AND(OR(S$6 = "H1", S$6 = "H2"), NOT(AND($D776 = "Full-time", $F776 = "Above 1 Year"))), AND(S$6 = "Year", AND($D776 = "Full-time", $F776 = "Above 1 Year")))), "N/A", SUMIFS('Form Responses 1'!$O$2:$O1005, 'Form Responses 1'!$B$2:$B1005, $B776, 'Form Responses 1'!$G$2:$G1005, S$5, 'Form Responses 1'!$K$2:$K1005, $D776,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6" s="50" t="str">
        <f t="shared" si="2"/>
        <v/>
      </c>
      <c r="U776" s="51" t="str">
        <f t="array" ref="U776">IF(ISBLANK($B776), "", IF(AND(U$5 = "Vacation Leave", OR(AND(OR(U$6 = "H1", U$6 = "H2"), NOT(AND($D776 = "Full-time", $F776 = "Above 1 Year"))), AND(U$6 = "Year", AND($D776 = "Full-time", $F776 = "Above 1 Year")))), "N/A", INDEX('Allocated Leaves'!$B$2:$E1005, MATCH(U$5 &amp; IF(U$5 = "Vacation Leave", IFS(U$6 = "Year", "", OR(U$6 = "H1", U$6 = "H2"), " " &amp; U$6), ""), 'Allocated Leaves'!$A$2:$A1005, 0), MATCH($D776 &amp; IF($D776 = "Full-time",  " " &amp; $F776, ""), 'Allocated Leaves'!$B$1:AA$1, 0)) - G776))</f>
        <v/>
      </c>
      <c r="V776" s="52" t="str">
        <f t="array" ref="V776">IF(ISBLANK($B776), "", IF(AND(V$5 = "Vacation Leave", OR(AND(OR(V$6 = "H1", V$6 = "H2"), NOT(AND($D776 = "Full-time", $F776 = "Above 1 Year"))), AND(V$6 = "Year", AND($D776 = "Full-time", $F776 = "Above 1 Year")))), "N/A", INDEX('Allocated Leaves'!$B$2:$E1005, MATCH(V$5 &amp; IF(V$5 = "Vacation Leave", IFS(V$6 = "Year", "", OR(V$6 = "H1", V$6 = "H2"), " " &amp; V$6), ""), 'Allocated Leaves'!$A$2:$A1005, 0), MATCH($D776 &amp; IF($D776 = "Full-time",  " " &amp; $F776, ""), 'Allocated Leaves'!$B$1:AA$1, 0)) - H776))</f>
        <v/>
      </c>
      <c r="W776" s="52" t="str">
        <f t="array" ref="W776">IF(ISBLANK($B776), "", IF(AND(W$5 = "Vacation Leave", OR(AND(OR(W$6 = "H1", W$6 = "H2"), NOT(AND($D776 = "Full-time", $F776 = "Above 1 Year"))), AND(W$6 = "Year", AND($D776 = "Full-time", $F776 = "Above 1 Year")))), "N/A", INDEX('Allocated Leaves'!$B$2:$E1005, MATCH(W$5 &amp; IF(W$5 = "Vacation Leave", IFS(W$6 = "Year", "", OR(W$6 = "H1", W$6 = "H2"), " " &amp; W$6), ""), 'Allocated Leaves'!$A$2:$A1005, 0), MATCH($D776 &amp; IF($D776 = "Full-time",  " " &amp; $F776, ""), 'Allocated Leaves'!$B$1:AA$1, 0)) - I776))</f>
        <v/>
      </c>
      <c r="X776" s="51" t="str">
        <f t="array" ref="X776">IF(ISBLANK($B776), "", IF(AND(X$5 = "Vacation Leave", OR(AND(OR(X$6 = "H1", X$6 = "H2"), NOT(AND($D776 = "Full-time", $F776 = "Above 1 Year"))), AND(X$6 = "Year", AND($D776 = "Full-time", $F776 = "Above 1 Year")))), "N/A", INDEX('Allocated Leaves'!$B$2:$E1005, MATCH(X$5 &amp; IF(X$5 = "Vacation Leave", IFS(X$6 = "Year", "", OR(X$6 = "H1", X$6 = "H2"), " " &amp; X$6), ""), 'Allocated Leaves'!$A$2:$A1005, 0), MATCH($D776 &amp; IF($D776 = "Full-time",  " " &amp; $F776, ""), 'Allocated Leaves'!$B$1:AA$1, 0)) - J776))</f>
        <v/>
      </c>
      <c r="Y776" s="52" t="str">
        <f t="array" ref="Y776">IF(ISBLANK($B776), "", IF(AND(Y$5 = "Vacation Leave", OR(AND(OR(Y$6 = "H1", Y$6 = "H2"), NOT(AND($D776 = "Full-time", $F776 = "Above 1 Year"))), AND(Y$6 = "Year", AND($D776 = "Full-time", $F776 = "Above 1 Year")))), "N/A", INDEX('Allocated Leaves'!$B$2:$E1005, MATCH(Y$5 &amp; IF(Y$5 = "Vacation Leave", IFS(Y$6 = "Year", "", OR(Y$6 = "H1", Y$6 = "H2"), " " &amp; Y$6), ""), 'Allocated Leaves'!$A$2:$A1005, 0), MATCH($D776 &amp; IF($D776 = "Full-time",  " " &amp; $F776, ""), 'Allocated Leaves'!$B$1:AA$1, 0)) - K776))</f>
        <v/>
      </c>
      <c r="Z776" s="52" t="str">
        <f t="array" ref="Z776">IF(ISBLANK($B776), "", IF(AND(Z$5 = "Vacation Leave", OR(AND(OR(Z$6 = "H1", Z$6 = "H2"), NOT(AND($D776 = "Full-time", $F776 = "Above 1 Year"))), AND(Z$6 = "Year", AND($D776 = "Full-time", $F776 = "Above 1 Year")))), "N/A", INDEX('Allocated Leaves'!$B$2:$E1005, MATCH(Z$5 &amp; IF(Z$5 = "Vacation Leave", IFS(Z$6 = "Year", "", OR(Z$6 = "H1", Z$6 = "H2"), " " &amp; Z$6), ""), 'Allocated Leaves'!$A$2:$A1005, 0), MATCH($D776 &amp; IF($D776 = "Full-time",  " " &amp; $F776, ""), 'Allocated Leaves'!$B$1:AA$1, 0)) - L776))</f>
        <v/>
      </c>
      <c r="AA776" s="55" t="str">
        <f t="shared" si="3"/>
        <v/>
      </c>
    </row>
    <row r="777">
      <c r="A777" s="71"/>
      <c r="B777" s="72"/>
      <c r="C777" s="73"/>
      <c r="D777" s="74"/>
      <c r="E777" s="75"/>
      <c r="F777" s="47" t="str">
        <f t="shared" si="1"/>
        <v/>
      </c>
      <c r="G777" s="48" t="str">
        <f>IF(ISBLANK($B777), "", IF(AND(G$5 = "Vacation Leave", OR(AND(OR(G$6 = "H1", G$6 = "H2"), NOT(AND($D777 = "Full-time", $F777 = "Above 1 Year"))), AND(G$6 = "Year", AND($D777 = "Full-time", $F777 = "Above 1 Year")))), "N/A", SUMIFS('Form Responses 1'!$O$2:$O1005, 'Form Responses 1'!$B$2:$B1005, $B777, 'Form Responses 1'!$G$2:$G1005, G$5, 'Form Responses 1'!$K$2:$K1005, $D777,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7" s="48" t="str">
        <f>IF(ISBLANK($B777), "", IF(AND(H$5 = "Vacation Leave", OR(AND(OR(H$6 = "H1", H$6 = "H2"), NOT(AND($D777 = "Full-time", $F777 = "Above 1 Year"))), AND(H$6 = "Year", AND($D777 = "Full-time", $F777 = "Above 1 Year")))), "N/A", SUMIFS('Form Responses 1'!$O$2:$O1005, 'Form Responses 1'!$B$2:$B1005, $B777, 'Form Responses 1'!$G$2:$G1005, H$5, 'Form Responses 1'!$K$2:$K1005, $D777,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7" s="49" t="str">
        <f>IF(ISBLANK($B777), "", IF(AND(I$5 = "Vacation Leave", OR(AND(OR(I$6 = "H1", I$6 = "H2"), NOT(AND($D777 = "Full-time", $F777 = "Above 1 Year"))), AND(I$6 = "Year", AND($D777 = "Full-time", $F777 = "Above 1 Year")))), "N/A", SUMIFS('Form Responses 1'!$O$2:$O1005, 'Form Responses 1'!$B$2:$B1005, $B777, 'Form Responses 1'!$G$2:$G1005, I$5, 'Form Responses 1'!$K$2:$K1005, $D777,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7" s="48" t="str">
        <f>IF(ISBLANK($B777), "", IF(AND(J$5 = "Vacation Leave", OR(AND(OR(J$6 = "H1", J$6 = "H2"), NOT(AND($D777 = "Full-time", $F777 = "Above 1 Year"))), AND(J$6 = "Year", AND($D777 = "Full-time", $F777 = "Above 1 Year")))), "N/A", SUMIFS('Form Responses 1'!$O$2:$O1005, 'Form Responses 1'!$B$2:$B1005, $B777, 'Form Responses 1'!$G$2:$G1005, J$5, 'Form Responses 1'!$K$2:$K1005, $D777,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7" s="48" t="str">
        <f>IF(ISBLANK($B777), "", IF(AND(K$5 = "Vacation Leave", OR(AND(OR(K$6 = "H1", K$6 = "H2"), NOT(AND($D777 = "Full-time", $F777 = "Above 1 Year"))), AND(K$6 = "Year", AND($D777 = "Full-time", $F777 = "Above 1 Year")))), "N/A", SUMIFS('Form Responses 1'!$O$2:$O1005, 'Form Responses 1'!$B$2:$B1005, $B777, 'Form Responses 1'!$G$2:$G1005, K$5, 'Form Responses 1'!$K$2:$K1005, $D777,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7" s="48" t="str">
        <f>IF(ISBLANK($B777), "", IF(AND(L$5 = "Vacation Leave", OR(AND(OR(L$6 = "H1", L$6 = "H2"), NOT(AND($D777 = "Full-time", $F777 = "Above 1 Year"))), AND(L$6 = "Year", AND($D777 = "Full-time", $F777 = "Above 1 Year")))), "N/A", SUMIFS('Form Responses 1'!$O$2:$O1005, 'Form Responses 1'!$B$2:$B1005, $B777, 'Form Responses 1'!$G$2:$G1005, L$5, 'Form Responses 1'!$K$2:$K1005, $D777,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7" s="48" t="str">
        <f>IF(ISBLANK($B777), "", IF(AND(M$5 = "Vacation Leave", OR(AND(OR(M$6 = "H1", M$6 = "H2"), NOT(AND($D777 = "Full-time", $F777 = "Above 1 Year"))), AND(M$6 = "Year", AND($D777 = "Full-time", $F777 = "Above 1 Year")))), "N/A", SUMIFS('Form Responses 1'!$O$2:$O1005, 'Form Responses 1'!$B$2:$B1005, $B777, 'Form Responses 1'!$G$2:$G1005, M$5, 'Form Responses 1'!$K$2:$K1005, $D777,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7" s="48" t="str">
        <f>IF(ISBLANK($B777), "", IF(AND(N$5 = "Vacation Leave", OR(AND(OR(N$6 = "H1", N$6 = "H2"), NOT(AND($D777 = "Full-time", $F777 = "Above 1 Year"))), AND(N$6 = "Year", AND($D777 = "Full-time", $F777 = "Above 1 Year")))), "N/A", SUMIFS('Form Responses 1'!$O$2:$O1005, 'Form Responses 1'!$B$2:$B1005, $B777, 'Form Responses 1'!$G$2:$G1005, N$5, 'Form Responses 1'!$K$2:$K1005, $D777,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7" s="48" t="str">
        <f>IF(ISBLANK($B777), "", IF(AND(O$5 = "Vacation Leave", OR(AND(OR(O$6 = "H1", O$6 = "H2"), NOT(AND($D777 = "Full-time", $F777 = "Above 1 Year"))), AND(O$6 = "Year", AND($D777 = "Full-time", $F777 = "Above 1 Year")))), "N/A", SUMIFS('Form Responses 1'!$O$2:$O1005, 'Form Responses 1'!$B$2:$B1005, $B777, 'Form Responses 1'!$G$2:$G1005, O$5, 'Form Responses 1'!$K$2:$K1005, $D777,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7" s="48" t="str">
        <f>IF(ISBLANK($B777), "", IF(AND(P$5 = "Vacation Leave", OR(AND(OR(P$6 = "H1", P$6 = "H2"), NOT(AND($D777 = "Full-time", $F777 = "Above 1 Year"))), AND(P$6 = "Year", AND($D777 = "Full-time", $F777 = "Above 1 Year")))), "N/A", SUMIFS('Form Responses 1'!$O$2:$O1005, 'Form Responses 1'!$B$2:$B1005, $B777, 'Form Responses 1'!$G$2:$G1005, P$5, 'Form Responses 1'!$K$2:$K1005, $D777,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7" s="48" t="str">
        <f>IF(ISBLANK($B777), "", IF(AND(Q$5 = "Vacation Leave", OR(AND(OR(Q$6 = "H1", Q$6 = "H2"), NOT(AND($D777 = "Full-time", $F777 = "Above 1 Year"))), AND(Q$6 = "Year", AND($D777 = "Full-time", $F777 = "Above 1 Year")))), "N/A", SUMIFS('Form Responses 1'!$O$2:$O1005, 'Form Responses 1'!$B$2:$B1005, $B777, 'Form Responses 1'!$G$2:$G1005, Q$5, 'Form Responses 1'!$K$2:$K1005, $D777,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7" s="48" t="str">
        <f>IF(ISBLANK($B777), "", IF(AND(R$5 = "Vacation Leave", OR(AND(OR(R$6 = "H1", R$6 = "H2"), NOT(AND($D777 = "Full-time", $F777 = "Above 1 Year"))), AND(R$6 = "Year", AND($D777 = "Full-time", $F777 = "Above 1 Year")))), "N/A", SUMIFS('Form Responses 1'!$O$2:$O1005, 'Form Responses 1'!$B$2:$B1005, $B777, 'Form Responses 1'!$G$2:$G1005, R$5, 'Form Responses 1'!$K$2:$K1005, $D777,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7" s="48" t="str">
        <f>IF(ISBLANK($B777), "", IF(AND(S$5 = "Vacation Leave", OR(AND(OR(S$6 = "H1", S$6 = "H2"), NOT(AND($D777 = "Full-time", $F777 = "Above 1 Year"))), AND(S$6 = "Year", AND($D777 = "Full-time", $F777 = "Above 1 Year")))), "N/A", SUMIFS('Form Responses 1'!$O$2:$O1005, 'Form Responses 1'!$B$2:$B1005, $B777, 'Form Responses 1'!$G$2:$G1005, S$5, 'Form Responses 1'!$K$2:$K1005, $D777,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7" s="50" t="str">
        <f t="shared" si="2"/>
        <v/>
      </c>
      <c r="U777" s="51" t="str">
        <f t="array" ref="U777">IF(ISBLANK($B777), "", IF(AND(U$5 = "Vacation Leave", OR(AND(OR(U$6 = "H1", U$6 = "H2"), NOT(AND($D777 = "Full-time", $F777 = "Above 1 Year"))), AND(U$6 = "Year", AND($D777 = "Full-time", $F777 = "Above 1 Year")))), "N/A", INDEX('Allocated Leaves'!$B$2:$E1005, MATCH(U$5 &amp; IF(U$5 = "Vacation Leave", IFS(U$6 = "Year", "", OR(U$6 = "H1", U$6 = "H2"), " " &amp; U$6), ""), 'Allocated Leaves'!$A$2:$A1005, 0), MATCH($D777 &amp; IF($D777 = "Full-time",  " " &amp; $F777, ""), 'Allocated Leaves'!$B$1:AA$1, 0)) - G777))</f>
        <v/>
      </c>
      <c r="V777" s="52" t="str">
        <f t="array" ref="V777">IF(ISBLANK($B777), "", IF(AND(V$5 = "Vacation Leave", OR(AND(OR(V$6 = "H1", V$6 = "H2"), NOT(AND($D777 = "Full-time", $F777 = "Above 1 Year"))), AND(V$6 = "Year", AND($D777 = "Full-time", $F777 = "Above 1 Year")))), "N/A", INDEX('Allocated Leaves'!$B$2:$E1005, MATCH(V$5 &amp; IF(V$5 = "Vacation Leave", IFS(V$6 = "Year", "", OR(V$6 = "H1", V$6 = "H2"), " " &amp; V$6), ""), 'Allocated Leaves'!$A$2:$A1005, 0), MATCH($D777 &amp; IF($D777 = "Full-time",  " " &amp; $F777, ""), 'Allocated Leaves'!$B$1:AA$1, 0)) - H777))</f>
        <v/>
      </c>
      <c r="W777" s="52" t="str">
        <f t="array" ref="W777">IF(ISBLANK($B777), "", IF(AND(W$5 = "Vacation Leave", OR(AND(OR(W$6 = "H1", W$6 = "H2"), NOT(AND($D777 = "Full-time", $F777 = "Above 1 Year"))), AND(W$6 = "Year", AND($D777 = "Full-time", $F777 = "Above 1 Year")))), "N/A", INDEX('Allocated Leaves'!$B$2:$E1005, MATCH(W$5 &amp; IF(W$5 = "Vacation Leave", IFS(W$6 = "Year", "", OR(W$6 = "H1", W$6 = "H2"), " " &amp; W$6), ""), 'Allocated Leaves'!$A$2:$A1005, 0), MATCH($D777 &amp; IF($D777 = "Full-time",  " " &amp; $F777, ""), 'Allocated Leaves'!$B$1:AA$1, 0)) - I777))</f>
        <v/>
      </c>
      <c r="X777" s="51" t="str">
        <f t="array" ref="X777">IF(ISBLANK($B777), "", IF(AND(X$5 = "Vacation Leave", OR(AND(OR(X$6 = "H1", X$6 = "H2"), NOT(AND($D777 = "Full-time", $F777 = "Above 1 Year"))), AND(X$6 = "Year", AND($D777 = "Full-time", $F777 = "Above 1 Year")))), "N/A", INDEX('Allocated Leaves'!$B$2:$E1005, MATCH(X$5 &amp; IF(X$5 = "Vacation Leave", IFS(X$6 = "Year", "", OR(X$6 = "H1", X$6 = "H2"), " " &amp; X$6), ""), 'Allocated Leaves'!$A$2:$A1005, 0), MATCH($D777 &amp; IF($D777 = "Full-time",  " " &amp; $F777, ""), 'Allocated Leaves'!$B$1:AA$1, 0)) - J777))</f>
        <v/>
      </c>
      <c r="Y777" s="52" t="str">
        <f t="array" ref="Y777">IF(ISBLANK($B777), "", IF(AND(Y$5 = "Vacation Leave", OR(AND(OR(Y$6 = "H1", Y$6 = "H2"), NOT(AND($D777 = "Full-time", $F777 = "Above 1 Year"))), AND(Y$6 = "Year", AND($D777 = "Full-time", $F777 = "Above 1 Year")))), "N/A", INDEX('Allocated Leaves'!$B$2:$E1005, MATCH(Y$5 &amp; IF(Y$5 = "Vacation Leave", IFS(Y$6 = "Year", "", OR(Y$6 = "H1", Y$6 = "H2"), " " &amp; Y$6), ""), 'Allocated Leaves'!$A$2:$A1005, 0), MATCH($D777 &amp; IF($D777 = "Full-time",  " " &amp; $F777, ""), 'Allocated Leaves'!$B$1:AA$1, 0)) - K777))</f>
        <v/>
      </c>
      <c r="Z777" s="52" t="str">
        <f t="array" ref="Z777">IF(ISBLANK($B777), "", IF(AND(Z$5 = "Vacation Leave", OR(AND(OR(Z$6 = "H1", Z$6 = "H2"), NOT(AND($D777 = "Full-time", $F777 = "Above 1 Year"))), AND(Z$6 = "Year", AND($D777 = "Full-time", $F777 = "Above 1 Year")))), "N/A", INDEX('Allocated Leaves'!$B$2:$E1005, MATCH(Z$5 &amp; IF(Z$5 = "Vacation Leave", IFS(Z$6 = "Year", "", OR(Z$6 = "H1", Z$6 = "H2"), " " &amp; Z$6), ""), 'Allocated Leaves'!$A$2:$A1005, 0), MATCH($D777 &amp; IF($D777 = "Full-time",  " " &amp; $F777, ""), 'Allocated Leaves'!$B$1:AA$1, 0)) - L777))</f>
        <v/>
      </c>
      <c r="AA777" s="55" t="str">
        <f t="shared" si="3"/>
        <v/>
      </c>
    </row>
    <row r="778">
      <c r="A778" s="71"/>
      <c r="B778" s="72"/>
      <c r="C778" s="73"/>
      <c r="D778" s="74"/>
      <c r="E778" s="75"/>
      <c r="F778" s="47" t="str">
        <f t="shared" si="1"/>
        <v/>
      </c>
      <c r="G778" s="48" t="str">
        <f>IF(ISBLANK($B778), "", IF(AND(G$5 = "Vacation Leave", OR(AND(OR(G$6 = "H1", G$6 = "H2"), NOT(AND($D778 = "Full-time", $F778 = "Above 1 Year"))), AND(G$6 = "Year", AND($D778 = "Full-time", $F778 = "Above 1 Year")))), "N/A", SUMIFS('Form Responses 1'!$O$2:$O1005, 'Form Responses 1'!$B$2:$B1005, $B778, 'Form Responses 1'!$G$2:$G1005, G$5, 'Form Responses 1'!$K$2:$K1005, $D778,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8" s="48" t="str">
        <f>IF(ISBLANK($B778), "", IF(AND(H$5 = "Vacation Leave", OR(AND(OR(H$6 = "H1", H$6 = "H2"), NOT(AND($D778 = "Full-time", $F778 = "Above 1 Year"))), AND(H$6 = "Year", AND($D778 = "Full-time", $F778 = "Above 1 Year")))), "N/A", SUMIFS('Form Responses 1'!$O$2:$O1005, 'Form Responses 1'!$B$2:$B1005, $B778, 'Form Responses 1'!$G$2:$G1005, H$5, 'Form Responses 1'!$K$2:$K1005, $D778,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8" s="49" t="str">
        <f>IF(ISBLANK($B778), "", IF(AND(I$5 = "Vacation Leave", OR(AND(OR(I$6 = "H1", I$6 = "H2"), NOT(AND($D778 = "Full-time", $F778 = "Above 1 Year"))), AND(I$6 = "Year", AND($D778 = "Full-time", $F778 = "Above 1 Year")))), "N/A", SUMIFS('Form Responses 1'!$O$2:$O1005, 'Form Responses 1'!$B$2:$B1005, $B778, 'Form Responses 1'!$G$2:$G1005, I$5, 'Form Responses 1'!$K$2:$K1005, $D778,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8" s="48" t="str">
        <f>IF(ISBLANK($B778), "", IF(AND(J$5 = "Vacation Leave", OR(AND(OR(J$6 = "H1", J$6 = "H2"), NOT(AND($D778 = "Full-time", $F778 = "Above 1 Year"))), AND(J$6 = "Year", AND($D778 = "Full-time", $F778 = "Above 1 Year")))), "N/A", SUMIFS('Form Responses 1'!$O$2:$O1005, 'Form Responses 1'!$B$2:$B1005, $B778, 'Form Responses 1'!$G$2:$G1005, J$5, 'Form Responses 1'!$K$2:$K1005, $D778,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8" s="48" t="str">
        <f>IF(ISBLANK($B778), "", IF(AND(K$5 = "Vacation Leave", OR(AND(OR(K$6 = "H1", K$6 = "H2"), NOT(AND($D778 = "Full-time", $F778 = "Above 1 Year"))), AND(K$6 = "Year", AND($D778 = "Full-time", $F778 = "Above 1 Year")))), "N/A", SUMIFS('Form Responses 1'!$O$2:$O1005, 'Form Responses 1'!$B$2:$B1005, $B778, 'Form Responses 1'!$G$2:$G1005, K$5, 'Form Responses 1'!$K$2:$K1005, $D778,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8" s="48" t="str">
        <f>IF(ISBLANK($B778), "", IF(AND(L$5 = "Vacation Leave", OR(AND(OR(L$6 = "H1", L$6 = "H2"), NOT(AND($D778 = "Full-time", $F778 = "Above 1 Year"))), AND(L$6 = "Year", AND($D778 = "Full-time", $F778 = "Above 1 Year")))), "N/A", SUMIFS('Form Responses 1'!$O$2:$O1005, 'Form Responses 1'!$B$2:$B1005, $B778, 'Form Responses 1'!$G$2:$G1005, L$5, 'Form Responses 1'!$K$2:$K1005, $D778,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8" s="48" t="str">
        <f>IF(ISBLANK($B778), "", IF(AND(M$5 = "Vacation Leave", OR(AND(OR(M$6 = "H1", M$6 = "H2"), NOT(AND($D778 = "Full-time", $F778 = "Above 1 Year"))), AND(M$6 = "Year", AND($D778 = "Full-time", $F778 = "Above 1 Year")))), "N/A", SUMIFS('Form Responses 1'!$O$2:$O1005, 'Form Responses 1'!$B$2:$B1005, $B778, 'Form Responses 1'!$G$2:$G1005, M$5, 'Form Responses 1'!$K$2:$K1005, $D778,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8" s="48" t="str">
        <f>IF(ISBLANK($B778), "", IF(AND(N$5 = "Vacation Leave", OR(AND(OR(N$6 = "H1", N$6 = "H2"), NOT(AND($D778 = "Full-time", $F778 = "Above 1 Year"))), AND(N$6 = "Year", AND($D778 = "Full-time", $F778 = "Above 1 Year")))), "N/A", SUMIFS('Form Responses 1'!$O$2:$O1005, 'Form Responses 1'!$B$2:$B1005, $B778, 'Form Responses 1'!$G$2:$G1005, N$5, 'Form Responses 1'!$K$2:$K1005, $D778,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8" s="48" t="str">
        <f>IF(ISBLANK($B778), "", IF(AND(O$5 = "Vacation Leave", OR(AND(OR(O$6 = "H1", O$6 = "H2"), NOT(AND($D778 = "Full-time", $F778 = "Above 1 Year"))), AND(O$6 = "Year", AND($D778 = "Full-time", $F778 = "Above 1 Year")))), "N/A", SUMIFS('Form Responses 1'!$O$2:$O1005, 'Form Responses 1'!$B$2:$B1005, $B778, 'Form Responses 1'!$G$2:$G1005, O$5, 'Form Responses 1'!$K$2:$K1005, $D778,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8" s="48" t="str">
        <f>IF(ISBLANK($B778), "", IF(AND(P$5 = "Vacation Leave", OR(AND(OR(P$6 = "H1", P$6 = "H2"), NOT(AND($D778 = "Full-time", $F778 = "Above 1 Year"))), AND(P$6 = "Year", AND($D778 = "Full-time", $F778 = "Above 1 Year")))), "N/A", SUMIFS('Form Responses 1'!$O$2:$O1005, 'Form Responses 1'!$B$2:$B1005, $B778, 'Form Responses 1'!$G$2:$G1005, P$5, 'Form Responses 1'!$K$2:$K1005, $D778,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8" s="48" t="str">
        <f>IF(ISBLANK($B778), "", IF(AND(Q$5 = "Vacation Leave", OR(AND(OR(Q$6 = "H1", Q$6 = "H2"), NOT(AND($D778 = "Full-time", $F778 = "Above 1 Year"))), AND(Q$6 = "Year", AND($D778 = "Full-time", $F778 = "Above 1 Year")))), "N/A", SUMIFS('Form Responses 1'!$O$2:$O1005, 'Form Responses 1'!$B$2:$B1005, $B778, 'Form Responses 1'!$G$2:$G1005, Q$5, 'Form Responses 1'!$K$2:$K1005, $D778,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8" s="48" t="str">
        <f>IF(ISBLANK($B778), "", IF(AND(R$5 = "Vacation Leave", OR(AND(OR(R$6 = "H1", R$6 = "H2"), NOT(AND($D778 = "Full-time", $F778 = "Above 1 Year"))), AND(R$6 = "Year", AND($D778 = "Full-time", $F778 = "Above 1 Year")))), "N/A", SUMIFS('Form Responses 1'!$O$2:$O1005, 'Form Responses 1'!$B$2:$B1005, $B778, 'Form Responses 1'!$G$2:$G1005, R$5, 'Form Responses 1'!$K$2:$K1005, $D778,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8" s="48" t="str">
        <f>IF(ISBLANK($B778), "", IF(AND(S$5 = "Vacation Leave", OR(AND(OR(S$6 = "H1", S$6 = "H2"), NOT(AND($D778 = "Full-time", $F778 = "Above 1 Year"))), AND(S$6 = "Year", AND($D778 = "Full-time", $F778 = "Above 1 Year")))), "N/A", SUMIFS('Form Responses 1'!$O$2:$O1005, 'Form Responses 1'!$B$2:$B1005, $B778, 'Form Responses 1'!$G$2:$G1005, S$5, 'Form Responses 1'!$K$2:$K1005, $D778,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8" s="50" t="str">
        <f t="shared" si="2"/>
        <v/>
      </c>
      <c r="U778" s="51" t="str">
        <f t="array" ref="U778">IF(ISBLANK($B778), "", IF(AND(U$5 = "Vacation Leave", OR(AND(OR(U$6 = "H1", U$6 = "H2"), NOT(AND($D778 = "Full-time", $F778 = "Above 1 Year"))), AND(U$6 = "Year", AND($D778 = "Full-time", $F778 = "Above 1 Year")))), "N/A", INDEX('Allocated Leaves'!$B$2:$E1005, MATCH(U$5 &amp; IF(U$5 = "Vacation Leave", IFS(U$6 = "Year", "", OR(U$6 = "H1", U$6 = "H2"), " " &amp; U$6), ""), 'Allocated Leaves'!$A$2:$A1005, 0), MATCH($D778 &amp; IF($D778 = "Full-time",  " " &amp; $F778, ""), 'Allocated Leaves'!$B$1:AA$1, 0)) - G778))</f>
        <v/>
      </c>
      <c r="V778" s="52" t="str">
        <f t="array" ref="V778">IF(ISBLANK($B778), "", IF(AND(V$5 = "Vacation Leave", OR(AND(OR(V$6 = "H1", V$6 = "H2"), NOT(AND($D778 = "Full-time", $F778 = "Above 1 Year"))), AND(V$6 = "Year", AND($D778 = "Full-time", $F778 = "Above 1 Year")))), "N/A", INDEX('Allocated Leaves'!$B$2:$E1005, MATCH(V$5 &amp; IF(V$5 = "Vacation Leave", IFS(V$6 = "Year", "", OR(V$6 = "H1", V$6 = "H2"), " " &amp; V$6), ""), 'Allocated Leaves'!$A$2:$A1005, 0), MATCH($D778 &amp; IF($D778 = "Full-time",  " " &amp; $F778, ""), 'Allocated Leaves'!$B$1:AA$1, 0)) - H778))</f>
        <v/>
      </c>
      <c r="W778" s="52" t="str">
        <f t="array" ref="W778">IF(ISBLANK($B778), "", IF(AND(W$5 = "Vacation Leave", OR(AND(OR(W$6 = "H1", W$6 = "H2"), NOT(AND($D778 = "Full-time", $F778 = "Above 1 Year"))), AND(W$6 = "Year", AND($D778 = "Full-time", $F778 = "Above 1 Year")))), "N/A", INDEX('Allocated Leaves'!$B$2:$E1005, MATCH(W$5 &amp; IF(W$5 = "Vacation Leave", IFS(W$6 = "Year", "", OR(W$6 = "H1", W$6 = "H2"), " " &amp; W$6), ""), 'Allocated Leaves'!$A$2:$A1005, 0), MATCH($D778 &amp; IF($D778 = "Full-time",  " " &amp; $F778, ""), 'Allocated Leaves'!$B$1:AA$1, 0)) - I778))</f>
        <v/>
      </c>
      <c r="X778" s="51" t="str">
        <f t="array" ref="X778">IF(ISBLANK($B778), "", IF(AND(X$5 = "Vacation Leave", OR(AND(OR(X$6 = "H1", X$6 = "H2"), NOT(AND($D778 = "Full-time", $F778 = "Above 1 Year"))), AND(X$6 = "Year", AND($D778 = "Full-time", $F778 = "Above 1 Year")))), "N/A", INDEX('Allocated Leaves'!$B$2:$E1005, MATCH(X$5 &amp; IF(X$5 = "Vacation Leave", IFS(X$6 = "Year", "", OR(X$6 = "H1", X$6 = "H2"), " " &amp; X$6), ""), 'Allocated Leaves'!$A$2:$A1005, 0), MATCH($D778 &amp; IF($D778 = "Full-time",  " " &amp; $F778, ""), 'Allocated Leaves'!$B$1:AA$1, 0)) - J778))</f>
        <v/>
      </c>
      <c r="Y778" s="52" t="str">
        <f t="array" ref="Y778">IF(ISBLANK($B778), "", IF(AND(Y$5 = "Vacation Leave", OR(AND(OR(Y$6 = "H1", Y$6 = "H2"), NOT(AND($D778 = "Full-time", $F778 = "Above 1 Year"))), AND(Y$6 = "Year", AND($D778 = "Full-time", $F778 = "Above 1 Year")))), "N/A", INDEX('Allocated Leaves'!$B$2:$E1005, MATCH(Y$5 &amp; IF(Y$5 = "Vacation Leave", IFS(Y$6 = "Year", "", OR(Y$6 = "H1", Y$6 = "H2"), " " &amp; Y$6), ""), 'Allocated Leaves'!$A$2:$A1005, 0), MATCH($D778 &amp; IF($D778 = "Full-time",  " " &amp; $F778, ""), 'Allocated Leaves'!$B$1:AA$1, 0)) - K778))</f>
        <v/>
      </c>
      <c r="Z778" s="52" t="str">
        <f t="array" ref="Z778">IF(ISBLANK($B778), "", IF(AND(Z$5 = "Vacation Leave", OR(AND(OR(Z$6 = "H1", Z$6 = "H2"), NOT(AND($D778 = "Full-time", $F778 = "Above 1 Year"))), AND(Z$6 = "Year", AND($D778 = "Full-time", $F778 = "Above 1 Year")))), "N/A", INDEX('Allocated Leaves'!$B$2:$E1005, MATCH(Z$5 &amp; IF(Z$5 = "Vacation Leave", IFS(Z$6 = "Year", "", OR(Z$6 = "H1", Z$6 = "H2"), " " &amp; Z$6), ""), 'Allocated Leaves'!$A$2:$A1005, 0), MATCH($D778 &amp; IF($D778 = "Full-time",  " " &amp; $F778, ""), 'Allocated Leaves'!$B$1:AA$1, 0)) - L778))</f>
        <v/>
      </c>
      <c r="AA778" s="55" t="str">
        <f t="shared" si="3"/>
        <v/>
      </c>
    </row>
    <row r="779">
      <c r="A779" s="71"/>
      <c r="B779" s="72"/>
      <c r="C779" s="73"/>
      <c r="D779" s="74"/>
      <c r="E779" s="75"/>
      <c r="F779" s="47" t="str">
        <f t="shared" si="1"/>
        <v/>
      </c>
      <c r="G779" s="48" t="str">
        <f>IF(ISBLANK($B779), "", IF(AND(G$5 = "Vacation Leave", OR(AND(OR(G$6 = "H1", G$6 = "H2"), NOT(AND($D779 = "Full-time", $F779 = "Above 1 Year"))), AND(G$6 = "Year", AND($D779 = "Full-time", $F779 = "Above 1 Year")))), "N/A", SUMIFS('Form Responses 1'!$O$2:$O1005, 'Form Responses 1'!$B$2:$B1005, $B779, 'Form Responses 1'!$G$2:$G1005, G$5, 'Form Responses 1'!$K$2:$K1005, $D779,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79" s="48" t="str">
        <f>IF(ISBLANK($B779), "", IF(AND(H$5 = "Vacation Leave", OR(AND(OR(H$6 = "H1", H$6 = "H2"), NOT(AND($D779 = "Full-time", $F779 = "Above 1 Year"))), AND(H$6 = "Year", AND($D779 = "Full-time", $F779 = "Above 1 Year")))), "N/A", SUMIFS('Form Responses 1'!$O$2:$O1005, 'Form Responses 1'!$B$2:$B1005, $B779, 'Form Responses 1'!$G$2:$G1005, H$5, 'Form Responses 1'!$K$2:$K1005, $D779,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79" s="49" t="str">
        <f>IF(ISBLANK($B779), "", IF(AND(I$5 = "Vacation Leave", OR(AND(OR(I$6 = "H1", I$6 = "H2"), NOT(AND($D779 = "Full-time", $F779 = "Above 1 Year"))), AND(I$6 = "Year", AND($D779 = "Full-time", $F779 = "Above 1 Year")))), "N/A", SUMIFS('Form Responses 1'!$O$2:$O1005, 'Form Responses 1'!$B$2:$B1005, $B779, 'Form Responses 1'!$G$2:$G1005, I$5, 'Form Responses 1'!$K$2:$K1005, $D779,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79" s="48" t="str">
        <f>IF(ISBLANK($B779), "", IF(AND(J$5 = "Vacation Leave", OR(AND(OR(J$6 = "H1", J$6 = "H2"), NOT(AND($D779 = "Full-time", $F779 = "Above 1 Year"))), AND(J$6 = "Year", AND($D779 = "Full-time", $F779 = "Above 1 Year")))), "N/A", SUMIFS('Form Responses 1'!$O$2:$O1005, 'Form Responses 1'!$B$2:$B1005, $B779, 'Form Responses 1'!$G$2:$G1005, J$5, 'Form Responses 1'!$K$2:$K1005, $D779,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79" s="48" t="str">
        <f>IF(ISBLANK($B779), "", IF(AND(K$5 = "Vacation Leave", OR(AND(OR(K$6 = "H1", K$6 = "H2"), NOT(AND($D779 = "Full-time", $F779 = "Above 1 Year"))), AND(K$6 = "Year", AND($D779 = "Full-time", $F779 = "Above 1 Year")))), "N/A", SUMIFS('Form Responses 1'!$O$2:$O1005, 'Form Responses 1'!$B$2:$B1005, $B779, 'Form Responses 1'!$G$2:$G1005, K$5, 'Form Responses 1'!$K$2:$K1005, $D779,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79" s="48" t="str">
        <f>IF(ISBLANK($B779), "", IF(AND(L$5 = "Vacation Leave", OR(AND(OR(L$6 = "H1", L$6 = "H2"), NOT(AND($D779 = "Full-time", $F779 = "Above 1 Year"))), AND(L$6 = "Year", AND($D779 = "Full-time", $F779 = "Above 1 Year")))), "N/A", SUMIFS('Form Responses 1'!$O$2:$O1005, 'Form Responses 1'!$B$2:$B1005, $B779, 'Form Responses 1'!$G$2:$G1005, L$5, 'Form Responses 1'!$K$2:$K1005, $D779,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79" s="48" t="str">
        <f>IF(ISBLANK($B779), "", IF(AND(M$5 = "Vacation Leave", OR(AND(OR(M$6 = "H1", M$6 = "H2"), NOT(AND($D779 = "Full-time", $F779 = "Above 1 Year"))), AND(M$6 = "Year", AND($D779 = "Full-time", $F779 = "Above 1 Year")))), "N/A", SUMIFS('Form Responses 1'!$O$2:$O1005, 'Form Responses 1'!$B$2:$B1005, $B779, 'Form Responses 1'!$G$2:$G1005, M$5, 'Form Responses 1'!$K$2:$K1005, $D779,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79" s="48" t="str">
        <f>IF(ISBLANK($B779), "", IF(AND(N$5 = "Vacation Leave", OR(AND(OR(N$6 = "H1", N$6 = "H2"), NOT(AND($D779 = "Full-time", $F779 = "Above 1 Year"))), AND(N$6 = "Year", AND($D779 = "Full-time", $F779 = "Above 1 Year")))), "N/A", SUMIFS('Form Responses 1'!$O$2:$O1005, 'Form Responses 1'!$B$2:$B1005, $B779, 'Form Responses 1'!$G$2:$G1005, N$5, 'Form Responses 1'!$K$2:$K1005, $D779,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79" s="48" t="str">
        <f>IF(ISBLANK($B779), "", IF(AND(O$5 = "Vacation Leave", OR(AND(OR(O$6 = "H1", O$6 = "H2"), NOT(AND($D779 = "Full-time", $F779 = "Above 1 Year"))), AND(O$6 = "Year", AND($D779 = "Full-time", $F779 = "Above 1 Year")))), "N/A", SUMIFS('Form Responses 1'!$O$2:$O1005, 'Form Responses 1'!$B$2:$B1005, $B779, 'Form Responses 1'!$G$2:$G1005, O$5, 'Form Responses 1'!$K$2:$K1005, $D779,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79" s="48" t="str">
        <f>IF(ISBLANK($B779), "", IF(AND(P$5 = "Vacation Leave", OR(AND(OR(P$6 = "H1", P$6 = "H2"), NOT(AND($D779 = "Full-time", $F779 = "Above 1 Year"))), AND(P$6 = "Year", AND($D779 = "Full-time", $F779 = "Above 1 Year")))), "N/A", SUMIFS('Form Responses 1'!$O$2:$O1005, 'Form Responses 1'!$B$2:$B1005, $B779, 'Form Responses 1'!$G$2:$G1005, P$5, 'Form Responses 1'!$K$2:$K1005, $D779,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79" s="48" t="str">
        <f>IF(ISBLANK($B779), "", IF(AND(Q$5 = "Vacation Leave", OR(AND(OR(Q$6 = "H1", Q$6 = "H2"), NOT(AND($D779 = "Full-time", $F779 = "Above 1 Year"))), AND(Q$6 = "Year", AND($D779 = "Full-time", $F779 = "Above 1 Year")))), "N/A", SUMIFS('Form Responses 1'!$O$2:$O1005, 'Form Responses 1'!$B$2:$B1005, $B779, 'Form Responses 1'!$G$2:$G1005, Q$5, 'Form Responses 1'!$K$2:$K1005, $D779,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79" s="48" t="str">
        <f>IF(ISBLANK($B779), "", IF(AND(R$5 = "Vacation Leave", OR(AND(OR(R$6 = "H1", R$6 = "H2"), NOT(AND($D779 = "Full-time", $F779 = "Above 1 Year"))), AND(R$6 = "Year", AND($D779 = "Full-time", $F779 = "Above 1 Year")))), "N/A", SUMIFS('Form Responses 1'!$O$2:$O1005, 'Form Responses 1'!$B$2:$B1005, $B779, 'Form Responses 1'!$G$2:$G1005, R$5, 'Form Responses 1'!$K$2:$K1005, $D779,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79" s="48" t="str">
        <f>IF(ISBLANK($B779), "", IF(AND(S$5 = "Vacation Leave", OR(AND(OR(S$6 = "H1", S$6 = "H2"), NOT(AND($D779 = "Full-time", $F779 = "Above 1 Year"))), AND(S$6 = "Year", AND($D779 = "Full-time", $F779 = "Above 1 Year")))), "N/A", SUMIFS('Form Responses 1'!$O$2:$O1005, 'Form Responses 1'!$B$2:$B1005, $B779, 'Form Responses 1'!$G$2:$G1005, S$5, 'Form Responses 1'!$K$2:$K1005, $D779,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79" s="50" t="str">
        <f t="shared" si="2"/>
        <v/>
      </c>
      <c r="U779" s="51" t="str">
        <f t="array" ref="U779">IF(ISBLANK($B779), "", IF(AND(U$5 = "Vacation Leave", OR(AND(OR(U$6 = "H1", U$6 = "H2"), NOT(AND($D779 = "Full-time", $F779 = "Above 1 Year"))), AND(U$6 = "Year", AND($D779 = "Full-time", $F779 = "Above 1 Year")))), "N/A", INDEX('Allocated Leaves'!$B$2:$E1005, MATCH(U$5 &amp; IF(U$5 = "Vacation Leave", IFS(U$6 = "Year", "", OR(U$6 = "H1", U$6 = "H2"), " " &amp; U$6), ""), 'Allocated Leaves'!$A$2:$A1005, 0), MATCH($D779 &amp; IF($D779 = "Full-time",  " " &amp; $F779, ""), 'Allocated Leaves'!$B$1:AA$1, 0)) - G779))</f>
        <v/>
      </c>
      <c r="V779" s="52" t="str">
        <f t="array" ref="V779">IF(ISBLANK($B779), "", IF(AND(V$5 = "Vacation Leave", OR(AND(OR(V$6 = "H1", V$6 = "H2"), NOT(AND($D779 = "Full-time", $F779 = "Above 1 Year"))), AND(V$6 = "Year", AND($D779 = "Full-time", $F779 = "Above 1 Year")))), "N/A", INDEX('Allocated Leaves'!$B$2:$E1005, MATCH(V$5 &amp; IF(V$5 = "Vacation Leave", IFS(V$6 = "Year", "", OR(V$6 = "H1", V$6 = "H2"), " " &amp; V$6), ""), 'Allocated Leaves'!$A$2:$A1005, 0), MATCH($D779 &amp; IF($D779 = "Full-time",  " " &amp; $F779, ""), 'Allocated Leaves'!$B$1:AA$1, 0)) - H779))</f>
        <v/>
      </c>
      <c r="W779" s="52" t="str">
        <f t="array" ref="W779">IF(ISBLANK($B779), "", IF(AND(W$5 = "Vacation Leave", OR(AND(OR(W$6 = "H1", W$6 = "H2"), NOT(AND($D779 = "Full-time", $F779 = "Above 1 Year"))), AND(W$6 = "Year", AND($D779 = "Full-time", $F779 = "Above 1 Year")))), "N/A", INDEX('Allocated Leaves'!$B$2:$E1005, MATCH(W$5 &amp; IF(W$5 = "Vacation Leave", IFS(W$6 = "Year", "", OR(W$6 = "H1", W$6 = "H2"), " " &amp; W$6), ""), 'Allocated Leaves'!$A$2:$A1005, 0), MATCH($D779 &amp; IF($D779 = "Full-time",  " " &amp; $F779, ""), 'Allocated Leaves'!$B$1:AA$1, 0)) - I779))</f>
        <v/>
      </c>
      <c r="X779" s="51" t="str">
        <f t="array" ref="X779">IF(ISBLANK($B779), "", IF(AND(X$5 = "Vacation Leave", OR(AND(OR(X$6 = "H1", X$6 = "H2"), NOT(AND($D779 = "Full-time", $F779 = "Above 1 Year"))), AND(X$6 = "Year", AND($D779 = "Full-time", $F779 = "Above 1 Year")))), "N/A", INDEX('Allocated Leaves'!$B$2:$E1005, MATCH(X$5 &amp; IF(X$5 = "Vacation Leave", IFS(X$6 = "Year", "", OR(X$6 = "H1", X$6 = "H2"), " " &amp; X$6), ""), 'Allocated Leaves'!$A$2:$A1005, 0), MATCH($D779 &amp; IF($D779 = "Full-time",  " " &amp; $F779, ""), 'Allocated Leaves'!$B$1:AA$1, 0)) - J779))</f>
        <v/>
      </c>
      <c r="Y779" s="52" t="str">
        <f t="array" ref="Y779">IF(ISBLANK($B779), "", IF(AND(Y$5 = "Vacation Leave", OR(AND(OR(Y$6 = "H1", Y$6 = "H2"), NOT(AND($D779 = "Full-time", $F779 = "Above 1 Year"))), AND(Y$6 = "Year", AND($D779 = "Full-time", $F779 = "Above 1 Year")))), "N/A", INDEX('Allocated Leaves'!$B$2:$E1005, MATCH(Y$5 &amp; IF(Y$5 = "Vacation Leave", IFS(Y$6 = "Year", "", OR(Y$6 = "H1", Y$6 = "H2"), " " &amp; Y$6), ""), 'Allocated Leaves'!$A$2:$A1005, 0), MATCH($D779 &amp; IF($D779 = "Full-time",  " " &amp; $F779, ""), 'Allocated Leaves'!$B$1:AA$1, 0)) - K779))</f>
        <v/>
      </c>
      <c r="Z779" s="52" t="str">
        <f t="array" ref="Z779">IF(ISBLANK($B779), "", IF(AND(Z$5 = "Vacation Leave", OR(AND(OR(Z$6 = "H1", Z$6 = "H2"), NOT(AND($D779 = "Full-time", $F779 = "Above 1 Year"))), AND(Z$6 = "Year", AND($D779 = "Full-time", $F779 = "Above 1 Year")))), "N/A", INDEX('Allocated Leaves'!$B$2:$E1005, MATCH(Z$5 &amp; IF(Z$5 = "Vacation Leave", IFS(Z$6 = "Year", "", OR(Z$6 = "H1", Z$6 = "H2"), " " &amp; Z$6), ""), 'Allocated Leaves'!$A$2:$A1005, 0), MATCH($D779 &amp; IF($D779 = "Full-time",  " " &amp; $F779, ""), 'Allocated Leaves'!$B$1:AA$1, 0)) - L779))</f>
        <v/>
      </c>
      <c r="AA779" s="55" t="str">
        <f t="shared" si="3"/>
        <v/>
      </c>
    </row>
    <row r="780">
      <c r="A780" s="71"/>
      <c r="B780" s="72"/>
      <c r="C780" s="73"/>
      <c r="D780" s="74"/>
      <c r="E780" s="75"/>
      <c r="F780" s="47" t="str">
        <f t="shared" si="1"/>
        <v/>
      </c>
      <c r="G780" s="48" t="str">
        <f>IF(ISBLANK($B780), "", IF(AND(G$5 = "Vacation Leave", OR(AND(OR(G$6 = "H1", G$6 = "H2"), NOT(AND($D780 = "Full-time", $F780 = "Above 1 Year"))), AND(G$6 = "Year", AND($D780 = "Full-time", $F780 = "Above 1 Year")))), "N/A", SUMIFS('Form Responses 1'!$O$2:$O1005, 'Form Responses 1'!$B$2:$B1005, $B780, 'Form Responses 1'!$G$2:$G1005, G$5, 'Form Responses 1'!$K$2:$K1005, $D780,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0" s="48" t="str">
        <f>IF(ISBLANK($B780), "", IF(AND(H$5 = "Vacation Leave", OR(AND(OR(H$6 = "H1", H$6 = "H2"), NOT(AND($D780 = "Full-time", $F780 = "Above 1 Year"))), AND(H$6 = "Year", AND($D780 = "Full-time", $F780 = "Above 1 Year")))), "N/A", SUMIFS('Form Responses 1'!$O$2:$O1005, 'Form Responses 1'!$B$2:$B1005, $B780, 'Form Responses 1'!$G$2:$G1005, H$5, 'Form Responses 1'!$K$2:$K1005, $D780,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0" s="49" t="str">
        <f>IF(ISBLANK($B780), "", IF(AND(I$5 = "Vacation Leave", OR(AND(OR(I$6 = "H1", I$6 = "H2"), NOT(AND($D780 = "Full-time", $F780 = "Above 1 Year"))), AND(I$6 = "Year", AND($D780 = "Full-time", $F780 = "Above 1 Year")))), "N/A", SUMIFS('Form Responses 1'!$O$2:$O1005, 'Form Responses 1'!$B$2:$B1005, $B780, 'Form Responses 1'!$G$2:$G1005, I$5, 'Form Responses 1'!$K$2:$K1005, $D780,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0" s="48" t="str">
        <f>IF(ISBLANK($B780), "", IF(AND(J$5 = "Vacation Leave", OR(AND(OR(J$6 = "H1", J$6 = "H2"), NOT(AND($D780 = "Full-time", $F780 = "Above 1 Year"))), AND(J$6 = "Year", AND($D780 = "Full-time", $F780 = "Above 1 Year")))), "N/A", SUMIFS('Form Responses 1'!$O$2:$O1005, 'Form Responses 1'!$B$2:$B1005, $B780, 'Form Responses 1'!$G$2:$G1005, J$5, 'Form Responses 1'!$K$2:$K1005, $D780,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0" s="48" t="str">
        <f>IF(ISBLANK($B780), "", IF(AND(K$5 = "Vacation Leave", OR(AND(OR(K$6 = "H1", K$6 = "H2"), NOT(AND($D780 = "Full-time", $F780 = "Above 1 Year"))), AND(K$6 = "Year", AND($D780 = "Full-time", $F780 = "Above 1 Year")))), "N/A", SUMIFS('Form Responses 1'!$O$2:$O1005, 'Form Responses 1'!$B$2:$B1005, $B780, 'Form Responses 1'!$G$2:$G1005, K$5, 'Form Responses 1'!$K$2:$K1005, $D780,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0" s="48" t="str">
        <f>IF(ISBLANK($B780), "", IF(AND(L$5 = "Vacation Leave", OR(AND(OR(L$6 = "H1", L$6 = "H2"), NOT(AND($D780 = "Full-time", $F780 = "Above 1 Year"))), AND(L$6 = "Year", AND($D780 = "Full-time", $F780 = "Above 1 Year")))), "N/A", SUMIFS('Form Responses 1'!$O$2:$O1005, 'Form Responses 1'!$B$2:$B1005, $B780, 'Form Responses 1'!$G$2:$G1005, L$5, 'Form Responses 1'!$K$2:$K1005, $D780,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0" s="48" t="str">
        <f>IF(ISBLANK($B780), "", IF(AND(M$5 = "Vacation Leave", OR(AND(OR(M$6 = "H1", M$6 = "H2"), NOT(AND($D780 = "Full-time", $F780 = "Above 1 Year"))), AND(M$6 = "Year", AND($D780 = "Full-time", $F780 = "Above 1 Year")))), "N/A", SUMIFS('Form Responses 1'!$O$2:$O1005, 'Form Responses 1'!$B$2:$B1005, $B780, 'Form Responses 1'!$G$2:$G1005, M$5, 'Form Responses 1'!$K$2:$K1005, $D780,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0" s="48" t="str">
        <f>IF(ISBLANK($B780), "", IF(AND(N$5 = "Vacation Leave", OR(AND(OR(N$6 = "H1", N$6 = "H2"), NOT(AND($D780 = "Full-time", $F780 = "Above 1 Year"))), AND(N$6 = "Year", AND($D780 = "Full-time", $F780 = "Above 1 Year")))), "N/A", SUMIFS('Form Responses 1'!$O$2:$O1005, 'Form Responses 1'!$B$2:$B1005, $B780, 'Form Responses 1'!$G$2:$G1005, N$5, 'Form Responses 1'!$K$2:$K1005, $D780,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0" s="48" t="str">
        <f>IF(ISBLANK($B780), "", IF(AND(O$5 = "Vacation Leave", OR(AND(OR(O$6 = "H1", O$6 = "H2"), NOT(AND($D780 = "Full-time", $F780 = "Above 1 Year"))), AND(O$6 = "Year", AND($D780 = "Full-time", $F780 = "Above 1 Year")))), "N/A", SUMIFS('Form Responses 1'!$O$2:$O1005, 'Form Responses 1'!$B$2:$B1005, $B780, 'Form Responses 1'!$G$2:$G1005, O$5, 'Form Responses 1'!$K$2:$K1005, $D780,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0" s="48" t="str">
        <f>IF(ISBLANK($B780), "", IF(AND(P$5 = "Vacation Leave", OR(AND(OR(P$6 = "H1", P$6 = "H2"), NOT(AND($D780 = "Full-time", $F780 = "Above 1 Year"))), AND(P$6 = "Year", AND($D780 = "Full-time", $F780 = "Above 1 Year")))), "N/A", SUMIFS('Form Responses 1'!$O$2:$O1005, 'Form Responses 1'!$B$2:$B1005, $B780, 'Form Responses 1'!$G$2:$G1005, P$5, 'Form Responses 1'!$K$2:$K1005, $D780,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0" s="48" t="str">
        <f>IF(ISBLANK($B780), "", IF(AND(Q$5 = "Vacation Leave", OR(AND(OR(Q$6 = "H1", Q$6 = "H2"), NOT(AND($D780 = "Full-time", $F780 = "Above 1 Year"))), AND(Q$6 = "Year", AND($D780 = "Full-time", $F780 = "Above 1 Year")))), "N/A", SUMIFS('Form Responses 1'!$O$2:$O1005, 'Form Responses 1'!$B$2:$B1005, $B780, 'Form Responses 1'!$G$2:$G1005, Q$5, 'Form Responses 1'!$K$2:$K1005, $D780,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0" s="48" t="str">
        <f>IF(ISBLANK($B780), "", IF(AND(R$5 = "Vacation Leave", OR(AND(OR(R$6 = "H1", R$6 = "H2"), NOT(AND($D780 = "Full-time", $F780 = "Above 1 Year"))), AND(R$6 = "Year", AND($D780 = "Full-time", $F780 = "Above 1 Year")))), "N/A", SUMIFS('Form Responses 1'!$O$2:$O1005, 'Form Responses 1'!$B$2:$B1005, $B780, 'Form Responses 1'!$G$2:$G1005, R$5, 'Form Responses 1'!$K$2:$K1005, $D780,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0" s="48" t="str">
        <f>IF(ISBLANK($B780), "", IF(AND(S$5 = "Vacation Leave", OR(AND(OR(S$6 = "H1", S$6 = "H2"), NOT(AND($D780 = "Full-time", $F780 = "Above 1 Year"))), AND(S$6 = "Year", AND($D780 = "Full-time", $F780 = "Above 1 Year")))), "N/A", SUMIFS('Form Responses 1'!$O$2:$O1005, 'Form Responses 1'!$B$2:$B1005, $B780, 'Form Responses 1'!$G$2:$G1005, S$5, 'Form Responses 1'!$K$2:$K1005, $D780,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0" s="50" t="str">
        <f t="shared" si="2"/>
        <v/>
      </c>
      <c r="U780" s="51" t="str">
        <f t="array" ref="U780">IF(ISBLANK($B780), "", IF(AND(U$5 = "Vacation Leave", OR(AND(OR(U$6 = "H1", U$6 = "H2"), NOT(AND($D780 = "Full-time", $F780 = "Above 1 Year"))), AND(U$6 = "Year", AND($D780 = "Full-time", $F780 = "Above 1 Year")))), "N/A", INDEX('Allocated Leaves'!$B$2:$E1005, MATCH(U$5 &amp; IF(U$5 = "Vacation Leave", IFS(U$6 = "Year", "", OR(U$6 = "H1", U$6 = "H2"), " " &amp; U$6), ""), 'Allocated Leaves'!$A$2:$A1005, 0), MATCH($D780 &amp; IF($D780 = "Full-time",  " " &amp; $F780, ""), 'Allocated Leaves'!$B$1:AA$1, 0)) - G780))</f>
        <v/>
      </c>
      <c r="V780" s="52" t="str">
        <f t="array" ref="V780">IF(ISBLANK($B780), "", IF(AND(V$5 = "Vacation Leave", OR(AND(OR(V$6 = "H1", V$6 = "H2"), NOT(AND($D780 = "Full-time", $F780 = "Above 1 Year"))), AND(V$6 = "Year", AND($D780 = "Full-time", $F780 = "Above 1 Year")))), "N/A", INDEX('Allocated Leaves'!$B$2:$E1005, MATCH(V$5 &amp; IF(V$5 = "Vacation Leave", IFS(V$6 = "Year", "", OR(V$6 = "H1", V$6 = "H2"), " " &amp; V$6), ""), 'Allocated Leaves'!$A$2:$A1005, 0), MATCH($D780 &amp; IF($D780 = "Full-time",  " " &amp; $F780, ""), 'Allocated Leaves'!$B$1:AA$1, 0)) - H780))</f>
        <v/>
      </c>
      <c r="W780" s="52" t="str">
        <f t="array" ref="W780">IF(ISBLANK($B780), "", IF(AND(W$5 = "Vacation Leave", OR(AND(OR(W$6 = "H1", W$6 = "H2"), NOT(AND($D780 = "Full-time", $F780 = "Above 1 Year"))), AND(W$6 = "Year", AND($D780 = "Full-time", $F780 = "Above 1 Year")))), "N/A", INDEX('Allocated Leaves'!$B$2:$E1005, MATCH(W$5 &amp; IF(W$5 = "Vacation Leave", IFS(W$6 = "Year", "", OR(W$6 = "H1", W$6 = "H2"), " " &amp; W$6), ""), 'Allocated Leaves'!$A$2:$A1005, 0), MATCH($D780 &amp; IF($D780 = "Full-time",  " " &amp; $F780, ""), 'Allocated Leaves'!$B$1:AA$1, 0)) - I780))</f>
        <v/>
      </c>
      <c r="X780" s="51" t="str">
        <f t="array" ref="X780">IF(ISBLANK($B780), "", IF(AND(X$5 = "Vacation Leave", OR(AND(OR(X$6 = "H1", X$6 = "H2"), NOT(AND($D780 = "Full-time", $F780 = "Above 1 Year"))), AND(X$6 = "Year", AND($D780 = "Full-time", $F780 = "Above 1 Year")))), "N/A", INDEX('Allocated Leaves'!$B$2:$E1005, MATCH(X$5 &amp; IF(X$5 = "Vacation Leave", IFS(X$6 = "Year", "", OR(X$6 = "H1", X$6 = "H2"), " " &amp; X$6), ""), 'Allocated Leaves'!$A$2:$A1005, 0), MATCH($D780 &amp; IF($D780 = "Full-time",  " " &amp; $F780, ""), 'Allocated Leaves'!$B$1:AA$1, 0)) - J780))</f>
        <v/>
      </c>
      <c r="Y780" s="52" t="str">
        <f t="array" ref="Y780">IF(ISBLANK($B780), "", IF(AND(Y$5 = "Vacation Leave", OR(AND(OR(Y$6 = "H1", Y$6 = "H2"), NOT(AND($D780 = "Full-time", $F780 = "Above 1 Year"))), AND(Y$6 = "Year", AND($D780 = "Full-time", $F780 = "Above 1 Year")))), "N/A", INDEX('Allocated Leaves'!$B$2:$E1005, MATCH(Y$5 &amp; IF(Y$5 = "Vacation Leave", IFS(Y$6 = "Year", "", OR(Y$6 = "H1", Y$6 = "H2"), " " &amp; Y$6), ""), 'Allocated Leaves'!$A$2:$A1005, 0), MATCH($D780 &amp; IF($D780 = "Full-time",  " " &amp; $F780, ""), 'Allocated Leaves'!$B$1:AA$1, 0)) - K780))</f>
        <v/>
      </c>
      <c r="Z780" s="52" t="str">
        <f t="array" ref="Z780">IF(ISBLANK($B780), "", IF(AND(Z$5 = "Vacation Leave", OR(AND(OR(Z$6 = "H1", Z$6 = "H2"), NOT(AND($D780 = "Full-time", $F780 = "Above 1 Year"))), AND(Z$6 = "Year", AND($D780 = "Full-time", $F780 = "Above 1 Year")))), "N/A", INDEX('Allocated Leaves'!$B$2:$E1005, MATCH(Z$5 &amp; IF(Z$5 = "Vacation Leave", IFS(Z$6 = "Year", "", OR(Z$6 = "H1", Z$6 = "H2"), " " &amp; Z$6), ""), 'Allocated Leaves'!$A$2:$A1005, 0), MATCH($D780 &amp; IF($D780 = "Full-time",  " " &amp; $F780, ""), 'Allocated Leaves'!$B$1:AA$1, 0)) - L780))</f>
        <v/>
      </c>
      <c r="AA780" s="55" t="str">
        <f t="shared" si="3"/>
        <v/>
      </c>
    </row>
    <row r="781">
      <c r="A781" s="71"/>
      <c r="B781" s="72"/>
      <c r="C781" s="73"/>
      <c r="D781" s="74"/>
      <c r="E781" s="75"/>
      <c r="F781" s="47" t="str">
        <f t="shared" si="1"/>
        <v/>
      </c>
      <c r="G781" s="48" t="str">
        <f>IF(ISBLANK($B781), "", IF(AND(G$5 = "Vacation Leave", OR(AND(OR(G$6 = "H1", G$6 = "H2"), NOT(AND($D781 = "Full-time", $F781 = "Above 1 Year"))), AND(G$6 = "Year", AND($D781 = "Full-time", $F781 = "Above 1 Year")))), "N/A", SUMIFS('Form Responses 1'!$O$2:$O1005, 'Form Responses 1'!$B$2:$B1005, $B781, 'Form Responses 1'!$G$2:$G1005, G$5, 'Form Responses 1'!$K$2:$K1005, $D781,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1" s="48" t="str">
        <f>IF(ISBLANK($B781), "", IF(AND(H$5 = "Vacation Leave", OR(AND(OR(H$6 = "H1", H$6 = "H2"), NOT(AND($D781 = "Full-time", $F781 = "Above 1 Year"))), AND(H$6 = "Year", AND($D781 = "Full-time", $F781 = "Above 1 Year")))), "N/A", SUMIFS('Form Responses 1'!$O$2:$O1005, 'Form Responses 1'!$B$2:$B1005, $B781, 'Form Responses 1'!$G$2:$G1005, H$5, 'Form Responses 1'!$K$2:$K1005, $D781,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1" s="49" t="str">
        <f>IF(ISBLANK($B781), "", IF(AND(I$5 = "Vacation Leave", OR(AND(OR(I$6 = "H1", I$6 = "H2"), NOT(AND($D781 = "Full-time", $F781 = "Above 1 Year"))), AND(I$6 = "Year", AND($D781 = "Full-time", $F781 = "Above 1 Year")))), "N/A", SUMIFS('Form Responses 1'!$O$2:$O1005, 'Form Responses 1'!$B$2:$B1005, $B781, 'Form Responses 1'!$G$2:$G1005, I$5, 'Form Responses 1'!$K$2:$K1005, $D781,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1" s="48" t="str">
        <f>IF(ISBLANK($B781), "", IF(AND(J$5 = "Vacation Leave", OR(AND(OR(J$6 = "H1", J$6 = "H2"), NOT(AND($D781 = "Full-time", $F781 = "Above 1 Year"))), AND(J$6 = "Year", AND($D781 = "Full-time", $F781 = "Above 1 Year")))), "N/A", SUMIFS('Form Responses 1'!$O$2:$O1005, 'Form Responses 1'!$B$2:$B1005, $B781, 'Form Responses 1'!$G$2:$G1005, J$5, 'Form Responses 1'!$K$2:$K1005, $D781,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1" s="48" t="str">
        <f>IF(ISBLANK($B781), "", IF(AND(K$5 = "Vacation Leave", OR(AND(OR(K$6 = "H1", K$6 = "H2"), NOT(AND($D781 = "Full-time", $F781 = "Above 1 Year"))), AND(K$6 = "Year", AND($D781 = "Full-time", $F781 = "Above 1 Year")))), "N/A", SUMIFS('Form Responses 1'!$O$2:$O1005, 'Form Responses 1'!$B$2:$B1005, $B781, 'Form Responses 1'!$G$2:$G1005, K$5, 'Form Responses 1'!$K$2:$K1005, $D781,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1" s="48" t="str">
        <f>IF(ISBLANK($B781), "", IF(AND(L$5 = "Vacation Leave", OR(AND(OR(L$6 = "H1", L$6 = "H2"), NOT(AND($D781 = "Full-time", $F781 = "Above 1 Year"))), AND(L$6 = "Year", AND($D781 = "Full-time", $F781 = "Above 1 Year")))), "N/A", SUMIFS('Form Responses 1'!$O$2:$O1005, 'Form Responses 1'!$B$2:$B1005, $B781, 'Form Responses 1'!$G$2:$G1005, L$5, 'Form Responses 1'!$K$2:$K1005, $D781,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1" s="48" t="str">
        <f>IF(ISBLANK($B781), "", IF(AND(M$5 = "Vacation Leave", OR(AND(OR(M$6 = "H1", M$6 = "H2"), NOT(AND($D781 = "Full-time", $F781 = "Above 1 Year"))), AND(M$6 = "Year", AND($D781 = "Full-time", $F781 = "Above 1 Year")))), "N/A", SUMIFS('Form Responses 1'!$O$2:$O1005, 'Form Responses 1'!$B$2:$B1005, $B781, 'Form Responses 1'!$G$2:$G1005, M$5, 'Form Responses 1'!$K$2:$K1005, $D781,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1" s="48" t="str">
        <f>IF(ISBLANK($B781), "", IF(AND(N$5 = "Vacation Leave", OR(AND(OR(N$6 = "H1", N$6 = "H2"), NOT(AND($D781 = "Full-time", $F781 = "Above 1 Year"))), AND(N$6 = "Year", AND($D781 = "Full-time", $F781 = "Above 1 Year")))), "N/A", SUMIFS('Form Responses 1'!$O$2:$O1005, 'Form Responses 1'!$B$2:$B1005, $B781, 'Form Responses 1'!$G$2:$G1005, N$5, 'Form Responses 1'!$K$2:$K1005, $D781,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1" s="48" t="str">
        <f>IF(ISBLANK($B781), "", IF(AND(O$5 = "Vacation Leave", OR(AND(OR(O$6 = "H1", O$6 = "H2"), NOT(AND($D781 = "Full-time", $F781 = "Above 1 Year"))), AND(O$6 = "Year", AND($D781 = "Full-time", $F781 = "Above 1 Year")))), "N/A", SUMIFS('Form Responses 1'!$O$2:$O1005, 'Form Responses 1'!$B$2:$B1005, $B781, 'Form Responses 1'!$G$2:$G1005, O$5, 'Form Responses 1'!$K$2:$K1005, $D781,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1" s="48" t="str">
        <f>IF(ISBLANK($B781), "", IF(AND(P$5 = "Vacation Leave", OR(AND(OR(P$6 = "H1", P$6 = "H2"), NOT(AND($D781 = "Full-time", $F781 = "Above 1 Year"))), AND(P$6 = "Year", AND($D781 = "Full-time", $F781 = "Above 1 Year")))), "N/A", SUMIFS('Form Responses 1'!$O$2:$O1005, 'Form Responses 1'!$B$2:$B1005, $B781, 'Form Responses 1'!$G$2:$G1005, P$5, 'Form Responses 1'!$K$2:$K1005, $D781,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1" s="48" t="str">
        <f>IF(ISBLANK($B781), "", IF(AND(Q$5 = "Vacation Leave", OR(AND(OR(Q$6 = "H1", Q$6 = "H2"), NOT(AND($D781 = "Full-time", $F781 = "Above 1 Year"))), AND(Q$6 = "Year", AND($D781 = "Full-time", $F781 = "Above 1 Year")))), "N/A", SUMIFS('Form Responses 1'!$O$2:$O1005, 'Form Responses 1'!$B$2:$B1005, $B781, 'Form Responses 1'!$G$2:$G1005, Q$5, 'Form Responses 1'!$K$2:$K1005, $D781,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1" s="48" t="str">
        <f>IF(ISBLANK($B781), "", IF(AND(R$5 = "Vacation Leave", OR(AND(OR(R$6 = "H1", R$6 = "H2"), NOT(AND($D781 = "Full-time", $F781 = "Above 1 Year"))), AND(R$6 = "Year", AND($D781 = "Full-time", $F781 = "Above 1 Year")))), "N/A", SUMIFS('Form Responses 1'!$O$2:$O1005, 'Form Responses 1'!$B$2:$B1005, $B781, 'Form Responses 1'!$G$2:$G1005, R$5, 'Form Responses 1'!$K$2:$K1005, $D781,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1" s="48" t="str">
        <f>IF(ISBLANK($B781), "", IF(AND(S$5 = "Vacation Leave", OR(AND(OR(S$6 = "H1", S$6 = "H2"), NOT(AND($D781 = "Full-time", $F781 = "Above 1 Year"))), AND(S$6 = "Year", AND($D781 = "Full-time", $F781 = "Above 1 Year")))), "N/A", SUMIFS('Form Responses 1'!$O$2:$O1005, 'Form Responses 1'!$B$2:$B1005, $B781, 'Form Responses 1'!$G$2:$G1005, S$5, 'Form Responses 1'!$K$2:$K1005, $D781,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1" s="50" t="str">
        <f t="shared" si="2"/>
        <v/>
      </c>
      <c r="U781" s="51" t="str">
        <f t="array" ref="U781">IF(ISBLANK($B781), "", IF(AND(U$5 = "Vacation Leave", OR(AND(OR(U$6 = "H1", U$6 = "H2"), NOT(AND($D781 = "Full-time", $F781 = "Above 1 Year"))), AND(U$6 = "Year", AND($D781 = "Full-time", $F781 = "Above 1 Year")))), "N/A", INDEX('Allocated Leaves'!$B$2:$E1005, MATCH(U$5 &amp; IF(U$5 = "Vacation Leave", IFS(U$6 = "Year", "", OR(U$6 = "H1", U$6 = "H2"), " " &amp; U$6), ""), 'Allocated Leaves'!$A$2:$A1005, 0), MATCH($D781 &amp; IF($D781 = "Full-time",  " " &amp; $F781, ""), 'Allocated Leaves'!$B$1:AA$1, 0)) - G781))</f>
        <v/>
      </c>
      <c r="V781" s="52" t="str">
        <f t="array" ref="V781">IF(ISBLANK($B781), "", IF(AND(V$5 = "Vacation Leave", OR(AND(OR(V$6 = "H1", V$6 = "H2"), NOT(AND($D781 = "Full-time", $F781 = "Above 1 Year"))), AND(V$6 = "Year", AND($D781 = "Full-time", $F781 = "Above 1 Year")))), "N/A", INDEX('Allocated Leaves'!$B$2:$E1005, MATCH(V$5 &amp; IF(V$5 = "Vacation Leave", IFS(V$6 = "Year", "", OR(V$6 = "H1", V$6 = "H2"), " " &amp; V$6), ""), 'Allocated Leaves'!$A$2:$A1005, 0), MATCH($D781 &amp; IF($D781 = "Full-time",  " " &amp; $F781, ""), 'Allocated Leaves'!$B$1:AA$1, 0)) - H781))</f>
        <v/>
      </c>
      <c r="W781" s="52" t="str">
        <f t="array" ref="W781">IF(ISBLANK($B781), "", IF(AND(W$5 = "Vacation Leave", OR(AND(OR(W$6 = "H1", W$6 = "H2"), NOT(AND($D781 = "Full-time", $F781 = "Above 1 Year"))), AND(W$6 = "Year", AND($D781 = "Full-time", $F781 = "Above 1 Year")))), "N/A", INDEX('Allocated Leaves'!$B$2:$E1005, MATCH(W$5 &amp; IF(W$5 = "Vacation Leave", IFS(W$6 = "Year", "", OR(W$6 = "H1", W$6 = "H2"), " " &amp; W$6), ""), 'Allocated Leaves'!$A$2:$A1005, 0), MATCH($D781 &amp; IF($D781 = "Full-time",  " " &amp; $F781, ""), 'Allocated Leaves'!$B$1:AA$1, 0)) - I781))</f>
        <v/>
      </c>
      <c r="X781" s="51" t="str">
        <f t="array" ref="X781">IF(ISBLANK($B781), "", IF(AND(X$5 = "Vacation Leave", OR(AND(OR(X$6 = "H1", X$6 = "H2"), NOT(AND($D781 = "Full-time", $F781 = "Above 1 Year"))), AND(X$6 = "Year", AND($D781 = "Full-time", $F781 = "Above 1 Year")))), "N/A", INDEX('Allocated Leaves'!$B$2:$E1005, MATCH(X$5 &amp; IF(X$5 = "Vacation Leave", IFS(X$6 = "Year", "", OR(X$6 = "H1", X$6 = "H2"), " " &amp; X$6), ""), 'Allocated Leaves'!$A$2:$A1005, 0), MATCH($D781 &amp; IF($D781 = "Full-time",  " " &amp; $F781, ""), 'Allocated Leaves'!$B$1:AA$1, 0)) - J781))</f>
        <v/>
      </c>
      <c r="Y781" s="52" t="str">
        <f t="array" ref="Y781">IF(ISBLANK($B781), "", IF(AND(Y$5 = "Vacation Leave", OR(AND(OR(Y$6 = "H1", Y$6 = "H2"), NOT(AND($D781 = "Full-time", $F781 = "Above 1 Year"))), AND(Y$6 = "Year", AND($D781 = "Full-time", $F781 = "Above 1 Year")))), "N/A", INDEX('Allocated Leaves'!$B$2:$E1005, MATCH(Y$5 &amp; IF(Y$5 = "Vacation Leave", IFS(Y$6 = "Year", "", OR(Y$6 = "H1", Y$6 = "H2"), " " &amp; Y$6), ""), 'Allocated Leaves'!$A$2:$A1005, 0), MATCH($D781 &amp; IF($D781 = "Full-time",  " " &amp; $F781, ""), 'Allocated Leaves'!$B$1:AA$1, 0)) - K781))</f>
        <v/>
      </c>
      <c r="Z781" s="52" t="str">
        <f t="array" ref="Z781">IF(ISBLANK($B781), "", IF(AND(Z$5 = "Vacation Leave", OR(AND(OR(Z$6 = "H1", Z$6 = "H2"), NOT(AND($D781 = "Full-time", $F781 = "Above 1 Year"))), AND(Z$6 = "Year", AND($D781 = "Full-time", $F781 = "Above 1 Year")))), "N/A", INDEX('Allocated Leaves'!$B$2:$E1005, MATCH(Z$5 &amp; IF(Z$5 = "Vacation Leave", IFS(Z$6 = "Year", "", OR(Z$6 = "H1", Z$6 = "H2"), " " &amp; Z$6), ""), 'Allocated Leaves'!$A$2:$A1005, 0), MATCH($D781 &amp; IF($D781 = "Full-time",  " " &amp; $F781, ""), 'Allocated Leaves'!$B$1:AA$1, 0)) - L781))</f>
        <v/>
      </c>
      <c r="AA781" s="55" t="str">
        <f t="shared" si="3"/>
        <v/>
      </c>
    </row>
    <row r="782">
      <c r="A782" s="71"/>
      <c r="B782" s="72"/>
      <c r="C782" s="73"/>
      <c r="D782" s="74"/>
      <c r="E782" s="75"/>
      <c r="F782" s="47" t="str">
        <f t="shared" si="1"/>
        <v/>
      </c>
      <c r="G782" s="48" t="str">
        <f>IF(ISBLANK($B782), "", IF(AND(G$5 = "Vacation Leave", OR(AND(OR(G$6 = "H1", G$6 = "H2"), NOT(AND($D782 = "Full-time", $F782 = "Above 1 Year"))), AND(G$6 = "Year", AND($D782 = "Full-time", $F782 = "Above 1 Year")))), "N/A", SUMIFS('Form Responses 1'!$O$2:$O1005, 'Form Responses 1'!$B$2:$B1005, $B782, 'Form Responses 1'!$G$2:$G1005, G$5, 'Form Responses 1'!$K$2:$K1005, $D782,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2" s="48" t="str">
        <f>IF(ISBLANK($B782), "", IF(AND(H$5 = "Vacation Leave", OR(AND(OR(H$6 = "H1", H$6 = "H2"), NOT(AND($D782 = "Full-time", $F782 = "Above 1 Year"))), AND(H$6 = "Year", AND($D782 = "Full-time", $F782 = "Above 1 Year")))), "N/A", SUMIFS('Form Responses 1'!$O$2:$O1005, 'Form Responses 1'!$B$2:$B1005, $B782, 'Form Responses 1'!$G$2:$G1005, H$5, 'Form Responses 1'!$K$2:$K1005, $D782,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2" s="49" t="str">
        <f>IF(ISBLANK($B782), "", IF(AND(I$5 = "Vacation Leave", OR(AND(OR(I$6 = "H1", I$6 = "H2"), NOT(AND($D782 = "Full-time", $F782 = "Above 1 Year"))), AND(I$6 = "Year", AND($D782 = "Full-time", $F782 = "Above 1 Year")))), "N/A", SUMIFS('Form Responses 1'!$O$2:$O1005, 'Form Responses 1'!$B$2:$B1005, $B782, 'Form Responses 1'!$G$2:$G1005, I$5, 'Form Responses 1'!$K$2:$K1005, $D782,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2" s="48" t="str">
        <f>IF(ISBLANK($B782), "", IF(AND(J$5 = "Vacation Leave", OR(AND(OR(J$6 = "H1", J$6 = "H2"), NOT(AND($D782 = "Full-time", $F782 = "Above 1 Year"))), AND(J$6 = "Year", AND($D782 = "Full-time", $F782 = "Above 1 Year")))), "N/A", SUMIFS('Form Responses 1'!$O$2:$O1005, 'Form Responses 1'!$B$2:$B1005, $B782, 'Form Responses 1'!$G$2:$G1005, J$5, 'Form Responses 1'!$K$2:$K1005, $D782,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2" s="48" t="str">
        <f>IF(ISBLANK($B782), "", IF(AND(K$5 = "Vacation Leave", OR(AND(OR(K$6 = "H1", K$6 = "H2"), NOT(AND($D782 = "Full-time", $F782 = "Above 1 Year"))), AND(K$6 = "Year", AND($D782 = "Full-time", $F782 = "Above 1 Year")))), "N/A", SUMIFS('Form Responses 1'!$O$2:$O1005, 'Form Responses 1'!$B$2:$B1005, $B782, 'Form Responses 1'!$G$2:$G1005, K$5, 'Form Responses 1'!$K$2:$K1005, $D782,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2" s="48" t="str">
        <f>IF(ISBLANK($B782), "", IF(AND(L$5 = "Vacation Leave", OR(AND(OR(L$6 = "H1", L$6 = "H2"), NOT(AND($D782 = "Full-time", $F782 = "Above 1 Year"))), AND(L$6 = "Year", AND($D782 = "Full-time", $F782 = "Above 1 Year")))), "N/A", SUMIFS('Form Responses 1'!$O$2:$O1005, 'Form Responses 1'!$B$2:$B1005, $B782, 'Form Responses 1'!$G$2:$G1005, L$5, 'Form Responses 1'!$K$2:$K1005, $D782,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2" s="48" t="str">
        <f>IF(ISBLANK($B782), "", IF(AND(M$5 = "Vacation Leave", OR(AND(OR(M$6 = "H1", M$6 = "H2"), NOT(AND($D782 = "Full-time", $F782 = "Above 1 Year"))), AND(M$6 = "Year", AND($D782 = "Full-time", $F782 = "Above 1 Year")))), "N/A", SUMIFS('Form Responses 1'!$O$2:$O1005, 'Form Responses 1'!$B$2:$B1005, $B782, 'Form Responses 1'!$G$2:$G1005, M$5, 'Form Responses 1'!$K$2:$K1005, $D782,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2" s="48" t="str">
        <f>IF(ISBLANK($B782), "", IF(AND(N$5 = "Vacation Leave", OR(AND(OR(N$6 = "H1", N$6 = "H2"), NOT(AND($D782 = "Full-time", $F782 = "Above 1 Year"))), AND(N$6 = "Year", AND($D782 = "Full-time", $F782 = "Above 1 Year")))), "N/A", SUMIFS('Form Responses 1'!$O$2:$O1005, 'Form Responses 1'!$B$2:$B1005, $B782, 'Form Responses 1'!$G$2:$G1005, N$5, 'Form Responses 1'!$K$2:$K1005, $D782,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2" s="48" t="str">
        <f>IF(ISBLANK($B782), "", IF(AND(O$5 = "Vacation Leave", OR(AND(OR(O$6 = "H1", O$6 = "H2"), NOT(AND($D782 = "Full-time", $F782 = "Above 1 Year"))), AND(O$6 = "Year", AND($D782 = "Full-time", $F782 = "Above 1 Year")))), "N/A", SUMIFS('Form Responses 1'!$O$2:$O1005, 'Form Responses 1'!$B$2:$B1005, $B782, 'Form Responses 1'!$G$2:$G1005, O$5, 'Form Responses 1'!$K$2:$K1005, $D782,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2" s="48" t="str">
        <f>IF(ISBLANK($B782), "", IF(AND(P$5 = "Vacation Leave", OR(AND(OR(P$6 = "H1", P$6 = "H2"), NOT(AND($D782 = "Full-time", $F782 = "Above 1 Year"))), AND(P$6 = "Year", AND($D782 = "Full-time", $F782 = "Above 1 Year")))), "N/A", SUMIFS('Form Responses 1'!$O$2:$O1005, 'Form Responses 1'!$B$2:$B1005, $B782, 'Form Responses 1'!$G$2:$G1005, P$5, 'Form Responses 1'!$K$2:$K1005, $D782,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2" s="48" t="str">
        <f>IF(ISBLANK($B782), "", IF(AND(Q$5 = "Vacation Leave", OR(AND(OR(Q$6 = "H1", Q$6 = "H2"), NOT(AND($D782 = "Full-time", $F782 = "Above 1 Year"))), AND(Q$6 = "Year", AND($D782 = "Full-time", $F782 = "Above 1 Year")))), "N/A", SUMIFS('Form Responses 1'!$O$2:$O1005, 'Form Responses 1'!$B$2:$B1005, $B782, 'Form Responses 1'!$G$2:$G1005, Q$5, 'Form Responses 1'!$K$2:$K1005, $D782,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2" s="48" t="str">
        <f>IF(ISBLANK($B782), "", IF(AND(R$5 = "Vacation Leave", OR(AND(OR(R$6 = "H1", R$6 = "H2"), NOT(AND($D782 = "Full-time", $F782 = "Above 1 Year"))), AND(R$6 = "Year", AND($D782 = "Full-time", $F782 = "Above 1 Year")))), "N/A", SUMIFS('Form Responses 1'!$O$2:$O1005, 'Form Responses 1'!$B$2:$B1005, $B782, 'Form Responses 1'!$G$2:$G1005, R$5, 'Form Responses 1'!$K$2:$K1005, $D782,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2" s="48" t="str">
        <f>IF(ISBLANK($B782), "", IF(AND(S$5 = "Vacation Leave", OR(AND(OR(S$6 = "H1", S$6 = "H2"), NOT(AND($D782 = "Full-time", $F782 = "Above 1 Year"))), AND(S$6 = "Year", AND($D782 = "Full-time", $F782 = "Above 1 Year")))), "N/A", SUMIFS('Form Responses 1'!$O$2:$O1005, 'Form Responses 1'!$B$2:$B1005, $B782, 'Form Responses 1'!$G$2:$G1005, S$5, 'Form Responses 1'!$K$2:$K1005, $D782,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2" s="50" t="str">
        <f t="shared" si="2"/>
        <v/>
      </c>
      <c r="U782" s="51" t="str">
        <f t="array" ref="U782">IF(ISBLANK($B782), "", IF(AND(U$5 = "Vacation Leave", OR(AND(OR(U$6 = "H1", U$6 = "H2"), NOT(AND($D782 = "Full-time", $F782 = "Above 1 Year"))), AND(U$6 = "Year", AND($D782 = "Full-time", $F782 = "Above 1 Year")))), "N/A", INDEX('Allocated Leaves'!$B$2:$E1005, MATCH(U$5 &amp; IF(U$5 = "Vacation Leave", IFS(U$6 = "Year", "", OR(U$6 = "H1", U$6 = "H2"), " " &amp; U$6), ""), 'Allocated Leaves'!$A$2:$A1005, 0), MATCH($D782 &amp; IF($D782 = "Full-time",  " " &amp; $F782, ""), 'Allocated Leaves'!$B$1:AA$1, 0)) - G782))</f>
        <v/>
      </c>
      <c r="V782" s="52" t="str">
        <f t="array" ref="V782">IF(ISBLANK($B782), "", IF(AND(V$5 = "Vacation Leave", OR(AND(OR(V$6 = "H1", V$6 = "H2"), NOT(AND($D782 = "Full-time", $F782 = "Above 1 Year"))), AND(V$6 = "Year", AND($D782 = "Full-time", $F782 = "Above 1 Year")))), "N/A", INDEX('Allocated Leaves'!$B$2:$E1005, MATCH(V$5 &amp; IF(V$5 = "Vacation Leave", IFS(V$6 = "Year", "", OR(V$6 = "H1", V$6 = "H2"), " " &amp; V$6), ""), 'Allocated Leaves'!$A$2:$A1005, 0), MATCH($D782 &amp; IF($D782 = "Full-time",  " " &amp; $F782, ""), 'Allocated Leaves'!$B$1:AA$1, 0)) - H782))</f>
        <v/>
      </c>
      <c r="W782" s="52" t="str">
        <f t="array" ref="W782">IF(ISBLANK($B782), "", IF(AND(W$5 = "Vacation Leave", OR(AND(OR(W$6 = "H1", W$6 = "H2"), NOT(AND($D782 = "Full-time", $F782 = "Above 1 Year"))), AND(W$6 = "Year", AND($D782 = "Full-time", $F782 = "Above 1 Year")))), "N/A", INDEX('Allocated Leaves'!$B$2:$E1005, MATCH(W$5 &amp; IF(W$5 = "Vacation Leave", IFS(W$6 = "Year", "", OR(W$6 = "H1", W$6 = "H2"), " " &amp; W$6), ""), 'Allocated Leaves'!$A$2:$A1005, 0), MATCH($D782 &amp; IF($D782 = "Full-time",  " " &amp; $F782, ""), 'Allocated Leaves'!$B$1:AA$1, 0)) - I782))</f>
        <v/>
      </c>
      <c r="X782" s="51" t="str">
        <f t="array" ref="X782">IF(ISBLANK($B782), "", IF(AND(X$5 = "Vacation Leave", OR(AND(OR(X$6 = "H1", X$6 = "H2"), NOT(AND($D782 = "Full-time", $F782 = "Above 1 Year"))), AND(X$6 = "Year", AND($D782 = "Full-time", $F782 = "Above 1 Year")))), "N/A", INDEX('Allocated Leaves'!$B$2:$E1005, MATCH(X$5 &amp; IF(X$5 = "Vacation Leave", IFS(X$6 = "Year", "", OR(X$6 = "H1", X$6 = "H2"), " " &amp; X$6), ""), 'Allocated Leaves'!$A$2:$A1005, 0), MATCH($D782 &amp; IF($D782 = "Full-time",  " " &amp; $F782, ""), 'Allocated Leaves'!$B$1:AA$1, 0)) - J782))</f>
        <v/>
      </c>
      <c r="Y782" s="52" t="str">
        <f t="array" ref="Y782">IF(ISBLANK($B782), "", IF(AND(Y$5 = "Vacation Leave", OR(AND(OR(Y$6 = "H1", Y$6 = "H2"), NOT(AND($D782 = "Full-time", $F782 = "Above 1 Year"))), AND(Y$6 = "Year", AND($D782 = "Full-time", $F782 = "Above 1 Year")))), "N/A", INDEX('Allocated Leaves'!$B$2:$E1005, MATCH(Y$5 &amp; IF(Y$5 = "Vacation Leave", IFS(Y$6 = "Year", "", OR(Y$6 = "H1", Y$6 = "H2"), " " &amp; Y$6), ""), 'Allocated Leaves'!$A$2:$A1005, 0), MATCH($D782 &amp; IF($D782 = "Full-time",  " " &amp; $F782, ""), 'Allocated Leaves'!$B$1:AA$1, 0)) - K782))</f>
        <v/>
      </c>
      <c r="Z782" s="52" t="str">
        <f t="array" ref="Z782">IF(ISBLANK($B782), "", IF(AND(Z$5 = "Vacation Leave", OR(AND(OR(Z$6 = "H1", Z$6 = "H2"), NOT(AND($D782 = "Full-time", $F782 = "Above 1 Year"))), AND(Z$6 = "Year", AND($D782 = "Full-time", $F782 = "Above 1 Year")))), "N/A", INDEX('Allocated Leaves'!$B$2:$E1005, MATCH(Z$5 &amp; IF(Z$5 = "Vacation Leave", IFS(Z$6 = "Year", "", OR(Z$6 = "H1", Z$6 = "H2"), " " &amp; Z$6), ""), 'Allocated Leaves'!$A$2:$A1005, 0), MATCH($D782 &amp; IF($D782 = "Full-time",  " " &amp; $F782, ""), 'Allocated Leaves'!$B$1:AA$1, 0)) - L782))</f>
        <v/>
      </c>
      <c r="AA782" s="55" t="str">
        <f t="shared" si="3"/>
        <v/>
      </c>
    </row>
    <row r="783">
      <c r="A783" s="71"/>
      <c r="B783" s="72"/>
      <c r="C783" s="73"/>
      <c r="D783" s="74"/>
      <c r="E783" s="75"/>
      <c r="F783" s="47" t="str">
        <f t="shared" si="1"/>
        <v/>
      </c>
      <c r="G783" s="48" t="str">
        <f>IF(ISBLANK($B783), "", IF(AND(G$5 = "Vacation Leave", OR(AND(OR(G$6 = "H1", G$6 = "H2"), NOT(AND($D783 = "Full-time", $F783 = "Above 1 Year"))), AND(G$6 = "Year", AND($D783 = "Full-time", $F783 = "Above 1 Year")))), "N/A", SUMIFS('Form Responses 1'!$O$2:$O1005, 'Form Responses 1'!$B$2:$B1005, $B783, 'Form Responses 1'!$G$2:$G1005, G$5, 'Form Responses 1'!$K$2:$K1005, $D783,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3" s="48" t="str">
        <f>IF(ISBLANK($B783), "", IF(AND(H$5 = "Vacation Leave", OR(AND(OR(H$6 = "H1", H$6 = "H2"), NOT(AND($D783 = "Full-time", $F783 = "Above 1 Year"))), AND(H$6 = "Year", AND($D783 = "Full-time", $F783 = "Above 1 Year")))), "N/A", SUMIFS('Form Responses 1'!$O$2:$O1005, 'Form Responses 1'!$B$2:$B1005, $B783, 'Form Responses 1'!$G$2:$G1005, H$5, 'Form Responses 1'!$K$2:$K1005, $D783,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3" s="49" t="str">
        <f>IF(ISBLANK($B783), "", IF(AND(I$5 = "Vacation Leave", OR(AND(OR(I$6 = "H1", I$6 = "H2"), NOT(AND($D783 = "Full-time", $F783 = "Above 1 Year"))), AND(I$6 = "Year", AND($D783 = "Full-time", $F783 = "Above 1 Year")))), "N/A", SUMIFS('Form Responses 1'!$O$2:$O1005, 'Form Responses 1'!$B$2:$B1005, $B783, 'Form Responses 1'!$G$2:$G1005, I$5, 'Form Responses 1'!$K$2:$K1005, $D783,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3" s="48" t="str">
        <f>IF(ISBLANK($B783), "", IF(AND(J$5 = "Vacation Leave", OR(AND(OR(J$6 = "H1", J$6 = "H2"), NOT(AND($D783 = "Full-time", $F783 = "Above 1 Year"))), AND(J$6 = "Year", AND($D783 = "Full-time", $F783 = "Above 1 Year")))), "N/A", SUMIFS('Form Responses 1'!$O$2:$O1005, 'Form Responses 1'!$B$2:$B1005, $B783, 'Form Responses 1'!$G$2:$G1005, J$5, 'Form Responses 1'!$K$2:$K1005, $D783,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3" s="48" t="str">
        <f>IF(ISBLANK($B783), "", IF(AND(K$5 = "Vacation Leave", OR(AND(OR(K$6 = "H1", K$6 = "H2"), NOT(AND($D783 = "Full-time", $F783 = "Above 1 Year"))), AND(K$6 = "Year", AND($D783 = "Full-time", $F783 = "Above 1 Year")))), "N/A", SUMIFS('Form Responses 1'!$O$2:$O1005, 'Form Responses 1'!$B$2:$B1005, $B783, 'Form Responses 1'!$G$2:$G1005, K$5, 'Form Responses 1'!$K$2:$K1005, $D783,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3" s="48" t="str">
        <f>IF(ISBLANK($B783), "", IF(AND(L$5 = "Vacation Leave", OR(AND(OR(L$6 = "H1", L$6 = "H2"), NOT(AND($D783 = "Full-time", $F783 = "Above 1 Year"))), AND(L$6 = "Year", AND($D783 = "Full-time", $F783 = "Above 1 Year")))), "N/A", SUMIFS('Form Responses 1'!$O$2:$O1005, 'Form Responses 1'!$B$2:$B1005, $B783, 'Form Responses 1'!$G$2:$G1005, L$5, 'Form Responses 1'!$K$2:$K1005, $D783,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3" s="48" t="str">
        <f>IF(ISBLANK($B783), "", IF(AND(M$5 = "Vacation Leave", OR(AND(OR(M$6 = "H1", M$6 = "H2"), NOT(AND($D783 = "Full-time", $F783 = "Above 1 Year"))), AND(M$6 = "Year", AND($D783 = "Full-time", $F783 = "Above 1 Year")))), "N/A", SUMIFS('Form Responses 1'!$O$2:$O1005, 'Form Responses 1'!$B$2:$B1005, $B783, 'Form Responses 1'!$G$2:$G1005, M$5, 'Form Responses 1'!$K$2:$K1005, $D783,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3" s="48" t="str">
        <f>IF(ISBLANK($B783), "", IF(AND(N$5 = "Vacation Leave", OR(AND(OR(N$6 = "H1", N$6 = "H2"), NOT(AND($D783 = "Full-time", $F783 = "Above 1 Year"))), AND(N$6 = "Year", AND($D783 = "Full-time", $F783 = "Above 1 Year")))), "N/A", SUMIFS('Form Responses 1'!$O$2:$O1005, 'Form Responses 1'!$B$2:$B1005, $B783, 'Form Responses 1'!$G$2:$G1005, N$5, 'Form Responses 1'!$K$2:$K1005, $D783,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3" s="48" t="str">
        <f>IF(ISBLANK($B783), "", IF(AND(O$5 = "Vacation Leave", OR(AND(OR(O$6 = "H1", O$6 = "H2"), NOT(AND($D783 = "Full-time", $F783 = "Above 1 Year"))), AND(O$6 = "Year", AND($D783 = "Full-time", $F783 = "Above 1 Year")))), "N/A", SUMIFS('Form Responses 1'!$O$2:$O1005, 'Form Responses 1'!$B$2:$B1005, $B783, 'Form Responses 1'!$G$2:$G1005, O$5, 'Form Responses 1'!$K$2:$K1005, $D783,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3" s="48" t="str">
        <f>IF(ISBLANK($B783), "", IF(AND(P$5 = "Vacation Leave", OR(AND(OR(P$6 = "H1", P$6 = "H2"), NOT(AND($D783 = "Full-time", $F783 = "Above 1 Year"))), AND(P$6 = "Year", AND($D783 = "Full-time", $F783 = "Above 1 Year")))), "N/A", SUMIFS('Form Responses 1'!$O$2:$O1005, 'Form Responses 1'!$B$2:$B1005, $B783, 'Form Responses 1'!$G$2:$G1005, P$5, 'Form Responses 1'!$K$2:$K1005, $D783,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3" s="48" t="str">
        <f>IF(ISBLANK($B783), "", IF(AND(Q$5 = "Vacation Leave", OR(AND(OR(Q$6 = "H1", Q$6 = "H2"), NOT(AND($D783 = "Full-time", $F783 = "Above 1 Year"))), AND(Q$6 = "Year", AND($D783 = "Full-time", $F783 = "Above 1 Year")))), "N/A", SUMIFS('Form Responses 1'!$O$2:$O1005, 'Form Responses 1'!$B$2:$B1005, $B783, 'Form Responses 1'!$G$2:$G1005, Q$5, 'Form Responses 1'!$K$2:$K1005, $D783,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3" s="48" t="str">
        <f>IF(ISBLANK($B783), "", IF(AND(R$5 = "Vacation Leave", OR(AND(OR(R$6 = "H1", R$6 = "H2"), NOT(AND($D783 = "Full-time", $F783 = "Above 1 Year"))), AND(R$6 = "Year", AND($D783 = "Full-time", $F783 = "Above 1 Year")))), "N/A", SUMIFS('Form Responses 1'!$O$2:$O1005, 'Form Responses 1'!$B$2:$B1005, $B783, 'Form Responses 1'!$G$2:$G1005, R$5, 'Form Responses 1'!$K$2:$K1005, $D783,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3" s="48" t="str">
        <f>IF(ISBLANK($B783), "", IF(AND(S$5 = "Vacation Leave", OR(AND(OR(S$6 = "H1", S$6 = "H2"), NOT(AND($D783 = "Full-time", $F783 = "Above 1 Year"))), AND(S$6 = "Year", AND($D783 = "Full-time", $F783 = "Above 1 Year")))), "N/A", SUMIFS('Form Responses 1'!$O$2:$O1005, 'Form Responses 1'!$B$2:$B1005, $B783, 'Form Responses 1'!$G$2:$G1005, S$5, 'Form Responses 1'!$K$2:$K1005, $D783,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3" s="50" t="str">
        <f t="shared" si="2"/>
        <v/>
      </c>
      <c r="U783" s="51" t="str">
        <f t="array" ref="U783">IF(ISBLANK($B783), "", IF(AND(U$5 = "Vacation Leave", OR(AND(OR(U$6 = "H1", U$6 = "H2"), NOT(AND($D783 = "Full-time", $F783 = "Above 1 Year"))), AND(U$6 = "Year", AND($D783 = "Full-time", $F783 = "Above 1 Year")))), "N/A", INDEX('Allocated Leaves'!$B$2:$E1005, MATCH(U$5 &amp; IF(U$5 = "Vacation Leave", IFS(U$6 = "Year", "", OR(U$6 = "H1", U$6 = "H2"), " " &amp; U$6), ""), 'Allocated Leaves'!$A$2:$A1005, 0), MATCH($D783 &amp; IF($D783 = "Full-time",  " " &amp; $F783, ""), 'Allocated Leaves'!$B$1:AA$1, 0)) - G783))</f>
        <v/>
      </c>
      <c r="V783" s="52" t="str">
        <f t="array" ref="V783">IF(ISBLANK($B783), "", IF(AND(V$5 = "Vacation Leave", OR(AND(OR(V$6 = "H1", V$6 = "H2"), NOT(AND($D783 = "Full-time", $F783 = "Above 1 Year"))), AND(V$6 = "Year", AND($D783 = "Full-time", $F783 = "Above 1 Year")))), "N/A", INDEX('Allocated Leaves'!$B$2:$E1005, MATCH(V$5 &amp; IF(V$5 = "Vacation Leave", IFS(V$6 = "Year", "", OR(V$6 = "H1", V$6 = "H2"), " " &amp; V$6), ""), 'Allocated Leaves'!$A$2:$A1005, 0), MATCH($D783 &amp; IF($D783 = "Full-time",  " " &amp; $F783, ""), 'Allocated Leaves'!$B$1:AA$1, 0)) - H783))</f>
        <v/>
      </c>
      <c r="W783" s="52" t="str">
        <f t="array" ref="W783">IF(ISBLANK($B783), "", IF(AND(W$5 = "Vacation Leave", OR(AND(OR(W$6 = "H1", W$6 = "H2"), NOT(AND($D783 = "Full-time", $F783 = "Above 1 Year"))), AND(W$6 = "Year", AND($D783 = "Full-time", $F783 = "Above 1 Year")))), "N/A", INDEX('Allocated Leaves'!$B$2:$E1005, MATCH(W$5 &amp; IF(W$5 = "Vacation Leave", IFS(W$6 = "Year", "", OR(W$6 = "H1", W$6 = "H2"), " " &amp; W$6), ""), 'Allocated Leaves'!$A$2:$A1005, 0), MATCH($D783 &amp; IF($D783 = "Full-time",  " " &amp; $F783, ""), 'Allocated Leaves'!$B$1:AA$1, 0)) - I783))</f>
        <v/>
      </c>
      <c r="X783" s="51" t="str">
        <f t="array" ref="X783">IF(ISBLANK($B783), "", IF(AND(X$5 = "Vacation Leave", OR(AND(OR(X$6 = "H1", X$6 = "H2"), NOT(AND($D783 = "Full-time", $F783 = "Above 1 Year"))), AND(X$6 = "Year", AND($D783 = "Full-time", $F783 = "Above 1 Year")))), "N/A", INDEX('Allocated Leaves'!$B$2:$E1005, MATCH(X$5 &amp; IF(X$5 = "Vacation Leave", IFS(X$6 = "Year", "", OR(X$6 = "H1", X$6 = "H2"), " " &amp; X$6), ""), 'Allocated Leaves'!$A$2:$A1005, 0), MATCH($D783 &amp; IF($D783 = "Full-time",  " " &amp; $F783, ""), 'Allocated Leaves'!$B$1:AA$1, 0)) - J783))</f>
        <v/>
      </c>
      <c r="Y783" s="52" t="str">
        <f t="array" ref="Y783">IF(ISBLANK($B783), "", IF(AND(Y$5 = "Vacation Leave", OR(AND(OR(Y$6 = "H1", Y$6 = "H2"), NOT(AND($D783 = "Full-time", $F783 = "Above 1 Year"))), AND(Y$6 = "Year", AND($D783 = "Full-time", $F783 = "Above 1 Year")))), "N/A", INDEX('Allocated Leaves'!$B$2:$E1005, MATCH(Y$5 &amp; IF(Y$5 = "Vacation Leave", IFS(Y$6 = "Year", "", OR(Y$6 = "H1", Y$6 = "H2"), " " &amp; Y$6), ""), 'Allocated Leaves'!$A$2:$A1005, 0), MATCH($D783 &amp; IF($D783 = "Full-time",  " " &amp; $F783, ""), 'Allocated Leaves'!$B$1:AA$1, 0)) - K783))</f>
        <v/>
      </c>
      <c r="Z783" s="52" t="str">
        <f t="array" ref="Z783">IF(ISBLANK($B783), "", IF(AND(Z$5 = "Vacation Leave", OR(AND(OR(Z$6 = "H1", Z$6 = "H2"), NOT(AND($D783 = "Full-time", $F783 = "Above 1 Year"))), AND(Z$6 = "Year", AND($D783 = "Full-time", $F783 = "Above 1 Year")))), "N/A", INDEX('Allocated Leaves'!$B$2:$E1005, MATCH(Z$5 &amp; IF(Z$5 = "Vacation Leave", IFS(Z$6 = "Year", "", OR(Z$6 = "H1", Z$6 = "H2"), " " &amp; Z$6), ""), 'Allocated Leaves'!$A$2:$A1005, 0), MATCH($D783 &amp; IF($D783 = "Full-time",  " " &amp; $F783, ""), 'Allocated Leaves'!$B$1:AA$1, 0)) - L783))</f>
        <v/>
      </c>
      <c r="AA783" s="55" t="str">
        <f t="shared" si="3"/>
        <v/>
      </c>
    </row>
    <row r="784">
      <c r="A784" s="71"/>
      <c r="B784" s="72"/>
      <c r="C784" s="73"/>
      <c r="D784" s="74"/>
      <c r="E784" s="75"/>
      <c r="F784" s="47" t="str">
        <f t="shared" si="1"/>
        <v/>
      </c>
      <c r="G784" s="48" t="str">
        <f>IF(ISBLANK($B784), "", IF(AND(G$5 = "Vacation Leave", OR(AND(OR(G$6 = "H1", G$6 = "H2"), NOT(AND($D784 = "Full-time", $F784 = "Above 1 Year"))), AND(G$6 = "Year", AND($D784 = "Full-time", $F784 = "Above 1 Year")))), "N/A", SUMIFS('Form Responses 1'!$O$2:$O1005, 'Form Responses 1'!$B$2:$B1005, $B784, 'Form Responses 1'!$G$2:$G1005, G$5, 'Form Responses 1'!$K$2:$K1005, $D784,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4" s="48" t="str">
        <f>IF(ISBLANK($B784), "", IF(AND(H$5 = "Vacation Leave", OR(AND(OR(H$6 = "H1", H$6 = "H2"), NOT(AND($D784 = "Full-time", $F784 = "Above 1 Year"))), AND(H$6 = "Year", AND($D784 = "Full-time", $F784 = "Above 1 Year")))), "N/A", SUMIFS('Form Responses 1'!$O$2:$O1005, 'Form Responses 1'!$B$2:$B1005, $B784, 'Form Responses 1'!$G$2:$G1005, H$5, 'Form Responses 1'!$K$2:$K1005, $D784,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4" s="49" t="str">
        <f>IF(ISBLANK($B784), "", IF(AND(I$5 = "Vacation Leave", OR(AND(OR(I$6 = "H1", I$6 = "H2"), NOT(AND($D784 = "Full-time", $F784 = "Above 1 Year"))), AND(I$6 = "Year", AND($D784 = "Full-time", $F784 = "Above 1 Year")))), "N/A", SUMIFS('Form Responses 1'!$O$2:$O1005, 'Form Responses 1'!$B$2:$B1005, $B784, 'Form Responses 1'!$G$2:$G1005, I$5, 'Form Responses 1'!$K$2:$K1005, $D784,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4" s="48" t="str">
        <f>IF(ISBLANK($B784), "", IF(AND(J$5 = "Vacation Leave", OR(AND(OR(J$6 = "H1", J$6 = "H2"), NOT(AND($D784 = "Full-time", $F784 = "Above 1 Year"))), AND(J$6 = "Year", AND($D784 = "Full-time", $F784 = "Above 1 Year")))), "N/A", SUMIFS('Form Responses 1'!$O$2:$O1005, 'Form Responses 1'!$B$2:$B1005, $B784, 'Form Responses 1'!$G$2:$G1005, J$5, 'Form Responses 1'!$K$2:$K1005, $D784,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4" s="48" t="str">
        <f>IF(ISBLANK($B784), "", IF(AND(K$5 = "Vacation Leave", OR(AND(OR(K$6 = "H1", K$6 = "H2"), NOT(AND($D784 = "Full-time", $F784 = "Above 1 Year"))), AND(K$6 = "Year", AND($D784 = "Full-time", $F784 = "Above 1 Year")))), "N/A", SUMIFS('Form Responses 1'!$O$2:$O1005, 'Form Responses 1'!$B$2:$B1005, $B784, 'Form Responses 1'!$G$2:$G1005, K$5, 'Form Responses 1'!$K$2:$K1005, $D784,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4" s="48" t="str">
        <f>IF(ISBLANK($B784), "", IF(AND(L$5 = "Vacation Leave", OR(AND(OR(L$6 = "H1", L$6 = "H2"), NOT(AND($D784 = "Full-time", $F784 = "Above 1 Year"))), AND(L$6 = "Year", AND($D784 = "Full-time", $F784 = "Above 1 Year")))), "N/A", SUMIFS('Form Responses 1'!$O$2:$O1005, 'Form Responses 1'!$B$2:$B1005, $B784, 'Form Responses 1'!$G$2:$G1005, L$5, 'Form Responses 1'!$K$2:$K1005, $D784,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4" s="48" t="str">
        <f>IF(ISBLANK($B784), "", IF(AND(M$5 = "Vacation Leave", OR(AND(OR(M$6 = "H1", M$6 = "H2"), NOT(AND($D784 = "Full-time", $F784 = "Above 1 Year"))), AND(M$6 = "Year", AND($D784 = "Full-time", $F784 = "Above 1 Year")))), "N/A", SUMIFS('Form Responses 1'!$O$2:$O1005, 'Form Responses 1'!$B$2:$B1005, $B784, 'Form Responses 1'!$G$2:$G1005, M$5, 'Form Responses 1'!$K$2:$K1005, $D784,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4" s="48" t="str">
        <f>IF(ISBLANK($B784), "", IF(AND(N$5 = "Vacation Leave", OR(AND(OR(N$6 = "H1", N$6 = "H2"), NOT(AND($D784 = "Full-time", $F784 = "Above 1 Year"))), AND(N$6 = "Year", AND($D784 = "Full-time", $F784 = "Above 1 Year")))), "N/A", SUMIFS('Form Responses 1'!$O$2:$O1005, 'Form Responses 1'!$B$2:$B1005, $B784, 'Form Responses 1'!$G$2:$G1005, N$5, 'Form Responses 1'!$K$2:$K1005, $D784,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4" s="48" t="str">
        <f>IF(ISBLANK($B784), "", IF(AND(O$5 = "Vacation Leave", OR(AND(OR(O$6 = "H1", O$6 = "H2"), NOT(AND($D784 = "Full-time", $F784 = "Above 1 Year"))), AND(O$6 = "Year", AND($D784 = "Full-time", $F784 = "Above 1 Year")))), "N/A", SUMIFS('Form Responses 1'!$O$2:$O1005, 'Form Responses 1'!$B$2:$B1005, $B784, 'Form Responses 1'!$G$2:$G1005, O$5, 'Form Responses 1'!$K$2:$K1005, $D784,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4" s="48" t="str">
        <f>IF(ISBLANK($B784), "", IF(AND(P$5 = "Vacation Leave", OR(AND(OR(P$6 = "H1", P$6 = "H2"), NOT(AND($D784 = "Full-time", $F784 = "Above 1 Year"))), AND(P$6 = "Year", AND($D784 = "Full-time", $F784 = "Above 1 Year")))), "N/A", SUMIFS('Form Responses 1'!$O$2:$O1005, 'Form Responses 1'!$B$2:$B1005, $B784, 'Form Responses 1'!$G$2:$G1005, P$5, 'Form Responses 1'!$K$2:$K1005, $D784,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4" s="48" t="str">
        <f>IF(ISBLANK($B784), "", IF(AND(Q$5 = "Vacation Leave", OR(AND(OR(Q$6 = "H1", Q$6 = "H2"), NOT(AND($D784 = "Full-time", $F784 = "Above 1 Year"))), AND(Q$6 = "Year", AND($D784 = "Full-time", $F784 = "Above 1 Year")))), "N/A", SUMIFS('Form Responses 1'!$O$2:$O1005, 'Form Responses 1'!$B$2:$B1005, $B784, 'Form Responses 1'!$G$2:$G1005, Q$5, 'Form Responses 1'!$K$2:$K1005, $D784,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4" s="48" t="str">
        <f>IF(ISBLANK($B784), "", IF(AND(R$5 = "Vacation Leave", OR(AND(OR(R$6 = "H1", R$6 = "H2"), NOT(AND($D784 = "Full-time", $F784 = "Above 1 Year"))), AND(R$6 = "Year", AND($D784 = "Full-time", $F784 = "Above 1 Year")))), "N/A", SUMIFS('Form Responses 1'!$O$2:$O1005, 'Form Responses 1'!$B$2:$B1005, $B784, 'Form Responses 1'!$G$2:$G1005, R$5, 'Form Responses 1'!$K$2:$K1005, $D784,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4" s="48" t="str">
        <f>IF(ISBLANK($B784), "", IF(AND(S$5 = "Vacation Leave", OR(AND(OR(S$6 = "H1", S$6 = "H2"), NOT(AND($D784 = "Full-time", $F784 = "Above 1 Year"))), AND(S$6 = "Year", AND($D784 = "Full-time", $F784 = "Above 1 Year")))), "N/A", SUMIFS('Form Responses 1'!$O$2:$O1005, 'Form Responses 1'!$B$2:$B1005, $B784, 'Form Responses 1'!$G$2:$G1005, S$5, 'Form Responses 1'!$K$2:$K1005, $D784,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4" s="50" t="str">
        <f t="shared" si="2"/>
        <v/>
      </c>
      <c r="U784" s="51" t="str">
        <f t="array" ref="U784">IF(ISBLANK($B784), "", IF(AND(U$5 = "Vacation Leave", OR(AND(OR(U$6 = "H1", U$6 = "H2"), NOT(AND($D784 = "Full-time", $F784 = "Above 1 Year"))), AND(U$6 = "Year", AND($D784 = "Full-time", $F784 = "Above 1 Year")))), "N/A", INDEX('Allocated Leaves'!$B$2:$E1005, MATCH(U$5 &amp; IF(U$5 = "Vacation Leave", IFS(U$6 = "Year", "", OR(U$6 = "H1", U$6 = "H2"), " " &amp; U$6), ""), 'Allocated Leaves'!$A$2:$A1005, 0), MATCH($D784 &amp; IF($D784 = "Full-time",  " " &amp; $F784, ""), 'Allocated Leaves'!$B$1:AA$1, 0)) - G784))</f>
        <v/>
      </c>
      <c r="V784" s="52" t="str">
        <f t="array" ref="V784">IF(ISBLANK($B784), "", IF(AND(V$5 = "Vacation Leave", OR(AND(OR(V$6 = "H1", V$6 = "H2"), NOT(AND($D784 = "Full-time", $F784 = "Above 1 Year"))), AND(V$6 = "Year", AND($D784 = "Full-time", $F784 = "Above 1 Year")))), "N/A", INDEX('Allocated Leaves'!$B$2:$E1005, MATCH(V$5 &amp; IF(V$5 = "Vacation Leave", IFS(V$6 = "Year", "", OR(V$6 = "H1", V$6 = "H2"), " " &amp; V$6), ""), 'Allocated Leaves'!$A$2:$A1005, 0), MATCH($D784 &amp; IF($D784 = "Full-time",  " " &amp; $F784, ""), 'Allocated Leaves'!$B$1:AA$1, 0)) - H784))</f>
        <v/>
      </c>
      <c r="W784" s="52" t="str">
        <f t="array" ref="W784">IF(ISBLANK($B784), "", IF(AND(W$5 = "Vacation Leave", OR(AND(OR(W$6 = "H1", W$6 = "H2"), NOT(AND($D784 = "Full-time", $F784 = "Above 1 Year"))), AND(W$6 = "Year", AND($D784 = "Full-time", $F784 = "Above 1 Year")))), "N/A", INDEX('Allocated Leaves'!$B$2:$E1005, MATCH(W$5 &amp; IF(W$5 = "Vacation Leave", IFS(W$6 = "Year", "", OR(W$6 = "H1", W$6 = "H2"), " " &amp; W$6), ""), 'Allocated Leaves'!$A$2:$A1005, 0), MATCH($D784 &amp; IF($D784 = "Full-time",  " " &amp; $F784, ""), 'Allocated Leaves'!$B$1:AA$1, 0)) - I784))</f>
        <v/>
      </c>
      <c r="X784" s="51" t="str">
        <f t="array" ref="X784">IF(ISBLANK($B784), "", IF(AND(X$5 = "Vacation Leave", OR(AND(OR(X$6 = "H1", X$6 = "H2"), NOT(AND($D784 = "Full-time", $F784 = "Above 1 Year"))), AND(X$6 = "Year", AND($D784 = "Full-time", $F784 = "Above 1 Year")))), "N/A", INDEX('Allocated Leaves'!$B$2:$E1005, MATCH(X$5 &amp; IF(X$5 = "Vacation Leave", IFS(X$6 = "Year", "", OR(X$6 = "H1", X$6 = "H2"), " " &amp; X$6), ""), 'Allocated Leaves'!$A$2:$A1005, 0), MATCH($D784 &amp; IF($D784 = "Full-time",  " " &amp; $F784, ""), 'Allocated Leaves'!$B$1:AA$1, 0)) - J784))</f>
        <v/>
      </c>
      <c r="Y784" s="52" t="str">
        <f t="array" ref="Y784">IF(ISBLANK($B784), "", IF(AND(Y$5 = "Vacation Leave", OR(AND(OR(Y$6 = "H1", Y$6 = "H2"), NOT(AND($D784 = "Full-time", $F784 = "Above 1 Year"))), AND(Y$6 = "Year", AND($D784 = "Full-time", $F784 = "Above 1 Year")))), "N/A", INDEX('Allocated Leaves'!$B$2:$E1005, MATCH(Y$5 &amp; IF(Y$5 = "Vacation Leave", IFS(Y$6 = "Year", "", OR(Y$6 = "H1", Y$6 = "H2"), " " &amp; Y$6), ""), 'Allocated Leaves'!$A$2:$A1005, 0), MATCH($D784 &amp; IF($D784 = "Full-time",  " " &amp; $F784, ""), 'Allocated Leaves'!$B$1:AA$1, 0)) - K784))</f>
        <v/>
      </c>
      <c r="Z784" s="52" t="str">
        <f t="array" ref="Z784">IF(ISBLANK($B784), "", IF(AND(Z$5 = "Vacation Leave", OR(AND(OR(Z$6 = "H1", Z$6 = "H2"), NOT(AND($D784 = "Full-time", $F784 = "Above 1 Year"))), AND(Z$6 = "Year", AND($D784 = "Full-time", $F784 = "Above 1 Year")))), "N/A", INDEX('Allocated Leaves'!$B$2:$E1005, MATCH(Z$5 &amp; IF(Z$5 = "Vacation Leave", IFS(Z$6 = "Year", "", OR(Z$6 = "H1", Z$6 = "H2"), " " &amp; Z$6), ""), 'Allocated Leaves'!$A$2:$A1005, 0), MATCH($D784 &amp; IF($D784 = "Full-time",  " " &amp; $F784, ""), 'Allocated Leaves'!$B$1:AA$1, 0)) - L784))</f>
        <v/>
      </c>
      <c r="AA784" s="55" t="str">
        <f t="shared" si="3"/>
        <v/>
      </c>
    </row>
    <row r="785">
      <c r="A785" s="71"/>
      <c r="B785" s="72"/>
      <c r="C785" s="73"/>
      <c r="D785" s="74"/>
      <c r="E785" s="75"/>
      <c r="F785" s="47" t="str">
        <f t="shared" si="1"/>
        <v/>
      </c>
      <c r="G785" s="48" t="str">
        <f>IF(ISBLANK($B785), "", IF(AND(G$5 = "Vacation Leave", OR(AND(OR(G$6 = "H1", G$6 = "H2"), NOT(AND($D785 = "Full-time", $F785 = "Above 1 Year"))), AND(G$6 = "Year", AND($D785 = "Full-time", $F785 = "Above 1 Year")))), "N/A", SUMIFS('Form Responses 1'!$O$2:$O1005, 'Form Responses 1'!$B$2:$B1005, $B785, 'Form Responses 1'!$G$2:$G1005, G$5, 'Form Responses 1'!$K$2:$K1005, $D785,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5" s="48" t="str">
        <f>IF(ISBLANK($B785), "", IF(AND(H$5 = "Vacation Leave", OR(AND(OR(H$6 = "H1", H$6 = "H2"), NOT(AND($D785 = "Full-time", $F785 = "Above 1 Year"))), AND(H$6 = "Year", AND($D785 = "Full-time", $F785 = "Above 1 Year")))), "N/A", SUMIFS('Form Responses 1'!$O$2:$O1005, 'Form Responses 1'!$B$2:$B1005, $B785, 'Form Responses 1'!$G$2:$G1005, H$5, 'Form Responses 1'!$K$2:$K1005, $D785,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5" s="49" t="str">
        <f>IF(ISBLANK($B785), "", IF(AND(I$5 = "Vacation Leave", OR(AND(OR(I$6 = "H1", I$6 = "H2"), NOT(AND($D785 = "Full-time", $F785 = "Above 1 Year"))), AND(I$6 = "Year", AND($D785 = "Full-time", $F785 = "Above 1 Year")))), "N/A", SUMIFS('Form Responses 1'!$O$2:$O1005, 'Form Responses 1'!$B$2:$B1005, $B785, 'Form Responses 1'!$G$2:$G1005, I$5, 'Form Responses 1'!$K$2:$K1005, $D785,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5" s="48" t="str">
        <f>IF(ISBLANK($B785), "", IF(AND(J$5 = "Vacation Leave", OR(AND(OR(J$6 = "H1", J$6 = "H2"), NOT(AND($D785 = "Full-time", $F785 = "Above 1 Year"))), AND(J$6 = "Year", AND($D785 = "Full-time", $F785 = "Above 1 Year")))), "N/A", SUMIFS('Form Responses 1'!$O$2:$O1005, 'Form Responses 1'!$B$2:$B1005, $B785, 'Form Responses 1'!$G$2:$G1005, J$5, 'Form Responses 1'!$K$2:$K1005, $D785,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5" s="48" t="str">
        <f>IF(ISBLANK($B785), "", IF(AND(K$5 = "Vacation Leave", OR(AND(OR(K$6 = "H1", K$6 = "H2"), NOT(AND($D785 = "Full-time", $F785 = "Above 1 Year"))), AND(K$6 = "Year", AND($D785 = "Full-time", $F785 = "Above 1 Year")))), "N/A", SUMIFS('Form Responses 1'!$O$2:$O1005, 'Form Responses 1'!$B$2:$B1005, $B785, 'Form Responses 1'!$G$2:$G1005, K$5, 'Form Responses 1'!$K$2:$K1005, $D785,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5" s="48" t="str">
        <f>IF(ISBLANK($B785), "", IF(AND(L$5 = "Vacation Leave", OR(AND(OR(L$6 = "H1", L$6 = "H2"), NOT(AND($D785 = "Full-time", $F785 = "Above 1 Year"))), AND(L$6 = "Year", AND($D785 = "Full-time", $F785 = "Above 1 Year")))), "N/A", SUMIFS('Form Responses 1'!$O$2:$O1005, 'Form Responses 1'!$B$2:$B1005, $B785, 'Form Responses 1'!$G$2:$G1005, L$5, 'Form Responses 1'!$K$2:$K1005, $D785,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5" s="48" t="str">
        <f>IF(ISBLANK($B785), "", IF(AND(M$5 = "Vacation Leave", OR(AND(OR(M$6 = "H1", M$6 = "H2"), NOT(AND($D785 = "Full-time", $F785 = "Above 1 Year"))), AND(M$6 = "Year", AND($D785 = "Full-time", $F785 = "Above 1 Year")))), "N/A", SUMIFS('Form Responses 1'!$O$2:$O1005, 'Form Responses 1'!$B$2:$B1005, $B785, 'Form Responses 1'!$G$2:$G1005, M$5, 'Form Responses 1'!$K$2:$K1005, $D785,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5" s="48" t="str">
        <f>IF(ISBLANK($B785), "", IF(AND(N$5 = "Vacation Leave", OR(AND(OR(N$6 = "H1", N$6 = "H2"), NOT(AND($D785 = "Full-time", $F785 = "Above 1 Year"))), AND(N$6 = "Year", AND($D785 = "Full-time", $F785 = "Above 1 Year")))), "N/A", SUMIFS('Form Responses 1'!$O$2:$O1005, 'Form Responses 1'!$B$2:$B1005, $B785, 'Form Responses 1'!$G$2:$G1005, N$5, 'Form Responses 1'!$K$2:$K1005, $D785,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5" s="48" t="str">
        <f>IF(ISBLANK($B785), "", IF(AND(O$5 = "Vacation Leave", OR(AND(OR(O$6 = "H1", O$6 = "H2"), NOT(AND($D785 = "Full-time", $F785 = "Above 1 Year"))), AND(O$6 = "Year", AND($D785 = "Full-time", $F785 = "Above 1 Year")))), "N/A", SUMIFS('Form Responses 1'!$O$2:$O1005, 'Form Responses 1'!$B$2:$B1005, $B785, 'Form Responses 1'!$G$2:$G1005, O$5, 'Form Responses 1'!$K$2:$K1005, $D785,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5" s="48" t="str">
        <f>IF(ISBLANK($B785), "", IF(AND(P$5 = "Vacation Leave", OR(AND(OR(P$6 = "H1", P$6 = "H2"), NOT(AND($D785 = "Full-time", $F785 = "Above 1 Year"))), AND(P$6 = "Year", AND($D785 = "Full-time", $F785 = "Above 1 Year")))), "N/A", SUMIFS('Form Responses 1'!$O$2:$O1005, 'Form Responses 1'!$B$2:$B1005, $B785, 'Form Responses 1'!$G$2:$G1005, P$5, 'Form Responses 1'!$K$2:$K1005, $D785,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5" s="48" t="str">
        <f>IF(ISBLANK($B785), "", IF(AND(Q$5 = "Vacation Leave", OR(AND(OR(Q$6 = "H1", Q$6 = "H2"), NOT(AND($D785 = "Full-time", $F785 = "Above 1 Year"))), AND(Q$6 = "Year", AND($D785 = "Full-time", $F785 = "Above 1 Year")))), "N/A", SUMIFS('Form Responses 1'!$O$2:$O1005, 'Form Responses 1'!$B$2:$B1005, $B785, 'Form Responses 1'!$G$2:$G1005, Q$5, 'Form Responses 1'!$K$2:$K1005, $D785,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5" s="48" t="str">
        <f>IF(ISBLANK($B785), "", IF(AND(R$5 = "Vacation Leave", OR(AND(OR(R$6 = "H1", R$6 = "H2"), NOT(AND($D785 = "Full-time", $F785 = "Above 1 Year"))), AND(R$6 = "Year", AND($D785 = "Full-time", $F785 = "Above 1 Year")))), "N/A", SUMIFS('Form Responses 1'!$O$2:$O1005, 'Form Responses 1'!$B$2:$B1005, $B785, 'Form Responses 1'!$G$2:$G1005, R$5, 'Form Responses 1'!$K$2:$K1005, $D785,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5" s="48" t="str">
        <f>IF(ISBLANK($B785), "", IF(AND(S$5 = "Vacation Leave", OR(AND(OR(S$6 = "H1", S$6 = "H2"), NOT(AND($D785 = "Full-time", $F785 = "Above 1 Year"))), AND(S$6 = "Year", AND($D785 = "Full-time", $F785 = "Above 1 Year")))), "N/A", SUMIFS('Form Responses 1'!$O$2:$O1005, 'Form Responses 1'!$B$2:$B1005, $B785, 'Form Responses 1'!$G$2:$G1005, S$5, 'Form Responses 1'!$K$2:$K1005, $D785,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5" s="50" t="str">
        <f t="shared" si="2"/>
        <v/>
      </c>
      <c r="U785" s="51" t="str">
        <f t="array" ref="U785">IF(ISBLANK($B785), "", IF(AND(U$5 = "Vacation Leave", OR(AND(OR(U$6 = "H1", U$6 = "H2"), NOT(AND($D785 = "Full-time", $F785 = "Above 1 Year"))), AND(U$6 = "Year", AND($D785 = "Full-time", $F785 = "Above 1 Year")))), "N/A", INDEX('Allocated Leaves'!$B$2:$E1005, MATCH(U$5 &amp; IF(U$5 = "Vacation Leave", IFS(U$6 = "Year", "", OR(U$6 = "H1", U$6 = "H2"), " " &amp; U$6), ""), 'Allocated Leaves'!$A$2:$A1005, 0), MATCH($D785 &amp; IF($D785 = "Full-time",  " " &amp; $F785, ""), 'Allocated Leaves'!$B$1:AA$1, 0)) - G785))</f>
        <v/>
      </c>
      <c r="V785" s="52" t="str">
        <f t="array" ref="V785">IF(ISBLANK($B785), "", IF(AND(V$5 = "Vacation Leave", OR(AND(OR(V$6 = "H1", V$6 = "H2"), NOT(AND($D785 = "Full-time", $F785 = "Above 1 Year"))), AND(V$6 = "Year", AND($D785 = "Full-time", $F785 = "Above 1 Year")))), "N/A", INDEX('Allocated Leaves'!$B$2:$E1005, MATCH(V$5 &amp; IF(V$5 = "Vacation Leave", IFS(V$6 = "Year", "", OR(V$6 = "H1", V$6 = "H2"), " " &amp; V$6), ""), 'Allocated Leaves'!$A$2:$A1005, 0), MATCH($D785 &amp; IF($D785 = "Full-time",  " " &amp; $F785, ""), 'Allocated Leaves'!$B$1:AA$1, 0)) - H785))</f>
        <v/>
      </c>
      <c r="W785" s="52" t="str">
        <f t="array" ref="W785">IF(ISBLANK($B785), "", IF(AND(W$5 = "Vacation Leave", OR(AND(OR(W$6 = "H1", W$6 = "H2"), NOT(AND($D785 = "Full-time", $F785 = "Above 1 Year"))), AND(W$6 = "Year", AND($D785 = "Full-time", $F785 = "Above 1 Year")))), "N/A", INDEX('Allocated Leaves'!$B$2:$E1005, MATCH(W$5 &amp; IF(W$5 = "Vacation Leave", IFS(W$6 = "Year", "", OR(W$6 = "H1", W$6 = "H2"), " " &amp; W$6), ""), 'Allocated Leaves'!$A$2:$A1005, 0), MATCH($D785 &amp; IF($D785 = "Full-time",  " " &amp; $F785, ""), 'Allocated Leaves'!$B$1:AA$1, 0)) - I785))</f>
        <v/>
      </c>
      <c r="X785" s="51" t="str">
        <f t="array" ref="X785">IF(ISBLANK($B785), "", IF(AND(X$5 = "Vacation Leave", OR(AND(OR(X$6 = "H1", X$6 = "H2"), NOT(AND($D785 = "Full-time", $F785 = "Above 1 Year"))), AND(X$6 = "Year", AND($D785 = "Full-time", $F785 = "Above 1 Year")))), "N/A", INDEX('Allocated Leaves'!$B$2:$E1005, MATCH(X$5 &amp; IF(X$5 = "Vacation Leave", IFS(X$6 = "Year", "", OR(X$6 = "H1", X$6 = "H2"), " " &amp; X$6), ""), 'Allocated Leaves'!$A$2:$A1005, 0), MATCH($D785 &amp; IF($D785 = "Full-time",  " " &amp; $F785, ""), 'Allocated Leaves'!$B$1:AA$1, 0)) - J785))</f>
        <v/>
      </c>
      <c r="Y785" s="52" t="str">
        <f t="array" ref="Y785">IF(ISBLANK($B785), "", IF(AND(Y$5 = "Vacation Leave", OR(AND(OR(Y$6 = "H1", Y$6 = "H2"), NOT(AND($D785 = "Full-time", $F785 = "Above 1 Year"))), AND(Y$6 = "Year", AND($D785 = "Full-time", $F785 = "Above 1 Year")))), "N/A", INDEX('Allocated Leaves'!$B$2:$E1005, MATCH(Y$5 &amp; IF(Y$5 = "Vacation Leave", IFS(Y$6 = "Year", "", OR(Y$6 = "H1", Y$6 = "H2"), " " &amp; Y$6), ""), 'Allocated Leaves'!$A$2:$A1005, 0), MATCH($D785 &amp; IF($D785 = "Full-time",  " " &amp; $F785, ""), 'Allocated Leaves'!$B$1:AA$1, 0)) - K785))</f>
        <v/>
      </c>
      <c r="Z785" s="52" t="str">
        <f t="array" ref="Z785">IF(ISBLANK($B785), "", IF(AND(Z$5 = "Vacation Leave", OR(AND(OR(Z$6 = "H1", Z$6 = "H2"), NOT(AND($D785 = "Full-time", $F785 = "Above 1 Year"))), AND(Z$6 = "Year", AND($D785 = "Full-time", $F785 = "Above 1 Year")))), "N/A", INDEX('Allocated Leaves'!$B$2:$E1005, MATCH(Z$5 &amp; IF(Z$5 = "Vacation Leave", IFS(Z$6 = "Year", "", OR(Z$6 = "H1", Z$6 = "H2"), " " &amp; Z$6), ""), 'Allocated Leaves'!$A$2:$A1005, 0), MATCH($D785 &amp; IF($D785 = "Full-time",  " " &amp; $F785, ""), 'Allocated Leaves'!$B$1:AA$1, 0)) - L785))</f>
        <v/>
      </c>
      <c r="AA785" s="55" t="str">
        <f t="shared" si="3"/>
        <v/>
      </c>
    </row>
    <row r="786">
      <c r="A786" s="71"/>
      <c r="B786" s="72"/>
      <c r="C786" s="73"/>
      <c r="D786" s="74"/>
      <c r="E786" s="75"/>
      <c r="F786" s="47" t="str">
        <f t="shared" si="1"/>
        <v/>
      </c>
      <c r="G786" s="48" t="str">
        <f>IF(ISBLANK($B786), "", IF(AND(G$5 = "Vacation Leave", OR(AND(OR(G$6 = "H1", G$6 = "H2"), NOT(AND($D786 = "Full-time", $F786 = "Above 1 Year"))), AND(G$6 = "Year", AND($D786 = "Full-time", $F786 = "Above 1 Year")))), "N/A", SUMIFS('Form Responses 1'!$O$2:$O1005, 'Form Responses 1'!$B$2:$B1005, $B786, 'Form Responses 1'!$G$2:$G1005, G$5, 'Form Responses 1'!$K$2:$K1005, $D786,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6" s="48" t="str">
        <f>IF(ISBLANK($B786), "", IF(AND(H$5 = "Vacation Leave", OR(AND(OR(H$6 = "H1", H$6 = "H2"), NOT(AND($D786 = "Full-time", $F786 = "Above 1 Year"))), AND(H$6 = "Year", AND($D786 = "Full-time", $F786 = "Above 1 Year")))), "N/A", SUMIFS('Form Responses 1'!$O$2:$O1005, 'Form Responses 1'!$B$2:$B1005, $B786, 'Form Responses 1'!$G$2:$G1005, H$5, 'Form Responses 1'!$K$2:$K1005, $D786,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6" s="49" t="str">
        <f>IF(ISBLANK($B786), "", IF(AND(I$5 = "Vacation Leave", OR(AND(OR(I$6 = "H1", I$6 = "H2"), NOT(AND($D786 = "Full-time", $F786 = "Above 1 Year"))), AND(I$6 = "Year", AND($D786 = "Full-time", $F786 = "Above 1 Year")))), "N/A", SUMIFS('Form Responses 1'!$O$2:$O1005, 'Form Responses 1'!$B$2:$B1005, $B786, 'Form Responses 1'!$G$2:$G1005, I$5, 'Form Responses 1'!$K$2:$K1005, $D786,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6" s="48" t="str">
        <f>IF(ISBLANK($B786), "", IF(AND(J$5 = "Vacation Leave", OR(AND(OR(J$6 = "H1", J$6 = "H2"), NOT(AND($D786 = "Full-time", $F786 = "Above 1 Year"))), AND(J$6 = "Year", AND($D786 = "Full-time", $F786 = "Above 1 Year")))), "N/A", SUMIFS('Form Responses 1'!$O$2:$O1005, 'Form Responses 1'!$B$2:$B1005, $B786, 'Form Responses 1'!$G$2:$G1005, J$5, 'Form Responses 1'!$K$2:$K1005, $D786,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6" s="48" t="str">
        <f>IF(ISBLANK($B786), "", IF(AND(K$5 = "Vacation Leave", OR(AND(OR(K$6 = "H1", K$6 = "H2"), NOT(AND($D786 = "Full-time", $F786 = "Above 1 Year"))), AND(K$6 = "Year", AND($D786 = "Full-time", $F786 = "Above 1 Year")))), "N/A", SUMIFS('Form Responses 1'!$O$2:$O1005, 'Form Responses 1'!$B$2:$B1005, $B786, 'Form Responses 1'!$G$2:$G1005, K$5, 'Form Responses 1'!$K$2:$K1005, $D786,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6" s="48" t="str">
        <f>IF(ISBLANK($B786), "", IF(AND(L$5 = "Vacation Leave", OR(AND(OR(L$6 = "H1", L$6 = "H2"), NOT(AND($D786 = "Full-time", $F786 = "Above 1 Year"))), AND(L$6 = "Year", AND($D786 = "Full-time", $F786 = "Above 1 Year")))), "N/A", SUMIFS('Form Responses 1'!$O$2:$O1005, 'Form Responses 1'!$B$2:$B1005, $B786, 'Form Responses 1'!$G$2:$G1005, L$5, 'Form Responses 1'!$K$2:$K1005, $D786,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6" s="48" t="str">
        <f>IF(ISBLANK($B786), "", IF(AND(M$5 = "Vacation Leave", OR(AND(OR(M$6 = "H1", M$6 = "H2"), NOT(AND($D786 = "Full-time", $F786 = "Above 1 Year"))), AND(M$6 = "Year", AND($D786 = "Full-time", $F786 = "Above 1 Year")))), "N/A", SUMIFS('Form Responses 1'!$O$2:$O1005, 'Form Responses 1'!$B$2:$B1005, $B786, 'Form Responses 1'!$G$2:$G1005, M$5, 'Form Responses 1'!$K$2:$K1005, $D786,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6" s="48" t="str">
        <f>IF(ISBLANK($B786), "", IF(AND(N$5 = "Vacation Leave", OR(AND(OR(N$6 = "H1", N$6 = "H2"), NOT(AND($D786 = "Full-time", $F786 = "Above 1 Year"))), AND(N$6 = "Year", AND($D786 = "Full-time", $F786 = "Above 1 Year")))), "N/A", SUMIFS('Form Responses 1'!$O$2:$O1005, 'Form Responses 1'!$B$2:$B1005, $B786, 'Form Responses 1'!$G$2:$G1005, N$5, 'Form Responses 1'!$K$2:$K1005, $D786,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6" s="48" t="str">
        <f>IF(ISBLANK($B786), "", IF(AND(O$5 = "Vacation Leave", OR(AND(OR(O$6 = "H1", O$6 = "H2"), NOT(AND($D786 = "Full-time", $F786 = "Above 1 Year"))), AND(O$6 = "Year", AND($D786 = "Full-time", $F786 = "Above 1 Year")))), "N/A", SUMIFS('Form Responses 1'!$O$2:$O1005, 'Form Responses 1'!$B$2:$B1005, $B786, 'Form Responses 1'!$G$2:$G1005, O$5, 'Form Responses 1'!$K$2:$K1005, $D786,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6" s="48" t="str">
        <f>IF(ISBLANK($B786), "", IF(AND(P$5 = "Vacation Leave", OR(AND(OR(P$6 = "H1", P$6 = "H2"), NOT(AND($D786 = "Full-time", $F786 = "Above 1 Year"))), AND(P$6 = "Year", AND($D786 = "Full-time", $F786 = "Above 1 Year")))), "N/A", SUMIFS('Form Responses 1'!$O$2:$O1005, 'Form Responses 1'!$B$2:$B1005, $B786, 'Form Responses 1'!$G$2:$G1005, P$5, 'Form Responses 1'!$K$2:$K1005, $D786,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6" s="48" t="str">
        <f>IF(ISBLANK($B786), "", IF(AND(Q$5 = "Vacation Leave", OR(AND(OR(Q$6 = "H1", Q$6 = "H2"), NOT(AND($D786 = "Full-time", $F786 = "Above 1 Year"))), AND(Q$6 = "Year", AND($D786 = "Full-time", $F786 = "Above 1 Year")))), "N/A", SUMIFS('Form Responses 1'!$O$2:$O1005, 'Form Responses 1'!$B$2:$B1005, $B786, 'Form Responses 1'!$G$2:$G1005, Q$5, 'Form Responses 1'!$K$2:$K1005, $D786,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6" s="48" t="str">
        <f>IF(ISBLANK($B786), "", IF(AND(R$5 = "Vacation Leave", OR(AND(OR(R$6 = "H1", R$6 = "H2"), NOT(AND($D786 = "Full-time", $F786 = "Above 1 Year"))), AND(R$6 = "Year", AND($D786 = "Full-time", $F786 = "Above 1 Year")))), "N/A", SUMIFS('Form Responses 1'!$O$2:$O1005, 'Form Responses 1'!$B$2:$B1005, $B786, 'Form Responses 1'!$G$2:$G1005, R$5, 'Form Responses 1'!$K$2:$K1005, $D786,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6" s="48" t="str">
        <f>IF(ISBLANK($B786), "", IF(AND(S$5 = "Vacation Leave", OR(AND(OR(S$6 = "H1", S$6 = "H2"), NOT(AND($D786 = "Full-time", $F786 = "Above 1 Year"))), AND(S$6 = "Year", AND($D786 = "Full-time", $F786 = "Above 1 Year")))), "N/A", SUMIFS('Form Responses 1'!$O$2:$O1005, 'Form Responses 1'!$B$2:$B1005, $B786, 'Form Responses 1'!$G$2:$G1005, S$5, 'Form Responses 1'!$K$2:$K1005, $D786,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6" s="50" t="str">
        <f t="shared" si="2"/>
        <v/>
      </c>
      <c r="U786" s="51" t="str">
        <f t="array" ref="U786">IF(ISBLANK($B786), "", IF(AND(U$5 = "Vacation Leave", OR(AND(OR(U$6 = "H1", U$6 = "H2"), NOT(AND($D786 = "Full-time", $F786 = "Above 1 Year"))), AND(U$6 = "Year", AND($D786 = "Full-time", $F786 = "Above 1 Year")))), "N/A", INDEX('Allocated Leaves'!$B$2:$E1005, MATCH(U$5 &amp; IF(U$5 = "Vacation Leave", IFS(U$6 = "Year", "", OR(U$6 = "H1", U$6 = "H2"), " " &amp; U$6), ""), 'Allocated Leaves'!$A$2:$A1005, 0), MATCH($D786 &amp; IF($D786 = "Full-time",  " " &amp; $F786, ""), 'Allocated Leaves'!$B$1:AA$1, 0)) - G786))</f>
        <v/>
      </c>
      <c r="V786" s="52" t="str">
        <f t="array" ref="V786">IF(ISBLANK($B786), "", IF(AND(V$5 = "Vacation Leave", OR(AND(OR(V$6 = "H1", V$6 = "H2"), NOT(AND($D786 = "Full-time", $F786 = "Above 1 Year"))), AND(V$6 = "Year", AND($D786 = "Full-time", $F786 = "Above 1 Year")))), "N/A", INDEX('Allocated Leaves'!$B$2:$E1005, MATCH(V$5 &amp; IF(V$5 = "Vacation Leave", IFS(V$6 = "Year", "", OR(V$6 = "H1", V$6 = "H2"), " " &amp; V$6), ""), 'Allocated Leaves'!$A$2:$A1005, 0), MATCH($D786 &amp; IF($D786 = "Full-time",  " " &amp; $F786, ""), 'Allocated Leaves'!$B$1:AA$1, 0)) - H786))</f>
        <v/>
      </c>
      <c r="W786" s="52" t="str">
        <f t="array" ref="W786">IF(ISBLANK($B786), "", IF(AND(W$5 = "Vacation Leave", OR(AND(OR(W$6 = "H1", W$6 = "H2"), NOT(AND($D786 = "Full-time", $F786 = "Above 1 Year"))), AND(W$6 = "Year", AND($D786 = "Full-time", $F786 = "Above 1 Year")))), "N/A", INDEX('Allocated Leaves'!$B$2:$E1005, MATCH(W$5 &amp; IF(W$5 = "Vacation Leave", IFS(W$6 = "Year", "", OR(W$6 = "H1", W$6 = "H2"), " " &amp; W$6), ""), 'Allocated Leaves'!$A$2:$A1005, 0), MATCH($D786 &amp; IF($D786 = "Full-time",  " " &amp; $F786, ""), 'Allocated Leaves'!$B$1:AA$1, 0)) - I786))</f>
        <v/>
      </c>
      <c r="X786" s="51" t="str">
        <f t="array" ref="X786">IF(ISBLANK($B786), "", IF(AND(X$5 = "Vacation Leave", OR(AND(OR(X$6 = "H1", X$6 = "H2"), NOT(AND($D786 = "Full-time", $F786 = "Above 1 Year"))), AND(X$6 = "Year", AND($D786 = "Full-time", $F786 = "Above 1 Year")))), "N/A", INDEX('Allocated Leaves'!$B$2:$E1005, MATCH(X$5 &amp; IF(X$5 = "Vacation Leave", IFS(X$6 = "Year", "", OR(X$6 = "H1", X$6 = "H2"), " " &amp; X$6), ""), 'Allocated Leaves'!$A$2:$A1005, 0), MATCH($D786 &amp; IF($D786 = "Full-time",  " " &amp; $F786, ""), 'Allocated Leaves'!$B$1:AA$1, 0)) - J786))</f>
        <v/>
      </c>
      <c r="Y786" s="52" t="str">
        <f t="array" ref="Y786">IF(ISBLANK($B786), "", IF(AND(Y$5 = "Vacation Leave", OR(AND(OR(Y$6 = "H1", Y$6 = "H2"), NOT(AND($D786 = "Full-time", $F786 = "Above 1 Year"))), AND(Y$6 = "Year", AND($D786 = "Full-time", $F786 = "Above 1 Year")))), "N/A", INDEX('Allocated Leaves'!$B$2:$E1005, MATCH(Y$5 &amp; IF(Y$5 = "Vacation Leave", IFS(Y$6 = "Year", "", OR(Y$6 = "H1", Y$6 = "H2"), " " &amp; Y$6), ""), 'Allocated Leaves'!$A$2:$A1005, 0), MATCH($D786 &amp; IF($D786 = "Full-time",  " " &amp; $F786, ""), 'Allocated Leaves'!$B$1:AA$1, 0)) - K786))</f>
        <v/>
      </c>
      <c r="Z786" s="52" t="str">
        <f t="array" ref="Z786">IF(ISBLANK($B786), "", IF(AND(Z$5 = "Vacation Leave", OR(AND(OR(Z$6 = "H1", Z$6 = "H2"), NOT(AND($D786 = "Full-time", $F786 = "Above 1 Year"))), AND(Z$6 = "Year", AND($D786 = "Full-time", $F786 = "Above 1 Year")))), "N/A", INDEX('Allocated Leaves'!$B$2:$E1005, MATCH(Z$5 &amp; IF(Z$5 = "Vacation Leave", IFS(Z$6 = "Year", "", OR(Z$6 = "H1", Z$6 = "H2"), " " &amp; Z$6), ""), 'Allocated Leaves'!$A$2:$A1005, 0), MATCH($D786 &amp; IF($D786 = "Full-time",  " " &amp; $F786, ""), 'Allocated Leaves'!$B$1:AA$1, 0)) - L786))</f>
        <v/>
      </c>
      <c r="AA786" s="55" t="str">
        <f t="shared" si="3"/>
        <v/>
      </c>
    </row>
    <row r="787">
      <c r="A787" s="71"/>
      <c r="B787" s="72"/>
      <c r="C787" s="73"/>
      <c r="D787" s="74"/>
      <c r="E787" s="75"/>
      <c r="F787" s="47" t="str">
        <f t="shared" si="1"/>
        <v/>
      </c>
      <c r="G787" s="48" t="str">
        <f>IF(ISBLANK($B787), "", IF(AND(G$5 = "Vacation Leave", OR(AND(OR(G$6 = "H1", G$6 = "H2"), NOT(AND($D787 = "Full-time", $F787 = "Above 1 Year"))), AND(G$6 = "Year", AND($D787 = "Full-time", $F787 = "Above 1 Year")))), "N/A", SUMIFS('Form Responses 1'!$O$2:$O1005, 'Form Responses 1'!$B$2:$B1005, $B787, 'Form Responses 1'!$G$2:$G1005, G$5, 'Form Responses 1'!$K$2:$K1005, $D787,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7" s="48" t="str">
        <f>IF(ISBLANK($B787), "", IF(AND(H$5 = "Vacation Leave", OR(AND(OR(H$6 = "H1", H$6 = "H2"), NOT(AND($D787 = "Full-time", $F787 = "Above 1 Year"))), AND(H$6 = "Year", AND($D787 = "Full-time", $F787 = "Above 1 Year")))), "N/A", SUMIFS('Form Responses 1'!$O$2:$O1005, 'Form Responses 1'!$B$2:$B1005, $B787, 'Form Responses 1'!$G$2:$G1005, H$5, 'Form Responses 1'!$K$2:$K1005, $D787,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7" s="49" t="str">
        <f>IF(ISBLANK($B787), "", IF(AND(I$5 = "Vacation Leave", OR(AND(OR(I$6 = "H1", I$6 = "H2"), NOT(AND($D787 = "Full-time", $F787 = "Above 1 Year"))), AND(I$6 = "Year", AND($D787 = "Full-time", $F787 = "Above 1 Year")))), "N/A", SUMIFS('Form Responses 1'!$O$2:$O1005, 'Form Responses 1'!$B$2:$B1005, $B787, 'Form Responses 1'!$G$2:$G1005, I$5, 'Form Responses 1'!$K$2:$K1005, $D787,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7" s="48" t="str">
        <f>IF(ISBLANK($B787), "", IF(AND(J$5 = "Vacation Leave", OR(AND(OR(J$6 = "H1", J$6 = "H2"), NOT(AND($D787 = "Full-time", $F787 = "Above 1 Year"))), AND(J$6 = "Year", AND($D787 = "Full-time", $F787 = "Above 1 Year")))), "N/A", SUMIFS('Form Responses 1'!$O$2:$O1005, 'Form Responses 1'!$B$2:$B1005, $B787, 'Form Responses 1'!$G$2:$G1005, J$5, 'Form Responses 1'!$K$2:$K1005, $D787,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7" s="48" t="str">
        <f>IF(ISBLANK($B787), "", IF(AND(K$5 = "Vacation Leave", OR(AND(OR(K$6 = "H1", K$6 = "H2"), NOT(AND($D787 = "Full-time", $F787 = "Above 1 Year"))), AND(K$6 = "Year", AND($D787 = "Full-time", $F787 = "Above 1 Year")))), "N/A", SUMIFS('Form Responses 1'!$O$2:$O1005, 'Form Responses 1'!$B$2:$B1005, $B787, 'Form Responses 1'!$G$2:$G1005, K$5, 'Form Responses 1'!$K$2:$K1005, $D787,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7" s="48" t="str">
        <f>IF(ISBLANK($B787), "", IF(AND(L$5 = "Vacation Leave", OR(AND(OR(L$6 = "H1", L$6 = "H2"), NOT(AND($D787 = "Full-time", $F787 = "Above 1 Year"))), AND(L$6 = "Year", AND($D787 = "Full-time", $F787 = "Above 1 Year")))), "N/A", SUMIFS('Form Responses 1'!$O$2:$O1005, 'Form Responses 1'!$B$2:$B1005, $B787, 'Form Responses 1'!$G$2:$G1005, L$5, 'Form Responses 1'!$K$2:$K1005, $D787,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7" s="48" t="str">
        <f>IF(ISBLANK($B787), "", IF(AND(M$5 = "Vacation Leave", OR(AND(OR(M$6 = "H1", M$6 = "H2"), NOT(AND($D787 = "Full-time", $F787 = "Above 1 Year"))), AND(M$6 = "Year", AND($D787 = "Full-time", $F787 = "Above 1 Year")))), "N/A", SUMIFS('Form Responses 1'!$O$2:$O1005, 'Form Responses 1'!$B$2:$B1005, $B787, 'Form Responses 1'!$G$2:$G1005, M$5, 'Form Responses 1'!$K$2:$K1005, $D787,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7" s="48" t="str">
        <f>IF(ISBLANK($B787), "", IF(AND(N$5 = "Vacation Leave", OR(AND(OR(N$6 = "H1", N$6 = "H2"), NOT(AND($D787 = "Full-time", $F787 = "Above 1 Year"))), AND(N$6 = "Year", AND($D787 = "Full-time", $F787 = "Above 1 Year")))), "N/A", SUMIFS('Form Responses 1'!$O$2:$O1005, 'Form Responses 1'!$B$2:$B1005, $B787, 'Form Responses 1'!$G$2:$G1005, N$5, 'Form Responses 1'!$K$2:$K1005, $D787,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7" s="48" t="str">
        <f>IF(ISBLANK($B787), "", IF(AND(O$5 = "Vacation Leave", OR(AND(OR(O$6 = "H1", O$6 = "H2"), NOT(AND($D787 = "Full-time", $F787 = "Above 1 Year"))), AND(O$6 = "Year", AND($D787 = "Full-time", $F787 = "Above 1 Year")))), "N/A", SUMIFS('Form Responses 1'!$O$2:$O1005, 'Form Responses 1'!$B$2:$B1005, $B787, 'Form Responses 1'!$G$2:$G1005, O$5, 'Form Responses 1'!$K$2:$K1005, $D787,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7" s="48" t="str">
        <f>IF(ISBLANK($B787), "", IF(AND(P$5 = "Vacation Leave", OR(AND(OR(P$6 = "H1", P$6 = "H2"), NOT(AND($D787 = "Full-time", $F787 = "Above 1 Year"))), AND(P$6 = "Year", AND($D787 = "Full-time", $F787 = "Above 1 Year")))), "N/A", SUMIFS('Form Responses 1'!$O$2:$O1005, 'Form Responses 1'!$B$2:$B1005, $B787, 'Form Responses 1'!$G$2:$G1005, P$5, 'Form Responses 1'!$K$2:$K1005, $D787,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7" s="48" t="str">
        <f>IF(ISBLANK($B787), "", IF(AND(Q$5 = "Vacation Leave", OR(AND(OR(Q$6 = "H1", Q$6 = "H2"), NOT(AND($D787 = "Full-time", $F787 = "Above 1 Year"))), AND(Q$6 = "Year", AND($D787 = "Full-time", $F787 = "Above 1 Year")))), "N/A", SUMIFS('Form Responses 1'!$O$2:$O1005, 'Form Responses 1'!$B$2:$B1005, $B787, 'Form Responses 1'!$G$2:$G1005, Q$5, 'Form Responses 1'!$K$2:$K1005, $D787,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7" s="48" t="str">
        <f>IF(ISBLANK($B787), "", IF(AND(R$5 = "Vacation Leave", OR(AND(OR(R$6 = "H1", R$6 = "H2"), NOT(AND($D787 = "Full-time", $F787 = "Above 1 Year"))), AND(R$6 = "Year", AND($D787 = "Full-time", $F787 = "Above 1 Year")))), "N/A", SUMIFS('Form Responses 1'!$O$2:$O1005, 'Form Responses 1'!$B$2:$B1005, $B787, 'Form Responses 1'!$G$2:$G1005, R$5, 'Form Responses 1'!$K$2:$K1005, $D787,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7" s="48" t="str">
        <f>IF(ISBLANK($B787), "", IF(AND(S$5 = "Vacation Leave", OR(AND(OR(S$6 = "H1", S$6 = "H2"), NOT(AND($D787 = "Full-time", $F787 = "Above 1 Year"))), AND(S$6 = "Year", AND($D787 = "Full-time", $F787 = "Above 1 Year")))), "N/A", SUMIFS('Form Responses 1'!$O$2:$O1005, 'Form Responses 1'!$B$2:$B1005, $B787, 'Form Responses 1'!$G$2:$G1005, S$5, 'Form Responses 1'!$K$2:$K1005, $D787,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7" s="50" t="str">
        <f t="shared" si="2"/>
        <v/>
      </c>
      <c r="U787" s="51" t="str">
        <f t="array" ref="U787">IF(ISBLANK($B787), "", IF(AND(U$5 = "Vacation Leave", OR(AND(OR(U$6 = "H1", U$6 = "H2"), NOT(AND($D787 = "Full-time", $F787 = "Above 1 Year"))), AND(U$6 = "Year", AND($D787 = "Full-time", $F787 = "Above 1 Year")))), "N/A", INDEX('Allocated Leaves'!$B$2:$E1005, MATCH(U$5 &amp; IF(U$5 = "Vacation Leave", IFS(U$6 = "Year", "", OR(U$6 = "H1", U$6 = "H2"), " " &amp; U$6), ""), 'Allocated Leaves'!$A$2:$A1005, 0), MATCH($D787 &amp; IF($D787 = "Full-time",  " " &amp; $F787, ""), 'Allocated Leaves'!$B$1:AA$1, 0)) - G787))</f>
        <v/>
      </c>
      <c r="V787" s="52" t="str">
        <f t="array" ref="V787">IF(ISBLANK($B787), "", IF(AND(V$5 = "Vacation Leave", OR(AND(OR(V$6 = "H1", V$6 = "H2"), NOT(AND($D787 = "Full-time", $F787 = "Above 1 Year"))), AND(V$6 = "Year", AND($D787 = "Full-time", $F787 = "Above 1 Year")))), "N/A", INDEX('Allocated Leaves'!$B$2:$E1005, MATCH(V$5 &amp; IF(V$5 = "Vacation Leave", IFS(V$6 = "Year", "", OR(V$6 = "H1", V$6 = "H2"), " " &amp; V$6), ""), 'Allocated Leaves'!$A$2:$A1005, 0), MATCH($D787 &amp; IF($D787 = "Full-time",  " " &amp; $F787, ""), 'Allocated Leaves'!$B$1:AA$1, 0)) - H787))</f>
        <v/>
      </c>
      <c r="W787" s="52" t="str">
        <f t="array" ref="W787">IF(ISBLANK($B787), "", IF(AND(W$5 = "Vacation Leave", OR(AND(OR(W$6 = "H1", W$6 = "H2"), NOT(AND($D787 = "Full-time", $F787 = "Above 1 Year"))), AND(W$6 = "Year", AND($D787 = "Full-time", $F787 = "Above 1 Year")))), "N/A", INDEX('Allocated Leaves'!$B$2:$E1005, MATCH(W$5 &amp; IF(W$5 = "Vacation Leave", IFS(W$6 = "Year", "", OR(W$6 = "H1", W$6 = "H2"), " " &amp; W$6), ""), 'Allocated Leaves'!$A$2:$A1005, 0), MATCH($D787 &amp; IF($D787 = "Full-time",  " " &amp; $F787, ""), 'Allocated Leaves'!$B$1:AA$1, 0)) - I787))</f>
        <v/>
      </c>
      <c r="X787" s="51" t="str">
        <f t="array" ref="X787">IF(ISBLANK($B787), "", IF(AND(X$5 = "Vacation Leave", OR(AND(OR(X$6 = "H1", X$6 = "H2"), NOT(AND($D787 = "Full-time", $F787 = "Above 1 Year"))), AND(X$6 = "Year", AND($D787 = "Full-time", $F787 = "Above 1 Year")))), "N/A", INDEX('Allocated Leaves'!$B$2:$E1005, MATCH(X$5 &amp; IF(X$5 = "Vacation Leave", IFS(X$6 = "Year", "", OR(X$6 = "H1", X$6 = "H2"), " " &amp; X$6), ""), 'Allocated Leaves'!$A$2:$A1005, 0), MATCH($D787 &amp; IF($D787 = "Full-time",  " " &amp; $F787, ""), 'Allocated Leaves'!$B$1:AA$1, 0)) - J787))</f>
        <v/>
      </c>
      <c r="Y787" s="52" t="str">
        <f t="array" ref="Y787">IF(ISBLANK($B787), "", IF(AND(Y$5 = "Vacation Leave", OR(AND(OR(Y$6 = "H1", Y$6 = "H2"), NOT(AND($D787 = "Full-time", $F787 = "Above 1 Year"))), AND(Y$6 = "Year", AND($D787 = "Full-time", $F787 = "Above 1 Year")))), "N/A", INDEX('Allocated Leaves'!$B$2:$E1005, MATCH(Y$5 &amp; IF(Y$5 = "Vacation Leave", IFS(Y$6 = "Year", "", OR(Y$6 = "H1", Y$6 = "H2"), " " &amp; Y$6), ""), 'Allocated Leaves'!$A$2:$A1005, 0), MATCH($D787 &amp; IF($D787 = "Full-time",  " " &amp; $F787, ""), 'Allocated Leaves'!$B$1:AA$1, 0)) - K787))</f>
        <v/>
      </c>
      <c r="Z787" s="52" t="str">
        <f t="array" ref="Z787">IF(ISBLANK($B787), "", IF(AND(Z$5 = "Vacation Leave", OR(AND(OR(Z$6 = "H1", Z$6 = "H2"), NOT(AND($D787 = "Full-time", $F787 = "Above 1 Year"))), AND(Z$6 = "Year", AND($D787 = "Full-time", $F787 = "Above 1 Year")))), "N/A", INDEX('Allocated Leaves'!$B$2:$E1005, MATCH(Z$5 &amp; IF(Z$5 = "Vacation Leave", IFS(Z$6 = "Year", "", OR(Z$6 = "H1", Z$6 = "H2"), " " &amp; Z$6), ""), 'Allocated Leaves'!$A$2:$A1005, 0), MATCH($D787 &amp; IF($D787 = "Full-time",  " " &amp; $F787, ""), 'Allocated Leaves'!$B$1:AA$1, 0)) - L787))</f>
        <v/>
      </c>
      <c r="AA787" s="55" t="str">
        <f t="shared" si="3"/>
        <v/>
      </c>
    </row>
    <row r="788">
      <c r="A788" s="71"/>
      <c r="B788" s="72"/>
      <c r="C788" s="73"/>
      <c r="D788" s="74"/>
      <c r="E788" s="75"/>
      <c r="F788" s="47" t="str">
        <f t="shared" si="1"/>
        <v/>
      </c>
      <c r="G788" s="48" t="str">
        <f>IF(ISBLANK($B788), "", IF(AND(G$5 = "Vacation Leave", OR(AND(OR(G$6 = "H1", G$6 = "H2"), NOT(AND($D788 = "Full-time", $F788 = "Above 1 Year"))), AND(G$6 = "Year", AND($D788 = "Full-time", $F788 = "Above 1 Year")))), "N/A", SUMIFS('Form Responses 1'!$O$2:$O1005, 'Form Responses 1'!$B$2:$B1005, $B788, 'Form Responses 1'!$G$2:$G1005, G$5, 'Form Responses 1'!$K$2:$K1005, $D788,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8" s="48" t="str">
        <f>IF(ISBLANK($B788), "", IF(AND(H$5 = "Vacation Leave", OR(AND(OR(H$6 = "H1", H$6 = "H2"), NOT(AND($D788 = "Full-time", $F788 = "Above 1 Year"))), AND(H$6 = "Year", AND($D788 = "Full-time", $F788 = "Above 1 Year")))), "N/A", SUMIFS('Form Responses 1'!$O$2:$O1005, 'Form Responses 1'!$B$2:$B1005, $B788, 'Form Responses 1'!$G$2:$G1005, H$5, 'Form Responses 1'!$K$2:$K1005, $D788,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8" s="49" t="str">
        <f>IF(ISBLANK($B788), "", IF(AND(I$5 = "Vacation Leave", OR(AND(OR(I$6 = "H1", I$6 = "H2"), NOT(AND($D788 = "Full-time", $F788 = "Above 1 Year"))), AND(I$6 = "Year", AND($D788 = "Full-time", $F788 = "Above 1 Year")))), "N/A", SUMIFS('Form Responses 1'!$O$2:$O1005, 'Form Responses 1'!$B$2:$B1005, $B788, 'Form Responses 1'!$G$2:$G1005, I$5, 'Form Responses 1'!$K$2:$K1005, $D788,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8" s="48" t="str">
        <f>IF(ISBLANK($B788), "", IF(AND(J$5 = "Vacation Leave", OR(AND(OR(J$6 = "H1", J$6 = "H2"), NOT(AND($D788 = "Full-time", $F788 = "Above 1 Year"))), AND(J$6 = "Year", AND($D788 = "Full-time", $F788 = "Above 1 Year")))), "N/A", SUMIFS('Form Responses 1'!$O$2:$O1005, 'Form Responses 1'!$B$2:$B1005, $B788, 'Form Responses 1'!$G$2:$G1005, J$5, 'Form Responses 1'!$K$2:$K1005, $D788,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8" s="48" t="str">
        <f>IF(ISBLANK($B788), "", IF(AND(K$5 = "Vacation Leave", OR(AND(OR(K$6 = "H1", K$6 = "H2"), NOT(AND($D788 = "Full-time", $F788 = "Above 1 Year"))), AND(K$6 = "Year", AND($D788 = "Full-time", $F788 = "Above 1 Year")))), "N/A", SUMIFS('Form Responses 1'!$O$2:$O1005, 'Form Responses 1'!$B$2:$B1005, $B788, 'Form Responses 1'!$G$2:$G1005, K$5, 'Form Responses 1'!$K$2:$K1005, $D788,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8" s="48" t="str">
        <f>IF(ISBLANK($B788), "", IF(AND(L$5 = "Vacation Leave", OR(AND(OR(L$6 = "H1", L$6 = "H2"), NOT(AND($D788 = "Full-time", $F788 = "Above 1 Year"))), AND(L$6 = "Year", AND($D788 = "Full-time", $F788 = "Above 1 Year")))), "N/A", SUMIFS('Form Responses 1'!$O$2:$O1005, 'Form Responses 1'!$B$2:$B1005, $B788, 'Form Responses 1'!$G$2:$G1005, L$5, 'Form Responses 1'!$K$2:$K1005, $D788,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8" s="48" t="str">
        <f>IF(ISBLANK($B788), "", IF(AND(M$5 = "Vacation Leave", OR(AND(OR(M$6 = "H1", M$6 = "H2"), NOT(AND($D788 = "Full-time", $F788 = "Above 1 Year"))), AND(M$6 = "Year", AND($D788 = "Full-time", $F788 = "Above 1 Year")))), "N/A", SUMIFS('Form Responses 1'!$O$2:$O1005, 'Form Responses 1'!$B$2:$B1005, $B788, 'Form Responses 1'!$G$2:$G1005, M$5, 'Form Responses 1'!$K$2:$K1005, $D788,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8" s="48" t="str">
        <f>IF(ISBLANK($B788), "", IF(AND(N$5 = "Vacation Leave", OR(AND(OR(N$6 = "H1", N$6 = "H2"), NOT(AND($D788 = "Full-time", $F788 = "Above 1 Year"))), AND(N$6 = "Year", AND($D788 = "Full-time", $F788 = "Above 1 Year")))), "N/A", SUMIFS('Form Responses 1'!$O$2:$O1005, 'Form Responses 1'!$B$2:$B1005, $B788, 'Form Responses 1'!$G$2:$G1005, N$5, 'Form Responses 1'!$K$2:$K1005, $D788,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8" s="48" t="str">
        <f>IF(ISBLANK($B788), "", IF(AND(O$5 = "Vacation Leave", OR(AND(OR(O$6 = "H1", O$6 = "H2"), NOT(AND($D788 = "Full-time", $F788 = "Above 1 Year"))), AND(O$6 = "Year", AND($D788 = "Full-time", $F788 = "Above 1 Year")))), "N/A", SUMIFS('Form Responses 1'!$O$2:$O1005, 'Form Responses 1'!$B$2:$B1005, $B788, 'Form Responses 1'!$G$2:$G1005, O$5, 'Form Responses 1'!$K$2:$K1005, $D788,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8" s="48" t="str">
        <f>IF(ISBLANK($B788), "", IF(AND(P$5 = "Vacation Leave", OR(AND(OR(P$6 = "H1", P$6 = "H2"), NOT(AND($D788 = "Full-time", $F788 = "Above 1 Year"))), AND(P$6 = "Year", AND($D788 = "Full-time", $F788 = "Above 1 Year")))), "N/A", SUMIFS('Form Responses 1'!$O$2:$O1005, 'Form Responses 1'!$B$2:$B1005, $B788, 'Form Responses 1'!$G$2:$G1005, P$5, 'Form Responses 1'!$K$2:$K1005, $D788,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8" s="48" t="str">
        <f>IF(ISBLANK($B788), "", IF(AND(Q$5 = "Vacation Leave", OR(AND(OR(Q$6 = "H1", Q$6 = "H2"), NOT(AND($D788 = "Full-time", $F788 = "Above 1 Year"))), AND(Q$6 = "Year", AND($D788 = "Full-time", $F788 = "Above 1 Year")))), "N/A", SUMIFS('Form Responses 1'!$O$2:$O1005, 'Form Responses 1'!$B$2:$B1005, $B788, 'Form Responses 1'!$G$2:$G1005, Q$5, 'Form Responses 1'!$K$2:$K1005, $D788,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8" s="48" t="str">
        <f>IF(ISBLANK($B788), "", IF(AND(R$5 = "Vacation Leave", OR(AND(OR(R$6 = "H1", R$6 = "H2"), NOT(AND($D788 = "Full-time", $F788 = "Above 1 Year"))), AND(R$6 = "Year", AND($D788 = "Full-time", $F788 = "Above 1 Year")))), "N/A", SUMIFS('Form Responses 1'!$O$2:$O1005, 'Form Responses 1'!$B$2:$B1005, $B788, 'Form Responses 1'!$G$2:$G1005, R$5, 'Form Responses 1'!$K$2:$K1005, $D788,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8" s="48" t="str">
        <f>IF(ISBLANK($B788), "", IF(AND(S$5 = "Vacation Leave", OR(AND(OR(S$6 = "H1", S$6 = "H2"), NOT(AND($D788 = "Full-time", $F788 = "Above 1 Year"))), AND(S$6 = "Year", AND($D788 = "Full-time", $F788 = "Above 1 Year")))), "N/A", SUMIFS('Form Responses 1'!$O$2:$O1005, 'Form Responses 1'!$B$2:$B1005, $B788, 'Form Responses 1'!$G$2:$G1005, S$5, 'Form Responses 1'!$K$2:$K1005, $D788,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8" s="50" t="str">
        <f t="shared" si="2"/>
        <v/>
      </c>
      <c r="U788" s="51" t="str">
        <f t="array" ref="U788">IF(ISBLANK($B788), "", IF(AND(U$5 = "Vacation Leave", OR(AND(OR(U$6 = "H1", U$6 = "H2"), NOT(AND($D788 = "Full-time", $F788 = "Above 1 Year"))), AND(U$6 = "Year", AND($D788 = "Full-time", $F788 = "Above 1 Year")))), "N/A", INDEX('Allocated Leaves'!$B$2:$E1005, MATCH(U$5 &amp; IF(U$5 = "Vacation Leave", IFS(U$6 = "Year", "", OR(U$6 = "H1", U$6 = "H2"), " " &amp; U$6), ""), 'Allocated Leaves'!$A$2:$A1005, 0), MATCH($D788 &amp; IF($D788 = "Full-time",  " " &amp; $F788, ""), 'Allocated Leaves'!$B$1:AA$1, 0)) - G788))</f>
        <v/>
      </c>
      <c r="V788" s="52" t="str">
        <f t="array" ref="V788">IF(ISBLANK($B788), "", IF(AND(V$5 = "Vacation Leave", OR(AND(OR(V$6 = "H1", V$6 = "H2"), NOT(AND($D788 = "Full-time", $F788 = "Above 1 Year"))), AND(V$6 = "Year", AND($D788 = "Full-time", $F788 = "Above 1 Year")))), "N/A", INDEX('Allocated Leaves'!$B$2:$E1005, MATCH(V$5 &amp; IF(V$5 = "Vacation Leave", IFS(V$6 = "Year", "", OR(V$6 = "H1", V$6 = "H2"), " " &amp; V$6), ""), 'Allocated Leaves'!$A$2:$A1005, 0), MATCH($D788 &amp; IF($D788 = "Full-time",  " " &amp; $F788, ""), 'Allocated Leaves'!$B$1:AA$1, 0)) - H788))</f>
        <v/>
      </c>
      <c r="W788" s="52" t="str">
        <f t="array" ref="W788">IF(ISBLANK($B788), "", IF(AND(W$5 = "Vacation Leave", OR(AND(OR(W$6 = "H1", W$6 = "H2"), NOT(AND($D788 = "Full-time", $F788 = "Above 1 Year"))), AND(W$6 = "Year", AND($D788 = "Full-time", $F788 = "Above 1 Year")))), "N/A", INDEX('Allocated Leaves'!$B$2:$E1005, MATCH(W$5 &amp; IF(W$5 = "Vacation Leave", IFS(W$6 = "Year", "", OR(W$6 = "H1", W$6 = "H2"), " " &amp; W$6), ""), 'Allocated Leaves'!$A$2:$A1005, 0), MATCH($D788 &amp; IF($D788 = "Full-time",  " " &amp; $F788, ""), 'Allocated Leaves'!$B$1:AA$1, 0)) - I788))</f>
        <v/>
      </c>
      <c r="X788" s="51" t="str">
        <f t="array" ref="X788">IF(ISBLANK($B788), "", IF(AND(X$5 = "Vacation Leave", OR(AND(OR(X$6 = "H1", X$6 = "H2"), NOT(AND($D788 = "Full-time", $F788 = "Above 1 Year"))), AND(X$6 = "Year", AND($D788 = "Full-time", $F788 = "Above 1 Year")))), "N/A", INDEX('Allocated Leaves'!$B$2:$E1005, MATCH(X$5 &amp; IF(X$5 = "Vacation Leave", IFS(X$6 = "Year", "", OR(X$6 = "H1", X$6 = "H2"), " " &amp; X$6), ""), 'Allocated Leaves'!$A$2:$A1005, 0), MATCH($D788 &amp; IF($D788 = "Full-time",  " " &amp; $F788, ""), 'Allocated Leaves'!$B$1:AA$1, 0)) - J788))</f>
        <v/>
      </c>
      <c r="Y788" s="52" t="str">
        <f t="array" ref="Y788">IF(ISBLANK($B788), "", IF(AND(Y$5 = "Vacation Leave", OR(AND(OR(Y$6 = "H1", Y$6 = "H2"), NOT(AND($D788 = "Full-time", $F788 = "Above 1 Year"))), AND(Y$6 = "Year", AND($D788 = "Full-time", $F788 = "Above 1 Year")))), "N/A", INDEX('Allocated Leaves'!$B$2:$E1005, MATCH(Y$5 &amp; IF(Y$5 = "Vacation Leave", IFS(Y$6 = "Year", "", OR(Y$6 = "H1", Y$6 = "H2"), " " &amp; Y$6), ""), 'Allocated Leaves'!$A$2:$A1005, 0), MATCH($D788 &amp; IF($D788 = "Full-time",  " " &amp; $F788, ""), 'Allocated Leaves'!$B$1:AA$1, 0)) - K788))</f>
        <v/>
      </c>
      <c r="Z788" s="52" t="str">
        <f t="array" ref="Z788">IF(ISBLANK($B788), "", IF(AND(Z$5 = "Vacation Leave", OR(AND(OR(Z$6 = "H1", Z$6 = "H2"), NOT(AND($D788 = "Full-time", $F788 = "Above 1 Year"))), AND(Z$6 = "Year", AND($D788 = "Full-time", $F788 = "Above 1 Year")))), "N/A", INDEX('Allocated Leaves'!$B$2:$E1005, MATCH(Z$5 &amp; IF(Z$5 = "Vacation Leave", IFS(Z$6 = "Year", "", OR(Z$6 = "H1", Z$6 = "H2"), " " &amp; Z$6), ""), 'Allocated Leaves'!$A$2:$A1005, 0), MATCH($D788 &amp; IF($D788 = "Full-time",  " " &amp; $F788, ""), 'Allocated Leaves'!$B$1:AA$1, 0)) - L788))</f>
        <v/>
      </c>
      <c r="AA788" s="55" t="str">
        <f t="shared" si="3"/>
        <v/>
      </c>
    </row>
    <row r="789">
      <c r="A789" s="71"/>
      <c r="B789" s="72"/>
      <c r="C789" s="73"/>
      <c r="D789" s="74"/>
      <c r="E789" s="75"/>
      <c r="F789" s="47" t="str">
        <f t="shared" si="1"/>
        <v/>
      </c>
      <c r="G789" s="48" t="str">
        <f>IF(ISBLANK($B789), "", IF(AND(G$5 = "Vacation Leave", OR(AND(OR(G$6 = "H1", G$6 = "H2"), NOT(AND($D789 = "Full-time", $F789 = "Above 1 Year"))), AND(G$6 = "Year", AND($D789 = "Full-time", $F789 = "Above 1 Year")))), "N/A", SUMIFS('Form Responses 1'!$O$2:$O1005, 'Form Responses 1'!$B$2:$B1005, $B789, 'Form Responses 1'!$G$2:$G1005, G$5, 'Form Responses 1'!$K$2:$K1005, $D789,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89" s="48" t="str">
        <f>IF(ISBLANK($B789), "", IF(AND(H$5 = "Vacation Leave", OR(AND(OR(H$6 = "H1", H$6 = "H2"), NOT(AND($D789 = "Full-time", $F789 = "Above 1 Year"))), AND(H$6 = "Year", AND($D789 = "Full-time", $F789 = "Above 1 Year")))), "N/A", SUMIFS('Form Responses 1'!$O$2:$O1005, 'Form Responses 1'!$B$2:$B1005, $B789, 'Form Responses 1'!$G$2:$G1005, H$5, 'Form Responses 1'!$K$2:$K1005, $D789,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89" s="49" t="str">
        <f>IF(ISBLANK($B789), "", IF(AND(I$5 = "Vacation Leave", OR(AND(OR(I$6 = "H1", I$6 = "H2"), NOT(AND($D789 = "Full-time", $F789 = "Above 1 Year"))), AND(I$6 = "Year", AND($D789 = "Full-time", $F789 = "Above 1 Year")))), "N/A", SUMIFS('Form Responses 1'!$O$2:$O1005, 'Form Responses 1'!$B$2:$B1005, $B789, 'Form Responses 1'!$G$2:$G1005, I$5, 'Form Responses 1'!$K$2:$K1005, $D789,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89" s="48" t="str">
        <f>IF(ISBLANK($B789), "", IF(AND(J$5 = "Vacation Leave", OR(AND(OR(J$6 = "H1", J$6 = "H2"), NOT(AND($D789 = "Full-time", $F789 = "Above 1 Year"))), AND(J$6 = "Year", AND($D789 = "Full-time", $F789 = "Above 1 Year")))), "N/A", SUMIFS('Form Responses 1'!$O$2:$O1005, 'Form Responses 1'!$B$2:$B1005, $B789, 'Form Responses 1'!$G$2:$G1005, J$5, 'Form Responses 1'!$K$2:$K1005, $D789,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89" s="48" t="str">
        <f>IF(ISBLANK($B789), "", IF(AND(K$5 = "Vacation Leave", OR(AND(OR(K$6 = "H1", K$6 = "H2"), NOT(AND($D789 = "Full-time", $F789 = "Above 1 Year"))), AND(K$6 = "Year", AND($D789 = "Full-time", $F789 = "Above 1 Year")))), "N/A", SUMIFS('Form Responses 1'!$O$2:$O1005, 'Form Responses 1'!$B$2:$B1005, $B789, 'Form Responses 1'!$G$2:$G1005, K$5, 'Form Responses 1'!$K$2:$K1005, $D789,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89" s="48" t="str">
        <f>IF(ISBLANK($B789), "", IF(AND(L$5 = "Vacation Leave", OR(AND(OR(L$6 = "H1", L$6 = "H2"), NOT(AND($D789 = "Full-time", $F789 = "Above 1 Year"))), AND(L$6 = "Year", AND($D789 = "Full-time", $F789 = "Above 1 Year")))), "N/A", SUMIFS('Form Responses 1'!$O$2:$O1005, 'Form Responses 1'!$B$2:$B1005, $B789, 'Form Responses 1'!$G$2:$G1005, L$5, 'Form Responses 1'!$K$2:$K1005, $D789,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89" s="48" t="str">
        <f>IF(ISBLANK($B789), "", IF(AND(M$5 = "Vacation Leave", OR(AND(OR(M$6 = "H1", M$6 = "H2"), NOT(AND($D789 = "Full-time", $F789 = "Above 1 Year"))), AND(M$6 = "Year", AND($D789 = "Full-time", $F789 = "Above 1 Year")))), "N/A", SUMIFS('Form Responses 1'!$O$2:$O1005, 'Form Responses 1'!$B$2:$B1005, $B789, 'Form Responses 1'!$G$2:$G1005, M$5, 'Form Responses 1'!$K$2:$K1005, $D789,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89" s="48" t="str">
        <f>IF(ISBLANK($B789), "", IF(AND(N$5 = "Vacation Leave", OR(AND(OR(N$6 = "H1", N$6 = "H2"), NOT(AND($D789 = "Full-time", $F789 = "Above 1 Year"))), AND(N$6 = "Year", AND($D789 = "Full-time", $F789 = "Above 1 Year")))), "N/A", SUMIFS('Form Responses 1'!$O$2:$O1005, 'Form Responses 1'!$B$2:$B1005, $B789, 'Form Responses 1'!$G$2:$G1005, N$5, 'Form Responses 1'!$K$2:$K1005, $D789,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89" s="48" t="str">
        <f>IF(ISBLANK($B789), "", IF(AND(O$5 = "Vacation Leave", OR(AND(OR(O$6 = "H1", O$6 = "H2"), NOT(AND($D789 = "Full-time", $F789 = "Above 1 Year"))), AND(O$6 = "Year", AND($D789 = "Full-time", $F789 = "Above 1 Year")))), "N/A", SUMIFS('Form Responses 1'!$O$2:$O1005, 'Form Responses 1'!$B$2:$B1005, $B789, 'Form Responses 1'!$G$2:$G1005, O$5, 'Form Responses 1'!$K$2:$K1005, $D789,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89" s="48" t="str">
        <f>IF(ISBLANK($B789), "", IF(AND(P$5 = "Vacation Leave", OR(AND(OR(P$6 = "H1", P$6 = "H2"), NOT(AND($D789 = "Full-time", $F789 = "Above 1 Year"))), AND(P$6 = "Year", AND($D789 = "Full-time", $F789 = "Above 1 Year")))), "N/A", SUMIFS('Form Responses 1'!$O$2:$O1005, 'Form Responses 1'!$B$2:$B1005, $B789, 'Form Responses 1'!$G$2:$G1005, P$5, 'Form Responses 1'!$K$2:$K1005, $D789,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89" s="48" t="str">
        <f>IF(ISBLANK($B789), "", IF(AND(Q$5 = "Vacation Leave", OR(AND(OR(Q$6 = "H1", Q$6 = "H2"), NOT(AND($D789 = "Full-time", $F789 = "Above 1 Year"))), AND(Q$6 = "Year", AND($D789 = "Full-time", $F789 = "Above 1 Year")))), "N/A", SUMIFS('Form Responses 1'!$O$2:$O1005, 'Form Responses 1'!$B$2:$B1005, $B789, 'Form Responses 1'!$G$2:$G1005, Q$5, 'Form Responses 1'!$K$2:$K1005, $D789,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89" s="48" t="str">
        <f>IF(ISBLANK($B789), "", IF(AND(R$5 = "Vacation Leave", OR(AND(OR(R$6 = "H1", R$6 = "H2"), NOT(AND($D789 = "Full-time", $F789 = "Above 1 Year"))), AND(R$6 = "Year", AND($D789 = "Full-time", $F789 = "Above 1 Year")))), "N/A", SUMIFS('Form Responses 1'!$O$2:$O1005, 'Form Responses 1'!$B$2:$B1005, $B789, 'Form Responses 1'!$G$2:$G1005, R$5, 'Form Responses 1'!$K$2:$K1005, $D789,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89" s="48" t="str">
        <f>IF(ISBLANK($B789), "", IF(AND(S$5 = "Vacation Leave", OR(AND(OR(S$6 = "H1", S$6 = "H2"), NOT(AND($D789 = "Full-time", $F789 = "Above 1 Year"))), AND(S$6 = "Year", AND($D789 = "Full-time", $F789 = "Above 1 Year")))), "N/A", SUMIFS('Form Responses 1'!$O$2:$O1005, 'Form Responses 1'!$B$2:$B1005, $B789, 'Form Responses 1'!$G$2:$G1005, S$5, 'Form Responses 1'!$K$2:$K1005, $D789,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89" s="50" t="str">
        <f t="shared" si="2"/>
        <v/>
      </c>
      <c r="U789" s="51" t="str">
        <f t="array" ref="U789">IF(ISBLANK($B789), "", IF(AND(U$5 = "Vacation Leave", OR(AND(OR(U$6 = "H1", U$6 = "H2"), NOT(AND($D789 = "Full-time", $F789 = "Above 1 Year"))), AND(U$6 = "Year", AND($D789 = "Full-time", $F789 = "Above 1 Year")))), "N/A", INDEX('Allocated Leaves'!$B$2:$E1005, MATCH(U$5 &amp; IF(U$5 = "Vacation Leave", IFS(U$6 = "Year", "", OR(U$6 = "H1", U$6 = "H2"), " " &amp; U$6), ""), 'Allocated Leaves'!$A$2:$A1005, 0), MATCH($D789 &amp; IF($D789 = "Full-time",  " " &amp; $F789, ""), 'Allocated Leaves'!$B$1:AA$1, 0)) - G789))</f>
        <v/>
      </c>
      <c r="V789" s="52" t="str">
        <f t="array" ref="V789">IF(ISBLANK($B789), "", IF(AND(V$5 = "Vacation Leave", OR(AND(OR(V$6 = "H1", V$6 = "H2"), NOT(AND($D789 = "Full-time", $F789 = "Above 1 Year"))), AND(V$6 = "Year", AND($D789 = "Full-time", $F789 = "Above 1 Year")))), "N/A", INDEX('Allocated Leaves'!$B$2:$E1005, MATCH(V$5 &amp; IF(V$5 = "Vacation Leave", IFS(V$6 = "Year", "", OR(V$6 = "H1", V$6 = "H2"), " " &amp; V$6), ""), 'Allocated Leaves'!$A$2:$A1005, 0), MATCH($D789 &amp; IF($D789 = "Full-time",  " " &amp; $F789, ""), 'Allocated Leaves'!$B$1:AA$1, 0)) - H789))</f>
        <v/>
      </c>
      <c r="W789" s="52" t="str">
        <f t="array" ref="W789">IF(ISBLANK($B789), "", IF(AND(W$5 = "Vacation Leave", OR(AND(OR(W$6 = "H1", W$6 = "H2"), NOT(AND($D789 = "Full-time", $F789 = "Above 1 Year"))), AND(W$6 = "Year", AND($D789 = "Full-time", $F789 = "Above 1 Year")))), "N/A", INDEX('Allocated Leaves'!$B$2:$E1005, MATCH(W$5 &amp; IF(W$5 = "Vacation Leave", IFS(W$6 = "Year", "", OR(W$6 = "H1", W$6 = "H2"), " " &amp; W$6), ""), 'Allocated Leaves'!$A$2:$A1005, 0), MATCH($D789 &amp; IF($D789 = "Full-time",  " " &amp; $F789, ""), 'Allocated Leaves'!$B$1:AA$1, 0)) - I789))</f>
        <v/>
      </c>
      <c r="X789" s="51" t="str">
        <f t="array" ref="X789">IF(ISBLANK($B789), "", IF(AND(X$5 = "Vacation Leave", OR(AND(OR(X$6 = "H1", X$6 = "H2"), NOT(AND($D789 = "Full-time", $F789 = "Above 1 Year"))), AND(X$6 = "Year", AND($D789 = "Full-time", $F789 = "Above 1 Year")))), "N/A", INDEX('Allocated Leaves'!$B$2:$E1005, MATCH(X$5 &amp; IF(X$5 = "Vacation Leave", IFS(X$6 = "Year", "", OR(X$6 = "H1", X$6 = "H2"), " " &amp; X$6), ""), 'Allocated Leaves'!$A$2:$A1005, 0), MATCH($D789 &amp; IF($D789 = "Full-time",  " " &amp; $F789, ""), 'Allocated Leaves'!$B$1:AA$1, 0)) - J789))</f>
        <v/>
      </c>
      <c r="Y789" s="52" t="str">
        <f t="array" ref="Y789">IF(ISBLANK($B789), "", IF(AND(Y$5 = "Vacation Leave", OR(AND(OR(Y$6 = "H1", Y$6 = "H2"), NOT(AND($D789 = "Full-time", $F789 = "Above 1 Year"))), AND(Y$6 = "Year", AND($D789 = "Full-time", $F789 = "Above 1 Year")))), "N/A", INDEX('Allocated Leaves'!$B$2:$E1005, MATCH(Y$5 &amp; IF(Y$5 = "Vacation Leave", IFS(Y$6 = "Year", "", OR(Y$6 = "H1", Y$6 = "H2"), " " &amp; Y$6), ""), 'Allocated Leaves'!$A$2:$A1005, 0), MATCH($D789 &amp; IF($D789 = "Full-time",  " " &amp; $F789, ""), 'Allocated Leaves'!$B$1:AA$1, 0)) - K789))</f>
        <v/>
      </c>
      <c r="Z789" s="52" t="str">
        <f t="array" ref="Z789">IF(ISBLANK($B789), "", IF(AND(Z$5 = "Vacation Leave", OR(AND(OR(Z$6 = "H1", Z$6 = "H2"), NOT(AND($D789 = "Full-time", $F789 = "Above 1 Year"))), AND(Z$6 = "Year", AND($D789 = "Full-time", $F789 = "Above 1 Year")))), "N/A", INDEX('Allocated Leaves'!$B$2:$E1005, MATCH(Z$5 &amp; IF(Z$5 = "Vacation Leave", IFS(Z$6 = "Year", "", OR(Z$6 = "H1", Z$6 = "H2"), " " &amp; Z$6), ""), 'Allocated Leaves'!$A$2:$A1005, 0), MATCH($D789 &amp; IF($D789 = "Full-time",  " " &amp; $F789, ""), 'Allocated Leaves'!$B$1:AA$1, 0)) - L789))</f>
        <v/>
      </c>
      <c r="AA789" s="55" t="str">
        <f t="shared" si="3"/>
        <v/>
      </c>
    </row>
    <row r="790">
      <c r="A790" s="71"/>
      <c r="B790" s="72"/>
      <c r="C790" s="73"/>
      <c r="D790" s="74"/>
      <c r="E790" s="75"/>
      <c r="F790" s="47" t="str">
        <f t="shared" si="1"/>
        <v/>
      </c>
      <c r="G790" s="48" t="str">
        <f>IF(ISBLANK($B790), "", IF(AND(G$5 = "Vacation Leave", OR(AND(OR(G$6 = "H1", G$6 = "H2"), NOT(AND($D790 = "Full-time", $F790 = "Above 1 Year"))), AND(G$6 = "Year", AND($D790 = "Full-time", $F790 = "Above 1 Year")))), "N/A", SUMIFS('Form Responses 1'!$O$2:$O1005, 'Form Responses 1'!$B$2:$B1005, $B790, 'Form Responses 1'!$G$2:$G1005, G$5, 'Form Responses 1'!$K$2:$K1005, $D790,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0" s="48" t="str">
        <f>IF(ISBLANK($B790), "", IF(AND(H$5 = "Vacation Leave", OR(AND(OR(H$6 = "H1", H$6 = "H2"), NOT(AND($D790 = "Full-time", $F790 = "Above 1 Year"))), AND(H$6 = "Year", AND($D790 = "Full-time", $F790 = "Above 1 Year")))), "N/A", SUMIFS('Form Responses 1'!$O$2:$O1005, 'Form Responses 1'!$B$2:$B1005, $B790, 'Form Responses 1'!$G$2:$G1005, H$5, 'Form Responses 1'!$K$2:$K1005, $D790,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0" s="49" t="str">
        <f>IF(ISBLANK($B790), "", IF(AND(I$5 = "Vacation Leave", OR(AND(OR(I$6 = "H1", I$6 = "H2"), NOT(AND($D790 = "Full-time", $F790 = "Above 1 Year"))), AND(I$6 = "Year", AND($D790 = "Full-time", $F790 = "Above 1 Year")))), "N/A", SUMIFS('Form Responses 1'!$O$2:$O1005, 'Form Responses 1'!$B$2:$B1005, $B790, 'Form Responses 1'!$G$2:$G1005, I$5, 'Form Responses 1'!$K$2:$K1005, $D790,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0" s="48" t="str">
        <f>IF(ISBLANK($B790), "", IF(AND(J$5 = "Vacation Leave", OR(AND(OR(J$6 = "H1", J$6 = "H2"), NOT(AND($D790 = "Full-time", $F790 = "Above 1 Year"))), AND(J$6 = "Year", AND($D790 = "Full-time", $F790 = "Above 1 Year")))), "N/A", SUMIFS('Form Responses 1'!$O$2:$O1005, 'Form Responses 1'!$B$2:$B1005, $B790, 'Form Responses 1'!$G$2:$G1005, J$5, 'Form Responses 1'!$K$2:$K1005, $D790,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0" s="48" t="str">
        <f>IF(ISBLANK($B790), "", IF(AND(K$5 = "Vacation Leave", OR(AND(OR(K$6 = "H1", K$6 = "H2"), NOT(AND($D790 = "Full-time", $F790 = "Above 1 Year"))), AND(K$6 = "Year", AND($D790 = "Full-time", $F790 = "Above 1 Year")))), "N/A", SUMIFS('Form Responses 1'!$O$2:$O1005, 'Form Responses 1'!$B$2:$B1005, $B790, 'Form Responses 1'!$G$2:$G1005, K$5, 'Form Responses 1'!$K$2:$K1005, $D790,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0" s="48" t="str">
        <f>IF(ISBLANK($B790), "", IF(AND(L$5 = "Vacation Leave", OR(AND(OR(L$6 = "H1", L$6 = "H2"), NOT(AND($D790 = "Full-time", $F790 = "Above 1 Year"))), AND(L$6 = "Year", AND($D790 = "Full-time", $F790 = "Above 1 Year")))), "N/A", SUMIFS('Form Responses 1'!$O$2:$O1005, 'Form Responses 1'!$B$2:$B1005, $B790, 'Form Responses 1'!$G$2:$G1005, L$5, 'Form Responses 1'!$K$2:$K1005, $D790,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0" s="48" t="str">
        <f>IF(ISBLANK($B790), "", IF(AND(M$5 = "Vacation Leave", OR(AND(OR(M$6 = "H1", M$6 = "H2"), NOT(AND($D790 = "Full-time", $F790 = "Above 1 Year"))), AND(M$6 = "Year", AND($D790 = "Full-time", $F790 = "Above 1 Year")))), "N/A", SUMIFS('Form Responses 1'!$O$2:$O1005, 'Form Responses 1'!$B$2:$B1005, $B790, 'Form Responses 1'!$G$2:$G1005, M$5, 'Form Responses 1'!$K$2:$K1005, $D790,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0" s="48" t="str">
        <f>IF(ISBLANK($B790), "", IF(AND(N$5 = "Vacation Leave", OR(AND(OR(N$6 = "H1", N$6 = "H2"), NOT(AND($D790 = "Full-time", $F790 = "Above 1 Year"))), AND(N$6 = "Year", AND($D790 = "Full-time", $F790 = "Above 1 Year")))), "N/A", SUMIFS('Form Responses 1'!$O$2:$O1005, 'Form Responses 1'!$B$2:$B1005, $B790, 'Form Responses 1'!$G$2:$G1005, N$5, 'Form Responses 1'!$K$2:$K1005, $D790,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0" s="48" t="str">
        <f>IF(ISBLANK($B790), "", IF(AND(O$5 = "Vacation Leave", OR(AND(OR(O$6 = "H1", O$6 = "H2"), NOT(AND($D790 = "Full-time", $F790 = "Above 1 Year"))), AND(O$6 = "Year", AND($D790 = "Full-time", $F790 = "Above 1 Year")))), "N/A", SUMIFS('Form Responses 1'!$O$2:$O1005, 'Form Responses 1'!$B$2:$B1005, $B790, 'Form Responses 1'!$G$2:$G1005, O$5, 'Form Responses 1'!$K$2:$K1005, $D790,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0" s="48" t="str">
        <f>IF(ISBLANK($B790), "", IF(AND(P$5 = "Vacation Leave", OR(AND(OR(P$6 = "H1", P$6 = "H2"), NOT(AND($D790 = "Full-time", $F790 = "Above 1 Year"))), AND(P$6 = "Year", AND($D790 = "Full-time", $F790 = "Above 1 Year")))), "N/A", SUMIFS('Form Responses 1'!$O$2:$O1005, 'Form Responses 1'!$B$2:$B1005, $B790, 'Form Responses 1'!$G$2:$G1005, P$5, 'Form Responses 1'!$K$2:$K1005, $D790,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0" s="48" t="str">
        <f>IF(ISBLANK($B790), "", IF(AND(Q$5 = "Vacation Leave", OR(AND(OR(Q$6 = "H1", Q$6 = "H2"), NOT(AND($D790 = "Full-time", $F790 = "Above 1 Year"))), AND(Q$6 = "Year", AND($D790 = "Full-time", $F790 = "Above 1 Year")))), "N/A", SUMIFS('Form Responses 1'!$O$2:$O1005, 'Form Responses 1'!$B$2:$B1005, $B790, 'Form Responses 1'!$G$2:$G1005, Q$5, 'Form Responses 1'!$K$2:$K1005, $D790,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0" s="48" t="str">
        <f>IF(ISBLANK($B790), "", IF(AND(R$5 = "Vacation Leave", OR(AND(OR(R$6 = "H1", R$6 = "H2"), NOT(AND($D790 = "Full-time", $F790 = "Above 1 Year"))), AND(R$6 = "Year", AND($D790 = "Full-time", $F790 = "Above 1 Year")))), "N/A", SUMIFS('Form Responses 1'!$O$2:$O1005, 'Form Responses 1'!$B$2:$B1005, $B790, 'Form Responses 1'!$G$2:$G1005, R$5, 'Form Responses 1'!$K$2:$K1005, $D790,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0" s="48" t="str">
        <f>IF(ISBLANK($B790), "", IF(AND(S$5 = "Vacation Leave", OR(AND(OR(S$6 = "H1", S$6 = "H2"), NOT(AND($D790 = "Full-time", $F790 = "Above 1 Year"))), AND(S$6 = "Year", AND($D790 = "Full-time", $F790 = "Above 1 Year")))), "N/A", SUMIFS('Form Responses 1'!$O$2:$O1005, 'Form Responses 1'!$B$2:$B1005, $B790, 'Form Responses 1'!$G$2:$G1005, S$5, 'Form Responses 1'!$K$2:$K1005, $D790,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0" s="50" t="str">
        <f t="shared" si="2"/>
        <v/>
      </c>
      <c r="U790" s="51" t="str">
        <f t="array" ref="U790">IF(ISBLANK($B790), "", IF(AND(U$5 = "Vacation Leave", OR(AND(OR(U$6 = "H1", U$6 = "H2"), NOT(AND($D790 = "Full-time", $F790 = "Above 1 Year"))), AND(U$6 = "Year", AND($D790 = "Full-time", $F790 = "Above 1 Year")))), "N/A", INDEX('Allocated Leaves'!$B$2:$E1005, MATCH(U$5 &amp; IF(U$5 = "Vacation Leave", IFS(U$6 = "Year", "", OR(U$6 = "H1", U$6 = "H2"), " " &amp; U$6), ""), 'Allocated Leaves'!$A$2:$A1005, 0), MATCH($D790 &amp; IF($D790 = "Full-time",  " " &amp; $F790, ""), 'Allocated Leaves'!$B$1:AA$1, 0)) - G790))</f>
        <v/>
      </c>
      <c r="V790" s="52" t="str">
        <f t="array" ref="V790">IF(ISBLANK($B790), "", IF(AND(V$5 = "Vacation Leave", OR(AND(OR(V$6 = "H1", V$6 = "H2"), NOT(AND($D790 = "Full-time", $F790 = "Above 1 Year"))), AND(V$6 = "Year", AND($D790 = "Full-time", $F790 = "Above 1 Year")))), "N/A", INDEX('Allocated Leaves'!$B$2:$E1005, MATCH(V$5 &amp; IF(V$5 = "Vacation Leave", IFS(V$6 = "Year", "", OR(V$6 = "H1", V$6 = "H2"), " " &amp; V$6), ""), 'Allocated Leaves'!$A$2:$A1005, 0), MATCH($D790 &amp; IF($D790 = "Full-time",  " " &amp; $F790, ""), 'Allocated Leaves'!$B$1:AA$1, 0)) - H790))</f>
        <v/>
      </c>
      <c r="W790" s="52" t="str">
        <f t="array" ref="W790">IF(ISBLANK($B790), "", IF(AND(W$5 = "Vacation Leave", OR(AND(OR(W$6 = "H1", W$6 = "H2"), NOT(AND($D790 = "Full-time", $F790 = "Above 1 Year"))), AND(W$6 = "Year", AND($D790 = "Full-time", $F790 = "Above 1 Year")))), "N/A", INDEX('Allocated Leaves'!$B$2:$E1005, MATCH(W$5 &amp; IF(W$5 = "Vacation Leave", IFS(W$6 = "Year", "", OR(W$6 = "H1", W$6 = "H2"), " " &amp; W$6), ""), 'Allocated Leaves'!$A$2:$A1005, 0), MATCH($D790 &amp; IF($D790 = "Full-time",  " " &amp; $F790, ""), 'Allocated Leaves'!$B$1:AA$1, 0)) - I790))</f>
        <v/>
      </c>
      <c r="X790" s="51" t="str">
        <f t="array" ref="X790">IF(ISBLANK($B790), "", IF(AND(X$5 = "Vacation Leave", OR(AND(OR(X$6 = "H1", X$6 = "H2"), NOT(AND($D790 = "Full-time", $F790 = "Above 1 Year"))), AND(X$6 = "Year", AND($D790 = "Full-time", $F790 = "Above 1 Year")))), "N/A", INDEX('Allocated Leaves'!$B$2:$E1005, MATCH(X$5 &amp; IF(X$5 = "Vacation Leave", IFS(X$6 = "Year", "", OR(X$6 = "H1", X$6 = "H2"), " " &amp; X$6), ""), 'Allocated Leaves'!$A$2:$A1005, 0), MATCH($D790 &amp; IF($D790 = "Full-time",  " " &amp; $F790, ""), 'Allocated Leaves'!$B$1:AA$1, 0)) - J790))</f>
        <v/>
      </c>
      <c r="Y790" s="52" t="str">
        <f t="array" ref="Y790">IF(ISBLANK($B790), "", IF(AND(Y$5 = "Vacation Leave", OR(AND(OR(Y$6 = "H1", Y$6 = "H2"), NOT(AND($D790 = "Full-time", $F790 = "Above 1 Year"))), AND(Y$6 = "Year", AND($D790 = "Full-time", $F790 = "Above 1 Year")))), "N/A", INDEX('Allocated Leaves'!$B$2:$E1005, MATCH(Y$5 &amp; IF(Y$5 = "Vacation Leave", IFS(Y$6 = "Year", "", OR(Y$6 = "H1", Y$6 = "H2"), " " &amp; Y$6), ""), 'Allocated Leaves'!$A$2:$A1005, 0), MATCH($D790 &amp; IF($D790 = "Full-time",  " " &amp; $F790, ""), 'Allocated Leaves'!$B$1:AA$1, 0)) - K790))</f>
        <v/>
      </c>
      <c r="Z790" s="52" t="str">
        <f t="array" ref="Z790">IF(ISBLANK($B790), "", IF(AND(Z$5 = "Vacation Leave", OR(AND(OR(Z$6 = "H1", Z$6 = "H2"), NOT(AND($D790 = "Full-time", $F790 = "Above 1 Year"))), AND(Z$6 = "Year", AND($D790 = "Full-time", $F790 = "Above 1 Year")))), "N/A", INDEX('Allocated Leaves'!$B$2:$E1005, MATCH(Z$5 &amp; IF(Z$5 = "Vacation Leave", IFS(Z$6 = "Year", "", OR(Z$6 = "H1", Z$6 = "H2"), " " &amp; Z$6), ""), 'Allocated Leaves'!$A$2:$A1005, 0), MATCH($D790 &amp; IF($D790 = "Full-time",  " " &amp; $F790, ""), 'Allocated Leaves'!$B$1:AA$1, 0)) - L790))</f>
        <v/>
      </c>
      <c r="AA790" s="55" t="str">
        <f t="shared" si="3"/>
        <v/>
      </c>
    </row>
    <row r="791">
      <c r="A791" s="71"/>
      <c r="B791" s="72"/>
      <c r="C791" s="73"/>
      <c r="D791" s="74"/>
      <c r="E791" s="75"/>
      <c r="F791" s="47" t="str">
        <f t="shared" si="1"/>
        <v/>
      </c>
      <c r="G791" s="48" t="str">
        <f>IF(ISBLANK($B791), "", IF(AND(G$5 = "Vacation Leave", OR(AND(OR(G$6 = "H1", G$6 = "H2"), NOT(AND($D791 = "Full-time", $F791 = "Above 1 Year"))), AND(G$6 = "Year", AND($D791 = "Full-time", $F791 = "Above 1 Year")))), "N/A", SUMIFS('Form Responses 1'!$O$2:$O1005, 'Form Responses 1'!$B$2:$B1005, $B791, 'Form Responses 1'!$G$2:$G1005, G$5, 'Form Responses 1'!$K$2:$K1005, $D791,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1" s="48" t="str">
        <f>IF(ISBLANK($B791), "", IF(AND(H$5 = "Vacation Leave", OR(AND(OR(H$6 = "H1", H$6 = "H2"), NOT(AND($D791 = "Full-time", $F791 = "Above 1 Year"))), AND(H$6 = "Year", AND($D791 = "Full-time", $F791 = "Above 1 Year")))), "N/A", SUMIFS('Form Responses 1'!$O$2:$O1005, 'Form Responses 1'!$B$2:$B1005, $B791, 'Form Responses 1'!$G$2:$G1005, H$5, 'Form Responses 1'!$K$2:$K1005, $D791,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1" s="49" t="str">
        <f>IF(ISBLANK($B791), "", IF(AND(I$5 = "Vacation Leave", OR(AND(OR(I$6 = "H1", I$6 = "H2"), NOT(AND($D791 = "Full-time", $F791 = "Above 1 Year"))), AND(I$6 = "Year", AND($D791 = "Full-time", $F791 = "Above 1 Year")))), "N/A", SUMIFS('Form Responses 1'!$O$2:$O1005, 'Form Responses 1'!$B$2:$B1005, $B791, 'Form Responses 1'!$G$2:$G1005, I$5, 'Form Responses 1'!$K$2:$K1005, $D791,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1" s="48" t="str">
        <f>IF(ISBLANK($B791), "", IF(AND(J$5 = "Vacation Leave", OR(AND(OR(J$6 = "H1", J$6 = "H2"), NOT(AND($D791 = "Full-time", $F791 = "Above 1 Year"))), AND(J$6 = "Year", AND($D791 = "Full-time", $F791 = "Above 1 Year")))), "N/A", SUMIFS('Form Responses 1'!$O$2:$O1005, 'Form Responses 1'!$B$2:$B1005, $B791, 'Form Responses 1'!$G$2:$G1005, J$5, 'Form Responses 1'!$K$2:$K1005, $D791,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1" s="48" t="str">
        <f>IF(ISBLANK($B791), "", IF(AND(K$5 = "Vacation Leave", OR(AND(OR(K$6 = "H1", K$6 = "H2"), NOT(AND($D791 = "Full-time", $F791 = "Above 1 Year"))), AND(K$6 = "Year", AND($D791 = "Full-time", $F791 = "Above 1 Year")))), "N/A", SUMIFS('Form Responses 1'!$O$2:$O1005, 'Form Responses 1'!$B$2:$B1005, $B791, 'Form Responses 1'!$G$2:$G1005, K$5, 'Form Responses 1'!$K$2:$K1005, $D791,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1" s="48" t="str">
        <f>IF(ISBLANK($B791), "", IF(AND(L$5 = "Vacation Leave", OR(AND(OR(L$6 = "H1", L$6 = "H2"), NOT(AND($D791 = "Full-time", $F791 = "Above 1 Year"))), AND(L$6 = "Year", AND($D791 = "Full-time", $F791 = "Above 1 Year")))), "N/A", SUMIFS('Form Responses 1'!$O$2:$O1005, 'Form Responses 1'!$B$2:$B1005, $B791, 'Form Responses 1'!$G$2:$G1005, L$5, 'Form Responses 1'!$K$2:$K1005, $D791,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1" s="48" t="str">
        <f>IF(ISBLANK($B791), "", IF(AND(M$5 = "Vacation Leave", OR(AND(OR(M$6 = "H1", M$6 = "H2"), NOT(AND($D791 = "Full-time", $F791 = "Above 1 Year"))), AND(M$6 = "Year", AND($D791 = "Full-time", $F791 = "Above 1 Year")))), "N/A", SUMIFS('Form Responses 1'!$O$2:$O1005, 'Form Responses 1'!$B$2:$B1005, $B791, 'Form Responses 1'!$G$2:$G1005, M$5, 'Form Responses 1'!$K$2:$K1005, $D791,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1" s="48" t="str">
        <f>IF(ISBLANK($B791), "", IF(AND(N$5 = "Vacation Leave", OR(AND(OR(N$6 = "H1", N$6 = "H2"), NOT(AND($D791 = "Full-time", $F791 = "Above 1 Year"))), AND(N$6 = "Year", AND($D791 = "Full-time", $F791 = "Above 1 Year")))), "N/A", SUMIFS('Form Responses 1'!$O$2:$O1005, 'Form Responses 1'!$B$2:$B1005, $B791, 'Form Responses 1'!$G$2:$G1005, N$5, 'Form Responses 1'!$K$2:$K1005, $D791,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1" s="48" t="str">
        <f>IF(ISBLANK($B791), "", IF(AND(O$5 = "Vacation Leave", OR(AND(OR(O$6 = "H1", O$6 = "H2"), NOT(AND($D791 = "Full-time", $F791 = "Above 1 Year"))), AND(O$6 = "Year", AND($D791 = "Full-time", $F791 = "Above 1 Year")))), "N/A", SUMIFS('Form Responses 1'!$O$2:$O1005, 'Form Responses 1'!$B$2:$B1005, $B791, 'Form Responses 1'!$G$2:$G1005, O$5, 'Form Responses 1'!$K$2:$K1005, $D791,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1" s="48" t="str">
        <f>IF(ISBLANK($B791), "", IF(AND(P$5 = "Vacation Leave", OR(AND(OR(P$6 = "H1", P$6 = "H2"), NOT(AND($D791 = "Full-time", $F791 = "Above 1 Year"))), AND(P$6 = "Year", AND($D791 = "Full-time", $F791 = "Above 1 Year")))), "N/A", SUMIFS('Form Responses 1'!$O$2:$O1005, 'Form Responses 1'!$B$2:$B1005, $B791, 'Form Responses 1'!$G$2:$G1005, P$5, 'Form Responses 1'!$K$2:$K1005, $D791,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1" s="48" t="str">
        <f>IF(ISBLANK($B791), "", IF(AND(Q$5 = "Vacation Leave", OR(AND(OR(Q$6 = "H1", Q$6 = "H2"), NOT(AND($D791 = "Full-time", $F791 = "Above 1 Year"))), AND(Q$6 = "Year", AND($D791 = "Full-time", $F791 = "Above 1 Year")))), "N/A", SUMIFS('Form Responses 1'!$O$2:$O1005, 'Form Responses 1'!$B$2:$B1005, $B791, 'Form Responses 1'!$G$2:$G1005, Q$5, 'Form Responses 1'!$K$2:$K1005, $D791,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1" s="48" t="str">
        <f>IF(ISBLANK($B791), "", IF(AND(R$5 = "Vacation Leave", OR(AND(OR(R$6 = "H1", R$6 = "H2"), NOT(AND($D791 = "Full-time", $F791 = "Above 1 Year"))), AND(R$6 = "Year", AND($D791 = "Full-time", $F791 = "Above 1 Year")))), "N/A", SUMIFS('Form Responses 1'!$O$2:$O1005, 'Form Responses 1'!$B$2:$B1005, $B791, 'Form Responses 1'!$G$2:$G1005, R$5, 'Form Responses 1'!$K$2:$K1005, $D791,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1" s="48" t="str">
        <f>IF(ISBLANK($B791), "", IF(AND(S$5 = "Vacation Leave", OR(AND(OR(S$6 = "H1", S$6 = "H2"), NOT(AND($D791 = "Full-time", $F791 = "Above 1 Year"))), AND(S$6 = "Year", AND($D791 = "Full-time", $F791 = "Above 1 Year")))), "N/A", SUMIFS('Form Responses 1'!$O$2:$O1005, 'Form Responses 1'!$B$2:$B1005, $B791, 'Form Responses 1'!$G$2:$G1005, S$5, 'Form Responses 1'!$K$2:$K1005, $D791,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1" s="50" t="str">
        <f t="shared" si="2"/>
        <v/>
      </c>
      <c r="U791" s="51" t="str">
        <f t="array" ref="U791">IF(ISBLANK($B791), "", IF(AND(U$5 = "Vacation Leave", OR(AND(OR(U$6 = "H1", U$6 = "H2"), NOT(AND($D791 = "Full-time", $F791 = "Above 1 Year"))), AND(U$6 = "Year", AND($D791 = "Full-time", $F791 = "Above 1 Year")))), "N/A", INDEX('Allocated Leaves'!$B$2:$E1005, MATCH(U$5 &amp; IF(U$5 = "Vacation Leave", IFS(U$6 = "Year", "", OR(U$6 = "H1", U$6 = "H2"), " " &amp; U$6), ""), 'Allocated Leaves'!$A$2:$A1005, 0), MATCH($D791 &amp; IF($D791 = "Full-time",  " " &amp; $F791, ""), 'Allocated Leaves'!$B$1:AA$1, 0)) - G791))</f>
        <v/>
      </c>
      <c r="V791" s="52" t="str">
        <f t="array" ref="V791">IF(ISBLANK($B791), "", IF(AND(V$5 = "Vacation Leave", OR(AND(OR(V$6 = "H1", V$6 = "H2"), NOT(AND($D791 = "Full-time", $F791 = "Above 1 Year"))), AND(V$6 = "Year", AND($D791 = "Full-time", $F791 = "Above 1 Year")))), "N/A", INDEX('Allocated Leaves'!$B$2:$E1005, MATCH(V$5 &amp; IF(V$5 = "Vacation Leave", IFS(V$6 = "Year", "", OR(V$6 = "H1", V$6 = "H2"), " " &amp; V$6), ""), 'Allocated Leaves'!$A$2:$A1005, 0), MATCH($D791 &amp; IF($D791 = "Full-time",  " " &amp; $F791, ""), 'Allocated Leaves'!$B$1:AA$1, 0)) - H791))</f>
        <v/>
      </c>
      <c r="W791" s="52" t="str">
        <f t="array" ref="W791">IF(ISBLANK($B791), "", IF(AND(W$5 = "Vacation Leave", OR(AND(OR(W$6 = "H1", W$6 = "H2"), NOT(AND($D791 = "Full-time", $F791 = "Above 1 Year"))), AND(W$6 = "Year", AND($D791 = "Full-time", $F791 = "Above 1 Year")))), "N/A", INDEX('Allocated Leaves'!$B$2:$E1005, MATCH(W$5 &amp; IF(W$5 = "Vacation Leave", IFS(W$6 = "Year", "", OR(W$6 = "H1", W$6 = "H2"), " " &amp; W$6), ""), 'Allocated Leaves'!$A$2:$A1005, 0), MATCH($D791 &amp; IF($D791 = "Full-time",  " " &amp; $F791, ""), 'Allocated Leaves'!$B$1:AA$1, 0)) - I791))</f>
        <v/>
      </c>
      <c r="X791" s="51" t="str">
        <f t="array" ref="X791">IF(ISBLANK($B791), "", IF(AND(X$5 = "Vacation Leave", OR(AND(OR(X$6 = "H1", X$6 = "H2"), NOT(AND($D791 = "Full-time", $F791 = "Above 1 Year"))), AND(X$6 = "Year", AND($D791 = "Full-time", $F791 = "Above 1 Year")))), "N/A", INDEX('Allocated Leaves'!$B$2:$E1005, MATCH(X$5 &amp; IF(X$5 = "Vacation Leave", IFS(X$6 = "Year", "", OR(X$6 = "H1", X$6 = "H2"), " " &amp; X$6), ""), 'Allocated Leaves'!$A$2:$A1005, 0), MATCH($D791 &amp; IF($D791 = "Full-time",  " " &amp; $F791, ""), 'Allocated Leaves'!$B$1:AA$1, 0)) - J791))</f>
        <v/>
      </c>
      <c r="Y791" s="52" t="str">
        <f t="array" ref="Y791">IF(ISBLANK($B791), "", IF(AND(Y$5 = "Vacation Leave", OR(AND(OR(Y$6 = "H1", Y$6 = "H2"), NOT(AND($D791 = "Full-time", $F791 = "Above 1 Year"))), AND(Y$6 = "Year", AND($D791 = "Full-time", $F791 = "Above 1 Year")))), "N/A", INDEX('Allocated Leaves'!$B$2:$E1005, MATCH(Y$5 &amp; IF(Y$5 = "Vacation Leave", IFS(Y$6 = "Year", "", OR(Y$6 = "H1", Y$6 = "H2"), " " &amp; Y$6), ""), 'Allocated Leaves'!$A$2:$A1005, 0), MATCH($D791 &amp; IF($D791 = "Full-time",  " " &amp; $F791, ""), 'Allocated Leaves'!$B$1:AA$1, 0)) - K791))</f>
        <v/>
      </c>
      <c r="Z791" s="52" t="str">
        <f t="array" ref="Z791">IF(ISBLANK($B791), "", IF(AND(Z$5 = "Vacation Leave", OR(AND(OR(Z$6 = "H1", Z$6 = "H2"), NOT(AND($D791 = "Full-time", $F791 = "Above 1 Year"))), AND(Z$6 = "Year", AND($D791 = "Full-time", $F791 = "Above 1 Year")))), "N/A", INDEX('Allocated Leaves'!$B$2:$E1005, MATCH(Z$5 &amp; IF(Z$5 = "Vacation Leave", IFS(Z$6 = "Year", "", OR(Z$6 = "H1", Z$6 = "H2"), " " &amp; Z$6), ""), 'Allocated Leaves'!$A$2:$A1005, 0), MATCH($D791 &amp; IF($D791 = "Full-time",  " " &amp; $F791, ""), 'Allocated Leaves'!$B$1:AA$1, 0)) - L791))</f>
        <v/>
      </c>
      <c r="AA791" s="55" t="str">
        <f t="shared" si="3"/>
        <v/>
      </c>
    </row>
    <row r="792">
      <c r="A792" s="71"/>
      <c r="B792" s="72"/>
      <c r="C792" s="73"/>
      <c r="D792" s="74"/>
      <c r="E792" s="75"/>
      <c r="F792" s="47" t="str">
        <f t="shared" si="1"/>
        <v/>
      </c>
      <c r="G792" s="48" t="str">
        <f>IF(ISBLANK($B792), "", IF(AND(G$5 = "Vacation Leave", OR(AND(OR(G$6 = "H1", G$6 = "H2"), NOT(AND($D792 = "Full-time", $F792 = "Above 1 Year"))), AND(G$6 = "Year", AND($D792 = "Full-time", $F792 = "Above 1 Year")))), "N/A", SUMIFS('Form Responses 1'!$O$2:$O1005, 'Form Responses 1'!$B$2:$B1005, $B792, 'Form Responses 1'!$G$2:$G1005, G$5, 'Form Responses 1'!$K$2:$K1005, $D792,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2" s="48" t="str">
        <f>IF(ISBLANK($B792), "", IF(AND(H$5 = "Vacation Leave", OR(AND(OR(H$6 = "H1", H$6 = "H2"), NOT(AND($D792 = "Full-time", $F792 = "Above 1 Year"))), AND(H$6 = "Year", AND($D792 = "Full-time", $F792 = "Above 1 Year")))), "N/A", SUMIFS('Form Responses 1'!$O$2:$O1005, 'Form Responses 1'!$B$2:$B1005, $B792, 'Form Responses 1'!$G$2:$G1005, H$5, 'Form Responses 1'!$K$2:$K1005, $D792,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2" s="49" t="str">
        <f>IF(ISBLANK($B792), "", IF(AND(I$5 = "Vacation Leave", OR(AND(OR(I$6 = "H1", I$6 = "H2"), NOT(AND($D792 = "Full-time", $F792 = "Above 1 Year"))), AND(I$6 = "Year", AND($D792 = "Full-time", $F792 = "Above 1 Year")))), "N/A", SUMIFS('Form Responses 1'!$O$2:$O1005, 'Form Responses 1'!$B$2:$B1005, $B792, 'Form Responses 1'!$G$2:$G1005, I$5, 'Form Responses 1'!$K$2:$K1005, $D792,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2" s="48" t="str">
        <f>IF(ISBLANK($B792), "", IF(AND(J$5 = "Vacation Leave", OR(AND(OR(J$6 = "H1", J$6 = "H2"), NOT(AND($D792 = "Full-time", $F792 = "Above 1 Year"))), AND(J$6 = "Year", AND($D792 = "Full-time", $F792 = "Above 1 Year")))), "N/A", SUMIFS('Form Responses 1'!$O$2:$O1005, 'Form Responses 1'!$B$2:$B1005, $B792, 'Form Responses 1'!$G$2:$G1005, J$5, 'Form Responses 1'!$K$2:$K1005, $D792,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2" s="48" t="str">
        <f>IF(ISBLANK($B792), "", IF(AND(K$5 = "Vacation Leave", OR(AND(OR(K$6 = "H1", K$6 = "H2"), NOT(AND($D792 = "Full-time", $F792 = "Above 1 Year"))), AND(K$6 = "Year", AND($D792 = "Full-time", $F792 = "Above 1 Year")))), "N/A", SUMIFS('Form Responses 1'!$O$2:$O1005, 'Form Responses 1'!$B$2:$B1005, $B792, 'Form Responses 1'!$G$2:$G1005, K$5, 'Form Responses 1'!$K$2:$K1005, $D792,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2" s="48" t="str">
        <f>IF(ISBLANK($B792), "", IF(AND(L$5 = "Vacation Leave", OR(AND(OR(L$6 = "H1", L$6 = "H2"), NOT(AND($D792 = "Full-time", $F792 = "Above 1 Year"))), AND(L$6 = "Year", AND($D792 = "Full-time", $F792 = "Above 1 Year")))), "N/A", SUMIFS('Form Responses 1'!$O$2:$O1005, 'Form Responses 1'!$B$2:$B1005, $B792, 'Form Responses 1'!$G$2:$G1005, L$5, 'Form Responses 1'!$K$2:$K1005, $D792,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2" s="48" t="str">
        <f>IF(ISBLANK($B792), "", IF(AND(M$5 = "Vacation Leave", OR(AND(OR(M$6 = "H1", M$6 = "H2"), NOT(AND($D792 = "Full-time", $F792 = "Above 1 Year"))), AND(M$6 = "Year", AND($D792 = "Full-time", $F792 = "Above 1 Year")))), "N/A", SUMIFS('Form Responses 1'!$O$2:$O1005, 'Form Responses 1'!$B$2:$B1005, $B792, 'Form Responses 1'!$G$2:$G1005, M$5, 'Form Responses 1'!$K$2:$K1005, $D792,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2" s="48" t="str">
        <f>IF(ISBLANK($B792), "", IF(AND(N$5 = "Vacation Leave", OR(AND(OR(N$6 = "H1", N$6 = "H2"), NOT(AND($D792 = "Full-time", $F792 = "Above 1 Year"))), AND(N$6 = "Year", AND($D792 = "Full-time", $F792 = "Above 1 Year")))), "N/A", SUMIFS('Form Responses 1'!$O$2:$O1005, 'Form Responses 1'!$B$2:$B1005, $B792, 'Form Responses 1'!$G$2:$G1005, N$5, 'Form Responses 1'!$K$2:$K1005, $D792,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2" s="48" t="str">
        <f>IF(ISBLANK($B792), "", IF(AND(O$5 = "Vacation Leave", OR(AND(OR(O$6 = "H1", O$6 = "H2"), NOT(AND($D792 = "Full-time", $F792 = "Above 1 Year"))), AND(O$6 = "Year", AND($D792 = "Full-time", $F792 = "Above 1 Year")))), "N/A", SUMIFS('Form Responses 1'!$O$2:$O1005, 'Form Responses 1'!$B$2:$B1005, $B792, 'Form Responses 1'!$G$2:$G1005, O$5, 'Form Responses 1'!$K$2:$K1005, $D792,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2" s="48" t="str">
        <f>IF(ISBLANK($B792), "", IF(AND(P$5 = "Vacation Leave", OR(AND(OR(P$6 = "H1", P$6 = "H2"), NOT(AND($D792 = "Full-time", $F792 = "Above 1 Year"))), AND(P$6 = "Year", AND($D792 = "Full-time", $F792 = "Above 1 Year")))), "N/A", SUMIFS('Form Responses 1'!$O$2:$O1005, 'Form Responses 1'!$B$2:$B1005, $B792, 'Form Responses 1'!$G$2:$G1005, P$5, 'Form Responses 1'!$K$2:$K1005, $D792,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2" s="48" t="str">
        <f>IF(ISBLANK($B792), "", IF(AND(Q$5 = "Vacation Leave", OR(AND(OR(Q$6 = "H1", Q$6 = "H2"), NOT(AND($D792 = "Full-time", $F792 = "Above 1 Year"))), AND(Q$6 = "Year", AND($D792 = "Full-time", $F792 = "Above 1 Year")))), "N/A", SUMIFS('Form Responses 1'!$O$2:$O1005, 'Form Responses 1'!$B$2:$B1005, $B792, 'Form Responses 1'!$G$2:$G1005, Q$5, 'Form Responses 1'!$K$2:$K1005, $D792,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2" s="48" t="str">
        <f>IF(ISBLANK($B792), "", IF(AND(R$5 = "Vacation Leave", OR(AND(OR(R$6 = "H1", R$6 = "H2"), NOT(AND($D792 = "Full-time", $F792 = "Above 1 Year"))), AND(R$6 = "Year", AND($D792 = "Full-time", $F792 = "Above 1 Year")))), "N/A", SUMIFS('Form Responses 1'!$O$2:$O1005, 'Form Responses 1'!$B$2:$B1005, $B792, 'Form Responses 1'!$G$2:$G1005, R$5, 'Form Responses 1'!$K$2:$K1005, $D792,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2" s="48" t="str">
        <f>IF(ISBLANK($B792), "", IF(AND(S$5 = "Vacation Leave", OR(AND(OR(S$6 = "H1", S$6 = "H2"), NOT(AND($D792 = "Full-time", $F792 = "Above 1 Year"))), AND(S$6 = "Year", AND($D792 = "Full-time", $F792 = "Above 1 Year")))), "N/A", SUMIFS('Form Responses 1'!$O$2:$O1005, 'Form Responses 1'!$B$2:$B1005, $B792, 'Form Responses 1'!$G$2:$G1005, S$5, 'Form Responses 1'!$K$2:$K1005, $D792,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2" s="50" t="str">
        <f t="shared" si="2"/>
        <v/>
      </c>
      <c r="U792" s="51" t="str">
        <f t="array" ref="U792">IF(ISBLANK($B792), "", IF(AND(U$5 = "Vacation Leave", OR(AND(OR(U$6 = "H1", U$6 = "H2"), NOT(AND($D792 = "Full-time", $F792 = "Above 1 Year"))), AND(U$6 = "Year", AND($D792 = "Full-time", $F792 = "Above 1 Year")))), "N/A", INDEX('Allocated Leaves'!$B$2:$E1005, MATCH(U$5 &amp; IF(U$5 = "Vacation Leave", IFS(U$6 = "Year", "", OR(U$6 = "H1", U$6 = "H2"), " " &amp; U$6), ""), 'Allocated Leaves'!$A$2:$A1005, 0), MATCH($D792 &amp; IF($D792 = "Full-time",  " " &amp; $F792, ""), 'Allocated Leaves'!$B$1:AA$1, 0)) - G792))</f>
        <v/>
      </c>
      <c r="V792" s="52" t="str">
        <f t="array" ref="V792">IF(ISBLANK($B792), "", IF(AND(V$5 = "Vacation Leave", OR(AND(OR(V$6 = "H1", V$6 = "H2"), NOT(AND($D792 = "Full-time", $F792 = "Above 1 Year"))), AND(V$6 = "Year", AND($D792 = "Full-time", $F792 = "Above 1 Year")))), "N/A", INDEX('Allocated Leaves'!$B$2:$E1005, MATCH(V$5 &amp; IF(V$5 = "Vacation Leave", IFS(V$6 = "Year", "", OR(V$6 = "H1", V$6 = "H2"), " " &amp; V$6), ""), 'Allocated Leaves'!$A$2:$A1005, 0), MATCH($D792 &amp; IF($D792 = "Full-time",  " " &amp; $F792, ""), 'Allocated Leaves'!$B$1:AA$1, 0)) - H792))</f>
        <v/>
      </c>
      <c r="W792" s="52" t="str">
        <f t="array" ref="W792">IF(ISBLANK($B792), "", IF(AND(W$5 = "Vacation Leave", OR(AND(OR(W$6 = "H1", W$6 = "H2"), NOT(AND($D792 = "Full-time", $F792 = "Above 1 Year"))), AND(W$6 = "Year", AND($D792 = "Full-time", $F792 = "Above 1 Year")))), "N/A", INDEX('Allocated Leaves'!$B$2:$E1005, MATCH(W$5 &amp; IF(W$5 = "Vacation Leave", IFS(W$6 = "Year", "", OR(W$6 = "H1", W$6 = "H2"), " " &amp; W$6), ""), 'Allocated Leaves'!$A$2:$A1005, 0), MATCH($D792 &amp; IF($D792 = "Full-time",  " " &amp; $F792, ""), 'Allocated Leaves'!$B$1:AA$1, 0)) - I792))</f>
        <v/>
      </c>
      <c r="X792" s="51" t="str">
        <f t="array" ref="X792">IF(ISBLANK($B792), "", IF(AND(X$5 = "Vacation Leave", OR(AND(OR(X$6 = "H1", X$6 = "H2"), NOT(AND($D792 = "Full-time", $F792 = "Above 1 Year"))), AND(X$6 = "Year", AND($D792 = "Full-time", $F792 = "Above 1 Year")))), "N/A", INDEX('Allocated Leaves'!$B$2:$E1005, MATCH(X$5 &amp; IF(X$5 = "Vacation Leave", IFS(X$6 = "Year", "", OR(X$6 = "H1", X$6 = "H2"), " " &amp; X$6), ""), 'Allocated Leaves'!$A$2:$A1005, 0), MATCH($D792 &amp; IF($D792 = "Full-time",  " " &amp; $F792, ""), 'Allocated Leaves'!$B$1:AA$1, 0)) - J792))</f>
        <v/>
      </c>
      <c r="Y792" s="52" t="str">
        <f t="array" ref="Y792">IF(ISBLANK($B792), "", IF(AND(Y$5 = "Vacation Leave", OR(AND(OR(Y$6 = "H1", Y$6 = "H2"), NOT(AND($D792 = "Full-time", $F792 = "Above 1 Year"))), AND(Y$6 = "Year", AND($D792 = "Full-time", $F792 = "Above 1 Year")))), "N/A", INDEX('Allocated Leaves'!$B$2:$E1005, MATCH(Y$5 &amp; IF(Y$5 = "Vacation Leave", IFS(Y$6 = "Year", "", OR(Y$6 = "H1", Y$6 = "H2"), " " &amp; Y$6), ""), 'Allocated Leaves'!$A$2:$A1005, 0), MATCH($D792 &amp; IF($D792 = "Full-time",  " " &amp; $F792, ""), 'Allocated Leaves'!$B$1:AA$1, 0)) - K792))</f>
        <v/>
      </c>
      <c r="Z792" s="52" t="str">
        <f t="array" ref="Z792">IF(ISBLANK($B792), "", IF(AND(Z$5 = "Vacation Leave", OR(AND(OR(Z$6 = "H1", Z$6 = "H2"), NOT(AND($D792 = "Full-time", $F792 = "Above 1 Year"))), AND(Z$6 = "Year", AND($D792 = "Full-time", $F792 = "Above 1 Year")))), "N/A", INDEX('Allocated Leaves'!$B$2:$E1005, MATCH(Z$5 &amp; IF(Z$5 = "Vacation Leave", IFS(Z$6 = "Year", "", OR(Z$6 = "H1", Z$6 = "H2"), " " &amp; Z$6), ""), 'Allocated Leaves'!$A$2:$A1005, 0), MATCH($D792 &amp; IF($D792 = "Full-time",  " " &amp; $F792, ""), 'Allocated Leaves'!$B$1:AA$1, 0)) - L792))</f>
        <v/>
      </c>
      <c r="AA792" s="55" t="str">
        <f t="shared" si="3"/>
        <v/>
      </c>
    </row>
    <row r="793">
      <c r="A793" s="71"/>
      <c r="B793" s="72"/>
      <c r="C793" s="73"/>
      <c r="D793" s="74"/>
      <c r="E793" s="75"/>
      <c r="F793" s="47" t="str">
        <f t="shared" si="1"/>
        <v/>
      </c>
      <c r="G793" s="48" t="str">
        <f>IF(ISBLANK($B793), "", IF(AND(G$5 = "Vacation Leave", OR(AND(OR(G$6 = "H1", G$6 = "H2"), NOT(AND($D793 = "Full-time", $F793 = "Above 1 Year"))), AND(G$6 = "Year", AND($D793 = "Full-time", $F793 = "Above 1 Year")))), "N/A", SUMIFS('Form Responses 1'!$O$2:$O1005, 'Form Responses 1'!$B$2:$B1005, $B793, 'Form Responses 1'!$G$2:$G1005, G$5, 'Form Responses 1'!$K$2:$K1005, $D793,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3" s="48" t="str">
        <f>IF(ISBLANK($B793), "", IF(AND(H$5 = "Vacation Leave", OR(AND(OR(H$6 = "H1", H$6 = "H2"), NOT(AND($D793 = "Full-time", $F793 = "Above 1 Year"))), AND(H$6 = "Year", AND($D793 = "Full-time", $F793 = "Above 1 Year")))), "N/A", SUMIFS('Form Responses 1'!$O$2:$O1005, 'Form Responses 1'!$B$2:$B1005, $B793, 'Form Responses 1'!$G$2:$G1005, H$5, 'Form Responses 1'!$K$2:$K1005, $D793,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3" s="49" t="str">
        <f>IF(ISBLANK($B793), "", IF(AND(I$5 = "Vacation Leave", OR(AND(OR(I$6 = "H1", I$6 = "H2"), NOT(AND($D793 = "Full-time", $F793 = "Above 1 Year"))), AND(I$6 = "Year", AND($D793 = "Full-time", $F793 = "Above 1 Year")))), "N/A", SUMIFS('Form Responses 1'!$O$2:$O1005, 'Form Responses 1'!$B$2:$B1005, $B793, 'Form Responses 1'!$G$2:$G1005, I$5, 'Form Responses 1'!$K$2:$K1005, $D793,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3" s="48" t="str">
        <f>IF(ISBLANK($B793), "", IF(AND(J$5 = "Vacation Leave", OR(AND(OR(J$6 = "H1", J$6 = "H2"), NOT(AND($D793 = "Full-time", $F793 = "Above 1 Year"))), AND(J$6 = "Year", AND($D793 = "Full-time", $F793 = "Above 1 Year")))), "N/A", SUMIFS('Form Responses 1'!$O$2:$O1005, 'Form Responses 1'!$B$2:$B1005, $B793, 'Form Responses 1'!$G$2:$G1005, J$5, 'Form Responses 1'!$K$2:$K1005, $D793,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3" s="48" t="str">
        <f>IF(ISBLANK($B793), "", IF(AND(K$5 = "Vacation Leave", OR(AND(OR(K$6 = "H1", K$6 = "H2"), NOT(AND($D793 = "Full-time", $F793 = "Above 1 Year"))), AND(K$6 = "Year", AND($D793 = "Full-time", $F793 = "Above 1 Year")))), "N/A", SUMIFS('Form Responses 1'!$O$2:$O1005, 'Form Responses 1'!$B$2:$B1005, $B793, 'Form Responses 1'!$G$2:$G1005, K$5, 'Form Responses 1'!$K$2:$K1005, $D793,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3" s="48" t="str">
        <f>IF(ISBLANK($B793), "", IF(AND(L$5 = "Vacation Leave", OR(AND(OR(L$6 = "H1", L$6 = "H2"), NOT(AND($D793 = "Full-time", $F793 = "Above 1 Year"))), AND(L$6 = "Year", AND($D793 = "Full-time", $F793 = "Above 1 Year")))), "N/A", SUMIFS('Form Responses 1'!$O$2:$O1005, 'Form Responses 1'!$B$2:$B1005, $B793, 'Form Responses 1'!$G$2:$G1005, L$5, 'Form Responses 1'!$K$2:$K1005, $D793,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3" s="48" t="str">
        <f>IF(ISBLANK($B793), "", IF(AND(M$5 = "Vacation Leave", OR(AND(OR(M$6 = "H1", M$6 = "H2"), NOT(AND($D793 = "Full-time", $F793 = "Above 1 Year"))), AND(M$6 = "Year", AND($D793 = "Full-time", $F793 = "Above 1 Year")))), "N/A", SUMIFS('Form Responses 1'!$O$2:$O1005, 'Form Responses 1'!$B$2:$B1005, $B793, 'Form Responses 1'!$G$2:$G1005, M$5, 'Form Responses 1'!$K$2:$K1005, $D793,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3" s="48" t="str">
        <f>IF(ISBLANK($B793), "", IF(AND(N$5 = "Vacation Leave", OR(AND(OR(N$6 = "H1", N$6 = "H2"), NOT(AND($D793 = "Full-time", $F793 = "Above 1 Year"))), AND(N$6 = "Year", AND($D793 = "Full-time", $F793 = "Above 1 Year")))), "N/A", SUMIFS('Form Responses 1'!$O$2:$O1005, 'Form Responses 1'!$B$2:$B1005, $B793, 'Form Responses 1'!$G$2:$G1005, N$5, 'Form Responses 1'!$K$2:$K1005, $D793,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3" s="48" t="str">
        <f>IF(ISBLANK($B793), "", IF(AND(O$5 = "Vacation Leave", OR(AND(OR(O$6 = "H1", O$6 = "H2"), NOT(AND($D793 = "Full-time", $F793 = "Above 1 Year"))), AND(O$6 = "Year", AND($D793 = "Full-time", $F793 = "Above 1 Year")))), "N/A", SUMIFS('Form Responses 1'!$O$2:$O1005, 'Form Responses 1'!$B$2:$B1005, $B793, 'Form Responses 1'!$G$2:$G1005, O$5, 'Form Responses 1'!$K$2:$K1005, $D793,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3" s="48" t="str">
        <f>IF(ISBLANK($B793), "", IF(AND(P$5 = "Vacation Leave", OR(AND(OR(P$6 = "H1", P$6 = "H2"), NOT(AND($D793 = "Full-time", $F793 = "Above 1 Year"))), AND(P$6 = "Year", AND($D793 = "Full-time", $F793 = "Above 1 Year")))), "N/A", SUMIFS('Form Responses 1'!$O$2:$O1005, 'Form Responses 1'!$B$2:$B1005, $B793, 'Form Responses 1'!$G$2:$G1005, P$5, 'Form Responses 1'!$K$2:$K1005, $D793,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3" s="48" t="str">
        <f>IF(ISBLANK($B793), "", IF(AND(Q$5 = "Vacation Leave", OR(AND(OR(Q$6 = "H1", Q$6 = "H2"), NOT(AND($D793 = "Full-time", $F793 = "Above 1 Year"))), AND(Q$6 = "Year", AND($D793 = "Full-time", $F793 = "Above 1 Year")))), "N/A", SUMIFS('Form Responses 1'!$O$2:$O1005, 'Form Responses 1'!$B$2:$B1005, $B793, 'Form Responses 1'!$G$2:$G1005, Q$5, 'Form Responses 1'!$K$2:$K1005, $D793,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3" s="48" t="str">
        <f>IF(ISBLANK($B793), "", IF(AND(R$5 = "Vacation Leave", OR(AND(OR(R$6 = "H1", R$6 = "H2"), NOT(AND($D793 = "Full-time", $F793 = "Above 1 Year"))), AND(R$6 = "Year", AND($D793 = "Full-time", $F793 = "Above 1 Year")))), "N/A", SUMIFS('Form Responses 1'!$O$2:$O1005, 'Form Responses 1'!$B$2:$B1005, $B793, 'Form Responses 1'!$G$2:$G1005, R$5, 'Form Responses 1'!$K$2:$K1005, $D793,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3" s="48" t="str">
        <f>IF(ISBLANK($B793), "", IF(AND(S$5 = "Vacation Leave", OR(AND(OR(S$6 = "H1", S$6 = "H2"), NOT(AND($D793 = "Full-time", $F793 = "Above 1 Year"))), AND(S$6 = "Year", AND($D793 = "Full-time", $F793 = "Above 1 Year")))), "N/A", SUMIFS('Form Responses 1'!$O$2:$O1005, 'Form Responses 1'!$B$2:$B1005, $B793, 'Form Responses 1'!$G$2:$G1005, S$5, 'Form Responses 1'!$K$2:$K1005, $D793,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3" s="50" t="str">
        <f t="shared" si="2"/>
        <v/>
      </c>
      <c r="U793" s="51" t="str">
        <f t="array" ref="U793">IF(ISBLANK($B793), "", IF(AND(U$5 = "Vacation Leave", OR(AND(OR(U$6 = "H1", U$6 = "H2"), NOT(AND($D793 = "Full-time", $F793 = "Above 1 Year"))), AND(U$6 = "Year", AND($D793 = "Full-time", $F793 = "Above 1 Year")))), "N/A", INDEX('Allocated Leaves'!$B$2:$E1005, MATCH(U$5 &amp; IF(U$5 = "Vacation Leave", IFS(U$6 = "Year", "", OR(U$6 = "H1", U$6 = "H2"), " " &amp; U$6), ""), 'Allocated Leaves'!$A$2:$A1005, 0), MATCH($D793 &amp; IF($D793 = "Full-time",  " " &amp; $F793, ""), 'Allocated Leaves'!$B$1:AA$1, 0)) - G793))</f>
        <v/>
      </c>
      <c r="V793" s="52" t="str">
        <f t="array" ref="V793">IF(ISBLANK($B793), "", IF(AND(V$5 = "Vacation Leave", OR(AND(OR(V$6 = "H1", V$6 = "H2"), NOT(AND($D793 = "Full-time", $F793 = "Above 1 Year"))), AND(V$6 = "Year", AND($D793 = "Full-time", $F793 = "Above 1 Year")))), "N/A", INDEX('Allocated Leaves'!$B$2:$E1005, MATCH(V$5 &amp; IF(V$5 = "Vacation Leave", IFS(V$6 = "Year", "", OR(V$6 = "H1", V$6 = "H2"), " " &amp; V$6), ""), 'Allocated Leaves'!$A$2:$A1005, 0), MATCH($D793 &amp; IF($D793 = "Full-time",  " " &amp; $F793, ""), 'Allocated Leaves'!$B$1:AA$1, 0)) - H793))</f>
        <v/>
      </c>
      <c r="W793" s="52" t="str">
        <f t="array" ref="W793">IF(ISBLANK($B793), "", IF(AND(W$5 = "Vacation Leave", OR(AND(OR(W$6 = "H1", W$6 = "H2"), NOT(AND($D793 = "Full-time", $F793 = "Above 1 Year"))), AND(W$6 = "Year", AND($D793 = "Full-time", $F793 = "Above 1 Year")))), "N/A", INDEX('Allocated Leaves'!$B$2:$E1005, MATCH(W$5 &amp; IF(W$5 = "Vacation Leave", IFS(W$6 = "Year", "", OR(W$6 = "H1", W$6 = "H2"), " " &amp; W$6), ""), 'Allocated Leaves'!$A$2:$A1005, 0), MATCH($D793 &amp; IF($D793 = "Full-time",  " " &amp; $F793, ""), 'Allocated Leaves'!$B$1:AA$1, 0)) - I793))</f>
        <v/>
      </c>
      <c r="X793" s="51" t="str">
        <f t="array" ref="X793">IF(ISBLANK($B793), "", IF(AND(X$5 = "Vacation Leave", OR(AND(OR(X$6 = "H1", X$6 = "H2"), NOT(AND($D793 = "Full-time", $F793 = "Above 1 Year"))), AND(X$6 = "Year", AND($D793 = "Full-time", $F793 = "Above 1 Year")))), "N/A", INDEX('Allocated Leaves'!$B$2:$E1005, MATCH(X$5 &amp; IF(X$5 = "Vacation Leave", IFS(X$6 = "Year", "", OR(X$6 = "H1", X$6 = "H2"), " " &amp; X$6), ""), 'Allocated Leaves'!$A$2:$A1005, 0), MATCH($D793 &amp; IF($D793 = "Full-time",  " " &amp; $F793, ""), 'Allocated Leaves'!$B$1:AA$1, 0)) - J793))</f>
        <v/>
      </c>
      <c r="Y793" s="52" t="str">
        <f t="array" ref="Y793">IF(ISBLANK($B793), "", IF(AND(Y$5 = "Vacation Leave", OR(AND(OR(Y$6 = "H1", Y$6 = "H2"), NOT(AND($D793 = "Full-time", $F793 = "Above 1 Year"))), AND(Y$6 = "Year", AND($D793 = "Full-time", $F793 = "Above 1 Year")))), "N/A", INDEX('Allocated Leaves'!$B$2:$E1005, MATCH(Y$5 &amp; IF(Y$5 = "Vacation Leave", IFS(Y$6 = "Year", "", OR(Y$6 = "H1", Y$6 = "H2"), " " &amp; Y$6), ""), 'Allocated Leaves'!$A$2:$A1005, 0), MATCH($D793 &amp; IF($D793 = "Full-time",  " " &amp; $F793, ""), 'Allocated Leaves'!$B$1:AA$1, 0)) - K793))</f>
        <v/>
      </c>
      <c r="Z793" s="52" t="str">
        <f t="array" ref="Z793">IF(ISBLANK($B793), "", IF(AND(Z$5 = "Vacation Leave", OR(AND(OR(Z$6 = "H1", Z$6 = "H2"), NOT(AND($D793 = "Full-time", $F793 = "Above 1 Year"))), AND(Z$6 = "Year", AND($D793 = "Full-time", $F793 = "Above 1 Year")))), "N/A", INDEX('Allocated Leaves'!$B$2:$E1005, MATCH(Z$5 &amp; IF(Z$5 = "Vacation Leave", IFS(Z$6 = "Year", "", OR(Z$6 = "H1", Z$6 = "H2"), " " &amp; Z$6), ""), 'Allocated Leaves'!$A$2:$A1005, 0), MATCH($D793 &amp; IF($D793 = "Full-time",  " " &amp; $F793, ""), 'Allocated Leaves'!$B$1:AA$1, 0)) - L793))</f>
        <v/>
      </c>
      <c r="AA793" s="55" t="str">
        <f t="shared" si="3"/>
        <v/>
      </c>
    </row>
    <row r="794">
      <c r="A794" s="71"/>
      <c r="B794" s="72"/>
      <c r="C794" s="73"/>
      <c r="D794" s="74"/>
      <c r="E794" s="75"/>
      <c r="F794" s="47" t="str">
        <f t="shared" si="1"/>
        <v/>
      </c>
      <c r="G794" s="48" t="str">
        <f>IF(ISBLANK($B794), "", IF(AND(G$5 = "Vacation Leave", OR(AND(OR(G$6 = "H1", G$6 = "H2"), NOT(AND($D794 = "Full-time", $F794 = "Above 1 Year"))), AND(G$6 = "Year", AND($D794 = "Full-time", $F794 = "Above 1 Year")))), "N/A", SUMIFS('Form Responses 1'!$O$2:$O1005, 'Form Responses 1'!$B$2:$B1005, $B794, 'Form Responses 1'!$G$2:$G1005, G$5, 'Form Responses 1'!$K$2:$K1005, $D794,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4" s="48" t="str">
        <f>IF(ISBLANK($B794), "", IF(AND(H$5 = "Vacation Leave", OR(AND(OR(H$6 = "H1", H$6 = "H2"), NOT(AND($D794 = "Full-time", $F794 = "Above 1 Year"))), AND(H$6 = "Year", AND($D794 = "Full-time", $F794 = "Above 1 Year")))), "N/A", SUMIFS('Form Responses 1'!$O$2:$O1005, 'Form Responses 1'!$B$2:$B1005, $B794, 'Form Responses 1'!$G$2:$G1005, H$5, 'Form Responses 1'!$K$2:$K1005, $D794,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4" s="49" t="str">
        <f>IF(ISBLANK($B794), "", IF(AND(I$5 = "Vacation Leave", OR(AND(OR(I$6 = "H1", I$6 = "H2"), NOT(AND($D794 = "Full-time", $F794 = "Above 1 Year"))), AND(I$6 = "Year", AND($D794 = "Full-time", $F794 = "Above 1 Year")))), "N/A", SUMIFS('Form Responses 1'!$O$2:$O1005, 'Form Responses 1'!$B$2:$B1005, $B794, 'Form Responses 1'!$G$2:$G1005, I$5, 'Form Responses 1'!$K$2:$K1005, $D794,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4" s="48" t="str">
        <f>IF(ISBLANK($B794), "", IF(AND(J$5 = "Vacation Leave", OR(AND(OR(J$6 = "H1", J$6 = "H2"), NOT(AND($D794 = "Full-time", $F794 = "Above 1 Year"))), AND(J$6 = "Year", AND($D794 = "Full-time", $F794 = "Above 1 Year")))), "N/A", SUMIFS('Form Responses 1'!$O$2:$O1005, 'Form Responses 1'!$B$2:$B1005, $B794, 'Form Responses 1'!$G$2:$G1005, J$5, 'Form Responses 1'!$K$2:$K1005, $D794,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4" s="48" t="str">
        <f>IF(ISBLANK($B794), "", IF(AND(K$5 = "Vacation Leave", OR(AND(OR(K$6 = "H1", K$6 = "H2"), NOT(AND($D794 = "Full-time", $F794 = "Above 1 Year"))), AND(K$6 = "Year", AND($D794 = "Full-time", $F794 = "Above 1 Year")))), "N/A", SUMIFS('Form Responses 1'!$O$2:$O1005, 'Form Responses 1'!$B$2:$B1005, $B794, 'Form Responses 1'!$G$2:$G1005, K$5, 'Form Responses 1'!$K$2:$K1005, $D794,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4" s="48" t="str">
        <f>IF(ISBLANK($B794), "", IF(AND(L$5 = "Vacation Leave", OR(AND(OR(L$6 = "H1", L$6 = "H2"), NOT(AND($D794 = "Full-time", $F794 = "Above 1 Year"))), AND(L$6 = "Year", AND($D794 = "Full-time", $F794 = "Above 1 Year")))), "N/A", SUMIFS('Form Responses 1'!$O$2:$O1005, 'Form Responses 1'!$B$2:$B1005, $B794, 'Form Responses 1'!$G$2:$G1005, L$5, 'Form Responses 1'!$K$2:$K1005, $D794,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4" s="48" t="str">
        <f>IF(ISBLANK($B794), "", IF(AND(M$5 = "Vacation Leave", OR(AND(OR(M$6 = "H1", M$6 = "H2"), NOT(AND($D794 = "Full-time", $F794 = "Above 1 Year"))), AND(M$6 = "Year", AND($D794 = "Full-time", $F794 = "Above 1 Year")))), "N/A", SUMIFS('Form Responses 1'!$O$2:$O1005, 'Form Responses 1'!$B$2:$B1005, $B794, 'Form Responses 1'!$G$2:$G1005, M$5, 'Form Responses 1'!$K$2:$K1005, $D794,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4" s="48" t="str">
        <f>IF(ISBLANK($B794), "", IF(AND(N$5 = "Vacation Leave", OR(AND(OR(N$6 = "H1", N$6 = "H2"), NOT(AND($D794 = "Full-time", $F794 = "Above 1 Year"))), AND(N$6 = "Year", AND($D794 = "Full-time", $F794 = "Above 1 Year")))), "N/A", SUMIFS('Form Responses 1'!$O$2:$O1005, 'Form Responses 1'!$B$2:$B1005, $B794, 'Form Responses 1'!$G$2:$G1005, N$5, 'Form Responses 1'!$K$2:$K1005, $D794,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4" s="48" t="str">
        <f>IF(ISBLANK($B794), "", IF(AND(O$5 = "Vacation Leave", OR(AND(OR(O$6 = "H1", O$6 = "H2"), NOT(AND($D794 = "Full-time", $F794 = "Above 1 Year"))), AND(O$6 = "Year", AND($D794 = "Full-time", $F794 = "Above 1 Year")))), "N/A", SUMIFS('Form Responses 1'!$O$2:$O1005, 'Form Responses 1'!$B$2:$B1005, $B794, 'Form Responses 1'!$G$2:$G1005, O$5, 'Form Responses 1'!$K$2:$K1005, $D794,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4" s="48" t="str">
        <f>IF(ISBLANK($B794), "", IF(AND(P$5 = "Vacation Leave", OR(AND(OR(P$6 = "H1", P$6 = "H2"), NOT(AND($D794 = "Full-time", $F794 = "Above 1 Year"))), AND(P$6 = "Year", AND($D794 = "Full-time", $F794 = "Above 1 Year")))), "N/A", SUMIFS('Form Responses 1'!$O$2:$O1005, 'Form Responses 1'!$B$2:$B1005, $B794, 'Form Responses 1'!$G$2:$G1005, P$5, 'Form Responses 1'!$K$2:$K1005, $D794,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4" s="48" t="str">
        <f>IF(ISBLANK($B794), "", IF(AND(Q$5 = "Vacation Leave", OR(AND(OR(Q$6 = "H1", Q$6 = "H2"), NOT(AND($D794 = "Full-time", $F794 = "Above 1 Year"))), AND(Q$6 = "Year", AND($D794 = "Full-time", $F794 = "Above 1 Year")))), "N/A", SUMIFS('Form Responses 1'!$O$2:$O1005, 'Form Responses 1'!$B$2:$B1005, $B794, 'Form Responses 1'!$G$2:$G1005, Q$5, 'Form Responses 1'!$K$2:$K1005, $D794,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4" s="48" t="str">
        <f>IF(ISBLANK($B794), "", IF(AND(R$5 = "Vacation Leave", OR(AND(OR(R$6 = "H1", R$6 = "H2"), NOT(AND($D794 = "Full-time", $F794 = "Above 1 Year"))), AND(R$6 = "Year", AND($D794 = "Full-time", $F794 = "Above 1 Year")))), "N/A", SUMIFS('Form Responses 1'!$O$2:$O1005, 'Form Responses 1'!$B$2:$B1005, $B794, 'Form Responses 1'!$G$2:$G1005, R$5, 'Form Responses 1'!$K$2:$K1005, $D794,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4" s="48" t="str">
        <f>IF(ISBLANK($B794), "", IF(AND(S$5 = "Vacation Leave", OR(AND(OR(S$6 = "H1", S$6 = "H2"), NOT(AND($D794 = "Full-time", $F794 = "Above 1 Year"))), AND(S$6 = "Year", AND($D794 = "Full-time", $F794 = "Above 1 Year")))), "N/A", SUMIFS('Form Responses 1'!$O$2:$O1005, 'Form Responses 1'!$B$2:$B1005, $B794, 'Form Responses 1'!$G$2:$G1005, S$5, 'Form Responses 1'!$K$2:$K1005, $D794,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4" s="50" t="str">
        <f t="shared" si="2"/>
        <v/>
      </c>
      <c r="U794" s="51" t="str">
        <f t="array" ref="U794">IF(ISBLANK($B794), "", IF(AND(U$5 = "Vacation Leave", OR(AND(OR(U$6 = "H1", U$6 = "H2"), NOT(AND($D794 = "Full-time", $F794 = "Above 1 Year"))), AND(U$6 = "Year", AND($D794 = "Full-time", $F794 = "Above 1 Year")))), "N/A", INDEX('Allocated Leaves'!$B$2:$E1005, MATCH(U$5 &amp; IF(U$5 = "Vacation Leave", IFS(U$6 = "Year", "", OR(U$6 = "H1", U$6 = "H2"), " " &amp; U$6), ""), 'Allocated Leaves'!$A$2:$A1005, 0), MATCH($D794 &amp; IF($D794 = "Full-time",  " " &amp; $F794, ""), 'Allocated Leaves'!$B$1:AA$1, 0)) - G794))</f>
        <v/>
      </c>
      <c r="V794" s="52" t="str">
        <f t="array" ref="V794">IF(ISBLANK($B794), "", IF(AND(V$5 = "Vacation Leave", OR(AND(OR(V$6 = "H1", V$6 = "H2"), NOT(AND($D794 = "Full-time", $F794 = "Above 1 Year"))), AND(V$6 = "Year", AND($D794 = "Full-time", $F794 = "Above 1 Year")))), "N/A", INDEX('Allocated Leaves'!$B$2:$E1005, MATCH(V$5 &amp; IF(V$5 = "Vacation Leave", IFS(V$6 = "Year", "", OR(V$6 = "H1", V$6 = "H2"), " " &amp; V$6), ""), 'Allocated Leaves'!$A$2:$A1005, 0), MATCH($D794 &amp; IF($D794 = "Full-time",  " " &amp; $F794, ""), 'Allocated Leaves'!$B$1:AA$1, 0)) - H794))</f>
        <v/>
      </c>
      <c r="W794" s="52" t="str">
        <f t="array" ref="W794">IF(ISBLANK($B794), "", IF(AND(W$5 = "Vacation Leave", OR(AND(OR(W$6 = "H1", W$6 = "H2"), NOT(AND($D794 = "Full-time", $F794 = "Above 1 Year"))), AND(W$6 = "Year", AND($D794 = "Full-time", $F794 = "Above 1 Year")))), "N/A", INDEX('Allocated Leaves'!$B$2:$E1005, MATCH(W$5 &amp; IF(W$5 = "Vacation Leave", IFS(W$6 = "Year", "", OR(W$6 = "H1", W$6 = "H2"), " " &amp; W$6), ""), 'Allocated Leaves'!$A$2:$A1005, 0), MATCH($D794 &amp; IF($D794 = "Full-time",  " " &amp; $F794, ""), 'Allocated Leaves'!$B$1:AA$1, 0)) - I794))</f>
        <v/>
      </c>
      <c r="X794" s="51" t="str">
        <f t="array" ref="X794">IF(ISBLANK($B794), "", IF(AND(X$5 = "Vacation Leave", OR(AND(OR(X$6 = "H1", X$6 = "H2"), NOT(AND($D794 = "Full-time", $F794 = "Above 1 Year"))), AND(X$6 = "Year", AND($D794 = "Full-time", $F794 = "Above 1 Year")))), "N/A", INDEX('Allocated Leaves'!$B$2:$E1005, MATCH(X$5 &amp; IF(X$5 = "Vacation Leave", IFS(X$6 = "Year", "", OR(X$6 = "H1", X$6 = "H2"), " " &amp; X$6), ""), 'Allocated Leaves'!$A$2:$A1005, 0), MATCH($D794 &amp; IF($D794 = "Full-time",  " " &amp; $F794, ""), 'Allocated Leaves'!$B$1:AA$1, 0)) - J794))</f>
        <v/>
      </c>
      <c r="Y794" s="52" t="str">
        <f t="array" ref="Y794">IF(ISBLANK($B794), "", IF(AND(Y$5 = "Vacation Leave", OR(AND(OR(Y$6 = "H1", Y$6 = "H2"), NOT(AND($D794 = "Full-time", $F794 = "Above 1 Year"))), AND(Y$6 = "Year", AND($D794 = "Full-time", $F794 = "Above 1 Year")))), "N/A", INDEX('Allocated Leaves'!$B$2:$E1005, MATCH(Y$5 &amp; IF(Y$5 = "Vacation Leave", IFS(Y$6 = "Year", "", OR(Y$6 = "H1", Y$6 = "H2"), " " &amp; Y$6), ""), 'Allocated Leaves'!$A$2:$A1005, 0), MATCH($D794 &amp; IF($D794 = "Full-time",  " " &amp; $F794, ""), 'Allocated Leaves'!$B$1:AA$1, 0)) - K794))</f>
        <v/>
      </c>
      <c r="Z794" s="52" t="str">
        <f t="array" ref="Z794">IF(ISBLANK($B794), "", IF(AND(Z$5 = "Vacation Leave", OR(AND(OR(Z$6 = "H1", Z$6 = "H2"), NOT(AND($D794 = "Full-time", $F794 = "Above 1 Year"))), AND(Z$6 = "Year", AND($D794 = "Full-time", $F794 = "Above 1 Year")))), "N/A", INDEX('Allocated Leaves'!$B$2:$E1005, MATCH(Z$5 &amp; IF(Z$5 = "Vacation Leave", IFS(Z$6 = "Year", "", OR(Z$6 = "H1", Z$6 = "H2"), " " &amp; Z$6), ""), 'Allocated Leaves'!$A$2:$A1005, 0), MATCH($D794 &amp; IF($D794 = "Full-time",  " " &amp; $F794, ""), 'Allocated Leaves'!$B$1:AA$1, 0)) - L794))</f>
        <v/>
      </c>
      <c r="AA794" s="55" t="str">
        <f t="shared" si="3"/>
        <v/>
      </c>
    </row>
    <row r="795">
      <c r="A795" s="71"/>
      <c r="B795" s="72"/>
      <c r="C795" s="73"/>
      <c r="D795" s="74"/>
      <c r="E795" s="75"/>
      <c r="F795" s="47" t="str">
        <f t="shared" si="1"/>
        <v/>
      </c>
      <c r="G795" s="48" t="str">
        <f>IF(ISBLANK($B795), "", IF(AND(G$5 = "Vacation Leave", OR(AND(OR(G$6 = "H1", G$6 = "H2"), NOT(AND($D795 = "Full-time", $F795 = "Above 1 Year"))), AND(G$6 = "Year", AND($D795 = "Full-time", $F795 = "Above 1 Year")))), "N/A", SUMIFS('Form Responses 1'!$O$2:$O1005, 'Form Responses 1'!$B$2:$B1005, $B795, 'Form Responses 1'!$G$2:$G1005, G$5, 'Form Responses 1'!$K$2:$K1005, $D795,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5" s="48" t="str">
        <f>IF(ISBLANK($B795), "", IF(AND(H$5 = "Vacation Leave", OR(AND(OR(H$6 = "H1", H$6 = "H2"), NOT(AND($D795 = "Full-time", $F795 = "Above 1 Year"))), AND(H$6 = "Year", AND($D795 = "Full-time", $F795 = "Above 1 Year")))), "N/A", SUMIFS('Form Responses 1'!$O$2:$O1005, 'Form Responses 1'!$B$2:$B1005, $B795, 'Form Responses 1'!$G$2:$G1005, H$5, 'Form Responses 1'!$K$2:$K1005, $D795,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5" s="49" t="str">
        <f>IF(ISBLANK($B795), "", IF(AND(I$5 = "Vacation Leave", OR(AND(OR(I$6 = "H1", I$6 = "H2"), NOT(AND($D795 = "Full-time", $F795 = "Above 1 Year"))), AND(I$6 = "Year", AND($D795 = "Full-time", $F795 = "Above 1 Year")))), "N/A", SUMIFS('Form Responses 1'!$O$2:$O1005, 'Form Responses 1'!$B$2:$B1005, $B795, 'Form Responses 1'!$G$2:$G1005, I$5, 'Form Responses 1'!$K$2:$K1005, $D795,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5" s="48" t="str">
        <f>IF(ISBLANK($B795), "", IF(AND(J$5 = "Vacation Leave", OR(AND(OR(J$6 = "H1", J$6 = "H2"), NOT(AND($D795 = "Full-time", $F795 = "Above 1 Year"))), AND(J$6 = "Year", AND($D795 = "Full-time", $F795 = "Above 1 Year")))), "N/A", SUMIFS('Form Responses 1'!$O$2:$O1005, 'Form Responses 1'!$B$2:$B1005, $B795, 'Form Responses 1'!$G$2:$G1005, J$5, 'Form Responses 1'!$K$2:$K1005, $D795,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5" s="48" t="str">
        <f>IF(ISBLANK($B795), "", IF(AND(K$5 = "Vacation Leave", OR(AND(OR(K$6 = "H1", K$6 = "H2"), NOT(AND($D795 = "Full-time", $F795 = "Above 1 Year"))), AND(K$6 = "Year", AND($D795 = "Full-time", $F795 = "Above 1 Year")))), "N/A", SUMIFS('Form Responses 1'!$O$2:$O1005, 'Form Responses 1'!$B$2:$B1005, $B795, 'Form Responses 1'!$G$2:$G1005, K$5, 'Form Responses 1'!$K$2:$K1005, $D795,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5" s="48" t="str">
        <f>IF(ISBLANK($B795), "", IF(AND(L$5 = "Vacation Leave", OR(AND(OR(L$6 = "H1", L$6 = "H2"), NOT(AND($D795 = "Full-time", $F795 = "Above 1 Year"))), AND(L$6 = "Year", AND($D795 = "Full-time", $F795 = "Above 1 Year")))), "N/A", SUMIFS('Form Responses 1'!$O$2:$O1005, 'Form Responses 1'!$B$2:$B1005, $B795, 'Form Responses 1'!$G$2:$G1005, L$5, 'Form Responses 1'!$K$2:$K1005, $D795,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5" s="48" t="str">
        <f>IF(ISBLANK($B795), "", IF(AND(M$5 = "Vacation Leave", OR(AND(OR(M$6 = "H1", M$6 = "H2"), NOT(AND($D795 = "Full-time", $F795 = "Above 1 Year"))), AND(M$6 = "Year", AND($D795 = "Full-time", $F795 = "Above 1 Year")))), "N/A", SUMIFS('Form Responses 1'!$O$2:$O1005, 'Form Responses 1'!$B$2:$B1005, $B795, 'Form Responses 1'!$G$2:$G1005, M$5, 'Form Responses 1'!$K$2:$K1005, $D795,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5" s="48" t="str">
        <f>IF(ISBLANK($B795), "", IF(AND(N$5 = "Vacation Leave", OR(AND(OR(N$6 = "H1", N$6 = "H2"), NOT(AND($D795 = "Full-time", $F795 = "Above 1 Year"))), AND(N$6 = "Year", AND($D795 = "Full-time", $F795 = "Above 1 Year")))), "N/A", SUMIFS('Form Responses 1'!$O$2:$O1005, 'Form Responses 1'!$B$2:$B1005, $B795, 'Form Responses 1'!$G$2:$G1005, N$5, 'Form Responses 1'!$K$2:$K1005, $D795,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5" s="48" t="str">
        <f>IF(ISBLANK($B795), "", IF(AND(O$5 = "Vacation Leave", OR(AND(OR(O$6 = "H1", O$6 = "H2"), NOT(AND($D795 = "Full-time", $F795 = "Above 1 Year"))), AND(O$6 = "Year", AND($D795 = "Full-time", $F795 = "Above 1 Year")))), "N/A", SUMIFS('Form Responses 1'!$O$2:$O1005, 'Form Responses 1'!$B$2:$B1005, $B795, 'Form Responses 1'!$G$2:$G1005, O$5, 'Form Responses 1'!$K$2:$K1005, $D795,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5" s="48" t="str">
        <f>IF(ISBLANK($B795), "", IF(AND(P$5 = "Vacation Leave", OR(AND(OR(P$6 = "H1", P$6 = "H2"), NOT(AND($D795 = "Full-time", $F795 = "Above 1 Year"))), AND(P$6 = "Year", AND($D795 = "Full-time", $F795 = "Above 1 Year")))), "N/A", SUMIFS('Form Responses 1'!$O$2:$O1005, 'Form Responses 1'!$B$2:$B1005, $B795, 'Form Responses 1'!$G$2:$G1005, P$5, 'Form Responses 1'!$K$2:$K1005, $D795,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5" s="48" t="str">
        <f>IF(ISBLANK($B795), "", IF(AND(Q$5 = "Vacation Leave", OR(AND(OR(Q$6 = "H1", Q$6 = "H2"), NOT(AND($D795 = "Full-time", $F795 = "Above 1 Year"))), AND(Q$6 = "Year", AND($D795 = "Full-time", $F795 = "Above 1 Year")))), "N/A", SUMIFS('Form Responses 1'!$O$2:$O1005, 'Form Responses 1'!$B$2:$B1005, $B795, 'Form Responses 1'!$G$2:$G1005, Q$5, 'Form Responses 1'!$K$2:$K1005, $D795,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5" s="48" t="str">
        <f>IF(ISBLANK($B795), "", IF(AND(R$5 = "Vacation Leave", OR(AND(OR(R$6 = "H1", R$6 = "H2"), NOT(AND($D795 = "Full-time", $F795 = "Above 1 Year"))), AND(R$6 = "Year", AND($D795 = "Full-time", $F795 = "Above 1 Year")))), "N/A", SUMIFS('Form Responses 1'!$O$2:$O1005, 'Form Responses 1'!$B$2:$B1005, $B795, 'Form Responses 1'!$G$2:$G1005, R$5, 'Form Responses 1'!$K$2:$K1005, $D795,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5" s="48" t="str">
        <f>IF(ISBLANK($B795), "", IF(AND(S$5 = "Vacation Leave", OR(AND(OR(S$6 = "H1", S$6 = "H2"), NOT(AND($D795 = "Full-time", $F795 = "Above 1 Year"))), AND(S$6 = "Year", AND($D795 = "Full-time", $F795 = "Above 1 Year")))), "N/A", SUMIFS('Form Responses 1'!$O$2:$O1005, 'Form Responses 1'!$B$2:$B1005, $B795, 'Form Responses 1'!$G$2:$G1005, S$5, 'Form Responses 1'!$K$2:$K1005, $D795,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5" s="50" t="str">
        <f t="shared" si="2"/>
        <v/>
      </c>
      <c r="U795" s="51" t="str">
        <f t="array" ref="U795">IF(ISBLANK($B795), "", IF(AND(U$5 = "Vacation Leave", OR(AND(OR(U$6 = "H1", U$6 = "H2"), NOT(AND($D795 = "Full-time", $F795 = "Above 1 Year"))), AND(U$6 = "Year", AND($D795 = "Full-time", $F795 = "Above 1 Year")))), "N/A", INDEX('Allocated Leaves'!$B$2:$E1005, MATCH(U$5 &amp; IF(U$5 = "Vacation Leave", IFS(U$6 = "Year", "", OR(U$6 = "H1", U$6 = "H2"), " " &amp; U$6), ""), 'Allocated Leaves'!$A$2:$A1005, 0), MATCH($D795 &amp; IF($D795 = "Full-time",  " " &amp; $F795, ""), 'Allocated Leaves'!$B$1:AA$1, 0)) - G795))</f>
        <v/>
      </c>
      <c r="V795" s="52" t="str">
        <f t="array" ref="V795">IF(ISBLANK($B795), "", IF(AND(V$5 = "Vacation Leave", OR(AND(OR(V$6 = "H1", V$6 = "H2"), NOT(AND($D795 = "Full-time", $F795 = "Above 1 Year"))), AND(V$6 = "Year", AND($D795 = "Full-time", $F795 = "Above 1 Year")))), "N/A", INDEX('Allocated Leaves'!$B$2:$E1005, MATCH(V$5 &amp; IF(V$5 = "Vacation Leave", IFS(V$6 = "Year", "", OR(V$6 = "H1", V$6 = "H2"), " " &amp; V$6), ""), 'Allocated Leaves'!$A$2:$A1005, 0), MATCH($D795 &amp; IF($D795 = "Full-time",  " " &amp; $F795, ""), 'Allocated Leaves'!$B$1:AA$1, 0)) - H795))</f>
        <v/>
      </c>
      <c r="W795" s="52" t="str">
        <f t="array" ref="W795">IF(ISBLANK($B795), "", IF(AND(W$5 = "Vacation Leave", OR(AND(OR(W$6 = "H1", W$6 = "H2"), NOT(AND($D795 = "Full-time", $F795 = "Above 1 Year"))), AND(W$6 = "Year", AND($D795 = "Full-time", $F795 = "Above 1 Year")))), "N/A", INDEX('Allocated Leaves'!$B$2:$E1005, MATCH(W$5 &amp; IF(W$5 = "Vacation Leave", IFS(W$6 = "Year", "", OR(W$6 = "H1", W$6 = "H2"), " " &amp; W$6), ""), 'Allocated Leaves'!$A$2:$A1005, 0), MATCH($D795 &amp; IF($D795 = "Full-time",  " " &amp; $F795, ""), 'Allocated Leaves'!$B$1:AA$1, 0)) - I795))</f>
        <v/>
      </c>
      <c r="X795" s="51" t="str">
        <f t="array" ref="X795">IF(ISBLANK($B795), "", IF(AND(X$5 = "Vacation Leave", OR(AND(OR(X$6 = "H1", X$6 = "H2"), NOT(AND($D795 = "Full-time", $F795 = "Above 1 Year"))), AND(X$6 = "Year", AND($D795 = "Full-time", $F795 = "Above 1 Year")))), "N/A", INDEX('Allocated Leaves'!$B$2:$E1005, MATCH(X$5 &amp; IF(X$5 = "Vacation Leave", IFS(X$6 = "Year", "", OR(X$6 = "H1", X$6 = "H2"), " " &amp; X$6), ""), 'Allocated Leaves'!$A$2:$A1005, 0), MATCH($D795 &amp; IF($D795 = "Full-time",  " " &amp; $F795, ""), 'Allocated Leaves'!$B$1:AA$1, 0)) - J795))</f>
        <v/>
      </c>
      <c r="Y795" s="52" t="str">
        <f t="array" ref="Y795">IF(ISBLANK($B795), "", IF(AND(Y$5 = "Vacation Leave", OR(AND(OR(Y$6 = "H1", Y$6 = "H2"), NOT(AND($D795 = "Full-time", $F795 = "Above 1 Year"))), AND(Y$6 = "Year", AND($D795 = "Full-time", $F795 = "Above 1 Year")))), "N/A", INDEX('Allocated Leaves'!$B$2:$E1005, MATCH(Y$5 &amp; IF(Y$5 = "Vacation Leave", IFS(Y$6 = "Year", "", OR(Y$6 = "H1", Y$6 = "H2"), " " &amp; Y$6), ""), 'Allocated Leaves'!$A$2:$A1005, 0), MATCH($D795 &amp; IF($D795 = "Full-time",  " " &amp; $F795, ""), 'Allocated Leaves'!$B$1:AA$1, 0)) - K795))</f>
        <v/>
      </c>
      <c r="Z795" s="52" t="str">
        <f t="array" ref="Z795">IF(ISBLANK($B795), "", IF(AND(Z$5 = "Vacation Leave", OR(AND(OR(Z$6 = "H1", Z$6 = "H2"), NOT(AND($D795 = "Full-time", $F795 = "Above 1 Year"))), AND(Z$6 = "Year", AND($D795 = "Full-time", $F795 = "Above 1 Year")))), "N/A", INDEX('Allocated Leaves'!$B$2:$E1005, MATCH(Z$5 &amp; IF(Z$5 = "Vacation Leave", IFS(Z$6 = "Year", "", OR(Z$6 = "H1", Z$6 = "H2"), " " &amp; Z$6), ""), 'Allocated Leaves'!$A$2:$A1005, 0), MATCH($D795 &amp; IF($D795 = "Full-time",  " " &amp; $F795, ""), 'Allocated Leaves'!$B$1:AA$1, 0)) - L795))</f>
        <v/>
      </c>
      <c r="AA795" s="55" t="str">
        <f t="shared" si="3"/>
        <v/>
      </c>
    </row>
    <row r="796">
      <c r="A796" s="71"/>
      <c r="B796" s="72"/>
      <c r="C796" s="73"/>
      <c r="D796" s="74"/>
      <c r="E796" s="75"/>
      <c r="F796" s="47" t="str">
        <f t="shared" si="1"/>
        <v/>
      </c>
      <c r="G796" s="48" t="str">
        <f>IF(ISBLANK($B796), "", IF(AND(G$5 = "Vacation Leave", OR(AND(OR(G$6 = "H1", G$6 = "H2"), NOT(AND($D796 = "Full-time", $F796 = "Above 1 Year"))), AND(G$6 = "Year", AND($D796 = "Full-time", $F796 = "Above 1 Year")))), "N/A", SUMIFS('Form Responses 1'!$O$2:$O1005, 'Form Responses 1'!$B$2:$B1005, $B796, 'Form Responses 1'!$G$2:$G1005, G$5, 'Form Responses 1'!$K$2:$K1005, $D796,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6" s="48" t="str">
        <f>IF(ISBLANK($B796), "", IF(AND(H$5 = "Vacation Leave", OR(AND(OR(H$6 = "H1", H$6 = "H2"), NOT(AND($D796 = "Full-time", $F796 = "Above 1 Year"))), AND(H$6 = "Year", AND($D796 = "Full-time", $F796 = "Above 1 Year")))), "N/A", SUMIFS('Form Responses 1'!$O$2:$O1005, 'Form Responses 1'!$B$2:$B1005, $B796, 'Form Responses 1'!$G$2:$G1005, H$5, 'Form Responses 1'!$K$2:$K1005, $D796,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6" s="49" t="str">
        <f>IF(ISBLANK($B796), "", IF(AND(I$5 = "Vacation Leave", OR(AND(OR(I$6 = "H1", I$6 = "H2"), NOT(AND($D796 = "Full-time", $F796 = "Above 1 Year"))), AND(I$6 = "Year", AND($D796 = "Full-time", $F796 = "Above 1 Year")))), "N/A", SUMIFS('Form Responses 1'!$O$2:$O1005, 'Form Responses 1'!$B$2:$B1005, $B796, 'Form Responses 1'!$G$2:$G1005, I$5, 'Form Responses 1'!$K$2:$K1005, $D796,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6" s="48" t="str">
        <f>IF(ISBLANK($B796), "", IF(AND(J$5 = "Vacation Leave", OR(AND(OR(J$6 = "H1", J$6 = "H2"), NOT(AND($D796 = "Full-time", $F796 = "Above 1 Year"))), AND(J$6 = "Year", AND($D796 = "Full-time", $F796 = "Above 1 Year")))), "N/A", SUMIFS('Form Responses 1'!$O$2:$O1005, 'Form Responses 1'!$B$2:$B1005, $B796, 'Form Responses 1'!$G$2:$G1005, J$5, 'Form Responses 1'!$K$2:$K1005, $D796,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6" s="48" t="str">
        <f>IF(ISBLANK($B796), "", IF(AND(K$5 = "Vacation Leave", OR(AND(OR(K$6 = "H1", K$6 = "H2"), NOT(AND($D796 = "Full-time", $F796 = "Above 1 Year"))), AND(K$6 = "Year", AND($D796 = "Full-time", $F796 = "Above 1 Year")))), "N/A", SUMIFS('Form Responses 1'!$O$2:$O1005, 'Form Responses 1'!$B$2:$B1005, $B796, 'Form Responses 1'!$G$2:$G1005, K$5, 'Form Responses 1'!$K$2:$K1005, $D796,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6" s="48" t="str">
        <f>IF(ISBLANK($B796), "", IF(AND(L$5 = "Vacation Leave", OR(AND(OR(L$6 = "H1", L$6 = "H2"), NOT(AND($D796 = "Full-time", $F796 = "Above 1 Year"))), AND(L$6 = "Year", AND($D796 = "Full-time", $F796 = "Above 1 Year")))), "N/A", SUMIFS('Form Responses 1'!$O$2:$O1005, 'Form Responses 1'!$B$2:$B1005, $B796, 'Form Responses 1'!$G$2:$G1005, L$5, 'Form Responses 1'!$K$2:$K1005, $D796,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6" s="48" t="str">
        <f>IF(ISBLANK($B796), "", IF(AND(M$5 = "Vacation Leave", OR(AND(OR(M$6 = "H1", M$6 = "H2"), NOT(AND($D796 = "Full-time", $F796 = "Above 1 Year"))), AND(M$6 = "Year", AND($D796 = "Full-time", $F796 = "Above 1 Year")))), "N/A", SUMIFS('Form Responses 1'!$O$2:$O1005, 'Form Responses 1'!$B$2:$B1005, $B796, 'Form Responses 1'!$G$2:$G1005, M$5, 'Form Responses 1'!$K$2:$K1005, $D796,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6" s="48" t="str">
        <f>IF(ISBLANK($B796), "", IF(AND(N$5 = "Vacation Leave", OR(AND(OR(N$6 = "H1", N$6 = "H2"), NOT(AND($D796 = "Full-time", $F796 = "Above 1 Year"))), AND(N$6 = "Year", AND($D796 = "Full-time", $F796 = "Above 1 Year")))), "N/A", SUMIFS('Form Responses 1'!$O$2:$O1005, 'Form Responses 1'!$B$2:$B1005, $B796, 'Form Responses 1'!$G$2:$G1005, N$5, 'Form Responses 1'!$K$2:$K1005, $D796,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6" s="48" t="str">
        <f>IF(ISBLANK($B796), "", IF(AND(O$5 = "Vacation Leave", OR(AND(OR(O$6 = "H1", O$6 = "H2"), NOT(AND($D796 = "Full-time", $F796 = "Above 1 Year"))), AND(O$6 = "Year", AND($D796 = "Full-time", $F796 = "Above 1 Year")))), "N/A", SUMIFS('Form Responses 1'!$O$2:$O1005, 'Form Responses 1'!$B$2:$B1005, $B796, 'Form Responses 1'!$G$2:$G1005, O$5, 'Form Responses 1'!$K$2:$K1005, $D796,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6" s="48" t="str">
        <f>IF(ISBLANK($B796), "", IF(AND(P$5 = "Vacation Leave", OR(AND(OR(P$6 = "H1", P$6 = "H2"), NOT(AND($D796 = "Full-time", $F796 = "Above 1 Year"))), AND(P$6 = "Year", AND($D796 = "Full-time", $F796 = "Above 1 Year")))), "N/A", SUMIFS('Form Responses 1'!$O$2:$O1005, 'Form Responses 1'!$B$2:$B1005, $B796, 'Form Responses 1'!$G$2:$G1005, P$5, 'Form Responses 1'!$K$2:$K1005, $D796,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6" s="48" t="str">
        <f>IF(ISBLANK($B796), "", IF(AND(Q$5 = "Vacation Leave", OR(AND(OR(Q$6 = "H1", Q$6 = "H2"), NOT(AND($D796 = "Full-time", $F796 = "Above 1 Year"))), AND(Q$6 = "Year", AND($D796 = "Full-time", $F796 = "Above 1 Year")))), "N/A", SUMIFS('Form Responses 1'!$O$2:$O1005, 'Form Responses 1'!$B$2:$B1005, $B796, 'Form Responses 1'!$G$2:$G1005, Q$5, 'Form Responses 1'!$K$2:$K1005, $D796,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6" s="48" t="str">
        <f>IF(ISBLANK($B796), "", IF(AND(R$5 = "Vacation Leave", OR(AND(OR(R$6 = "H1", R$6 = "H2"), NOT(AND($D796 = "Full-time", $F796 = "Above 1 Year"))), AND(R$6 = "Year", AND($D796 = "Full-time", $F796 = "Above 1 Year")))), "N/A", SUMIFS('Form Responses 1'!$O$2:$O1005, 'Form Responses 1'!$B$2:$B1005, $B796, 'Form Responses 1'!$G$2:$G1005, R$5, 'Form Responses 1'!$K$2:$K1005, $D796,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6" s="48" t="str">
        <f>IF(ISBLANK($B796), "", IF(AND(S$5 = "Vacation Leave", OR(AND(OR(S$6 = "H1", S$6 = "H2"), NOT(AND($D796 = "Full-time", $F796 = "Above 1 Year"))), AND(S$6 = "Year", AND($D796 = "Full-time", $F796 = "Above 1 Year")))), "N/A", SUMIFS('Form Responses 1'!$O$2:$O1005, 'Form Responses 1'!$B$2:$B1005, $B796, 'Form Responses 1'!$G$2:$G1005, S$5, 'Form Responses 1'!$K$2:$K1005, $D796,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6" s="50" t="str">
        <f t="shared" si="2"/>
        <v/>
      </c>
      <c r="U796" s="51" t="str">
        <f t="array" ref="U796">IF(ISBLANK($B796), "", IF(AND(U$5 = "Vacation Leave", OR(AND(OR(U$6 = "H1", U$6 = "H2"), NOT(AND($D796 = "Full-time", $F796 = "Above 1 Year"))), AND(U$6 = "Year", AND($D796 = "Full-time", $F796 = "Above 1 Year")))), "N/A", INDEX('Allocated Leaves'!$B$2:$E1005, MATCH(U$5 &amp; IF(U$5 = "Vacation Leave", IFS(U$6 = "Year", "", OR(U$6 = "H1", U$6 = "H2"), " " &amp; U$6), ""), 'Allocated Leaves'!$A$2:$A1005, 0), MATCH($D796 &amp; IF($D796 = "Full-time",  " " &amp; $F796, ""), 'Allocated Leaves'!$B$1:AA$1, 0)) - G796))</f>
        <v/>
      </c>
      <c r="V796" s="52" t="str">
        <f t="array" ref="V796">IF(ISBLANK($B796), "", IF(AND(V$5 = "Vacation Leave", OR(AND(OR(V$6 = "H1", V$6 = "H2"), NOT(AND($D796 = "Full-time", $F796 = "Above 1 Year"))), AND(V$6 = "Year", AND($D796 = "Full-time", $F796 = "Above 1 Year")))), "N/A", INDEX('Allocated Leaves'!$B$2:$E1005, MATCH(V$5 &amp; IF(V$5 = "Vacation Leave", IFS(V$6 = "Year", "", OR(V$6 = "H1", V$6 = "H2"), " " &amp; V$6), ""), 'Allocated Leaves'!$A$2:$A1005, 0), MATCH($D796 &amp; IF($D796 = "Full-time",  " " &amp; $F796, ""), 'Allocated Leaves'!$B$1:AA$1, 0)) - H796))</f>
        <v/>
      </c>
      <c r="W796" s="52" t="str">
        <f t="array" ref="W796">IF(ISBLANK($B796), "", IF(AND(W$5 = "Vacation Leave", OR(AND(OR(W$6 = "H1", W$6 = "H2"), NOT(AND($D796 = "Full-time", $F796 = "Above 1 Year"))), AND(W$6 = "Year", AND($D796 = "Full-time", $F796 = "Above 1 Year")))), "N/A", INDEX('Allocated Leaves'!$B$2:$E1005, MATCH(W$5 &amp; IF(W$5 = "Vacation Leave", IFS(W$6 = "Year", "", OR(W$6 = "H1", W$6 = "H2"), " " &amp; W$6), ""), 'Allocated Leaves'!$A$2:$A1005, 0), MATCH($D796 &amp; IF($D796 = "Full-time",  " " &amp; $F796, ""), 'Allocated Leaves'!$B$1:AA$1, 0)) - I796))</f>
        <v/>
      </c>
      <c r="X796" s="51" t="str">
        <f t="array" ref="X796">IF(ISBLANK($B796), "", IF(AND(X$5 = "Vacation Leave", OR(AND(OR(X$6 = "H1", X$6 = "H2"), NOT(AND($D796 = "Full-time", $F796 = "Above 1 Year"))), AND(X$6 = "Year", AND($D796 = "Full-time", $F796 = "Above 1 Year")))), "N/A", INDEX('Allocated Leaves'!$B$2:$E1005, MATCH(X$5 &amp; IF(X$5 = "Vacation Leave", IFS(X$6 = "Year", "", OR(X$6 = "H1", X$6 = "H2"), " " &amp; X$6), ""), 'Allocated Leaves'!$A$2:$A1005, 0), MATCH($D796 &amp; IF($D796 = "Full-time",  " " &amp; $F796, ""), 'Allocated Leaves'!$B$1:AA$1, 0)) - J796))</f>
        <v/>
      </c>
      <c r="Y796" s="52" t="str">
        <f t="array" ref="Y796">IF(ISBLANK($B796), "", IF(AND(Y$5 = "Vacation Leave", OR(AND(OR(Y$6 = "H1", Y$6 = "H2"), NOT(AND($D796 = "Full-time", $F796 = "Above 1 Year"))), AND(Y$6 = "Year", AND($D796 = "Full-time", $F796 = "Above 1 Year")))), "N/A", INDEX('Allocated Leaves'!$B$2:$E1005, MATCH(Y$5 &amp; IF(Y$5 = "Vacation Leave", IFS(Y$6 = "Year", "", OR(Y$6 = "H1", Y$6 = "H2"), " " &amp; Y$6), ""), 'Allocated Leaves'!$A$2:$A1005, 0), MATCH($D796 &amp; IF($D796 = "Full-time",  " " &amp; $F796, ""), 'Allocated Leaves'!$B$1:AA$1, 0)) - K796))</f>
        <v/>
      </c>
      <c r="Z796" s="52" t="str">
        <f t="array" ref="Z796">IF(ISBLANK($B796), "", IF(AND(Z$5 = "Vacation Leave", OR(AND(OR(Z$6 = "H1", Z$6 = "H2"), NOT(AND($D796 = "Full-time", $F796 = "Above 1 Year"))), AND(Z$6 = "Year", AND($D796 = "Full-time", $F796 = "Above 1 Year")))), "N/A", INDEX('Allocated Leaves'!$B$2:$E1005, MATCH(Z$5 &amp; IF(Z$5 = "Vacation Leave", IFS(Z$6 = "Year", "", OR(Z$6 = "H1", Z$6 = "H2"), " " &amp; Z$6), ""), 'Allocated Leaves'!$A$2:$A1005, 0), MATCH($D796 &amp; IF($D796 = "Full-time",  " " &amp; $F796, ""), 'Allocated Leaves'!$B$1:AA$1, 0)) - L796))</f>
        <v/>
      </c>
      <c r="AA796" s="55" t="str">
        <f t="shared" si="3"/>
        <v/>
      </c>
    </row>
    <row r="797">
      <c r="A797" s="71"/>
      <c r="B797" s="72"/>
      <c r="C797" s="73"/>
      <c r="D797" s="74"/>
      <c r="E797" s="75"/>
      <c r="F797" s="47" t="str">
        <f t="shared" si="1"/>
        <v/>
      </c>
      <c r="G797" s="48" t="str">
        <f>IF(ISBLANK($B797), "", IF(AND(G$5 = "Vacation Leave", OR(AND(OR(G$6 = "H1", G$6 = "H2"), NOT(AND($D797 = "Full-time", $F797 = "Above 1 Year"))), AND(G$6 = "Year", AND($D797 = "Full-time", $F797 = "Above 1 Year")))), "N/A", SUMIFS('Form Responses 1'!$O$2:$O1005, 'Form Responses 1'!$B$2:$B1005, $B797, 'Form Responses 1'!$G$2:$G1005, G$5, 'Form Responses 1'!$K$2:$K1005, $D797,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7" s="48" t="str">
        <f>IF(ISBLANK($B797), "", IF(AND(H$5 = "Vacation Leave", OR(AND(OR(H$6 = "H1", H$6 = "H2"), NOT(AND($D797 = "Full-time", $F797 = "Above 1 Year"))), AND(H$6 = "Year", AND($D797 = "Full-time", $F797 = "Above 1 Year")))), "N/A", SUMIFS('Form Responses 1'!$O$2:$O1005, 'Form Responses 1'!$B$2:$B1005, $B797, 'Form Responses 1'!$G$2:$G1005, H$5, 'Form Responses 1'!$K$2:$K1005, $D797,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7" s="49" t="str">
        <f>IF(ISBLANK($B797), "", IF(AND(I$5 = "Vacation Leave", OR(AND(OR(I$6 = "H1", I$6 = "H2"), NOT(AND($D797 = "Full-time", $F797 = "Above 1 Year"))), AND(I$6 = "Year", AND($D797 = "Full-time", $F797 = "Above 1 Year")))), "N/A", SUMIFS('Form Responses 1'!$O$2:$O1005, 'Form Responses 1'!$B$2:$B1005, $B797, 'Form Responses 1'!$G$2:$G1005, I$5, 'Form Responses 1'!$K$2:$K1005, $D797,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7" s="48" t="str">
        <f>IF(ISBLANK($B797), "", IF(AND(J$5 = "Vacation Leave", OR(AND(OR(J$6 = "H1", J$6 = "H2"), NOT(AND($D797 = "Full-time", $F797 = "Above 1 Year"))), AND(J$6 = "Year", AND($D797 = "Full-time", $F797 = "Above 1 Year")))), "N/A", SUMIFS('Form Responses 1'!$O$2:$O1005, 'Form Responses 1'!$B$2:$B1005, $B797, 'Form Responses 1'!$G$2:$G1005, J$5, 'Form Responses 1'!$K$2:$K1005, $D797,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7" s="48" t="str">
        <f>IF(ISBLANK($B797), "", IF(AND(K$5 = "Vacation Leave", OR(AND(OR(K$6 = "H1", K$6 = "H2"), NOT(AND($D797 = "Full-time", $F797 = "Above 1 Year"))), AND(K$6 = "Year", AND($D797 = "Full-time", $F797 = "Above 1 Year")))), "N/A", SUMIFS('Form Responses 1'!$O$2:$O1005, 'Form Responses 1'!$B$2:$B1005, $B797, 'Form Responses 1'!$G$2:$G1005, K$5, 'Form Responses 1'!$K$2:$K1005, $D797,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7" s="48" t="str">
        <f>IF(ISBLANK($B797), "", IF(AND(L$5 = "Vacation Leave", OR(AND(OR(L$6 = "H1", L$6 = "H2"), NOT(AND($D797 = "Full-time", $F797 = "Above 1 Year"))), AND(L$6 = "Year", AND($D797 = "Full-time", $F797 = "Above 1 Year")))), "N/A", SUMIFS('Form Responses 1'!$O$2:$O1005, 'Form Responses 1'!$B$2:$B1005, $B797, 'Form Responses 1'!$G$2:$G1005, L$5, 'Form Responses 1'!$K$2:$K1005, $D797,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7" s="48" t="str">
        <f>IF(ISBLANK($B797), "", IF(AND(M$5 = "Vacation Leave", OR(AND(OR(M$6 = "H1", M$6 = "H2"), NOT(AND($D797 = "Full-time", $F797 = "Above 1 Year"))), AND(M$6 = "Year", AND($D797 = "Full-time", $F797 = "Above 1 Year")))), "N/A", SUMIFS('Form Responses 1'!$O$2:$O1005, 'Form Responses 1'!$B$2:$B1005, $B797, 'Form Responses 1'!$G$2:$G1005, M$5, 'Form Responses 1'!$K$2:$K1005, $D797,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7" s="48" t="str">
        <f>IF(ISBLANK($B797), "", IF(AND(N$5 = "Vacation Leave", OR(AND(OR(N$6 = "H1", N$6 = "H2"), NOT(AND($D797 = "Full-time", $F797 = "Above 1 Year"))), AND(N$6 = "Year", AND($D797 = "Full-time", $F797 = "Above 1 Year")))), "N/A", SUMIFS('Form Responses 1'!$O$2:$O1005, 'Form Responses 1'!$B$2:$B1005, $B797, 'Form Responses 1'!$G$2:$G1005, N$5, 'Form Responses 1'!$K$2:$K1005, $D797,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7" s="48" t="str">
        <f>IF(ISBLANK($B797), "", IF(AND(O$5 = "Vacation Leave", OR(AND(OR(O$6 = "H1", O$6 = "H2"), NOT(AND($D797 = "Full-time", $F797 = "Above 1 Year"))), AND(O$6 = "Year", AND($D797 = "Full-time", $F797 = "Above 1 Year")))), "N/A", SUMIFS('Form Responses 1'!$O$2:$O1005, 'Form Responses 1'!$B$2:$B1005, $B797, 'Form Responses 1'!$G$2:$G1005, O$5, 'Form Responses 1'!$K$2:$K1005, $D797,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7" s="48" t="str">
        <f>IF(ISBLANK($B797), "", IF(AND(P$5 = "Vacation Leave", OR(AND(OR(P$6 = "H1", P$6 = "H2"), NOT(AND($D797 = "Full-time", $F797 = "Above 1 Year"))), AND(P$6 = "Year", AND($D797 = "Full-time", $F797 = "Above 1 Year")))), "N/A", SUMIFS('Form Responses 1'!$O$2:$O1005, 'Form Responses 1'!$B$2:$B1005, $B797, 'Form Responses 1'!$G$2:$G1005, P$5, 'Form Responses 1'!$K$2:$K1005, $D797,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7" s="48" t="str">
        <f>IF(ISBLANK($B797), "", IF(AND(Q$5 = "Vacation Leave", OR(AND(OR(Q$6 = "H1", Q$6 = "H2"), NOT(AND($D797 = "Full-time", $F797 = "Above 1 Year"))), AND(Q$6 = "Year", AND($D797 = "Full-time", $F797 = "Above 1 Year")))), "N/A", SUMIFS('Form Responses 1'!$O$2:$O1005, 'Form Responses 1'!$B$2:$B1005, $B797, 'Form Responses 1'!$G$2:$G1005, Q$5, 'Form Responses 1'!$K$2:$K1005, $D797,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7" s="48" t="str">
        <f>IF(ISBLANK($B797), "", IF(AND(R$5 = "Vacation Leave", OR(AND(OR(R$6 = "H1", R$6 = "H2"), NOT(AND($D797 = "Full-time", $F797 = "Above 1 Year"))), AND(R$6 = "Year", AND($D797 = "Full-time", $F797 = "Above 1 Year")))), "N/A", SUMIFS('Form Responses 1'!$O$2:$O1005, 'Form Responses 1'!$B$2:$B1005, $B797, 'Form Responses 1'!$G$2:$G1005, R$5, 'Form Responses 1'!$K$2:$K1005, $D797,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7" s="48" t="str">
        <f>IF(ISBLANK($B797), "", IF(AND(S$5 = "Vacation Leave", OR(AND(OR(S$6 = "H1", S$6 = "H2"), NOT(AND($D797 = "Full-time", $F797 = "Above 1 Year"))), AND(S$6 = "Year", AND($D797 = "Full-time", $F797 = "Above 1 Year")))), "N/A", SUMIFS('Form Responses 1'!$O$2:$O1005, 'Form Responses 1'!$B$2:$B1005, $B797, 'Form Responses 1'!$G$2:$G1005, S$5, 'Form Responses 1'!$K$2:$K1005, $D797,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7" s="50" t="str">
        <f t="shared" si="2"/>
        <v/>
      </c>
      <c r="U797" s="51" t="str">
        <f t="array" ref="U797">IF(ISBLANK($B797), "", IF(AND(U$5 = "Vacation Leave", OR(AND(OR(U$6 = "H1", U$6 = "H2"), NOT(AND($D797 = "Full-time", $F797 = "Above 1 Year"))), AND(U$6 = "Year", AND($D797 = "Full-time", $F797 = "Above 1 Year")))), "N/A", INDEX('Allocated Leaves'!$B$2:$E1005, MATCH(U$5 &amp; IF(U$5 = "Vacation Leave", IFS(U$6 = "Year", "", OR(U$6 = "H1", U$6 = "H2"), " " &amp; U$6), ""), 'Allocated Leaves'!$A$2:$A1005, 0), MATCH($D797 &amp; IF($D797 = "Full-time",  " " &amp; $F797, ""), 'Allocated Leaves'!$B$1:AA$1, 0)) - G797))</f>
        <v/>
      </c>
      <c r="V797" s="52" t="str">
        <f t="array" ref="V797">IF(ISBLANK($B797), "", IF(AND(V$5 = "Vacation Leave", OR(AND(OR(V$6 = "H1", V$6 = "H2"), NOT(AND($D797 = "Full-time", $F797 = "Above 1 Year"))), AND(V$6 = "Year", AND($D797 = "Full-time", $F797 = "Above 1 Year")))), "N/A", INDEX('Allocated Leaves'!$B$2:$E1005, MATCH(V$5 &amp; IF(V$5 = "Vacation Leave", IFS(V$6 = "Year", "", OR(V$6 = "H1", V$6 = "H2"), " " &amp; V$6), ""), 'Allocated Leaves'!$A$2:$A1005, 0), MATCH($D797 &amp; IF($D797 = "Full-time",  " " &amp; $F797, ""), 'Allocated Leaves'!$B$1:AA$1, 0)) - H797))</f>
        <v/>
      </c>
      <c r="W797" s="52" t="str">
        <f t="array" ref="W797">IF(ISBLANK($B797), "", IF(AND(W$5 = "Vacation Leave", OR(AND(OR(W$6 = "H1", W$6 = "H2"), NOT(AND($D797 = "Full-time", $F797 = "Above 1 Year"))), AND(W$6 = "Year", AND($D797 = "Full-time", $F797 = "Above 1 Year")))), "N/A", INDEX('Allocated Leaves'!$B$2:$E1005, MATCH(W$5 &amp; IF(W$5 = "Vacation Leave", IFS(W$6 = "Year", "", OR(W$6 = "H1", W$6 = "H2"), " " &amp; W$6), ""), 'Allocated Leaves'!$A$2:$A1005, 0), MATCH($D797 &amp; IF($D797 = "Full-time",  " " &amp; $F797, ""), 'Allocated Leaves'!$B$1:AA$1, 0)) - I797))</f>
        <v/>
      </c>
      <c r="X797" s="51" t="str">
        <f t="array" ref="X797">IF(ISBLANK($B797), "", IF(AND(X$5 = "Vacation Leave", OR(AND(OR(X$6 = "H1", X$6 = "H2"), NOT(AND($D797 = "Full-time", $F797 = "Above 1 Year"))), AND(X$6 = "Year", AND($D797 = "Full-time", $F797 = "Above 1 Year")))), "N/A", INDEX('Allocated Leaves'!$B$2:$E1005, MATCH(X$5 &amp; IF(X$5 = "Vacation Leave", IFS(X$6 = "Year", "", OR(X$6 = "H1", X$6 = "H2"), " " &amp; X$6), ""), 'Allocated Leaves'!$A$2:$A1005, 0), MATCH($D797 &amp; IF($D797 = "Full-time",  " " &amp; $F797, ""), 'Allocated Leaves'!$B$1:AA$1, 0)) - J797))</f>
        <v/>
      </c>
      <c r="Y797" s="52" t="str">
        <f t="array" ref="Y797">IF(ISBLANK($B797), "", IF(AND(Y$5 = "Vacation Leave", OR(AND(OR(Y$6 = "H1", Y$6 = "H2"), NOT(AND($D797 = "Full-time", $F797 = "Above 1 Year"))), AND(Y$6 = "Year", AND($D797 = "Full-time", $F797 = "Above 1 Year")))), "N/A", INDEX('Allocated Leaves'!$B$2:$E1005, MATCH(Y$5 &amp; IF(Y$5 = "Vacation Leave", IFS(Y$6 = "Year", "", OR(Y$6 = "H1", Y$6 = "H2"), " " &amp; Y$6), ""), 'Allocated Leaves'!$A$2:$A1005, 0), MATCH($D797 &amp; IF($D797 = "Full-time",  " " &amp; $F797, ""), 'Allocated Leaves'!$B$1:AA$1, 0)) - K797))</f>
        <v/>
      </c>
      <c r="Z797" s="52" t="str">
        <f t="array" ref="Z797">IF(ISBLANK($B797), "", IF(AND(Z$5 = "Vacation Leave", OR(AND(OR(Z$6 = "H1", Z$6 = "H2"), NOT(AND($D797 = "Full-time", $F797 = "Above 1 Year"))), AND(Z$6 = "Year", AND($D797 = "Full-time", $F797 = "Above 1 Year")))), "N/A", INDEX('Allocated Leaves'!$B$2:$E1005, MATCH(Z$5 &amp; IF(Z$5 = "Vacation Leave", IFS(Z$6 = "Year", "", OR(Z$6 = "H1", Z$6 = "H2"), " " &amp; Z$6), ""), 'Allocated Leaves'!$A$2:$A1005, 0), MATCH($D797 &amp; IF($D797 = "Full-time",  " " &amp; $F797, ""), 'Allocated Leaves'!$B$1:AA$1, 0)) - L797))</f>
        <v/>
      </c>
      <c r="AA797" s="55" t="str">
        <f t="shared" si="3"/>
        <v/>
      </c>
    </row>
    <row r="798">
      <c r="A798" s="71"/>
      <c r="B798" s="72"/>
      <c r="C798" s="73"/>
      <c r="D798" s="74"/>
      <c r="E798" s="75"/>
      <c r="F798" s="47" t="str">
        <f t="shared" si="1"/>
        <v/>
      </c>
      <c r="G798" s="48" t="str">
        <f>IF(ISBLANK($B798), "", IF(AND(G$5 = "Vacation Leave", OR(AND(OR(G$6 = "H1", G$6 = "H2"), NOT(AND($D798 = "Full-time", $F798 = "Above 1 Year"))), AND(G$6 = "Year", AND($D798 = "Full-time", $F798 = "Above 1 Year")))), "N/A", SUMIFS('Form Responses 1'!$O$2:$O1005, 'Form Responses 1'!$B$2:$B1005, $B798, 'Form Responses 1'!$G$2:$G1005, G$5, 'Form Responses 1'!$K$2:$K1005, $D798,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8" s="48" t="str">
        <f>IF(ISBLANK($B798), "", IF(AND(H$5 = "Vacation Leave", OR(AND(OR(H$6 = "H1", H$6 = "H2"), NOT(AND($D798 = "Full-time", $F798 = "Above 1 Year"))), AND(H$6 = "Year", AND($D798 = "Full-time", $F798 = "Above 1 Year")))), "N/A", SUMIFS('Form Responses 1'!$O$2:$O1005, 'Form Responses 1'!$B$2:$B1005, $B798, 'Form Responses 1'!$G$2:$G1005, H$5, 'Form Responses 1'!$K$2:$K1005, $D798,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8" s="49" t="str">
        <f>IF(ISBLANK($B798), "", IF(AND(I$5 = "Vacation Leave", OR(AND(OR(I$6 = "H1", I$6 = "H2"), NOT(AND($D798 = "Full-time", $F798 = "Above 1 Year"))), AND(I$6 = "Year", AND($D798 = "Full-time", $F798 = "Above 1 Year")))), "N/A", SUMIFS('Form Responses 1'!$O$2:$O1005, 'Form Responses 1'!$B$2:$B1005, $B798, 'Form Responses 1'!$G$2:$G1005, I$5, 'Form Responses 1'!$K$2:$K1005, $D798,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8" s="48" t="str">
        <f>IF(ISBLANK($B798), "", IF(AND(J$5 = "Vacation Leave", OR(AND(OR(J$6 = "H1", J$6 = "H2"), NOT(AND($D798 = "Full-time", $F798 = "Above 1 Year"))), AND(J$6 = "Year", AND($D798 = "Full-time", $F798 = "Above 1 Year")))), "N/A", SUMIFS('Form Responses 1'!$O$2:$O1005, 'Form Responses 1'!$B$2:$B1005, $B798, 'Form Responses 1'!$G$2:$G1005, J$5, 'Form Responses 1'!$K$2:$K1005, $D798,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8" s="48" t="str">
        <f>IF(ISBLANK($B798), "", IF(AND(K$5 = "Vacation Leave", OR(AND(OR(K$6 = "H1", K$6 = "H2"), NOT(AND($D798 = "Full-time", $F798 = "Above 1 Year"))), AND(K$6 = "Year", AND($D798 = "Full-time", $F798 = "Above 1 Year")))), "N/A", SUMIFS('Form Responses 1'!$O$2:$O1005, 'Form Responses 1'!$B$2:$B1005, $B798, 'Form Responses 1'!$G$2:$G1005, K$5, 'Form Responses 1'!$K$2:$K1005, $D798,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8" s="48" t="str">
        <f>IF(ISBLANK($B798), "", IF(AND(L$5 = "Vacation Leave", OR(AND(OR(L$6 = "H1", L$6 = "H2"), NOT(AND($D798 = "Full-time", $F798 = "Above 1 Year"))), AND(L$6 = "Year", AND($D798 = "Full-time", $F798 = "Above 1 Year")))), "N/A", SUMIFS('Form Responses 1'!$O$2:$O1005, 'Form Responses 1'!$B$2:$B1005, $B798, 'Form Responses 1'!$G$2:$G1005, L$5, 'Form Responses 1'!$K$2:$K1005, $D798,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8" s="48" t="str">
        <f>IF(ISBLANK($B798), "", IF(AND(M$5 = "Vacation Leave", OR(AND(OR(M$6 = "H1", M$6 = "H2"), NOT(AND($D798 = "Full-time", $F798 = "Above 1 Year"))), AND(M$6 = "Year", AND($D798 = "Full-time", $F798 = "Above 1 Year")))), "N/A", SUMIFS('Form Responses 1'!$O$2:$O1005, 'Form Responses 1'!$B$2:$B1005, $B798, 'Form Responses 1'!$G$2:$G1005, M$5, 'Form Responses 1'!$K$2:$K1005, $D798,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8" s="48" t="str">
        <f>IF(ISBLANK($B798), "", IF(AND(N$5 = "Vacation Leave", OR(AND(OR(N$6 = "H1", N$6 = "H2"), NOT(AND($D798 = "Full-time", $F798 = "Above 1 Year"))), AND(N$6 = "Year", AND($D798 = "Full-time", $F798 = "Above 1 Year")))), "N/A", SUMIFS('Form Responses 1'!$O$2:$O1005, 'Form Responses 1'!$B$2:$B1005, $B798, 'Form Responses 1'!$G$2:$G1005, N$5, 'Form Responses 1'!$K$2:$K1005, $D798,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8" s="48" t="str">
        <f>IF(ISBLANK($B798), "", IF(AND(O$5 = "Vacation Leave", OR(AND(OR(O$6 = "H1", O$6 = "H2"), NOT(AND($D798 = "Full-time", $F798 = "Above 1 Year"))), AND(O$6 = "Year", AND($D798 = "Full-time", $F798 = "Above 1 Year")))), "N/A", SUMIFS('Form Responses 1'!$O$2:$O1005, 'Form Responses 1'!$B$2:$B1005, $B798, 'Form Responses 1'!$G$2:$G1005, O$5, 'Form Responses 1'!$K$2:$K1005, $D798,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8" s="48" t="str">
        <f>IF(ISBLANK($B798), "", IF(AND(P$5 = "Vacation Leave", OR(AND(OR(P$6 = "H1", P$6 = "H2"), NOT(AND($D798 = "Full-time", $F798 = "Above 1 Year"))), AND(P$6 = "Year", AND($D798 = "Full-time", $F798 = "Above 1 Year")))), "N/A", SUMIFS('Form Responses 1'!$O$2:$O1005, 'Form Responses 1'!$B$2:$B1005, $B798, 'Form Responses 1'!$G$2:$G1005, P$5, 'Form Responses 1'!$K$2:$K1005, $D798,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8" s="48" t="str">
        <f>IF(ISBLANK($B798), "", IF(AND(Q$5 = "Vacation Leave", OR(AND(OR(Q$6 = "H1", Q$6 = "H2"), NOT(AND($D798 = "Full-time", $F798 = "Above 1 Year"))), AND(Q$6 = "Year", AND($D798 = "Full-time", $F798 = "Above 1 Year")))), "N/A", SUMIFS('Form Responses 1'!$O$2:$O1005, 'Form Responses 1'!$B$2:$B1005, $B798, 'Form Responses 1'!$G$2:$G1005, Q$5, 'Form Responses 1'!$K$2:$K1005, $D798,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8" s="48" t="str">
        <f>IF(ISBLANK($B798), "", IF(AND(R$5 = "Vacation Leave", OR(AND(OR(R$6 = "H1", R$6 = "H2"), NOT(AND($D798 = "Full-time", $F798 = "Above 1 Year"))), AND(R$6 = "Year", AND($D798 = "Full-time", $F798 = "Above 1 Year")))), "N/A", SUMIFS('Form Responses 1'!$O$2:$O1005, 'Form Responses 1'!$B$2:$B1005, $B798, 'Form Responses 1'!$G$2:$G1005, R$5, 'Form Responses 1'!$K$2:$K1005, $D798,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8" s="48" t="str">
        <f>IF(ISBLANK($B798), "", IF(AND(S$5 = "Vacation Leave", OR(AND(OR(S$6 = "H1", S$6 = "H2"), NOT(AND($D798 = "Full-time", $F798 = "Above 1 Year"))), AND(S$6 = "Year", AND($D798 = "Full-time", $F798 = "Above 1 Year")))), "N/A", SUMIFS('Form Responses 1'!$O$2:$O1005, 'Form Responses 1'!$B$2:$B1005, $B798, 'Form Responses 1'!$G$2:$G1005, S$5, 'Form Responses 1'!$K$2:$K1005, $D798,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8" s="50" t="str">
        <f t="shared" si="2"/>
        <v/>
      </c>
      <c r="U798" s="51" t="str">
        <f t="array" ref="U798">IF(ISBLANK($B798), "", IF(AND(U$5 = "Vacation Leave", OR(AND(OR(U$6 = "H1", U$6 = "H2"), NOT(AND($D798 = "Full-time", $F798 = "Above 1 Year"))), AND(U$6 = "Year", AND($D798 = "Full-time", $F798 = "Above 1 Year")))), "N/A", INDEX('Allocated Leaves'!$B$2:$E1005, MATCH(U$5 &amp; IF(U$5 = "Vacation Leave", IFS(U$6 = "Year", "", OR(U$6 = "H1", U$6 = "H2"), " " &amp; U$6), ""), 'Allocated Leaves'!$A$2:$A1005, 0), MATCH($D798 &amp; IF($D798 = "Full-time",  " " &amp; $F798, ""), 'Allocated Leaves'!$B$1:AA$1, 0)) - G798))</f>
        <v/>
      </c>
      <c r="V798" s="52" t="str">
        <f t="array" ref="V798">IF(ISBLANK($B798), "", IF(AND(V$5 = "Vacation Leave", OR(AND(OR(V$6 = "H1", V$6 = "H2"), NOT(AND($D798 = "Full-time", $F798 = "Above 1 Year"))), AND(V$6 = "Year", AND($D798 = "Full-time", $F798 = "Above 1 Year")))), "N/A", INDEX('Allocated Leaves'!$B$2:$E1005, MATCH(V$5 &amp; IF(V$5 = "Vacation Leave", IFS(V$6 = "Year", "", OR(V$6 = "H1", V$6 = "H2"), " " &amp; V$6), ""), 'Allocated Leaves'!$A$2:$A1005, 0), MATCH($D798 &amp; IF($D798 = "Full-time",  " " &amp; $F798, ""), 'Allocated Leaves'!$B$1:AA$1, 0)) - H798))</f>
        <v/>
      </c>
      <c r="W798" s="52" t="str">
        <f t="array" ref="W798">IF(ISBLANK($B798), "", IF(AND(W$5 = "Vacation Leave", OR(AND(OR(W$6 = "H1", W$6 = "H2"), NOT(AND($D798 = "Full-time", $F798 = "Above 1 Year"))), AND(W$6 = "Year", AND($D798 = "Full-time", $F798 = "Above 1 Year")))), "N/A", INDEX('Allocated Leaves'!$B$2:$E1005, MATCH(W$5 &amp; IF(W$5 = "Vacation Leave", IFS(W$6 = "Year", "", OR(W$6 = "H1", W$6 = "H2"), " " &amp; W$6), ""), 'Allocated Leaves'!$A$2:$A1005, 0), MATCH($D798 &amp; IF($D798 = "Full-time",  " " &amp; $F798, ""), 'Allocated Leaves'!$B$1:AA$1, 0)) - I798))</f>
        <v/>
      </c>
      <c r="X798" s="51" t="str">
        <f t="array" ref="X798">IF(ISBLANK($B798), "", IF(AND(X$5 = "Vacation Leave", OR(AND(OR(X$6 = "H1", X$6 = "H2"), NOT(AND($D798 = "Full-time", $F798 = "Above 1 Year"))), AND(X$6 = "Year", AND($D798 = "Full-time", $F798 = "Above 1 Year")))), "N/A", INDEX('Allocated Leaves'!$B$2:$E1005, MATCH(X$5 &amp; IF(X$5 = "Vacation Leave", IFS(X$6 = "Year", "", OR(X$6 = "H1", X$6 = "H2"), " " &amp; X$6), ""), 'Allocated Leaves'!$A$2:$A1005, 0), MATCH($D798 &amp; IF($D798 = "Full-time",  " " &amp; $F798, ""), 'Allocated Leaves'!$B$1:AA$1, 0)) - J798))</f>
        <v/>
      </c>
      <c r="Y798" s="52" t="str">
        <f t="array" ref="Y798">IF(ISBLANK($B798), "", IF(AND(Y$5 = "Vacation Leave", OR(AND(OR(Y$6 = "H1", Y$6 = "H2"), NOT(AND($D798 = "Full-time", $F798 = "Above 1 Year"))), AND(Y$6 = "Year", AND($D798 = "Full-time", $F798 = "Above 1 Year")))), "N/A", INDEX('Allocated Leaves'!$B$2:$E1005, MATCH(Y$5 &amp; IF(Y$5 = "Vacation Leave", IFS(Y$6 = "Year", "", OR(Y$6 = "H1", Y$6 = "H2"), " " &amp; Y$6), ""), 'Allocated Leaves'!$A$2:$A1005, 0), MATCH($D798 &amp; IF($D798 = "Full-time",  " " &amp; $F798, ""), 'Allocated Leaves'!$B$1:AA$1, 0)) - K798))</f>
        <v/>
      </c>
      <c r="Z798" s="52" t="str">
        <f t="array" ref="Z798">IF(ISBLANK($B798), "", IF(AND(Z$5 = "Vacation Leave", OR(AND(OR(Z$6 = "H1", Z$6 = "H2"), NOT(AND($D798 = "Full-time", $F798 = "Above 1 Year"))), AND(Z$6 = "Year", AND($D798 = "Full-time", $F798 = "Above 1 Year")))), "N/A", INDEX('Allocated Leaves'!$B$2:$E1005, MATCH(Z$5 &amp; IF(Z$5 = "Vacation Leave", IFS(Z$6 = "Year", "", OR(Z$6 = "H1", Z$6 = "H2"), " " &amp; Z$6), ""), 'Allocated Leaves'!$A$2:$A1005, 0), MATCH($D798 &amp; IF($D798 = "Full-time",  " " &amp; $F798, ""), 'Allocated Leaves'!$B$1:AA$1, 0)) - L798))</f>
        <v/>
      </c>
      <c r="AA798" s="55" t="str">
        <f t="shared" si="3"/>
        <v/>
      </c>
    </row>
    <row r="799">
      <c r="A799" s="71"/>
      <c r="B799" s="72"/>
      <c r="C799" s="73"/>
      <c r="D799" s="74"/>
      <c r="E799" s="75"/>
      <c r="F799" s="47" t="str">
        <f t="shared" si="1"/>
        <v/>
      </c>
      <c r="G799" s="48" t="str">
        <f>IF(ISBLANK($B799), "", IF(AND(G$5 = "Vacation Leave", OR(AND(OR(G$6 = "H1", G$6 = "H2"), NOT(AND($D799 = "Full-time", $F799 = "Above 1 Year"))), AND(G$6 = "Year", AND($D799 = "Full-time", $F799 = "Above 1 Year")))), "N/A", SUMIFS('Form Responses 1'!$O$2:$O1005, 'Form Responses 1'!$B$2:$B1005, $B799, 'Form Responses 1'!$G$2:$G1005, G$5, 'Form Responses 1'!$K$2:$K1005, $D799,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799" s="48" t="str">
        <f>IF(ISBLANK($B799), "", IF(AND(H$5 = "Vacation Leave", OR(AND(OR(H$6 = "H1", H$6 = "H2"), NOT(AND($D799 = "Full-time", $F799 = "Above 1 Year"))), AND(H$6 = "Year", AND($D799 = "Full-time", $F799 = "Above 1 Year")))), "N/A", SUMIFS('Form Responses 1'!$O$2:$O1005, 'Form Responses 1'!$B$2:$B1005, $B799, 'Form Responses 1'!$G$2:$G1005, H$5, 'Form Responses 1'!$K$2:$K1005, $D799,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799" s="49" t="str">
        <f>IF(ISBLANK($B799), "", IF(AND(I$5 = "Vacation Leave", OR(AND(OR(I$6 = "H1", I$6 = "H2"), NOT(AND($D799 = "Full-time", $F799 = "Above 1 Year"))), AND(I$6 = "Year", AND($D799 = "Full-time", $F799 = "Above 1 Year")))), "N/A", SUMIFS('Form Responses 1'!$O$2:$O1005, 'Form Responses 1'!$B$2:$B1005, $B799, 'Form Responses 1'!$G$2:$G1005, I$5, 'Form Responses 1'!$K$2:$K1005, $D799,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799" s="48" t="str">
        <f>IF(ISBLANK($B799), "", IF(AND(J$5 = "Vacation Leave", OR(AND(OR(J$6 = "H1", J$6 = "H2"), NOT(AND($D799 = "Full-time", $F799 = "Above 1 Year"))), AND(J$6 = "Year", AND($D799 = "Full-time", $F799 = "Above 1 Year")))), "N/A", SUMIFS('Form Responses 1'!$O$2:$O1005, 'Form Responses 1'!$B$2:$B1005, $B799, 'Form Responses 1'!$G$2:$G1005, J$5, 'Form Responses 1'!$K$2:$K1005, $D799,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799" s="48" t="str">
        <f>IF(ISBLANK($B799), "", IF(AND(K$5 = "Vacation Leave", OR(AND(OR(K$6 = "H1", K$6 = "H2"), NOT(AND($D799 = "Full-time", $F799 = "Above 1 Year"))), AND(K$6 = "Year", AND($D799 = "Full-time", $F799 = "Above 1 Year")))), "N/A", SUMIFS('Form Responses 1'!$O$2:$O1005, 'Form Responses 1'!$B$2:$B1005, $B799, 'Form Responses 1'!$G$2:$G1005, K$5, 'Form Responses 1'!$K$2:$K1005, $D799,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799" s="48" t="str">
        <f>IF(ISBLANK($B799), "", IF(AND(L$5 = "Vacation Leave", OR(AND(OR(L$6 = "H1", L$6 = "H2"), NOT(AND($D799 = "Full-time", $F799 = "Above 1 Year"))), AND(L$6 = "Year", AND($D799 = "Full-time", $F799 = "Above 1 Year")))), "N/A", SUMIFS('Form Responses 1'!$O$2:$O1005, 'Form Responses 1'!$B$2:$B1005, $B799, 'Form Responses 1'!$G$2:$G1005, L$5, 'Form Responses 1'!$K$2:$K1005, $D799,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799" s="48" t="str">
        <f>IF(ISBLANK($B799), "", IF(AND(M$5 = "Vacation Leave", OR(AND(OR(M$6 = "H1", M$6 = "H2"), NOT(AND($D799 = "Full-time", $F799 = "Above 1 Year"))), AND(M$6 = "Year", AND($D799 = "Full-time", $F799 = "Above 1 Year")))), "N/A", SUMIFS('Form Responses 1'!$O$2:$O1005, 'Form Responses 1'!$B$2:$B1005, $B799, 'Form Responses 1'!$G$2:$G1005, M$5, 'Form Responses 1'!$K$2:$K1005, $D799,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799" s="48" t="str">
        <f>IF(ISBLANK($B799), "", IF(AND(N$5 = "Vacation Leave", OR(AND(OR(N$6 = "H1", N$6 = "H2"), NOT(AND($D799 = "Full-time", $F799 = "Above 1 Year"))), AND(N$6 = "Year", AND($D799 = "Full-time", $F799 = "Above 1 Year")))), "N/A", SUMIFS('Form Responses 1'!$O$2:$O1005, 'Form Responses 1'!$B$2:$B1005, $B799, 'Form Responses 1'!$G$2:$G1005, N$5, 'Form Responses 1'!$K$2:$K1005, $D799,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799" s="48" t="str">
        <f>IF(ISBLANK($B799), "", IF(AND(O$5 = "Vacation Leave", OR(AND(OR(O$6 = "H1", O$6 = "H2"), NOT(AND($D799 = "Full-time", $F799 = "Above 1 Year"))), AND(O$6 = "Year", AND($D799 = "Full-time", $F799 = "Above 1 Year")))), "N/A", SUMIFS('Form Responses 1'!$O$2:$O1005, 'Form Responses 1'!$B$2:$B1005, $B799, 'Form Responses 1'!$G$2:$G1005, O$5, 'Form Responses 1'!$K$2:$K1005, $D799,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799" s="48" t="str">
        <f>IF(ISBLANK($B799), "", IF(AND(P$5 = "Vacation Leave", OR(AND(OR(P$6 = "H1", P$6 = "H2"), NOT(AND($D799 = "Full-time", $F799 = "Above 1 Year"))), AND(P$6 = "Year", AND($D799 = "Full-time", $F799 = "Above 1 Year")))), "N/A", SUMIFS('Form Responses 1'!$O$2:$O1005, 'Form Responses 1'!$B$2:$B1005, $B799, 'Form Responses 1'!$G$2:$G1005, P$5, 'Form Responses 1'!$K$2:$K1005, $D799,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799" s="48" t="str">
        <f>IF(ISBLANK($B799), "", IF(AND(Q$5 = "Vacation Leave", OR(AND(OR(Q$6 = "H1", Q$6 = "H2"), NOT(AND($D799 = "Full-time", $F799 = "Above 1 Year"))), AND(Q$6 = "Year", AND($D799 = "Full-time", $F799 = "Above 1 Year")))), "N/A", SUMIFS('Form Responses 1'!$O$2:$O1005, 'Form Responses 1'!$B$2:$B1005, $B799, 'Form Responses 1'!$G$2:$G1005, Q$5, 'Form Responses 1'!$K$2:$K1005, $D799,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799" s="48" t="str">
        <f>IF(ISBLANK($B799), "", IF(AND(R$5 = "Vacation Leave", OR(AND(OR(R$6 = "H1", R$6 = "H2"), NOT(AND($D799 = "Full-time", $F799 = "Above 1 Year"))), AND(R$6 = "Year", AND($D799 = "Full-time", $F799 = "Above 1 Year")))), "N/A", SUMIFS('Form Responses 1'!$O$2:$O1005, 'Form Responses 1'!$B$2:$B1005, $B799, 'Form Responses 1'!$G$2:$G1005, R$5, 'Form Responses 1'!$K$2:$K1005, $D799,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799" s="48" t="str">
        <f>IF(ISBLANK($B799), "", IF(AND(S$5 = "Vacation Leave", OR(AND(OR(S$6 = "H1", S$6 = "H2"), NOT(AND($D799 = "Full-time", $F799 = "Above 1 Year"))), AND(S$6 = "Year", AND($D799 = "Full-time", $F799 = "Above 1 Year")))), "N/A", SUMIFS('Form Responses 1'!$O$2:$O1005, 'Form Responses 1'!$B$2:$B1005, $B799, 'Form Responses 1'!$G$2:$G1005, S$5, 'Form Responses 1'!$K$2:$K1005, $D799,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799" s="50" t="str">
        <f t="shared" si="2"/>
        <v/>
      </c>
      <c r="U799" s="51" t="str">
        <f t="array" ref="U799">IF(ISBLANK($B799), "", IF(AND(U$5 = "Vacation Leave", OR(AND(OR(U$6 = "H1", U$6 = "H2"), NOT(AND($D799 = "Full-time", $F799 = "Above 1 Year"))), AND(U$6 = "Year", AND($D799 = "Full-time", $F799 = "Above 1 Year")))), "N/A", INDEX('Allocated Leaves'!$B$2:$E1005, MATCH(U$5 &amp; IF(U$5 = "Vacation Leave", IFS(U$6 = "Year", "", OR(U$6 = "H1", U$6 = "H2"), " " &amp; U$6), ""), 'Allocated Leaves'!$A$2:$A1005, 0), MATCH($D799 &amp; IF($D799 = "Full-time",  " " &amp; $F799, ""), 'Allocated Leaves'!$B$1:AA$1, 0)) - G799))</f>
        <v/>
      </c>
      <c r="V799" s="52" t="str">
        <f t="array" ref="V799">IF(ISBLANK($B799), "", IF(AND(V$5 = "Vacation Leave", OR(AND(OR(V$6 = "H1", V$6 = "H2"), NOT(AND($D799 = "Full-time", $F799 = "Above 1 Year"))), AND(V$6 = "Year", AND($D799 = "Full-time", $F799 = "Above 1 Year")))), "N/A", INDEX('Allocated Leaves'!$B$2:$E1005, MATCH(V$5 &amp; IF(V$5 = "Vacation Leave", IFS(V$6 = "Year", "", OR(V$6 = "H1", V$6 = "H2"), " " &amp; V$6), ""), 'Allocated Leaves'!$A$2:$A1005, 0), MATCH($D799 &amp; IF($D799 = "Full-time",  " " &amp; $F799, ""), 'Allocated Leaves'!$B$1:AA$1, 0)) - H799))</f>
        <v/>
      </c>
      <c r="W799" s="52" t="str">
        <f t="array" ref="W799">IF(ISBLANK($B799), "", IF(AND(W$5 = "Vacation Leave", OR(AND(OR(W$6 = "H1", W$6 = "H2"), NOT(AND($D799 = "Full-time", $F799 = "Above 1 Year"))), AND(W$6 = "Year", AND($D799 = "Full-time", $F799 = "Above 1 Year")))), "N/A", INDEX('Allocated Leaves'!$B$2:$E1005, MATCH(W$5 &amp; IF(W$5 = "Vacation Leave", IFS(W$6 = "Year", "", OR(W$6 = "H1", W$6 = "H2"), " " &amp; W$6), ""), 'Allocated Leaves'!$A$2:$A1005, 0), MATCH($D799 &amp; IF($D799 = "Full-time",  " " &amp; $F799, ""), 'Allocated Leaves'!$B$1:AA$1, 0)) - I799))</f>
        <v/>
      </c>
      <c r="X799" s="51" t="str">
        <f t="array" ref="X799">IF(ISBLANK($B799), "", IF(AND(X$5 = "Vacation Leave", OR(AND(OR(X$6 = "H1", X$6 = "H2"), NOT(AND($D799 = "Full-time", $F799 = "Above 1 Year"))), AND(X$6 = "Year", AND($D799 = "Full-time", $F799 = "Above 1 Year")))), "N/A", INDEX('Allocated Leaves'!$B$2:$E1005, MATCH(X$5 &amp; IF(X$5 = "Vacation Leave", IFS(X$6 = "Year", "", OR(X$6 = "H1", X$6 = "H2"), " " &amp; X$6), ""), 'Allocated Leaves'!$A$2:$A1005, 0), MATCH($D799 &amp; IF($D799 = "Full-time",  " " &amp; $F799, ""), 'Allocated Leaves'!$B$1:AA$1, 0)) - J799))</f>
        <v/>
      </c>
      <c r="Y799" s="52" t="str">
        <f t="array" ref="Y799">IF(ISBLANK($B799), "", IF(AND(Y$5 = "Vacation Leave", OR(AND(OR(Y$6 = "H1", Y$6 = "H2"), NOT(AND($D799 = "Full-time", $F799 = "Above 1 Year"))), AND(Y$6 = "Year", AND($D799 = "Full-time", $F799 = "Above 1 Year")))), "N/A", INDEX('Allocated Leaves'!$B$2:$E1005, MATCH(Y$5 &amp; IF(Y$5 = "Vacation Leave", IFS(Y$6 = "Year", "", OR(Y$6 = "H1", Y$6 = "H2"), " " &amp; Y$6), ""), 'Allocated Leaves'!$A$2:$A1005, 0), MATCH($D799 &amp; IF($D799 = "Full-time",  " " &amp; $F799, ""), 'Allocated Leaves'!$B$1:AA$1, 0)) - K799))</f>
        <v/>
      </c>
      <c r="Z799" s="52" t="str">
        <f t="array" ref="Z799">IF(ISBLANK($B799), "", IF(AND(Z$5 = "Vacation Leave", OR(AND(OR(Z$6 = "H1", Z$6 = "H2"), NOT(AND($D799 = "Full-time", $F799 = "Above 1 Year"))), AND(Z$6 = "Year", AND($D799 = "Full-time", $F799 = "Above 1 Year")))), "N/A", INDEX('Allocated Leaves'!$B$2:$E1005, MATCH(Z$5 &amp; IF(Z$5 = "Vacation Leave", IFS(Z$6 = "Year", "", OR(Z$6 = "H1", Z$6 = "H2"), " " &amp; Z$6), ""), 'Allocated Leaves'!$A$2:$A1005, 0), MATCH($D799 &amp; IF($D799 = "Full-time",  " " &amp; $F799, ""), 'Allocated Leaves'!$B$1:AA$1, 0)) - L799))</f>
        <v/>
      </c>
      <c r="AA799" s="55" t="str">
        <f t="shared" si="3"/>
        <v/>
      </c>
    </row>
    <row r="800">
      <c r="A800" s="71"/>
      <c r="B800" s="72"/>
      <c r="C800" s="73"/>
      <c r="D800" s="74"/>
      <c r="E800" s="75"/>
      <c r="F800" s="47" t="str">
        <f t="shared" si="1"/>
        <v/>
      </c>
      <c r="G800" s="48" t="str">
        <f>IF(ISBLANK($B800), "", IF(AND(G$5 = "Vacation Leave", OR(AND(OR(G$6 = "H1", G$6 = "H2"), NOT(AND($D800 = "Full-time", $F800 = "Above 1 Year"))), AND(G$6 = "Year", AND($D800 = "Full-time", $F800 = "Above 1 Year")))), "N/A", SUMIFS('Form Responses 1'!$O$2:$O1005, 'Form Responses 1'!$B$2:$B1005, $B800, 'Form Responses 1'!$G$2:$G1005, G$5, 'Form Responses 1'!$K$2:$K1005, $D800,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0" s="48" t="str">
        <f>IF(ISBLANK($B800), "", IF(AND(H$5 = "Vacation Leave", OR(AND(OR(H$6 = "H1", H$6 = "H2"), NOT(AND($D800 = "Full-time", $F800 = "Above 1 Year"))), AND(H$6 = "Year", AND($D800 = "Full-time", $F800 = "Above 1 Year")))), "N/A", SUMIFS('Form Responses 1'!$O$2:$O1005, 'Form Responses 1'!$B$2:$B1005, $B800, 'Form Responses 1'!$G$2:$G1005, H$5, 'Form Responses 1'!$K$2:$K1005, $D800,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0" s="49" t="str">
        <f>IF(ISBLANK($B800), "", IF(AND(I$5 = "Vacation Leave", OR(AND(OR(I$6 = "H1", I$6 = "H2"), NOT(AND($D800 = "Full-time", $F800 = "Above 1 Year"))), AND(I$6 = "Year", AND($D800 = "Full-time", $F800 = "Above 1 Year")))), "N/A", SUMIFS('Form Responses 1'!$O$2:$O1005, 'Form Responses 1'!$B$2:$B1005, $B800, 'Form Responses 1'!$G$2:$G1005, I$5, 'Form Responses 1'!$K$2:$K1005, $D800,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0" s="48" t="str">
        <f>IF(ISBLANK($B800), "", IF(AND(J$5 = "Vacation Leave", OR(AND(OR(J$6 = "H1", J$6 = "H2"), NOT(AND($D800 = "Full-time", $F800 = "Above 1 Year"))), AND(J$6 = "Year", AND($D800 = "Full-time", $F800 = "Above 1 Year")))), "N/A", SUMIFS('Form Responses 1'!$O$2:$O1005, 'Form Responses 1'!$B$2:$B1005, $B800, 'Form Responses 1'!$G$2:$G1005, J$5, 'Form Responses 1'!$K$2:$K1005, $D800,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0" s="48" t="str">
        <f>IF(ISBLANK($B800), "", IF(AND(K$5 = "Vacation Leave", OR(AND(OR(K$6 = "H1", K$6 = "H2"), NOT(AND($D800 = "Full-time", $F800 = "Above 1 Year"))), AND(K$6 = "Year", AND($D800 = "Full-time", $F800 = "Above 1 Year")))), "N/A", SUMIFS('Form Responses 1'!$O$2:$O1005, 'Form Responses 1'!$B$2:$B1005, $B800, 'Form Responses 1'!$G$2:$G1005, K$5, 'Form Responses 1'!$K$2:$K1005, $D800,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0" s="48" t="str">
        <f>IF(ISBLANK($B800), "", IF(AND(L$5 = "Vacation Leave", OR(AND(OR(L$6 = "H1", L$6 = "H2"), NOT(AND($D800 = "Full-time", $F800 = "Above 1 Year"))), AND(L$6 = "Year", AND($D800 = "Full-time", $F800 = "Above 1 Year")))), "N/A", SUMIFS('Form Responses 1'!$O$2:$O1005, 'Form Responses 1'!$B$2:$B1005, $B800, 'Form Responses 1'!$G$2:$G1005, L$5, 'Form Responses 1'!$K$2:$K1005, $D800,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0" s="48" t="str">
        <f>IF(ISBLANK($B800), "", IF(AND(M$5 = "Vacation Leave", OR(AND(OR(M$6 = "H1", M$6 = "H2"), NOT(AND($D800 = "Full-time", $F800 = "Above 1 Year"))), AND(M$6 = "Year", AND($D800 = "Full-time", $F800 = "Above 1 Year")))), "N/A", SUMIFS('Form Responses 1'!$O$2:$O1005, 'Form Responses 1'!$B$2:$B1005, $B800, 'Form Responses 1'!$G$2:$G1005, M$5, 'Form Responses 1'!$K$2:$K1005, $D800,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0" s="48" t="str">
        <f>IF(ISBLANK($B800), "", IF(AND(N$5 = "Vacation Leave", OR(AND(OR(N$6 = "H1", N$6 = "H2"), NOT(AND($D800 = "Full-time", $F800 = "Above 1 Year"))), AND(N$6 = "Year", AND($D800 = "Full-time", $F800 = "Above 1 Year")))), "N/A", SUMIFS('Form Responses 1'!$O$2:$O1005, 'Form Responses 1'!$B$2:$B1005, $B800, 'Form Responses 1'!$G$2:$G1005, N$5, 'Form Responses 1'!$K$2:$K1005, $D800,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0" s="48" t="str">
        <f>IF(ISBLANK($B800), "", IF(AND(O$5 = "Vacation Leave", OR(AND(OR(O$6 = "H1", O$6 = "H2"), NOT(AND($D800 = "Full-time", $F800 = "Above 1 Year"))), AND(O$6 = "Year", AND($D800 = "Full-time", $F800 = "Above 1 Year")))), "N/A", SUMIFS('Form Responses 1'!$O$2:$O1005, 'Form Responses 1'!$B$2:$B1005, $B800, 'Form Responses 1'!$G$2:$G1005, O$5, 'Form Responses 1'!$K$2:$K1005, $D800,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0" s="48" t="str">
        <f>IF(ISBLANK($B800), "", IF(AND(P$5 = "Vacation Leave", OR(AND(OR(P$6 = "H1", P$6 = "H2"), NOT(AND($D800 = "Full-time", $F800 = "Above 1 Year"))), AND(P$6 = "Year", AND($D800 = "Full-time", $F800 = "Above 1 Year")))), "N/A", SUMIFS('Form Responses 1'!$O$2:$O1005, 'Form Responses 1'!$B$2:$B1005, $B800, 'Form Responses 1'!$G$2:$G1005, P$5, 'Form Responses 1'!$K$2:$K1005, $D800,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0" s="48" t="str">
        <f>IF(ISBLANK($B800), "", IF(AND(Q$5 = "Vacation Leave", OR(AND(OR(Q$6 = "H1", Q$6 = "H2"), NOT(AND($D800 = "Full-time", $F800 = "Above 1 Year"))), AND(Q$6 = "Year", AND($D800 = "Full-time", $F800 = "Above 1 Year")))), "N/A", SUMIFS('Form Responses 1'!$O$2:$O1005, 'Form Responses 1'!$B$2:$B1005, $B800, 'Form Responses 1'!$G$2:$G1005, Q$5, 'Form Responses 1'!$K$2:$K1005, $D800,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0" s="48" t="str">
        <f>IF(ISBLANK($B800), "", IF(AND(R$5 = "Vacation Leave", OR(AND(OR(R$6 = "H1", R$6 = "H2"), NOT(AND($D800 = "Full-time", $F800 = "Above 1 Year"))), AND(R$6 = "Year", AND($D800 = "Full-time", $F800 = "Above 1 Year")))), "N/A", SUMIFS('Form Responses 1'!$O$2:$O1005, 'Form Responses 1'!$B$2:$B1005, $B800, 'Form Responses 1'!$G$2:$G1005, R$5, 'Form Responses 1'!$K$2:$K1005, $D800,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0" s="48" t="str">
        <f>IF(ISBLANK($B800), "", IF(AND(S$5 = "Vacation Leave", OR(AND(OR(S$6 = "H1", S$6 = "H2"), NOT(AND($D800 = "Full-time", $F800 = "Above 1 Year"))), AND(S$6 = "Year", AND($D800 = "Full-time", $F800 = "Above 1 Year")))), "N/A", SUMIFS('Form Responses 1'!$O$2:$O1005, 'Form Responses 1'!$B$2:$B1005, $B800, 'Form Responses 1'!$G$2:$G1005, S$5, 'Form Responses 1'!$K$2:$K1005, $D800,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0" s="50" t="str">
        <f t="shared" si="2"/>
        <v/>
      </c>
      <c r="U800" s="51" t="str">
        <f t="array" ref="U800">IF(ISBLANK($B800), "", IF(AND(U$5 = "Vacation Leave", OR(AND(OR(U$6 = "H1", U$6 = "H2"), NOT(AND($D800 = "Full-time", $F800 = "Above 1 Year"))), AND(U$6 = "Year", AND($D800 = "Full-time", $F800 = "Above 1 Year")))), "N/A", INDEX('Allocated Leaves'!$B$2:$E1005, MATCH(U$5 &amp; IF(U$5 = "Vacation Leave", IFS(U$6 = "Year", "", OR(U$6 = "H1", U$6 = "H2"), " " &amp; U$6), ""), 'Allocated Leaves'!$A$2:$A1005, 0), MATCH($D800 &amp; IF($D800 = "Full-time",  " " &amp; $F800, ""), 'Allocated Leaves'!$B$1:AA$1, 0)) - G800))</f>
        <v/>
      </c>
      <c r="V800" s="52" t="str">
        <f t="array" ref="V800">IF(ISBLANK($B800), "", IF(AND(V$5 = "Vacation Leave", OR(AND(OR(V$6 = "H1", V$6 = "H2"), NOT(AND($D800 = "Full-time", $F800 = "Above 1 Year"))), AND(V$6 = "Year", AND($D800 = "Full-time", $F800 = "Above 1 Year")))), "N/A", INDEX('Allocated Leaves'!$B$2:$E1005, MATCH(V$5 &amp; IF(V$5 = "Vacation Leave", IFS(V$6 = "Year", "", OR(V$6 = "H1", V$6 = "H2"), " " &amp; V$6), ""), 'Allocated Leaves'!$A$2:$A1005, 0), MATCH($D800 &amp; IF($D800 = "Full-time",  " " &amp; $F800, ""), 'Allocated Leaves'!$B$1:AA$1, 0)) - H800))</f>
        <v/>
      </c>
      <c r="W800" s="52" t="str">
        <f t="array" ref="W800">IF(ISBLANK($B800), "", IF(AND(W$5 = "Vacation Leave", OR(AND(OR(W$6 = "H1", W$6 = "H2"), NOT(AND($D800 = "Full-time", $F800 = "Above 1 Year"))), AND(W$6 = "Year", AND($D800 = "Full-time", $F800 = "Above 1 Year")))), "N/A", INDEX('Allocated Leaves'!$B$2:$E1005, MATCH(W$5 &amp; IF(W$5 = "Vacation Leave", IFS(W$6 = "Year", "", OR(W$6 = "H1", W$6 = "H2"), " " &amp; W$6), ""), 'Allocated Leaves'!$A$2:$A1005, 0), MATCH($D800 &amp; IF($D800 = "Full-time",  " " &amp; $F800, ""), 'Allocated Leaves'!$B$1:AA$1, 0)) - I800))</f>
        <v/>
      </c>
      <c r="X800" s="51" t="str">
        <f t="array" ref="X800">IF(ISBLANK($B800), "", IF(AND(X$5 = "Vacation Leave", OR(AND(OR(X$6 = "H1", X$6 = "H2"), NOT(AND($D800 = "Full-time", $F800 = "Above 1 Year"))), AND(X$6 = "Year", AND($D800 = "Full-time", $F800 = "Above 1 Year")))), "N/A", INDEX('Allocated Leaves'!$B$2:$E1005, MATCH(X$5 &amp; IF(X$5 = "Vacation Leave", IFS(X$6 = "Year", "", OR(X$6 = "H1", X$6 = "H2"), " " &amp; X$6), ""), 'Allocated Leaves'!$A$2:$A1005, 0), MATCH($D800 &amp; IF($D800 = "Full-time",  " " &amp; $F800, ""), 'Allocated Leaves'!$B$1:AA$1, 0)) - J800))</f>
        <v/>
      </c>
      <c r="Y800" s="52" t="str">
        <f t="array" ref="Y800">IF(ISBLANK($B800), "", IF(AND(Y$5 = "Vacation Leave", OR(AND(OR(Y$6 = "H1", Y$6 = "H2"), NOT(AND($D800 = "Full-time", $F800 = "Above 1 Year"))), AND(Y$6 = "Year", AND($D800 = "Full-time", $F800 = "Above 1 Year")))), "N/A", INDEX('Allocated Leaves'!$B$2:$E1005, MATCH(Y$5 &amp; IF(Y$5 = "Vacation Leave", IFS(Y$6 = "Year", "", OR(Y$6 = "H1", Y$6 = "H2"), " " &amp; Y$6), ""), 'Allocated Leaves'!$A$2:$A1005, 0), MATCH($D800 &amp; IF($D800 = "Full-time",  " " &amp; $F800, ""), 'Allocated Leaves'!$B$1:AA$1, 0)) - K800))</f>
        <v/>
      </c>
      <c r="Z800" s="52" t="str">
        <f t="array" ref="Z800">IF(ISBLANK($B800), "", IF(AND(Z$5 = "Vacation Leave", OR(AND(OR(Z$6 = "H1", Z$6 = "H2"), NOT(AND($D800 = "Full-time", $F800 = "Above 1 Year"))), AND(Z$6 = "Year", AND($D800 = "Full-time", $F800 = "Above 1 Year")))), "N/A", INDEX('Allocated Leaves'!$B$2:$E1005, MATCH(Z$5 &amp; IF(Z$5 = "Vacation Leave", IFS(Z$6 = "Year", "", OR(Z$6 = "H1", Z$6 = "H2"), " " &amp; Z$6), ""), 'Allocated Leaves'!$A$2:$A1005, 0), MATCH($D800 &amp; IF($D800 = "Full-time",  " " &amp; $F800, ""), 'Allocated Leaves'!$B$1:AA$1, 0)) - L800))</f>
        <v/>
      </c>
      <c r="AA800" s="55" t="str">
        <f t="shared" si="3"/>
        <v/>
      </c>
    </row>
    <row r="801">
      <c r="A801" s="71"/>
      <c r="B801" s="72"/>
      <c r="C801" s="73"/>
      <c r="D801" s="74"/>
      <c r="E801" s="75"/>
      <c r="F801" s="47" t="str">
        <f t="shared" si="1"/>
        <v/>
      </c>
      <c r="G801" s="48" t="str">
        <f>IF(ISBLANK($B801), "", IF(AND(G$5 = "Vacation Leave", OR(AND(OR(G$6 = "H1", G$6 = "H2"), NOT(AND($D801 = "Full-time", $F801 = "Above 1 Year"))), AND(G$6 = "Year", AND($D801 = "Full-time", $F801 = "Above 1 Year")))), "N/A", SUMIFS('Form Responses 1'!$O$2:$O1005, 'Form Responses 1'!$B$2:$B1005, $B801, 'Form Responses 1'!$G$2:$G1005, G$5, 'Form Responses 1'!$K$2:$K1005, $D801,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1" s="48" t="str">
        <f>IF(ISBLANK($B801), "", IF(AND(H$5 = "Vacation Leave", OR(AND(OR(H$6 = "H1", H$6 = "H2"), NOT(AND($D801 = "Full-time", $F801 = "Above 1 Year"))), AND(H$6 = "Year", AND($D801 = "Full-time", $F801 = "Above 1 Year")))), "N/A", SUMIFS('Form Responses 1'!$O$2:$O1005, 'Form Responses 1'!$B$2:$B1005, $B801, 'Form Responses 1'!$G$2:$G1005, H$5, 'Form Responses 1'!$K$2:$K1005, $D801,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1" s="49" t="str">
        <f>IF(ISBLANK($B801), "", IF(AND(I$5 = "Vacation Leave", OR(AND(OR(I$6 = "H1", I$6 = "H2"), NOT(AND($D801 = "Full-time", $F801 = "Above 1 Year"))), AND(I$6 = "Year", AND($D801 = "Full-time", $F801 = "Above 1 Year")))), "N/A", SUMIFS('Form Responses 1'!$O$2:$O1005, 'Form Responses 1'!$B$2:$B1005, $B801, 'Form Responses 1'!$G$2:$G1005, I$5, 'Form Responses 1'!$K$2:$K1005, $D801,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1" s="48" t="str">
        <f>IF(ISBLANK($B801), "", IF(AND(J$5 = "Vacation Leave", OR(AND(OR(J$6 = "H1", J$6 = "H2"), NOT(AND($D801 = "Full-time", $F801 = "Above 1 Year"))), AND(J$6 = "Year", AND($D801 = "Full-time", $F801 = "Above 1 Year")))), "N/A", SUMIFS('Form Responses 1'!$O$2:$O1005, 'Form Responses 1'!$B$2:$B1005, $B801, 'Form Responses 1'!$G$2:$G1005, J$5, 'Form Responses 1'!$K$2:$K1005, $D801,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1" s="48" t="str">
        <f>IF(ISBLANK($B801), "", IF(AND(K$5 = "Vacation Leave", OR(AND(OR(K$6 = "H1", K$6 = "H2"), NOT(AND($D801 = "Full-time", $F801 = "Above 1 Year"))), AND(K$6 = "Year", AND($D801 = "Full-time", $F801 = "Above 1 Year")))), "N/A", SUMIFS('Form Responses 1'!$O$2:$O1005, 'Form Responses 1'!$B$2:$B1005, $B801, 'Form Responses 1'!$G$2:$G1005, K$5, 'Form Responses 1'!$K$2:$K1005, $D801,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1" s="48" t="str">
        <f>IF(ISBLANK($B801), "", IF(AND(L$5 = "Vacation Leave", OR(AND(OR(L$6 = "H1", L$6 = "H2"), NOT(AND($D801 = "Full-time", $F801 = "Above 1 Year"))), AND(L$6 = "Year", AND($D801 = "Full-time", $F801 = "Above 1 Year")))), "N/A", SUMIFS('Form Responses 1'!$O$2:$O1005, 'Form Responses 1'!$B$2:$B1005, $B801, 'Form Responses 1'!$G$2:$G1005, L$5, 'Form Responses 1'!$K$2:$K1005, $D801,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1" s="48" t="str">
        <f>IF(ISBLANK($B801), "", IF(AND(M$5 = "Vacation Leave", OR(AND(OR(M$6 = "H1", M$6 = "H2"), NOT(AND($D801 = "Full-time", $F801 = "Above 1 Year"))), AND(M$6 = "Year", AND($D801 = "Full-time", $F801 = "Above 1 Year")))), "N/A", SUMIFS('Form Responses 1'!$O$2:$O1005, 'Form Responses 1'!$B$2:$B1005, $B801, 'Form Responses 1'!$G$2:$G1005, M$5, 'Form Responses 1'!$K$2:$K1005, $D801,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1" s="48" t="str">
        <f>IF(ISBLANK($B801), "", IF(AND(N$5 = "Vacation Leave", OR(AND(OR(N$6 = "H1", N$6 = "H2"), NOT(AND($D801 = "Full-time", $F801 = "Above 1 Year"))), AND(N$6 = "Year", AND($D801 = "Full-time", $F801 = "Above 1 Year")))), "N/A", SUMIFS('Form Responses 1'!$O$2:$O1005, 'Form Responses 1'!$B$2:$B1005, $B801, 'Form Responses 1'!$G$2:$G1005, N$5, 'Form Responses 1'!$K$2:$K1005, $D801,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1" s="48" t="str">
        <f>IF(ISBLANK($B801), "", IF(AND(O$5 = "Vacation Leave", OR(AND(OR(O$6 = "H1", O$6 = "H2"), NOT(AND($D801 = "Full-time", $F801 = "Above 1 Year"))), AND(O$6 = "Year", AND($D801 = "Full-time", $F801 = "Above 1 Year")))), "N/A", SUMIFS('Form Responses 1'!$O$2:$O1005, 'Form Responses 1'!$B$2:$B1005, $B801, 'Form Responses 1'!$G$2:$G1005, O$5, 'Form Responses 1'!$K$2:$K1005, $D801,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1" s="48" t="str">
        <f>IF(ISBLANK($B801), "", IF(AND(P$5 = "Vacation Leave", OR(AND(OR(P$6 = "H1", P$6 = "H2"), NOT(AND($D801 = "Full-time", $F801 = "Above 1 Year"))), AND(P$6 = "Year", AND($D801 = "Full-time", $F801 = "Above 1 Year")))), "N/A", SUMIFS('Form Responses 1'!$O$2:$O1005, 'Form Responses 1'!$B$2:$B1005, $B801, 'Form Responses 1'!$G$2:$G1005, P$5, 'Form Responses 1'!$K$2:$K1005, $D801,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1" s="48" t="str">
        <f>IF(ISBLANK($B801), "", IF(AND(Q$5 = "Vacation Leave", OR(AND(OR(Q$6 = "H1", Q$6 = "H2"), NOT(AND($D801 = "Full-time", $F801 = "Above 1 Year"))), AND(Q$6 = "Year", AND($D801 = "Full-time", $F801 = "Above 1 Year")))), "N/A", SUMIFS('Form Responses 1'!$O$2:$O1005, 'Form Responses 1'!$B$2:$B1005, $B801, 'Form Responses 1'!$G$2:$G1005, Q$5, 'Form Responses 1'!$K$2:$K1005, $D801,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1" s="48" t="str">
        <f>IF(ISBLANK($B801), "", IF(AND(R$5 = "Vacation Leave", OR(AND(OR(R$6 = "H1", R$6 = "H2"), NOT(AND($D801 = "Full-time", $F801 = "Above 1 Year"))), AND(R$6 = "Year", AND($D801 = "Full-time", $F801 = "Above 1 Year")))), "N/A", SUMIFS('Form Responses 1'!$O$2:$O1005, 'Form Responses 1'!$B$2:$B1005, $B801, 'Form Responses 1'!$G$2:$G1005, R$5, 'Form Responses 1'!$K$2:$K1005, $D801,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1" s="48" t="str">
        <f>IF(ISBLANK($B801), "", IF(AND(S$5 = "Vacation Leave", OR(AND(OR(S$6 = "H1", S$6 = "H2"), NOT(AND($D801 = "Full-time", $F801 = "Above 1 Year"))), AND(S$6 = "Year", AND($D801 = "Full-time", $F801 = "Above 1 Year")))), "N/A", SUMIFS('Form Responses 1'!$O$2:$O1005, 'Form Responses 1'!$B$2:$B1005, $B801, 'Form Responses 1'!$G$2:$G1005, S$5, 'Form Responses 1'!$K$2:$K1005, $D801,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1" s="50" t="str">
        <f t="shared" si="2"/>
        <v/>
      </c>
      <c r="U801" s="51" t="str">
        <f t="array" ref="U801">IF(ISBLANK($B801), "", IF(AND(U$5 = "Vacation Leave", OR(AND(OR(U$6 = "H1", U$6 = "H2"), NOT(AND($D801 = "Full-time", $F801 = "Above 1 Year"))), AND(U$6 = "Year", AND($D801 = "Full-time", $F801 = "Above 1 Year")))), "N/A", INDEX('Allocated Leaves'!$B$2:$E1005, MATCH(U$5 &amp; IF(U$5 = "Vacation Leave", IFS(U$6 = "Year", "", OR(U$6 = "H1", U$6 = "H2"), " " &amp; U$6), ""), 'Allocated Leaves'!$A$2:$A1005, 0), MATCH($D801 &amp; IF($D801 = "Full-time",  " " &amp; $F801, ""), 'Allocated Leaves'!$B$1:AA$1, 0)) - G801))</f>
        <v/>
      </c>
      <c r="V801" s="52" t="str">
        <f t="array" ref="V801">IF(ISBLANK($B801), "", IF(AND(V$5 = "Vacation Leave", OR(AND(OR(V$6 = "H1", V$6 = "H2"), NOT(AND($D801 = "Full-time", $F801 = "Above 1 Year"))), AND(V$6 = "Year", AND($D801 = "Full-time", $F801 = "Above 1 Year")))), "N/A", INDEX('Allocated Leaves'!$B$2:$E1005, MATCH(V$5 &amp; IF(V$5 = "Vacation Leave", IFS(V$6 = "Year", "", OR(V$6 = "H1", V$6 = "H2"), " " &amp; V$6), ""), 'Allocated Leaves'!$A$2:$A1005, 0), MATCH($D801 &amp; IF($D801 = "Full-time",  " " &amp; $F801, ""), 'Allocated Leaves'!$B$1:AA$1, 0)) - H801))</f>
        <v/>
      </c>
      <c r="W801" s="52" t="str">
        <f t="array" ref="W801">IF(ISBLANK($B801), "", IF(AND(W$5 = "Vacation Leave", OR(AND(OR(W$6 = "H1", W$6 = "H2"), NOT(AND($D801 = "Full-time", $F801 = "Above 1 Year"))), AND(W$6 = "Year", AND($D801 = "Full-time", $F801 = "Above 1 Year")))), "N/A", INDEX('Allocated Leaves'!$B$2:$E1005, MATCH(W$5 &amp; IF(W$5 = "Vacation Leave", IFS(W$6 = "Year", "", OR(W$6 = "H1", W$6 = "H2"), " " &amp; W$6), ""), 'Allocated Leaves'!$A$2:$A1005, 0), MATCH($D801 &amp; IF($D801 = "Full-time",  " " &amp; $F801, ""), 'Allocated Leaves'!$B$1:AA$1, 0)) - I801))</f>
        <v/>
      </c>
      <c r="X801" s="51" t="str">
        <f t="array" ref="X801">IF(ISBLANK($B801), "", IF(AND(X$5 = "Vacation Leave", OR(AND(OR(X$6 = "H1", X$6 = "H2"), NOT(AND($D801 = "Full-time", $F801 = "Above 1 Year"))), AND(X$6 = "Year", AND($D801 = "Full-time", $F801 = "Above 1 Year")))), "N/A", INDEX('Allocated Leaves'!$B$2:$E1005, MATCH(X$5 &amp; IF(X$5 = "Vacation Leave", IFS(X$6 = "Year", "", OR(X$6 = "H1", X$6 = "H2"), " " &amp; X$6), ""), 'Allocated Leaves'!$A$2:$A1005, 0), MATCH($D801 &amp; IF($D801 = "Full-time",  " " &amp; $F801, ""), 'Allocated Leaves'!$B$1:AA$1, 0)) - J801))</f>
        <v/>
      </c>
      <c r="Y801" s="52" t="str">
        <f t="array" ref="Y801">IF(ISBLANK($B801), "", IF(AND(Y$5 = "Vacation Leave", OR(AND(OR(Y$6 = "H1", Y$6 = "H2"), NOT(AND($D801 = "Full-time", $F801 = "Above 1 Year"))), AND(Y$6 = "Year", AND($D801 = "Full-time", $F801 = "Above 1 Year")))), "N/A", INDEX('Allocated Leaves'!$B$2:$E1005, MATCH(Y$5 &amp; IF(Y$5 = "Vacation Leave", IFS(Y$6 = "Year", "", OR(Y$6 = "H1", Y$6 = "H2"), " " &amp; Y$6), ""), 'Allocated Leaves'!$A$2:$A1005, 0), MATCH($D801 &amp; IF($D801 = "Full-time",  " " &amp; $F801, ""), 'Allocated Leaves'!$B$1:AA$1, 0)) - K801))</f>
        <v/>
      </c>
      <c r="Z801" s="52" t="str">
        <f t="array" ref="Z801">IF(ISBLANK($B801), "", IF(AND(Z$5 = "Vacation Leave", OR(AND(OR(Z$6 = "H1", Z$6 = "H2"), NOT(AND($D801 = "Full-time", $F801 = "Above 1 Year"))), AND(Z$6 = "Year", AND($D801 = "Full-time", $F801 = "Above 1 Year")))), "N/A", INDEX('Allocated Leaves'!$B$2:$E1005, MATCH(Z$5 &amp; IF(Z$5 = "Vacation Leave", IFS(Z$6 = "Year", "", OR(Z$6 = "H1", Z$6 = "H2"), " " &amp; Z$6), ""), 'Allocated Leaves'!$A$2:$A1005, 0), MATCH($D801 &amp; IF($D801 = "Full-time",  " " &amp; $F801, ""), 'Allocated Leaves'!$B$1:AA$1, 0)) - L801))</f>
        <v/>
      </c>
      <c r="AA801" s="55" t="str">
        <f t="shared" si="3"/>
        <v/>
      </c>
    </row>
    <row r="802">
      <c r="A802" s="71"/>
      <c r="B802" s="72"/>
      <c r="C802" s="73"/>
      <c r="D802" s="74"/>
      <c r="E802" s="75"/>
      <c r="F802" s="47" t="str">
        <f t="shared" si="1"/>
        <v/>
      </c>
      <c r="G802" s="48" t="str">
        <f>IF(ISBLANK($B802), "", IF(AND(G$5 = "Vacation Leave", OR(AND(OR(G$6 = "H1", G$6 = "H2"), NOT(AND($D802 = "Full-time", $F802 = "Above 1 Year"))), AND(G$6 = "Year", AND($D802 = "Full-time", $F802 = "Above 1 Year")))), "N/A", SUMIFS('Form Responses 1'!$O$2:$O1005, 'Form Responses 1'!$B$2:$B1005, $B802, 'Form Responses 1'!$G$2:$G1005, G$5, 'Form Responses 1'!$K$2:$K1005, $D802,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2" s="48" t="str">
        <f>IF(ISBLANK($B802), "", IF(AND(H$5 = "Vacation Leave", OR(AND(OR(H$6 = "H1", H$6 = "H2"), NOT(AND($D802 = "Full-time", $F802 = "Above 1 Year"))), AND(H$6 = "Year", AND($D802 = "Full-time", $F802 = "Above 1 Year")))), "N/A", SUMIFS('Form Responses 1'!$O$2:$O1005, 'Form Responses 1'!$B$2:$B1005, $B802, 'Form Responses 1'!$G$2:$G1005, H$5, 'Form Responses 1'!$K$2:$K1005, $D802,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2" s="49" t="str">
        <f>IF(ISBLANK($B802), "", IF(AND(I$5 = "Vacation Leave", OR(AND(OR(I$6 = "H1", I$6 = "H2"), NOT(AND($D802 = "Full-time", $F802 = "Above 1 Year"))), AND(I$6 = "Year", AND($D802 = "Full-time", $F802 = "Above 1 Year")))), "N/A", SUMIFS('Form Responses 1'!$O$2:$O1005, 'Form Responses 1'!$B$2:$B1005, $B802, 'Form Responses 1'!$G$2:$G1005, I$5, 'Form Responses 1'!$K$2:$K1005, $D802,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2" s="48" t="str">
        <f>IF(ISBLANK($B802), "", IF(AND(J$5 = "Vacation Leave", OR(AND(OR(J$6 = "H1", J$6 = "H2"), NOT(AND($D802 = "Full-time", $F802 = "Above 1 Year"))), AND(J$6 = "Year", AND($D802 = "Full-time", $F802 = "Above 1 Year")))), "N/A", SUMIFS('Form Responses 1'!$O$2:$O1005, 'Form Responses 1'!$B$2:$B1005, $B802, 'Form Responses 1'!$G$2:$G1005, J$5, 'Form Responses 1'!$K$2:$K1005, $D802,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2" s="48" t="str">
        <f>IF(ISBLANK($B802), "", IF(AND(K$5 = "Vacation Leave", OR(AND(OR(K$6 = "H1", K$6 = "H2"), NOT(AND($D802 = "Full-time", $F802 = "Above 1 Year"))), AND(K$6 = "Year", AND($D802 = "Full-time", $F802 = "Above 1 Year")))), "N/A", SUMIFS('Form Responses 1'!$O$2:$O1005, 'Form Responses 1'!$B$2:$B1005, $B802, 'Form Responses 1'!$G$2:$G1005, K$5, 'Form Responses 1'!$K$2:$K1005, $D802,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2" s="48" t="str">
        <f>IF(ISBLANK($B802), "", IF(AND(L$5 = "Vacation Leave", OR(AND(OR(L$6 = "H1", L$6 = "H2"), NOT(AND($D802 = "Full-time", $F802 = "Above 1 Year"))), AND(L$6 = "Year", AND($D802 = "Full-time", $F802 = "Above 1 Year")))), "N/A", SUMIFS('Form Responses 1'!$O$2:$O1005, 'Form Responses 1'!$B$2:$B1005, $B802, 'Form Responses 1'!$G$2:$G1005, L$5, 'Form Responses 1'!$K$2:$K1005, $D802,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2" s="48" t="str">
        <f>IF(ISBLANK($B802), "", IF(AND(M$5 = "Vacation Leave", OR(AND(OR(M$6 = "H1", M$6 = "H2"), NOT(AND($D802 = "Full-time", $F802 = "Above 1 Year"))), AND(M$6 = "Year", AND($D802 = "Full-time", $F802 = "Above 1 Year")))), "N/A", SUMIFS('Form Responses 1'!$O$2:$O1005, 'Form Responses 1'!$B$2:$B1005, $B802, 'Form Responses 1'!$G$2:$G1005, M$5, 'Form Responses 1'!$K$2:$K1005, $D802,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2" s="48" t="str">
        <f>IF(ISBLANK($B802), "", IF(AND(N$5 = "Vacation Leave", OR(AND(OR(N$6 = "H1", N$6 = "H2"), NOT(AND($D802 = "Full-time", $F802 = "Above 1 Year"))), AND(N$6 = "Year", AND($D802 = "Full-time", $F802 = "Above 1 Year")))), "N/A", SUMIFS('Form Responses 1'!$O$2:$O1005, 'Form Responses 1'!$B$2:$B1005, $B802, 'Form Responses 1'!$G$2:$G1005, N$5, 'Form Responses 1'!$K$2:$K1005, $D802,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2" s="48" t="str">
        <f>IF(ISBLANK($B802), "", IF(AND(O$5 = "Vacation Leave", OR(AND(OR(O$6 = "H1", O$6 = "H2"), NOT(AND($D802 = "Full-time", $F802 = "Above 1 Year"))), AND(O$6 = "Year", AND($D802 = "Full-time", $F802 = "Above 1 Year")))), "N/A", SUMIFS('Form Responses 1'!$O$2:$O1005, 'Form Responses 1'!$B$2:$B1005, $B802, 'Form Responses 1'!$G$2:$G1005, O$5, 'Form Responses 1'!$K$2:$K1005, $D802,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2" s="48" t="str">
        <f>IF(ISBLANK($B802), "", IF(AND(P$5 = "Vacation Leave", OR(AND(OR(P$6 = "H1", P$6 = "H2"), NOT(AND($D802 = "Full-time", $F802 = "Above 1 Year"))), AND(P$6 = "Year", AND($D802 = "Full-time", $F802 = "Above 1 Year")))), "N/A", SUMIFS('Form Responses 1'!$O$2:$O1005, 'Form Responses 1'!$B$2:$B1005, $B802, 'Form Responses 1'!$G$2:$G1005, P$5, 'Form Responses 1'!$K$2:$K1005, $D802,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2" s="48" t="str">
        <f>IF(ISBLANK($B802), "", IF(AND(Q$5 = "Vacation Leave", OR(AND(OR(Q$6 = "H1", Q$6 = "H2"), NOT(AND($D802 = "Full-time", $F802 = "Above 1 Year"))), AND(Q$6 = "Year", AND($D802 = "Full-time", $F802 = "Above 1 Year")))), "N/A", SUMIFS('Form Responses 1'!$O$2:$O1005, 'Form Responses 1'!$B$2:$B1005, $B802, 'Form Responses 1'!$G$2:$G1005, Q$5, 'Form Responses 1'!$K$2:$K1005, $D802,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2" s="48" t="str">
        <f>IF(ISBLANK($B802), "", IF(AND(R$5 = "Vacation Leave", OR(AND(OR(R$6 = "H1", R$6 = "H2"), NOT(AND($D802 = "Full-time", $F802 = "Above 1 Year"))), AND(R$6 = "Year", AND($D802 = "Full-time", $F802 = "Above 1 Year")))), "N/A", SUMIFS('Form Responses 1'!$O$2:$O1005, 'Form Responses 1'!$B$2:$B1005, $B802, 'Form Responses 1'!$G$2:$G1005, R$5, 'Form Responses 1'!$K$2:$K1005, $D802,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2" s="48" t="str">
        <f>IF(ISBLANK($B802), "", IF(AND(S$5 = "Vacation Leave", OR(AND(OR(S$6 = "H1", S$6 = "H2"), NOT(AND($D802 = "Full-time", $F802 = "Above 1 Year"))), AND(S$6 = "Year", AND($D802 = "Full-time", $F802 = "Above 1 Year")))), "N/A", SUMIFS('Form Responses 1'!$O$2:$O1005, 'Form Responses 1'!$B$2:$B1005, $B802, 'Form Responses 1'!$G$2:$G1005, S$5, 'Form Responses 1'!$K$2:$K1005, $D802,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2" s="50" t="str">
        <f t="shared" si="2"/>
        <v/>
      </c>
      <c r="U802" s="51" t="str">
        <f t="array" ref="U802">IF(ISBLANK($B802), "", IF(AND(U$5 = "Vacation Leave", OR(AND(OR(U$6 = "H1", U$6 = "H2"), NOT(AND($D802 = "Full-time", $F802 = "Above 1 Year"))), AND(U$6 = "Year", AND($D802 = "Full-time", $F802 = "Above 1 Year")))), "N/A", INDEX('Allocated Leaves'!$B$2:$E1005, MATCH(U$5 &amp; IF(U$5 = "Vacation Leave", IFS(U$6 = "Year", "", OR(U$6 = "H1", U$6 = "H2"), " " &amp; U$6), ""), 'Allocated Leaves'!$A$2:$A1005, 0), MATCH($D802 &amp; IF($D802 = "Full-time",  " " &amp; $F802, ""), 'Allocated Leaves'!$B$1:AA$1, 0)) - G802))</f>
        <v/>
      </c>
      <c r="V802" s="52" t="str">
        <f t="array" ref="V802">IF(ISBLANK($B802), "", IF(AND(V$5 = "Vacation Leave", OR(AND(OR(V$6 = "H1", V$6 = "H2"), NOT(AND($D802 = "Full-time", $F802 = "Above 1 Year"))), AND(V$6 = "Year", AND($D802 = "Full-time", $F802 = "Above 1 Year")))), "N/A", INDEX('Allocated Leaves'!$B$2:$E1005, MATCH(V$5 &amp; IF(V$5 = "Vacation Leave", IFS(V$6 = "Year", "", OR(V$6 = "H1", V$6 = "H2"), " " &amp; V$6), ""), 'Allocated Leaves'!$A$2:$A1005, 0), MATCH($D802 &amp; IF($D802 = "Full-time",  " " &amp; $F802, ""), 'Allocated Leaves'!$B$1:AA$1, 0)) - H802))</f>
        <v/>
      </c>
      <c r="W802" s="52" t="str">
        <f t="array" ref="W802">IF(ISBLANK($B802), "", IF(AND(W$5 = "Vacation Leave", OR(AND(OR(W$6 = "H1", W$6 = "H2"), NOT(AND($D802 = "Full-time", $F802 = "Above 1 Year"))), AND(W$6 = "Year", AND($D802 = "Full-time", $F802 = "Above 1 Year")))), "N/A", INDEX('Allocated Leaves'!$B$2:$E1005, MATCH(W$5 &amp; IF(W$5 = "Vacation Leave", IFS(W$6 = "Year", "", OR(W$6 = "H1", W$6 = "H2"), " " &amp; W$6), ""), 'Allocated Leaves'!$A$2:$A1005, 0), MATCH($D802 &amp; IF($D802 = "Full-time",  " " &amp; $F802, ""), 'Allocated Leaves'!$B$1:AA$1, 0)) - I802))</f>
        <v/>
      </c>
      <c r="X802" s="51" t="str">
        <f t="array" ref="X802">IF(ISBLANK($B802), "", IF(AND(X$5 = "Vacation Leave", OR(AND(OR(X$6 = "H1", X$6 = "H2"), NOT(AND($D802 = "Full-time", $F802 = "Above 1 Year"))), AND(X$6 = "Year", AND($D802 = "Full-time", $F802 = "Above 1 Year")))), "N/A", INDEX('Allocated Leaves'!$B$2:$E1005, MATCH(X$5 &amp; IF(X$5 = "Vacation Leave", IFS(X$6 = "Year", "", OR(X$6 = "H1", X$6 = "H2"), " " &amp; X$6), ""), 'Allocated Leaves'!$A$2:$A1005, 0), MATCH($D802 &amp; IF($D802 = "Full-time",  " " &amp; $F802, ""), 'Allocated Leaves'!$B$1:AA$1, 0)) - J802))</f>
        <v/>
      </c>
      <c r="Y802" s="52" t="str">
        <f t="array" ref="Y802">IF(ISBLANK($B802), "", IF(AND(Y$5 = "Vacation Leave", OR(AND(OR(Y$6 = "H1", Y$6 = "H2"), NOT(AND($D802 = "Full-time", $F802 = "Above 1 Year"))), AND(Y$6 = "Year", AND($D802 = "Full-time", $F802 = "Above 1 Year")))), "N/A", INDEX('Allocated Leaves'!$B$2:$E1005, MATCH(Y$5 &amp; IF(Y$5 = "Vacation Leave", IFS(Y$6 = "Year", "", OR(Y$6 = "H1", Y$6 = "H2"), " " &amp; Y$6), ""), 'Allocated Leaves'!$A$2:$A1005, 0), MATCH($D802 &amp; IF($D802 = "Full-time",  " " &amp; $F802, ""), 'Allocated Leaves'!$B$1:AA$1, 0)) - K802))</f>
        <v/>
      </c>
      <c r="Z802" s="52" t="str">
        <f t="array" ref="Z802">IF(ISBLANK($B802), "", IF(AND(Z$5 = "Vacation Leave", OR(AND(OR(Z$6 = "H1", Z$6 = "H2"), NOT(AND($D802 = "Full-time", $F802 = "Above 1 Year"))), AND(Z$6 = "Year", AND($D802 = "Full-time", $F802 = "Above 1 Year")))), "N/A", INDEX('Allocated Leaves'!$B$2:$E1005, MATCH(Z$5 &amp; IF(Z$5 = "Vacation Leave", IFS(Z$6 = "Year", "", OR(Z$6 = "H1", Z$6 = "H2"), " " &amp; Z$6), ""), 'Allocated Leaves'!$A$2:$A1005, 0), MATCH($D802 &amp; IF($D802 = "Full-time",  " " &amp; $F802, ""), 'Allocated Leaves'!$B$1:AA$1, 0)) - L802))</f>
        <v/>
      </c>
      <c r="AA802" s="55" t="str">
        <f t="shared" si="3"/>
        <v/>
      </c>
    </row>
    <row r="803">
      <c r="A803" s="71"/>
      <c r="B803" s="72"/>
      <c r="C803" s="73"/>
      <c r="D803" s="74"/>
      <c r="E803" s="75"/>
      <c r="F803" s="47" t="str">
        <f t="shared" si="1"/>
        <v/>
      </c>
      <c r="G803" s="48" t="str">
        <f>IF(ISBLANK($B803), "", IF(AND(G$5 = "Vacation Leave", OR(AND(OR(G$6 = "H1", G$6 = "H2"), NOT(AND($D803 = "Full-time", $F803 = "Above 1 Year"))), AND(G$6 = "Year", AND($D803 = "Full-time", $F803 = "Above 1 Year")))), "N/A", SUMIFS('Form Responses 1'!$O$2:$O1005, 'Form Responses 1'!$B$2:$B1005, $B803, 'Form Responses 1'!$G$2:$G1005, G$5, 'Form Responses 1'!$K$2:$K1005, $D803,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3" s="48" t="str">
        <f>IF(ISBLANK($B803), "", IF(AND(H$5 = "Vacation Leave", OR(AND(OR(H$6 = "H1", H$6 = "H2"), NOT(AND($D803 = "Full-time", $F803 = "Above 1 Year"))), AND(H$6 = "Year", AND($D803 = "Full-time", $F803 = "Above 1 Year")))), "N/A", SUMIFS('Form Responses 1'!$O$2:$O1005, 'Form Responses 1'!$B$2:$B1005, $B803, 'Form Responses 1'!$G$2:$G1005, H$5, 'Form Responses 1'!$K$2:$K1005, $D803,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3" s="49" t="str">
        <f>IF(ISBLANK($B803), "", IF(AND(I$5 = "Vacation Leave", OR(AND(OR(I$6 = "H1", I$6 = "H2"), NOT(AND($D803 = "Full-time", $F803 = "Above 1 Year"))), AND(I$6 = "Year", AND($D803 = "Full-time", $F803 = "Above 1 Year")))), "N/A", SUMIFS('Form Responses 1'!$O$2:$O1005, 'Form Responses 1'!$B$2:$B1005, $B803, 'Form Responses 1'!$G$2:$G1005, I$5, 'Form Responses 1'!$K$2:$K1005, $D803,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3" s="48" t="str">
        <f>IF(ISBLANK($B803), "", IF(AND(J$5 = "Vacation Leave", OR(AND(OR(J$6 = "H1", J$6 = "H2"), NOT(AND($D803 = "Full-time", $F803 = "Above 1 Year"))), AND(J$6 = "Year", AND($D803 = "Full-time", $F803 = "Above 1 Year")))), "N/A", SUMIFS('Form Responses 1'!$O$2:$O1005, 'Form Responses 1'!$B$2:$B1005, $B803, 'Form Responses 1'!$G$2:$G1005, J$5, 'Form Responses 1'!$K$2:$K1005, $D803,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3" s="48" t="str">
        <f>IF(ISBLANK($B803), "", IF(AND(K$5 = "Vacation Leave", OR(AND(OR(K$6 = "H1", K$6 = "H2"), NOT(AND($D803 = "Full-time", $F803 = "Above 1 Year"))), AND(K$6 = "Year", AND($D803 = "Full-time", $F803 = "Above 1 Year")))), "N/A", SUMIFS('Form Responses 1'!$O$2:$O1005, 'Form Responses 1'!$B$2:$B1005, $B803, 'Form Responses 1'!$G$2:$G1005, K$5, 'Form Responses 1'!$K$2:$K1005, $D803,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3" s="48" t="str">
        <f>IF(ISBLANK($B803), "", IF(AND(L$5 = "Vacation Leave", OR(AND(OR(L$6 = "H1", L$6 = "H2"), NOT(AND($D803 = "Full-time", $F803 = "Above 1 Year"))), AND(L$6 = "Year", AND($D803 = "Full-time", $F803 = "Above 1 Year")))), "N/A", SUMIFS('Form Responses 1'!$O$2:$O1005, 'Form Responses 1'!$B$2:$B1005, $B803, 'Form Responses 1'!$G$2:$G1005, L$5, 'Form Responses 1'!$K$2:$K1005, $D803,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3" s="48" t="str">
        <f>IF(ISBLANK($B803), "", IF(AND(M$5 = "Vacation Leave", OR(AND(OR(M$6 = "H1", M$6 = "H2"), NOT(AND($D803 = "Full-time", $F803 = "Above 1 Year"))), AND(M$6 = "Year", AND($D803 = "Full-time", $F803 = "Above 1 Year")))), "N/A", SUMIFS('Form Responses 1'!$O$2:$O1005, 'Form Responses 1'!$B$2:$B1005, $B803, 'Form Responses 1'!$G$2:$G1005, M$5, 'Form Responses 1'!$K$2:$K1005, $D803,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3" s="48" t="str">
        <f>IF(ISBLANK($B803), "", IF(AND(N$5 = "Vacation Leave", OR(AND(OR(N$6 = "H1", N$6 = "H2"), NOT(AND($D803 = "Full-time", $F803 = "Above 1 Year"))), AND(N$6 = "Year", AND($D803 = "Full-time", $F803 = "Above 1 Year")))), "N/A", SUMIFS('Form Responses 1'!$O$2:$O1005, 'Form Responses 1'!$B$2:$B1005, $B803, 'Form Responses 1'!$G$2:$G1005, N$5, 'Form Responses 1'!$K$2:$K1005, $D803,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3" s="48" t="str">
        <f>IF(ISBLANK($B803), "", IF(AND(O$5 = "Vacation Leave", OR(AND(OR(O$6 = "H1", O$6 = "H2"), NOT(AND($D803 = "Full-time", $F803 = "Above 1 Year"))), AND(O$6 = "Year", AND($D803 = "Full-time", $F803 = "Above 1 Year")))), "N/A", SUMIFS('Form Responses 1'!$O$2:$O1005, 'Form Responses 1'!$B$2:$B1005, $B803, 'Form Responses 1'!$G$2:$G1005, O$5, 'Form Responses 1'!$K$2:$K1005, $D803,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3" s="48" t="str">
        <f>IF(ISBLANK($B803), "", IF(AND(P$5 = "Vacation Leave", OR(AND(OR(P$6 = "H1", P$6 = "H2"), NOT(AND($D803 = "Full-time", $F803 = "Above 1 Year"))), AND(P$6 = "Year", AND($D803 = "Full-time", $F803 = "Above 1 Year")))), "N/A", SUMIFS('Form Responses 1'!$O$2:$O1005, 'Form Responses 1'!$B$2:$B1005, $B803, 'Form Responses 1'!$G$2:$G1005, P$5, 'Form Responses 1'!$K$2:$K1005, $D803,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3" s="48" t="str">
        <f>IF(ISBLANK($B803), "", IF(AND(Q$5 = "Vacation Leave", OR(AND(OR(Q$6 = "H1", Q$6 = "H2"), NOT(AND($D803 = "Full-time", $F803 = "Above 1 Year"))), AND(Q$6 = "Year", AND($D803 = "Full-time", $F803 = "Above 1 Year")))), "N/A", SUMIFS('Form Responses 1'!$O$2:$O1005, 'Form Responses 1'!$B$2:$B1005, $B803, 'Form Responses 1'!$G$2:$G1005, Q$5, 'Form Responses 1'!$K$2:$K1005, $D803,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3" s="48" t="str">
        <f>IF(ISBLANK($B803), "", IF(AND(R$5 = "Vacation Leave", OR(AND(OR(R$6 = "H1", R$6 = "H2"), NOT(AND($D803 = "Full-time", $F803 = "Above 1 Year"))), AND(R$6 = "Year", AND($D803 = "Full-time", $F803 = "Above 1 Year")))), "N/A", SUMIFS('Form Responses 1'!$O$2:$O1005, 'Form Responses 1'!$B$2:$B1005, $B803, 'Form Responses 1'!$G$2:$G1005, R$5, 'Form Responses 1'!$K$2:$K1005, $D803,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3" s="48" t="str">
        <f>IF(ISBLANK($B803), "", IF(AND(S$5 = "Vacation Leave", OR(AND(OR(S$6 = "H1", S$6 = "H2"), NOT(AND($D803 = "Full-time", $F803 = "Above 1 Year"))), AND(S$6 = "Year", AND($D803 = "Full-time", $F803 = "Above 1 Year")))), "N/A", SUMIFS('Form Responses 1'!$O$2:$O1005, 'Form Responses 1'!$B$2:$B1005, $B803, 'Form Responses 1'!$G$2:$G1005, S$5, 'Form Responses 1'!$K$2:$K1005, $D803,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3" s="50" t="str">
        <f t="shared" si="2"/>
        <v/>
      </c>
      <c r="U803" s="51" t="str">
        <f t="array" ref="U803">IF(ISBLANK($B803), "", IF(AND(U$5 = "Vacation Leave", OR(AND(OR(U$6 = "H1", U$6 = "H2"), NOT(AND($D803 = "Full-time", $F803 = "Above 1 Year"))), AND(U$6 = "Year", AND($D803 = "Full-time", $F803 = "Above 1 Year")))), "N/A", INDEX('Allocated Leaves'!$B$2:$E1005, MATCH(U$5 &amp; IF(U$5 = "Vacation Leave", IFS(U$6 = "Year", "", OR(U$6 = "H1", U$6 = "H2"), " " &amp; U$6), ""), 'Allocated Leaves'!$A$2:$A1005, 0), MATCH($D803 &amp; IF($D803 = "Full-time",  " " &amp; $F803, ""), 'Allocated Leaves'!$B$1:AA$1, 0)) - G803))</f>
        <v/>
      </c>
      <c r="V803" s="52" t="str">
        <f t="array" ref="V803">IF(ISBLANK($B803), "", IF(AND(V$5 = "Vacation Leave", OR(AND(OR(V$6 = "H1", V$6 = "H2"), NOT(AND($D803 = "Full-time", $F803 = "Above 1 Year"))), AND(V$6 = "Year", AND($D803 = "Full-time", $F803 = "Above 1 Year")))), "N/A", INDEX('Allocated Leaves'!$B$2:$E1005, MATCH(V$5 &amp; IF(V$5 = "Vacation Leave", IFS(V$6 = "Year", "", OR(V$6 = "H1", V$6 = "H2"), " " &amp; V$6), ""), 'Allocated Leaves'!$A$2:$A1005, 0), MATCH($D803 &amp; IF($D803 = "Full-time",  " " &amp; $F803, ""), 'Allocated Leaves'!$B$1:AA$1, 0)) - H803))</f>
        <v/>
      </c>
      <c r="W803" s="52" t="str">
        <f t="array" ref="W803">IF(ISBLANK($B803), "", IF(AND(W$5 = "Vacation Leave", OR(AND(OR(W$6 = "H1", W$6 = "H2"), NOT(AND($D803 = "Full-time", $F803 = "Above 1 Year"))), AND(W$6 = "Year", AND($D803 = "Full-time", $F803 = "Above 1 Year")))), "N/A", INDEX('Allocated Leaves'!$B$2:$E1005, MATCH(W$5 &amp; IF(W$5 = "Vacation Leave", IFS(W$6 = "Year", "", OR(W$6 = "H1", W$6 = "H2"), " " &amp; W$6), ""), 'Allocated Leaves'!$A$2:$A1005, 0), MATCH($D803 &amp; IF($D803 = "Full-time",  " " &amp; $F803, ""), 'Allocated Leaves'!$B$1:AA$1, 0)) - I803))</f>
        <v/>
      </c>
      <c r="X803" s="51" t="str">
        <f t="array" ref="X803">IF(ISBLANK($B803), "", IF(AND(X$5 = "Vacation Leave", OR(AND(OR(X$6 = "H1", X$6 = "H2"), NOT(AND($D803 = "Full-time", $F803 = "Above 1 Year"))), AND(X$6 = "Year", AND($D803 = "Full-time", $F803 = "Above 1 Year")))), "N/A", INDEX('Allocated Leaves'!$B$2:$E1005, MATCH(X$5 &amp; IF(X$5 = "Vacation Leave", IFS(X$6 = "Year", "", OR(X$6 = "H1", X$6 = "H2"), " " &amp; X$6), ""), 'Allocated Leaves'!$A$2:$A1005, 0), MATCH($D803 &amp; IF($D803 = "Full-time",  " " &amp; $F803, ""), 'Allocated Leaves'!$B$1:AA$1, 0)) - J803))</f>
        <v/>
      </c>
      <c r="Y803" s="52" t="str">
        <f t="array" ref="Y803">IF(ISBLANK($B803), "", IF(AND(Y$5 = "Vacation Leave", OR(AND(OR(Y$6 = "H1", Y$6 = "H2"), NOT(AND($D803 = "Full-time", $F803 = "Above 1 Year"))), AND(Y$6 = "Year", AND($D803 = "Full-time", $F803 = "Above 1 Year")))), "N/A", INDEX('Allocated Leaves'!$B$2:$E1005, MATCH(Y$5 &amp; IF(Y$5 = "Vacation Leave", IFS(Y$6 = "Year", "", OR(Y$6 = "H1", Y$6 = "H2"), " " &amp; Y$6), ""), 'Allocated Leaves'!$A$2:$A1005, 0), MATCH($D803 &amp; IF($D803 = "Full-time",  " " &amp; $F803, ""), 'Allocated Leaves'!$B$1:AA$1, 0)) - K803))</f>
        <v/>
      </c>
      <c r="Z803" s="52" t="str">
        <f t="array" ref="Z803">IF(ISBLANK($B803), "", IF(AND(Z$5 = "Vacation Leave", OR(AND(OR(Z$6 = "H1", Z$6 = "H2"), NOT(AND($D803 = "Full-time", $F803 = "Above 1 Year"))), AND(Z$6 = "Year", AND($D803 = "Full-time", $F803 = "Above 1 Year")))), "N/A", INDEX('Allocated Leaves'!$B$2:$E1005, MATCH(Z$5 &amp; IF(Z$5 = "Vacation Leave", IFS(Z$6 = "Year", "", OR(Z$6 = "H1", Z$6 = "H2"), " " &amp; Z$6), ""), 'Allocated Leaves'!$A$2:$A1005, 0), MATCH($D803 &amp; IF($D803 = "Full-time",  " " &amp; $F803, ""), 'Allocated Leaves'!$B$1:AA$1, 0)) - L803))</f>
        <v/>
      </c>
      <c r="AA803" s="55" t="str">
        <f t="shared" si="3"/>
        <v/>
      </c>
    </row>
    <row r="804">
      <c r="A804" s="71"/>
      <c r="B804" s="72"/>
      <c r="C804" s="73"/>
      <c r="D804" s="74"/>
      <c r="E804" s="75"/>
      <c r="F804" s="47" t="str">
        <f t="shared" si="1"/>
        <v/>
      </c>
      <c r="G804" s="48" t="str">
        <f>IF(ISBLANK($B804), "", IF(AND(G$5 = "Vacation Leave", OR(AND(OR(G$6 = "H1", G$6 = "H2"), NOT(AND($D804 = "Full-time", $F804 = "Above 1 Year"))), AND(G$6 = "Year", AND($D804 = "Full-time", $F804 = "Above 1 Year")))), "N/A", SUMIFS('Form Responses 1'!$O$2:$O1005, 'Form Responses 1'!$B$2:$B1005, $B804, 'Form Responses 1'!$G$2:$G1005, G$5, 'Form Responses 1'!$K$2:$K1005, $D804,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4" s="48" t="str">
        <f>IF(ISBLANK($B804), "", IF(AND(H$5 = "Vacation Leave", OR(AND(OR(H$6 = "H1", H$6 = "H2"), NOT(AND($D804 = "Full-time", $F804 = "Above 1 Year"))), AND(H$6 = "Year", AND($D804 = "Full-time", $F804 = "Above 1 Year")))), "N/A", SUMIFS('Form Responses 1'!$O$2:$O1005, 'Form Responses 1'!$B$2:$B1005, $B804, 'Form Responses 1'!$G$2:$G1005, H$5, 'Form Responses 1'!$K$2:$K1005, $D804,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4" s="49" t="str">
        <f>IF(ISBLANK($B804), "", IF(AND(I$5 = "Vacation Leave", OR(AND(OR(I$6 = "H1", I$6 = "H2"), NOT(AND($D804 = "Full-time", $F804 = "Above 1 Year"))), AND(I$6 = "Year", AND($D804 = "Full-time", $F804 = "Above 1 Year")))), "N/A", SUMIFS('Form Responses 1'!$O$2:$O1005, 'Form Responses 1'!$B$2:$B1005, $B804, 'Form Responses 1'!$G$2:$G1005, I$5, 'Form Responses 1'!$K$2:$K1005, $D804,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4" s="48" t="str">
        <f>IF(ISBLANK($B804), "", IF(AND(J$5 = "Vacation Leave", OR(AND(OR(J$6 = "H1", J$6 = "H2"), NOT(AND($D804 = "Full-time", $F804 = "Above 1 Year"))), AND(J$6 = "Year", AND($D804 = "Full-time", $F804 = "Above 1 Year")))), "N/A", SUMIFS('Form Responses 1'!$O$2:$O1005, 'Form Responses 1'!$B$2:$B1005, $B804, 'Form Responses 1'!$G$2:$G1005, J$5, 'Form Responses 1'!$K$2:$K1005, $D804,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4" s="48" t="str">
        <f>IF(ISBLANK($B804), "", IF(AND(K$5 = "Vacation Leave", OR(AND(OR(K$6 = "H1", K$6 = "H2"), NOT(AND($D804 = "Full-time", $F804 = "Above 1 Year"))), AND(K$6 = "Year", AND($D804 = "Full-time", $F804 = "Above 1 Year")))), "N/A", SUMIFS('Form Responses 1'!$O$2:$O1005, 'Form Responses 1'!$B$2:$B1005, $B804, 'Form Responses 1'!$G$2:$G1005, K$5, 'Form Responses 1'!$K$2:$K1005, $D804,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4" s="48" t="str">
        <f>IF(ISBLANK($B804), "", IF(AND(L$5 = "Vacation Leave", OR(AND(OR(L$6 = "H1", L$6 = "H2"), NOT(AND($D804 = "Full-time", $F804 = "Above 1 Year"))), AND(L$6 = "Year", AND($D804 = "Full-time", $F804 = "Above 1 Year")))), "N/A", SUMIFS('Form Responses 1'!$O$2:$O1005, 'Form Responses 1'!$B$2:$B1005, $B804, 'Form Responses 1'!$G$2:$G1005, L$5, 'Form Responses 1'!$K$2:$K1005, $D804,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4" s="48" t="str">
        <f>IF(ISBLANK($B804), "", IF(AND(M$5 = "Vacation Leave", OR(AND(OR(M$6 = "H1", M$6 = "H2"), NOT(AND($D804 = "Full-time", $F804 = "Above 1 Year"))), AND(M$6 = "Year", AND($D804 = "Full-time", $F804 = "Above 1 Year")))), "N/A", SUMIFS('Form Responses 1'!$O$2:$O1005, 'Form Responses 1'!$B$2:$B1005, $B804, 'Form Responses 1'!$G$2:$G1005, M$5, 'Form Responses 1'!$K$2:$K1005, $D804,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4" s="48" t="str">
        <f>IF(ISBLANK($B804), "", IF(AND(N$5 = "Vacation Leave", OR(AND(OR(N$6 = "H1", N$6 = "H2"), NOT(AND($D804 = "Full-time", $F804 = "Above 1 Year"))), AND(N$6 = "Year", AND($D804 = "Full-time", $F804 = "Above 1 Year")))), "N/A", SUMIFS('Form Responses 1'!$O$2:$O1005, 'Form Responses 1'!$B$2:$B1005, $B804, 'Form Responses 1'!$G$2:$G1005, N$5, 'Form Responses 1'!$K$2:$K1005, $D804,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4" s="48" t="str">
        <f>IF(ISBLANK($B804), "", IF(AND(O$5 = "Vacation Leave", OR(AND(OR(O$6 = "H1", O$6 = "H2"), NOT(AND($D804 = "Full-time", $F804 = "Above 1 Year"))), AND(O$6 = "Year", AND($D804 = "Full-time", $F804 = "Above 1 Year")))), "N/A", SUMIFS('Form Responses 1'!$O$2:$O1005, 'Form Responses 1'!$B$2:$B1005, $B804, 'Form Responses 1'!$G$2:$G1005, O$5, 'Form Responses 1'!$K$2:$K1005, $D804,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4" s="48" t="str">
        <f>IF(ISBLANK($B804), "", IF(AND(P$5 = "Vacation Leave", OR(AND(OR(P$6 = "H1", P$6 = "H2"), NOT(AND($D804 = "Full-time", $F804 = "Above 1 Year"))), AND(P$6 = "Year", AND($D804 = "Full-time", $F804 = "Above 1 Year")))), "N/A", SUMIFS('Form Responses 1'!$O$2:$O1005, 'Form Responses 1'!$B$2:$B1005, $B804, 'Form Responses 1'!$G$2:$G1005, P$5, 'Form Responses 1'!$K$2:$K1005, $D804,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4" s="48" t="str">
        <f>IF(ISBLANK($B804), "", IF(AND(Q$5 = "Vacation Leave", OR(AND(OR(Q$6 = "H1", Q$6 = "H2"), NOT(AND($D804 = "Full-time", $F804 = "Above 1 Year"))), AND(Q$6 = "Year", AND($D804 = "Full-time", $F804 = "Above 1 Year")))), "N/A", SUMIFS('Form Responses 1'!$O$2:$O1005, 'Form Responses 1'!$B$2:$B1005, $B804, 'Form Responses 1'!$G$2:$G1005, Q$5, 'Form Responses 1'!$K$2:$K1005, $D804,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4" s="48" t="str">
        <f>IF(ISBLANK($B804), "", IF(AND(R$5 = "Vacation Leave", OR(AND(OR(R$6 = "H1", R$6 = "H2"), NOT(AND($D804 = "Full-time", $F804 = "Above 1 Year"))), AND(R$6 = "Year", AND($D804 = "Full-time", $F804 = "Above 1 Year")))), "N/A", SUMIFS('Form Responses 1'!$O$2:$O1005, 'Form Responses 1'!$B$2:$B1005, $B804, 'Form Responses 1'!$G$2:$G1005, R$5, 'Form Responses 1'!$K$2:$K1005, $D804,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4" s="48" t="str">
        <f>IF(ISBLANK($B804), "", IF(AND(S$5 = "Vacation Leave", OR(AND(OR(S$6 = "H1", S$6 = "H2"), NOT(AND($D804 = "Full-time", $F804 = "Above 1 Year"))), AND(S$6 = "Year", AND($D804 = "Full-time", $F804 = "Above 1 Year")))), "N/A", SUMIFS('Form Responses 1'!$O$2:$O1005, 'Form Responses 1'!$B$2:$B1005, $B804, 'Form Responses 1'!$G$2:$G1005, S$5, 'Form Responses 1'!$K$2:$K1005, $D804,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4" s="50" t="str">
        <f t="shared" si="2"/>
        <v/>
      </c>
      <c r="U804" s="51" t="str">
        <f t="array" ref="U804">IF(ISBLANK($B804), "", IF(AND(U$5 = "Vacation Leave", OR(AND(OR(U$6 = "H1", U$6 = "H2"), NOT(AND($D804 = "Full-time", $F804 = "Above 1 Year"))), AND(U$6 = "Year", AND($D804 = "Full-time", $F804 = "Above 1 Year")))), "N/A", INDEX('Allocated Leaves'!$B$2:$E1005, MATCH(U$5 &amp; IF(U$5 = "Vacation Leave", IFS(U$6 = "Year", "", OR(U$6 = "H1", U$6 = "H2"), " " &amp; U$6), ""), 'Allocated Leaves'!$A$2:$A1005, 0), MATCH($D804 &amp; IF($D804 = "Full-time",  " " &amp; $F804, ""), 'Allocated Leaves'!$B$1:AA$1, 0)) - G804))</f>
        <v/>
      </c>
      <c r="V804" s="52" t="str">
        <f t="array" ref="V804">IF(ISBLANK($B804), "", IF(AND(V$5 = "Vacation Leave", OR(AND(OR(V$6 = "H1", V$6 = "H2"), NOT(AND($D804 = "Full-time", $F804 = "Above 1 Year"))), AND(V$6 = "Year", AND($D804 = "Full-time", $F804 = "Above 1 Year")))), "N/A", INDEX('Allocated Leaves'!$B$2:$E1005, MATCH(V$5 &amp; IF(V$5 = "Vacation Leave", IFS(V$6 = "Year", "", OR(V$6 = "H1", V$6 = "H2"), " " &amp; V$6), ""), 'Allocated Leaves'!$A$2:$A1005, 0), MATCH($D804 &amp; IF($D804 = "Full-time",  " " &amp; $F804, ""), 'Allocated Leaves'!$B$1:AA$1, 0)) - H804))</f>
        <v/>
      </c>
      <c r="W804" s="52" t="str">
        <f t="array" ref="W804">IF(ISBLANK($B804), "", IF(AND(W$5 = "Vacation Leave", OR(AND(OR(W$6 = "H1", W$6 = "H2"), NOT(AND($D804 = "Full-time", $F804 = "Above 1 Year"))), AND(W$6 = "Year", AND($D804 = "Full-time", $F804 = "Above 1 Year")))), "N/A", INDEX('Allocated Leaves'!$B$2:$E1005, MATCH(W$5 &amp; IF(W$5 = "Vacation Leave", IFS(W$6 = "Year", "", OR(W$6 = "H1", W$6 = "H2"), " " &amp; W$6), ""), 'Allocated Leaves'!$A$2:$A1005, 0), MATCH($D804 &amp; IF($D804 = "Full-time",  " " &amp; $F804, ""), 'Allocated Leaves'!$B$1:AA$1, 0)) - I804))</f>
        <v/>
      </c>
      <c r="X804" s="51" t="str">
        <f t="array" ref="X804">IF(ISBLANK($B804), "", IF(AND(X$5 = "Vacation Leave", OR(AND(OR(X$6 = "H1", X$6 = "H2"), NOT(AND($D804 = "Full-time", $F804 = "Above 1 Year"))), AND(X$6 = "Year", AND($D804 = "Full-time", $F804 = "Above 1 Year")))), "N/A", INDEX('Allocated Leaves'!$B$2:$E1005, MATCH(X$5 &amp; IF(X$5 = "Vacation Leave", IFS(X$6 = "Year", "", OR(X$6 = "H1", X$6 = "H2"), " " &amp; X$6), ""), 'Allocated Leaves'!$A$2:$A1005, 0), MATCH($D804 &amp; IF($D804 = "Full-time",  " " &amp; $F804, ""), 'Allocated Leaves'!$B$1:AA$1, 0)) - J804))</f>
        <v/>
      </c>
      <c r="Y804" s="52" t="str">
        <f t="array" ref="Y804">IF(ISBLANK($B804), "", IF(AND(Y$5 = "Vacation Leave", OR(AND(OR(Y$6 = "H1", Y$6 = "H2"), NOT(AND($D804 = "Full-time", $F804 = "Above 1 Year"))), AND(Y$6 = "Year", AND($D804 = "Full-time", $F804 = "Above 1 Year")))), "N/A", INDEX('Allocated Leaves'!$B$2:$E1005, MATCH(Y$5 &amp; IF(Y$5 = "Vacation Leave", IFS(Y$6 = "Year", "", OR(Y$6 = "H1", Y$6 = "H2"), " " &amp; Y$6), ""), 'Allocated Leaves'!$A$2:$A1005, 0), MATCH($D804 &amp; IF($D804 = "Full-time",  " " &amp; $F804, ""), 'Allocated Leaves'!$B$1:AA$1, 0)) - K804))</f>
        <v/>
      </c>
      <c r="Z804" s="52" t="str">
        <f t="array" ref="Z804">IF(ISBLANK($B804), "", IF(AND(Z$5 = "Vacation Leave", OR(AND(OR(Z$6 = "H1", Z$6 = "H2"), NOT(AND($D804 = "Full-time", $F804 = "Above 1 Year"))), AND(Z$6 = "Year", AND($D804 = "Full-time", $F804 = "Above 1 Year")))), "N/A", INDEX('Allocated Leaves'!$B$2:$E1005, MATCH(Z$5 &amp; IF(Z$5 = "Vacation Leave", IFS(Z$6 = "Year", "", OR(Z$6 = "H1", Z$6 = "H2"), " " &amp; Z$6), ""), 'Allocated Leaves'!$A$2:$A1005, 0), MATCH($D804 &amp; IF($D804 = "Full-time",  " " &amp; $F804, ""), 'Allocated Leaves'!$B$1:AA$1, 0)) - L804))</f>
        <v/>
      </c>
      <c r="AA804" s="55" t="str">
        <f t="shared" si="3"/>
        <v/>
      </c>
    </row>
    <row r="805">
      <c r="A805" s="71"/>
      <c r="B805" s="72"/>
      <c r="C805" s="73"/>
      <c r="D805" s="74"/>
      <c r="E805" s="75"/>
      <c r="F805" s="47" t="str">
        <f t="shared" si="1"/>
        <v/>
      </c>
      <c r="G805" s="48" t="str">
        <f>IF(ISBLANK($B805), "", IF(AND(G$5 = "Vacation Leave", OR(AND(OR(G$6 = "H1", G$6 = "H2"), NOT(AND($D805 = "Full-time", $F805 = "Above 1 Year"))), AND(G$6 = "Year", AND($D805 = "Full-time", $F805 = "Above 1 Year")))), "N/A", SUMIFS('Form Responses 1'!$O$2:$O1005, 'Form Responses 1'!$B$2:$B1005, $B805, 'Form Responses 1'!$G$2:$G1005, G$5, 'Form Responses 1'!$K$2:$K1005, $D805,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5" s="48" t="str">
        <f>IF(ISBLANK($B805), "", IF(AND(H$5 = "Vacation Leave", OR(AND(OR(H$6 = "H1", H$6 = "H2"), NOT(AND($D805 = "Full-time", $F805 = "Above 1 Year"))), AND(H$6 = "Year", AND($D805 = "Full-time", $F805 = "Above 1 Year")))), "N/A", SUMIFS('Form Responses 1'!$O$2:$O1005, 'Form Responses 1'!$B$2:$B1005, $B805, 'Form Responses 1'!$G$2:$G1005, H$5, 'Form Responses 1'!$K$2:$K1005, $D805,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5" s="49" t="str">
        <f>IF(ISBLANK($B805), "", IF(AND(I$5 = "Vacation Leave", OR(AND(OR(I$6 = "H1", I$6 = "H2"), NOT(AND($D805 = "Full-time", $F805 = "Above 1 Year"))), AND(I$6 = "Year", AND($D805 = "Full-time", $F805 = "Above 1 Year")))), "N/A", SUMIFS('Form Responses 1'!$O$2:$O1005, 'Form Responses 1'!$B$2:$B1005, $B805, 'Form Responses 1'!$G$2:$G1005, I$5, 'Form Responses 1'!$K$2:$K1005, $D805,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5" s="48" t="str">
        <f>IF(ISBLANK($B805), "", IF(AND(J$5 = "Vacation Leave", OR(AND(OR(J$6 = "H1", J$6 = "H2"), NOT(AND($D805 = "Full-time", $F805 = "Above 1 Year"))), AND(J$6 = "Year", AND($D805 = "Full-time", $F805 = "Above 1 Year")))), "N/A", SUMIFS('Form Responses 1'!$O$2:$O1005, 'Form Responses 1'!$B$2:$B1005, $B805, 'Form Responses 1'!$G$2:$G1005, J$5, 'Form Responses 1'!$K$2:$K1005, $D805,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5" s="48" t="str">
        <f>IF(ISBLANK($B805), "", IF(AND(K$5 = "Vacation Leave", OR(AND(OR(K$6 = "H1", K$6 = "H2"), NOT(AND($D805 = "Full-time", $F805 = "Above 1 Year"))), AND(K$6 = "Year", AND($D805 = "Full-time", $F805 = "Above 1 Year")))), "N/A", SUMIFS('Form Responses 1'!$O$2:$O1005, 'Form Responses 1'!$B$2:$B1005, $B805, 'Form Responses 1'!$G$2:$G1005, K$5, 'Form Responses 1'!$K$2:$K1005, $D805,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5" s="48" t="str">
        <f>IF(ISBLANK($B805), "", IF(AND(L$5 = "Vacation Leave", OR(AND(OR(L$6 = "H1", L$6 = "H2"), NOT(AND($D805 = "Full-time", $F805 = "Above 1 Year"))), AND(L$6 = "Year", AND($D805 = "Full-time", $F805 = "Above 1 Year")))), "N/A", SUMIFS('Form Responses 1'!$O$2:$O1005, 'Form Responses 1'!$B$2:$B1005, $B805, 'Form Responses 1'!$G$2:$G1005, L$5, 'Form Responses 1'!$K$2:$K1005, $D805,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5" s="48" t="str">
        <f>IF(ISBLANK($B805), "", IF(AND(M$5 = "Vacation Leave", OR(AND(OR(M$6 = "H1", M$6 = "H2"), NOT(AND($D805 = "Full-time", $F805 = "Above 1 Year"))), AND(M$6 = "Year", AND($D805 = "Full-time", $F805 = "Above 1 Year")))), "N/A", SUMIFS('Form Responses 1'!$O$2:$O1005, 'Form Responses 1'!$B$2:$B1005, $B805, 'Form Responses 1'!$G$2:$G1005, M$5, 'Form Responses 1'!$K$2:$K1005, $D805,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5" s="48" t="str">
        <f>IF(ISBLANK($B805), "", IF(AND(N$5 = "Vacation Leave", OR(AND(OR(N$6 = "H1", N$6 = "H2"), NOT(AND($D805 = "Full-time", $F805 = "Above 1 Year"))), AND(N$6 = "Year", AND($D805 = "Full-time", $F805 = "Above 1 Year")))), "N/A", SUMIFS('Form Responses 1'!$O$2:$O1005, 'Form Responses 1'!$B$2:$B1005, $B805, 'Form Responses 1'!$G$2:$G1005, N$5, 'Form Responses 1'!$K$2:$K1005, $D805,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5" s="48" t="str">
        <f>IF(ISBLANK($B805), "", IF(AND(O$5 = "Vacation Leave", OR(AND(OR(O$6 = "H1", O$6 = "H2"), NOT(AND($D805 = "Full-time", $F805 = "Above 1 Year"))), AND(O$6 = "Year", AND($D805 = "Full-time", $F805 = "Above 1 Year")))), "N/A", SUMIFS('Form Responses 1'!$O$2:$O1005, 'Form Responses 1'!$B$2:$B1005, $B805, 'Form Responses 1'!$G$2:$G1005, O$5, 'Form Responses 1'!$K$2:$K1005, $D805,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5" s="48" t="str">
        <f>IF(ISBLANK($B805), "", IF(AND(P$5 = "Vacation Leave", OR(AND(OR(P$6 = "H1", P$6 = "H2"), NOT(AND($D805 = "Full-time", $F805 = "Above 1 Year"))), AND(P$6 = "Year", AND($D805 = "Full-time", $F805 = "Above 1 Year")))), "N/A", SUMIFS('Form Responses 1'!$O$2:$O1005, 'Form Responses 1'!$B$2:$B1005, $B805, 'Form Responses 1'!$G$2:$G1005, P$5, 'Form Responses 1'!$K$2:$K1005, $D805,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5" s="48" t="str">
        <f>IF(ISBLANK($B805), "", IF(AND(Q$5 = "Vacation Leave", OR(AND(OR(Q$6 = "H1", Q$6 = "H2"), NOT(AND($D805 = "Full-time", $F805 = "Above 1 Year"))), AND(Q$6 = "Year", AND($D805 = "Full-time", $F805 = "Above 1 Year")))), "N/A", SUMIFS('Form Responses 1'!$O$2:$O1005, 'Form Responses 1'!$B$2:$B1005, $B805, 'Form Responses 1'!$G$2:$G1005, Q$5, 'Form Responses 1'!$K$2:$K1005, $D805,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5" s="48" t="str">
        <f>IF(ISBLANK($B805), "", IF(AND(R$5 = "Vacation Leave", OR(AND(OR(R$6 = "H1", R$6 = "H2"), NOT(AND($D805 = "Full-time", $F805 = "Above 1 Year"))), AND(R$6 = "Year", AND($D805 = "Full-time", $F805 = "Above 1 Year")))), "N/A", SUMIFS('Form Responses 1'!$O$2:$O1005, 'Form Responses 1'!$B$2:$B1005, $B805, 'Form Responses 1'!$G$2:$G1005, R$5, 'Form Responses 1'!$K$2:$K1005, $D805,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5" s="48" t="str">
        <f>IF(ISBLANK($B805), "", IF(AND(S$5 = "Vacation Leave", OR(AND(OR(S$6 = "H1", S$6 = "H2"), NOT(AND($D805 = "Full-time", $F805 = "Above 1 Year"))), AND(S$6 = "Year", AND($D805 = "Full-time", $F805 = "Above 1 Year")))), "N/A", SUMIFS('Form Responses 1'!$O$2:$O1005, 'Form Responses 1'!$B$2:$B1005, $B805, 'Form Responses 1'!$G$2:$G1005, S$5, 'Form Responses 1'!$K$2:$K1005, $D805,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5" s="50" t="str">
        <f t="shared" si="2"/>
        <v/>
      </c>
      <c r="U805" s="51" t="str">
        <f t="array" ref="U805">IF(ISBLANK($B805), "", IF(AND(U$5 = "Vacation Leave", OR(AND(OR(U$6 = "H1", U$6 = "H2"), NOT(AND($D805 = "Full-time", $F805 = "Above 1 Year"))), AND(U$6 = "Year", AND($D805 = "Full-time", $F805 = "Above 1 Year")))), "N/A", INDEX('Allocated Leaves'!$B$2:$E1005, MATCH(U$5 &amp; IF(U$5 = "Vacation Leave", IFS(U$6 = "Year", "", OR(U$6 = "H1", U$6 = "H2"), " " &amp; U$6), ""), 'Allocated Leaves'!$A$2:$A1005, 0), MATCH($D805 &amp; IF($D805 = "Full-time",  " " &amp; $F805, ""), 'Allocated Leaves'!$B$1:AA$1, 0)) - G805))</f>
        <v/>
      </c>
      <c r="V805" s="52" t="str">
        <f t="array" ref="V805">IF(ISBLANK($B805), "", IF(AND(V$5 = "Vacation Leave", OR(AND(OR(V$6 = "H1", V$6 = "H2"), NOT(AND($D805 = "Full-time", $F805 = "Above 1 Year"))), AND(V$6 = "Year", AND($D805 = "Full-time", $F805 = "Above 1 Year")))), "N/A", INDEX('Allocated Leaves'!$B$2:$E1005, MATCH(V$5 &amp; IF(V$5 = "Vacation Leave", IFS(V$6 = "Year", "", OR(V$6 = "H1", V$6 = "H2"), " " &amp; V$6), ""), 'Allocated Leaves'!$A$2:$A1005, 0), MATCH($D805 &amp; IF($D805 = "Full-time",  " " &amp; $F805, ""), 'Allocated Leaves'!$B$1:AA$1, 0)) - H805))</f>
        <v/>
      </c>
      <c r="W805" s="52" t="str">
        <f t="array" ref="W805">IF(ISBLANK($B805), "", IF(AND(W$5 = "Vacation Leave", OR(AND(OR(W$6 = "H1", W$6 = "H2"), NOT(AND($D805 = "Full-time", $F805 = "Above 1 Year"))), AND(W$6 = "Year", AND($D805 = "Full-time", $F805 = "Above 1 Year")))), "N/A", INDEX('Allocated Leaves'!$B$2:$E1005, MATCH(W$5 &amp; IF(W$5 = "Vacation Leave", IFS(W$6 = "Year", "", OR(W$6 = "H1", W$6 = "H2"), " " &amp; W$6), ""), 'Allocated Leaves'!$A$2:$A1005, 0), MATCH($D805 &amp; IF($D805 = "Full-time",  " " &amp; $F805, ""), 'Allocated Leaves'!$B$1:AA$1, 0)) - I805))</f>
        <v/>
      </c>
      <c r="X805" s="51" t="str">
        <f t="array" ref="X805">IF(ISBLANK($B805), "", IF(AND(X$5 = "Vacation Leave", OR(AND(OR(X$6 = "H1", X$6 = "H2"), NOT(AND($D805 = "Full-time", $F805 = "Above 1 Year"))), AND(X$6 = "Year", AND($D805 = "Full-time", $F805 = "Above 1 Year")))), "N/A", INDEX('Allocated Leaves'!$B$2:$E1005, MATCH(X$5 &amp; IF(X$5 = "Vacation Leave", IFS(X$6 = "Year", "", OR(X$6 = "H1", X$6 = "H2"), " " &amp; X$6), ""), 'Allocated Leaves'!$A$2:$A1005, 0), MATCH($D805 &amp; IF($D805 = "Full-time",  " " &amp; $F805, ""), 'Allocated Leaves'!$B$1:AA$1, 0)) - J805))</f>
        <v/>
      </c>
      <c r="Y805" s="52" t="str">
        <f t="array" ref="Y805">IF(ISBLANK($B805), "", IF(AND(Y$5 = "Vacation Leave", OR(AND(OR(Y$6 = "H1", Y$6 = "H2"), NOT(AND($D805 = "Full-time", $F805 = "Above 1 Year"))), AND(Y$6 = "Year", AND($D805 = "Full-time", $F805 = "Above 1 Year")))), "N/A", INDEX('Allocated Leaves'!$B$2:$E1005, MATCH(Y$5 &amp; IF(Y$5 = "Vacation Leave", IFS(Y$6 = "Year", "", OR(Y$6 = "H1", Y$6 = "H2"), " " &amp; Y$6), ""), 'Allocated Leaves'!$A$2:$A1005, 0), MATCH($D805 &amp; IF($D805 = "Full-time",  " " &amp; $F805, ""), 'Allocated Leaves'!$B$1:AA$1, 0)) - K805))</f>
        <v/>
      </c>
      <c r="Z805" s="52" t="str">
        <f t="array" ref="Z805">IF(ISBLANK($B805), "", IF(AND(Z$5 = "Vacation Leave", OR(AND(OR(Z$6 = "H1", Z$6 = "H2"), NOT(AND($D805 = "Full-time", $F805 = "Above 1 Year"))), AND(Z$6 = "Year", AND($D805 = "Full-time", $F805 = "Above 1 Year")))), "N/A", INDEX('Allocated Leaves'!$B$2:$E1005, MATCH(Z$5 &amp; IF(Z$5 = "Vacation Leave", IFS(Z$6 = "Year", "", OR(Z$6 = "H1", Z$6 = "H2"), " " &amp; Z$6), ""), 'Allocated Leaves'!$A$2:$A1005, 0), MATCH($D805 &amp; IF($D805 = "Full-time",  " " &amp; $F805, ""), 'Allocated Leaves'!$B$1:AA$1, 0)) - L805))</f>
        <v/>
      </c>
      <c r="AA805" s="55" t="str">
        <f t="shared" si="3"/>
        <v/>
      </c>
    </row>
    <row r="806">
      <c r="A806" s="71"/>
      <c r="B806" s="72"/>
      <c r="C806" s="73"/>
      <c r="D806" s="74"/>
      <c r="E806" s="75"/>
      <c r="F806" s="47" t="str">
        <f t="shared" si="1"/>
        <v/>
      </c>
      <c r="G806" s="48" t="str">
        <f>IF(ISBLANK($B806), "", IF(AND(G$5 = "Vacation Leave", OR(AND(OR(G$6 = "H1", G$6 = "H2"), NOT(AND($D806 = "Full-time", $F806 = "Above 1 Year"))), AND(G$6 = "Year", AND($D806 = "Full-time", $F806 = "Above 1 Year")))), "N/A", SUMIFS('Form Responses 1'!$O$2:$O1005, 'Form Responses 1'!$B$2:$B1005, $B806, 'Form Responses 1'!$G$2:$G1005, G$5, 'Form Responses 1'!$K$2:$K1005, $D806,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6" s="48" t="str">
        <f>IF(ISBLANK($B806), "", IF(AND(H$5 = "Vacation Leave", OR(AND(OR(H$6 = "H1", H$6 = "H2"), NOT(AND($D806 = "Full-time", $F806 = "Above 1 Year"))), AND(H$6 = "Year", AND($D806 = "Full-time", $F806 = "Above 1 Year")))), "N/A", SUMIFS('Form Responses 1'!$O$2:$O1005, 'Form Responses 1'!$B$2:$B1005, $B806, 'Form Responses 1'!$G$2:$G1005, H$5, 'Form Responses 1'!$K$2:$K1005, $D806,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6" s="49" t="str">
        <f>IF(ISBLANK($B806), "", IF(AND(I$5 = "Vacation Leave", OR(AND(OR(I$6 = "H1", I$6 = "H2"), NOT(AND($D806 = "Full-time", $F806 = "Above 1 Year"))), AND(I$6 = "Year", AND($D806 = "Full-time", $F806 = "Above 1 Year")))), "N/A", SUMIFS('Form Responses 1'!$O$2:$O1005, 'Form Responses 1'!$B$2:$B1005, $B806, 'Form Responses 1'!$G$2:$G1005, I$5, 'Form Responses 1'!$K$2:$K1005, $D806,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6" s="48" t="str">
        <f>IF(ISBLANK($B806), "", IF(AND(J$5 = "Vacation Leave", OR(AND(OR(J$6 = "H1", J$6 = "H2"), NOT(AND($D806 = "Full-time", $F806 = "Above 1 Year"))), AND(J$6 = "Year", AND($D806 = "Full-time", $F806 = "Above 1 Year")))), "N/A", SUMIFS('Form Responses 1'!$O$2:$O1005, 'Form Responses 1'!$B$2:$B1005, $B806, 'Form Responses 1'!$G$2:$G1005, J$5, 'Form Responses 1'!$K$2:$K1005, $D806,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6" s="48" t="str">
        <f>IF(ISBLANK($B806), "", IF(AND(K$5 = "Vacation Leave", OR(AND(OR(K$6 = "H1", K$6 = "H2"), NOT(AND($D806 = "Full-time", $F806 = "Above 1 Year"))), AND(K$6 = "Year", AND($D806 = "Full-time", $F806 = "Above 1 Year")))), "N/A", SUMIFS('Form Responses 1'!$O$2:$O1005, 'Form Responses 1'!$B$2:$B1005, $B806, 'Form Responses 1'!$G$2:$G1005, K$5, 'Form Responses 1'!$K$2:$K1005, $D806,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6" s="48" t="str">
        <f>IF(ISBLANK($B806), "", IF(AND(L$5 = "Vacation Leave", OR(AND(OR(L$6 = "H1", L$6 = "H2"), NOT(AND($D806 = "Full-time", $F806 = "Above 1 Year"))), AND(L$6 = "Year", AND($D806 = "Full-time", $F806 = "Above 1 Year")))), "N/A", SUMIFS('Form Responses 1'!$O$2:$O1005, 'Form Responses 1'!$B$2:$B1005, $B806, 'Form Responses 1'!$G$2:$G1005, L$5, 'Form Responses 1'!$K$2:$K1005, $D806,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6" s="48" t="str">
        <f>IF(ISBLANK($B806), "", IF(AND(M$5 = "Vacation Leave", OR(AND(OR(M$6 = "H1", M$6 = "H2"), NOT(AND($D806 = "Full-time", $F806 = "Above 1 Year"))), AND(M$6 = "Year", AND($D806 = "Full-time", $F806 = "Above 1 Year")))), "N/A", SUMIFS('Form Responses 1'!$O$2:$O1005, 'Form Responses 1'!$B$2:$B1005, $B806, 'Form Responses 1'!$G$2:$G1005, M$5, 'Form Responses 1'!$K$2:$K1005, $D806,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6" s="48" t="str">
        <f>IF(ISBLANK($B806), "", IF(AND(N$5 = "Vacation Leave", OR(AND(OR(N$6 = "H1", N$6 = "H2"), NOT(AND($D806 = "Full-time", $F806 = "Above 1 Year"))), AND(N$6 = "Year", AND($D806 = "Full-time", $F806 = "Above 1 Year")))), "N/A", SUMIFS('Form Responses 1'!$O$2:$O1005, 'Form Responses 1'!$B$2:$B1005, $B806, 'Form Responses 1'!$G$2:$G1005, N$5, 'Form Responses 1'!$K$2:$K1005, $D806,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6" s="48" t="str">
        <f>IF(ISBLANK($B806), "", IF(AND(O$5 = "Vacation Leave", OR(AND(OR(O$6 = "H1", O$6 = "H2"), NOT(AND($D806 = "Full-time", $F806 = "Above 1 Year"))), AND(O$6 = "Year", AND($D806 = "Full-time", $F806 = "Above 1 Year")))), "N/A", SUMIFS('Form Responses 1'!$O$2:$O1005, 'Form Responses 1'!$B$2:$B1005, $B806, 'Form Responses 1'!$G$2:$G1005, O$5, 'Form Responses 1'!$K$2:$K1005, $D806,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6" s="48" t="str">
        <f>IF(ISBLANK($B806), "", IF(AND(P$5 = "Vacation Leave", OR(AND(OR(P$6 = "H1", P$6 = "H2"), NOT(AND($D806 = "Full-time", $F806 = "Above 1 Year"))), AND(P$6 = "Year", AND($D806 = "Full-time", $F806 = "Above 1 Year")))), "N/A", SUMIFS('Form Responses 1'!$O$2:$O1005, 'Form Responses 1'!$B$2:$B1005, $B806, 'Form Responses 1'!$G$2:$G1005, P$5, 'Form Responses 1'!$K$2:$K1005, $D806,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6" s="48" t="str">
        <f>IF(ISBLANK($B806), "", IF(AND(Q$5 = "Vacation Leave", OR(AND(OR(Q$6 = "H1", Q$6 = "H2"), NOT(AND($D806 = "Full-time", $F806 = "Above 1 Year"))), AND(Q$6 = "Year", AND($D806 = "Full-time", $F806 = "Above 1 Year")))), "N/A", SUMIFS('Form Responses 1'!$O$2:$O1005, 'Form Responses 1'!$B$2:$B1005, $B806, 'Form Responses 1'!$G$2:$G1005, Q$5, 'Form Responses 1'!$K$2:$K1005, $D806,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6" s="48" t="str">
        <f>IF(ISBLANK($B806), "", IF(AND(R$5 = "Vacation Leave", OR(AND(OR(R$6 = "H1", R$6 = "H2"), NOT(AND($D806 = "Full-time", $F806 = "Above 1 Year"))), AND(R$6 = "Year", AND($D806 = "Full-time", $F806 = "Above 1 Year")))), "N/A", SUMIFS('Form Responses 1'!$O$2:$O1005, 'Form Responses 1'!$B$2:$B1005, $B806, 'Form Responses 1'!$G$2:$G1005, R$5, 'Form Responses 1'!$K$2:$K1005, $D806,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6" s="48" t="str">
        <f>IF(ISBLANK($B806), "", IF(AND(S$5 = "Vacation Leave", OR(AND(OR(S$6 = "H1", S$6 = "H2"), NOT(AND($D806 = "Full-time", $F806 = "Above 1 Year"))), AND(S$6 = "Year", AND($D806 = "Full-time", $F806 = "Above 1 Year")))), "N/A", SUMIFS('Form Responses 1'!$O$2:$O1005, 'Form Responses 1'!$B$2:$B1005, $B806, 'Form Responses 1'!$G$2:$G1005, S$5, 'Form Responses 1'!$K$2:$K1005, $D806,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6" s="50" t="str">
        <f t="shared" si="2"/>
        <v/>
      </c>
      <c r="U806" s="51" t="str">
        <f t="array" ref="U806">IF(ISBLANK($B806), "", IF(AND(U$5 = "Vacation Leave", OR(AND(OR(U$6 = "H1", U$6 = "H2"), NOT(AND($D806 = "Full-time", $F806 = "Above 1 Year"))), AND(U$6 = "Year", AND($D806 = "Full-time", $F806 = "Above 1 Year")))), "N/A", INDEX('Allocated Leaves'!$B$2:$E1005, MATCH(U$5 &amp; IF(U$5 = "Vacation Leave", IFS(U$6 = "Year", "", OR(U$6 = "H1", U$6 = "H2"), " " &amp; U$6), ""), 'Allocated Leaves'!$A$2:$A1005, 0), MATCH($D806 &amp; IF($D806 = "Full-time",  " " &amp; $F806, ""), 'Allocated Leaves'!$B$1:AA$1, 0)) - G806))</f>
        <v/>
      </c>
      <c r="V806" s="52" t="str">
        <f t="array" ref="V806">IF(ISBLANK($B806), "", IF(AND(V$5 = "Vacation Leave", OR(AND(OR(V$6 = "H1", V$6 = "H2"), NOT(AND($D806 = "Full-time", $F806 = "Above 1 Year"))), AND(V$6 = "Year", AND($D806 = "Full-time", $F806 = "Above 1 Year")))), "N/A", INDEX('Allocated Leaves'!$B$2:$E1005, MATCH(V$5 &amp; IF(V$5 = "Vacation Leave", IFS(V$6 = "Year", "", OR(V$6 = "H1", V$6 = "H2"), " " &amp; V$6), ""), 'Allocated Leaves'!$A$2:$A1005, 0), MATCH($D806 &amp; IF($D806 = "Full-time",  " " &amp; $F806, ""), 'Allocated Leaves'!$B$1:AA$1, 0)) - H806))</f>
        <v/>
      </c>
      <c r="W806" s="52" t="str">
        <f t="array" ref="W806">IF(ISBLANK($B806), "", IF(AND(W$5 = "Vacation Leave", OR(AND(OR(W$6 = "H1", W$6 = "H2"), NOT(AND($D806 = "Full-time", $F806 = "Above 1 Year"))), AND(W$6 = "Year", AND($D806 = "Full-time", $F806 = "Above 1 Year")))), "N/A", INDEX('Allocated Leaves'!$B$2:$E1005, MATCH(W$5 &amp; IF(W$5 = "Vacation Leave", IFS(W$6 = "Year", "", OR(W$6 = "H1", W$6 = "H2"), " " &amp; W$6), ""), 'Allocated Leaves'!$A$2:$A1005, 0), MATCH($D806 &amp; IF($D806 = "Full-time",  " " &amp; $F806, ""), 'Allocated Leaves'!$B$1:AA$1, 0)) - I806))</f>
        <v/>
      </c>
      <c r="X806" s="51" t="str">
        <f t="array" ref="X806">IF(ISBLANK($B806), "", IF(AND(X$5 = "Vacation Leave", OR(AND(OR(X$6 = "H1", X$6 = "H2"), NOT(AND($D806 = "Full-time", $F806 = "Above 1 Year"))), AND(X$6 = "Year", AND($D806 = "Full-time", $F806 = "Above 1 Year")))), "N/A", INDEX('Allocated Leaves'!$B$2:$E1005, MATCH(X$5 &amp; IF(X$5 = "Vacation Leave", IFS(X$6 = "Year", "", OR(X$6 = "H1", X$6 = "H2"), " " &amp; X$6), ""), 'Allocated Leaves'!$A$2:$A1005, 0), MATCH($D806 &amp; IF($D806 = "Full-time",  " " &amp; $F806, ""), 'Allocated Leaves'!$B$1:AA$1, 0)) - J806))</f>
        <v/>
      </c>
      <c r="Y806" s="52" t="str">
        <f t="array" ref="Y806">IF(ISBLANK($B806), "", IF(AND(Y$5 = "Vacation Leave", OR(AND(OR(Y$6 = "H1", Y$6 = "H2"), NOT(AND($D806 = "Full-time", $F806 = "Above 1 Year"))), AND(Y$6 = "Year", AND($D806 = "Full-time", $F806 = "Above 1 Year")))), "N/A", INDEX('Allocated Leaves'!$B$2:$E1005, MATCH(Y$5 &amp; IF(Y$5 = "Vacation Leave", IFS(Y$6 = "Year", "", OR(Y$6 = "H1", Y$6 = "H2"), " " &amp; Y$6), ""), 'Allocated Leaves'!$A$2:$A1005, 0), MATCH($D806 &amp; IF($D806 = "Full-time",  " " &amp; $F806, ""), 'Allocated Leaves'!$B$1:AA$1, 0)) - K806))</f>
        <v/>
      </c>
      <c r="Z806" s="52" t="str">
        <f t="array" ref="Z806">IF(ISBLANK($B806), "", IF(AND(Z$5 = "Vacation Leave", OR(AND(OR(Z$6 = "H1", Z$6 = "H2"), NOT(AND($D806 = "Full-time", $F806 = "Above 1 Year"))), AND(Z$6 = "Year", AND($D806 = "Full-time", $F806 = "Above 1 Year")))), "N/A", INDEX('Allocated Leaves'!$B$2:$E1005, MATCH(Z$5 &amp; IF(Z$5 = "Vacation Leave", IFS(Z$6 = "Year", "", OR(Z$6 = "H1", Z$6 = "H2"), " " &amp; Z$6), ""), 'Allocated Leaves'!$A$2:$A1005, 0), MATCH($D806 &amp; IF($D806 = "Full-time",  " " &amp; $F806, ""), 'Allocated Leaves'!$B$1:AA$1, 0)) - L806))</f>
        <v/>
      </c>
      <c r="AA806" s="55" t="str">
        <f t="shared" si="3"/>
        <v/>
      </c>
    </row>
    <row r="807">
      <c r="A807" s="71"/>
      <c r="B807" s="72"/>
      <c r="C807" s="73"/>
      <c r="D807" s="74"/>
      <c r="E807" s="75"/>
      <c r="F807" s="47" t="str">
        <f t="shared" si="1"/>
        <v/>
      </c>
      <c r="G807" s="48" t="str">
        <f>IF(ISBLANK($B807), "", IF(AND(G$5 = "Vacation Leave", OR(AND(OR(G$6 = "H1", G$6 = "H2"), NOT(AND($D807 = "Full-time", $F807 = "Above 1 Year"))), AND(G$6 = "Year", AND($D807 = "Full-time", $F807 = "Above 1 Year")))), "N/A", SUMIFS('Form Responses 1'!$O$2:$O1005, 'Form Responses 1'!$B$2:$B1005, $B807, 'Form Responses 1'!$G$2:$G1005, G$5, 'Form Responses 1'!$K$2:$K1005, $D807,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7" s="48" t="str">
        <f>IF(ISBLANK($B807), "", IF(AND(H$5 = "Vacation Leave", OR(AND(OR(H$6 = "H1", H$6 = "H2"), NOT(AND($D807 = "Full-time", $F807 = "Above 1 Year"))), AND(H$6 = "Year", AND($D807 = "Full-time", $F807 = "Above 1 Year")))), "N/A", SUMIFS('Form Responses 1'!$O$2:$O1005, 'Form Responses 1'!$B$2:$B1005, $B807, 'Form Responses 1'!$G$2:$G1005, H$5, 'Form Responses 1'!$K$2:$K1005, $D807,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7" s="49" t="str">
        <f>IF(ISBLANK($B807), "", IF(AND(I$5 = "Vacation Leave", OR(AND(OR(I$6 = "H1", I$6 = "H2"), NOT(AND($D807 = "Full-time", $F807 = "Above 1 Year"))), AND(I$6 = "Year", AND($D807 = "Full-time", $F807 = "Above 1 Year")))), "N/A", SUMIFS('Form Responses 1'!$O$2:$O1005, 'Form Responses 1'!$B$2:$B1005, $B807, 'Form Responses 1'!$G$2:$G1005, I$5, 'Form Responses 1'!$K$2:$K1005, $D807,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7" s="48" t="str">
        <f>IF(ISBLANK($B807), "", IF(AND(J$5 = "Vacation Leave", OR(AND(OR(J$6 = "H1", J$6 = "H2"), NOT(AND($D807 = "Full-time", $F807 = "Above 1 Year"))), AND(J$6 = "Year", AND($D807 = "Full-time", $F807 = "Above 1 Year")))), "N/A", SUMIFS('Form Responses 1'!$O$2:$O1005, 'Form Responses 1'!$B$2:$B1005, $B807, 'Form Responses 1'!$G$2:$G1005, J$5, 'Form Responses 1'!$K$2:$K1005, $D807,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7" s="48" t="str">
        <f>IF(ISBLANK($B807), "", IF(AND(K$5 = "Vacation Leave", OR(AND(OR(K$6 = "H1", K$6 = "H2"), NOT(AND($D807 = "Full-time", $F807 = "Above 1 Year"))), AND(K$6 = "Year", AND($D807 = "Full-time", $F807 = "Above 1 Year")))), "N/A", SUMIFS('Form Responses 1'!$O$2:$O1005, 'Form Responses 1'!$B$2:$B1005, $B807, 'Form Responses 1'!$G$2:$G1005, K$5, 'Form Responses 1'!$K$2:$K1005, $D807,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7" s="48" t="str">
        <f>IF(ISBLANK($B807), "", IF(AND(L$5 = "Vacation Leave", OR(AND(OR(L$6 = "H1", L$6 = "H2"), NOT(AND($D807 = "Full-time", $F807 = "Above 1 Year"))), AND(L$6 = "Year", AND($D807 = "Full-time", $F807 = "Above 1 Year")))), "N/A", SUMIFS('Form Responses 1'!$O$2:$O1005, 'Form Responses 1'!$B$2:$B1005, $B807, 'Form Responses 1'!$G$2:$G1005, L$5, 'Form Responses 1'!$K$2:$K1005, $D807,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7" s="48" t="str">
        <f>IF(ISBLANK($B807), "", IF(AND(M$5 = "Vacation Leave", OR(AND(OR(M$6 = "H1", M$6 = "H2"), NOT(AND($D807 = "Full-time", $F807 = "Above 1 Year"))), AND(M$6 = "Year", AND($D807 = "Full-time", $F807 = "Above 1 Year")))), "N/A", SUMIFS('Form Responses 1'!$O$2:$O1005, 'Form Responses 1'!$B$2:$B1005, $B807, 'Form Responses 1'!$G$2:$G1005, M$5, 'Form Responses 1'!$K$2:$K1005, $D807,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7" s="48" t="str">
        <f>IF(ISBLANK($B807), "", IF(AND(N$5 = "Vacation Leave", OR(AND(OR(N$6 = "H1", N$6 = "H2"), NOT(AND($D807 = "Full-time", $F807 = "Above 1 Year"))), AND(N$6 = "Year", AND($D807 = "Full-time", $F807 = "Above 1 Year")))), "N/A", SUMIFS('Form Responses 1'!$O$2:$O1005, 'Form Responses 1'!$B$2:$B1005, $B807, 'Form Responses 1'!$G$2:$G1005, N$5, 'Form Responses 1'!$K$2:$K1005, $D807,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7" s="48" t="str">
        <f>IF(ISBLANK($B807), "", IF(AND(O$5 = "Vacation Leave", OR(AND(OR(O$6 = "H1", O$6 = "H2"), NOT(AND($D807 = "Full-time", $F807 = "Above 1 Year"))), AND(O$6 = "Year", AND($D807 = "Full-time", $F807 = "Above 1 Year")))), "N/A", SUMIFS('Form Responses 1'!$O$2:$O1005, 'Form Responses 1'!$B$2:$B1005, $B807, 'Form Responses 1'!$G$2:$G1005, O$5, 'Form Responses 1'!$K$2:$K1005, $D807,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7" s="48" t="str">
        <f>IF(ISBLANK($B807), "", IF(AND(P$5 = "Vacation Leave", OR(AND(OR(P$6 = "H1", P$6 = "H2"), NOT(AND($D807 = "Full-time", $F807 = "Above 1 Year"))), AND(P$6 = "Year", AND($D807 = "Full-time", $F807 = "Above 1 Year")))), "N/A", SUMIFS('Form Responses 1'!$O$2:$O1005, 'Form Responses 1'!$B$2:$B1005, $B807, 'Form Responses 1'!$G$2:$G1005, P$5, 'Form Responses 1'!$K$2:$K1005, $D807,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7" s="48" t="str">
        <f>IF(ISBLANK($B807), "", IF(AND(Q$5 = "Vacation Leave", OR(AND(OR(Q$6 = "H1", Q$6 = "H2"), NOT(AND($D807 = "Full-time", $F807 = "Above 1 Year"))), AND(Q$6 = "Year", AND($D807 = "Full-time", $F807 = "Above 1 Year")))), "N/A", SUMIFS('Form Responses 1'!$O$2:$O1005, 'Form Responses 1'!$B$2:$B1005, $B807, 'Form Responses 1'!$G$2:$G1005, Q$5, 'Form Responses 1'!$K$2:$K1005, $D807,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7" s="48" t="str">
        <f>IF(ISBLANK($B807), "", IF(AND(R$5 = "Vacation Leave", OR(AND(OR(R$6 = "H1", R$6 = "H2"), NOT(AND($D807 = "Full-time", $F807 = "Above 1 Year"))), AND(R$6 = "Year", AND($D807 = "Full-time", $F807 = "Above 1 Year")))), "N/A", SUMIFS('Form Responses 1'!$O$2:$O1005, 'Form Responses 1'!$B$2:$B1005, $B807, 'Form Responses 1'!$G$2:$G1005, R$5, 'Form Responses 1'!$K$2:$K1005, $D807,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7" s="48" t="str">
        <f>IF(ISBLANK($B807), "", IF(AND(S$5 = "Vacation Leave", OR(AND(OR(S$6 = "H1", S$6 = "H2"), NOT(AND($D807 = "Full-time", $F807 = "Above 1 Year"))), AND(S$6 = "Year", AND($D807 = "Full-time", $F807 = "Above 1 Year")))), "N/A", SUMIFS('Form Responses 1'!$O$2:$O1005, 'Form Responses 1'!$B$2:$B1005, $B807, 'Form Responses 1'!$G$2:$G1005, S$5, 'Form Responses 1'!$K$2:$K1005, $D807,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7" s="50" t="str">
        <f t="shared" si="2"/>
        <v/>
      </c>
      <c r="U807" s="51" t="str">
        <f t="array" ref="U807">IF(ISBLANK($B807), "", IF(AND(U$5 = "Vacation Leave", OR(AND(OR(U$6 = "H1", U$6 = "H2"), NOT(AND($D807 = "Full-time", $F807 = "Above 1 Year"))), AND(U$6 = "Year", AND($D807 = "Full-time", $F807 = "Above 1 Year")))), "N/A", INDEX('Allocated Leaves'!$B$2:$E1005, MATCH(U$5 &amp; IF(U$5 = "Vacation Leave", IFS(U$6 = "Year", "", OR(U$6 = "H1", U$6 = "H2"), " " &amp; U$6), ""), 'Allocated Leaves'!$A$2:$A1005, 0), MATCH($D807 &amp; IF($D807 = "Full-time",  " " &amp; $F807, ""), 'Allocated Leaves'!$B$1:AA$1, 0)) - G807))</f>
        <v/>
      </c>
      <c r="V807" s="52" t="str">
        <f t="array" ref="V807">IF(ISBLANK($B807), "", IF(AND(V$5 = "Vacation Leave", OR(AND(OR(V$6 = "H1", V$6 = "H2"), NOT(AND($D807 = "Full-time", $F807 = "Above 1 Year"))), AND(V$6 = "Year", AND($D807 = "Full-time", $F807 = "Above 1 Year")))), "N/A", INDEX('Allocated Leaves'!$B$2:$E1005, MATCH(V$5 &amp; IF(V$5 = "Vacation Leave", IFS(V$6 = "Year", "", OR(V$6 = "H1", V$6 = "H2"), " " &amp; V$6), ""), 'Allocated Leaves'!$A$2:$A1005, 0), MATCH($D807 &amp; IF($D807 = "Full-time",  " " &amp; $F807, ""), 'Allocated Leaves'!$B$1:AA$1, 0)) - H807))</f>
        <v/>
      </c>
      <c r="W807" s="52" t="str">
        <f t="array" ref="W807">IF(ISBLANK($B807), "", IF(AND(W$5 = "Vacation Leave", OR(AND(OR(W$6 = "H1", W$6 = "H2"), NOT(AND($D807 = "Full-time", $F807 = "Above 1 Year"))), AND(W$6 = "Year", AND($D807 = "Full-time", $F807 = "Above 1 Year")))), "N/A", INDEX('Allocated Leaves'!$B$2:$E1005, MATCH(W$5 &amp; IF(W$5 = "Vacation Leave", IFS(W$6 = "Year", "", OR(W$6 = "H1", W$6 = "H2"), " " &amp; W$6), ""), 'Allocated Leaves'!$A$2:$A1005, 0), MATCH($D807 &amp; IF($D807 = "Full-time",  " " &amp; $F807, ""), 'Allocated Leaves'!$B$1:AA$1, 0)) - I807))</f>
        <v/>
      </c>
      <c r="X807" s="51" t="str">
        <f t="array" ref="X807">IF(ISBLANK($B807), "", IF(AND(X$5 = "Vacation Leave", OR(AND(OR(X$6 = "H1", X$6 = "H2"), NOT(AND($D807 = "Full-time", $F807 = "Above 1 Year"))), AND(X$6 = "Year", AND($D807 = "Full-time", $F807 = "Above 1 Year")))), "N/A", INDEX('Allocated Leaves'!$B$2:$E1005, MATCH(X$5 &amp; IF(X$5 = "Vacation Leave", IFS(X$6 = "Year", "", OR(X$6 = "H1", X$6 = "H2"), " " &amp; X$6), ""), 'Allocated Leaves'!$A$2:$A1005, 0), MATCH($D807 &amp; IF($D807 = "Full-time",  " " &amp; $F807, ""), 'Allocated Leaves'!$B$1:AA$1, 0)) - J807))</f>
        <v/>
      </c>
      <c r="Y807" s="52" t="str">
        <f t="array" ref="Y807">IF(ISBLANK($B807), "", IF(AND(Y$5 = "Vacation Leave", OR(AND(OR(Y$6 = "H1", Y$6 = "H2"), NOT(AND($D807 = "Full-time", $F807 = "Above 1 Year"))), AND(Y$6 = "Year", AND($D807 = "Full-time", $F807 = "Above 1 Year")))), "N/A", INDEX('Allocated Leaves'!$B$2:$E1005, MATCH(Y$5 &amp; IF(Y$5 = "Vacation Leave", IFS(Y$6 = "Year", "", OR(Y$6 = "H1", Y$6 = "H2"), " " &amp; Y$6), ""), 'Allocated Leaves'!$A$2:$A1005, 0), MATCH($D807 &amp; IF($D807 = "Full-time",  " " &amp; $F807, ""), 'Allocated Leaves'!$B$1:AA$1, 0)) - K807))</f>
        <v/>
      </c>
      <c r="Z807" s="52" t="str">
        <f t="array" ref="Z807">IF(ISBLANK($B807), "", IF(AND(Z$5 = "Vacation Leave", OR(AND(OR(Z$6 = "H1", Z$6 = "H2"), NOT(AND($D807 = "Full-time", $F807 = "Above 1 Year"))), AND(Z$6 = "Year", AND($D807 = "Full-time", $F807 = "Above 1 Year")))), "N/A", INDEX('Allocated Leaves'!$B$2:$E1005, MATCH(Z$5 &amp; IF(Z$5 = "Vacation Leave", IFS(Z$6 = "Year", "", OR(Z$6 = "H1", Z$6 = "H2"), " " &amp; Z$6), ""), 'Allocated Leaves'!$A$2:$A1005, 0), MATCH($D807 &amp; IF($D807 = "Full-time",  " " &amp; $F807, ""), 'Allocated Leaves'!$B$1:AA$1, 0)) - L807))</f>
        <v/>
      </c>
      <c r="AA807" s="55" t="str">
        <f t="shared" si="3"/>
        <v/>
      </c>
    </row>
    <row r="808">
      <c r="A808" s="71"/>
      <c r="B808" s="72"/>
      <c r="C808" s="73"/>
      <c r="D808" s="74"/>
      <c r="E808" s="75"/>
      <c r="F808" s="47" t="str">
        <f t="shared" si="1"/>
        <v/>
      </c>
      <c r="G808" s="48" t="str">
        <f>IF(ISBLANK($B808), "", IF(AND(G$5 = "Vacation Leave", OR(AND(OR(G$6 = "H1", G$6 = "H2"), NOT(AND($D808 = "Full-time", $F808 = "Above 1 Year"))), AND(G$6 = "Year", AND($D808 = "Full-time", $F808 = "Above 1 Year")))), "N/A", SUMIFS('Form Responses 1'!$O$2:$O1005, 'Form Responses 1'!$B$2:$B1005, $B808, 'Form Responses 1'!$G$2:$G1005, G$5, 'Form Responses 1'!$K$2:$K1005, $D808,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8" s="48" t="str">
        <f>IF(ISBLANK($B808), "", IF(AND(H$5 = "Vacation Leave", OR(AND(OR(H$6 = "H1", H$6 = "H2"), NOT(AND($D808 = "Full-time", $F808 = "Above 1 Year"))), AND(H$6 = "Year", AND($D808 = "Full-time", $F808 = "Above 1 Year")))), "N/A", SUMIFS('Form Responses 1'!$O$2:$O1005, 'Form Responses 1'!$B$2:$B1005, $B808, 'Form Responses 1'!$G$2:$G1005, H$5, 'Form Responses 1'!$K$2:$K1005, $D808,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8" s="49" t="str">
        <f>IF(ISBLANK($B808), "", IF(AND(I$5 = "Vacation Leave", OR(AND(OR(I$6 = "H1", I$6 = "H2"), NOT(AND($D808 = "Full-time", $F808 = "Above 1 Year"))), AND(I$6 = "Year", AND($D808 = "Full-time", $F808 = "Above 1 Year")))), "N/A", SUMIFS('Form Responses 1'!$O$2:$O1005, 'Form Responses 1'!$B$2:$B1005, $B808, 'Form Responses 1'!$G$2:$G1005, I$5, 'Form Responses 1'!$K$2:$K1005, $D808,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8" s="48" t="str">
        <f>IF(ISBLANK($B808), "", IF(AND(J$5 = "Vacation Leave", OR(AND(OR(J$6 = "H1", J$6 = "H2"), NOT(AND($D808 = "Full-time", $F808 = "Above 1 Year"))), AND(J$6 = "Year", AND($D808 = "Full-time", $F808 = "Above 1 Year")))), "N/A", SUMIFS('Form Responses 1'!$O$2:$O1005, 'Form Responses 1'!$B$2:$B1005, $B808, 'Form Responses 1'!$G$2:$G1005, J$5, 'Form Responses 1'!$K$2:$K1005, $D808,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8" s="48" t="str">
        <f>IF(ISBLANK($B808), "", IF(AND(K$5 = "Vacation Leave", OR(AND(OR(K$6 = "H1", K$6 = "H2"), NOT(AND($D808 = "Full-time", $F808 = "Above 1 Year"))), AND(K$6 = "Year", AND($D808 = "Full-time", $F808 = "Above 1 Year")))), "N/A", SUMIFS('Form Responses 1'!$O$2:$O1005, 'Form Responses 1'!$B$2:$B1005, $B808, 'Form Responses 1'!$G$2:$G1005, K$5, 'Form Responses 1'!$K$2:$K1005, $D808,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8" s="48" t="str">
        <f>IF(ISBLANK($B808), "", IF(AND(L$5 = "Vacation Leave", OR(AND(OR(L$6 = "H1", L$6 = "H2"), NOT(AND($D808 = "Full-time", $F808 = "Above 1 Year"))), AND(L$6 = "Year", AND($D808 = "Full-time", $F808 = "Above 1 Year")))), "N/A", SUMIFS('Form Responses 1'!$O$2:$O1005, 'Form Responses 1'!$B$2:$B1005, $B808, 'Form Responses 1'!$G$2:$G1005, L$5, 'Form Responses 1'!$K$2:$K1005, $D808,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8" s="48" t="str">
        <f>IF(ISBLANK($B808), "", IF(AND(M$5 = "Vacation Leave", OR(AND(OR(M$6 = "H1", M$6 = "H2"), NOT(AND($D808 = "Full-time", $F808 = "Above 1 Year"))), AND(M$6 = "Year", AND($D808 = "Full-time", $F808 = "Above 1 Year")))), "N/A", SUMIFS('Form Responses 1'!$O$2:$O1005, 'Form Responses 1'!$B$2:$B1005, $B808, 'Form Responses 1'!$G$2:$G1005, M$5, 'Form Responses 1'!$K$2:$K1005, $D808,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8" s="48" t="str">
        <f>IF(ISBLANK($B808), "", IF(AND(N$5 = "Vacation Leave", OR(AND(OR(N$6 = "H1", N$6 = "H2"), NOT(AND($D808 = "Full-time", $F808 = "Above 1 Year"))), AND(N$6 = "Year", AND($D808 = "Full-time", $F808 = "Above 1 Year")))), "N/A", SUMIFS('Form Responses 1'!$O$2:$O1005, 'Form Responses 1'!$B$2:$B1005, $B808, 'Form Responses 1'!$G$2:$G1005, N$5, 'Form Responses 1'!$K$2:$K1005, $D808,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8" s="48" t="str">
        <f>IF(ISBLANK($B808), "", IF(AND(O$5 = "Vacation Leave", OR(AND(OR(O$6 = "H1", O$6 = "H2"), NOT(AND($D808 = "Full-time", $F808 = "Above 1 Year"))), AND(O$6 = "Year", AND($D808 = "Full-time", $F808 = "Above 1 Year")))), "N/A", SUMIFS('Form Responses 1'!$O$2:$O1005, 'Form Responses 1'!$B$2:$B1005, $B808, 'Form Responses 1'!$G$2:$G1005, O$5, 'Form Responses 1'!$K$2:$K1005, $D808,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8" s="48" t="str">
        <f>IF(ISBLANK($B808), "", IF(AND(P$5 = "Vacation Leave", OR(AND(OR(P$6 = "H1", P$6 = "H2"), NOT(AND($D808 = "Full-time", $F808 = "Above 1 Year"))), AND(P$6 = "Year", AND($D808 = "Full-time", $F808 = "Above 1 Year")))), "N/A", SUMIFS('Form Responses 1'!$O$2:$O1005, 'Form Responses 1'!$B$2:$B1005, $B808, 'Form Responses 1'!$G$2:$G1005, P$5, 'Form Responses 1'!$K$2:$K1005, $D808,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8" s="48" t="str">
        <f>IF(ISBLANK($B808), "", IF(AND(Q$5 = "Vacation Leave", OR(AND(OR(Q$6 = "H1", Q$6 = "H2"), NOT(AND($D808 = "Full-time", $F808 = "Above 1 Year"))), AND(Q$6 = "Year", AND($D808 = "Full-time", $F808 = "Above 1 Year")))), "N/A", SUMIFS('Form Responses 1'!$O$2:$O1005, 'Form Responses 1'!$B$2:$B1005, $B808, 'Form Responses 1'!$G$2:$G1005, Q$5, 'Form Responses 1'!$K$2:$K1005, $D808,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8" s="48" t="str">
        <f>IF(ISBLANK($B808), "", IF(AND(R$5 = "Vacation Leave", OR(AND(OR(R$6 = "H1", R$6 = "H2"), NOT(AND($D808 = "Full-time", $F808 = "Above 1 Year"))), AND(R$6 = "Year", AND($D808 = "Full-time", $F808 = "Above 1 Year")))), "N/A", SUMIFS('Form Responses 1'!$O$2:$O1005, 'Form Responses 1'!$B$2:$B1005, $B808, 'Form Responses 1'!$G$2:$G1005, R$5, 'Form Responses 1'!$K$2:$K1005, $D808,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8" s="48" t="str">
        <f>IF(ISBLANK($B808), "", IF(AND(S$5 = "Vacation Leave", OR(AND(OR(S$6 = "H1", S$6 = "H2"), NOT(AND($D808 = "Full-time", $F808 = "Above 1 Year"))), AND(S$6 = "Year", AND($D808 = "Full-time", $F808 = "Above 1 Year")))), "N/A", SUMIFS('Form Responses 1'!$O$2:$O1005, 'Form Responses 1'!$B$2:$B1005, $B808, 'Form Responses 1'!$G$2:$G1005, S$5, 'Form Responses 1'!$K$2:$K1005, $D808,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8" s="50" t="str">
        <f t="shared" si="2"/>
        <v/>
      </c>
      <c r="U808" s="51" t="str">
        <f t="array" ref="U808">IF(ISBLANK($B808), "", IF(AND(U$5 = "Vacation Leave", OR(AND(OR(U$6 = "H1", U$6 = "H2"), NOT(AND($D808 = "Full-time", $F808 = "Above 1 Year"))), AND(U$6 = "Year", AND($D808 = "Full-time", $F808 = "Above 1 Year")))), "N/A", INDEX('Allocated Leaves'!$B$2:$E1005, MATCH(U$5 &amp; IF(U$5 = "Vacation Leave", IFS(U$6 = "Year", "", OR(U$6 = "H1", U$6 = "H2"), " " &amp; U$6), ""), 'Allocated Leaves'!$A$2:$A1005, 0), MATCH($D808 &amp; IF($D808 = "Full-time",  " " &amp; $F808, ""), 'Allocated Leaves'!$B$1:AA$1, 0)) - G808))</f>
        <v/>
      </c>
      <c r="V808" s="52" t="str">
        <f t="array" ref="V808">IF(ISBLANK($B808), "", IF(AND(V$5 = "Vacation Leave", OR(AND(OR(V$6 = "H1", V$6 = "H2"), NOT(AND($D808 = "Full-time", $F808 = "Above 1 Year"))), AND(V$6 = "Year", AND($D808 = "Full-time", $F808 = "Above 1 Year")))), "N/A", INDEX('Allocated Leaves'!$B$2:$E1005, MATCH(V$5 &amp; IF(V$5 = "Vacation Leave", IFS(V$6 = "Year", "", OR(V$6 = "H1", V$6 = "H2"), " " &amp; V$6), ""), 'Allocated Leaves'!$A$2:$A1005, 0), MATCH($D808 &amp; IF($D808 = "Full-time",  " " &amp; $F808, ""), 'Allocated Leaves'!$B$1:AA$1, 0)) - H808))</f>
        <v/>
      </c>
      <c r="W808" s="52" t="str">
        <f t="array" ref="W808">IF(ISBLANK($B808), "", IF(AND(W$5 = "Vacation Leave", OR(AND(OR(W$6 = "H1", W$6 = "H2"), NOT(AND($D808 = "Full-time", $F808 = "Above 1 Year"))), AND(W$6 = "Year", AND($D808 = "Full-time", $F808 = "Above 1 Year")))), "N/A", INDEX('Allocated Leaves'!$B$2:$E1005, MATCH(W$5 &amp; IF(W$5 = "Vacation Leave", IFS(W$6 = "Year", "", OR(W$6 = "H1", W$6 = "H2"), " " &amp; W$6), ""), 'Allocated Leaves'!$A$2:$A1005, 0), MATCH($D808 &amp; IF($D808 = "Full-time",  " " &amp; $F808, ""), 'Allocated Leaves'!$B$1:AA$1, 0)) - I808))</f>
        <v/>
      </c>
      <c r="X808" s="51" t="str">
        <f t="array" ref="X808">IF(ISBLANK($B808), "", IF(AND(X$5 = "Vacation Leave", OR(AND(OR(X$6 = "H1", X$6 = "H2"), NOT(AND($D808 = "Full-time", $F808 = "Above 1 Year"))), AND(X$6 = "Year", AND($D808 = "Full-time", $F808 = "Above 1 Year")))), "N/A", INDEX('Allocated Leaves'!$B$2:$E1005, MATCH(X$5 &amp; IF(X$5 = "Vacation Leave", IFS(X$6 = "Year", "", OR(X$6 = "H1", X$6 = "H2"), " " &amp; X$6), ""), 'Allocated Leaves'!$A$2:$A1005, 0), MATCH($D808 &amp; IF($D808 = "Full-time",  " " &amp; $F808, ""), 'Allocated Leaves'!$B$1:AA$1, 0)) - J808))</f>
        <v/>
      </c>
      <c r="Y808" s="52" t="str">
        <f t="array" ref="Y808">IF(ISBLANK($B808), "", IF(AND(Y$5 = "Vacation Leave", OR(AND(OR(Y$6 = "H1", Y$6 = "H2"), NOT(AND($D808 = "Full-time", $F808 = "Above 1 Year"))), AND(Y$6 = "Year", AND($D808 = "Full-time", $F808 = "Above 1 Year")))), "N/A", INDEX('Allocated Leaves'!$B$2:$E1005, MATCH(Y$5 &amp; IF(Y$5 = "Vacation Leave", IFS(Y$6 = "Year", "", OR(Y$6 = "H1", Y$6 = "H2"), " " &amp; Y$6), ""), 'Allocated Leaves'!$A$2:$A1005, 0), MATCH($D808 &amp; IF($D808 = "Full-time",  " " &amp; $F808, ""), 'Allocated Leaves'!$B$1:AA$1, 0)) - K808))</f>
        <v/>
      </c>
      <c r="Z808" s="52" t="str">
        <f t="array" ref="Z808">IF(ISBLANK($B808), "", IF(AND(Z$5 = "Vacation Leave", OR(AND(OR(Z$6 = "H1", Z$6 = "H2"), NOT(AND($D808 = "Full-time", $F808 = "Above 1 Year"))), AND(Z$6 = "Year", AND($D808 = "Full-time", $F808 = "Above 1 Year")))), "N/A", INDEX('Allocated Leaves'!$B$2:$E1005, MATCH(Z$5 &amp; IF(Z$5 = "Vacation Leave", IFS(Z$6 = "Year", "", OR(Z$6 = "H1", Z$6 = "H2"), " " &amp; Z$6), ""), 'Allocated Leaves'!$A$2:$A1005, 0), MATCH($D808 &amp; IF($D808 = "Full-time",  " " &amp; $F808, ""), 'Allocated Leaves'!$B$1:AA$1, 0)) - L808))</f>
        <v/>
      </c>
      <c r="AA808" s="55" t="str">
        <f t="shared" si="3"/>
        <v/>
      </c>
    </row>
    <row r="809">
      <c r="A809" s="71"/>
      <c r="B809" s="72"/>
      <c r="C809" s="73"/>
      <c r="D809" s="74"/>
      <c r="E809" s="75"/>
      <c r="F809" s="47" t="str">
        <f t="shared" si="1"/>
        <v/>
      </c>
      <c r="G809" s="48" t="str">
        <f>IF(ISBLANK($B809), "", IF(AND(G$5 = "Vacation Leave", OR(AND(OR(G$6 = "H1", G$6 = "H2"), NOT(AND($D809 = "Full-time", $F809 = "Above 1 Year"))), AND(G$6 = "Year", AND($D809 = "Full-time", $F809 = "Above 1 Year")))), "N/A", SUMIFS('Form Responses 1'!$O$2:$O1005, 'Form Responses 1'!$B$2:$B1005, $B809, 'Form Responses 1'!$G$2:$G1005, G$5, 'Form Responses 1'!$K$2:$K1005, $D809,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09" s="48" t="str">
        <f>IF(ISBLANK($B809), "", IF(AND(H$5 = "Vacation Leave", OR(AND(OR(H$6 = "H1", H$6 = "H2"), NOT(AND($D809 = "Full-time", $F809 = "Above 1 Year"))), AND(H$6 = "Year", AND($D809 = "Full-time", $F809 = "Above 1 Year")))), "N/A", SUMIFS('Form Responses 1'!$O$2:$O1005, 'Form Responses 1'!$B$2:$B1005, $B809, 'Form Responses 1'!$G$2:$G1005, H$5, 'Form Responses 1'!$K$2:$K1005, $D809,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09" s="49" t="str">
        <f>IF(ISBLANK($B809), "", IF(AND(I$5 = "Vacation Leave", OR(AND(OR(I$6 = "H1", I$6 = "H2"), NOT(AND($D809 = "Full-time", $F809 = "Above 1 Year"))), AND(I$6 = "Year", AND($D809 = "Full-time", $F809 = "Above 1 Year")))), "N/A", SUMIFS('Form Responses 1'!$O$2:$O1005, 'Form Responses 1'!$B$2:$B1005, $B809, 'Form Responses 1'!$G$2:$G1005, I$5, 'Form Responses 1'!$K$2:$K1005, $D809,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09" s="48" t="str">
        <f>IF(ISBLANK($B809), "", IF(AND(J$5 = "Vacation Leave", OR(AND(OR(J$6 = "H1", J$6 = "H2"), NOT(AND($D809 = "Full-time", $F809 = "Above 1 Year"))), AND(J$6 = "Year", AND($D809 = "Full-time", $F809 = "Above 1 Year")))), "N/A", SUMIFS('Form Responses 1'!$O$2:$O1005, 'Form Responses 1'!$B$2:$B1005, $B809, 'Form Responses 1'!$G$2:$G1005, J$5, 'Form Responses 1'!$K$2:$K1005, $D809,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09" s="48" t="str">
        <f>IF(ISBLANK($B809), "", IF(AND(K$5 = "Vacation Leave", OR(AND(OR(K$6 = "H1", K$6 = "H2"), NOT(AND($D809 = "Full-time", $F809 = "Above 1 Year"))), AND(K$6 = "Year", AND($D809 = "Full-time", $F809 = "Above 1 Year")))), "N/A", SUMIFS('Form Responses 1'!$O$2:$O1005, 'Form Responses 1'!$B$2:$B1005, $B809, 'Form Responses 1'!$G$2:$G1005, K$5, 'Form Responses 1'!$K$2:$K1005, $D809,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09" s="48" t="str">
        <f>IF(ISBLANK($B809), "", IF(AND(L$5 = "Vacation Leave", OR(AND(OR(L$6 = "H1", L$6 = "H2"), NOT(AND($D809 = "Full-time", $F809 = "Above 1 Year"))), AND(L$6 = "Year", AND($D809 = "Full-time", $F809 = "Above 1 Year")))), "N/A", SUMIFS('Form Responses 1'!$O$2:$O1005, 'Form Responses 1'!$B$2:$B1005, $B809, 'Form Responses 1'!$G$2:$G1005, L$5, 'Form Responses 1'!$K$2:$K1005, $D809,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09" s="48" t="str">
        <f>IF(ISBLANK($B809), "", IF(AND(M$5 = "Vacation Leave", OR(AND(OR(M$6 = "H1", M$6 = "H2"), NOT(AND($D809 = "Full-time", $F809 = "Above 1 Year"))), AND(M$6 = "Year", AND($D809 = "Full-time", $F809 = "Above 1 Year")))), "N/A", SUMIFS('Form Responses 1'!$O$2:$O1005, 'Form Responses 1'!$B$2:$B1005, $B809, 'Form Responses 1'!$G$2:$G1005, M$5, 'Form Responses 1'!$K$2:$K1005, $D809,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09" s="48" t="str">
        <f>IF(ISBLANK($B809), "", IF(AND(N$5 = "Vacation Leave", OR(AND(OR(N$6 = "H1", N$6 = "H2"), NOT(AND($D809 = "Full-time", $F809 = "Above 1 Year"))), AND(N$6 = "Year", AND($D809 = "Full-time", $F809 = "Above 1 Year")))), "N/A", SUMIFS('Form Responses 1'!$O$2:$O1005, 'Form Responses 1'!$B$2:$B1005, $B809, 'Form Responses 1'!$G$2:$G1005, N$5, 'Form Responses 1'!$K$2:$K1005, $D809,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09" s="48" t="str">
        <f>IF(ISBLANK($B809), "", IF(AND(O$5 = "Vacation Leave", OR(AND(OR(O$6 = "H1", O$6 = "H2"), NOT(AND($D809 = "Full-time", $F809 = "Above 1 Year"))), AND(O$6 = "Year", AND($D809 = "Full-time", $F809 = "Above 1 Year")))), "N/A", SUMIFS('Form Responses 1'!$O$2:$O1005, 'Form Responses 1'!$B$2:$B1005, $B809, 'Form Responses 1'!$G$2:$G1005, O$5, 'Form Responses 1'!$K$2:$K1005, $D809,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09" s="48" t="str">
        <f>IF(ISBLANK($B809), "", IF(AND(P$5 = "Vacation Leave", OR(AND(OR(P$6 = "H1", P$6 = "H2"), NOT(AND($D809 = "Full-time", $F809 = "Above 1 Year"))), AND(P$6 = "Year", AND($D809 = "Full-time", $F809 = "Above 1 Year")))), "N/A", SUMIFS('Form Responses 1'!$O$2:$O1005, 'Form Responses 1'!$B$2:$B1005, $B809, 'Form Responses 1'!$G$2:$G1005, P$5, 'Form Responses 1'!$K$2:$K1005, $D809,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09" s="48" t="str">
        <f>IF(ISBLANK($B809), "", IF(AND(Q$5 = "Vacation Leave", OR(AND(OR(Q$6 = "H1", Q$6 = "H2"), NOT(AND($D809 = "Full-time", $F809 = "Above 1 Year"))), AND(Q$6 = "Year", AND($D809 = "Full-time", $F809 = "Above 1 Year")))), "N/A", SUMIFS('Form Responses 1'!$O$2:$O1005, 'Form Responses 1'!$B$2:$B1005, $B809, 'Form Responses 1'!$G$2:$G1005, Q$5, 'Form Responses 1'!$K$2:$K1005, $D809,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09" s="48" t="str">
        <f>IF(ISBLANK($B809), "", IF(AND(R$5 = "Vacation Leave", OR(AND(OR(R$6 = "H1", R$6 = "H2"), NOT(AND($D809 = "Full-time", $F809 = "Above 1 Year"))), AND(R$6 = "Year", AND($D809 = "Full-time", $F809 = "Above 1 Year")))), "N/A", SUMIFS('Form Responses 1'!$O$2:$O1005, 'Form Responses 1'!$B$2:$B1005, $B809, 'Form Responses 1'!$G$2:$G1005, R$5, 'Form Responses 1'!$K$2:$K1005, $D809,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09" s="48" t="str">
        <f>IF(ISBLANK($B809), "", IF(AND(S$5 = "Vacation Leave", OR(AND(OR(S$6 = "H1", S$6 = "H2"), NOT(AND($D809 = "Full-time", $F809 = "Above 1 Year"))), AND(S$6 = "Year", AND($D809 = "Full-time", $F809 = "Above 1 Year")))), "N/A", SUMIFS('Form Responses 1'!$O$2:$O1005, 'Form Responses 1'!$B$2:$B1005, $B809, 'Form Responses 1'!$G$2:$G1005, S$5, 'Form Responses 1'!$K$2:$K1005, $D809,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09" s="50" t="str">
        <f t="shared" si="2"/>
        <v/>
      </c>
      <c r="U809" s="51" t="str">
        <f t="array" ref="U809">IF(ISBLANK($B809), "", IF(AND(U$5 = "Vacation Leave", OR(AND(OR(U$6 = "H1", U$6 = "H2"), NOT(AND($D809 = "Full-time", $F809 = "Above 1 Year"))), AND(U$6 = "Year", AND($D809 = "Full-time", $F809 = "Above 1 Year")))), "N/A", INDEX('Allocated Leaves'!$B$2:$E1005, MATCH(U$5 &amp; IF(U$5 = "Vacation Leave", IFS(U$6 = "Year", "", OR(U$6 = "H1", U$6 = "H2"), " " &amp; U$6), ""), 'Allocated Leaves'!$A$2:$A1005, 0), MATCH($D809 &amp; IF($D809 = "Full-time",  " " &amp; $F809, ""), 'Allocated Leaves'!$B$1:AA$1, 0)) - G809))</f>
        <v/>
      </c>
      <c r="V809" s="52" t="str">
        <f t="array" ref="V809">IF(ISBLANK($B809), "", IF(AND(V$5 = "Vacation Leave", OR(AND(OR(V$6 = "H1", V$6 = "H2"), NOT(AND($D809 = "Full-time", $F809 = "Above 1 Year"))), AND(V$6 = "Year", AND($D809 = "Full-time", $F809 = "Above 1 Year")))), "N/A", INDEX('Allocated Leaves'!$B$2:$E1005, MATCH(V$5 &amp; IF(V$5 = "Vacation Leave", IFS(V$6 = "Year", "", OR(V$6 = "H1", V$6 = "H2"), " " &amp; V$6), ""), 'Allocated Leaves'!$A$2:$A1005, 0), MATCH($D809 &amp; IF($D809 = "Full-time",  " " &amp; $F809, ""), 'Allocated Leaves'!$B$1:AA$1, 0)) - H809))</f>
        <v/>
      </c>
      <c r="W809" s="52" t="str">
        <f t="array" ref="W809">IF(ISBLANK($B809), "", IF(AND(W$5 = "Vacation Leave", OR(AND(OR(W$6 = "H1", W$6 = "H2"), NOT(AND($D809 = "Full-time", $F809 = "Above 1 Year"))), AND(W$6 = "Year", AND($D809 = "Full-time", $F809 = "Above 1 Year")))), "N/A", INDEX('Allocated Leaves'!$B$2:$E1005, MATCH(W$5 &amp; IF(W$5 = "Vacation Leave", IFS(W$6 = "Year", "", OR(W$6 = "H1", W$6 = "H2"), " " &amp; W$6), ""), 'Allocated Leaves'!$A$2:$A1005, 0), MATCH($D809 &amp; IF($D809 = "Full-time",  " " &amp; $F809, ""), 'Allocated Leaves'!$B$1:AA$1, 0)) - I809))</f>
        <v/>
      </c>
      <c r="X809" s="51" t="str">
        <f t="array" ref="X809">IF(ISBLANK($B809), "", IF(AND(X$5 = "Vacation Leave", OR(AND(OR(X$6 = "H1", X$6 = "H2"), NOT(AND($D809 = "Full-time", $F809 = "Above 1 Year"))), AND(X$6 = "Year", AND($D809 = "Full-time", $F809 = "Above 1 Year")))), "N/A", INDEX('Allocated Leaves'!$B$2:$E1005, MATCH(X$5 &amp; IF(X$5 = "Vacation Leave", IFS(X$6 = "Year", "", OR(X$6 = "H1", X$6 = "H2"), " " &amp; X$6), ""), 'Allocated Leaves'!$A$2:$A1005, 0), MATCH($D809 &amp; IF($D809 = "Full-time",  " " &amp; $F809, ""), 'Allocated Leaves'!$B$1:AA$1, 0)) - J809))</f>
        <v/>
      </c>
      <c r="Y809" s="52" t="str">
        <f t="array" ref="Y809">IF(ISBLANK($B809), "", IF(AND(Y$5 = "Vacation Leave", OR(AND(OR(Y$6 = "H1", Y$6 = "H2"), NOT(AND($D809 = "Full-time", $F809 = "Above 1 Year"))), AND(Y$6 = "Year", AND($D809 = "Full-time", $F809 = "Above 1 Year")))), "N/A", INDEX('Allocated Leaves'!$B$2:$E1005, MATCH(Y$5 &amp; IF(Y$5 = "Vacation Leave", IFS(Y$6 = "Year", "", OR(Y$6 = "H1", Y$6 = "H2"), " " &amp; Y$6), ""), 'Allocated Leaves'!$A$2:$A1005, 0), MATCH($D809 &amp; IF($D809 = "Full-time",  " " &amp; $F809, ""), 'Allocated Leaves'!$B$1:AA$1, 0)) - K809))</f>
        <v/>
      </c>
      <c r="Z809" s="52" t="str">
        <f t="array" ref="Z809">IF(ISBLANK($B809), "", IF(AND(Z$5 = "Vacation Leave", OR(AND(OR(Z$6 = "H1", Z$6 = "H2"), NOT(AND($D809 = "Full-time", $F809 = "Above 1 Year"))), AND(Z$6 = "Year", AND($D809 = "Full-time", $F809 = "Above 1 Year")))), "N/A", INDEX('Allocated Leaves'!$B$2:$E1005, MATCH(Z$5 &amp; IF(Z$5 = "Vacation Leave", IFS(Z$6 = "Year", "", OR(Z$6 = "H1", Z$6 = "H2"), " " &amp; Z$6), ""), 'Allocated Leaves'!$A$2:$A1005, 0), MATCH($D809 &amp; IF($D809 = "Full-time",  " " &amp; $F809, ""), 'Allocated Leaves'!$B$1:AA$1, 0)) - L809))</f>
        <v/>
      </c>
      <c r="AA809" s="55" t="str">
        <f t="shared" si="3"/>
        <v/>
      </c>
    </row>
    <row r="810">
      <c r="A810" s="71"/>
      <c r="B810" s="72"/>
      <c r="C810" s="73"/>
      <c r="D810" s="74"/>
      <c r="E810" s="75"/>
      <c r="F810" s="47" t="str">
        <f t="shared" si="1"/>
        <v/>
      </c>
      <c r="G810" s="48" t="str">
        <f>IF(ISBLANK($B810), "", IF(AND(G$5 = "Vacation Leave", OR(AND(OR(G$6 = "H1", G$6 = "H2"), NOT(AND($D810 = "Full-time", $F810 = "Above 1 Year"))), AND(G$6 = "Year", AND($D810 = "Full-time", $F810 = "Above 1 Year")))), "N/A", SUMIFS('Form Responses 1'!$O$2:$O1005, 'Form Responses 1'!$B$2:$B1005, $B810, 'Form Responses 1'!$G$2:$G1005, G$5, 'Form Responses 1'!$K$2:$K1005, $D810,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0" s="48" t="str">
        <f>IF(ISBLANK($B810), "", IF(AND(H$5 = "Vacation Leave", OR(AND(OR(H$6 = "H1", H$6 = "H2"), NOT(AND($D810 = "Full-time", $F810 = "Above 1 Year"))), AND(H$6 = "Year", AND($D810 = "Full-time", $F810 = "Above 1 Year")))), "N/A", SUMIFS('Form Responses 1'!$O$2:$O1005, 'Form Responses 1'!$B$2:$B1005, $B810, 'Form Responses 1'!$G$2:$G1005, H$5, 'Form Responses 1'!$K$2:$K1005, $D810,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0" s="49" t="str">
        <f>IF(ISBLANK($B810), "", IF(AND(I$5 = "Vacation Leave", OR(AND(OR(I$6 = "H1", I$6 = "H2"), NOT(AND($D810 = "Full-time", $F810 = "Above 1 Year"))), AND(I$6 = "Year", AND($D810 = "Full-time", $F810 = "Above 1 Year")))), "N/A", SUMIFS('Form Responses 1'!$O$2:$O1005, 'Form Responses 1'!$B$2:$B1005, $B810, 'Form Responses 1'!$G$2:$G1005, I$5, 'Form Responses 1'!$K$2:$K1005, $D810,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0" s="48" t="str">
        <f>IF(ISBLANK($B810), "", IF(AND(J$5 = "Vacation Leave", OR(AND(OR(J$6 = "H1", J$6 = "H2"), NOT(AND($D810 = "Full-time", $F810 = "Above 1 Year"))), AND(J$6 = "Year", AND($D810 = "Full-time", $F810 = "Above 1 Year")))), "N/A", SUMIFS('Form Responses 1'!$O$2:$O1005, 'Form Responses 1'!$B$2:$B1005, $B810, 'Form Responses 1'!$G$2:$G1005, J$5, 'Form Responses 1'!$K$2:$K1005, $D810,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0" s="48" t="str">
        <f>IF(ISBLANK($B810), "", IF(AND(K$5 = "Vacation Leave", OR(AND(OR(K$6 = "H1", K$6 = "H2"), NOT(AND($D810 = "Full-time", $F810 = "Above 1 Year"))), AND(K$6 = "Year", AND($D810 = "Full-time", $F810 = "Above 1 Year")))), "N/A", SUMIFS('Form Responses 1'!$O$2:$O1005, 'Form Responses 1'!$B$2:$B1005, $B810, 'Form Responses 1'!$G$2:$G1005, K$5, 'Form Responses 1'!$K$2:$K1005, $D810,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0" s="48" t="str">
        <f>IF(ISBLANK($B810), "", IF(AND(L$5 = "Vacation Leave", OR(AND(OR(L$6 = "H1", L$6 = "H2"), NOT(AND($D810 = "Full-time", $F810 = "Above 1 Year"))), AND(L$6 = "Year", AND($D810 = "Full-time", $F810 = "Above 1 Year")))), "N/A", SUMIFS('Form Responses 1'!$O$2:$O1005, 'Form Responses 1'!$B$2:$B1005, $B810, 'Form Responses 1'!$G$2:$G1005, L$5, 'Form Responses 1'!$K$2:$K1005, $D810,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0" s="48" t="str">
        <f>IF(ISBLANK($B810), "", IF(AND(M$5 = "Vacation Leave", OR(AND(OR(M$6 = "H1", M$6 = "H2"), NOT(AND($D810 = "Full-time", $F810 = "Above 1 Year"))), AND(M$6 = "Year", AND($D810 = "Full-time", $F810 = "Above 1 Year")))), "N/A", SUMIFS('Form Responses 1'!$O$2:$O1005, 'Form Responses 1'!$B$2:$B1005, $B810, 'Form Responses 1'!$G$2:$G1005, M$5, 'Form Responses 1'!$K$2:$K1005, $D810,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0" s="48" t="str">
        <f>IF(ISBLANK($B810), "", IF(AND(N$5 = "Vacation Leave", OR(AND(OR(N$6 = "H1", N$6 = "H2"), NOT(AND($D810 = "Full-time", $F810 = "Above 1 Year"))), AND(N$6 = "Year", AND($D810 = "Full-time", $F810 = "Above 1 Year")))), "N/A", SUMIFS('Form Responses 1'!$O$2:$O1005, 'Form Responses 1'!$B$2:$B1005, $B810, 'Form Responses 1'!$G$2:$G1005, N$5, 'Form Responses 1'!$K$2:$K1005, $D810,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0" s="48" t="str">
        <f>IF(ISBLANK($B810), "", IF(AND(O$5 = "Vacation Leave", OR(AND(OR(O$6 = "H1", O$6 = "H2"), NOT(AND($D810 = "Full-time", $F810 = "Above 1 Year"))), AND(O$6 = "Year", AND($D810 = "Full-time", $F810 = "Above 1 Year")))), "N/A", SUMIFS('Form Responses 1'!$O$2:$O1005, 'Form Responses 1'!$B$2:$B1005, $B810, 'Form Responses 1'!$G$2:$G1005, O$5, 'Form Responses 1'!$K$2:$K1005, $D810,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0" s="48" t="str">
        <f>IF(ISBLANK($B810), "", IF(AND(P$5 = "Vacation Leave", OR(AND(OR(P$6 = "H1", P$6 = "H2"), NOT(AND($D810 = "Full-time", $F810 = "Above 1 Year"))), AND(P$6 = "Year", AND($D810 = "Full-time", $F810 = "Above 1 Year")))), "N/A", SUMIFS('Form Responses 1'!$O$2:$O1005, 'Form Responses 1'!$B$2:$B1005, $B810, 'Form Responses 1'!$G$2:$G1005, P$5, 'Form Responses 1'!$K$2:$K1005, $D810,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0" s="48" t="str">
        <f>IF(ISBLANK($B810), "", IF(AND(Q$5 = "Vacation Leave", OR(AND(OR(Q$6 = "H1", Q$6 = "H2"), NOT(AND($D810 = "Full-time", $F810 = "Above 1 Year"))), AND(Q$6 = "Year", AND($D810 = "Full-time", $F810 = "Above 1 Year")))), "N/A", SUMIFS('Form Responses 1'!$O$2:$O1005, 'Form Responses 1'!$B$2:$B1005, $B810, 'Form Responses 1'!$G$2:$G1005, Q$5, 'Form Responses 1'!$K$2:$K1005, $D810,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0" s="48" t="str">
        <f>IF(ISBLANK($B810), "", IF(AND(R$5 = "Vacation Leave", OR(AND(OR(R$6 = "H1", R$6 = "H2"), NOT(AND($D810 = "Full-time", $F810 = "Above 1 Year"))), AND(R$6 = "Year", AND($D810 = "Full-time", $F810 = "Above 1 Year")))), "N/A", SUMIFS('Form Responses 1'!$O$2:$O1005, 'Form Responses 1'!$B$2:$B1005, $B810, 'Form Responses 1'!$G$2:$G1005, R$5, 'Form Responses 1'!$K$2:$K1005, $D810,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0" s="48" t="str">
        <f>IF(ISBLANK($B810), "", IF(AND(S$5 = "Vacation Leave", OR(AND(OR(S$6 = "H1", S$6 = "H2"), NOT(AND($D810 = "Full-time", $F810 = "Above 1 Year"))), AND(S$6 = "Year", AND($D810 = "Full-time", $F810 = "Above 1 Year")))), "N/A", SUMIFS('Form Responses 1'!$O$2:$O1005, 'Form Responses 1'!$B$2:$B1005, $B810, 'Form Responses 1'!$G$2:$G1005, S$5, 'Form Responses 1'!$K$2:$K1005, $D810,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0" s="50" t="str">
        <f t="shared" si="2"/>
        <v/>
      </c>
      <c r="U810" s="51" t="str">
        <f t="array" ref="U810">IF(ISBLANK($B810), "", IF(AND(U$5 = "Vacation Leave", OR(AND(OR(U$6 = "H1", U$6 = "H2"), NOT(AND($D810 = "Full-time", $F810 = "Above 1 Year"))), AND(U$6 = "Year", AND($D810 = "Full-time", $F810 = "Above 1 Year")))), "N/A", INDEX('Allocated Leaves'!$B$2:$E1005, MATCH(U$5 &amp; IF(U$5 = "Vacation Leave", IFS(U$6 = "Year", "", OR(U$6 = "H1", U$6 = "H2"), " " &amp; U$6), ""), 'Allocated Leaves'!$A$2:$A1005, 0), MATCH($D810 &amp; IF($D810 = "Full-time",  " " &amp; $F810, ""), 'Allocated Leaves'!$B$1:AA$1, 0)) - G810))</f>
        <v/>
      </c>
      <c r="V810" s="52" t="str">
        <f t="array" ref="V810">IF(ISBLANK($B810), "", IF(AND(V$5 = "Vacation Leave", OR(AND(OR(V$6 = "H1", V$6 = "H2"), NOT(AND($D810 = "Full-time", $F810 = "Above 1 Year"))), AND(V$6 = "Year", AND($D810 = "Full-time", $F810 = "Above 1 Year")))), "N/A", INDEX('Allocated Leaves'!$B$2:$E1005, MATCH(V$5 &amp; IF(V$5 = "Vacation Leave", IFS(V$6 = "Year", "", OR(V$6 = "H1", V$6 = "H2"), " " &amp; V$6), ""), 'Allocated Leaves'!$A$2:$A1005, 0), MATCH($D810 &amp; IF($D810 = "Full-time",  " " &amp; $F810, ""), 'Allocated Leaves'!$B$1:AA$1, 0)) - H810))</f>
        <v/>
      </c>
      <c r="W810" s="52" t="str">
        <f t="array" ref="W810">IF(ISBLANK($B810), "", IF(AND(W$5 = "Vacation Leave", OR(AND(OR(W$6 = "H1", W$6 = "H2"), NOT(AND($D810 = "Full-time", $F810 = "Above 1 Year"))), AND(W$6 = "Year", AND($D810 = "Full-time", $F810 = "Above 1 Year")))), "N/A", INDEX('Allocated Leaves'!$B$2:$E1005, MATCH(W$5 &amp; IF(W$5 = "Vacation Leave", IFS(W$6 = "Year", "", OR(W$6 = "H1", W$6 = "H2"), " " &amp; W$6), ""), 'Allocated Leaves'!$A$2:$A1005, 0), MATCH($D810 &amp; IF($D810 = "Full-time",  " " &amp; $F810, ""), 'Allocated Leaves'!$B$1:AA$1, 0)) - I810))</f>
        <v/>
      </c>
      <c r="X810" s="51" t="str">
        <f t="array" ref="X810">IF(ISBLANK($B810), "", IF(AND(X$5 = "Vacation Leave", OR(AND(OR(X$6 = "H1", X$6 = "H2"), NOT(AND($D810 = "Full-time", $F810 = "Above 1 Year"))), AND(X$6 = "Year", AND($D810 = "Full-time", $F810 = "Above 1 Year")))), "N/A", INDEX('Allocated Leaves'!$B$2:$E1005, MATCH(X$5 &amp; IF(X$5 = "Vacation Leave", IFS(X$6 = "Year", "", OR(X$6 = "H1", X$6 = "H2"), " " &amp; X$6), ""), 'Allocated Leaves'!$A$2:$A1005, 0), MATCH($D810 &amp; IF($D810 = "Full-time",  " " &amp; $F810, ""), 'Allocated Leaves'!$B$1:AA$1, 0)) - J810))</f>
        <v/>
      </c>
      <c r="Y810" s="52" t="str">
        <f t="array" ref="Y810">IF(ISBLANK($B810), "", IF(AND(Y$5 = "Vacation Leave", OR(AND(OR(Y$6 = "H1", Y$6 = "H2"), NOT(AND($D810 = "Full-time", $F810 = "Above 1 Year"))), AND(Y$6 = "Year", AND($D810 = "Full-time", $F810 = "Above 1 Year")))), "N/A", INDEX('Allocated Leaves'!$B$2:$E1005, MATCH(Y$5 &amp; IF(Y$5 = "Vacation Leave", IFS(Y$6 = "Year", "", OR(Y$6 = "H1", Y$6 = "H2"), " " &amp; Y$6), ""), 'Allocated Leaves'!$A$2:$A1005, 0), MATCH($D810 &amp; IF($D810 = "Full-time",  " " &amp; $F810, ""), 'Allocated Leaves'!$B$1:AA$1, 0)) - K810))</f>
        <v/>
      </c>
      <c r="Z810" s="52" t="str">
        <f t="array" ref="Z810">IF(ISBLANK($B810), "", IF(AND(Z$5 = "Vacation Leave", OR(AND(OR(Z$6 = "H1", Z$6 = "H2"), NOT(AND($D810 = "Full-time", $F810 = "Above 1 Year"))), AND(Z$6 = "Year", AND($D810 = "Full-time", $F810 = "Above 1 Year")))), "N/A", INDEX('Allocated Leaves'!$B$2:$E1005, MATCH(Z$5 &amp; IF(Z$5 = "Vacation Leave", IFS(Z$6 = "Year", "", OR(Z$6 = "H1", Z$6 = "H2"), " " &amp; Z$6), ""), 'Allocated Leaves'!$A$2:$A1005, 0), MATCH($D810 &amp; IF($D810 = "Full-time",  " " &amp; $F810, ""), 'Allocated Leaves'!$B$1:AA$1, 0)) - L810))</f>
        <v/>
      </c>
      <c r="AA810" s="55" t="str">
        <f t="shared" si="3"/>
        <v/>
      </c>
    </row>
    <row r="811">
      <c r="A811" s="71"/>
      <c r="B811" s="72"/>
      <c r="C811" s="73"/>
      <c r="D811" s="74"/>
      <c r="E811" s="75"/>
      <c r="F811" s="47" t="str">
        <f t="shared" si="1"/>
        <v/>
      </c>
      <c r="G811" s="48" t="str">
        <f>IF(ISBLANK($B811), "", IF(AND(G$5 = "Vacation Leave", OR(AND(OR(G$6 = "H1", G$6 = "H2"), NOT(AND($D811 = "Full-time", $F811 = "Above 1 Year"))), AND(G$6 = "Year", AND($D811 = "Full-time", $F811 = "Above 1 Year")))), "N/A", SUMIFS('Form Responses 1'!$O$2:$O1005, 'Form Responses 1'!$B$2:$B1005, $B811, 'Form Responses 1'!$G$2:$G1005, G$5, 'Form Responses 1'!$K$2:$K1005, $D811,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1" s="48" t="str">
        <f>IF(ISBLANK($B811), "", IF(AND(H$5 = "Vacation Leave", OR(AND(OR(H$6 = "H1", H$6 = "H2"), NOT(AND($D811 = "Full-time", $F811 = "Above 1 Year"))), AND(H$6 = "Year", AND($D811 = "Full-time", $F811 = "Above 1 Year")))), "N/A", SUMIFS('Form Responses 1'!$O$2:$O1005, 'Form Responses 1'!$B$2:$B1005, $B811, 'Form Responses 1'!$G$2:$G1005, H$5, 'Form Responses 1'!$K$2:$K1005, $D811,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1" s="49" t="str">
        <f>IF(ISBLANK($B811), "", IF(AND(I$5 = "Vacation Leave", OR(AND(OR(I$6 = "H1", I$6 = "H2"), NOT(AND($D811 = "Full-time", $F811 = "Above 1 Year"))), AND(I$6 = "Year", AND($D811 = "Full-time", $F811 = "Above 1 Year")))), "N/A", SUMIFS('Form Responses 1'!$O$2:$O1005, 'Form Responses 1'!$B$2:$B1005, $B811, 'Form Responses 1'!$G$2:$G1005, I$5, 'Form Responses 1'!$K$2:$K1005, $D811,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1" s="48" t="str">
        <f>IF(ISBLANK($B811), "", IF(AND(J$5 = "Vacation Leave", OR(AND(OR(J$6 = "H1", J$6 = "H2"), NOT(AND($D811 = "Full-time", $F811 = "Above 1 Year"))), AND(J$6 = "Year", AND($D811 = "Full-time", $F811 = "Above 1 Year")))), "N/A", SUMIFS('Form Responses 1'!$O$2:$O1005, 'Form Responses 1'!$B$2:$B1005, $B811, 'Form Responses 1'!$G$2:$G1005, J$5, 'Form Responses 1'!$K$2:$K1005, $D811,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1" s="48" t="str">
        <f>IF(ISBLANK($B811), "", IF(AND(K$5 = "Vacation Leave", OR(AND(OR(K$6 = "H1", K$6 = "H2"), NOT(AND($D811 = "Full-time", $F811 = "Above 1 Year"))), AND(K$6 = "Year", AND($D811 = "Full-time", $F811 = "Above 1 Year")))), "N/A", SUMIFS('Form Responses 1'!$O$2:$O1005, 'Form Responses 1'!$B$2:$B1005, $B811, 'Form Responses 1'!$G$2:$G1005, K$5, 'Form Responses 1'!$K$2:$K1005, $D811,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1" s="48" t="str">
        <f>IF(ISBLANK($B811), "", IF(AND(L$5 = "Vacation Leave", OR(AND(OR(L$6 = "H1", L$6 = "H2"), NOT(AND($D811 = "Full-time", $F811 = "Above 1 Year"))), AND(L$6 = "Year", AND($D811 = "Full-time", $F811 = "Above 1 Year")))), "N/A", SUMIFS('Form Responses 1'!$O$2:$O1005, 'Form Responses 1'!$B$2:$B1005, $B811, 'Form Responses 1'!$G$2:$G1005, L$5, 'Form Responses 1'!$K$2:$K1005, $D811,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1" s="48" t="str">
        <f>IF(ISBLANK($B811), "", IF(AND(M$5 = "Vacation Leave", OR(AND(OR(M$6 = "H1", M$6 = "H2"), NOT(AND($D811 = "Full-time", $F811 = "Above 1 Year"))), AND(M$6 = "Year", AND($D811 = "Full-time", $F811 = "Above 1 Year")))), "N/A", SUMIFS('Form Responses 1'!$O$2:$O1005, 'Form Responses 1'!$B$2:$B1005, $B811, 'Form Responses 1'!$G$2:$G1005, M$5, 'Form Responses 1'!$K$2:$K1005, $D811,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1" s="48" t="str">
        <f>IF(ISBLANK($B811), "", IF(AND(N$5 = "Vacation Leave", OR(AND(OR(N$6 = "H1", N$6 = "H2"), NOT(AND($D811 = "Full-time", $F811 = "Above 1 Year"))), AND(N$6 = "Year", AND($D811 = "Full-time", $F811 = "Above 1 Year")))), "N/A", SUMIFS('Form Responses 1'!$O$2:$O1005, 'Form Responses 1'!$B$2:$B1005, $B811, 'Form Responses 1'!$G$2:$G1005, N$5, 'Form Responses 1'!$K$2:$K1005, $D811,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1" s="48" t="str">
        <f>IF(ISBLANK($B811), "", IF(AND(O$5 = "Vacation Leave", OR(AND(OR(O$6 = "H1", O$6 = "H2"), NOT(AND($D811 = "Full-time", $F811 = "Above 1 Year"))), AND(O$6 = "Year", AND($D811 = "Full-time", $F811 = "Above 1 Year")))), "N/A", SUMIFS('Form Responses 1'!$O$2:$O1005, 'Form Responses 1'!$B$2:$B1005, $B811, 'Form Responses 1'!$G$2:$G1005, O$5, 'Form Responses 1'!$K$2:$K1005, $D811,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1" s="48" t="str">
        <f>IF(ISBLANK($B811), "", IF(AND(P$5 = "Vacation Leave", OR(AND(OR(P$6 = "H1", P$6 = "H2"), NOT(AND($D811 = "Full-time", $F811 = "Above 1 Year"))), AND(P$6 = "Year", AND($D811 = "Full-time", $F811 = "Above 1 Year")))), "N/A", SUMIFS('Form Responses 1'!$O$2:$O1005, 'Form Responses 1'!$B$2:$B1005, $B811, 'Form Responses 1'!$G$2:$G1005, P$5, 'Form Responses 1'!$K$2:$K1005, $D811,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1" s="48" t="str">
        <f>IF(ISBLANK($B811), "", IF(AND(Q$5 = "Vacation Leave", OR(AND(OR(Q$6 = "H1", Q$6 = "H2"), NOT(AND($D811 = "Full-time", $F811 = "Above 1 Year"))), AND(Q$6 = "Year", AND($D811 = "Full-time", $F811 = "Above 1 Year")))), "N/A", SUMIFS('Form Responses 1'!$O$2:$O1005, 'Form Responses 1'!$B$2:$B1005, $B811, 'Form Responses 1'!$G$2:$G1005, Q$5, 'Form Responses 1'!$K$2:$K1005, $D811,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1" s="48" t="str">
        <f>IF(ISBLANK($B811), "", IF(AND(R$5 = "Vacation Leave", OR(AND(OR(R$6 = "H1", R$6 = "H2"), NOT(AND($D811 = "Full-time", $F811 = "Above 1 Year"))), AND(R$6 = "Year", AND($D811 = "Full-time", $F811 = "Above 1 Year")))), "N/A", SUMIFS('Form Responses 1'!$O$2:$O1005, 'Form Responses 1'!$B$2:$B1005, $B811, 'Form Responses 1'!$G$2:$G1005, R$5, 'Form Responses 1'!$K$2:$K1005, $D811,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1" s="48" t="str">
        <f>IF(ISBLANK($B811), "", IF(AND(S$5 = "Vacation Leave", OR(AND(OR(S$6 = "H1", S$6 = "H2"), NOT(AND($D811 = "Full-time", $F811 = "Above 1 Year"))), AND(S$6 = "Year", AND($D811 = "Full-time", $F811 = "Above 1 Year")))), "N/A", SUMIFS('Form Responses 1'!$O$2:$O1005, 'Form Responses 1'!$B$2:$B1005, $B811, 'Form Responses 1'!$G$2:$G1005, S$5, 'Form Responses 1'!$K$2:$K1005, $D811,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1" s="50" t="str">
        <f t="shared" si="2"/>
        <v/>
      </c>
      <c r="U811" s="51" t="str">
        <f t="array" ref="U811">IF(ISBLANK($B811), "", IF(AND(U$5 = "Vacation Leave", OR(AND(OR(U$6 = "H1", U$6 = "H2"), NOT(AND($D811 = "Full-time", $F811 = "Above 1 Year"))), AND(U$6 = "Year", AND($D811 = "Full-time", $F811 = "Above 1 Year")))), "N/A", INDEX('Allocated Leaves'!$B$2:$E1005, MATCH(U$5 &amp; IF(U$5 = "Vacation Leave", IFS(U$6 = "Year", "", OR(U$6 = "H1", U$6 = "H2"), " " &amp; U$6), ""), 'Allocated Leaves'!$A$2:$A1005, 0), MATCH($D811 &amp; IF($D811 = "Full-time",  " " &amp; $F811, ""), 'Allocated Leaves'!$B$1:AA$1, 0)) - G811))</f>
        <v/>
      </c>
      <c r="V811" s="52" t="str">
        <f t="array" ref="V811">IF(ISBLANK($B811), "", IF(AND(V$5 = "Vacation Leave", OR(AND(OR(V$6 = "H1", V$6 = "H2"), NOT(AND($D811 = "Full-time", $F811 = "Above 1 Year"))), AND(V$6 = "Year", AND($D811 = "Full-time", $F811 = "Above 1 Year")))), "N/A", INDEX('Allocated Leaves'!$B$2:$E1005, MATCH(V$5 &amp; IF(V$5 = "Vacation Leave", IFS(V$6 = "Year", "", OR(V$6 = "H1", V$6 = "H2"), " " &amp; V$6), ""), 'Allocated Leaves'!$A$2:$A1005, 0), MATCH($D811 &amp; IF($D811 = "Full-time",  " " &amp; $F811, ""), 'Allocated Leaves'!$B$1:AA$1, 0)) - H811))</f>
        <v/>
      </c>
      <c r="W811" s="52" t="str">
        <f t="array" ref="W811">IF(ISBLANK($B811), "", IF(AND(W$5 = "Vacation Leave", OR(AND(OR(W$6 = "H1", W$6 = "H2"), NOT(AND($D811 = "Full-time", $F811 = "Above 1 Year"))), AND(W$6 = "Year", AND($D811 = "Full-time", $F811 = "Above 1 Year")))), "N/A", INDEX('Allocated Leaves'!$B$2:$E1005, MATCH(W$5 &amp; IF(W$5 = "Vacation Leave", IFS(W$6 = "Year", "", OR(W$6 = "H1", W$6 = "H2"), " " &amp; W$6), ""), 'Allocated Leaves'!$A$2:$A1005, 0), MATCH($D811 &amp; IF($D811 = "Full-time",  " " &amp; $F811, ""), 'Allocated Leaves'!$B$1:AA$1, 0)) - I811))</f>
        <v/>
      </c>
      <c r="X811" s="51" t="str">
        <f t="array" ref="X811">IF(ISBLANK($B811), "", IF(AND(X$5 = "Vacation Leave", OR(AND(OR(X$6 = "H1", X$6 = "H2"), NOT(AND($D811 = "Full-time", $F811 = "Above 1 Year"))), AND(X$6 = "Year", AND($D811 = "Full-time", $F811 = "Above 1 Year")))), "N/A", INDEX('Allocated Leaves'!$B$2:$E1005, MATCH(X$5 &amp; IF(X$5 = "Vacation Leave", IFS(X$6 = "Year", "", OR(X$6 = "H1", X$6 = "H2"), " " &amp; X$6), ""), 'Allocated Leaves'!$A$2:$A1005, 0), MATCH($D811 &amp; IF($D811 = "Full-time",  " " &amp; $F811, ""), 'Allocated Leaves'!$B$1:AA$1, 0)) - J811))</f>
        <v/>
      </c>
      <c r="Y811" s="52" t="str">
        <f t="array" ref="Y811">IF(ISBLANK($B811), "", IF(AND(Y$5 = "Vacation Leave", OR(AND(OR(Y$6 = "H1", Y$6 = "H2"), NOT(AND($D811 = "Full-time", $F811 = "Above 1 Year"))), AND(Y$6 = "Year", AND($D811 = "Full-time", $F811 = "Above 1 Year")))), "N/A", INDEX('Allocated Leaves'!$B$2:$E1005, MATCH(Y$5 &amp; IF(Y$5 = "Vacation Leave", IFS(Y$6 = "Year", "", OR(Y$6 = "H1", Y$6 = "H2"), " " &amp; Y$6), ""), 'Allocated Leaves'!$A$2:$A1005, 0), MATCH($D811 &amp; IF($D811 = "Full-time",  " " &amp; $F811, ""), 'Allocated Leaves'!$B$1:AA$1, 0)) - K811))</f>
        <v/>
      </c>
      <c r="Z811" s="52" t="str">
        <f t="array" ref="Z811">IF(ISBLANK($B811), "", IF(AND(Z$5 = "Vacation Leave", OR(AND(OR(Z$6 = "H1", Z$6 = "H2"), NOT(AND($D811 = "Full-time", $F811 = "Above 1 Year"))), AND(Z$6 = "Year", AND($D811 = "Full-time", $F811 = "Above 1 Year")))), "N/A", INDEX('Allocated Leaves'!$B$2:$E1005, MATCH(Z$5 &amp; IF(Z$5 = "Vacation Leave", IFS(Z$6 = "Year", "", OR(Z$6 = "H1", Z$6 = "H2"), " " &amp; Z$6), ""), 'Allocated Leaves'!$A$2:$A1005, 0), MATCH($D811 &amp; IF($D811 = "Full-time",  " " &amp; $F811, ""), 'Allocated Leaves'!$B$1:AA$1, 0)) - L811))</f>
        <v/>
      </c>
      <c r="AA811" s="55" t="str">
        <f t="shared" si="3"/>
        <v/>
      </c>
    </row>
    <row r="812">
      <c r="A812" s="71"/>
      <c r="B812" s="72"/>
      <c r="C812" s="73"/>
      <c r="D812" s="74"/>
      <c r="E812" s="75"/>
      <c r="F812" s="47" t="str">
        <f t="shared" si="1"/>
        <v/>
      </c>
      <c r="G812" s="48" t="str">
        <f>IF(ISBLANK($B812), "", IF(AND(G$5 = "Vacation Leave", OR(AND(OR(G$6 = "H1", G$6 = "H2"), NOT(AND($D812 = "Full-time", $F812 = "Above 1 Year"))), AND(G$6 = "Year", AND($D812 = "Full-time", $F812 = "Above 1 Year")))), "N/A", SUMIFS('Form Responses 1'!$O$2:$O1005, 'Form Responses 1'!$B$2:$B1005, $B812, 'Form Responses 1'!$G$2:$G1005, G$5, 'Form Responses 1'!$K$2:$K1005, $D812,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2" s="48" t="str">
        <f>IF(ISBLANK($B812), "", IF(AND(H$5 = "Vacation Leave", OR(AND(OR(H$6 = "H1", H$6 = "H2"), NOT(AND($D812 = "Full-time", $F812 = "Above 1 Year"))), AND(H$6 = "Year", AND($D812 = "Full-time", $F812 = "Above 1 Year")))), "N/A", SUMIFS('Form Responses 1'!$O$2:$O1005, 'Form Responses 1'!$B$2:$B1005, $B812, 'Form Responses 1'!$G$2:$G1005, H$5, 'Form Responses 1'!$K$2:$K1005, $D812,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2" s="49" t="str">
        <f>IF(ISBLANK($B812), "", IF(AND(I$5 = "Vacation Leave", OR(AND(OR(I$6 = "H1", I$6 = "H2"), NOT(AND($D812 = "Full-time", $F812 = "Above 1 Year"))), AND(I$6 = "Year", AND($D812 = "Full-time", $F812 = "Above 1 Year")))), "N/A", SUMIFS('Form Responses 1'!$O$2:$O1005, 'Form Responses 1'!$B$2:$B1005, $B812, 'Form Responses 1'!$G$2:$G1005, I$5, 'Form Responses 1'!$K$2:$K1005, $D812,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2" s="48" t="str">
        <f>IF(ISBLANK($B812), "", IF(AND(J$5 = "Vacation Leave", OR(AND(OR(J$6 = "H1", J$6 = "H2"), NOT(AND($D812 = "Full-time", $F812 = "Above 1 Year"))), AND(J$6 = "Year", AND($D812 = "Full-time", $F812 = "Above 1 Year")))), "N/A", SUMIFS('Form Responses 1'!$O$2:$O1005, 'Form Responses 1'!$B$2:$B1005, $B812, 'Form Responses 1'!$G$2:$G1005, J$5, 'Form Responses 1'!$K$2:$K1005, $D812,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2" s="48" t="str">
        <f>IF(ISBLANK($B812), "", IF(AND(K$5 = "Vacation Leave", OR(AND(OR(K$6 = "H1", K$6 = "H2"), NOT(AND($D812 = "Full-time", $F812 = "Above 1 Year"))), AND(K$6 = "Year", AND($D812 = "Full-time", $F812 = "Above 1 Year")))), "N/A", SUMIFS('Form Responses 1'!$O$2:$O1005, 'Form Responses 1'!$B$2:$B1005, $B812, 'Form Responses 1'!$G$2:$G1005, K$5, 'Form Responses 1'!$K$2:$K1005, $D812,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2" s="48" t="str">
        <f>IF(ISBLANK($B812), "", IF(AND(L$5 = "Vacation Leave", OR(AND(OR(L$6 = "H1", L$6 = "H2"), NOT(AND($D812 = "Full-time", $F812 = "Above 1 Year"))), AND(L$6 = "Year", AND($D812 = "Full-time", $F812 = "Above 1 Year")))), "N/A", SUMIFS('Form Responses 1'!$O$2:$O1005, 'Form Responses 1'!$B$2:$B1005, $B812, 'Form Responses 1'!$G$2:$G1005, L$5, 'Form Responses 1'!$K$2:$K1005, $D812,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2" s="48" t="str">
        <f>IF(ISBLANK($B812), "", IF(AND(M$5 = "Vacation Leave", OR(AND(OR(M$6 = "H1", M$6 = "H2"), NOT(AND($D812 = "Full-time", $F812 = "Above 1 Year"))), AND(M$6 = "Year", AND($D812 = "Full-time", $F812 = "Above 1 Year")))), "N/A", SUMIFS('Form Responses 1'!$O$2:$O1005, 'Form Responses 1'!$B$2:$B1005, $B812, 'Form Responses 1'!$G$2:$G1005, M$5, 'Form Responses 1'!$K$2:$K1005, $D812,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2" s="48" t="str">
        <f>IF(ISBLANK($B812), "", IF(AND(N$5 = "Vacation Leave", OR(AND(OR(N$6 = "H1", N$6 = "H2"), NOT(AND($D812 = "Full-time", $F812 = "Above 1 Year"))), AND(N$6 = "Year", AND($D812 = "Full-time", $F812 = "Above 1 Year")))), "N/A", SUMIFS('Form Responses 1'!$O$2:$O1005, 'Form Responses 1'!$B$2:$B1005, $B812, 'Form Responses 1'!$G$2:$G1005, N$5, 'Form Responses 1'!$K$2:$K1005, $D812,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2" s="48" t="str">
        <f>IF(ISBLANK($B812), "", IF(AND(O$5 = "Vacation Leave", OR(AND(OR(O$6 = "H1", O$6 = "H2"), NOT(AND($D812 = "Full-time", $F812 = "Above 1 Year"))), AND(O$6 = "Year", AND($D812 = "Full-time", $F812 = "Above 1 Year")))), "N/A", SUMIFS('Form Responses 1'!$O$2:$O1005, 'Form Responses 1'!$B$2:$B1005, $B812, 'Form Responses 1'!$G$2:$G1005, O$5, 'Form Responses 1'!$K$2:$K1005, $D812,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2" s="48" t="str">
        <f>IF(ISBLANK($B812), "", IF(AND(P$5 = "Vacation Leave", OR(AND(OR(P$6 = "H1", P$6 = "H2"), NOT(AND($D812 = "Full-time", $F812 = "Above 1 Year"))), AND(P$6 = "Year", AND($D812 = "Full-time", $F812 = "Above 1 Year")))), "N/A", SUMIFS('Form Responses 1'!$O$2:$O1005, 'Form Responses 1'!$B$2:$B1005, $B812, 'Form Responses 1'!$G$2:$G1005, P$5, 'Form Responses 1'!$K$2:$K1005, $D812,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2" s="48" t="str">
        <f>IF(ISBLANK($B812), "", IF(AND(Q$5 = "Vacation Leave", OR(AND(OR(Q$6 = "H1", Q$6 = "H2"), NOT(AND($D812 = "Full-time", $F812 = "Above 1 Year"))), AND(Q$6 = "Year", AND($D812 = "Full-time", $F812 = "Above 1 Year")))), "N/A", SUMIFS('Form Responses 1'!$O$2:$O1005, 'Form Responses 1'!$B$2:$B1005, $B812, 'Form Responses 1'!$G$2:$G1005, Q$5, 'Form Responses 1'!$K$2:$K1005, $D812,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2" s="48" t="str">
        <f>IF(ISBLANK($B812), "", IF(AND(R$5 = "Vacation Leave", OR(AND(OR(R$6 = "H1", R$6 = "H2"), NOT(AND($D812 = "Full-time", $F812 = "Above 1 Year"))), AND(R$6 = "Year", AND($D812 = "Full-time", $F812 = "Above 1 Year")))), "N/A", SUMIFS('Form Responses 1'!$O$2:$O1005, 'Form Responses 1'!$B$2:$B1005, $B812, 'Form Responses 1'!$G$2:$G1005, R$5, 'Form Responses 1'!$K$2:$K1005, $D812,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2" s="48" t="str">
        <f>IF(ISBLANK($B812), "", IF(AND(S$5 = "Vacation Leave", OR(AND(OR(S$6 = "H1", S$6 = "H2"), NOT(AND($D812 = "Full-time", $F812 = "Above 1 Year"))), AND(S$6 = "Year", AND($D812 = "Full-time", $F812 = "Above 1 Year")))), "N/A", SUMIFS('Form Responses 1'!$O$2:$O1005, 'Form Responses 1'!$B$2:$B1005, $B812, 'Form Responses 1'!$G$2:$G1005, S$5, 'Form Responses 1'!$K$2:$K1005, $D812,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2" s="50" t="str">
        <f t="shared" si="2"/>
        <v/>
      </c>
      <c r="U812" s="51" t="str">
        <f t="array" ref="U812">IF(ISBLANK($B812), "", IF(AND(U$5 = "Vacation Leave", OR(AND(OR(U$6 = "H1", U$6 = "H2"), NOT(AND($D812 = "Full-time", $F812 = "Above 1 Year"))), AND(U$6 = "Year", AND($D812 = "Full-time", $F812 = "Above 1 Year")))), "N/A", INDEX('Allocated Leaves'!$B$2:$E1005, MATCH(U$5 &amp; IF(U$5 = "Vacation Leave", IFS(U$6 = "Year", "", OR(U$6 = "H1", U$6 = "H2"), " " &amp; U$6), ""), 'Allocated Leaves'!$A$2:$A1005, 0), MATCH($D812 &amp; IF($D812 = "Full-time",  " " &amp; $F812, ""), 'Allocated Leaves'!$B$1:AA$1, 0)) - G812))</f>
        <v/>
      </c>
      <c r="V812" s="52" t="str">
        <f t="array" ref="V812">IF(ISBLANK($B812), "", IF(AND(V$5 = "Vacation Leave", OR(AND(OR(V$6 = "H1", V$6 = "H2"), NOT(AND($D812 = "Full-time", $F812 = "Above 1 Year"))), AND(V$6 = "Year", AND($D812 = "Full-time", $F812 = "Above 1 Year")))), "N/A", INDEX('Allocated Leaves'!$B$2:$E1005, MATCH(V$5 &amp; IF(V$5 = "Vacation Leave", IFS(V$6 = "Year", "", OR(V$6 = "H1", V$6 = "H2"), " " &amp; V$6), ""), 'Allocated Leaves'!$A$2:$A1005, 0), MATCH($D812 &amp; IF($D812 = "Full-time",  " " &amp; $F812, ""), 'Allocated Leaves'!$B$1:AA$1, 0)) - H812))</f>
        <v/>
      </c>
      <c r="W812" s="52" t="str">
        <f t="array" ref="W812">IF(ISBLANK($B812), "", IF(AND(W$5 = "Vacation Leave", OR(AND(OR(W$6 = "H1", W$6 = "H2"), NOT(AND($D812 = "Full-time", $F812 = "Above 1 Year"))), AND(W$6 = "Year", AND($D812 = "Full-time", $F812 = "Above 1 Year")))), "N/A", INDEX('Allocated Leaves'!$B$2:$E1005, MATCH(W$5 &amp; IF(W$5 = "Vacation Leave", IFS(W$6 = "Year", "", OR(W$6 = "H1", W$6 = "H2"), " " &amp; W$6), ""), 'Allocated Leaves'!$A$2:$A1005, 0), MATCH($D812 &amp; IF($D812 = "Full-time",  " " &amp; $F812, ""), 'Allocated Leaves'!$B$1:AA$1, 0)) - I812))</f>
        <v/>
      </c>
      <c r="X812" s="51" t="str">
        <f t="array" ref="X812">IF(ISBLANK($B812), "", IF(AND(X$5 = "Vacation Leave", OR(AND(OR(X$6 = "H1", X$6 = "H2"), NOT(AND($D812 = "Full-time", $F812 = "Above 1 Year"))), AND(X$6 = "Year", AND($D812 = "Full-time", $F812 = "Above 1 Year")))), "N/A", INDEX('Allocated Leaves'!$B$2:$E1005, MATCH(X$5 &amp; IF(X$5 = "Vacation Leave", IFS(X$6 = "Year", "", OR(X$6 = "H1", X$6 = "H2"), " " &amp; X$6), ""), 'Allocated Leaves'!$A$2:$A1005, 0), MATCH($D812 &amp; IF($D812 = "Full-time",  " " &amp; $F812, ""), 'Allocated Leaves'!$B$1:AA$1, 0)) - J812))</f>
        <v/>
      </c>
      <c r="Y812" s="52" t="str">
        <f t="array" ref="Y812">IF(ISBLANK($B812), "", IF(AND(Y$5 = "Vacation Leave", OR(AND(OR(Y$6 = "H1", Y$6 = "H2"), NOT(AND($D812 = "Full-time", $F812 = "Above 1 Year"))), AND(Y$6 = "Year", AND($D812 = "Full-time", $F812 = "Above 1 Year")))), "N/A", INDEX('Allocated Leaves'!$B$2:$E1005, MATCH(Y$5 &amp; IF(Y$5 = "Vacation Leave", IFS(Y$6 = "Year", "", OR(Y$6 = "H1", Y$6 = "H2"), " " &amp; Y$6), ""), 'Allocated Leaves'!$A$2:$A1005, 0), MATCH($D812 &amp; IF($D812 = "Full-time",  " " &amp; $F812, ""), 'Allocated Leaves'!$B$1:AA$1, 0)) - K812))</f>
        <v/>
      </c>
      <c r="Z812" s="52" t="str">
        <f t="array" ref="Z812">IF(ISBLANK($B812), "", IF(AND(Z$5 = "Vacation Leave", OR(AND(OR(Z$6 = "H1", Z$6 = "H2"), NOT(AND($D812 = "Full-time", $F812 = "Above 1 Year"))), AND(Z$6 = "Year", AND($D812 = "Full-time", $F812 = "Above 1 Year")))), "N/A", INDEX('Allocated Leaves'!$B$2:$E1005, MATCH(Z$5 &amp; IF(Z$5 = "Vacation Leave", IFS(Z$6 = "Year", "", OR(Z$6 = "H1", Z$6 = "H2"), " " &amp; Z$6), ""), 'Allocated Leaves'!$A$2:$A1005, 0), MATCH($D812 &amp; IF($D812 = "Full-time",  " " &amp; $F812, ""), 'Allocated Leaves'!$B$1:AA$1, 0)) - L812))</f>
        <v/>
      </c>
      <c r="AA812" s="55" t="str">
        <f t="shared" si="3"/>
        <v/>
      </c>
    </row>
    <row r="813">
      <c r="A813" s="71"/>
      <c r="B813" s="72"/>
      <c r="C813" s="73"/>
      <c r="D813" s="74"/>
      <c r="E813" s="75"/>
      <c r="F813" s="47" t="str">
        <f t="shared" si="1"/>
        <v/>
      </c>
      <c r="G813" s="48" t="str">
        <f>IF(ISBLANK($B813), "", IF(AND(G$5 = "Vacation Leave", OR(AND(OR(G$6 = "H1", G$6 = "H2"), NOT(AND($D813 = "Full-time", $F813 = "Above 1 Year"))), AND(G$6 = "Year", AND($D813 = "Full-time", $F813 = "Above 1 Year")))), "N/A", SUMIFS('Form Responses 1'!$O$2:$O1005, 'Form Responses 1'!$B$2:$B1005, $B813, 'Form Responses 1'!$G$2:$G1005, G$5, 'Form Responses 1'!$K$2:$K1005, $D813,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3" s="48" t="str">
        <f>IF(ISBLANK($B813), "", IF(AND(H$5 = "Vacation Leave", OR(AND(OR(H$6 = "H1", H$6 = "H2"), NOT(AND($D813 = "Full-time", $F813 = "Above 1 Year"))), AND(H$6 = "Year", AND($D813 = "Full-time", $F813 = "Above 1 Year")))), "N/A", SUMIFS('Form Responses 1'!$O$2:$O1005, 'Form Responses 1'!$B$2:$B1005, $B813, 'Form Responses 1'!$G$2:$G1005, H$5, 'Form Responses 1'!$K$2:$K1005, $D813,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3" s="49" t="str">
        <f>IF(ISBLANK($B813), "", IF(AND(I$5 = "Vacation Leave", OR(AND(OR(I$6 = "H1", I$6 = "H2"), NOT(AND($D813 = "Full-time", $F813 = "Above 1 Year"))), AND(I$6 = "Year", AND($D813 = "Full-time", $F813 = "Above 1 Year")))), "N/A", SUMIFS('Form Responses 1'!$O$2:$O1005, 'Form Responses 1'!$B$2:$B1005, $B813, 'Form Responses 1'!$G$2:$G1005, I$5, 'Form Responses 1'!$K$2:$K1005, $D813,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3" s="48" t="str">
        <f>IF(ISBLANK($B813), "", IF(AND(J$5 = "Vacation Leave", OR(AND(OR(J$6 = "H1", J$6 = "H2"), NOT(AND($D813 = "Full-time", $F813 = "Above 1 Year"))), AND(J$6 = "Year", AND($D813 = "Full-time", $F813 = "Above 1 Year")))), "N/A", SUMIFS('Form Responses 1'!$O$2:$O1005, 'Form Responses 1'!$B$2:$B1005, $B813, 'Form Responses 1'!$G$2:$G1005, J$5, 'Form Responses 1'!$K$2:$K1005, $D813,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3" s="48" t="str">
        <f>IF(ISBLANK($B813), "", IF(AND(K$5 = "Vacation Leave", OR(AND(OR(K$6 = "H1", K$6 = "H2"), NOT(AND($D813 = "Full-time", $F813 = "Above 1 Year"))), AND(K$6 = "Year", AND($D813 = "Full-time", $F813 = "Above 1 Year")))), "N/A", SUMIFS('Form Responses 1'!$O$2:$O1005, 'Form Responses 1'!$B$2:$B1005, $B813, 'Form Responses 1'!$G$2:$G1005, K$5, 'Form Responses 1'!$K$2:$K1005, $D813,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3" s="48" t="str">
        <f>IF(ISBLANK($B813), "", IF(AND(L$5 = "Vacation Leave", OR(AND(OR(L$6 = "H1", L$6 = "H2"), NOT(AND($D813 = "Full-time", $F813 = "Above 1 Year"))), AND(L$6 = "Year", AND($D813 = "Full-time", $F813 = "Above 1 Year")))), "N/A", SUMIFS('Form Responses 1'!$O$2:$O1005, 'Form Responses 1'!$B$2:$B1005, $B813, 'Form Responses 1'!$G$2:$G1005, L$5, 'Form Responses 1'!$K$2:$K1005, $D813,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3" s="48" t="str">
        <f>IF(ISBLANK($B813), "", IF(AND(M$5 = "Vacation Leave", OR(AND(OR(M$6 = "H1", M$6 = "H2"), NOT(AND($D813 = "Full-time", $F813 = "Above 1 Year"))), AND(M$6 = "Year", AND($D813 = "Full-time", $F813 = "Above 1 Year")))), "N/A", SUMIFS('Form Responses 1'!$O$2:$O1005, 'Form Responses 1'!$B$2:$B1005, $B813, 'Form Responses 1'!$G$2:$G1005, M$5, 'Form Responses 1'!$K$2:$K1005, $D813,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3" s="48" t="str">
        <f>IF(ISBLANK($B813), "", IF(AND(N$5 = "Vacation Leave", OR(AND(OR(N$6 = "H1", N$6 = "H2"), NOT(AND($D813 = "Full-time", $F813 = "Above 1 Year"))), AND(N$6 = "Year", AND($D813 = "Full-time", $F813 = "Above 1 Year")))), "N/A", SUMIFS('Form Responses 1'!$O$2:$O1005, 'Form Responses 1'!$B$2:$B1005, $B813, 'Form Responses 1'!$G$2:$G1005, N$5, 'Form Responses 1'!$K$2:$K1005, $D813,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3" s="48" t="str">
        <f>IF(ISBLANK($B813), "", IF(AND(O$5 = "Vacation Leave", OR(AND(OR(O$6 = "H1", O$6 = "H2"), NOT(AND($D813 = "Full-time", $F813 = "Above 1 Year"))), AND(O$6 = "Year", AND($D813 = "Full-time", $F813 = "Above 1 Year")))), "N/A", SUMIFS('Form Responses 1'!$O$2:$O1005, 'Form Responses 1'!$B$2:$B1005, $B813, 'Form Responses 1'!$G$2:$G1005, O$5, 'Form Responses 1'!$K$2:$K1005, $D813,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3" s="48" t="str">
        <f>IF(ISBLANK($B813), "", IF(AND(P$5 = "Vacation Leave", OR(AND(OR(P$6 = "H1", P$6 = "H2"), NOT(AND($D813 = "Full-time", $F813 = "Above 1 Year"))), AND(P$6 = "Year", AND($D813 = "Full-time", $F813 = "Above 1 Year")))), "N/A", SUMIFS('Form Responses 1'!$O$2:$O1005, 'Form Responses 1'!$B$2:$B1005, $B813, 'Form Responses 1'!$G$2:$G1005, P$5, 'Form Responses 1'!$K$2:$K1005, $D813,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3" s="48" t="str">
        <f>IF(ISBLANK($B813), "", IF(AND(Q$5 = "Vacation Leave", OR(AND(OR(Q$6 = "H1", Q$6 = "H2"), NOT(AND($D813 = "Full-time", $F813 = "Above 1 Year"))), AND(Q$6 = "Year", AND($D813 = "Full-time", $F813 = "Above 1 Year")))), "N/A", SUMIFS('Form Responses 1'!$O$2:$O1005, 'Form Responses 1'!$B$2:$B1005, $B813, 'Form Responses 1'!$G$2:$G1005, Q$5, 'Form Responses 1'!$K$2:$K1005, $D813,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3" s="48" t="str">
        <f>IF(ISBLANK($B813), "", IF(AND(R$5 = "Vacation Leave", OR(AND(OR(R$6 = "H1", R$6 = "H2"), NOT(AND($D813 = "Full-time", $F813 = "Above 1 Year"))), AND(R$6 = "Year", AND($D813 = "Full-time", $F813 = "Above 1 Year")))), "N/A", SUMIFS('Form Responses 1'!$O$2:$O1005, 'Form Responses 1'!$B$2:$B1005, $B813, 'Form Responses 1'!$G$2:$G1005, R$5, 'Form Responses 1'!$K$2:$K1005, $D813,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3" s="48" t="str">
        <f>IF(ISBLANK($B813), "", IF(AND(S$5 = "Vacation Leave", OR(AND(OR(S$6 = "H1", S$6 = "H2"), NOT(AND($D813 = "Full-time", $F813 = "Above 1 Year"))), AND(S$6 = "Year", AND($D813 = "Full-time", $F813 = "Above 1 Year")))), "N/A", SUMIFS('Form Responses 1'!$O$2:$O1005, 'Form Responses 1'!$B$2:$B1005, $B813, 'Form Responses 1'!$G$2:$G1005, S$5, 'Form Responses 1'!$K$2:$K1005, $D813,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3" s="50" t="str">
        <f t="shared" si="2"/>
        <v/>
      </c>
      <c r="U813" s="51" t="str">
        <f t="array" ref="U813">IF(ISBLANK($B813), "", IF(AND(U$5 = "Vacation Leave", OR(AND(OR(U$6 = "H1", U$6 = "H2"), NOT(AND($D813 = "Full-time", $F813 = "Above 1 Year"))), AND(U$6 = "Year", AND($D813 = "Full-time", $F813 = "Above 1 Year")))), "N/A", INDEX('Allocated Leaves'!$B$2:$E1005, MATCH(U$5 &amp; IF(U$5 = "Vacation Leave", IFS(U$6 = "Year", "", OR(U$6 = "H1", U$6 = "H2"), " " &amp; U$6), ""), 'Allocated Leaves'!$A$2:$A1005, 0), MATCH($D813 &amp; IF($D813 = "Full-time",  " " &amp; $F813, ""), 'Allocated Leaves'!$B$1:AA$1, 0)) - G813))</f>
        <v/>
      </c>
      <c r="V813" s="52" t="str">
        <f t="array" ref="V813">IF(ISBLANK($B813), "", IF(AND(V$5 = "Vacation Leave", OR(AND(OR(V$6 = "H1", V$6 = "H2"), NOT(AND($D813 = "Full-time", $F813 = "Above 1 Year"))), AND(V$6 = "Year", AND($D813 = "Full-time", $F813 = "Above 1 Year")))), "N/A", INDEX('Allocated Leaves'!$B$2:$E1005, MATCH(V$5 &amp; IF(V$5 = "Vacation Leave", IFS(V$6 = "Year", "", OR(V$6 = "H1", V$6 = "H2"), " " &amp; V$6), ""), 'Allocated Leaves'!$A$2:$A1005, 0), MATCH($D813 &amp; IF($D813 = "Full-time",  " " &amp; $F813, ""), 'Allocated Leaves'!$B$1:AA$1, 0)) - H813))</f>
        <v/>
      </c>
      <c r="W813" s="52" t="str">
        <f t="array" ref="W813">IF(ISBLANK($B813), "", IF(AND(W$5 = "Vacation Leave", OR(AND(OR(W$6 = "H1", W$6 = "H2"), NOT(AND($D813 = "Full-time", $F813 = "Above 1 Year"))), AND(W$6 = "Year", AND($D813 = "Full-time", $F813 = "Above 1 Year")))), "N/A", INDEX('Allocated Leaves'!$B$2:$E1005, MATCH(W$5 &amp; IF(W$5 = "Vacation Leave", IFS(W$6 = "Year", "", OR(W$6 = "H1", W$6 = "H2"), " " &amp; W$6), ""), 'Allocated Leaves'!$A$2:$A1005, 0), MATCH($D813 &amp; IF($D813 = "Full-time",  " " &amp; $F813, ""), 'Allocated Leaves'!$B$1:AA$1, 0)) - I813))</f>
        <v/>
      </c>
      <c r="X813" s="51" t="str">
        <f t="array" ref="X813">IF(ISBLANK($B813), "", IF(AND(X$5 = "Vacation Leave", OR(AND(OR(X$6 = "H1", X$6 = "H2"), NOT(AND($D813 = "Full-time", $F813 = "Above 1 Year"))), AND(X$6 = "Year", AND($D813 = "Full-time", $F813 = "Above 1 Year")))), "N/A", INDEX('Allocated Leaves'!$B$2:$E1005, MATCH(X$5 &amp; IF(X$5 = "Vacation Leave", IFS(X$6 = "Year", "", OR(X$6 = "H1", X$6 = "H2"), " " &amp; X$6), ""), 'Allocated Leaves'!$A$2:$A1005, 0), MATCH($D813 &amp; IF($D813 = "Full-time",  " " &amp; $F813, ""), 'Allocated Leaves'!$B$1:AA$1, 0)) - J813))</f>
        <v/>
      </c>
      <c r="Y813" s="52" t="str">
        <f t="array" ref="Y813">IF(ISBLANK($B813), "", IF(AND(Y$5 = "Vacation Leave", OR(AND(OR(Y$6 = "H1", Y$6 = "H2"), NOT(AND($D813 = "Full-time", $F813 = "Above 1 Year"))), AND(Y$6 = "Year", AND($D813 = "Full-time", $F813 = "Above 1 Year")))), "N/A", INDEX('Allocated Leaves'!$B$2:$E1005, MATCH(Y$5 &amp; IF(Y$5 = "Vacation Leave", IFS(Y$6 = "Year", "", OR(Y$6 = "H1", Y$6 = "H2"), " " &amp; Y$6), ""), 'Allocated Leaves'!$A$2:$A1005, 0), MATCH($D813 &amp; IF($D813 = "Full-time",  " " &amp; $F813, ""), 'Allocated Leaves'!$B$1:AA$1, 0)) - K813))</f>
        <v/>
      </c>
      <c r="Z813" s="52" t="str">
        <f t="array" ref="Z813">IF(ISBLANK($B813), "", IF(AND(Z$5 = "Vacation Leave", OR(AND(OR(Z$6 = "H1", Z$6 = "H2"), NOT(AND($D813 = "Full-time", $F813 = "Above 1 Year"))), AND(Z$6 = "Year", AND($D813 = "Full-time", $F813 = "Above 1 Year")))), "N/A", INDEX('Allocated Leaves'!$B$2:$E1005, MATCH(Z$5 &amp; IF(Z$5 = "Vacation Leave", IFS(Z$6 = "Year", "", OR(Z$6 = "H1", Z$6 = "H2"), " " &amp; Z$6), ""), 'Allocated Leaves'!$A$2:$A1005, 0), MATCH($D813 &amp; IF($D813 = "Full-time",  " " &amp; $F813, ""), 'Allocated Leaves'!$B$1:AA$1, 0)) - L813))</f>
        <v/>
      </c>
      <c r="AA813" s="55" t="str">
        <f t="shared" si="3"/>
        <v/>
      </c>
    </row>
    <row r="814">
      <c r="A814" s="71"/>
      <c r="B814" s="72"/>
      <c r="C814" s="73"/>
      <c r="D814" s="74"/>
      <c r="E814" s="75"/>
      <c r="F814" s="47" t="str">
        <f t="shared" si="1"/>
        <v/>
      </c>
      <c r="G814" s="48" t="str">
        <f>IF(ISBLANK($B814), "", IF(AND(G$5 = "Vacation Leave", OR(AND(OR(G$6 = "H1", G$6 = "H2"), NOT(AND($D814 = "Full-time", $F814 = "Above 1 Year"))), AND(G$6 = "Year", AND($D814 = "Full-time", $F814 = "Above 1 Year")))), "N/A", SUMIFS('Form Responses 1'!$O$2:$O1005, 'Form Responses 1'!$B$2:$B1005, $B814, 'Form Responses 1'!$G$2:$G1005, G$5, 'Form Responses 1'!$K$2:$K1005, $D814,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4" s="48" t="str">
        <f>IF(ISBLANK($B814), "", IF(AND(H$5 = "Vacation Leave", OR(AND(OR(H$6 = "H1", H$6 = "H2"), NOT(AND($D814 = "Full-time", $F814 = "Above 1 Year"))), AND(H$6 = "Year", AND($D814 = "Full-time", $F814 = "Above 1 Year")))), "N/A", SUMIFS('Form Responses 1'!$O$2:$O1005, 'Form Responses 1'!$B$2:$B1005, $B814, 'Form Responses 1'!$G$2:$G1005, H$5, 'Form Responses 1'!$K$2:$K1005, $D814,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4" s="49" t="str">
        <f>IF(ISBLANK($B814), "", IF(AND(I$5 = "Vacation Leave", OR(AND(OR(I$6 = "H1", I$6 = "H2"), NOT(AND($D814 = "Full-time", $F814 = "Above 1 Year"))), AND(I$6 = "Year", AND($D814 = "Full-time", $F814 = "Above 1 Year")))), "N/A", SUMIFS('Form Responses 1'!$O$2:$O1005, 'Form Responses 1'!$B$2:$B1005, $B814, 'Form Responses 1'!$G$2:$G1005, I$5, 'Form Responses 1'!$K$2:$K1005, $D814,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4" s="48" t="str">
        <f>IF(ISBLANK($B814), "", IF(AND(J$5 = "Vacation Leave", OR(AND(OR(J$6 = "H1", J$6 = "H2"), NOT(AND($D814 = "Full-time", $F814 = "Above 1 Year"))), AND(J$6 = "Year", AND($D814 = "Full-time", $F814 = "Above 1 Year")))), "N/A", SUMIFS('Form Responses 1'!$O$2:$O1005, 'Form Responses 1'!$B$2:$B1005, $B814, 'Form Responses 1'!$G$2:$G1005, J$5, 'Form Responses 1'!$K$2:$K1005, $D814,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4" s="48" t="str">
        <f>IF(ISBLANK($B814), "", IF(AND(K$5 = "Vacation Leave", OR(AND(OR(K$6 = "H1", K$6 = "H2"), NOT(AND($D814 = "Full-time", $F814 = "Above 1 Year"))), AND(K$6 = "Year", AND($D814 = "Full-time", $F814 = "Above 1 Year")))), "N/A", SUMIFS('Form Responses 1'!$O$2:$O1005, 'Form Responses 1'!$B$2:$B1005, $B814, 'Form Responses 1'!$G$2:$G1005, K$5, 'Form Responses 1'!$K$2:$K1005, $D814,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4" s="48" t="str">
        <f>IF(ISBLANK($B814), "", IF(AND(L$5 = "Vacation Leave", OR(AND(OR(L$6 = "H1", L$6 = "H2"), NOT(AND($D814 = "Full-time", $F814 = "Above 1 Year"))), AND(L$6 = "Year", AND($D814 = "Full-time", $F814 = "Above 1 Year")))), "N/A", SUMIFS('Form Responses 1'!$O$2:$O1005, 'Form Responses 1'!$B$2:$B1005, $B814, 'Form Responses 1'!$G$2:$G1005, L$5, 'Form Responses 1'!$K$2:$K1005, $D814,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4" s="48" t="str">
        <f>IF(ISBLANK($B814), "", IF(AND(M$5 = "Vacation Leave", OR(AND(OR(M$6 = "H1", M$6 = "H2"), NOT(AND($D814 = "Full-time", $F814 = "Above 1 Year"))), AND(M$6 = "Year", AND($D814 = "Full-time", $F814 = "Above 1 Year")))), "N/A", SUMIFS('Form Responses 1'!$O$2:$O1005, 'Form Responses 1'!$B$2:$B1005, $B814, 'Form Responses 1'!$G$2:$G1005, M$5, 'Form Responses 1'!$K$2:$K1005, $D814,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4" s="48" t="str">
        <f>IF(ISBLANK($B814), "", IF(AND(N$5 = "Vacation Leave", OR(AND(OR(N$6 = "H1", N$6 = "H2"), NOT(AND($D814 = "Full-time", $F814 = "Above 1 Year"))), AND(N$6 = "Year", AND($D814 = "Full-time", $F814 = "Above 1 Year")))), "N/A", SUMIFS('Form Responses 1'!$O$2:$O1005, 'Form Responses 1'!$B$2:$B1005, $B814, 'Form Responses 1'!$G$2:$G1005, N$5, 'Form Responses 1'!$K$2:$K1005, $D814,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4" s="48" t="str">
        <f>IF(ISBLANK($B814), "", IF(AND(O$5 = "Vacation Leave", OR(AND(OR(O$6 = "H1", O$6 = "H2"), NOT(AND($D814 = "Full-time", $F814 = "Above 1 Year"))), AND(O$6 = "Year", AND($D814 = "Full-time", $F814 = "Above 1 Year")))), "N/A", SUMIFS('Form Responses 1'!$O$2:$O1005, 'Form Responses 1'!$B$2:$B1005, $B814, 'Form Responses 1'!$G$2:$G1005, O$5, 'Form Responses 1'!$K$2:$K1005, $D814,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4" s="48" t="str">
        <f>IF(ISBLANK($B814), "", IF(AND(P$5 = "Vacation Leave", OR(AND(OR(P$6 = "H1", P$6 = "H2"), NOT(AND($D814 = "Full-time", $F814 = "Above 1 Year"))), AND(P$6 = "Year", AND($D814 = "Full-time", $F814 = "Above 1 Year")))), "N/A", SUMIFS('Form Responses 1'!$O$2:$O1005, 'Form Responses 1'!$B$2:$B1005, $B814, 'Form Responses 1'!$G$2:$G1005, P$5, 'Form Responses 1'!$K$2:$K1005, $D814,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4" s="48" t="str">
        <f>IF(ISBLANK($B814), "", IF(AND(Q$5 = "Vacation Leave", OR(AND(OR(Q$6 = "H1", Q$6 = "H2"), NOT(AND($D814 = "Full-time", $F814 = "Above 1 Year"))), AND(Q$6 = "Year", AND($D814 = "Full-time", $F814 = "Above 1 Year")))), "N/A", SUMIFS('Form Responses 1'!$O$2:$O1005, 'Form Responses 1'!$B$2:$B1005, $B814, 'Form Responses 1'!$G$2:$G1005, Q$5, 'Form Responses 1'!$K$2:$K1005, $D814,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4" s="48" t="str">
        <f>IF(ISBLANK($B814), "", IF(AND(R$5 = "Vacation Leave", OR(AND(OR(R$6 = "H1", R$6 = "H2"), NOT(AND($D814 = "Full-time", $F814 = "Above 1 Year"))), AND(R$6 = "Year", AND($D814 = "Full-time", $F814 = "Above 1 Year")))), "N/A", SUMIFS('Form Responses 1'!$O$2:$O1005, 'Form Responses 1'!$B$2:$B1005, $B814, 'Form Responses 1'!$G$2:$G1005, R$5, 'Form Responses 1'!$K$2:$K1005, $D814,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4" s="48" t="str">
        <f>IF(ISBLANK($B814), "", IF(AND(S$5 = "Vacation Leave", OR(AND(OR(S$6 = "H1", S$6 = "H2"), NOT(AND($D814 = "Full-time", $F814 = "Above 1 Year"))), AND(S$6 = "Year", AND($D814 = "Full-time", $F814 = "Above 1 Year")))), "N/A", SUMIFS('Form Responses 1'!$O$2:$O1005, 'Form Responses 1'!$B$2:$B1005, $B814, 'Form Responses 1'!$G$2:$G1005, S$5, 'Form Responses 1'!$K$2:$K1005, $D814,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4" s="50" t="str">
        <f t="shared" si="2"/>
        <v/>
      </c>
      <c r="U814" s="51" t="str">
        <f t="array" ref="U814">IF(ISBLANK($B814), "", IF(AND(U$5 = "Vacation Leave", OR(AND(OR(U$6 = "H1", U$6 = "H2"), NOT(AND($D814 = "Full-time", $F814 = "Above 1 Year"))), AND(U$6 = "Year", AND($D814 = "Full-time", $F814 = "Above 1 Year")))), "N/A", INDEX('Allocated Leaves'!$B$2:$E1005, MATCH(U$5 &amp; IF(U$5 = "Vacation Leave", IFS(U$6 = "Year", "", OR(U$6 = "H1", U$6 = "H2"), " " &amp; U$6), ""), 'Allocated Leaves'!$A$2:$A1005, 0), MATCH($D814 &amp; IF($D814 = "Full-time",  " " &amp; $F814, ""), 'Allocated Leaves'!$B$1:AA$1, 0)) - G814))</f>
        <v/>
      </c>
      <c r="V814" s="52" t="str">
        <f t="array" ref="V814">IF(ISBLANK($B814), "", IF(AND(V$5 = "Vacation Leave", OR(AND(OR(V$6 = "H1", V$6 = "H2"), NOT(AND($D814 = "Full-time", $F814 = "Above 1 Year"))), AND(V$6 = "Year", AND($D814 = "Full-time", $F814 = "Above 1 Year")))), "N/A", INDEX('Allocated Leaves'!$B$2:$E1005, MATCH(V$5 &amp; IF(V$5 = "Vacation Leave", IFS(V$6 = "Year", "", OR(V$6 = "H1", V$6 = "H2"), " " &amp; V$6), ""), 'Allocated Leaves'!$A$2:$A1005, 0), MATCH($D814 &amp; IF($D814 = "Full-time",  " " &amp; $F814, ""), 'Allocated Leaves'!$B$1:AA$1, 0)) - H814))</f>
        <v/>
      </c>
      <c r="W814" s="52" t="str">
        <f t="array" ref="W814">IF(ISBLANK($B814), "", IF(AND(W$5 = "Vacation Leave", OR(AND(OR(W$6 = "H1", W$6 = "H2"), NOT(AND($D814 = "Full-time", $F814 = "Above 1 Year"))), AND(W$6 = "Year", AND($D814 = "Full-time", $F814 = "Above 1 Year")))), "N/A", INDEX('Allocated Leaves'!$B$2:$E1005, MATCH(W$5 &amp; IF(W$5 = "Vacation Leave", IFS(W$6 = "Year", "", OR(W$6 = "H1", W$6 = "H2"), " " &amp; W$6), ""), 'Allocated Leaves'!$A$2:$A1005, 0), MATCH($D814 &amp; IF($D814 = "Full-time",  " " &amp; $F814, ""), 'Allocated Leaves'!$B$1:AA$1, 0)) - I814))</f>
        <v/>
      </c>
      <c r="X814" s="51" t="str">
        <f t="array" ref="X814">IF(ISBLANK($B814), "", IF(AND(X$5 = "Vacation Leave", OR(AND(OR(X$6 = "H1", X$6 = "H2"), NOT(AND($D814 = "Full-time", $F814 = "Above 1 Year"))), AND(X$6 = "Year", AND($D814 = "Full-time", $F814 = "Above 1 Year")))), "N/A", INDEX('Allocated Leaves'!$B$2:$E1005, MATCH(X$5 &amp; IF(X$5 = "Vacation Leave", IFS(X$6 = "Year", "", OR(X$6 = "H1", X$6 = "H2"), " " &amp; X$6), ""), 'Allocated Leaves'!$A$2:$A1005, 0), MATCH($D814 &amp; IF($D814 = "Full-time",  " " &amp; $F814, ""), 'Allocated Leaves'!$B$1:AA$1, 0)) - J814))</f>
        <v/>
      </c>
      <c r="Y814" s="52" t="str">
        <f t="array" ref="Y814">IF(ISBLANK($B814), "", IF(AND(Y$5 = "Vacation Leave", OR(AND(OR(Y$6 = "H1", Y$6 = "H2"), NOT(AND($D814 = "Full-time", $F814 = "Above 1 Year"))), AND(Y$6 = "Year", AND($D814 = "Full-time", $F814 = "Above 1 Year")))), "N/A", INDEX('Allocated Leaves'!$B$2:$E1005, MATCH(Y$5 &amp; IF(Y$5 = "Vacation Leave", IFS(Y$6 = "Year", "", OR(Y$6 = "H1", Y$6 = "H2"), " " &amp; Y$6), ""), 'Allocated Leaves'!$A$2:$A1005, 0), MATCH($D814 &amp; IF($D814 = "Full-time",  " " &amp; $F814, ""), 'Allocated Leaves'!$B$1:AA$1, 0)) - K814))</f>
        <v/>
      </c>
      <c r="Z814" s="52" t="str">
        <f t="array" ref="Z814">IF(ISBLANK($B814), "", IF(AND(Z$5 = "Vacation Leave", OR(AND(OR(Z$6 = "H1", Z$6 = "H2"), NOT(AND($D814 = "Full-time", $F814 = "Above 1 Year"))), AND(Z$6 = "Year", AND($D814 = "Full-time", $F814 = "Above 1 Year")))), "N/A", INDEX('Allocated Leaves'!$B$2:$E1005, MATCH(Z$5 &amp; IF(Z$5 = "Vacation Leave", IFS(Z$6 = "Year", "", OR(Z$6 = "H1", Z$6 = "H2"), " " &amp; Z$6), ""), 'Allocated Leaves'!$A$2:$A1005, 0), MATCH($D814 &amp; IF($D814 = "Full-time",  " " &amp; $F814, ""), 'Allocated Leaves'!$B$1:AA$1, 0)) - L814))</f>
        <v/>
      </c>
      <c r="AA814" s="55" t="str">
        <f t="shared" si="3"/>
        <v/>
      </c>
    </row>
    <row r="815">
      <c r="A815" s="71"/>
      <c r="B815" s="72"/>
      <c r="C815" s="73"/>
      <c r="D815" s="74"/>
      <c r="E815" s="75"/>
      <c r="F815" s="47" t="str">
        <f t="shared" si="1"/>
        <v/>
      </c>
      <c r="G815" s="48" t="str">
        <f>IF(ISBLANK($B815), "", IF(AND(G$5 = "Vacation Leave", OR(AND(OR(G$6 = "H1", G$6 = "H2"), NOT(AND($D815 = "Full-time", $F815 = "Above 1 Year"))), AND(G$6 = "Year", AND($D815 = "Full-time", $F815 = "Above 1 Year")))), "N/A", SUMIFS('Form Responses 1'!$O$2:$O1005, 'Form Responses 1'!$B$2:$B1005, $B815, 'Form Responses 1'!$G$2:$G1005, G$5, 'Form Responses 1'!$K$2:$K1005, $D815,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5" s="48" t="str">
        <f>IF(ISBLANK($B815), "", IF(AND(H$5 = "Vacation Leave", OR(AND(OR(H$6 = "H1", H$6 = "H2"), NOT(AND($D815 = "Full-time", $F815 = "Above 1 Year"))), AND(H$6 = "Year", AND($D815 = "Full-time", $F815 = "Above 1 Year")))), "N/A", SUMIFS('Form Responses 1'!$O$2:$O1005, 'Form Responses 1'!$B$2:$B1005, $B815, 'Form Responses 1'!$G$2:$G1005, H$5, 'Form Responses 1'!$K$2:$K1005, $D815,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5" s="49" t="str">
        <f>IF(ISBLANK($B815), "", IF(AND(I$5 = "Vacation Leave", OR(AND(OR(I$6 = "H1", I$6 = "H2"), NOT(AND($D815 = "Full-time", $F815 = "Above 1 Year"))), AND(I$6 = "Year", AND($D815 = "Full-time", $F815 = "Above 1 Year")))), "N/A", SUMIFS('Form Responses 1'!$O$2:$O1005, 'Form Responses 1'!$B$2:$B1005, $B815, 'Form Responses 1'!$G$2:$G1005, I$5, 'Form Responses 1'!$K$2:$K1005, $D815,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5" s="48" t="str">
        <f>IF(ISBLANK($B815), "", IF(AND(J$5 = "Vacation Leave", OR(AND(OR(J$6 = "H1", J$6 = "H2"), NOT(AND($D815 = "Full-time", $F815 = "Above 1 Year"))), AND(J$6 = "Year", AND($D815 = "Full-time", $F815 = "Above 1 Year")))), "N/A", SUMIFS('Form Responses 1'!$O$2:$O1005, 'Form Responses 1'!$B$2:$B1005, $B815, 'Form Responses 1'!$G$2:$G1005, J$5, 'Form Responses 1'!$K$2:$K1005, $D815,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5" s="48" t="str">
        <f>IF(ISBLANK($B815), "", IF(AND(K$5 = "Vacation Leave", OR(AND(OR(K$6 = "H1", K$6 = "H2"), NOT(AND($D815 = "Full-time", $F815 = "Above 1 Year"))), AND(K$6 = "Year", AND($D815 = "Full-time", $F815 = "Above 1 Year")))), "N/A", SUMIFS('Form Responses 1'!$O$2:$O1005, 'Form Responses 1'!$B$2:$B1005, $B815, 'Form Responses 1'!$G$2:$G1005, K$5, 'Form Responses 1'!$K$2:$K1005, $D815,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5" s="48" t="str">
        <f>IF(ISBLANK($B815), "", IF(AND(L$5 = "Vacation Leave", OR(AND(OR(L$6 = "H1", L$6 = "H2"), NOT(AND($D815 = "Full-time", $F815 = "Above 1 Year"))), AND(L$6 = "Year", AND($D815 = "Full-time", $F815 = "Above 1 Year")))), "N/A", SUMIFS('Form Responses 1'!$O$2:$O1005, 'Form Responses 1'!$B$2:$B1005, $B815, 'Form Responses 1'!$G$2:$G1005, L$5, 'Form Responses 1'!$K$2:$K1005, $D815,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5" s="48" t="str">
        <f>IF(ISBLANK($B815), "", IF(AND(M$5 = "Vacation Leave", OR(AND(OR(M$6 = "H1", M$6 = "H2"), NOT(AND($D815 = "Full-time", $F815 = "Above 1 Year"))), AND(M$6 = "Year", AND($D815 = "Full-time", $F815 = "Above 1 Year")))), "N/A", SUMIFS('Form Responses 1'!$O$2:$O1005, 'Form Responses 1'!$B$2:$B1005, $B815, 'Form Responses 1'!$G$2:$G1005, M$5, 'Form Responses 1'!$K$2:$K1005, $D815,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5" s="48" t="str">
        <f>IF(ISBLANK($B815), "", IF(AND(N$5 = "Vacation Leave", OR(AND(OR(N$6 = "H1", N$6 = "H2"), NOT(AND($D815 = "Full-time", $F815 = "Above 1 Year"))), AND(N$6 = "Year", AND($D815 = "Full-time", $F815 = "Above 1 Year")))), "N/A", SUMIFS('Form Responses 1'!$O$2:$O1005, 'Form Responses 1'!$B$2:$B1005, $B815, 'Form Responses 1'!$G$2:$G1005, N$5, 'Form Responses 1'!$K$2:$K1005, $D815,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5" s="48" t="str">
        <f>IF(ISBLANK($B815), "", IF(AND(O$5 = "Vacation Leave", OR(AND(OR(O$6 = "H1", O$6 = "H2"), NOT(AND($D815 = "Full-time", $F815 = "Above 1 Year"))), AND(O$6 = "Year", AND($D815 = "Full-time", $F815 = "Above 1 Year")))), "N/A", SUMIFS('Form Responses 1'!$O$2:$O1005, 'Form Responses 1'!$B$2:$B1005, $B815, 'Form Responses 1'!$G$2:$G1005, O$5, 'Form Responses 1'!$K$2:$K1005, $D815,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5" s="48" t="str">
        <f>IF(ISBLANK($B815), "", IF(AND(P$5 = "Vacation Leave", OR(AND(OR(P$6 = "H1", P$6 = "H2"), NOT(AND($D815 = "Full-time", $F815 = "Above 1 Year"))), AND(P$6 = "Year", AND($D815 = "Full-time", $F815 = "Above 1 Year")))), "N/A", SUMIFS('Form Responses 1'!$O$2:$O1005, 'Form Responses 1'!$B$2:$B1005, $B815, 'Form Responses 1'!$G$2:$G1005, P$5, 'Form Responses 1'!$K$2:$K1005, $D815,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5" s="48" t="str">
        <f>IF(ISBLANK($B815), "", IF(AND(Q$5 = "Vacation Leave", OR(AND(OR(Q$6 = "H1", Q$6 = "H2"), NOT(AND($D815 = "Full-time", $F815 = "Above 1 Year"))), AND(Q$6 = "Year", AND($D815 = "Full-time", $F815 = "Above 1 Year")))), "N/A", SUMIFS('Form Responses 1'!$O$2:$O1005, 'Form Responses 1'!$B$2:$B1005, $B815, 'Form Responses 1'!$G$2:$G1005, Q$5, 'Form Responses 1'!$K$2:$K1005, $D815,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5" s="48" t="str">
        <f>IF(ISBLANK($B815), "", IF(AND(R$5 = "Vacation Leave", OR(AND(OR(R$6 = "H1", R$6 = "H2"), NOT(AND($D815 = "Full-time", $F815 = "Above 1 Year"))), AND(R$6 = "Year", AND($D815 = "Full-time", $F815 = "Above 1 Year")))), "N/A", SUMIFS('Form Responses 1'!$O$2:$O1005, 'Form Responses 1'!$B$2:$B1005, $B815, 'Form Responses 1'!$G$2:$G1005, R$5, 'Form Responses 1'!$K$2:$K1005, $D815,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5" s="48" t="str">
        <f>IF(ISBLANK($B815), "", IF(AND(S$5 = "Vacation Leave", OR(AND(OR(S$6 = "H1", S$6 = "H2"), NOT(AND($D815 = "Full-time", $F815 = "Above 1 Year"))), AND(S$6 = "Year", AND($D815 = "Full-time", $F815 = "Above 1 Year")))), "N/A", SUMIFS('Form Responses 1'!$O$2:$O1005, 'Form Responses 1'!$B$2:$B1005, $B815, 'Form Responses 1'!$G$2:$G1005, S$5, 'Form Responses 1'!$K$2:$K1005, $D815,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5" s="50" t="str">
        <f t="shared" si="2"/>
        <v/>
      </c>
      <c r="U815" s="51" t="str">
        <f t="array" ref="U815">IF(ISBLANK($B815), "", IF(AND(U$5 = "Vacation Leave", OR(AND(OR(U$6 = "H1", U$6 = "H2"), NOT(AND($D815 = "Full-time", $F815 = "Above 1 Year"))), AND(U$6 = "Year", AND($D815 = "Full-time", $F815 = "Above 1 Year")))), "N/A", INDEX('Allocated Leaves'!$B$2:$E1005, MATCH(U$5 &amp; IF(U$5 = "Vacation Leave", IFS(U$6 = "Year", "", OR(U$6 = "H1", U$6 = "H2"), " " &amp; U$6), ""), 'Allocated Leaves'!$A$2:$A1005, 0), MATCH($D815 &amp; IF($D815 = "Full-time",  " " &amp; $F815, ""), 'Allocated Leaves'!$B$1:AA$1, 0)) - G815))</f>
        <v/>
      </c>
      <c r="V815" s="52" t="str">
        <f t="array" ref="V815">IF(ISBLANK($B815), "", IF(AND(V$5 = "Vacation Leave", OR(AND(OR(V$6 = "H1", V$6 = "H2"), NOT(AND($D815 = "Full-time", $F815 = "Above 1 Year"))), AND(V$6 = "Year", AND($D815 = "Full-time", $F815 = "Above 1 Year")))), "N/A", INDEX('Allocated Leaves'!$B$2:$E1005, MATCH(V$5 &amp; IF(V$5 = "Vacation Leave", IFS(V$6 = "Year", "", OR(V$6 = "H1", V$6 = "H2"), " " &amp; V$6), ""), 'Allocated Leaves'!$A$2:$A1005, 0), MATCH($D815 &amp; IF($D815 = "Full-time",  " " &amp; $F815, ""), 'Allocated Leaves'!$B$1:AA$1, 0)) - H815))</f>
        <v/>
      </c>
      <c r="W815" s="52" t="str">
        <f t="array" ref="W815">IF(ISBLANK($B815), "", IF(AND(W$5 = "Vacation Leave", OR(AND(OR(W$6 = "H1", W$6 = "H2"), NOT(AND($D815 = "Full-time", $F815 = "Above 1 Year"))), AND(W$6 = "Year", AND($D815 = "Full-time", $F815 = "Above 1 Year")))), "N/A", INDEX('Allocated Leaves'!$B$2:$E1005, MATCH(W$5 &amp; IF(W$5 = "Vacation Leave", IFS(W$6 = "Year", "", OR(W$6 = "H1", W$6 = "H2"), " " &amp; W$6), ""), 'Allocated Leaves'!$A$2:$A1005, 0), MATCH($D815 &amp; IF($D815 = "Full-time",  " " &amp; $F815, ""), 'Allocated Leaves'!$B$1:AA$1, 0)) - I815))</f>
        <v/>
      </c>
      <c r="X815" s="51" t="str">
        <f t="array" ref="X815">IF(ISBLANK($B815), "", IF(AND(X$5 = "Vacation Leave", OR(AND(OR(X$6 = "H1", X$6 = "H2"), NOT(AND($D815 = "Full-time", $F815 = "Above 1 Year"))), AND(X$6 = "Year", AND($D815 = "Full-time", $F815 = "Above 1 Year")))), "N/A", INDEX('Allocated Leaves'!$B$2:$E1005, MATCH(X$5 &amp; IF(X$5 = "Vacation Leave", IFS(X$6 = "Year", "", OR(X$6 = "H1", X$6 = "H2"), " " &amp; X$6), ""), 'Allocated Leaves'!$A$2:$A1005, 0), MATCH($D815 &amp; IF($D815 = "Full-time",  " " &amp; $F815, ""), 'Allocated Leaves'!$B$1:AA$1, 0)) - J815))</f>
        <v/>
      </c>
      <c r="Y815" s="52" t="str">
        <f t="array" ref="Y815">IF(ISBLANK($B815), "", IF(AND(Y$5 = "Vacation Leave", OR(AND(OR(Y$6 = "H1", Y$6 = "H2"), NOT(AND($D815 = "Full-time", $F815 = "Above 1 Year"))), AND(Y$6 = "Year", AND($D815 = "Full-time", $F815 = "Above 1 Year")))), "N/A", INDEX('Allocated Leaves'!$B$2:$E1005, MATCH(Y$5 &amp; IF(Y$5 = "Vacation Leave", IFS(Y$6 = "Year", "", OR(Y$6 = "H1", Y$6 = "H2"), " " &amp; Y$6), ""), 'Allocated Leaves'!$A$2:$A1005, 0), MATCH($D815 &amp; IF($D815 = "Full-time",  " " &amp; $F815, ""), 'Allocated Leaves'!$B$1:AA$1, 0)) - K815))</f>
        <v/>
      </c>
      <c r="Z815" s="52" t="str">
        <f t="array" ref="Z815">IF(ISBLANK($B815), "", IF(AND(Z$5 = "Vacation Leave", OR(AND(OR(Z$6 = "H1", Z$6 = "H2"), NOT(AND($D815 = "Full-time", $F815 = "Above 1 Year"))), AND(Z$6 = "Year", AND($D815 = "Full-time", $F815 = "Above 1 Year")))), "N/A", INDEX('Allocated Leaves'!$B$2:$E1005, MATCH(Z$5 &amp; IF(Z$5 = "Vacation Leave", IFS(Z$6 = "Year", "", OR(Z$6 = "H1", Z$6 = "H2"), " " &amp; Z$6), ""), 'Allocated Leaves'!$A$2:$A1005, 0), MATCH($D815 &amp; IF($D815 = "Full-time",  " " &amp; $F815, ""), 'Allocated Leaves'!$B$1:AA$1, 0)) - L815))</f>
        <v/>
      </c>
      <c r="AA815" s="55" t="str">
        <f t="shared" si="3"/>
        <v/>
      </c>
    </row>
    <row r="816">
      <c r="A816" s="71"/>
      <c r="B816" s="72"/>
      <c r="C816" s="73"/>
      <c r="D816" s="74"/>
      <c r="E816" s="75"/>
      <c r="F816" s="47" t="str">
        <f t="shared" si="1"/>
        <v/>
      </c>
      <c r="G816" s="48" t="str">
        <f>IF(ISBLANK($B816), "", IF(AND(G$5 = "Vacation Leave", OR(AND(OR(G$6 = "H1", G$6 = "H2"), NOT(AND($D816 = "Full-time", $F816 = "Above 1 Year"))), AND(G$6 = "Year", AND($D816 = "Full-time", $F816 = "Above 1 Year")))), "N/A", SUMIFS('Form Responses 1'!$O$2:$O1005, 'Form Responses 1'!$B$2:$B1005, $B816, 'Form Responses 1'!$G$2:$G1005, G$5, 'Form Responses 1'!$K$2:$K1005, $D816,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6" s="48" t="str">
        <f>IF(ISBLANK($B816), "", IF(AND(H$5 = "Vacation Leave", OR(AND(OR(H$6 = "H1", H$6 = "H2"), NOT(AND($D816 = "Full-time", $F816 = "Above 1 Year"))), AND(H$6 = "Year", AND($D816 = "Full-time", $F816 = "Above 1 Year")))), "N/A", SUMIFS('Form Responses 1'!$O$2:$O1005, 'Form Responses 1'!$B$2:$B1005, $B816, 'Form Responses 1'!$G$2:$G1005, H$5, 'Form Responses 1'!$K$2:$K1005, $D816,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6" s="49" t="str">
        <f>IF(ISBLANK($B816), "", IF(AND(I$5 = "Vacation Leave", OR(AND(OR(I$6 = "H1", I$6 = "H2"), NOT(AND($D816 = "Full-time", $F816 = "Above 1 Year"))), AND(I$6 = "Year", AND($D816 = "Full-time", $F816 = "Above 1 Year")))), "N/A", SUMIFS('Form Responses 1'!$O$2:$O1005, 'Form Responses 1'!$B$2:$B1005, $B816, 'Form Responses 1'!$G$2:$G1005, I$5, 'Form Responses 1'!$K$2:$K1005, $D816,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6" s="48" t="str">
        <f>IF(ISBLANK($B816), "", IF(AND(J$5 = "Vacation Leave", OR(AND(OR(J$6 = "H1", J$6 = "H2"), NOT(AND($D816 = "Full-time", $F816 = "Above 1 Year"))), AND(J$6 = "Year", AND($D816 = "Full-time", $F816 = "Above 1 Year")))), "N/A", SUMIFS('Form Responses 1'!$O$2:$O1005, 'Form Responses 1'!$B$2:$B1005, $B816, 'Form Responses 1'!$G$2:$G1005, J$5, 'Form Responses 1'!$K$2:$K1005, $D816,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6" s="48" t="str">
        <f>IF(ISBLANK($B816), "", IF(AND(K$5 = "Vacation Leave", OR(AND(OR(K$6 = "H1", K$6 = "H2"), NOT(AND($D816 = "Full-time", $F816 = "Above 1 Year"))), AND(K$6 = "Year", AND($D816 = "Full-time", $F816 = "Above 1 Year")))), "N/A", SUMIFS('Form Responses 1'!$O$2:$O1005, 'Form Responses 1'!$B$2:$B1005, $B816, 'Form Responses 1'!$G$2:$G1005, K$5, 'Form Responses 1'!$K$2:$K1005, $D816,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6" s="48" t="str">
        <f>IF(ISBLANK($B816), "", IF(AND(L$5 = "Vacation Leave", OR(AND(OR(L$6 = "H1", L$6 = "H2"), NOT(AND($D816 = "Full-time", $F816 = "Above 1 Year"))), AND(L$6 = "Year", AND($D816 = "Full-time", $F816 = "Above 1 Year")))), "N/A", SUMIFS('Form Responses 1'!$O$2:$O1005, 'Form Responses 1'!$B$2:$B1005, $B816, 'Form Responses 1'!$G$2:$G1005, L$5, 'Form Responses 1'!$K$2:$K1005, $D816,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6" s="48" t="str">
        <f>IF(ISBLANK($B816), "", IF(AND(M$5 = "Vacation Leave", OR(AND(OR(M$6 = "H1", M$6 = "H2"), NOT(AND($D816 = "Full-time", $F816 = "Above 1 Year"))), AND(M$6 = "Year", AND($D816 = "Full-time", $F816 = "Above 1 Year")))), "N/A", SUMIFS('Form Responses 1'!$O$2:$O1005, 'Form Responses 1'!$B$2:$B1005, $B816, 'Form Responses 1'!$G$2:$G1005, M$5, 'Form Responses 1'!$K$2:$K1005, $D816,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6" s="48" t="str">
        <f>IF(ISBLANK($B816), "", IF(AND(N$5 = "Vacation Leave", OR(AND(OR(N$6 = "H1", N$6 = "H2"), NOT(AND($D816 = "Full-time", $F816 = "Above 1 Year"))), AND(N$6 = "Year", AND($D816 = "Full-time", $F816 = "Above 1 Year")))), "N/A", SUMIFS('Form Responses 1'!$O$2:$O1005, 'Form Responses 1'!$B$2:$B1005, $B816, 'Form Responses 1'!$G$2:$G1005, N$5, 'Form Responses 1'!$K$2:$K1005, $D816,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6" s="48" t="str">
        <f>IF(ISBLANK($B816), "", IF(AND(O$5 = "Vacation Leave", OR(AND(OR(O$6 = "H1", O$6 = "H2"), NOT(AND($D816 = "Full-time", $F816 = "Above 1 Year"))), AND(O$6 = "Year", AND($D816 = "Full-time", $F816 = "Above 1 Year")))), "N/A", SUMIFS('Form Responses 1'!$O$2:$O1005, 'Form Responses 1'!$B$2:$B1005, $B816, 'Form Responses 1'!$G$2:$G1005, O$5, 'Form Responses 1'!$K$2:$K1005, $D816,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6" s="48" t="str">
        <f>IF(ISBLANK($B816), "", IF(AND(P$5 = "Vacation Leave", OR(AND(OR(P$6 = "H1", P$6 = "H2"), NOT(AND($D816 = "Full-time", $F816 = "Above 1 Year"))), AND(P$6 = "Year", AND($D816 = "Full-time", $F816 = "Above 1 Year")))), "N/A", SUMIFS('Form Responses 1'!$O$2:$O1005, 'Form Responses 1'!$B$2:$B1005, $B816, 'Form Responses 1'!$G$2:$G1005, P$5, 'Form Responses 1'!$K$2:$K1005, $D816,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6" s="48" t="str">
        <f>IF(ISBLANK($B816), "", IF(AND(Q$5 = "Vacation Leave", OR(AND(OR(Q$6 = "H1", Q$6 = "H2"), NOT(AND($D816 = "Full-time", $F816 = "Above 1 Year"))), AND(Q$6 = "Year", AND($D816 = "Full-time", $F816 = "Above 1 Year")))), "N/A", SUMIFS('Form Responses 1'!$O$2:$O1005, 'Form Responses 1'!$B$2:$B1005, $B816, 'Form Responses 1'!$G$2:$G1005, Q$5, 'Form Responses 1'!$K$2:$K1005, $D816,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6" s="48" t="str">
        <f>IF(ISBLANK($B816), "", IF(AND(R$5 = "Vacation Leave", OR(AND(OR(R$6 = "H1", R$6 = "H2"), NOT(AND($D816 = "Full-time", $F816 = "Above 1 Year"))), AND(R$6 = "Year", AND($D816 = "Full-time", $F816 = "Above 1 Year")))), "N/A", SUMIFS('Form Responses 1'!$O$2:$O1005, 'Form Responses 1'!$B$2:$B1005, $B816, 'Form Responses 1'!$G$2:$G1005, R$5, 'Form Responses 1'!$K$2:$K1005, $D816,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6" s="48" t="str">
        <f>IF(ISBLANK($B816), "", IF(AND(S$5 = "Vacation Leave", OR(AND(OR(S$6 = "H1", S$6 = "H2"), NOT(AND($D816 = "Full-time", $F816 = "Above 1 Year"))), AND(S$6 = "Year", AND($D816 = "Full-time", $F816 = "Above 1 Year")))), "N/A", SUMIFS('Form Responses 1'!$O$2:$O1005, 'Form Responses 1'!$B$2:$B1005, $B816, 'Form Responses 1'!$G$2:$G1005, S$5, 'Form Responses 1'!$K$2:$K1005, $D816,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6" s="50" t="str">
        <f t="shared" si="2"/>
        <v/>
      </c>
      <c r="U816" s="51" t="str">
        <f t="array" ref="U816">IF(ISBLANK($B816), "", IF(AND(U$5 = "Vacation Leave", OR(AND(OR(U$6 = "H1", U$6 = "H2"), NOT(AND($D816 = "Full-time", $F816 = "Above 1 Year"))), AND(U$6 = "Year", AND($D816 = "Full-time", $F816 = "Above 1 Year")))), "N/A", INDEX('Allocated Leaves'!$B$2:$E1005, MATCH(U$5 &amp; IF(U$5 = "Vacation Leave", IFS(U$6 = "Year", "", OR(U$6 = "H1", U$6 = "H2"), " " &amp; U$6), ""), 'Allocated Leaves'!$A$2:$A1005, 0), MATCH($D816 &amp; IF($D816 = "Full-time",  " " &amp; $F816, ""), 'Allocated Leaves'!$B$1:AA$1, 0)) - G816))</f>
        <v/>
      </c>
      <c r="V816" s="52" t="str">
        <f t="array" ref="V816">IF(ISBLANK($B816), "", IF(AND(V$5 = "Vacation Leave", OR(AND(OR(V$6 = "H1", V$6 = "H2"), NOT(AND($D816 = "Full-time", $F816 = "Above 1 Year"))), AND(V$6 = "Year", AND($D816 = "Full-time", $F816 = "Above 1 Year")))), "N/A", INDEX('Allocated Leaves'!$B$2:$E1005, MATCH(V$5 &amp; IF(V$5 = "Vacation Leave", IFS(V$6 = "Year", "", OR(V$6 = "H1", V$6 = "H2"), " " &amp; V$6), ""), 'Allocated Leaves'!$A$2:$A1005, 0), MATCH($D816 &amp; IF($D816 = "Full-time",  " " &amp; $F816, ""), 'Allocated Leaves'!$B$1:AA$1, 0)) - H816))</f>
        <v/>
      </c>
      <c r="W816" s="52" t="str">
        <f t="array" ref="W816">IF(ISBLANK($B816), "", IF(AND(W$5 = "Vacation Leave", OR(AND(OR(W$6 = "H1", W$6 = "H2"), NOT(AND($D816 = "Full-time", $F816 = "Above 1 Year"))), AND(W$6 = "Year", AND($D816 = "Full-time", $F816 = "Above 1 Year")))), "N/A", INDEX('Allocated Leaves'!$B$2:$E1005, MATCH(W$5 &amp; IF(W$5 = "Vacation Leave", IFS(W$6 = "Year", "", OR(W$6 = "H1", W$6 = "H2"), " " &amp; W$6), ""), 'Allocated Leaves'!$A$2:$A1005, 0), MATCH($D816 &amp; IF($D816 = "Full-time",  " " &amp; $F816, ""), 'Allocated Leaves'!$B$1:AA$1, 0)) - I816))</f>
        <v/>
      </c>
      <c r="X816" s="51" t="str">
        <f t="array" ref="X816">IF(ISBLANK($B816), "", IF(AND(X$5 = "Vacation Leave", OR(AND(OR(X$6 = "H1", X$6 = "H2"), NOT(AND($D816 = "Full-time", $F816 = "Above 1 Year"))), AND(X$6 = "Year", AND($D816 = "Full-time", $F816 = "Above 1 Year")))), "N/A", INDEX('Allocated Leaves'!$B$2:$E1005, MATCH(X$5 &amp; IF(X$5 = "Vacation Leave", IFS(X$6 = "Year", "", OR(X$6 = "H1", X$6 = "H2"), " " &amp; X$6), ""), 'Allocated Leaves'!$A$2:$A1005, 0), MATCH($D816 &amp; IF($D816 = "Full-time",  " " &amp; $F816, ""), 'Allocated Leaves'!$B$1:AA$1, 0)) - J816))</f>
        <v/>
      </c>
      <c r="Y816" s="52" t="str">
        <f t="array" ref="Y816">IF(ISBLANK($B816), "", IF(AND(Y$5 = "Vacation Leave", OR(AND(OR(Y$6 = "H1", Y$6 = "H2"), NOT(AND($D816 = "Full-time", $F816 = "Above 1 Year"))), AND(Y$6 = "Year", AND($D816 = "Full-time", $F816 = "Above 1 Year")))), "N/A", INDEX('Allocated Leaves'!$B$2:$E1005, MATCH(Y$5 &amp; IF(Y$5 = "Vacation Leave", IFS(Y$6 = "Year", "", OR(Y$6 = "H1", Y$6 = "H2"), " " &amp; Y$6), ""), 'Allocated Leaves'!$A$2:$A1005, 0), MATCH($D816 &amp; IF($D816 = "Full-time",  " " &amp; $F816, ""), 'Allocated Leaves'!$B$1:AA$1, 0)) - K816))</f>
        <v/>
      </c>
      <c r="Z816" s="52" t="str">
        <f t="array" ref="Z816">IF(ISBLANK($B816), "", IF(AND(Z$5 = "Vacation Leave", OR(AND(OR(Z$6 = "H1", Z$6 = "H2"), NOT(AND($D816 = "Full-time", $F816 = "Above 1 Year"))), AND(Z$6 = "Year", AND($D816 = "Full-time", $F816 = "Above 1 Year")))), "N/A", INDEX('Allocated Leaves'!$B$2:$E1005, MATCH(Z$5 &amp; IF(Z$5 = "Vacation Leave", IFS(Z$6 = "Year", "", OR(Z$6 = "H1", Z$6 = "H2"), " " &amp; Z$6), ""), 'Allocated Leaves'!$A$2:$A1005, 0), MATCH($D816 &amp; IF($D816 = "Full-time",  " " &amp; $F816, ""), 'Allocated Leaves'!$B$1:AA$1, 0)) - L816))</f>
        <v/>
      </c>
      <c r="AA816" s="55" t="str">
        <f t="shared" si="3"/>
        <v/>
      </c>
    </row>
    <row r="817">
      <c r="A817" s="71"/>
      <c r="B817" s="72"/>
      <c r="C817" s="73"/>
      <c r="D817" s="74"/>
      <c r="E817" s="75"/>
      <c r="F817" s="47" t="str">
        <f t="shared" si="1"/>
        <v/>
      </c>
      <c r="G817" s="48" t="str">
        <f>IF(ISBLANK($B817), "", IF(AND(G$5 = "Vacation Leave", OR(AND(OR(G$6 = "H1", G$6 = "H2"), NOT(AND($D817 = "Full-time", $F817 = "Above 1 Year"))), AND(G$6 = "Year", AND($D817 = "Full-time", $F817 = "Above 1 Year")))), "N/A", SUMIFS('Form Responses 1'!$O$2:$O1005, 'Form Responses 1'!$B$2:$B1005, $B817, 'Form Responses 1'!$G$2:$G1005, G$5, 'Form Responses 1'!$K$2:$K1005, $D817,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7" s="48" t="str">
        <f>IF(ISBLANK($B817), "", IF(AND(H$5 = "Vacation Leave", OR(AND(OR(H$6 = "H1", H$6 = "H2"), NOT(AND($D817 = "Full-time", $F817 = "Above 1 Year"))), AND(H$6 = "Year", AND($D817 = "Full-time", $F817 = "Above 1 Year")))), "N/A", SUMIFS('Form Responses 1'!$O$2:$O1005, 'Form Responses 1'!$B$2:$B1005, $B817, 'Form Responses 1'!$G$2:$G1005, H$5, 'Form Responses 1'!$K$2:$K1005, $D817,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7" s="49" t="str">
        <f>IF(ISBLANK($B817), "", IF(AND(I$5 = "Vacation Leave", OR(AND(OR(I$6 = "H1", I$6 = "H2"), NOT(AND($D817 = "Full-time", $F817 = "Above 1 Year"))), AND(I$6 = "Year", AND($D817 = "Full-time", $F817 = "Above 1 Year")))), "N/A", SUMIFS('Form Responses 1'!$O$2:$O1005, 'Form Responses 1'!$B$2:$B1005, $B817, 'Form Responses 1'!$G$2:$G1005, I$5, 'Form Responses 1'!$K$2:$K1005, $D817,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7" s="48" t="str">
        <f>IF(ISBLANK($B817), "", IF(AND(J$5 = "Vacation Leave", OR(AND(OR(J$6 = "H1", J$6 = "H2"), NOT(AND($D817 = "Full-time", $F817 = "Above 1 Year"))), AND(J$6 = "Year", AND($D817 = "Full-time", $F817 = "Above 1 Year")))), "N/A", SUMIFS('Form Responses 1'!$O$2:$O1005, 'Form Responses 1'!$B$2:$B1005, $B817, 'Form Responses 1'!$G$2:$G1005, J$5, 'Form Responses 1'!$K$2:$K1005, $D817,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7" s="48" t="str">
        <f>IF(ISBLANK($B817), "", IF(AND(K$5 = "Vacation Leave", OR(AND(OR(K$6 = "H1", K$6 = "H2"), NOT(AND($D817 = "Full-time", $F817 = "Above 1 Year"))), AND(K$6 = "Year", AND($D817 = "Full-time", $F817 = "Above 1 Year")))), "N/A", SUMIFS('Form Responses 1'!$O$2:$O1005, 'Form Responses 1'!$B$2:$B1005, $B817, 'Form Responses 1'!$G$2:$G1005, K$5, 'Form Responses 1'!$K$2:$K1005, $D817,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7" s="48" t="str">
        <f>IF(ISBLANK($B817), "", IF(AND(L$5 = "Vacation Leave", OR(AND(OR(L$6 = "H1", L$6 = "H2"), NOT(AND($D817 = "Full-time", $F817 = "Above 1 Year"))), AND(L$6 = "Year", AND($D817 = "Full-time", $F817 = "Above 1 Year")))), "N/A", SUMIFS('Form Responses 1'!$O$2:$O1005, 'Form Responses 1'!$B$2:$B1005, $B817, 'Form Responses 1'!$G$2:$G1005, L$5, 'Form Responses 1'!$K$2:$K1005, $D817,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7" s="48" t="str">
        <f>IF(ISBLANK($B817), "", IF(AND(M$5 = "Vacation Leave", OR(AND(OR(M$6 = "H1", M$6 = "H2"), NOT(AND($D817 = "Full-time", $F817 = "Above 1 Year"))), AND(M$6 = "Year", AND($D817 = "Full-time", $F817 = "Above 1 Year")))), "N/A", SUMIFS('Form Responses 1'!$O$2:$O1005, 'Form Responses 1'!$B$2:$B1005, $B817, 'Form Responses 1'!$G$2:$G1005, M$5, 'Form Responses 1'!$K$2:$K1005, $D817,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7" s="48" t="str">
        <f>IF(ISBLANK($B817), "", IF(AND(N$5 = "Vacation Leave", OR(AND(OR(N$6 = "H1", N$6 = "H2"), NOT(AND($D817 = "Full-time", $F817 = "Above 1 Year"))), AND(N$6 = "Year", AND($D817 = "Full-time", $F817 = "Above 1 Year")))), "N/A", SUMIFS('Form Responses 1'!$O$2:$O1005, 'Form Responses 1'!$B$2:$B1005, $B817, 'Form Responses 1'!$G$2:$G1005, N$5, 'Form Responses 1'!$K$2:$K1005, $D817,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7" s="48" t="str">
        <f>IF(ISBLANK($B817), "", IF(AND(O$5 = "Vacation Leave", OR(AND(OR(O$6 = "H1", O$6 = "H2"), NOT(AND($D817 = "Full-time", $F817 = "Above 1 Year"))), AND(O$6 = "Year", AND($D817 = "Full-time", $F817 = "Above 1 Year")))), "N/A", SUMIFS('Form Responses 1'!$O$2:$O1005, 'Form Responses 1'!$B$2:$B1005, $B817, 'Form Responses 1'!$G$2:$G1005, O$5, 'Form Responses 1'!$K$2:$K1005, $D817,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7" s="48" t="str">
        <f>IF(ISBLANK($B817), "", IF(AND(P$5 = "Vacation Leave", OR(AND(OR(P$6 = "H1", P$6 = "H2"), NOT(AND($D817 = "Full-time", $F817 = "Above 1 Year"))), AND(P$6 = "Year", AND($D817 = "Full-time", $F817 = "Above 1 Year")))), "N/A", SUMIFS('Form Responses 1'!$O$2:$O1005, 'Form Responses 1'!$B$2:$B1005, $B817, 'Form Responses 1'!$G$2:$G1005, P$5, 'Form Responses 1'!$K$2:$K1005, $D817,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7" s="48" t="str">
        <f>IF(ISBLANK($B817), "", IF(AND(Q$5 = "Vacation Leave", OR(AND(OR(Q$6 = "H1", Q$6 = "H2"), NOT(AND($D817 = "Full-time", $F817 = "Above 1 Year"))), AND(Q$6 = "Year", AND($D817 = "Full-time", $F817 = "Above 1 Year")))), "N/A", SUMIFS('Form Responses 1'!$O$2:$O1005, 'Form Responses 1'!$B$2:$B1005, $B817, 'Form Responses 1'!$G$2:$G1005, Q$5, 'Form Responses 1'!$K$2:$K1005, $D817,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7" s="48" t="str">
        <f>IF(ISBLANK($B817), "", IF(AND(R$5 = "Vacation Leave", OR(AND(OR(R$6 = "H1", R$6 = "H2"), NOT(AND($D817 = "Full-time", $F817 = "Above 1 Year"))), AND(R$6 = "Year", AND($D817 = "Full-time", $F817 = "Above 1 Year")))), "N/A", SUMIFS('Form Responses 1'!$O$2:$O1005, 'Form Responses 1'!$B$2:$B1005, $B817, 'Form Responses 1'!$G$2:$G1005, R$5, 'Form Responses 1'!$K$2:$K1005, $D817,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7" s="48" t="str">
        <f>IF(ISBLANK($B817), "", IF(AND(S$5 = "Vacation Leave", OR(AND(OR(S$6 = "H1", S$6 = "H2"), NOT(AND($D817 = "Full-time", $F817 = "Above 1 Year"))), AND(S$6 = "Year", AND($D817 = "Full-time", $F817 = "Above 1 Year")))), "N/A", SUMIFS('Form Responses 1'!$O$2:$O1005, 'Form Responses 1'!$B$2:$B1005, $B817, 'Form Responses 1'!$G$2:$G1005, S$5, 'Form Responses 1'!$K$2:$K1005, $D817,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7" s="50" t="str">
        <f t="shared" si="2"/>
        <v/>
      </c>
      <c r="U817" s="51" t="str">
        <f t="array" ref="U817">IF(ISBLANK($B817), "", IF(AND(U$5 = "Vacation Leave", OR(AND(OR(U$6 = "H1", U$6 = "H2"), NOT(AND($D817 = "Full-time", $F817 = "Above 1 Year"))), AND(U$6 = "Year", AND($D817 = "Full-time", $F817 = "Above 1 Year")))), "N/A", INDEX('Allocated Leaves'!$B$2:$E1005, MATCH(U$5 &amp; IF(U$5 = "Vacation Leave", IFS(U$6 = "Year", "", OR(U$6 = "H1", U$6 = "H2"), " " &amp; U$6), ""), 'Allocated Leaves'!$A$2:$A1005, 0), MATCH($D817 &amp; IF($D817 = "Full-time",  " " &amp; $F817, ""), 'Allocated Leaves'!$B$1:AA$1, 0)) - G817))</f>
        <v/>
      </c>
      <c r="V817" s="52" t="str">
        <f t="array" ref="V817">IF(ISBLANK($B817), "", IF(AND(V$5 = "Vacation Leave", OR(AND(OR(V$6 = "H1", V$6 = "H2"), NOT(AND($D817 = "Full-time", $F817 = "Above 1 Year"))), AND(V$6 = "Year", AND($D817 = "Full-time", $F817 = "Above 1 Year")))), "N/A", INDEX('Allocated Leaves'!$B$2:$E1005, MATCH(V$5 &amp; IF(V$5 = "Vacation Leave", IFS(V$6 = "Year", "", OR(V$6 = "H1", V$6 = "H2"), " " &amp; V$6), ""), 'Allocated Leaves'!$A$2:$A1005, 0), MATCH($D817 &amp; IF($D817 = "Full-time",  " " &amp; $F817, ""), 'Allocated Leaves'!$B$1:AA$1, 0)) - H817))</f>
        <v/>
      </c>
      <c r="W817" s="52" t="str">
        <f t="array" ref="W817">IF(ISBLANK($B817), "", IF(AND(W$5 = "Vacation Leave", OR(AND(OR(W$6 = "H1", W$6 = "H2"), NOT(AND($D817 = "Full-time", $F817 = "Above 1 Year"))), AND(W$6 = "Year", AND($D817 = "Full-time", $F817 = "Above 1 Year")))), "N/A", INDEX('Allocated Leaves'!$B$2:$E1005, MATCH(W$5 &amp; IF(W$5 = "Vacation Leave", IFS(W$6 = "Year", "", OR(W$6 = "H1", W$6 = "H2"), " " &amp; W$6), ""), 'Allocated Leaves'!$A$2:$A1005, 0), MATCH($D817 &amp; IF($D817 = "Full-time",  " " &amp; $F817, ""), 'Allocated Leaves'!$B$1:AA$1, 0)) - I817))</f>
        <v/>
      </c>
      <c r="X817" s="51" t="str">
        <f t="array" ref="X817">IF(ISBLANK($B817), "", IF(AND(X$5 = "Vacation Leave", OR(AND(OR(X$6 = "H1", X$6 = "H2"), NOT(AND($D817 = "Full-time", $F817 = "Above 1 Year"))), AND(X$6 = "Year", AND($D817 = "Full-time", $F817 = "Above 1 Year")))), "N/A", INDEX('Allocated Leaves'!$B$2:$E1005, MATCH(X$5 &amp; IF(X$5 = "Vacation Leave", IFS(X$6 = "Year", "", OR(X$6 = "H1", X$6 = "H2"), " " &amp; X$6), ""), 'Allocated Leaves'!$A$2:$A1005, 0), MATCH($D817 &amp; IF($D817 = "Full-time",  " " &amp; $F817, ""), 'Allocated Leaves'!$B$1:AA$1, 0)) - J817))</f>
        <v/>
      </c>
      <c r="Y817" s="52" t="str">
        <f t="array" ref="Y817">IF(ISBLANK($B817), "", IF(AND(Y$5 = "Vacation Leave", OR(AND(OR(Y$6 = "H1", Y$6 = "H2"), NOT(AND($D817 = "Full-time", $F817 = "Above 1 Year"))), AND(Y$6 = "Year", AND($D817 = "Full-time", $F817 = "Above 1 Year")))), "N/A", INDEX('Allocated Leaves'!$B$2:$E1005, MATCH(Y$5 &amp; IF(Y$5 = "Vacation Leave", IFS(Y$6 = "Year", "", OR(Y$6 = "H1", Y$6 = "H2"), " " &amp; Y$6), ""), 'Allocated Leaves'!$A$2:$A1005, 0), MATCH($D817 &amp; IF($D817 = "Full-time",  " " &amp; $F817, ""), 'Allocated Leaves'!$B$1:AA$1, 0)) - K817))</f>
        <v/>
      </c>
      <c r="Z817" s="52" t="str">
        <f t="array" ref="Z817">IF(ISBLANK($B817), "", IF(AND(Z$5 = "Vacation Leave", OR(AND(OR(Z$6 = "H1", Z$6 = "H2"), NOT(AND($D817 = "Full-time", $F817 = "Above 1 Year"))), AND(Z$6 = "Year", AND($D817 = "Full-time", $F817 = "Above 1 Year")))), "N/A", INDEX('Allocated Leaves'!$B$2:$E1005, MATCH(Z$5 &amp; IF(Z$5 = "Vacation Leave", IFS(Z$6 = "Year", "", OR(Z$6 = "H1", Z$6 = "H2"), " " &amp; Z$6), ""), 'Allocated Leaves'!$A$2:$A1005, 0), MATCH($D817 &amp; IF($D817 = "Full-time",  " " &amp; $F817, ""), 'Allocated Leaves'!$B$1:AA$1, 0)) - L817))</f>
        <v/>
      </c>
      <c r="AA817" s="55" t="str">
        <f t="shared" si="3"/>
        <v/>
      </c>
    </row>
    <row r="818">
      <c r="A818" s="71"/>
      <c r="B818" s="72"/>
      <c r="C818" s="73"/>
      <c r="D818" s="74"/>
      <c r="E818" s="75"/>
      <c r="F818" s="47" t="str">
        <f t="shared" si="1"/>
        <v/>
      </c>
      <c r="G818" s="48" t="str">
        <f>IF(ISBLANK($B818), "", IF(AND(G$5 = "Vacation Leave", OR(AND(OR(G$6 = "H1", G$6 = "H2"), NOT(AND($D818 = "Full-time", $F818 = "Above 1 Year"))), AND(G$6 = "Year", AND($D818 = "Full-time", $F818 = "Above 1 Year")))), "N/A", SUMIFS('Form Responses 1'!$O$2:$O1005, 'Form Responses 1'!$B$2:$B1005, $B818, 'Form Responses 1'!$G$2:$G1005, G$5, 'Form Responses 1'!$K$2:$K1005, $D818,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8" s="48" t="str">
        <f>IF(ISBLANK($B818), "", IF(AND(H$5 = "Vacation Leave", OR(AND(OR(H$6 = "H1", H$6 = "H2"), NOT(AND($D818 = "Full-time", $F818 = "Above 1 Year"))), AND(H$6 = "Year", AND($D818 = "Full-time", $F818 = "Above 1 Year")))), "N/A", SUMIFS('Form Responses 1'!$O$2:$O1005, 'Form Responses 1'!$B$2:$B1005, $B818, 'Form Responses 1'!$G$2:$G1005, H$5, 'Form Responses 1'!$K$2:$K1005, $D818,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8" s="49" t="str">
        <f>IF(ISBLANK($B818), "", IF(AND(I$5 = "Vacation Leave", OR(AND(OR(I$6 = "H1", I$6 = "H2"), NOT(AND($D818 = "Full-time", $F818 = "Above 1 Year"))), AND(I$6 = "Year", AND($D818 = "Full-time", $F818 = "Above 1 Year")))), "N/A", SUMIFS('Form Responses 1'!$O$2:$O1005, 'Form Responses 1'!$B$2:$B1005, $B818, 'Form Responses 1'!$G$2:$G1005, I$5, 'Form Responses 1'!$K$2:$K1005, $D818,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8" s="48" t="str">
        <f>IF(ISBLANK($B818), "", IF(AND(J$5 = "Vacation Leave", OR(AND(OR(J$6 = "H1", J$6 = "H2"), NOT(AND($D818 = "Full-time", $F818 = "Above 1 Year"))), AND(J$6 = "Year", AND($D818 = "Full-time", $F818 = "Above 1 Year")))), "N/A", SUMIFS('Form Responses 1'!$O$2:$O1005, 'Form Responses 1'!$B$2:$B1005, $B818, 'Form Responses 1'!$G$2:$G1005, J$5, 'Form Responses 1'!$K$2:$K1005, $D818,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8" s="48" t="str">
        <f>IF(ISBLANK($B818), "", IF(AND(K$5 = "Vacation Leave", OR(AND(OR(K$6 = "H1", K$6 = "H2"), NOT(AND($D818 = "Full-time", $F818 = "Above 1 Year"))), AND(K$6 = "Year", AND($D818 = "Full-time", $F818 = "Above 1 Year")))), "N/A", SUMIFS('Form Responses 1'!$O$2:$O1005, 'Form Responses 1'!$B$2:$B1005, $B818, 'Form Responses 1'!$G$2:$G1005, K$5, 'Form Responses 1'!$K$2:$K1005, $D818,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8" s="48" t="str">
        <f>IF(ISBLANK($B818), "", IF(AND(L$5 = "Vacation Leave", OR(AND(OR(L$6 = "H1", L$6 = "H2"), NOT(AND($D818 = "Full-time", $F818 = "Above 1 Year"))), AND(L$6 = "Year", AND($D818 = "Full-time", $F818 = "Above 1 Year")))), "N/A", SUMIFS('Form Responses 1'!$O$2:$O1005, 'Form Responses 1'!$B$2:$B1005, $B818, 'Form Responses 1'!$G$2:$G1005, L$5, 'Form Responses 1'!$K$2:$K1005, $D818,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8" s="48" t="str">
        <f>IF(ISBLANK($B818), "", IF(AND(M$5 = "Vacation Leave", OR(AND(OR(M$6 = "H1", M$6 = "H2"), NOT(AND($D818 = "Full-time", $F818 = "Above 1 Year"))), AND(M$6 = "Year", AND($D818 = "Full-time", $F818 = "Above 1 Year")))), "N/A", SUMIFS('Form Responses 1'!$O$2:$O1005, 'Form Responses 1'!$B$2:$B1005, $B818, 'Form Responses 1'!$G$2:$G1005, M$5, 'Form Responses 1'!$K$2:$K1005, $D818,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8" s="48" t="str">
        <f>IF(ISBLANK($B818), "", IF(AND(N$5 = "Vacation Leave", OR(AND(OR(N$6 = "H1", N$6 = "H2"), NOT(AND($D818 = "Full-time", $F818 = "Above 1 Year"))), AND(N$6 = "Year", AND($D818 = "Full-time", $F818 = "Above 1 Year")))), "N/A", SUMIFS('Form Responses 1'!$O$2:$O1005, 'Form Responses 1'!$B$2:$B1005, $B818, 'Form Responses 1'!$G$2:$G1005, N$5, 'Form Responses 1'!$K$2:$K1005, $D818,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8" s="48" t="str">
        <f>IF(ISBLANK($B818), "", IF(AND(O$5 = "Vacation Leave", OR(AND(OR(O$6 = "H1", O$6 = "H2"), NOT(AND($D818 = "Full-time", $F818 = "Above 1 Year"))), AND(O$6 = "Year", AND($D818 = "Full-time", $F818 = "Above 1 Year")))), "N/A", SUMIFS('Form Responses 1'!$O$2:$O1005, 'Form Responses 1'!$B$2:$B1005, $B818, 'Form Responses 1'!$G$2:$G1005, O$5, 'Form Responses 1'!$K$2:$K1005, $D818,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8" s="48" t="str">
        <f>IF(ISBLANK($B818), "", IF(AND(P$5 = "Vacation Leave", OR(AND(OR(P$6 = "H1", P$6 = "H2"), NOT(AND($D818 = "Full-time", $F818 = "Above 1 Year"))), AND(P$6 = "Year", AND($D818 = "Full-time", $F818 = "Above 1 Year")))), "N/A", SUMIFS('Form Responses 1'!$O$2:$O1005, 'Form Responses 1'!$B$2:$B1005, $B818, 'Form Responses 1'!$G$2:$G1005, P$5, 'Form Responses 1'!$K$2:$K1005, $D818,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8" s="48" t="str">
        <f>IF(ISBLANK($B818), "", IF(AND(Q$5 = "Vacation Leave", OR(AND(OR(Q$6 = "H1", Q$6 = "H2"), NOT(AND($D818 = "Full-time", $F818 = "Above 1 Year"))), AND(Q$6 = "Year", AND($D818 = "Full-time", $F818 = "Above 1 Year")))), "N/A", SUMIFS('Form Responses 1'!$O$2:$O1005, 'Form Responses 1'!$B$2:$B1005, $B818, 'Form Responses 1'!$G$2:$G1005, Q$5, 'Form Responses 1'!$K$2:$K1005, $D818,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8" s="48" t="str">
        <f>IF(ISBLANK($B818), "", IF(AND(R$5 = "Vacation Leave", OR(AND(OR(R$6 = "H1", R$6 = "H2"), NOT(AND($D818 = "Full-time", $F818 = "Above 1 Year"))), AND(R$6 = "Year", AND($D818 = "Full-time", $F818 = "Above 1 Year")))), "N/A", SUMIFS('Form Responses 1'!$O$2:$O1005, 'Form Responses 1'!$B$2:$B1005, $B818, 'Form Responses 1'!$G$2:$G1005, R$5, 'Form Responses 1'!$K$2:$K1005, $D818,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8" s="48" t="str">
        <f>IF(ISBLANK($B818), "", IF(AND(S$5 = "Vacation Leave", OR(AND(OR(S$6 = "H1", S$6 = "H2"), NOT(AND($D818 = "Full-time", $F818 = "Above 1 Year"))), AND(S$6 = "Year", AND($D818 = "Full-time", $F818 = "Above 1 Year")))), "N/A", SUMIFS('Form Responses 1'!$O$2:$O1005, 'Form Responses 1'!$B$2:$B1005, $B818, 'Form Responses 1'!$G$2:$G1005, S$5, 'Form Responses 1'!$K$2:$K1005, $D818,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8" s="50" t="str">
        <f t="shared" si="2"/>
        <v/>
      </c>
      <c r="U818" s="51" t="str">
        <f t="array" ref="U818">IF(ISBLANK($B818), "", IF(AND(U$5 = "Vacation Leave", OR(AND(OR(U$6 = "H1", U$6 = "H2"), NOT(AND($D818 = "Full-time", $F818 = "Above 1 Year"))), AND(U$6 = "Year", AND($D818 = "Full-time", $F818 = "Above 1 Year")))), "N/A", INDEX('Allocated Leaves'!$B$2:$E1005, MATCH(U$5 &amp; IF(U$5 = "Vacation Leave", IFS(U$6 = "Year", "", OR(U$6 = "H1", U$6 = "H2"), " " &amp; U$6), ""), 'Allocated Leaves'!$A$2:$A1005, 0), MATCH($D818 &amp; IF($D818 = "Full-time",  " " &amp; $F818, ""), 'Allocated Leaves'!$B$1:AA$1, 0)) - G818))</f>
        <v/>
      </c>
      <c r="V818" s="52" t="str">
        <f t="array" ref="V818">IF(ISBLANK($B818), "", IF(AND(V$5 = "Vacation Leave", OR(AND(OR(V$6 = "H1", V$6 = "H2"), NOT(AND($D818 = "Full-time", $F818 = "Above 1 Year"))), AND(V$6 = "Year", AND($D818 = "Full-time", $F818 = "Above 1 Year")))), "N/A", INDEX('Allocated Leaves'!$B$2:$E1005, MATCH(V$5 &amp; IF(V$5 = "Vacation Leave", IFS(V$6 = "Year", "", OR(V$6 = "H1", V$6 = "H2"), " " &amp; V$6), ""), 'Allocated Leaves'!$A$2:$A1005, 0), MATCH($D818 &amp; IF($D818 = "Full-time",  " " &amp; $F818, ""), 'Allocated Leaves'!$B$1:AA$1, 0)) - H818))</f>
        <v/>
      </c>
      <c r="W818" s="52" t="str">
        <f t="array" ref="W818">IF(ISBLANK($B818), "", IF(AND(W$5 = "Vacation Leave", OR(AND(OR(W$6 = "H1", W$6 = "H2"), NOT(AND($D818 = "Full-time", $F818 = "Above 1 Year"))), AND(W$6 = "Year", AND($D818 = "Full-time", $F818 = "Above 1 Year")))), "N/A", INDEX('Allocated Leaves'!$B$2:$E1005, MATCH(W$5 &amp; IF(W$5 = "Vacation Leave", IFS(W$6 = "Year", "", OR(W$6 = "H1", W$6 = "H2"), " " &amp; W$6), ""), 'Allocated Leaves'!$A$2:$A1005, 0), MATCH($D818 &amp; IF($D818 = "Full-time",  " " &amp; $F818, ""), 'Allocated Leaves'!$B$1:AA$1, 0)) - I818))</f>
        <v/>
      </c>
      <c r="X818" s="51" t="str">
        <f t="array" ref="X818">IF(ISBLANK($B818), "", IF(AND(X$5 = "Vacation Leave", OR(AND(OR(X$6 = "H1", X$6 = "H2"), NOT(AND($D818 = "Full-time", $F818 = "Above 1 Year"))), AND(X$6 = "Year", AND($D818 = "Full-time", $F818 = "Above 1 Year")))), "N/A", INDEX('Allocated Leaves'!$B$2:$E1005, MATCH(X$5 &amp; IF(X$5 = "Vacation Leave", IFS(X$6 = "Year", "", OR(X$6 = "H1", X$6 = "H2"), " " &amp; X$6), ""), 'Allocated Leaves'!$A$2:$A1005, 0), MATCH($D818 &amp; IF($D818 = "Full-time",  " " &amp; $F818, ""), 'Allocated Leaves'!$B$1:AA$1, 0)) - J818))</f>
        <v/>
      </c>
      <c r="Y818" s="52" t="str">
        <f t="array" ref="Y818">IF(ISBLANK($B818), "", IF(AND(Y$5 = "Vacation Leave", OR(AND(OR(Y$6 = "H1", Y$6 = "H2"), NOT(AND($D818 = "Full-time", $F818 = "Above 1 Year"))), AND(Y$6 = "Year", AND($D818 = "Full-time", $F818 = "Above 1 Year")))), "N/A", INDEX('Allocated Leaves'!$B$2:$E1005, MATCH(Y$5 &amp; IF(Y$5 = "Vacation Leave", IFS(Y$6 = "Year", "", OR(Y$6 = "H1", Y$6 = "H2"), " " &amp; Y$6), ""), 'Allocated Leaves'!$A$2:$A1005, 0), MATCH($D818 &amp; IF($D818 = "Full-time",  " " &amp; $F818, ""), 'Allocated Leaves'!$B$1:AA$1, 0)) - K818))</f>
        <v/>
      </c>
      <c r="Z818" s="52" t="str">
        <f t="array" ref="Z818">IF(ISBLANK($B818), "", IF(AND(Z$5 = "Vacation Leave", OR(AND(OR(Z$6 = "H1", Z$6 = "H2"), NOT(AND($D818 = "Full-time", $F818 = "Above 1 Year"))), AND(Z$6 = "Year", AND($D818 = "Full-time", $F818 = "Above 1 Year")))), "N/A", INDEX('Allocated Leaves'!$B$2:$E1005, MATCH(Z$5 &amp; IF(Z$5 = "Vacation Leave", IFS(Z$6 = "Year", "", OR(Z$6 = "H1", Z$6 = "H2"), " " &amp; Z$6), ""), 'Allocated Leaves'!$A$2:$A1005, 0), MATCH($D818 &amp; IF($D818 = "Full-time",  " " &amp; $F818, ""), 'Allocated Leaves'!$B$1:AA$1, 0)) - L818))</f>
        <v/>
      </c>
      <c r="AA818" s="55" t="str">
        <f t="shared" si="3"/>
        <v/>
      </c>
    </row>
    <row r="819">
      <c r="A819" s="71"/>
      <c r="B819" s="72"/>
      <c r="C819" s="73"/>
      <c r="D819" s="74"/>
      <c r="E819" s="75"/>
      <c r="F819" s="47" t="str">
        <f t="shared" si="1"/>
        <v/>
      </c>
      <c r="G819" s="48" t="str">
        <f>IF(ISBLANK($B819), "", IF(AND(G$5 = "Vacation Leave", OR(AND(OR(G$6 = "H1", G$6 = "H2"), NOT(AND($D819 = "Full-time", $F819 = "Above 1 Year"))), AND(G$6 = "Year", AND($D819 = "Full-time", $F819 = "Above 1 Year")))), "N/A", SUMIFS('Form Responses 1'!$O$2:$O1005, 'Form Responses 1'!$B$2:$B1005, $B819, 'Form Responses 1'!$G$2:$G1005, G$5, 'Form Responses 1'!$K$2:$K1005, $D819,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19" s="48" t="str">
        <f>IF(ISBLANK($B819), "", IF(AND(H$5 = "Vacation Leave", OR(AND(OR(H$6 = "H1", H$6 = "H2"), NOT(AND($D819 = "Full-time", $F819 = "Above 1 Year"))), AND(H$6 = "Year", AND($D819 = "Full-time", $F819 = "Above 1 Year")))), "N/A", SUMIFS('Form Responses 1'!$O$2:$O1005, 'Form Responses 1'!$B$2:$B1005, $B819, 'Form Responses 1'!$G$2:$G1005, H$5, 'Form Responses 1'!$K$2:$K1005, $D819,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19" s="49" t="str">
        <f>IF(ISBLANK($B819), "", IF(AND(I$5 = "Vacation Leave", OR(AND(OR(I$6 = "H1", I$6 = "H2"), NOT(AND($D819 = "Full-time", $F819 = "Above 1 Year"))), AND(I$6 = "Year", AND($D819 = "Full-time", $F819 = "Above 1 Year")))), "N/A", SUMIFS('Form Responses 1'!$O$2:$O1005, 'Form Responses 1'!$B$2:$B1005, $B819, 'Form Responses 1'!$G$2:$G1005, I$5, 'Form Responses 1'!$K$2:$K1005, $D819,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19" s="48" t="str">
        <f>IF(ISBLANK($B819), "", IF(AND(J$5 = "Vacation Leave", OR(AND(OR(J$6 = "H1", J$6 = "H2"), NOT(AND($D819 = "Full-time", $F819 = "Above 1 Year"))), AND(J$6 = "Year", AND($D819 = "Full-time", $F819 = "Above 1 Year")))), "N/A", SUMIFS('Form Responses 1'!$O$2:$O1005, 'Form Responses 1'!$B$2:$B1005, $B819, 'Form Responses 1'!$G$2:$G1005, J$5, 'Form Responses 1'!$K$2:$K1005, $D819,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19" s="48" t="str">
        <f>IF(ISBLANK($B819), "", IF(AND(K$5 = "Vacation Leave", OR(AND(OR(K$6 = "H1", K$6 = "H2"), NOT(AND($D819 = "Full-time", $F819 = "Above 1 Year"))), AND(K$6 = "Year", AND($D819 = "Full-time", $F819 = "Above 1 Year")))), "N/A", SUMIFS('Form Responses 1'!$O$2:$O1005, 'Form Responses 1'!$B$2:$B1005, $B819, 'Form Responses 1'!$G$2:$G1005, K$5, 'Form Responses 1'!$K$2:$K1005, $D819,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19" s="48" t="str">
        <f>IF(ISBLANK($B819), "", IF(AND(L$5 = "Vacation Leave", OR(AND(OR(L$6 = "H1", L$6 = "H2"), NOT(AND($D819 = "Full-time", $F819 = "Above 1 Year"))), AND(L$6 = "Year", AND($D819 = "Full-time", $F819 = "Above 1 Year")))), "N/A", SUMIFS('Form Responses 1'!$O$2:$O1005, 'Form Responses 1'!$B$2:$B1005, $B819, 'Form Responses 1'!$G$2:$G1005, L$5, 'Form Responses 1'!$K$2:$K1005, $D819,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19" s="48" t="str">
        <f>IF(ISBLANK($B819), "", IF(AND(M$5 = "Vacation Leave", OR(AND(OR(M$6 = "H1", M$6 = "H2"), NOT(AND($D819 = "Full-time", $F819 = "Above 1 Year"))), AND(M$6 = "Year", AND($D819 = "Full-time", $F819 = "Above 1 Year")))), "N/A", SUMIFS('Form Responses 1'!$O$2:$O1005, 'Form Responses 1'!$B$2:$B1005, $B819, 'Form Responses 1'!$G$2:$G1005, M$5, 'Form Responses 1'!$K$2:$K1005, $D819,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19" s="48" t="str">
        <f>IF(ISBLANK($B819), "", IF(AND(N$5 = "Vacation Leave", OR(AND(OR(N$6 = "H1", N$6 = "H2"), NOT(AND($D819 = "Full-time", $F819 = "Above 1 Year"))), AND(N$6 = "Year", AND($D819 = "Full-time", $F819 = "Above 1 Year")))), "N/A", SUMIFS('Form Responses 1'!$O$2:$O1005, 'Form Responses 1'!$B$2:$B1005, $B819, 'Form Responses 1'!$G$2:$G1005, N$5, 'Form Responses 1'!$K$2:$K1005, $D819,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19" s="48" t="str">
        <f>IF(ISBLANK($B819), "", IF(AND(O$5 = "Vacation Leave", OR(AND(OR(O$6 = "H1", O$6 = "H2"), NOT(AND($D819 = "Full-time", $F819 = "Above 1 Year"))), AND(O$6 = "Year", AND($D819 = "Full-time", $F819 = "Above 1 Year")))), "N/A", SUMIFS('Form Responses 1'!$O$2:$O1005, 'Form Responses 1'!$B$2:$B1005, $B819, 'Form Responses 1'!$G$2:$G1005, O$5, 'Form Responses 1'!$K$2:$K1005, $D819,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19" s="48" t="str">
        <f>IF(ISBLANK($B819), "", IF(AND(P$5 = "Vacation Leave", OR(AND(OR(P$6 = "H1", P$6 = "H2"), NOT(AND($D819 = "Full-time", $F819 = "Above 1 Year"))), AND(P$6 = "Year", AND($D819 = "Full-time", $F819 = "Above 1 Year")))), "N/A", SUMIFS('Form Responses 1'!$O$2:$O1005, 'Form Responses 1'!$B$2:$B1005, $B819, 'Form Responses 1'!$G$2:$G1005, P$5, 'Form Responses 1'!$K$2:$K1005, $D819,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19" s="48" t="str">
        <f>IF(ISBLANK($B819), "", IF(AND(Q$5 = "Vacation Leave", OR(AND(OR(Q$6 = "H1", Q$6 = "H2"), NOT(AND($D819 = "Full-time", $F819 = "Above 1 Year"))), AND(Q$6 = "Year", AND($D819 = "Full-time", $F819 = "Above 1 Year")))), "N/A", SUMIFS('Form Responses 1'!$O$2:$O1005, 'Form Responses 1'!$B$2:$B1005, $B819, 'Form Responses 1'!$G$2:$G1005, Q$5, 'Form Responses 1'!$K$2:$K1005, $D819,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19" s="48" t="str">
        <f>IF(ISBLANK($B819), "", IF(AND(R$5 = "Vacation Leave", OR(AND(OR(R$6 = "H1", R$6 = "H2"), NOT(AND($D819 = "Full-time", $F819 = "Above 1 Year"))), AND(R$6 = "Year", AND($D819 = "Full-time", $F819 = "Above 1 Year")))), "N/A", SUMIFS('Form Responses 1'!$O$2:$O1005, 'Form Responses 1'!$B$2:$B1005, $B819, 'Form Responses 1'!$G$2:$G1005, R$5, 'Form Responses 1'!$K$2:$K1005, $D819,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19" s="48" t="str">
        <f>IF(ISBLANK($B819), "", IF(AND(S$5 = "Vacation Leave", OR(AND(OR(S$6 = "H1", S$6 = "H2"), NOT(AND($D819 = "Full-time", $F819 = "Above 1 Year"))), AND(S$6 = "Year", AND($D819 = "Full-time", $F819 = "Above 1 Year")))), "N/A", SUMIFS('Form Responses 1'!$O$2:$O1005, 'Form Responses 1'!$B$2:$B1005, $B819, 'Form Responses 1'!$G$2:$G1005, S$5, 'Form Responses 1'!$K$2:$K1005, $D819,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19" s="50" t="str">
        <f t="shared" si="2"/>
        <v/>
      </c>
      <c r="U819" s="51" t="str">
        <f t="array" ref="U819">IF(ISBLANK($B819), "", IF(AND(U$5 = "Vacation Leave", OR(AND(OR(U$6 = "H1", U$6 = "H2"), NOT(AND($D819 = "Full-time", $F819 = "Above 1 Year"))), AND(U$6 = "Year", AND($D819 = "Full-time", $F819 = "Above 1 Year")))), "N/A", INDEX('Allocated Leaves'!$B$2:$E1005, MATCH(U$5 &amp; IF(U$5 = "Vacation Leave", IFS(U$6 = "Year", "", OR(U$6 = "H1", U$6 = "H2"), " " &amp; U$6), ""), 'Allocated Leaves'!$A$2:$A1005, 0), MATCH($D819 &amp; IF($D819 = "Full-time",  " " &amp; $F819, ""), 'Allocated Leaves'!$B$1:AA$1, 0)) - G819))</f>
        <v/>
      </c>
      <c r="V819" s="52" t="str">
        <f t="array" ref="V819">IF(ISBLANK($B819), "", IF(AND(V$5 = "Vacation Leave", OR(AND(OR(V$6 = "H1", V$6 = "H2"), NOT(AND($D819 = "Full-time", $F819 = "Above 1 Year"))), AND(V$6 = "Year", AND($D819 = "Full-time", $F819 = "Above 1 Year")))), "N/A", INDEX('Allocated Leaves'!$B$2:$E1005, MATCH(V$5 &amp; IF(V$5 = "Vacation Leave", IFS(V$6 = "Year", "", OR(V$6 = "H1", V$6 = "H2"), " " &amp; V$6), ""), 'Allocated Leaves'!$A$2:$A1005, 0), MATCH($D819 &amp; IF($D819 = "Full-time",  " " &amp; $F819, ""), 'Allocated Leaves'!$B$1:AA$1, 0)) - H819))</f>
        <v/>
      </c>
      <c r="W819" s="52" t="str">
        <f t="array" ref="W819">IF(ISBLANK($B819), "", IF(AND(W$5 = "Vacation Leave", OR(AND(OR(W$6 = "H1", W$6 = "H2"), NOT(AND($D819 = "Full-time", $F819 = "Above 1 Year"))), AND(W$6 = "Year", AND($D819 = "Full-time", $F819 = "Above 1 Year")))), "N/A", INDEX('Allocated Leaves'!$B$2:$E1005, MATCH(W$5 &amp; IF(W$5 = "Vacation Leave", IFS(W$6 = "Year", "", OR(W$6 = "H1", W$6 = "H2"), " " &amp; W$6), ""), 'Allocated Leaves'!$A$2:$A1005, 0), MATCH($D819 &amp; IF($D819 = "Full-time",  " " &amp; $F819, ""), 'Allocated Leaves'!$B$1:AA$1, 0)) - I819))</f>
        <v/>
      </c>
      <c r="X819" s="51" t="str">
        <f t="array" ref="X819">IF(ISBLANK($B819), "", IF(AND(X$5 = "Vacation Leave", OR(AND(OR(X$6 = "H1", X$6 = "H2"), NOT(AND($D819 = "Full-time", $F819 = "Above 1 Year"))), AND(X$6 = "Year", AND($D819 = "Full-time", $F819 = "Above 1 Year")))), "N/A", INDEX('Allocated Leaves'!$B$2:$E1005, MATCH(X$5 &amp; IF(X$5 = "Vacation Leave", IFS(X$6 = "Year", "", OR(X$6 = "H1", X$6 = "H2"), " " &amp; X$6), ""), 'Allocated Leaves'!$A$2:$A1005, 0), MATCH($D819 &amp; IF($D819 = "Full-time",  " " &amp; $F819, ""), 'Allocated Leaves'!$B$1:AA$1, 0)) - J819))</f>
        <v/>
      </c>
      <c r="Y819" s="52" t="str">
        <f t="array" ref="Y819">IF(ISBLANK($B819), "", IF(AND(Y$5 = "Vacation Leave", OR(AND(OR(Y$6 = "H1", Y$6 = "H2"), NOT(AND($D819 = "Full-time", $F819 = "Above 1 Year"))), AND(Y$6 = "Year", AND($D819 = "Full-time", $F819 = "Above 1 Year")))), "N/A", INDEX('Allocated Leaves'!$B$2:$E1005, MATCH(Y$5 &amp; IF(Y$5 = "Vacation Leave", IFS(Y$6 = "Year", "", OR(Y$6 = "H1", Y$6 = "H2"), " " &amp; Y$6), ""), 'Allocated Leaves'!$A$2:$A1005, 0), MATCH($D819 &amp; IF($D819 = "Full-time",  " " &amp; $F819, ""), 'Allocated Leaves'!$B$1:AA$1, 0)) - K819))</f>
        <v/>
      </c>
      <c r="Z819" s="52" t="str">
        <f t="array" ref="Z819">IF(ISBLANK($B819), "", IF(AND(Z$5 = "Vacation Leave", OR(AND(OR(Z$6 = "H1", Z$6 = "H2"), NOT(AND($D819 = "Full-time", $F819 = "Above 1 Year"))), AND(Z$6 = "Year", AND($D819 = "Full-time", $F819 = "Above 1 Year")))), "N/A", INDEX('Allocated Leaves'!$B$2:$E1005, MATCH(Z$5 &amp; IF(Z$5 = "Vacation Leave", IFS(Z$6 = "Year", "", OR(Z$6 = "H1", Z$6 = "H2"), " " &amp; Z$6), ""), 'Allocated Leaves'!$A$2:$A1005, 0), MATCH($D819 &amp; IF($D819 = "Full-time",  " " &amp; $F819, ""), 'Allocated Leaves'!$B$1:AA$1, 0)) - L819))</f>
        <v/>
      </c>
      <c r="AA819" s="55" t="str">
        <f t="shared" si="3"/>
        <v/>
      </c>
    </row>
    <row r="820">
      <c r="A820" s="71"/>
      <c r="B820" s="72"/>
      <c r="C820" s="73"/>
      <c r="D820" s="74"/>
      <c r="E820" s="75"/>
      <c r="F820" s="47" t="str">
        <f t="shared" si="1"/>
        <v/>
      </c>
      <c r="G820" s="48" t="str">
        <f>IF(ISBLANK($B820), "", IF(AND(G$5 = "Vacation Leave", OR(AND(OR(G$6 = "H1", G$6 = "H2"), NOT(AND($D820 = "Full-time", $F820 = "Above 1 Year"))), AND(G$6 = "Year", AND($D820 = "Full-time", $F820 = "Above 1 Year")))), "N/A", SUMIFS('Form Responses 1'!$O$2:$O1005, 'Form Responses 1'!$B$2:$B1005, $B820, 'Form Responses 1'!$G$2:$G1005, G$5, 'Form Responses 1'!$K$2:$K1005, $D820,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0" s="48" t="str">
        <f>IF(ISBLANK($B820), "", IF(AND(H$5 = "Vacation Leave", OR(AND(OR(H$6 = "H1", H$6 = "H2"), NOT(AND($D820 = "Full-time", $F820 = "Above 1 Year"))), AND(H$6 = "Year", AND($D820 = "Full-time", $F820 = "Above 1 Year")))), "N/A", SUMIFS('Form Responses 1'!$O$2:$O1005, 'Form Responses 1'!$B$2:$B1005, $B820, 'Form Responses 1'!$G$2:$G1005, H$5, 'Form Responses 1'!$K$2:$K1005, $D820,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0" s="49" t="str">
        <f>IF(ISBLANK($B820), "", IF(AND(I$5 = "Vacation Leave", OR(AND(OR(I$6 = "H1", I$6 = "H2"), NOT(AND($D820 = "Full-time", $F820 = "Above 1 Year"))), AND(I$6 = "Year", AND($D820 = "Full-time", $F820 = "Above 1 Year")))), "N/A", SUMIFS('Form Responses 1'!$O$2:$O1005, 'Form Responses 1'!$B$2:$B1005, $B820, 'Form Responses 1'!$G$2:$G1005, I$5, 'Form Responses 1'!$K$2:$K1005, $D820,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0" s="48" t="str">
        <f>IF(ISBLANK($B820), "", IF(AND(J$5 = "Vacation Leave", OR(AND(OR(J$6 = "H1", J$6 = "H2"), NOT(AND($D820 = "Full-time", $F820 = "Above 1 Year"))), AND(J$6 = "Year", AND($D820 = "Full-time", $F820 = "Above 1 Year")))), "N/A", SUMIFS('Form Responses 1'!$O$2:$O1005, 'Form Responses 1'!$B$2:$B1005, $B820, 'Form Responses 1'!$G$2:$G1005, J$5, 'Form Responses 1'!$K$2:$K1005, $D820,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0" s="48" t="str">
        <f>IF(ISBLANK($B820), "", IF(AND(K$5 = "Vacation Leave", OR(AND(OR(K$6 = "H1", K$6 = "H2"), NOT(AND($D820 = "Full-time", $F820 = "Above 1 Year"))), AND(K$6 = "Year", AND($D820 = "Full-time", $F820 = "Above 1 Year")))), "N/A", SUMIFS('Form Responses 1'!$O$2:$O1005, 'Form Responses 1'!$B$2:$B1005, $B820, 'Form Responses 1'!$G$2:$G1005, K$5, 'Form Responses 1'!$K$2:$K1005, $D820,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0" s="48" t="str">
        <f>IF(ISBLANK($B820), "", IF(AND(L$5 = "Vacation Leave", OR(AND(OR(L$6 = "H1", L$6 = "H2"), NOT(AND($D820 = "Full-time", $F820 = "Above 1 Year"))), AND(L$6 = "Year", AND($D820 = "Full-time", $F820 = "Above 1 Year")))), "N/A", SUMIFS('Form Responses 1'!$O$2:$O1005, 'Form Responses 1'!$B$2:$B1005, $B820, 'Form Responses 1'!$G$2:$G1005, L$5, 'Form Responses 1'!$K$2:$K1005, $D820,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0" s="48" t="str">
        <f>IF(ISBLANK($B820), "", IF(AND(M$5 = "Vacation Leave", OR(AND(OR(M$6 = "H1", M$6 = "H2"), NOT(AND($D820 = "Full-time", $F820 = "Above 1 Year"))), AND(M$6 = "Year", AND($D820 = "Full-time", $F820 = "Above 1 Year")))), "N/A", SUMIFS('Form Responses 1'!$O$2:$O1005, 'Form Responses 1'!$B$2:$B1005, $B820, 'Form Responses 1'!$G$2:$G1005, M$5, 'Form Responses 1'!$K$2:$K1005, $D820,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0" s="48" t="str">
        <f>IF(ISBLANK($B820), "", IF(AND(N$5 = "Vacation Leave", OR(AND(OR(N$6 = "H1", N$6 = "H2"), NOT(AND($D820 = "Full-time", $F820 = "Above 1 Year"))), AND(N$6 = "Year", AND($D820 = "Full-time", $F820 = "Above 1 Year")))), "N/A", SUMIFS('Form Responses 1'!$O$2:$O1005, 'Form Responses 1'!$B$2:$B1005, $B820, 'Form Responses 1'!$G$2:$G1005, N$5, 'Form Responses 1'!$K$2:$K1005, $D820,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0" s="48" t="str">
        <f>IF(ISBLANK($B820), "", IF(AND(O$5 = "Vacation Leave", OR(AND(OR(O$6 = "H1", O$6 = "H2"), NOT(AND($D820 = "Full-time", $F820 = "Above 1 Year"))), AND(O$6 = "Year", AND($D820 = "Full-time", $F820 = "Above 1 Year")))), "N/A", SUMIFS('Form Responses 1'!$O$2:$O1005, 'Form Responses 1'!$B$2:$B1005, $B820, 'Form Responses 1'!$G$2:$G1005, O$5, 'Form Responses 1'!$K$2:$K1005, $D820,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0" s="48" t="str">
        <f>IF(ISBLANK($B820), "", IF(AND(P$5 = "Vacation Leave", OR(AND(OR(P$6 = "H1", P$6 = "H2"), NOT(AND($D820 = "Full-time", $F820 = "Above 1 Year"))), AND(P$6 = "Year", AND($D820 = "Full-time", $F820 = "Above 1 Year")))), "N/A", SUMIFS('Form Responses 1'!$O$2:$O1005, 'Form Responses 1'!$B$2:$B1005, $B820, 'Form Responses 1'!$G$2:$G1005, P$5, 'Form Responses 1'!$K$2:$K1005, $D820,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0" s="48" t="str">
        <f>IF(ISBLANK($B820), "", IF(AND(Q$5 = "Vacation Leave", OR(AND(OR(Q$6 = "H1", Q$6 = "H2"), NOT(AND($D820 = "Full-time", $F820 = "Above 1 Year"))), AND(Q$6 = "Year", AND($D820 = "Full-time", $F820 = "Above 1 Year")))), "N/A", SUMIFS('Form Responses 1'!$O$2:$O1005, 'Form Responses 1'!$B$2:$B1005, $B820, 'Form Responses 1'!$G$2:$G1005, Q$5, 'Form Responses 1'!$K$2:$K1005, $D820,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0" s="48" t="str">
        <f>IF(ISBLANK($B820), "", IF(AND(R$5 = "Vacation Leave", OR(AND(OR(R$6 = "H1", R$6 = "H2"), NOT(AND($D820 = "Full-time", $F820 = "Above 1 Year"))), AND(R$6 = "Year", AND($D820 = "Full-time", $F820 = "Above 1 Year")))), "N/A", SUMIFS('Form Responses 1'!$O$2:$O1005, 'Form Responses 1'!$B$2:$B1005, $B820, 'Form Responses 1'!$G$2:$G1005, R$5, 'Form Responses 1'!$K$2:$K1005, $D820,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0" s="48" t="str">
        <f>IF(ISBLANK($B820), "", IF(AND(S$5 = "Vacation Leave", OR(AND(OR(S$6 = "H1", S$6 = "H2"), NOT(AND($D820 = "Full-time", $F820 = "Above 1 Year"))), AND(S$6 = "Year", AND($D820 = "Full-time", $F820 = "Above 1 Year")))), "N/A", SUMIFS('Form Responses 1'!$O$2:$O1005, 'Form Responses 1'!$B$2:$B1005, $B820, 'Form Responses 1'!$G$2:$G1005, S$5, 'Form Responses 1'!$K$2:$K1005, $D820,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0" s="50" t="str">
        <f t="shared" si="2"/>
        <v/>
      </c>
      <c r="U820" s="51" t="str">
        <f t="array" ref="U820">IF(ISBLANK($B820), "", IF(AND(U$5 = "Vacation Leave", OR(AND(OR(U$6 = "H1", U$6 = "H2"), NOT(AND($D820 = "Full-time", $F820 = "Above 1 Year"))), AND(U$6 = "Year", AND($D820 = "Full-time", $F820 = "Above 1 Year")))), "N/A", INDEX('Allocated Leaves'!$B$2:$E1005, MATCH(U$5 &amp; IF(U$5 = "Vacation Leave", IFS(U$6 = "Year", "", OR(U$6 = "H1", U$6 = "H2"), " " &amp; U$6), ""), 'Allocated Leaves'!$A$2:$A1005, 0), MATCH($D820 &amp; IF($D820 = "Full-time",  " " &amp; $F820, ""), 'Allocated Leaves'!$B$1:AA$1, 0)) - G820))</f>
        <v/>
      </c>
      <c r="V820" s="52" t="str">
        <f t="array" ref="V820">IF(ISBLANK($B820), "", IF(AND(V$5 = "Vacation Leave", OR(AND(OR(V$6 = "H1", V$6 = "H2"), NOT(AND($D820 = "Full-time", $F820 = "Above 1 Year"))), AND(V$6 = "Year", AND($D820 = "Full-time", $F820 = "Above 1 Year")))), "N/A", INDEX('Allocated Leaves'!$B$2:$E1005, MATCH(V$5 &amp; IF(V$5 = "Vacation Leave", IFS(V$6 = "Year", "", OR(V$6 = "H1", V$6 = "H2"), " " &amp; V$6), ""), 'Allocated Leaves'!$A$2:$A1005, 0), MATCH($D820 &amp; IF($D820 = "Full-time",  " " &amp; $F820, ""), 'Allocated Leaves'!$B$1:AA$1, 0)) - H820))</f>
        <v/>
      </c>
      <c r="W820" s="52" t="str">
        <f t="array" ref="W820">IF(ISBLANK($B820), "", IF(AND(W$5 = "Vacation Leave", OR(AND(OR(W$6 = "H1", W$6 = "H2"), NOT(AND($D820 = "Full-time", $F820 = "Above 1 Year"))), AND(W$6 = "Year", AND($D820 = "Full-time", $F820 = "Above 1 Year")))), "N/A", INDEX('Allocated Leaves'!$B$2:$E1005, MATCH(W$5 &amp; IF(W$5 = "Vacation Leave", IFS(W$6 = "Year", "", OR(W$6 = "H1", W$6 = "H2"), " " &amp; W$6), ""), 'Allocated Leaves'!$A$2:$A1005, 0), MATCH($D820 &amp; IF($D820 = "Full-time",  " " &amp; $F820, ""), 'Allocated Leaves'!$B$1:AA$1, 0)) - I820))</f>
        <v/>
      </c>
      <c r="X820" s="51" t="str">
        <f t="array" ref="X820">IF(ISBLANK($B820), "", IF(AND(X$5 = "Vacation Leave", OR(AND(OR(X$6 = "H1", X$6 = "H2"), NOT(AND($D820 = "Full-time", $F820 = "Above 1 Year"))), AND(X$6 = "Year", AND($D820 = "Full-time", $F820 = "Above 1 Year")))), "N/A", INDEX('Allocated Leaves'!$B$2:$E1005, MATCH(X$5 &amp; IF(X$5 = "Vacation Leave", IFS(X$6 = "Year", "", OR(X$6 = "H1", X$6 = "H2"), " " &amp; X$6), ""), 'Allocated Leaves'!$A$2:$A1005, 0), MATCH($D820 &amp; IF($D820 = "Full-time",  " " &amp; $F820, ""), 'Allocated Leaves'!$B$1:AA$1, 0)) - J820))</f>
        <v/>
      </c>
      <c r="Y820" s="52" t="str">
        <f t="array" ref="Y820">IF(ISBLANK($B820), "", IF(AND(Y$5 = "Vacation Leave", OR(AND(OR(Y$6 = "H1", Y$6 = "H2"), NOT(AND($D820 = "Full-time", $F820 = "Above 1 Year"))), AND(Y$6 = "Year", AND($D820 = "Full-time", $F820 = "Above 1 Year")))), "N/A", INDEX('Allocated Leaves'!$B$2:$E1005, MATCH(Y$5 &amp; IF(Y$5 = "Vacation Leave", IFS(Y$6 = "Year", "", OR(Y$6 = "H1", Y$6 = "H2"), " " &amp; Y$6), ""), 'Allocated Leaves'!$A$2:$A1005, 0), MATCH($D820 &amp; IF($D820 = "Full-time",  " " &amp; $F820, ""), 'Allocated Leaves'!$B$1:AA$1, 0)) - K820))</f>
        <v/>
      </c>
      <c r="Z820" s="52" t="str">
        <f t="array" ref="Z820">IF(ISBLANK($B820), "", IF(AND(Z$5 = "Vacation Leave", OR(AND(OR(Z$6 = "H1", Z$6 = "H2"), NOT(AND($D820 = "Full-time", $F820 = "Above 1 Year"))), AND(Z$6 = "Year", AND($D820 = "Full-time", $F820 = "Above 1 Year")))), "N/A", INDEX('Allocated Leaves'!$B$2:$E1005, MATCH(Z$5 &amp; IF(Z$5 = "Vacation Leave", IFS(Z$6 = "Year", "", OR(Z$6 = "H1", Z$6 = "H2"), " " &amp; Z$6), ""), 'Allocated Leaves'!$A$2:$A1005, 0), MATCH($D820 &amp; IF($D820 = "Full-time",  " " &amp; $F820, ""), 'Allocated Leaves'!$B$1:AA$1, 0)) - L820))</f>
        <v/>
      </c>
      <c r="AA820" s="55" t="str">
        <f t="shared" si="3"/>
        <v/>
      </c>
    </row>
    <row r="821">
      <c r="A821" s="71"/>
      <c r="B821" s="72"/>
      <c r="C821" s="73"/>
      <c r="D821" s="74"/>
      <c r="E821" s="75"/>
      <c r="F821" s="47" t="str">
        <f t="shared" si="1"/>
        <v/>
      </c>
      <c r="G821" s="48" t="str">
        <f>IF(ISBLANK($B821), "", IF(AND(G$5 = "Vacation Leave", OR(AND(OR(G$6 = "H1", G$6 = "H2"), NOT(AND($D821 = "Full-time", $F821 = "Above 1 Year"))), AND(G$6 = "Year", AND($D821 = "Full-time", $F821 = "Above 1 Year")))), "N/A", SUMIFS('Form Responses 1'!$O$2:$O1005, 'Form Responses 1'!$B$2:$B1005, $B821, 'Form Responses 1'!$G$2:$G1005, G$5, 'Form Responses 1'!$K$2:$K1005, $D821,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1" s="48" t="str">
        <f>IF(ISBLANK($B821), "", IF(AND(H$5 = "Vacation Leave", OR(AND(OR(H$6 = "H1", H$6 = "H2"), NOT(AND($D821 = "Full-time", $F821 = "Above 1 Year"))), AND(H$6 = "Year", AND($D821 = "Full-time", $F821 = "Above 1 Year")))), "N/A", SUMIFS('Form Responses 1'!$O$2:$O1005, 'Form Responses 1'!$B$2:$B1005, $B821, 'Form Responses 1'!$G$2:$G1005, H$5, 'Form Responses 1'!$K$2:$K1005, $D821,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1" s="49" t="str">
        <f>IF(ISBLANK($B821), "", IF(AND(I$5 = "Vacation Leave", OR(AND(OR(I$6 = "H1", I$6 = "H2"), NOT(AND($D821 = "Full-time", $F821 = "Above 1 Year"))), AND(I$6 = "Year", AND($D821 = "Full-time", $F821 = "Above 1 Year")))), "N/A", SUMIFS('Form Responses 1'!$O$2:$O1005, 'Form Responses 1'!$B$2:$B1005, $B821, 'Form Responses 1'!$G$2:$G1005, I$5, 'Form Responses 1'!$K$2:$K1005, $D821,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1" s="48" t="str">
        <f>IF(ISBLANK($B821), "", IF(AND(J$5 = "Vacation Leave", OR(AND(OR(J$6 = "H1", J$6 = "H2"), NOT(AND($D821 = "Full-time", $F821 = "Above 1 Year"))), AND(J$6 = "Year", AND($D821 = "Full-time", $F821 = "Above 1 Year")))), "N/A", SUMIFS('Form Responses 1'!$O$2:$O1005, 'Form Responses 1'!$B$2:$B1005, $B821, 'Form Responses 1'!$G$2:$G1005, J$5, 'Form Responses 1'!$K$2:$K1005, $D821,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1" s="48" t="str">
        <f>IF(ISBLANK($B821), "", IF(AND(K$5 = "Vacation Leave", OR(AND(OR(K$6 = "H1", K$6 = "H2"), NOT(AND($D821 = "Full-time", $F821 = "Above 1 Year"))), AND(K$6 = "Year", AND($D821 = "Full-time", $F821 = "Above 1 Year")))), "N/A", SUMIFS('Form Responses 1'!$O$2:$O1005, 'Form Responses 1'!$B$2:$B1005, $B821, 'Form Responses 1'!$G$2:$G1005, K$5, 'Form Responses 1'!$K$2:$K1005, $D821,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1" s="48" t="str">
        <f>IF(ISBLANK($B821), "", IF(AND(L$5 = "Vacation Leave", OR(AND(OR(L$6 = "H1", L$6 = "H2"), NOT(AND($D821 = "Full-time", $F821 = "Above 1 Year"))), AND(L$6 = "Year", AND($D821 = "Full-time", $F821 = "Above 1 Year")))), "N/A", SUMIFS('Form Responses 1'!$O$2:$O1005, 'Form Responses 1'!$B$2:$B1005, $B821, 'Form Responses 1'!$G$2:$G1005, L$5, 'Form Responses 1'!$K$2:$K1005, $D821,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1" s="48" t="str">
        <f>IF(ISBLANK($B821), "", IF(AND(M$5 = "Vacation Leave", OR(AND(OR(M$6 = "H1", M$6 = "H2"), NOT(AND($D821 = "Full-time", $F821 = "Above 1 Year"))), AND(M$6 = "Year", AND($D821 = "Full-time", $F821 = "Above 1 Year")))), "N/A", SUMIFS('Form Responses 1'!$O$2:$O1005, 'Form Responses 1'!$B$2:$B1005, $B821, 'Form Responses 1'!$G$2:$G1005, M$5, 'Form Responses 1'!$K$2:$K1005, $D821,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1" s="48" t="str">
        <f>IF(ISBLANK($B821), "", IF(AND(N$5 = "Vacation Leave", OR(AND(OR(N$6 = "H1", N$6 = "H2"), NOT(AND($D821 = "Full-time", $F821 = "Above 1 Year"))), AND(N$6 = "Year", AND($D821 = "Full-time", $F821 = "Above 1 Year")))), "N/A", SUMIFS('Form Responses 1'!$O$2:$O1005, 'Form Responses 1'!$B$2:$B1005, $B821, 'Form Responses 1'!$G$2:$G1005, N$5, 'Form Responses 1'!$K$2:$K1005, $D821,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1" s="48" t="str">
        <f>IF(ISBLANK($B821), "", IF(AND(O$5 = "Vacation Leave", OR(AND(OR(O$6 = "H1", O$6 = "H2"), NOT(AND($D821 = "Full-time", $F821 = "Above 1 Year"))), AND(O$6 = "Year", AND($D821 = "Full-time", $F821 = "Above 1 Year")))), "N/A", SUMIFS('Form Responses 1'!$O$2:$O1005, 'Form Responses 1'!$B$2:$B1005, $B821, 'Form Responses 1'!$G$2:$G1005, O$5, 'Form Responses 1'!$K$2:$K1005, $D821,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1" s="48" t="str">
        <f>IF(ISBLANK($B821), "", IF(AND(P$5 = "Vacation Leave", OR(AND(OR(P$6 = "H1", P$6 = "H2"), NOT(AND($D821 = "Full-time", $F821 = "Above 1 Year"))), AND(P$6 = "Year", AND($D821 = "Full-time", $F821 = "Above 1 Year")))), "N/A", SUMIFS('Form Responses 1'!$O$2:$O1005, 'Form Responses 1'!$B$2:$B1005, $B821, 'Form Responses 1'!$G$2:$G1005, P$5, 'Form Responses 1'!$K$2:$K1005, $D821,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1" s="48" t="str">
        <f>IF(ISBLANK($B821), "", IF(AND(Q$5 = "Vacation Leave", OR(AND(OR(Q$6 = "H1", Q$6 = "H2"), NOT(AND($D821 = "Full-time", $F821 = "Above 1 Year"))), AND(Q$6 = "Year", AND($D821 = "Full-time", $F821 = "Above 1 Year")))), "N/A", SUMIFS('Form Responses 1'!$O$2:$O1005, 'Form Responses 1'!$B$2:$B1005, $B821, 'Form Responses 1'!$G$2:$G1005, Q$5, 'Form Responses 1'!$K$2:$K1005, $D821,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1" s="48" t="str">
        <f>IF(ISBLANK($B821), "", IF(AND(R$5 = "Vacation Leave", OR(AND(OR(R$6 = "H1", R$6 = "H2"), NOT(AND($D821 = "Full-time", $F821 = "Above 1 Year"))), AND(R$6 = "Year", AND($D821 = "Full-time", $F821 = "Above 1 Year")))), "N/A", SUMIFS('Form Responses 1'!$O$2:$O1005, 'Form Responses 1'!$B$2:$B1005, $B821, 'Form Responses 1'!$G$2:$G1005, R$5, 'Form Responses 1'!$K$2:$K1005, $D821,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1" s="48" t="str">
        <f>IF(ISBLANK($B821), "", IF(AND(S$5 = "Vacation Leave", OR(AND(OR(S$6 = "H1", S$6 = "H2"), NOT(AND($D821 = "Full-time", $F821 = "Above 1 Year"))), AND(S$6 = "Year", AND($D821 = "Full-time", $F821 = "Above 1 Year")))), "N/A", SUMIFS('Form Responses 1'!$O$2:$O1005, 'Form Responses 1'!$B$2:$B1005, $B821, 'Form Responses 1'!$G$2:$G1005, S$5, 'Form Responses 1'!$K$2:$K1005, $D821,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1" s="50" t="str">
        <f t="shared" si="2"/>
        <v/>
      </c>
      <c r="U821" s="51" t="str">
        <f t="array" ref="U821">IF(ISBLANK($B821), "", IF(AND(U$5 = "Vacation Leave", OR(AND(OR(U$6 = "H1", U$6 = "H2"), NOT(AND($D821 = "Full-time", $F821 = "Above 1 Year"))), AND(U$6 = "Year", AND($D821 = "Full-time", $F821 = "Above 1 Year")))), "N/A", INDEX('Allocated Leaves'!$B$2:$E1005, MATCH(U$5 &amp; IF(U$5 = "Vacation Leave", IFS(U$6 = "Year", "", OR(U$6 = "H1", U$6 = "H2"), " " &amp; U$6), ""), 'Allocated Leaves'!$A$2:$A1005, 0), MATCH($D821 &amp; IF($D821 = "Full-time",  " " &amp; $F821, ""), 'Allocated Leaves'!$B$1:AA$1, 0)) - G821))</f>
        <v/>
      </c>
      <c r="V821" s="52" t="str">
        <f t="array" ref="V821">IF(ISBLANK($B821), "", IF(AND(V$5 = "Vacation Leave", OR(AND(OR(V$6 = "H1", V$6 = "H2"), NOT(AND($D821 = "Full-time", $F821 = "Above 1 Year"))), AND(V$6 = "Year", AND($D821 = "Full-time", $F821 = "Above 1 Year")))), "N/A", INDEX('Allocated Leaves'!$B$2:$E1005, MATCH(V$5 &amp; IF(V$5 = "Vacation Leave", IFS(V$6 = "Year", "", OR(V$6 = "H1", V$6 = "H2"), " " &amp; V$6), ""), 'Allocated Leaves'!$A$2:$A1005, 0), MATCH($D821 &amp; IF($D821 = "Full-time",  " " &amp; $F821, ""), 'Allocated Leaves'!$B$1:AA$1, 0)) - H821))</f>
        <v/>
      </c>
      <c r="W821" s="52" t="str">
        <f t="array" ref="W821">IF(ISBLANK($B821), "", IF(AND(W$5 = "Vacation Leave", OR(AND(OR(W$6 = "H1", W$6 = "H2"), NOT(AND($D821 = "Full-time", $F821 = "Above 1 Year"))), AND(W$6 = "Year", AND($D821 = "Full-time", $F821 = "Above 1 Year")))), "N/A", INDEX('Allocated Leaves'!$B$2:$E1005, MATCH(W$5 &amp; IF(W$5 = "Vacation Leave", IFS(W$6 = "Year", "", OR(W$6 = "H1", W$6 = "H2"), " " &amp; W$6), ""), 'Allocated Leaves'!$A$2:$A1005, 0), MATCH($D821 &amp; IF($D821 = "Full-time",  " " &amp; $F821, ""), 'Allocated Leaves'!$B$1:AA$1, 0)) - I821))</f>
        <v/>
      </c>
      <c r="X821" s="51" t="str">
        <f t="array" ref="X821">IF(ISBLANK($B821), "", IF(AND(X$5 = "Vacation Leave", OR(AND(OR(X$6 = "H1", X$6 = "H2"), NOT(AND($D821 = "Full-time", $F821 = "Above 1 Year"))), AND(X$6 = "Year", AND($D821 = "Full-time", $F821 = "Above 1 Year")))), "N/A", INDEX('Allocated Leaves'!$B$2:$E1005, MATCH(X$5 &amp; IF(X$5 = "Vacation Leave", IFS(X$6 = "Year", "", OR(X$6 = "H1", X$6 = "H2"), " " &amp; X$6), ""), 'Allocated Leaves'!$A$2:$A1005, 0), MATCH($D821 &amp; IF($D821 = "Full-time",  " " &amp; $F821, ""), 'Allocated Leaves'!$B$1:AA$1, 0)) - J821))</f>
        <v/>
      </c>
      <c r="Y821" s="52" t="str">
        <f t="array" ref="Y821">IF(ISBLANK($B821), "", IF(AND(Y$5 = "Vacation Leave", OR(AND(OR(Y$6 = "H1", Y$6 = "H2"), NOT(AND($D821 = "Full-time", $F821 = "Above 1 Year"))), AND(Y$6 = "Year", AND($D821 = "Full-time", $F821 = "Above 1 Year")))), "N/A", INDEX('Allocated Leaves'!$B$2:$E1005, MATCH(Y$5 &amp; IF(Y$5 = "Vacation Leave", IFS(Y$6 = "Year", "", OR(Y$6 = "H1", Y$6 = "H2"), " " &amp; Y$6), ""), 'Allocated Leaves'!$A$2:$A1005, 0), MATCH($D821 &amp; IF($D821 = "Full-time",  " " &amp; $F821, ""), 'Allocated Leaves'!$B$1:AA$1, 0)) - K821))</f>
        <v/>
      </c>
      <c r="Z821" s="52" t="str">
        <f t="array" ref="Z821">IF(ISBLANK($B821), "", IF(AND(Z$5 = "Vacation Leave", OR(AND(OR(Z$6 = "H1", Z$6 = "H2"), NOT(AND($D821 = "Full-time", $F821 = "Above 1 Year"))), AND(Z$6 = "Year", AND($D821 = "Full-time", $F821 = "Above 1 Year")))), "N/A", INDEX('Allocated Leaves'!$B$2:$E1005, MATCH(Z$5 &amp; IF(Z$5 = "Vacation Leave", IFS(Z$6 = "Year", "", OR(Z$6 = "H1", Z$6 = "H2"), " " &amp; Z$6), ""), 'Allocated Leaves'!$A$2:$A1005, 0), MATCH($D821 &amp; IF($D821 = "Full-time",  " " &amp; $F821, ""), 'Allocated Leaves'!$B$1:AA$1, 0)) - L821))</f>
        <v/>
      </c>
      <c r="AA821" s="55" t="str">
        <f t="shared" si="3"/>
        <v/>
      </c>
    </row>
    <row r="822">
      <c r="A822" s="71"/>
      <c r="B822" s="72"/>
      <c r="C822" s="73"/>
      <c r="D822" s="74"/>
      <c r="E822" s="75"/>
      <c r="F822" s="47" t="str">
        <f t="shared" si="1"/>
        <v/>
      </c>
      <c r="G822" s="48" t="str">
        <f>IF(ISBLANK($B822), "", IF(AND(G$5 = "Vacation Leave", OR(AND(OR(G$6 = "H1", G$6 = "H2"), NOT(AND($D822 = "Full-time", $F822 = "Above 1 Year"))), AND(G$6 = "Year", AND($D822 = "Full-time", $F822 = "Above 1 Year")))), "N/A", SUMIFS('Form Responses 1'!$O$2:$O1005, 'Form Responses 1'!$B$2:$B1005, $B822, 'Form Responses 1'!$G$2:$G1005, G$5, 'Form Responses 1'!$K$2:$K1005, $D822,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2" s="48" t="str">
        <f>IF(ISBLANK($B822), "", IF(AND(H$5 = "Vacation Leave", OR(AND(OR(H$6 = "H1", H$6 = "H2"), NOT(AND($D822 = "Full-time", $F822 = "Above 1 Year"))), AND(H$6 = "Year", AND($D822 = "Full-time", $F822 = "Above 1 Year")))), "N/A", SUMIFS('Form Responses 1'!$O$2:$O1005, 'Form Responses 1'!$B$2:$B1005, $B822, 'Form Responses 1'!$G$2:$G1005, H$5, 'Form Responses 1'!$K$2:$K1005, $D822,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2" s="49" t="str">
        <f>IF(ISBLANK($B822), "", IF(AND(I$5 = "Vacation Leave", OR(AND(OR(I$6 = "H1", I$6 = "H2"), NOT(AND($D822 = "Full-time", $F822 = "Above 1 Year"))), AND(I$6 = "Year", AND($D822 = "Full-time", $F822 = "Above 1 Year")))), "N/A", SUMIFS('Form Responses 1'!$O$2:$O1005, 'Form Responses 1'!$B$2:$B1005, $B822, 'Form Responses 1'!$G$2:$G1005, I$5, 'Form Responses 1'!$K$2:$K1005, $D822,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2" s="48" t="str">
        <f>IF(ISBLANK($B822), "", IF(AND(J$5 = "Vacation Leave", OR(AND(OR(J$6 = "H1", J$6 = "H2"), NOT(AND($D822 = "Full-time", $F822 = "Above 1 Year"))), AND(J$6 = "Year", AND($D822 = "Full-time", $F822 = "Above 1 Year")))), "N/A", SUMIFS('Form Responses 1'!$O$2:$O1005, 'Form Responses 1'!$B$2:$B1005, $B822, 'Form Responses 1'!$G$2:$G1005, J$5, 'Form Responses 1'!$K$2:$K1005, $D822,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2" s="48" t="str">
        <f>IF(ISBLANK($B822), "", IF(AND(K$5 = "Vacation Leave", OR(AND(OR(K$6 = "H1", K$6 = "H2"), NOT(AND($D822 = "Full-time", $F822 = "Above 1 Year"))), AND(K$6 = "Year", AND($D822 = "Full-time", $F822 = "Above 1 Year")))), "N/A", SUMIFS('Form Responses 1'!$O$2:$O1005, 'Form Responses 1'!$B$2:$B1005, $B822, 'Form Responses 1'!$G$2:$G1005, K$5, 'Form Responses 1'!$K$2:$K1005, $D822,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2" s="48" t="str">
        <f>IF(ISBLANK($B822), "", IF(AND(L$5 = "Vacation Leave", OR(AND(OR(L$6 = "H1", L$6 = "H2"), NOT(AND($D822 = "Full-time", $F822 = "Above 1 Year"))), AND(L$6 = "Year", AND($D822 = "Full-time", $F822 = "Above 1 Year")))), "N/A", SUMIFS('Form Responses 1'!$O$2:$O1005, 'Form Responses 1'!$B$2:$B1005, $B822, 'Form Responses 1'!$G$2:$G1005, L$5, 'Form Responses 1'!$K$2:$K1005, $D822,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2" s="48" t="str">
        <f>IF(ISBLANK($B822), "", IF(AND(M$5 = "Vacation Leave", OR(AND(OR(M$6 = "H1", M$6 = "H2"), NOT(AND($D822 = "Full-time", $F822 = "Above 1 Year"))), AND(M$6 = "Year", AND($D822 = "Full-time", $F822 = "Above 1 Year")))), "N/A", SUMIFS('Form Responses 1'!$O$2:$O1005, 'Form Responses 1'!$B$2:$B1005, $B822, 'Form Responses 1'!$G$2:$G1005, M$5, 'Form Responses 1'!$K$2:$K1005, $D822,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2" s="48" t="str">
        <f>IF(ISBLANK($B822), "", IF(AND(N$5 = "Vacation Leave", OR(AND(OR(N$6 = "H1", N$6 = "H2"), NOT(AND($D822 = "Full-time", $F822 = "Above 1 Year"))), AND(N$6 = "Year", AND($D822 = "Full-time", $F822 = "Above 1 Year")))), "N/A", SUMIFS('Form Responses 1'!$O$2:$O1005, 'Form Responses 1'!$B$2:$B1005, $B822, 'Form Responses 1'!$G$2:$G1005, N$5, 'Form Responses 1'!$K$2:$K1005, $D822,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2" s="48" t="str">
        <f>IF(ISBLANK($B822), "", IF(AND(O$5 = "Vacation Leave", OR(AND(OR(O$6 = "H1", O$6 = "H2"), NOT(AND($D822 = "Full-time", $F822 = "Above 1 Year"))), AND(O$6 = "Year", AND($D822 = "Full-time", $F822 = "Above 1 Year")))), "N/A", SUMIFS('Form Responses 1'!$O$2:$O1005, 'Form Responses 1'!$B$2:$B1005, $B822, 'Form Responses 1'!$G$2:$G1005, O$5, 'Form Responses 1'!$K$2:$K1005, $D822,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2" s="48" t="str">
        <f>IF(ISBLANK($B822), "", IF(AND(P$5 = "Vacation Leave", OR(AND(OR(P$6 = "H1", P$6 = "H2"), NOT(AND($D822 = "Full-time", $F822 = "Above 1 Year"))), AND(P$6 = "Year", AND($D822 = "Full-time", $F822 = "Above 1 Year")))), "N/A", SUMIFS('Form Responses 1'!$O$2:$O1005, 'Form Responses 1'!$B$2:$B1005, $B822, 'Form Responses 1'!$G$2:$G1005, P$5, 'Form Responses 1'!$K$2:$K1005, $D822,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2" s="48" t="str">
        <f>IF(ISBLANK($B822), "", IF(AND(Q$5 = "Vacation Leave", OR(AND(OR(Q$6 = "H1", Q$6 = "H2"), NOT(AND($D822 = "Full-time", $F822 = "Above 1 Year"))), AND(Q$6 = "Year", AND($D822 = "Full-time", $F822 = "Above 1 Year")))), "N/A", SUMIFS('Form Responses 1'!$O$2:$O1005, 'Form Responses 1'!$B$2:$B1005, $B822, 'Form Responses 1'!$G$2:$G1005, Q$5, 'Form Responses 1'!$K$2:$K1005, $D822,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2" s="48" t="str">
        <f>IF(ISBLANK($B822), "", IF(AND(R$5 = "Vacation Leave", OR(AND(OR(R$6 = "H1", R$6 = "H2"), NOT(AND($D822 = "Full-time", $F822 = "Above 1 Year"))), AND(R$6 = "Year", AND($D822 = "Full-time", $F822 = "Above 1 Year")))), "N/A", SUMIFS('Form Responses 1'!$O$2:$O1005, 'Form Responses 1'!$B$2:$B1005, $B822, 'Form Responses 1'!$G$2:$G1005, R$5, 'Form Responses 1'!$K$2:$K1005, $D822,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2" s="48" t="str">
        <f>IF(ISBLANK($B822), "", IF(AND(S$5 = "Vacation Leave", OR(AND(OR(S$6 = "H1", S$6 = "H2"), NOT(AND($D822 = "Full-time", $F822 = "Above 1 Year"))), AND(S$6 = "Year", AND($D822 = "Full-time", $F822 = "Above 1 Year")))), "N/A", SUMIFS('Form Responses 1'!$O$2:$O1005, 'Form Responses 1'!$B$2:$B1005, $B822, 'Form Responses 1'!$G$2:$G1005, S$5, 'Form Responses 1'!$K$2:$K1005, $D822,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2" s="50" t="str">
        <f t="shared" si="2"/>
        <v/>
      </c>
      <c r="U822" s="51" t="str">
        <f t="array" ref="U822">IF(ISBLANK($B822), "", IF(AND(U$5 = "Vacation Leave", OR(AND(OR(U$6 = "H1", U$6 = "H2"), NOT(AND($D822 = "Full-time", $F822 = "Above 1 Year"))), AND(U$6 = "Year", AND($D822 = "Full-time", $F822 = "Above 1 Year")))), "N/A", INDEX('Allocated Leaves'!$B$2:$E1005, MATCH(U$5 &amp; IF(U$5 = "Vacation Leave", IFS(U$6 = "Year", "", OR(U$6 = "H1", U$6 = "H2"), " " &amp; U$6), ""), 'Allocated Leaves'!$A$2:$A1005, 0), MATCH($D822 &amp; IF($D822 = "Full-time",  " " &amp; $F822, ""), 'Allocated Leaves'!$B$1:AA$1, 0)) - G822))</f>
        <v/>
      </c>
      <c r="V822" s="52" t="str">
        <f t="array" ref="V822">IF(ISBLANK($B822), "", IF(AND(V$5 = "Vacation Leave", OR(AND(OR(V$6 = "H1", V$6 = "H2"), NOT(AND($D822 = "Full-time", $F822 = "Above 1 Year"))), AND(V$6 = "Year", AND($D822 = "Full-time", $F822 = "Above 1 Year")))), "N/A", INDEX('Allocated Leaves'!$B$2:$E1005, MATCH(V$5 &amp; IF(V$5 = "Vacation Leave", IFS(V$6 = "Year", "", OR(V$6 = "H1", V$6 = "H2"), " " &amp; V$6), ""), 'Allocated Leaves'!$A$2:$A1005, 0), MATCH($D822 &amp; IF($D822 = "Full-time",  " " &amp; $F822, ""), 'Allocated Leaves'!$B$1:AA$1, 0)) - H822))</f>
        <v/>
      </c>
      <c r="W822" s="52" t="str">
        <f t="array" ref="W822">IF(ISBLANK($B822), "", IF(AND(W$5 = "Vacation Leave", OR(AND(OR(W$6 = "H1", W$6 = "H2"), NOT(AND($D822 = "Full-time", $F822 = "Above 1 Year"))), AND(W$6 = "Year", AND($D822 = "Full-time", $F822 = "Above 1 Year")))), "N/A", INDEX('Allocated Leaves'!$B$2:$E1005, MATCH(W$5 &amp; IF(W$5 = "Vacation Leave", IFS(W$6 = "Year", "", OR(W$6 = "H1", W$6 = "H2"), " " &amp; W$6), ""), 'Allocated Leaves'!$A$2:$A1005, 0), MATCH($D822 &amp; IF($D822 = "Full-time",  " " &amp; $F822, ""), 'Allocated Leaves'!$B$1:AA$1, 0)) - I822))</f>
        <v/>
      </c>
      <c r="X822" s="51" t="str">
        <f t="array" ref="X822">IF(ISBLANK($B822), "", IF(AND(X$5 = "Vacation Leave", OR(AND(OR(X$6 = "H1", X$6 = "H2"), NOT(AND($D822 = "Full-time", $F822 = "Above 1 Year"))), AND(X$6 = "Year", AND($D822 = "Full-time", $F822 = "Above 1 Year")))), "N/A", INDEX('Allocated Leaves'!$B$2:$E1005, MATCH(X$5 &amp; IF(X$5 = "Vacation Leave", IFS(X$6 = "Year", "", OR(X$6 = "H1", X$6 = "H2"), " " &amp; X$6), ""), 'Allocated Leaves'!$A$2:$A1005, 0), MATCH($D822 &amp; IF($D822 = "Full-time",  " " &amp; $F822, ""), 'Allocated Leaves'!$B$1:AA$1, 0)) - J822))</f>
        <v/>
      </c>
      <c r="Y822" s="52" t="str">
        <f t="array" ref="Y822">IF(ISBLANK($B822), "", IF(AND(Y$5 = "Vacation Leave", OR(AND(OR(Y$6 = "H1", Y$6 = "H2"), NOT(AND($D822 = "Full-time", $F822 = "Above 1 Year"))), AND(Y$6 = "Year", AND($D822 = "Full-time", $F822 = "Above 1 Year")))), "N/A", INDEX('Allocated Leaves'!$B$2:$E1005, MATCH(Y$5 &amp; IF(Y$5 = "Vacation Leave", IFS(Y$6 = "Year", "", OR(Y$6 = "H1", Y$6 = "H2"), " " &amp; Y$6), ""), 'Allocated Leaves'!$A$2:$A1005, 0), MATCH($D822 &amp; IF($D822 = "Full-time",  " " &amp; $F822, ""), 'Allocated Leaves'!$B$1:AA$1, 0)) - K822))</f>
        <v/>
      </c>
      <c r="Z822" s="52" t="str">
        <f t="array" ref="Z822">IF(ISBLANK($B822), "", IF(AND(Z$5 = "Vacation Leave", OR(AND(OR(Z$6 = "H1", Z$6 = "H2"), NOT(AND($D822 = "Full-time", $F822 = "Above 1 Year"))), AND(Z$6 = "Year", AND($D822 = "Full-time", $F822 = "Above 1 Year")))), "N/A", INDEX('Allocated Leaves'!$B$2:$E1005, MATCH(Z$5 &amp; IF(Z$5 = "Vacation Leave", IFS(Z$6 = "Year", "", OR(Z$6 = "H1", Z$6 = "H2"), " " &amp; Z$6), ""), 'Allocated Leaves'!$A$2:$A1005, 0), MATCH($D822 &amp; IF($D822 = "Full-time",  " " &amp; $F822, ""), 'Allocated Leaves'!$B$1:AA$1, 0)) - L822))</f>
        <v/>
      </c>
      <c r="AA822" s="55" t="str">
        <f t="shared" si="3"/>
        <v/>
      </c>
    </row>
    <row r="823">
      <c r="A823" s="71"/>
      <c r="B823" s="72"/>
      <c r="C823" s="73"/>
      <c r="D823" s="74"/>
      <c r="E823" s="75"/>
      <c r="F823" s="47" t="str">
        <f t="shared" si="1"/>
        <v/>
      </c>
      <c r="G823" s="48" t="str">
        <f>IF(ISBLANK($B823), "", IF(AND(G$5 = "Vacation Leave", OR(AND(OR(G$6 = "H1", G$6 = "H2"), NOT(AND($D823 = "Full-time", $F823 = "Above 1 Year"))), AND(G$6 = "Year", AND($D823 = "Full-time", $F823 = "Above 1 Year")))), "N/A", SUMIFS('Form Responses 1'!$O$2:$O1005, 'Form Responses 1'!$B$2:$B1005, $B823, 'Form Responses 1'!$G$2:$G1005, G$5, 'Form Responses 1'!$K$2:$K1005, $D823,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3" s="48" t="str">
        <f>IF(ISBLANK($B823), "", IF(AND(H$5 = "Vacation Leave", OR(AND(OR(H$6 = "H1", H$6 = "H2"), NOT(AND($D823 = "Full-time", $F823 = "Above 1 Year"))), AND(H$6 = "Year", AND($D823 = "Full-time", $F823 = "Above 1 Year")))), "N/A", SUMIFS('Form Responses 1'!$O$2:$O1005, 'Form Responses 1'!$B$2:$B1005, $B823, 'Form Responses 1'!$G$2:$G1005, H$5, 'Form Responses 1'!$K$2:$K1005, $D823,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3" s="49" t="str">
        <f>IF(ISBLANK($B823), "", IF(AND(I$5 = "Vacation Leave", OR(AND(OR(I$6 = "H1", I$6 = "H2"), NOT(AND($D823 = "Full-time", $F823 = "Above 1 Year"))), AND(I$6 = "Year", AND($D823 = "Full-time", $F823 = "Above 1 Year")))), "N/A", SUMIFS('Form Responses 1'!$O$2:$O1005, 'Form Responses 1'!$B$2:$B1005, $B823, 'Form Responses 1'!$G$2:$G1005, I$5, 'Form Responses 1'!$K$2:$K1005, $D823,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3" s="48" t="str">
        <f>IF(ISBLANK($B823), "", IF(AND(J$5 = "Vacation Leave", OR(AND(OR(J$6 = "H1", J$6 = "H2"), NOT(AND($D823 = "Full-time", $F823 = "Above 1 Year"))), AND(J$6 = "Year", AND($D823 = "Full-time", $F823 = "Above 1 Year")))), "N/A", SUMIFS('Form Responses 1'!$O$2:$O1005, 'Form Responses 1'!$B$2:$B1005, $B823, 'Form Responses 1'!$G$2:$G1005, J$5, 'Form Responses 1'!$K$2:$K1005, $D823,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3" s="48" t="str">
        <f>IF(ISBLANK($B823), "", IF(AND(K$5 = "Vacation Leave", OR(AND(OR(K$6 = "H1", K$6 = "H2"), NOT(AND($D823 = "Full-time", $F823 = "Above 1 Year"))), AND(K$6 = "Year", AND($D823 = "Full-time", $F823 = "Above 1 Year")))), "N/A", SUMIFS('Form Responses 1'!$O$2:$O1005, 'Form Responses 1'!$B$2:$B1005, $B823, 'Form Responses 1'!$G$2:$G1005, K$5, 'Form Responses 1'!$K$2:$K1005, $D823,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3" s="48" t="str">
        <f>IF(ISBLANK($B823), "", IF(AND(L$5 = "Vacation Leave", OR(AND(OR(L$6 = "H1", L$6 = "H2"), NOT(AND($D823 = "Full-time", $F823 = "Above 1 Year"))), AND(L$6 = "Year", AND($D823 = "Full-time", $F823 = "Above 1 Year")))), "N/A", SUMIFS('Form Responses 1'!$O$2:$O1005, 'Form Responses 1'!$B$2:$B1005, $B823, 'Form Responses 1'!$G$2:$G1005, L$5, 'Form Responses 1'!$K$2:$K1005, $D823,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3" s="48" t="str">
        <f>IF(ISBLANK($B823), "", IF(AND(M$5 = "Vacation Leave", OR(AND(OR(M$6 = "H1", M$6 = "H2"), NOT(AND($D823 = "Full-time", $F823 = "Above 1 Year"))), AND(M$6 = "Year", AND($D823 = "Full-time", $F823 = "Above 1 Year")))), "N/A", SUMIFS('Form Responses 1'!$O$2:$O1005, 'Form Responses 1'!$B$2:$B1005, $B823, 'Form Responses 1'!$G$2:$G1005, M$5, 'Form Responses 1'!$K$2:$K1005, $D823,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3" s="48" t="str">
        <f>IF(ISBLANK($B823), "", IF(AND(N$5 = "Vacation Leave", OR(AND(OR(N$6 = "H1", N$6 = "H2"), NOT(AND($D823 = "Full-time", $F823 = "Above 1 Year"))), AND(N$6 = "Year", AND($D823 = "Full-time", $F823 = "Above 1 Year")))), "N/A", SUMIFS('Form Responses 1'!$O$2:$O1005, 'Form Responses 1'!$B$2:$B1005, $B823, 'Form Responses 1'!$G$2:$G1005, N$5, 'Form Responses 1'!$K$2:$K1005, $D823,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3" s="48" t="str">
        <f>IF(ISBLANK($B823), "", IF(AND(O$5 = "Vacation Leave", OR(AND(OR(O$6 = "H1", O$6 = "H2"), NOT(AND($D823 = "Full-time", $F823 = "Above 1 Year"))), AND(O$6 = "Year", AND($D823 = "Full-time", $F823 = "Above 1 Year")))), "N/A", SUMIFS('Form Responses 1'!$O$2:$O1005, 'Form Responses 1'!$B$2:$B1005, $B823, 'Form Responses 1'!$G$2:$G1005, O$5, 'Form Responses 1'!$K$2:$K1005, $D823,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3" s="48" t="str">
        <f>IF(ISBLANK($B823), "", IF(AND(P$5 = "Vacation Leave", OR(AND(OR(P$6 = "H1", P$6 = "H2"), NOT(AND($D823 = "Full-time", $F823 = "Above 1 Year"))), AND(P$6 = "Year", AND($D823 = "Full-time", $F823 = "Above 1 Year")))), "N/A", SUMIFS('Form Responses 1'!$O$2:$O1005, 'Form Responses 1'!$B$2:$B1005, $B823, 'Form Responses 1'!$G$2:$G1005, P$5, 'Form Responses 1'!$K$2:$K1005, $D823,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3" s="48" t="str">
        <f>IF(ISBLANK($B823), "", IF(AND(Q$5 = "Vacation Leave", OR(AND(OR(Q$6 = "H1", Q$6 = "H2"), NOT(AND($D823 = "Full-time", $F823 = "Above 1 Year"))), AND(Q$6 = "Year", AND($D823 = "Full-time", $F823 = "Above 1 Year")))), "N/A", SUMIFS('Form Responses 1'!$O$2:$O1005, 'Form Responses 1'!$B$2:$B1005, $B823, 'Form Responses 1'!$G$2:$G1005, Q$5, 'Form Responses 1'!$K$2:$K1005, $D823,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3" s="48" t="str">
        <f>IF(ISBLANK($B823), "", IF(AND(R$5 = "Vacation Leave", OR(AND(OR(R$6 = "H1", R$6 = "H2"), NOT(AND($D823 = "Full-time", $F823 = "Above 1 Year"))), AND(R$6 = "Year", AND($D823 = "Full-time", $F823 = "Above 1 Year")))), "N/A", SUMIFS('Form Responses 1'!$O$2:$O1005, 'Form Responses 1'!$B$2:$B1005, $B823, 'Form Responses 1'!$G$2:$G1005, R$5, 'Form Responses 1'!$K$2:$K1005, $D823,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3" s="48" t="str">
        <f>IF(ISBLANK($B823), "", IF(AND(S$5 = "Vacation Leave", OR(AND(OR(S$6 = "H1", S$6 = "H2"), NOT(AND($D823 = "Full-time", $F823 = "Above 1 Year"))), AND(S$6 = "Year", AND($D823 = "Full-time", $F823 = "Above 1 Year")))), "N/A", SUMIFS('Form Responses 1'!$O$2:$O1005, 'Form Responses 1'!$B$2:$B1005, $B823, 'Form Responses 1'!$G$2:$G1005, S$5, 'Form Responses 1'!$K$2:$K1005, $D823,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3" s="50" t="str">
        <f t="shared" si="2"/>
        <v/>
      </c>
      <c r="U823" s="51" t="str">
        <f t="array" ref="U823">IF(ISBLANK($B823), "", IF(AND(U$5 = "Vacation Leave", OR(AND(OR(U$6 = "H1", U$6 = "H2"), NOT(AND($D823 = "Full-time", $F823 = "Above 1 Year"))), AND(U$6 = "Year", AND($D823 = "Full-time", $F823 = "Above 1 Year")))), "N/A", INDEX('Allocated Leaves'!$B$2:$E1005, MATCH(U$5 &amp; IF(U$5 = "Vacation Leave", IFS(U$6 = "Year", "", OR(U$6 = "H1", U$6 = "H2"), " " &amp; U$6), ""), 'Allocated Leaves'!$A$2:$A1005, 0), MATCH($D823 &amp; IF($D823 = "Full-time",  " " &amp; $F823, ""), 'Allocated Leaves'!$B$1:AA$1, 0)) - G823))</f>
        <v/>
      </c>
      <c r="V823" s="52" t="str">
        <f t="array" ref="V823">IF(ISBLANK($B823), "", IF(AND(V$5 = "Vacation Leave", OR(AND(OR(V$6 = "H1", V$6 = "H2"), NOT(AND($D823 = "Full-time", $F823 = "Above 1 Year"))), AND(V$6 = "Year", AND($D823 = "Full-time", $F823 = "Above 1 Year")))), "N/A", INDEX('Allocated Leaves'!$B$2:$E1005, MATCH(V$5 &amp; IF(V$5 = "Vacation Leave", IFS(V$6 = "Year", "", OR(V$6 = "H1", V$6 = "H2"), " " &amp; V$6), ""), 'Allocated Leaves'!$A$2:$A1005, 0), MATCH($D823 &amp; IF($D823 = "Full-time",  " " &amp; $F823, ""), 'Allocated Leaves'!$B$1:AA$1, 0)) - H823))</f>
        <v/>
      </c>
      <c r="W823" s="52" t="str">
        <f t="array" ref="W823">IF(ISBLANK($B823), "", IF(AND(W$5 = "Vacation Leave", OR(AND(OR(W$6 = "H1", W$6 = "H2"), NOT(AND($D823 = "Full-time", $F823 = "Above 1 Year"))), AND(W$6 = "Year", AND($D823 = "Full-time", $F823 = "Above 1 Year")))), "N/A", INDEX('Allocated Leaves'!$B$2:$E1005, MATCH(W$5 &amp; IF(W$5 = "Vacation Leave", IFS(W$6 = "Year", "", OR(W$6 = "H1", W$6 = "H2"), " " &amp; W$6), ""), 'Allocated Leaves'!$A$2:$A1005, 0), MATCH($D823 &amp; IF($D823 = "Full-time",  " " &amp; $F823, ""), 'Allocated Leaves'!$B$1:AA$1, 0)) - I823))</f>
        <v/>
      </c>
      <c r="X823" s="51" t="str">
        <f t="array" ref="X823">IF(ISBLANK($B823), "", IF(AND(X$5 = "Vacation Leave", OR(AND(OR(X$6 = "H1", X$6 = "H2"), NOT(AND($D823 = "Full-time", $F823 = "Above 1 Year"))), AND(X$6 = "Year", AND($D823 = "Full-time", $F823 = "Above 1 Year")))), "N/A", INDEX('Allocated Leaves'!$B$2:$E1005, MATCH(X$5 &amp; IF(X$5 = "Vacation Leave", IFS(X$6 = "Year", "", OR(X$6 = "H1", X$6 = "H2"), " " &amp; X$6), ""), 'Allocated Leaves'!$A$2:$A1005, 0), MATCH($D823 &amp; IF($D823 = "Full-time",  " " &amp; $F823, ""), 'Allocated Leaves'!$B$1:AA$1, 0)) - J823))</f>
        <v/>
      </c>
      <c r="Y823" s="52" t="str">
        <f t="array" ref="Y823">IF(ISBLANK($B823), "", IF(AND(Y$5 = "Vacation Leave", OR(AND(OR(Y$6 = "H1", Y$6 = "H2"), NOT(AND($D823 = "Full-time", $F823 = "Above 1 Year"))), AND(Y$6 = "Year", AND($D823 = "Full-time", $F823 = "Above 1 Year")))), "N/A", INDEX('Allocated Leaves'!$B$2:$E1005, MATCH(Y$5 &amp; IF(Y$5 = "Vacation Leave", IFS(Y$6 = "Year", "", OR(Y$6 = "H1", Y$6 = "H2"), " " &amp; Y$6), ""), 'Allocated Leaves'!$A$2:$A1005, 0), MATCH($D823 &amp; IF($D823 = "Full-time",  " " &amp; $F823, ""), 'Allocated Leaves'!$B$1:AA$1, 0)) - K823))</f>
        <v/>
      </c>
      <c r="Z823" s="52" t="str">
        <f t="array" ref="Z823">IF(ISBLANK($B823), "", IF(AND(Z$5 = "Vacation Leave", OR(AND(OR(Z$6 = "H1", Z$6 = "H2"), NOT(AND($D823 = "Full-time", $F823 = "Above 1 Year"))), AND(Z$6 = "Year", AND($D823 = "Full-time", $F823 = "Above 1 Year")))), "N/A", INDEX('Allocated Leaves'!$B$2:$E1005, MATCH(Z$5 &amp; IF(Z$5 = "Vacation Leave", IFS(Z$6 = "Year", "", OR(Z$6 = "H1", Z$6 = "H2"), " " &amp; Z$6), ""), 'Allocated Leaves'!$A$2:$A1005, 0), MATCH($D823 &amp; IF($D823 = "Full-time",  " " &amp; $F823, ""), 'Allocated Leaves'!$B$1:AA$1, 0)) - L823))</f>
        <v/>
      </c>
      <c r="AA823" s="55" t="str">
        <f t="shared" si="3"/>
        <v/>
      </c>
    </row>
    <row r="824">
      <c r="A824" s="71"/>
      <c r="B824" s="72"/>
      <c r="C824" s="73"/>
      <c r="D824" s="74"/>
      <c r="E824" s="75"/>
      <c r="F824" s="47" t="str">
        <f t="shared" si="1"/>
        <v/>
      </c>
      <c r="G824" s="48" t="str">
        <f>IF(ISBLANK($B824), "", IF(AND(G$5 = "Vacation Leave", OR(AND(OR(G$6 = "H1", G$6 = "H2"), NOT(AND($D824 = "Full-time", $F824 = "Above 1 Year"))), AND(G$6 = "Year", AND($D824 = "Full-time", $F824 = "Above 1 Year")))), "N/A", SUMIFS('Form Responses 1'!$O$2:$O1005, 'Form Responses 1'!$B$2:$B1005, $B824, 'Form Responses 1'!$G$2:$G1005, G$5, 'Form Responses 1'!$K$2:$K1005, $D824,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4" s="48" t="str">
        <f>IF(ISBLANK($B824), "", IF(AND(H$5 = "Vacation Leave", OR(AND(OR(H$6 = "H1", H$6 = "H2"), NOT(AND($D824 = "Full-time", $F824 = "Above 1 Year"))), AND(H$6 = "Year", AND($D824 = "Full-time", $F824 = "Above 1 Year")))), "N/A", SUMIFS('Form Responses 1'!$O$2:$O1005, 'Form Responses 1'!$B$2:$B1005, $B824, 'Form Responses 1'!$G$2:$G1005, H$5, 'Form Responses 1'!$K$2:$K1005, $D824,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4" s="49" t="str">
        <f>IF(ISBLANK($B824), "", IF(AND(I$5 = "Vacation Leave", OR(AND(OR(I$6 = "H1", I$6 = "H2"), NOT(AND($D824 = "Full-time", $F824 = "Above 1 Year"))), AND(I$6 = "Year", AND($D824 = "Full-time", $F824 = "Above 1 Year")))), "N/A", SUMIFS('Form Responses 1'!$O$2:$O1005, 'Form Responses 1'!$B$2:$B1005, $B824, 'Form Responses 1'!$G$2:$G1005, I$5, 'Form Responses 1'!$K$2:$K1005, $D824,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4" s="48" t="str">
        <f>IF(ISBLANK($B824), "", IF(AND(J$5 = "Vacation Leave", OR(AND(OR(J$6 = "H1", J$6 = "H2"), NOT(AND($D824 = "Full-time", $F824 = "Above 1 Year"))), AND(J$6 = "Year", AND($D824 = "Full-time", $F824 = "Above 1 Year")))), "N/A", SUMIFS('Form Responses 1'!$O$2:$O1005, 'Form Responses 1'!$B$2:$B1005, $B824, 'Form Responses 1'!$G$2:$G1005, J$5, 'Form Responses 1'!$K$2:$K1005, $D824,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4" s="48" t="str">
        <f>IF(ISBLANK($B824), "", IF(AND(K$5 = "Vacation Leave", OR(AND(OR(K$6 = "H1", K$6 = "H2"), NOT(AND($D824 = "Full-time", $F824 = "Above 1 Year"))), AND(K$6 = "Year", AND($D824 = "Full-time", $F824 = "Above 1 Year")))), "N/A", SUMIFS('Form Responses 1'!$O$2:$O1005, 'Form Responses 1'!$B$2:$B1005, $B824, 'Form Responses 1'!$G$2:$G1005, K$5, 'Form Responses 1'!$K$2:$K1005, $D824,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4" s="48" t="str">
        <f>IF(ISBLANK($B824), "", IF(AND(L$5 = "Vacation Leave", OR(AND(OR(L$6 = "H1", L$6 = "H2"), NOT(AND($D824 = "Full-time", $F824 = "Above 1 Year"))), AND(L$6 = "Year", AND($D824 = "Full-time", $F824 = "Above 1 Year")))), "N/A", SUMIFS('Form Responses 1'!$O$2:$O1005, 'Form Responses 1'!$B$2:$B1005, $B824, 'Form Responses 1'!$G$2:$G1005, L$5, 'Form Responses 1'!$K$2:$K1005, $D824,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4" s="48" t="str">
        <f>IF(ISBLANK($B824), "", IF(AND(M$5 = "Vacation Leave", OR(AND(OR(M$6 = "H1", M$6 = "H2"), NOT(AND($D824 = "Full-time", $F824 = "Above 1 Year"))), AND(M$6 = "Year", AND($D824 = "Full-time", $F824 = "Above 1 Year")))), "N/A", SUMIFS('Form Responses 1'!$O$2:$O1005, 'Form Responses 1'!$B$2:$B1005, $B824, 'Form Responses 1'!$G$2:$G1005, M$5, 'Form Responses 1'!$K$2:$K1005, $D824,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4" s="48" t="str">
        <f>IF(ISBLANK($B824), "", IF(AND(N$5 = "Vacation Leave", OR(AND(OR(N$6 = "H1", N$6 = "H2"), NOT(AND($D824 = "Full-time", $F824 = "Above 1 Year"))), AND(N$6 = "Year", AND($D824 = "Full-time", $F824 = "Above 1 Year")))), "N/A", SUMIFS('Form Responses 1'!$O$2:$O1005, 'Form Responses 1'!$B$2:$B1005, $B824, 'Form Responses 1'!$G$2:$G1005, N$5, 'Form Responses 1'!$K$2:$K1005, $D824,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4" s="48" t="str">
        <f>IF(ISBLANK($B824), "", IF(AND(O$5 = "Vacation Leave", OR(AND(OR(O$6 = "H1", O$6 = "H2"), NOT(AND($D824 = "Full-time", $F824 = "Above 1 Year"))), AND(O$6 = "Year", AND($D824 = "Full-time", $F824 = "Above 1 Year")))), "N/A", SUMIFS('Form Responses 1'!$O$2:$O1005, 'Form Responses 1'!$B$2:$B1005, $B824, 'Form Responses 1'!$G$2:$G1005, O$5, 'Form Responses 1'!$K$2:$K1005, $D824,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4" s="48" t="str">
        <f>IF(ISBLANK($B824), "", IF(AND(P$5 = "Vacation Leave", OR(AND(OR(P$6 = "H1", P$6 = "H2"), NOT(AND($D824 = "Full-time", $F824 = "Above 1 Year"))), AND(P$6 = "Year", AND($D824 = "Full-time", $F824 = "Above 1 Year")))), "N/A", SUMIFS('Form Responses 1'!$O$2:$O1005, 'Form Responses 1'!$B$2:$B1005, $B824, 'Form Responses 1'!$G$2:$G1005, P$5, 'Form Responses 1'!$K$2:$K1005, $D824,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4" s="48" t="str">
        <f>IF(ISBLANK($B824), "", IF(AND(Q$5 = "Vacation Leave", OR(AND(OR(Q$6 = "H1", Q$6 = "H2"), NOT(AND($D824 = "Full-time", $F824 = "Above 1 Year"))), AND(Q$6 = "Year", AND($D824 = "Full-time", $F824 = "Above 1 Year")))), "N/A", SUMIFS('Form Responses 1'!$O$2:$O1005, 'Form Responses 1'!$B$2:$B1005, $B824, 'Form Responses 1'!$G$2:$G1005, Q$5, 'Form Responses 1'!$K$2:$K1005, $D824,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4" s="48" t="str">
        <f>IF(ISBLANK($B824), "", IF(AND(R$5 = "Vacation Leave", OR(AND(OR(R$6 = "H1", R$6 = "H2"), NOT(AND($D824 = "Full-time", $F824 = "Above 1 Year"))), AND(R$6 = "Year", AND($D824 = "Full-time", $F824 = "Above 1 Year")))), "N/A", SUMIFS('Form Responses 1'!$O$2:$O1005, 'Form Responses 1'!$B$2:$B1005, $B824, 'Form Responses 1'!$G$2:$G1005, R$5, 'Form Responses 1'!$K$2:$K1005, $D824,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4" s="48" t="str">
        <f>IF(ISBLANK($B824), "", IF(AND(S$5 = "Vacation Leave", OR(AND(OR(S$6 = "H1", S$6 = "H2"), NOT(AND($D824 = "Full-time", $F824 = "Above 1 Year"))), AND(S$6 = "Year", AND($D824 = "Full-time", $F824 = "Above 1 Year")))), "N/A", SUMIFS('Form Responses 1'!$O$2:$O1005, 'Form Responses 1'!$B$2:$B1005, $B824, 'Form Responses 1'!$G$2:$G1005, S$5, 'Form Responses 1'!$K$2:$K1005, $D824,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4" s="50" t="str">
        <f t="shared" si="2"/>
        <v/>
      </c>
      <c r="U824" s="51" t="str">
        <f t="array" ref="U824">IF(ISBLANK($B824), "", IF(AND(U$5 = "Vacation Leave", OR(AND(OR(U$6 = "H1", U$6 = "H2"), NOT(AND($D824 = "Full-time", $F824 = "Above 1 Year"))), AND(U$6 = "Year", AND($D824 = "Full-time", $F824 = "Above 1 Year")))), "N/A", INDEX('Allocated Leaves'!$B$2:$E1005, MATCH(U$5 &amp; IF(U$5 = "Vacation Leave", IFS(U$6 = "Year", "", OR(U$6 = "H1", U$6 = "H2"), " " &amp; U$6), ""), 'Allocated Leaves'!$A$2:$A1005, 0), MATCH($D824 &amp; IF($D824 = "Full-time",  " " &amp; $F824, ""), 'Allocated Leaves'!$B$1:AA$1, 0)) - G824))</f>
        <v/>
      </c>
      <c r="V824" s="52" t="str">
        <f t="array" ref="V824">IF(ISBLANK($B824), "", IF(AND(V$5 = "Vacation Leave", OR(AND(OR(V$6 = "H1", V$6 = "H2"), NOT(AND($D824 = "Full-time", $F824 = "Above 1 Year"))), AND(V$6 = "Year", AND($D824 = "Full-time", $F824 = "Above 1 Year")))), "N/A", INDEX('Allocated Leaves'!$B$2:$E1005, MATCH(V$5 &amp; IF(V$5 = "Vacation Leave", IFS(V$6 = "Year", "", OR(V$6 = "H1", V$6 = "H2"), " " &amp; V$6), ""), 'Allocated Leaves'!$A$2:$A1005, 0), MATCH($D824 &amp; IF($D824 = "Full-time",  " " &amp; $F824, ""), 'Allocated Leaves'!$B$1:AA$1, 0)) - H824))</f>
        <v/>
      </c>
      <c r="W824" s="52" t="str">
        <f t="array" ref="W824">IF(ISBLANK($B824), "", IF(AND(W$5 = "Vacation Leave", OR(AND(OR(W$6 = "H1", W$6 = "H2"), NOT(AND($D824 = "Full-time", $F824 = "Above 1 Year"))), AND(W$6 = "Year", AND($D824 = "Full-time", $F824 = "Above 1 Year")))), "N/A", INDEX('Allocated Leaves'!$B$2:$E1005, MATCH(W$5 &amp; IF(W$5 = "Vacation Leave", IFS(W$6 = "Year", "", OR(W$6 = "H1", W$6 = "H2"), " " &amp; W$6), ""), 'Allocated Leaves'!$A$2:$A1005, 0), MATCH($D824 &amp; IF($D824 = "Full-time",  " " &amp; $F824, ""), 'Allocated Leaves'!$B$1:AA$1, 0)) - I824))</f>
        <v/>
      </c>
      <c r="X824" s="51" t="str">
        <f t="array" ref="X824">IF(ISBLANK($B824), "", IF(AND(X$5 = "Vacation Leave", OR(AND(OR(X$6 = "H1", X$6 = "H2"), NOT(AND($D824 = "Full-time", $F824 = "Above 1 Year"))), AND(X$6 = "Year", AND($D824 = "Full-time", $F824 = "Above 1 Year")))), "N/A", INDEX('Allocated Leaves'!$B$2:$E1005, MATCH(X$5 &amp; IF(X$5 = "Vacation Leave", IFS(X$6 = "Year", "", OR(X$6 = "H1", X$6 = "H2"), " " &amp; X$6), ""), 'Allocated Leaves'!$A$2:$A1005, 0), MATCH($D824 &amp; IF($D824 = "Full-time",  " " &amp; $F824, ""), 'Allocated Leaves'!$B$1:AA$1, 0)) - J824))</f>
        <v/>
      </c>
      <c r="Y824" s="52" t="str">
        <f t="array" ref="Y824">IF(ISBLANK($B824), "", IF(AND(Y$5 = "Vacation Leave", OR(AND(OR(Y$6 = "H1", Y$6 = "H2"), NOT(AND($D824 = "Full-time", $F824 = "Above 1 Year"))), AND(Y$6 = "Year", AND($D824 = "Full-time", $F824 = "Above 1 Year")))), "N/A", INDEX('Allocated Leaves'!$B$2:$E1005, MATCH(Y$5 &amp; IF(Y$5 = "Vacation Leave", IFS(Y$6 = "Year", "", OR(Y$6 = "H1", Y$6 = "H2"), " " &amp; Y$6), ""), 'Allocated Leaves'!$A$2:$A1005, 0), MATCH($D824 &amp; IF($D824 = "Full-time",  " " &amp; $F824, ""), 'Allocated Leaves'!$B$1:AA$1, 0)) - K824))</f>
        <v/>
      </c>
      <c r="Z824" s="52" t="str">
        <f t="array" ref="Z824">IF(ISBLANK($B824), "", IF(AND(Z$5 = "Vacation Leave", OR(AND(OR(Z$6 = "H1", Z$6 = "H2"), NOT(AND($D824 = "Full-time", $F824 = "Above 1 Year"))), AND(Z$6 = "Year", AND($D824 = "Full-time", $F824 = "Above 1 Year")))), "N/A", INDEX('Allocated Leaves'!$B$2:$E1005, MATCH(Z$5 &amp; IF(Z$5 = "Vacation Leave", IFS(Z$6 = "Year", "", OR(Z$6 = "H1", Z$6 = "H2"), " " &amp; Z$6), ""), 'Allocated Leaves'!$A$2:$A1005, 0), MATCH($D824 &amp; IF($D824 = "Full-time",  " " &amp; $F824, ""), 'Allocated Leaves'!$B$1:AA$1, 0)) - L824))</f>
        <v/>
      </c>
      <c r="AA824" s="55" t="str">
        <f t="shared" si="3"/>
        <v/>
      </c>
    </row>
    <row r="825">
      <c r="A825" s="71"/>
      <c r="B825" s="72"/>
      <c r="C825" s="73"/>
      <c r="D825" s="74"/>
      <c r="E825" s="75"/>
      <c r="F825" s="47" t="str">
        <f t="shared" si="1"/>
        <v/>
      </c>
      <c r="G825" s="48" t="str">
        <f>IF(ISBLANK($B825), "", IF(AND(G$5 = "Vacation Leave", OR(AND(OR(G$6 = "H1", G$6 = "H2"), NOT(AND($D825 = "Full-time", $F825 = "Above 1 Year"))), AND(G$6 = "Year", AND($D825 = "Full-time", $F825 = "Above 1 Year")))), "N/A", SUMIFS('Form Responses 1'!$O$2:$O1005, 'Form Responses 1'!$B$2:$B1005, $B825, 'Form Responses 1'!$G$2:$G1005, G$5, 'Form Responses 1'!$K$2:$K1005, $D825,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5" s="48" t="str">
        <f>IF(ISBLANK($B825), "", IF(AND(H$5 = "Vacation Leave", OR(AND(OR(H$6 = "H1", H$6 = "H2"), NOT(AND($D825 = "Full-time", $F825 = "Above 1 Year"))), AND(H$6 = "Year", AND($D825 = "Full-time", $F825 = "Above 1 Year")))), "N/A", SUMIFS('Form Responses 1'!$O$2:$O1005, 'Form Responses 1'!$B$2:$B1005, $B825, 'Form Responses 1'!$G$2:$G1005, H$5, 'Form Responses 1'!$K$2:$K1005, $D825,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5" s="49" t="str">
        <f>IF(ISBLANK($B825), "", IF(AND(I$5 = "Vacation Leave", OR(AND(OR(I$6 = "H1", I$6 = "H2"), NOT(AND($D825 = "Full-time", $F825 = "Above 1 Year"))), AND(I$6 = "Year", AND($D825 = "Full-time", $F825 = "Above 1 Year")))), "N/A", SUMIFS('Form Responses 1'!$O$2:$O1005, 'Form Responses 1'!$B$2:$B1005, $B825, 'Form Responses 1'!$G$2:$G1005, I$5, 'Form Responses 1'!$K$2:$K1005, $D825,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5" s="48" t="str">
        <f>IF(ISBLANK($B825), "", IF(AND(J$5 = "Vacation Leave", OR(AND(OR(J$6 = "H1", J$6 = "H2"), NOT(AND($D825 = "Full-time", $F825 = "Above 1 Year"))), AND(J$6 = "Year", AND($D825 = "Full-time", $F825 = "Above 1 Year")))), "N/A", SUMIFS('Form Responses 1'!$O$2:$O1005, 'Form Responses 1'!$B$2:$B1005, $B825, 'Form Responses 1'!$G$2:$G1005, J$5, 'Form Responses 1'!$K$2:$K1005, $D825,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5" s="48" t="str">
        <f>IF(ISBLANK($B825), "", IF(AND(K$5 = "Vacation Leave", OR(AND(OR(K$6 = "H1", K$6 = "H2"), NOT(AND($D825 = "Full-time", $F825 = "Above 1 Year"))), AND(K$6 = "Year", AND($D825 = "Full-time", $F825 = "Above 1 Year")))), "N/A", SUMIFS('Form Responses 1'!$O$2:$O1005, 'Form Responses 1'!$B$2:$B1005, $B825, 'Form Responses 1'!$G$2:$G1005, K$5, 'Form Responses 1'!$K$2:$K1005, $D825,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5" s="48" t="str">
        <f>IF(ISBLANK($B825), "", IF(AND(L$5 = "Vacation Leave", OR(AND(OR(L$6 = "H1", L$6 = "H2"), NOT(AND($D825 = "Full-time", $F825 = "Above 1 Year"))), AND(L$6 = "Year", AND($D825 = "Full-time", $F825 = "Above 1 Year")))), "N/A", SUMIFS('Form Responses 1'!$O$2:$O1005, 'Form Responses 1'!$B$2:$B1005, $B825, 'Form Responses 1'!$G$2:$G1005, L$5, 'Form Responses 1'!$K$2:$K1005, $D825,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5" s="48" t="str">
        <f>IF(ISBLANK($B825), "", IF(AND(M$5 = "Vacation Leave", OR(AND(OR(M$6 = "H1", M$6 = "H2"), NOT(AND($D825 = "Full-time", $F825 = "Above 1 Year"))), AND(M$6 = "Year", AND($D825 = "Full-time", $F825 = "Above 1 Year")))), "N/A", SUMIFS('Form Responses 1'!$O$2:$O1005, 'Form Responses 1'!$B$2:$B1005, $B825, 'Form Responses 1'!$G$2:$G1005, M$5, 'Form Responses 1'!$K$2:$K1005, $D825,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5" s="48" t="str">
        <f>IF(ISBLANK($B825), "", IF(AND(N$5 = "Vacation Leave", OR(AND(OR(N$6 = "H1", N$6 = "H2"), NOT(AND($D825 = "Full-time", $F825 = "Above 1 Year"))), AND(N$6 = "Year", AND($D825 = "Full-time", $F825 = "Above 1 Year")))), "N/A", SUMIFS('Form Responses 1'!$O$2:$O1005, 'Form Responses 1'!$B$2:$B1005, $B825, 'Form Responses 1'!$G$2:$G1005, N$5, 'Form Responses 1'!$K$2:$K1005, $D825,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5" s="48" t="str">
        <f>IF(ISBLANK($B825), "", IF(AND(O$5 = "Vacation Leave", OR(AND(OR(O$6 = "H1", O$6 = "H2"), NOT(AND($D825 = "Full-time", $F825 = "Above 1 Year"))), AND(O$6 = "Year", AND($D825 = "Full-time", $F825 = "Above 1 Year")))), "N/A", SUMIFS('Form Responses 1'!$O$2:$O1005, 'Form Responses 1'!$B$2:$B1005, $B825, 'Form Responses 1'!$G$2:$G1005, O$5, 'Form Responses 1'!$K$2:$K1005, $D825,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5" s="48" t="str">
        <f>IF(ISBLANK($B825), "", IF(AND(P$5 = "Vacation Leave", OR(AND(OR(P$6 = "H1", P$6 = "H2"), NOT(AND($D825 = "Full-time", $F825 = "Above 1 Year"))), AND(P$6 = "Year", AND($D825 = "Full-time", $F825 = "Above 1 Year")))), "N/A", SUMIFS('Form Responses 1'!$O$2:$O1005, 'Form Responses 1'!$B$2:$B1005, $B825, 'Form Responses 1'!$G$2:$G1005, P$5, 'Form Responses 1'!$K$2:$K1005, $D825,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5" s="48" t="str">
        <f>IF(ISBLANK($B825), "", IF(AND(Q$5 = "Vacation Leave", OR(AND(OR(Q$6 = "H1", Q$6 = "H2"), NOT(AND($D825 = "Full-time", $F825 = "Above 1 Year"))), AND(Q$6 = "Year", AND($D825 = "Full-time", $F825 = "Above 1 Year")))), "N/A", SUMIFS('Form Responses 1'!$O$2:$O1005, 'Form Responses 1'!$B$2:$B1005, $B825, 'Form Responses 1'!$G$2:$G1005, Q$5, 'Form Responses 1'!$K$2:$K1005, $D825,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5" s="48" t="str">
        <f>IF(ISBLANK($B825), "", IF(AND(R$5 = "Vacation Leave", OR(AND(OR(R$6 = "H1", R$6 = "H2"), NOT(AND($D825 = "Full-time", $F825 = "Above 1 Year"))), AND(R$6 = "Year", AND($D825 = "Full-time", $F825 = "Above 1 Year")))), "N/A", SUMIFS('Form Responses 1'!$O$2:$O1005, 'Form Responses 1'!$B$2:$B1005, $B825, 'Form Responses 1'!$G$2:$G1005, R$5, 'Form Responses 1'!$K$2:$K1005, $D825,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5" s="48" t="str">
        <f>IF(ISBLANK($B825), "", IF(AND(S$5 = "Vacation Leave", OR(AND(OR(S$6 = "H1", S$6 = "H2"), NOT(AND($D825 = "Full-time", $F825 = "Above 1 Year"))), AND(S$6 = "Year", AND($D825 = "Full-time", $F825 = "Above 1 Year")))), "N/A", SUMIFS('Form Responses 1'!$O$2:$O1005, 'Form Responses 1'!$B$2:$B1005, $B825, 'Form Responses 1'!$G$2:$G1005, S$5, 'Form Responses 1'!$K$2:$K1005, $D825,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5" s="50" t="str">
        <f t="shared" si="2"/>
        <v/>
      </c>
      <c r="U825" s="51" t="str">
        <f t="array" ref="U825">IF(ISBLANK($B825), "", IF(AND(U$5 = "Vacation Leave", OR(AND(OR(U$6 = "H1", U$6 = "H2"), NOT(AND($D825 = "Full-time", $F825 = "Above 1 Year"))), AND(U$6 = "Year", AND($D825 = "Full-time", $F825 = "Above 1 Year")))), "N/A", INDEX('Allocated Leaves'!$B$2:$E1005, MATCH(U$5 &amp; IF(U$5 = "Vacation Leave", IFS(U$6 = "Year", "", OR(U$6 = "H1", U$6 = "H2"), " " &amp; U$6), ""), 'Allocated Leaves'!$A$2:$A1005, 0), MATCH($D825 &amp; IF($D825 = "Full-time",  " " &amp; $F825, ""), 'Allocated Leaves'!$B$1:AA$1, 0)) - G825))</f>
        <v/>
      </c>
      <c r="V825" s="52" t="str">
        <f t="array" ref="V825">IF(ISBLANK($B825), "", IF(AND(V$5 = "Vacation Leave", OR(AND(OR(V$6 = "H1", V$6 = "H2"), NOT(AND($D825 = "Full-time", $F825 = "Above 1 Year"))), AND(V$6 = "Year", AND($D825 = "Full-time", $F825 = "Above 1 Year")))), "N/A", INDEX('Allocated Leaves'!$B$2:$E1005, MATCH(V$5 &amp; IF(V$5 = "Vacation Leave", IFS(V$6 = "Year", "", OR(V$6 = "H1", V$6 = "H2"), " " &amp; V$6), ""), 'Allocated Leaves'!$A$2:$A1005, 0), MATCH($D825 &amp; IF($D825 = "Full-time",  " " &amp; $F825, ""), 'Allocated Leaves'!$B$1:AA$1, 0)) - H825))</f>
        <v/>
      </c>
      <c r="W825" s="52" t="str">
        <f t="array" ref="W825">IF(ISBLANK($B825), "", IF(AND(W$5 = "Vacation Leave", OR(AND(OR(W$6 = "H1", W$6 = "H2"), NOT(AND($D825 = "Full-time", $F825 = "Above 1 Year"))), AND(W$6 = "Year", AND($D825 = "Full-time", $F825 = "Above 1 Year")))), "N/A", INDEX('Allocated Leaves'!$B$2:$E1005, MATCH(W$5 &amp; IF(W$5 = "Vacation Leave", IFS(W$6 = "Year", "", OR(W$6 = "H1", W$6 = "H2"), " " &amp; W$6), ""), 'Allocated Leaves'!$A$2:$A1005, 0), MATCH($D825 &amp; IF($D825 = "Full-time",  " " &amp; $F825, ""), 'Allocated Leaves'!$B$1:AA$1, 0)) - I825))</f>
        <v/>
      </c>
      <c r="X825" s="51" t="str">
        <f t="array" ref="X825">IF(ISBLANK($B825), "", IF(AND(X$5 = "Vacation Leave", OR(AND(OR(X$6 = "H1", X$6 = "H2"), NOT(AND($D825 = "Full-time", $F825 = "Above 1 Year"))), AND(X$6 = "Year", AND($D825 = "Full-time", $F825 = "Above 1 Year")))), "N/A", INDEX('Allocated Leaves'!$B$2:$E1005, MATCH(X$5 &amp; IF(X$5 = "Vacation Leave", IFS(X$6 = "Year", "", OR(X$6 = "H1", X$6 = "H2"), " " &amp; X$6), ""), 'Allocated Leaves'!$A$2:$A1005, 0), MATCH($D825 &amp; IF($D825 = "Full-time",  " " &amp; $F825, ""), 'Allocated Leaves'!$B$1:AA$1, 0)) - J825))</f>
        <v/>
      </c>
      <c r="Y825" s="52" t="str">
        <f t="array" ref="Y825">IF(ISBLANK($B825), "", IF(AND(Y$5 = "Vacation Leave", OR(AND(OR(Y$6 = "H1", Y$6 = "H2"), NOT(AND($D825 = "Full-time", $F825 = "Above 1 Year"))), AND(Y$6 = "Year", AND($D825 = "Full-time", $F825 = "Above 1 Year")))), "N/A", INDEX('Allocated Leaves'!$B$2:$E1005, MATCH(Y$5 &amp; IF(Y$5 = "Vacation Leave", IFS(Y$6 = "Year", "", OR(Y$6 = "H1", Y$6 = "H2"), " " &amp; Y$6), ""), 'Allocated Leaves'!$A$2:$A1005, 0), MATCH($D825 &amp; IF($D825 = "Full-time",  " " &amp; $F825, ""), 'Allocated Leaves'!$B$1:AA$1, 0)) - K825))</f>
        <v/>
      </c>
      <c r="Z825" s="52" t="str">
        <f t="array" ref="Z825">IF(ISBLANK($B825), "", IF(AND(Z$5 = "Vacation Leave", OR(AND(OR(Z$6 = "H1", Z$6 = "H2"), NOT(AND($D825 = "Full-time", $F825 = "Above 1 Year"))), AND(Z$6 = "Year", AND($D825 = "Full-time", $F825 = "Above 1 Year")))), "N/A", INDEX('Allocated Leaves'!$B$2:$E1005, MATCH(Z$5 &amp; IF(Z$5 = "Vacation Leave", IFS(Z$6 = "Year", "", OR(Z$6 = "H1", Z$6 = "H2"), " " &amp; Z$6), ""), 'Allocated Leaves'!$A$2:$A1005, 0), MATCH($D825 &amp; IF($D825 = "Full-time",  " " &amp; $F825, ""), 'Allocated Leaves'!$B$1:AA$1, 0)) - L825))</f>
        <v/>
      </c>
      <c r="AA825" s="55" t="str">
        <f t="shared" si="3"/>
        <v/>
      </c>
    </row>
    <row r="826">
      <c r="A826" s="71"/>
      <c r="B826" s="72"/>
      <c r="C826" s="73"/>
      <c r="D826" s="74"/>
      <c r="E826" s="75"/>
      <c r="F826" s="47" t="str">
        <f t="shared" si="1"/>
        <v/>
      </c>
      <c r="G826" s="48" t="str">
        <f>IF(ISBLANK($B826), "", IF(AND(G$5 = "Vacation Leave", OR(AND(OR(G$6 = "H1", G$6 = "H2"), NOT(AND($D826 = "Full-time", $F826 = "Above 1 Year"))), AND(G$6 = "Year", AND($D826 = "Full-time", $F826 = "Above 1 Year")))), "N/A", SUMIFS('Form Responses 1'!$O$2:$O1005, 'Form Responses 1'!$B$2:$B1005, $B826, 'Form Responses 1'!$G$2:$G1005, G$5, 'Form Responses 1'!$K$2:$K1005, $D826,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6" s="48" t="str">
        <f>IF(ISBLANK($B826), "", IF(AND(H$5 = "Vacation Leave", OR(AND(OR(H$6 = "H1", H$6 = "H2"), NOT(AND($D826 = "Full-time", $F826 = "Above 1 Year"))), AND(H$6 = "Year", AND($D826 = "Full-time", $F826 = "Above 1 Year")))), "N/A", SUMIFS('Form Responses 1'!$O$2:$O1005, 'Form Responses 1'!$B$2:$B1005, $B826, 'Form Responses 1'!$G$2:$G1005, H$5, 'Form Responses 1'!$K$2:$K1005, $D826,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6" s="49" t="str">
        <f>IF(ISBLANK($B826), "", IF(AND(I$5 = "Vacation Leave", OR(AND(OR(I$6 = "H1", I$6 = "H2"), NOT(AND($D826 = "Full-time", $F826 = "Above 1 Year"))), AND(I$6 = "Year", AND($D826 = "Full-time", $F826 = "Above 1 Year")))), "N/A", SUMIFS('Form Responses 1'!$O$2:$O1005, 'Form Responses 1'!$B$2:$B1005, $B826, 'Form Responses 1'!$G$2:$G1005, I$5, 'Form Responses 1'!$K$2:$K1005, $D826,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6" s="48" t="str">
        <f>IF(ISBLANK($B826), "", IF(AND(J$5 = "Vacation Leave", OR(AND(OR(J$6 = "H1", J$6 = "H2"), NOT(AND($D826 = "Full-time", $F826 = "Above 1 Year"))), AND(J$6 = "Year", AND($D826 = "Full-time", $F826 = "Above 1 Year")))), "N/A", SUMIFS('Form Responses 1'!$O$2:$O1005, 'Form Responses 1'!$B$2:$B1005, $B826, 'Form Responses 1'!$G$2:$G1005, J$5, 'Form Responses 1'!$K$2:$K1005, $D826,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6" s="48" t="str">
        <f>IF(ISBLANK($B826), "", IF(AND(K$5 = "Vacation Leave", OR(AND(OR(K$6 = "H1", K$6 = "H2"), NOT(AND($D826 = "Full-time", $F826 = "Above 1 Year"))), AND(K$6 = "Year", AND($D826 = "Full-time", $F826 = "Above 1 Year")))), "N/A", SUMIFS('Form Responses 1'!$O$2:$O1005, 'Form Responses 1'!$B$2:$B1005, $B826, 'Form Responses 1'!$G$2:$G1005, K$5, 'Form Responses 1'!$K$2:$K1005, $D826,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6" s="48" t="str">
        <f>IF(ISBLANK($B826), "", IF(AND(L$5 = "Vacation Leave", OR(AND(OR(L$6 = "H1", L$6 = "H2"), NOT(AND($D826 = "Full-time", $F826 = "Above 1 Year"))), AND(L$6 = "Year", AND($D826 = "Full-time", $F826 = "Above 1 Year")))), "N/A", SUMIFS('Form Responses 1'!$O$2:$O1005, 'Form Responses 1'!$B$2:$B1005, $B826, 'Form Responses 1'!$G$2:$G1005, L$5, 'Form Responses 1'!$K$2:$K1005, $D826,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6" s="48" t="str">
        <f>IF(ISBLANK($B826), "", IF(AND(M$5 = "Vacation Leave", OR(AND(OR(M$6 = "H1", M$6 = "H2"), NOT(AND($D826 = "Full-time", $F826 = "Above 1 Year"))), AND(M$6 = "Year", AND($D826 = "Full-time", $F826 = "Above 1 Year")))), "N/A", SUMIFS('Form Responses 1'!$O$2:$O1005, 'Form Responses 1'!$B$2:$B1005, $B826, 'Form Responses 1'!$G$2:$G1005, M$5, 'Form Responses 1'!$K$2:$K1005, $D826,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6" s="48" t="str">
        <f>IF(ISBLANK($B826), "", IF(AND(N$5 = "Vacation Leave", OR(AND(OR(N$6 = "H1", N$6 = "H2"), NOT(AND($D826 = "Full-time", $F826 = "Above 1 Year"))), AND(N$6 = "Year", AND($D826 = "Full-time", $F826 = "Above 1 Year")))), "N/A", SUMIFS('Form Responses 1'!$O$2:$O1005, 'Form Responses 1'!$B$2:$B1005, $B826, 'Form Responses 1'!$G$2:$G1005, N$5, 'Form Responses 1'!$K$2:$K1005, $D826,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6" s="48" t="str">
        <f>IF(ISBLANK($B826), "", IF(AND(O$5 = "Vacation Leave", OR(AND(OR(O$6 = "H1", O$6 = "H2"), NOT(AND($D826 = "Full-time", $F826 = "Above 1 Year"))), AND(O$6 = "Year", AND($D826 = "Full-time", $F826 = "Above 1 Year")))), "N/A", SUMIFS('Form Responses 1'!$O$2:$O1005, 'Form Responses 1'!$B$2:$B1005, $B826, 'Form Responses 1'!$G$2:$G1005, O$5, 'Form Responses 1'!$K$2:$K1005, $D826,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6" s="48" t="str">
        <f>IF(ISBLANK($B826), "", IF(AND(P$5 = "Vacation Leave", OR(AND(OR(P$6 = "H1", P$6 = "H2"), NOT(AND($D826 = "Full-time", $F826 = "Above 1 Year"))), AND(P$6 = "Year", AND($D826 = "Full-time", $F826 = "Above 1 Year")))), "N/A", SUMIFS('Form Responses 1'!$O$2:$O1005, 'Form Responses 1'!$B$2:$B1005, $B826, 'Form Responses 1'!$G$2:$G1005, P$5, 'Form Responses 1'!$K$2:$K1005, $D826,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6" s="48" t="str">
        <f>IF(ISBLANK($B826), "", IF(AND(Q$5 = "Vacation Leave", OR(AND(OR(Q$6 = "H1", Q$6 = "H2"), NOT(AND($D826 = "Full-time", $F826 = "Above 1 Year"))), AND(Q$6 = "Year", AND($D826 = "Full-time", $F826 = "Above 1 Year")))), "N/A", SUMIFS('Form Responses 1'!$O$2:$O1005, 'Form Responses 1'!$B$2:$B1005, $B826, 'Form Responses 1'!$G$2:$G1005, Q$5, 'Form Responses 1'!$K$2:$K1005, $D826,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6" s="48" t="str">
        <f>IF(ISBLANK($B826), "", IF(AND(R$5 = "Vacation Leave", OR(AND(OR(R$6 = "H1", R$6 = "H2"), NOT(AND($D826 = "Full-time", $F826 = "Above 1 Year"))), AND(R$6 = "Year", AND($D826 = "Full-time", $F826 = "Above 1 Year")))), "N/A", SUMIFS('Form Responses 1'!$O$2:$O1005, 'Form Responses 1'!$B$2:$B1005, $B826, 'Form Responses 1'!$G$2:$G1005, R$5, 'Form Responses 1'!$K$2:$K1005, $D826,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6" s="48" t="str">
        <f>IF(ISBLANK($B826), "", IF(AND(S$5 = "Vacation Leave", OR(AND(OR(S$6 = "H1", S$6 = "H2"), NOT(AND($D826 = "Full-time", $F826 = "Above 1 Year"))), AND(S$6 = "Year", AND($D826 = "Full-time", $F826 = "Above 1 Year")))), "N/A", SUMIFS('Form Responses 1'!$O$2:$O1005, 'Form Responses 1'!$B$2:$B1005, $B826, 'Form Responses 1'!$G$2:$G1005, S$5, 'Form Responses 1'!$K$2:$K1005, $D826,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6" s="50" t="str">
        <f t="shared" si="2"/>
        <v/>
      </c>
      <c r="U826" s="51" t="str">
        <f t="array" ref="U826">IF(ISBLANK($B826), "", IF(AND(U$5 = "Vacation Leave", OR(AND(OR(U$6 = "H1", U$6 = "H2"), NOT(AND($D826 = "Full-time", $F826 = "Above 1 Year"))), AND(U$6 = "Year", AND($D826 = "Full-time", $F826 = "Above 1 Year")))), "N/A", INDEX('Allocated Leaves'!$B$2:$E1005, MATCH(U$5 &amp; IF(U$5 = "Vacation Leave", IFS(U$6 = "Year", "", OR(U$6 = "H1", U$6 = "H2"), " " &amp; U$6), ""), 'Allocated Leaves'!$A$2:$A1005, 0), MATCH($D826 &amp; IF($D826 = "Full-time",  " " &amp; $F826, ""), 'Allocated Leaves'!$B$1:AA$1, 0)) - G826))</f>
        <v/>
      </c>
      <c r="V826" s="52" t="str">
        <f t="array" ref="V826">IF(ISBLANK($B826), "", IF(AND(V$5 = "Vacation Leave", OR(AND(OR(V$6 = "H1", V$6 = "H2"), NOT(AND($D826 = "Full-time", $F826 = "Above 1 Year"))), AND(V$6 = "Year", AND($D826 = "Full-time", $F826 = "Above 1 Year")))), "N/A", INDEX('Allocated Leaves'!$B$2:$E1005, MATCH(V$5 &amp; IF(V$5 = "Vacation Leave", IFS(V$6 = "Year", "", OR(V$6 = "H1", V$6 = "H2"), " " &amp; V$6), ""), 'Allocated Leaves'!$A$2:$A1005, 0), MATCH($D826 &amp; IF($D826 = "Full-time",  " " &amp; $F826, ""), 'Allocated Leaves'!$B$1:AA$1, 0)) - H826))</f>
        <v/>
      </c>
      <c r="W826" s="52" t="str">
        <f t="array" ref="W826">IF(ISBLANK($B826), "", IF(AND(W$5 = "Vacation Leave", OR(AND(OR(W$6 = "H1", W$6 = "H2"), NOT(AND($D826 = "Full-time", $F826 = "Above 1 Year"))), AND(W$6 = "Year", AND($D826 = "Full-time", $F826 = "Above 1 Year")))), "N/A", INDEX('Allocated Leaves'!$B$2:$E1005, MATCH(W$5 &amp; IF(W$5 = "Vacation Leave", IFS(W$6 = "Year", "", OR(W$6 = "H1", W$6 = "H2"), " " &amp; W$6), ""), 'Allocated Leaves'!$A$2:$A1005, 0), MATCH($D826 &amp; IF($D826 = "Full-time",  " " &amp; $F826, ""), 'Allocated Leaves'!$B$1:AA$1, 0)) - I826))</f>
        <v/>
      </c>
      <c r="X826" s="51" t="str">
        <f t="array" ref="X826">IF(ISBLANK($B826), "", IF(AND(X$5 = "Vacation Leave", OR(AND(OR(X$6 = "H1", X$6 = "H2"), NOT(AND($D826 = "Full-time", $F826 = "Above 1 Year"))), AND(X$6 = "Year", AND($D826 = "Full-time", $F826 = "Above 1 Year")))), "N/A", INDEX('Allocated Leaves'!$B$2:$E1005, MATCH(X$5 &amp; IF(X$5 = "Vacation Leave", IFS(X$6 = "Year", "", OR(X$6 = "H1", X$6 = "H2"), " " &amp; X$6), ""), 'Allocated Leaves'!$A$2:$A1005, 0), MATCH($D826 &amp; IF($D826 = "Full-time",  " " &amp; $F826, ""), 'Allocated Leaves'!$B$1:AA$1, 0)) - J826))</f>
        <v/>
      </c>
      <c r="Y826" s="52" t="str">
        <f t="array" ref="Y826">IF(ISBLANK($B826), "", IF(AND(Y$5 = "Vacation Leave", OR(AND(OR(Y$6 = "H1", Y$6 = "H2"), NOT(AND($D826 = "Full-time", $F826 = "Above 1 Year"))), AND(Y$6 = "Year", AND($D826 = "Full-time", $F826 = "Above 1 Year")))), "N/A", INDEX('Allocated Leaves'!$B$2:$E1005, MATCH(Y$5 &amp; IF(Y$5 = "Vacation Leave", IFS(Y$6 = "Year", "", OR(Y$6 = "H1", Y$6 = "H2"), " " &amp; Y$6), ""), 'Allocated Leaves'!$A$2:$A1005, 0), MATCH($D826 &amp; IF($D826 = "Full-time",  " " &amp; $F826, ""), 'Allocated Leaves'!$B$1:AA$1, 0)) - K826))</f>
        <v/>
      </c>
      <c r="Z826" s="52" t="str">
        <f t="array" ref="Z826">IF(ISBLANK($B826), "", IF(AND(Z$5 = "Vacation Leave", OR(AND(OR(Z$6 = "H1", Z$6 = "H2"), NOT(AND($D826 = "Full-time", $F826 = "Above 1 Year"))), AND(Z$6 = "Year", AND($D826 = "Full-time", $F826 = "Above 1 Year")))), "N/A", INDEX('Allocated Leaves'!$B$2:$E1005, MATCH(Z$5 &amp; IF(Z$5 = "Vacation Leave", IFS(Z$6 = "Year", "", OR(Z$6 = "H1", Z$6 = "H2"), " " &amp; Z$6), ""), 'Allocated Leaves'!$A$2:$A1005, 0), MATCH($D826 &amp; IF($D826 = "Full-time",  " " &amp; $F826, ""), 'Allocated Leaves'!$B$1:AA$1, 0)) - L826))</f>
        <v/>
      </c>
      <c r="AA826" s="55" t="str">
        <f t="shared" si="3"/>
        <v/>
      </c>
    </row>
    <row r="827">
      <c r="A827" s="71"/>
      <c r="B827" s="72"/>
      <c r="C827" s="73"/>
      <c r="D827" s="74"/>
      <c r="E827" s="75"/>
      <c r="F827" s="47" t="str">
        <f t="shared" si="1"/>
        <v/>
      </c>
      <c r="G827" s="48" t="str">
        <f>IF(ISBLANK($B827), "", IF(AND(G$5 = "Vacation Leave", OR(AND(OR(G$6 = "H1", G$6 = "H2"), NOT(AND($D827 = "Full-time", $F827 = "Above 1 Year"))), AND(G$6 = "Year", AND($D827 = "Full-time", $F827 = "Above 1 Year")))), "N/A", SUMIFS('Form Responses 1'!$O$2:$O1005, 'Form Responses 1'!$B$2:$B1005, $B827, 'Form Responses 1'!$G$2:$G1005, G$5, 'Form Responses 1'!$K$2:$K1005, $D827,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7" s="48" t="str">
        <f>IF(ISBLANK($B827), "", IF(AND(H$5 = "Vacation Leave", OR(AND(OR(H$6 = "H1", H$6 = "H2"), NOT(AND($D827 = "Full-time", $F827 = "Above 1 Year"))), AND(H$6 = "Year", AND($D827 = "Full-time", $F827 = "Above 1 Year")))), "N/A", SUMIFS('Form Responses 1'!$O$2:$O1005, 'Form Responses 1'!$B$2:$B1005, $B827, 'Form Responses 1'!$G$2:$G1005, H$5, 'Form Responses 1'!$K$2:$K1005, $D827,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7" s="49" t="str">
        <f>IF(ISBLANK($B827), "", IF(AND(I$5 = "Vacation Leave", OR(AND(OR(I$6 = "H1", I$6 = "H2"), NOT(AND($D827 = "Full-time", $F827 = "Above 1 Year"))), AND(I$6 = "Year", AND($D827 = "Full-time", $F827 = "Above 1 Year")))), "N/A", SUMIFS('Form Responses 1'!$O$2:$O1005, 'Form Responses 1'!$B$2:$B1005, $B827, 'Form Responses 1'!$G$2:$G1005, I$5, 'Form Responses 1'!$K$2:$K1005, $D827,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7" s="48" t="str">
        <f>IF(ISBLANK($B827), "", IF(AND(J$5 = "Vacation Leave", OR(AND(OR(J$6 = "H1", J$6 = "H2"), NOT(AND($D827 = "Full-time", $F827 = "Above 1 Year"))), AND(J$6 = "Year", AND($D827 = "Full-time", $F827 = "Above 1 Year")))), "N/A", SUMIFS('Form Responses 1'!$O$2:$O1005, 'Form Responses 1'!$B$2:$B1005, $B827, 'Form Responses 1'!$G$2:$G1005, J$5, 'Form Responses 1'!$K$2:$K1005, $D827,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7" s="48" t="str">
        <f>IF(ISBLANK($B827), "", IF(AND(K$5 = "Vacation Leave", OR(AND(OR(K$6 = "H1", K$6 = "H2"), NOT(AND($D827 = "Full-time", $F827 = "Above 1 Year"))), AND(K$6 = "Year", AND($D827 = "Full-time", $F827 = "Above 1 Year")))), "N/A", SUMIFS('Form Responses 1'!$O$2:$O1005, 'Form Responses 1'!$B$2:$B1005, $B827, 'Form Responses 1'!$G$2:$G1005, K$5, 'Form Responses 1'!$K$2:$K1005, $D827,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7" s="48" t="str">
        <f>IF(ISBLANK($B827), "", IF(AND(L$5 = "Vacation Leave", OR(AND(OR(L$6 = "H1", L$6 = "H2"), NOT(AND($D827 = "Full-time", $F827 = "Above 1 Year"))), AND(L$6 = "Year", AND($D827 = "Full-time", $F827 = "Above 1 Year")))), "N/A", SUMIFS('Form Responses 1'!$O$2:$O1005, 'Form Responses 1'!$B$2:$B1005, $B827, 'Form Responses 1'!$G$2:$G1005, L$5, 'Form Responses 1'!$K$2:$K1005, $D827,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7" s="48" t="str">
        <f>IF(ISBLANK($B827), "", IF(AND(M$5 = "Vacation Leave", OR(AND(OR(M$6 = "H1", M$6 = "H2"), NOT(AND($D827 = "Full-time", $F827 = "Above 1 Year"))), AND(M$6 = "Year", AND($D827 = "Full-time", $F827 = "Above 1 Year")))), "N/A", SUMIFS('Form Responses 1'!$O$2:$O1005, 'Form Responses 1'!$B$2:$B1005, $B827, 'Form Responses 1'!$G$2:$G1005, M$5, 'Form Responses 1'!$K$2:$K1005, $D827,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7" s="48" t="str">
        <f>IF(ISBLANK($B827), "", IF(AND(N$5 = "Vacation Leave", OR(AND(OR(N$6 = "H1", N$6 = "H2"), NOT(AND($D827 = "Full-time", $F827 = "Above 1 Year"))), AND(N$6 = "Year", AND($D827 = "Full-time", $F827 = "Above 1 Year")))), "N/A", SUMIFS('Form Responses 1'!$O$2:$O1005, 'Form Responses 1'!$B$2:$B1005, $B827, 'Form Responses 1'!$G$2:$G1005, N$5, 'Form Responses 1'!$K$2:$K1005, $D827,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7" s="48" t="str">
        <f>IF(ISBLANK($B827), "", IF(AND(O$5 = "Vacation Leave", OR(AND(OR(O$6 = "H1", O$6 = "H2"), NOT(AND($D827 = "Full-time", $F827 = "Above 1 Year"))), AND(O$6 = "Year", AND($D827 = "Full-time", $F827 = "Above 1 Year")))), "N/A", SUMIFS('Form Responses 1'!$O$2:$O1005, 'Form Responses 1'!$B$2:$B1005, $B827, 'Form Responses 1'!$G$2:$G1005, O$5, 'Form Responses 1'!$K$2:$K1005, $D827,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7" s="48" t="str">
        <f>IF(ISBLANK($B827), "", IF(AND(P$5 = "Vacation Leave", OR(AND(OR(P$6 = "H1", P$6 = "H2"), NOT(AND($D827 = "Full-time", $F827 = "Above 1 Year"))), AND(P$6 = "Year", AND($D827 = "Full-time", $F827 = "Above 1 Year")))), "N/A", SUMIFS('Form Responses 1'!$O$2:$O1005, 'Form Responses 1'!$B$2:$B1005, $B827, 'Form Responses 1'!$G$2:$G1005, P$5, 'Form Responses 1'!$K$2:$K1005, $D827,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7" s="48" t="str">
        <f>IF(ISBLANK($B827), "", IF(AND(Q$5 = "Vacation Leave", OR(AND(OR(Q$6 = "H1", Q$6 = "H2"), NOT(AND($D827 = "Full-time", $F827 = "Above 1 Year"))), AND(Q$6 = "Year", AND($D827 = "Full-time", $F827 = "Above 1 Year")))), "N/A", SUMIFS('Form Responses 1'!$O$2:$O1005, 'Form Responses 1'!$B$2:$B1005, $B827, 'Form Responses 1'!$G$2:$G1005, Q$5, 'Form Responses 1'!$K$2:$K1005, $D827,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7" s="48" t="str">
        <f>IF(ISBLANK($B827), "", IF(AND(R$5 = "Vacation Leave", OR(AND(OR(R$6 = "H1", R$6 = "H2"), NOT(AND($D827 = "Full-time", $F827 = "Above 1 Year"))), AND(R$6 = "Year", AND($D827 = "Full-time", $F827 = "Above 1 Year")))), "N/A", SUMIFS('Form Responses 1'!$O$2:$O1005, 'Form Responses 1'!$B$2:$B1005, $B827, 'Form Responses 1'!$G$2:$G1005, R$5, 'Form Responses 1'!$K$2:$K1005, $D827,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7" s="48" t="str">
        <f>IF(ISBLANK($B827), "", IF(AND(S$5 = "Vacation Leave", OR(AND(OR(S$6 = "H1", S$6 = "H2"), NOT(AND($D827 = "Full-time", $F827 = "Above 1 Year"))), AND(S$6 = "Year", AND($D827 = "Full-time", $F827 = "Above 1 Year")))), "N/A", SUMIFS('Form Responses 1'!$O$2:$O1005, 'Form Responses 1'!$B$2:$B1005, $B827, 'Form Responses 1'!$G$2:$G1005, S$5, 'Form Responses 1'!$K$2:$K1005, $D827,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7" s="50" t="str">
        <f t="shared" si="2"/>
        <v/>
      </c>
      <c r="U827" s="51" t="str">
        <f t="array" ref="U827">IF(ISBLANK($B827), "", IF(AND(U$5 = "Vacation Leave", OR(AND(OR(U$6 = "H1", U$6 = "H2"), NOT(AND($D827 = "Full-time", $F827 = "Above 1 Year"))), AND(U$6 = "Year", AND($D827 = "Full-time", $F827 = "Above 1 Year")))), "N/A", INDEX('Allocated Leaves'!$B$2:$E1005, MATCH(U$5 &amp; IF(U$5 = "Vacation Leave", IFS(U$6 = "Year", "", OR(U$6 = "H1", U$6 = "H2"), " " &amp; U$6), ""), 'Allocated Leaves'!$A$2:$A1005, 0), MATCH($D827 &amp; IF($D827 = "Full-time",  " " &amp; $F827, ""), 'Allocated Leaves'!$B$1:AA$1, 0)) - G827))</f>
        <v/>
      </c>
      <c r="V827" s="52" t="str">
        <f t="array" ref="V827">IF(ISBLANK($B827), "", IF(AND(V$5 = "Vacation Leave", OR(AND(OR(V$6 = "H1", V$6 = "H2"), NOT(AND($D827 = "Full-time", $F827 = "Above 1 Year"))), AND(V$6 = "Year", AND($D827 = "Full-time", $F827 = "Above 1 Year")))), "N/A", INDEX('Allocated Leaves'!$B$2:$E1005, MATCH(V$5 &amp; IF(V$5 = "Vacation Leave", IFS(V$6 = "Year", "", OR(V$6 = "H1", V$6 = "H2"), " " &amp; V$6), ""), 'Allocated Leaves'!$A$2:$A1005, 0), MATCH($D827 &amp; IF($D827 = "Full-time",  " " &amp; $F827, ""), 'Allocated Leaves'!$B$1:AA$1, 0)) - H827))</f>
        <v/>
      </c>
      <c r="W827" s="52" t="str">
        <f t="array" ref="W827">IF(ISBLANK($B827), "", IF(AND(W$5 = "Vacation Leave", OR(AND(OR(W$6 = "H1", W$6 = "H2"), NOT(AND($D827 = "Full-time", $F827 = "Above 1 Year"))), AND(W$6 = "Year", AND($D827 = "Full-time", $F827 = "Above 1 Year")))), "N/A", INDEX('Allocated Leaves'!$B$2:$E1005, MATCH(W$5 &amp; IF(W$5 = "Vacation Leave", IFS(W$6 = "Year", "", OR(W$6 = "H1", W$6 = "H2"), " " &amp; W$6), ""), 'Allocated Leaves'!$A$2:$A1005, 0), MATCH($D827 &amp; IF($D827 = "Full-time",  " " &amp; $F827, ""), 'Allocated Leaves'!$B$1:AA$1, 0)) - I827))</f>
        <v/>
      </c>
      <c r="X827" s="51" t="str">
        <f t="array" ref="X827">IF(ISBLANK($B827), "", IF(AND(X$5 = "Vacation Leave", OR(AND(OR(X$6 = "H1", X$6 = "H2"), NOT(AND($D827 = "Full-time", $F827 = "Above 1 Year"))), AND(X$6 = "Year", AND($D827 = "Full-time", $F827 = "Above 1 Year")))), "N/A", INDEX('Allocated Leaves'!$B$2:$E1005, MATCH(X$5 &amp; IF(X$5 = "Vacation Leave", IFS(X$6 = "Year", "", OR(X$6 = "H1", X$6 = "H2"), " " &amp; X$6), ""), 'Allocated Leaves'!$A$2:$A1005, 0), MATCH($D827 &amp; IF($D827 = "Full-time",  " " &amp; $F827, ""), 'Allocated Leaves'!$B$1:AA$1, 0)) - J827))</f>
        <v/>
      </c>
      <c r="Y827" s="52" t="str">
        <f t="array" ref="Y827">IF(ISBLANK($B827), "", IF(AND(Y$5 = "Vacation Leave", OR(AND(OR(Y$6 = "H1", Y$6 = "H2"), NOT(AND($D827 = "Full-time", $F827 = "Above 1 Year"))), AND(Y$6 = "Year", AND($D827 = "Full-time", $F827 = "Above 1 Year")))), "N/A", INDEX('Allocated Leaves'!$B$2:$E1005, MATCH(Y$5 &amp; IF(Y$5 = "Vacation Leave", IFS(Y$6 = "Year", "", OR(Y$6 = "H1", Y$6 = "H2"), " " &amp; Y$6), ""), 'Allocated Leaves'!$A$2:$A1005, 0), MATCH($D827 &amp; IF($D827 = "Full-time",  " " &amp; $F827, ""), 'Allocated Leaves'!$B$1:AA$1, 0)) - K827))</f>
        <v/>
      </c>
      <c r="Z827" s="52" t="str">
        <f t="array" ref="Z827">IF(ISBLANK($B827), "", IF(AND(Z$5 = "Vacation Leave", OR(AND(OR(Z$6 = "H1", Z$6 = "H2"), NOT(AND($D827 = "Full-time", $F827 = "Above 1 Year"))), AND(Z$6 = "Year", AND($D827 = "Full-time", $F827 = "Above 1 Year")))), "N/A", INDEX('Allocated Leaves'!$B$2:$E1005, MATCH(Z$5 &amp; IF(Z$5 = "Vacation Leave", IFS(Z$6 = "Year", "", OR(Z$6 = "H1", Z$6 = "H2"), " " &amp; Z$6), ""), 'Allocated Leaves'!$A$2:$A1005, 0), MATCH($D827 &amp; IF($D827 = "Full-time",  " " &amp; $F827, ""), 'Allocated Leaves'!$B$1:AA$1, 0)) - L827))</f>
        <v/>
      </c>
      <c r="AA827" s="55" t="str">
        <f t="shared" si="3"/>
        <v/>
      </c>
    </row>
    <row r="828">
      <c r="A828" s="71"/>
      <c r="B828" s="72"/>
      <c r="C828" s="73"/>
      <c r="D828" s="74"/>
      <c r="E828" s="75"/>
      <c r="F828" s="47" t="str">
        <f t="shared" si="1"/>
        <v/>
      </c>
      <c r="G828" s="48" t="str">
        <f>IF(ISBLANK($B828), "", IF(AND(G$5 = "Vacation Leave", OR(AND(OR(G$6 = "H1", G$6 = "H2"), NOT(AND($D828 = "Full-time", $F828 = "Above 1 Year"))), AND(G$6 = "Year", AND($D828 = "Full-time", $F828 = "Above 1 Year")))), "N/A", SUMIFS('Form Responses 1'!$O$2:$O1005, 'Form Responses 1'!$B$2:$B1005, $B828, 'Form Responses 1'!$G$2:$G1005, G$5, 'Form Responses 1'!$K$2:$K1005, $D828,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8" s="48" t="str">
        <f>IF(ISBLANK($B828), "", IF(AND(H$5 = "Vacation Leave", OR(AND(OR(H$6 = "H1", H$6 = "H2"), NOT(AND($D828 = "Full-time", $F828 = "Above 1 Year"))), AND(H$6 = "Year", AND($D828 = "Full-time", $F828 = "Above 1 Year")))), "N/A", SUMIFS('Form Responses 1'!$O$2:$O1005, 'Form Responses 1'!$B$2:$B1005, $B828, 'Form Responses 1'!$G$2:$G1005, H$5, 'Form Responses 1'!$K$2:$K1005, $D828,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8" s="49" t="str">
        <f>IF(ISBLANK($B828), "", IF(AND(I$5 = "Vacation Leave", OR(AND(OR(I$6 = "H1", I$6 = "H2"), NOT(AND($D828 = "Full-time", $F828 = "Above 1 Year"))), AND(I$6 = "Year", AND($D828 = "Full-time", $F828 = "Above 1 Year")))), "N/A", SUMIFS('Form Responses 1'!$O$2:$O1005, 'Form Responses 1'!$B$2:$B1005, $B828, 'Form Responses 1'!$G$2:$G1005, I$5, 'Form Responses 1'!$K$2:$K1005, $D828,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8" s="48" t="str">
        <f>IF(ISBLANK($B828), "", IF(AND(J$5 = "Vacation Leave", OR(AND(OR(J$6 = "H1", J$6 = "H2"), NOT(AND($D828 = "Full-time", $F828 = "Above 1 Year"))), AND(J$6 = "Year", AND($D828 = "Full-time", $F828 = "Above 1 Year")))), "N/A", SUMIFS('Form Responses 1'!$O$2:$O1005, 'Form Responses 1'!$B$2:$B1005, $B828, 'Form Responses 1'!$G$2:$G1005, J$5, 'Form Responses 1'!$K$2:$K1005, $D828,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8" s="48" t="str">
        <f>IF(ISBLANK($B828), "", IF(AND(K$5 = "Vacation Leave", OR(AND(OR(K$6 = "H1", K$6 = "H2"), NOT(AND($D828 = "Full-time", $F828 = "Above 1 Year"))), AND(K$6 = "Year", AND($D828 = "Full-time", $F828 = "Above 1 Year")))), "N/A", SUMIFS('Form Responses 1'!$O$2:$O1005, 'Form Responses 1'!$B$2:$B1005, $B828, 'Form Responses 1'!$G$2:$G1005, K$5, 'Form Responses 1'!$K$2:$K1005, $D828,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8" s="48" t="str">
        <f>IF(ISBLANK($B828), "", IF(AND(L$5 = "Vacation Leave", OR(AND(OR(L$6 = "H1", L$6 = "H2"), NOT(AND($D828 = "Full-time", $F828 = "Above 1 Year"))), AND(L$6 = "Year", AND($D828 = "Full-time", $F828 = "Above 1 Year")))), "N/A", SUMIFS('Form Responses 1'!$O$2:$O1005, 'Form Responses 1'!$B$2:$B1005, $B828, 'Form Responses 1'!$G$2:$G1005, L$5, 'Form Responses 1'!$K$2:$K1005, $D828,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8" s="48" t="str">
        <f>IF(ISBLANK($B828), "", IF(AND(M$5 = "Vacation Leave", OR(AND(OR(M$6 = "H1", M$6 = "H2"), NOT(AND($D828 = "Full-time", $F828 = "Above 1 Year"))), AND(M$6 = "Year", AND($D828 = "Full-time", $F828 = "Above 1 Year")))), "N/A", SUMIFS('Form Responses 1'!$O$2:$O1005, 'Form Responses 1'!$B$2:$B1005, $B828, 'Form Responses 1'!$G$2:$G1005, M$5, 'Form Responses 1'!$K$2:$K1005, $D828,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8" s="48" t="str">
        <f>IF(ISBLANK($B828), "", IF(AND(N$5 = "Vacation Leave", OR(AND(OR(N$6 = "H1", N$6 = "H2"), NOT(AND($D828 = "Full-time", $F828 = "Above 1 Year"))), AND(N$6 = "Year", AND($D828 = "Full-time", $F828 = "Above 1 Year")))), "N/A", SUMIFS('Form Responses 1'!$O$2:$O1005, 'Form Responses 1'!$B$2:$B1005, $B828, 'Form Responses 1'!$G$2:$G1005, N$5, 'Form Responses 1'!$K$2:$K1005, $D828,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8" s="48" t="str">
        <f>IF(ISBLANK($B828), "", IF(AND(O$5 = "Vacation Leave", OR(AND(OR(O$6 = "H1", O$6 = "H2"), NOT(AND($D828 = "Full-time", $F828 = "Above 1 Year"))), AND(O$6 = "Year", AND($D828 = "Full-time", $F828 = "Above 1 Year")))), "N/A", SUMIFS('Form Responses 1'!$O$2:$O1005, 'Form Responses 1'!$B$2:$B1005, $B828, 'Form Responses 1'!$G$2:$G1005, O$5, 'Form Responses 1'!$K$2:$K1005, $D828,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8" s="48" t="str">
        <f>IF(ISBLANK($B828), "", IF(AND(P$5 = "Vacation Leave", OR(AND(OR(P$6 = "H1", P$6 = "H2"), NOT(AND($D828 = "Full-time", $F828 = "Above 1 Year"))), AND(P$6 = "Year", AND($D828 = "Full-time", $F828 = "Above 1 Year")))), "N/A", SUMIFS('Form Responses 1'!$O$2:$O1005, 'Form Responses 1'!$B$2:$B1005, $B828, 'Form Responses 1'!$G$2:$G1005, P$5, 'Form Responses 1'!$K$2:$K1005, $D828,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8" s="48" t="str">
        <f>IF(ISBLANK($B828), "", IF(AND(Q$5 = "Vacation Leave", OR(AND(OR(Q$6 = "H1", Q$6 = "H2"), NOT(AND($D828 = "Full-time", $F828 = "Above 1 Year"))), AND(Q$6 = "Year", AND($D828 = "Full-time", $F828 = "Above 1 Year")))), "N/A", SUMIFS('Form Responses 1'!$O$2:$O1005, 'Form Responses 1'!$B$2:$B1005, $B828, 'Form Responses 1'!$G$2:$G1005, Q$5, 'Form Responses 1'!$K$2:$K1005, $D828,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8" s="48" t="str">
        <f>IF(ISBLANK($B828), "", IF(AND(R$5 = "Vacation Leave", OR(AND(OR(R$6 = "H1", R$6 = "H2"), NOT(AND($D828 = "Full-time", $F828 = "Above 1 Year"))), AND(R$6 = "Year", AND($D828 = "Full-time", $F828 = "Above 1 Year")))), "N/A", SUMIFS('Form Responses 1'!$O$2:$O1005, 'Form Responses 1'!$B$2:$B1005, $B828, 'Form Responses 1'!$G$2:$G1005, R$5, 'Form Responses 1'!$K$2:$K1005, $D828,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8" s="48" t="str">
        <f>IF(ISBLANK($B828), "", IF(AND(S$5 = "Vacation Leave", OR(AND(OR(S$6 = "H1", S$6 = "H2"), NOT(AND($D828 = "Full-time", $F828 = "Above 1 Year"))), AND(S$6 = "Year", AND($D828 = "Full-time", $F828 = "Above 1 Year")))), "N/A", SUMIFS('Form Responses 1'!$O$2:$O1005, 'Form Responses 1'!$B$2:$B1005, $B828, 'Form Responses 1'!$G$2:$G1005, S$5, 'Form Responses 1'!$K$2:$K1005, $D828,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8" s="50" t="str">
        <f t="shared" si="2"/>
        <v/>
      </c>
      <c r="U828" s="51" t="str">
        <f t="array" ref="U828">IF(ISBLANK($B828), "", IF(AND(U$5 = "Vacation Leave", OR(AND(OR(U$6 = "H1", U$6 = "H2"), NOT(AND($D828 = "Full-time", $F828 = "Above 1 Year"))), AND(U$6 = "Year", AND($D828 = "Full-time", $F828 = "Above 1 Year")))), "N/A", INDEX('Allocated Leaves'!$B$2:$E1005, MATCH(U$5 &amp; IF(U$5 = "Vacation Leave", IFS(U$6 = "Year", "", OR(U$6 = "H1", U$6 = "H2"), " " &amp; U$6), ""), 'Allocated Leaves'!$A$2:$A1005, 0), MATCH($D828 &amp; IF($D828 = "Full-time",  " " &amp; $F828, ""), 'Allocated Leaves'!$B$1:AA$1, 0)) - G828))</f>
        <v/>
      </c>
      <c r="V828" s="52" t="str">
        <f t="array" ref="V828">IF(ISBLANK($B828), "", IF(AND(V$5 = "Vacation Leave", OR(AND(OR(V$6 = "H1", V$6 = "H2"), NOT(AND($D828 = "Full-time", $F828 = "Above 1 Year"))), AND(V$6 = "Year", AND($D828 = "Full-time", $F828 = "Above 1 Year")))), "N/A", INDEX('Allocated Leaves'!$B$2:$E1005, MATCH(V$5 &amp; IF(V$5 = "Vacation Leave", IFS(V$6 = "Year", "", OR(V$6 = "H1", V$6 = "H2"), " " &amp; V$6), ""), 'Allocated Leaves'!$A$2:$A1005, 0), MATCH($D828 &amp; IF($D828 = "Full-time",  " " &amp; $F828, ""), 'Allocated Leaves'!$B$1:AA$1, 0)) - H828))</f>
        <v/>
      </c>
      <c r="W828" s="52" t="str">
        <f t="array" ref="W828">IF(ISBLANK($B828), "", IF(AND(W$5 = "Vacation Leave", OR(AND(OR(W$6 = "H1", W$6 = "H2"), NOT(AND($D828 = "Full-time", $F828 = "Above 1 Year"))), AND(W$6 = "Year", AND($D828 = "Full-time", $F828 = "Above 1 Year")))), "N/A", INDEX('Allocated Leaves'!$B$2:$E1005, MATCH(W$5 &amp; IF(W$5 = "Vacation Leave", IFS(W$6 = "Year", "", OR(W$6 = "H1", W$6 = "H2"), " " &amp; W$6), ""), 'Allocated Leaves'!$A$2:$A1005, 0), MATCH($D828 &amp; IF($D828 = "Full-time",  " " &amp; $F828, ""), 'Allocated Leaves'!$B$1:AA$1, 0)) - I828))</f>
        <v/>
      </c>
      <c r="X828" s="51" t="str">
        <f t="array" ref="X828">IF(ISBLANK($B828), "", IF(AND(X$5 = "Vacation Leave", OR(AND(OR(X$6 = "H1", X$6 = "H2"), NOT(AND($D828 = "Full-time", $F828 = "Above 1 Year"))), AND(X$6 = "Year", AND($D828 = "Full-time", $F828 = "Above 1 Year")))), "N/A", INDEX('Allocated Leaves'!$B$2:$E1005, MATCH(X$5 &amp; IF(X$5 = "Vacation Leave", IFS(X$6 = "Year", "", OR(X$6 = "H1", X$6 = "H2"), " " &amp; X$6), ""), 'Allocated Leaves'!$A$2:$A1005, 0), MATCH($D828 &amp; IF($D828 = "Full-time",  " " &amp; $F828, ""), 'Allocated Leaves'!$B$1:AA$1, 0)) - J828))</f>
        <v/>
      </c>
      <c r="Y828" s="52" t="str">
        <f t="array" ref="Y828">IF(ISBLANK($B828), "", IF(AND(Y$5 = "Vacation Leave", OR(AND(OR(Y$6 = "H1", Y$6 = "H2"), NOT(AND($D828 = "Full-time", $F828 = "Above 1 Year"))), AND(Y$6 = "Year", AND($D828 = "Full-time", $F828 = "Above 1 Year")))), "N/A", INDEX('Allocated Leaves'!$B$2:$E1005, MATCH(Y$5 &amp; IF(Y$5 = "Vacation Leave", IFS(Y$6 = "Year", "", OR(Y$6 = "H1", Y$6 = "H2"), " " &amp; Y$6), ""), 'Allocated Leaves'!$A$2:$A1005, 0), MATCH($D828 &amp; IF($D828 = "Full-time",  " " &amp; $F828, ""), 'Allocated Leaves'!$B$1:AA$1, 0)) - K828))</f>
        <v/>
      </c>
      <c r="Z828" s="52" t="str">
        <f t="array" ref="Z828">IF(ISBLANK($B828), "", IF(AND(Z$5 = "Vacation Leave", OR(AND(OR(Z$6 = "H1", Z$6 = "H2"), NOT(AND($D828 = "Full-time", $F828 = "Above 1 Year"))), AND(Z$6 = "Year", AND($D828 = "Full-time", $F828 = "Above 1 Year")))), "N/A", INDEX('Allocated Leaves'!$B$2:$E1005, MATCH(Z$5 &amp; IF(Z$5 = "Vacation Leave", IFS(Z$6 = "Year", "", OR(Z$6 = "H1", Z$6 = "H2"), " " &amp; Z$6), ""), 'Allocated Leaves'!$A$2:$A1005, 0), MATCH($D828 &amp; IF($D828 = "Full-time",  " " &amp; $F828, ""), 'Allocated Leaves'!$B$1:AA$1, 0)) - L828))</f>
        <v/>
      </c>
      <c r="AA828" s="55" t="str">
        <f t="shared" si="3"/>
        <v/>
      </c>
    </row>
    <row r="829">
      <c r="A829" s="71"/>
      <c r="B829" s="72"/>
      <c r="C829" s="73"/>
      <c r="D829" s="74"/>
      <c r="E829" s="75"/>
      <c r="F829" s="47" t="str">
        <f t="shared" si="1"/>
        <v/>
      </c>
      <c r="G829" s="48" t="str">
        <f>IF(ISBLANK($B829), "", IF(AND(G$5 = "Vacation Leave", OR(AND(OR(G$6 = "H1", G$6 = "H2"), NOT(AND($D829 = "Full-time", $F829 = "Above 1 Year"))), AND(G$6 = "Year", AND($D829 = "Full-time", $F829 = "Above 1 Year")))), "N/A", SUMIFS('Form Responses 1'!$O$2:$O1005, 'Form Responses 1'!$B$2:$B1005, $B829, 'Form Responses 1'!$G$2:$G1005, G$5, 'Form Responses 1'!$K$2:$K1005, $D829,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29" s="48" t="str">
        <f>IF(ISBLANK($B829), "", IF(AND(H$5 = "Vacation Leave", OR(AND(OR(H$6 = "H1", H$6 = "H2"), NOT(AND($D829 = "Full-time", $F829 = "Above 1 Year"))), AND(H$6 = "Year", AND($D829 = "Full-time", $F829 = "Above 1 Year")))), "N/A", SUMIFS('Form Responses 1'!$O$2:$O1005, 'Form Responses 1'!$B$2:$B1005, $B829, 'Form Responses 1'!$G$2:$G1005, H$5, 'Form Responses 1'!$K$2:$K1005, $D829,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29" s="49" t="str">
        <f>IF(ISBLANK($B829), "", IF(AND(I$5 = "Vacation Leave", OR(AND(OR(I$6 = "H1", I$6 = "H2"), NOT(AND($D829 = "Full-time", $F829 = "Above 1 Year"))), AND(I$6 = "Year", AND($D829 = "Full-time", $F829 = "Above 1 Year")))), "N/A", SUMIFS('Form Responses 1'!$O$2:$O1005, 'Form Responses 1'!$B$2:$B1005, $B829, 'Form Responses 1'!$G$2:$G1005, I$5, 'Form Responses 1'!$K$2:$K1005, $D829,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29" s="48" t="str">
        <f>IF(ISBLANK($B829), "", IF(AND(J$5 = "Vacation Leave", OR(AND(OR(J$6 = "H1", J$6 = "H2"), NOT(AND($D829 = "Full-time", $F829 = "Above 1 Year"))), AND(J$6 = "Year", AND($D829 = "Full-time", $F829 = "Above 1 Year")))), "N/A", SUMIFS('Form Responses 1'!$O$2:$O1005, 'Form Responses 1'!$B$2:$B1005, $B829, 'Form Responses 1'!$G$2:$G1005, J$5, 'Form Responses 1'!$K$2:$K1005, $D829,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29" s="48" t="str">
        <f>IF(ISBLANK($B829), "", IF(AND(K$5 = "Vacation Leave", OR(AND(OR(K$6 = "H1", K$6 = "H2"), NOT(AND($D829 = "Full-time", $F829 = "Above 1 Year"))), AND(K$6 = "Year", AND($D829 = "Full-time", $F829 = "Above 1 Year")))), "N/A", SUMIFS('Form Responses 1'!$O$2:$O1005, 'Form Responses 1'!$B$2:$B1005, $B829, 'Form Responses 1'!$G$2:$G1005, K$5, 'Form Responses 1'!$K$2:$K1005, $D829,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29" s="48" t="str">
        <f>IF(ISBLANK($B829), "", IF(AND(L$5 = "Vacation Leave", OR(AND(OR(L$6 = "H1", L$6 = "H2"), NOT(AND($D829 = "Full-time", $F829 = "Above 1 Year"))), AND(L$6 = "Year", AND($D829 = "Full-time", $F829 = "Above 1 Year")))), "N/A", SUMIFS('Form Responses 1'!$O$2:$O1005, 'Form Responses 1'!$B$2:$B1005, $B829, 'Form Responses 1'!$G$2:$G1005, L$5, 'Form Responses 1'!$K$2:$K1005, $D829,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29" s="48" t="str">
        <f>IF(ISBLANK($B829), "", IF(AND(M$5 = "Vacation Leave", OR(AND(OR(M$6 = "H1", M$6 = "H2"), NOT(AND($D829 = "Full-time", $F829 = "Above 1 Year"))), AND(M$6 = "Year", AND($D829 = "Full-time", $F829 = "Above 1 Year")))), "N/A", SUMIFS('Form Responses 1'!$O$2:$O1005, 'Form Responses 1'!$B$2:$B1005, $B829, 'Form Responses 1'!$G$2:$G1005, M$5, 'Form Responses 1'!$K$2:$K1005, $D829,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29" s="48" t="str">
        <f>IF(ISBLANK($B829), "", IF(AND(N$5 = "Vacation Leave", OR(AND(OR(N$6 = "H1", N$6 = "H2"), NOT(AND($D829 = "Full-time", $F829 = "Above 1 Year"))), AND(N$6 = "Year", AND($D829 = "Full-time", $F829 = "Above 1 Year")))), "N/A", SUMIFS('Form Responses 1'!$O$2:$O1005, 'Form Responses 1'!$B$2:$B1005, $B829, 'Form Responses 1'!$G$2:$G1005, N$5, 'Form Responses 1'!$K$2:$K1005, $D829,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29" s="48" t="str">
        <f>IF(ISBLANK($B829), "", IF(AND(O$5 = "Vacation Leave", OR(AND(OR(O$6 = "H1", O$6 = "H2"), NOT(AND($D829 = "Full-time", $F829 = "Above 1 Year"))), AND(O$6 = "Year", AND($D829 = "Full-time", $F829 = "Above 1 Year")))), "N/A", SUMIFS('Form Responses 1'!$O$2:$O1005, 'Form Responses 1'!$B$2:$B1005, $B829, 'Form Responses 1'!$G$2:$G1005, O$5, 'Form Responses 1'!$K$2:$K1005, $D829,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29" s="48" t="str">
        <f>IF(ISBLANK($B829), "", IF(AND(P$5 = "Vacation Leave", OR(AND(OR(P$6 = "H1", P$6 = "H2"), NOT(AND($D829 = "Full-time", $F829 = "Above 1 Year"))), AND(P$6 = "Year", AND($D829 = "Full-time", $F829 = "Above 1 Year")))), "N/A", SUMIFS('Form Responses 1'!$O$2:$O1005, 'Form Responses 1'!$B$2:$B1005, $B829, 'Form Responses 1'!$G$2:$G1005, P$5, 'Form Responses 1'!$K$2:$K1005, $D829,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29" s="48" t="str">
        <f>IF(ISBLANK($B829), "", IF(AND(Q$5 = "Vacation Leave", OR(AND(OR(Q$6 = "H1", Q$6 = "H2"), NOT(AND($D829 = "Full-time", $F829 = "Above 1 Year"))), AND(Q$6 = "Year", AND($D829 = "Full-time", $F829 = "Above 1 Year")))), "N/A", SUMIFS('Form Responses 1'!$O$2:$O1005, 'Form Responses 1'!$B$2:$B1005, $B829, 'Form Responses 1'!$G$2:$G1005, Q$5, 'Form Responses 1'!$K$2:$K1005, $D829,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29" s="48" t="str">
        <f>IF(ISBLANK($B829), "", IF(AND(R$5 = "Vacation Leave", OR(AND(OR(R$6 = "H1", R$6 = "H2"), NOT(AND($D829 = "Full-time", $F829 = "Above 1 Year"))), AND(R$6 = "Year", AND($D829 = "Full-time", $F829 = "Above 1 Year")))), "N/A", SUMIFS('Form Responses 1'!$O$2:$O1005, 'Form Responses 1'!$B$2:$B1005, $B829, 'Form Responses 1'!$G$2:$G1005, R$5, 'Form Responses 1'!$K$2:$K1005, $D829,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29" s="48" t="str">
        <f>IF(ISBLANK($B829), "", IF(AND(S$5 = "Vacation Leave", OR(AND(OR(S$6 = "H1", S$6 = "H2"), NOT(AND($D829 = "Full-time", $F829 = "Above 1 Year"))), AND(S$6 = "Year", AND($D829 = "Full-time", $F829 = "Above 1 Year")))), "N/A", SUMIFS('Form Responses 1'!$O$2:$O1005, 'Form Responses 1'!$B$2:$B1005, $B829, 'Form Responses 1'!$G$2:$G1005, S$5, 'Form Responses 1'!$K$2:$K1005, $D829,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29" s="50" t="str">
        <f t="shared" si="2"/>
        <v/>
      </c>
      <c r="U829" s="51" t="str">
        <f t="array" ref="U829">IF(ISBLANK($B829), "", IF(AND(U$5 = "Vacation Leave", OR(AND(OR(U$6 = "H1", U$6 = "H2"), NOT(AND($D829 = "Full-time", $F829 = "Above 1 Year"))), AND(U$6 = "Year", AND($D829 = "Full-time", $F829 = "Above 1 Year")))), "N/A", INDEX('Allocated Leaves'!$B$2:$E1005, MATCH(U$5 &amp; IF(U$5 = "Vacation Leave", IFS(U$6 = "Year", "", OR(U$6 = "H1", U$6 = "H2"), " " &amp; U$6), ""), 'Allocated Leaves'!$A$2:$A1005, 0), MATCH($D829 &amp; IF($D829 = "Full-time",  " " &amp; $F829, ""), 'Allocated Leaves'!$B$1:AA$1, 0)) - G829))</f>
        <v/>
      </c>
      <c r="V829" s="52" t="str">
        <f t="array" ref="V829">IF(ISBLANK($B829), "", IF(AND(V$5 = "Vacation Leave", OR(AND(OR(V$6 = "H1", V$6 = "H2"), NOT(AND($D829 = "Full-time", $F829 = "Above 1 Year"))), AND(V$6 = "Year", AND($D829 = "Full-time", $F829 = "Above 1 Year")))), "N/A", INDEX('Allocated Leaves'!$B$2:$E1005, MATCH(V$5 &amp; IF(V$5 = "Vacation Leave", IFS(V$6 = "Year", "", OR(V$6 = "H1", V$6 = "H2"), " " &amp; V$6), ""), 'Allocated Leaves'!$A$2:$A1005, 0), MATCH($D829 &amp; IF($D829 = "Full-time",  " " &amp; $F829, ""), 'Allocated Leaves'!$B$1:AA$1, 0)) - H829))</f>
        <v/>
      </c>
      <c r="W829" s="52" t="str">
        <f t="array" ref="W829">IF(ISBLANK($B829), "", IF(AND(W$5 = "Vacation Leave", OR(AND(OR(W$6 = "H1", W$6 = "H2"), NOT(AND($D829 = "Full-time", $F829 = "Above 1 Year"))), AND(W$6 = "Year", AND($D829 = "Full-time", $F829 = "Above 1 Year")))), "N/A", INDEX('Allocated Leaves'!$B$2:$E1005, MATCH(W$5 &amp; IF(W$5 = "Vacation Leave", IFS(W$6 = "Year", "", OR(W$6 = "H1", W$6 = "H2"), " " &amp; W$6), ""), 'Allocated Leaves'!$A$2:$A1005, 0), MATCH($D829 &amp; IF($D829 = "Full-time",  " " &amp; $F829, ""), 'Allocated Leaves'!$B$1:AA$1, 0)) - I829))</f>
        <v/>
      </c>
      <c r="X829" s="51" t="str">
        <f t="array" ref="X829">IF(ISBLANK($B829), "", IF(AND(X$5 = "Vacation Leave", OR(AND(OR(X$6 = "H1", X$6 = "H2"), NOT(AND($D829 = "Full-time", $F829 = "Above 1 Year"))), AND(X$6 = "Year", AND($D829 = "Full-time", $F829 = "Above 1 Year")))), "N/A", INDEX('Allocated Leaves'!$B$2:$E1005, MATCH(X$5 &amp; IF(X$5 = "Vacation Leave", IFS(X$6 = "Year", "", OR(X$6 = "H1", X$6 = "H2"), " " &amp; X$6), ""), 'Allocated Leaves'!$A$2:$A1005, 0), MATCH($D829 &amp; IF($D829 = "Full-time",  " " &amp; $F829, ""), 'Allocated Leaves'!$B$1:AA$1, 0)) - J829))</f>
        <v/>
      </c>
      <c r="Y829" s="52" t="str">
        <f t="array" ref="Y829">IF(ISBLANK($B829), "", IF(AND(Y$5 = "Vacation Leave", OR(AND(OR(Y$6 = "H1", Y$6 = "H2"), NOT(AND($D829 = "Full-time", $F829 = "Above 1 Year"))), AND(Y$6 = "Year", AND($D829 = "Full-time", $F829 = "Above 1 Year")))), "N/A", INDEX('Allocated Leaves'!$B$2:$E1005, MATCH(Y$5 &amp; IF(Y$5 = "Vacation Leave", IFS(Y$6 = "Year", "", OR(Y$6 = "H1", Y$6 = "H2"), " " &amp; Y$6), ""), 'Allocated Leaves'!$A$2:$A1005, 0), MATCH($D829 &amp; IF($D829 = "Full-time",  " " &amp; $F829, ""), 'Allocated Leaves'!$B$1:AA$1, 0)) - K829))</f>
        <v/>
      </c>
      <c r="Z829" s="52" t="str">
        <f t="array" ref="Z829">IF(ISBLANK($B829), "", IF(AND(Z$5 = "Vacation Leave", OR(AND(OR(Z$6 = "H1", Z$6 = "H2"), NOT(AND($D829 = "Full-time", $F829 = "Above 1 Year"))), AND(Z$6 = "Year", AND($D829 = "Full-time", $F829 = "Above 1 Year")))), "N/A", INDEX('Allocated Leaves'!$B$2:$E1005, MATCH(Z$5 &amp; IF(Z$5 = "Vacation Leave", IFS(Z$6 = "Year", "", OR(Z$6 = "H1", Z$6 = "H2"), " " &amp; Z$6), ""), 'Allocated Leaves'!$A$2:$A1005, 0), MATCH($D829 &amp; IF($D829 = "Full-time",  " " &amp; $F829, ""), 'Allocated Leaves'!$B$1:AA$1, 0)) - L829))</f>
        <v/>
      </c>
      <c r="AA829" s="55" t="str">
        <f t="shared" si="3"/>
        <v/>
      </c>
    </row>
    <row r="830">
      <c r="A830" s="71"/>
      <c r="B830" s="72"/>
      <c r="C830" s="73"/>
      <c r="D830" s="74"/>
      <c r="E830" s="75"/>
      <c r="F830" s="47" t="str">
        <f t="shared" si="1"/>
        <v/>
      </c>
      <c r="G830" s="48" t="str">
        <f>IF(ISBLANK($B830), "", IF(AND(G$5 = "Vacation Leave", OR(AND(OR(G$6 = "H1", G$6 = "H2"), NOT(AND($D830 = "Full-time", $F830 = "Above 1 Year"))), AND(G$6 = "Year", AND($D830 = "Full-time", $F830 = "Above 1 Year")))), "N/A", SUMIFS('Form Responses 1'!$O$2:$O1005, 'Form Responses 1'!$B$2:$B1005, $B830, 'Form Responses 1'!$G$2:$G1005, G$5, 'Form Responses 1'!$K$2:$K1005, $D830,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0" s="48" t="str">
        <f>IF(ISBLANK($B830), "", IF(AND(H$5 = "Vacation Leave", OR(AND(OR(H$6 = "H1", H$6 = "H2"), NOT(AND($D830 = "Full-time", $F830 = "Above 1 Year"))), AND(H$6 = "Year", AND($D830 = "Full-time", $F830 = "Above 1 Year")))), "N/A", SUMIFS('Form Responses 1'!$O$2:$O1005, 'Form Responses 1'!$B$2:$B1005, $B830, 'Form Responses 1'!$G$2:$G1005, H$5, 'Form Responses 1'!$K$2:$K1005, $D830,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0" s="49" t="str">
        <f>IF(ISBLANK($B830), "", IF(AND(I$5 = "Vacation Leave", OR(AND(OR(I$6 = "H1", I$6 = "H2"), NOT(AND($D830 = "Full-time", $F830 = "Above 1 Year"))), AND(I$6 = "Year", AND($D830 = "Full-time", $F830 = "Above 1 Year")))), "N/A", SUMIFS('Form Responses 1'!$O$2:$O1005, 'Form Responses 1'!$B$2:$B1005, $B830, 'Form Responses 1'!$G$2:$G1005, I$5, 'Form Responses 1'!$K$2:$K1005, $D830,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0" s="48" t="str">
        <f>IF(ISBLANK($B830), "", IF(AND(J$5 = "Vacation Leave", OR(AND(OR(J$6 = "H1", J$6 = "H2"), NOT(AND($D830 = "Full-time", $F830 = "Above 1 Year"))), AND(J$6 = "Year", AND($D830 = "Full-time", $F830 = "Above 1 Year")))), "N/A", SUMIFS('Form Responses 1'!$O$2:$O1005, 'Form Responses 1'!$B$2:$B1005, $B830, 'Form Responses 1'!$G$2:$G1005, J$5, 'Form Responses 1'!$K$2:$K1005, $D830,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0" s="48" t="str">
        <f>IF(ISBLANK($B830), "", IF(AND(K$5 = "Vacation Leave", OR(AND(OR(K$6 = "H1", K$6 = "H2"), NOT(AND($D830 = "Full-time", $F830 = "Above 1 Year"))), AND(K$6 = "Year", AND($D830 = "Full-time", $F830 = "Above 1 Year")))), "N/A", SUMIFS('Form Responses 1'!$O$2:$O1005, 'Form Responses 1'!$B$2:$B1005, $B830, 'Form Responses 1'!$G$2:$G1005, K$5, 'Form Responses 1'!$K$2:$K1005, $D830,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0" s="48" t="str">
        <f>IF(ISBLANK($B830), "", IF(AND(L$5 = "Vacation Leave", OR(AND(OR(L$6 = "H1", L$6 = "H2"), NOT(AND($D830 = "Full-time", $F830 = "Above 1 Year"))), AND(L$6 = "Year", AND($D830 = "Full-time", $F830 = "Above 1 Year")))), "N/A", SUMIFS('Form Responses 1'!$O$2:$O1005, 'Form Responses 1'!$B$2:$B1005, $B830, 'Form Responses 1'!$G$2:$G1005, L$5, 'Form Responses 1'!$K$2:$K1005, $D830,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0" s="48" t="str">
        <f>IF(ISBLANK($B830), "", IF(AND(M$5 = "Vacation Leave", OR(AND(OR(M$6 = "H1", M$6 = "H2"), NOT(AND($D830 = "Full-time", $F830 = "Above 1 Year"))), AND(M$6 = "Year", AND($D830 = "Full-time", $F830 = "Above 1 Year")))), "N/A", SUMIFS('Form Responses 1'!$O$2:$O1005, 'Form Responses 1'!$B$2:$B1005, $B830, 'Form Responses 1'!$G$2:$G1005, M$5, 'Form Responses 1'!$K$2:$K1005, $D830,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0" s="48" t="str">
        <f>IF(ISBLANK($B830), "", IF(AND(N$5 = "Vacation Leave", OR(AND(OR(N$6 = "H1", N$6 = "H2"), NOT(AND($D830 = "Full-time", $F830 = "Above 1 Year"))), AND(N$6 = "Year", AND($D830 = "Full-time", $F830 = "Above 1 Year")))), "N/A", SUMIFS('Form Responses 1'!$O$2:$O1005, 'Form Responses 1'!$B$2:$B1005, $B830, 'Form Responses 1'!$G$2:$G1005, N$5, 'Form Responses 1'!$K$2:$K1005, $D830,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0" s="48" t="str">
        <f>IF(ISBLANK($B830), "", IF(AND(O$5 = "Vacation Leave", OR(AND(OR(O$6 = "H1", O$6 = "H2"), NOT(AND($D830 = "Full-time", $F830 = "Above 1 Year"))), AND(O$6 = "Year", AND($D830 = "Full-time", $F830 = "Above 1 Year")))), "N/A", SUMIFS('Form Responses 1'!$O$2:$O1005, 'Form Responses 1'!$B$2:$B1005, $B830, 'Form Responses 1'!$G$2:$G1005, O$5, 'Form Responses 1'!$K$2:$K1005, $D830,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0" s="48" t="str">
        <f>IF(ISBLANK($B830), "", IF(AND(P$5 = "Vacation Leave", OR(AND(OR(P$6 = "H1", P$6 = "H2"), NOT(AND($D830 = "Full-time", $F830 = "Above 1 Year"))), AND(P$6 = "Year", AND($D830 = "Full-time", $F830 = "Above 1 Year")))), "N/A", SUMIFS('Form Responses 1'!$O$2:$O1005, 'Form Responses 1'!$B$2:$B1005, $B830, 'Form Responses 1'!$G$2:$G1005, P$5, 'Form Responses 1'!$K$2:$K1005, $D830,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0" s="48" t="str">
        <f>IF(ISBLANK($B830), "", IF(AND(Q$5 = "Vacation Leave", OR(AND(OR(Q$6 = "H1", Q$6 = "H2"), NOT(AND($D830 = "Full-time", $F830 = "Above 1 Year"))), AND(Q$6 = "Year", AND($D830 = "Full-time", $F830 = "Above 1 Year")))), "N/A", SUMIFS('Form Responses 1'!$O$2:$O1005, 'Form Responses 1'!$B$2:$B1005, $B830, 'Form Responses 1'!$G$2:$G1005, Q$5, 'Form Responses 1'!$K$2:$K1005, $D830,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0" s="48" t="str">
        <f>IF(ISBLANK($B830), "", IF(AND(R$5 = "Vacation Leave", OR(AND(OR(R$6 = "H1", R$6 = "H2"), NOT(AND($D830 = "Full-time", $F830 = "Above 1 Year"))), AND(R$6 = "Year", AND($D830 = "Full-time", $F830 = "Above 1 Year")))), "N/A", SUMIFS('Form Responses 1'!$O$2:$O1005, 'Form Responses 1'!$B$2:$B1005, $B830, 'Form Responses 1'!$G$2:$G1005, R$5, 'Form Responses 1'!$K$2:$K1005, $D830,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0" s="48" t="str">
        <f>IF(ISBLANK($B830), "", IF(AND(S$5 = "Vacation Leave", OR(AND(OR(S$6 = "H1", S$6 = "H2"), NOT(AND($D830 = "Full-time", $F830 = "Above 1 Year"))), AND(S$6 = "Year", AND($D830 = "Full-time", $F830 = "Above 1 Year")))), "N/A", SUMIFS('Form Responses 1'!$O$2:$O1005, 'Form Responses 1'!$B$2:$B1005, $B830, 'Form Responses 1'!$G$2:$G1005, S$5, 'Form Responses 1'!$K$2:$K1005, $D830,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0" s="50" t="str">
        <f t="shared" si="2"/>
        <v/>
      </c>
      <c r="U830" s="51" t="str">
        <f t="array" ref="U830">IF(ISBLANK($B830), "", IF(AND(U$5 = "Vacation Leave", OR(AND(OR(U$6 = "H1", U$6 = "H2"), NOT(AND($D830 = "Full-time", $F830 = "Above 1 Year"))), AND(U$6 = "Year", AND($D830 = "Full-time", $F830 = "Above 1 Year")))), "N/A", INDEX('Allocated Leaves'!$B$2:$E1005, MATCH(U$5 &amp; IF(U$5 = "Vacation Leave", IFS(U$6 = "Year", "", OR(U$6 = "H1", U$6 = "H2"), " " &amp; U$6), ""), 'Allocated Leaves'!$A$2:$A1005, 0), MATCH($D830 &amp; IF($D830 = "Full-time",  " " &amp; $F830, ""), 'Allocated Leaves'!$B$1:AA$1, 0)) - G830))</f>
        <v/>
      </c>
      <c r="V830" s="52" t="str">
        <f t="array" ref="V830">IF(ISBLANK($B830), "", IF(AND(V$5 = "Vacation Leave", OR(AND(OR(V$6 = "H1", V$6 = "H2"), NOT(AND($D830 = "Full-time", $F830 = "Above 1 Year"))), AND(V$6 = "Year", AND($D830 = "Full-time", $F830 = "Above 1 Year")))), "N/A", INDEX('Allocated Leaves'!$B$2:$E1005, MATCH(V$5 &amp; IF(V$5 = "Vacation Leave", IFS(V$6 = "Year", "", OR(V$6 = "H1", V$6 = "H2"), " " &amp; V$6), ""), 'Allocated Leaves'!$A$2:$A1005, 0), MATCH($D830 &amp; IF($D830 = "Full-time",  " " &amp; $F830, ""), 'Allocated Leaves'!$B$1:AA$1, 0)) - H830))</f>
        <v/>
      </c>
      <c r="W830" s="52" t="str">
        <f t="array" ref="W830">IF(ISBLANK($B830), "", IF(AND(W$5 = "Vacation Leave", OR(AND(OR(W$6 = "H1", W$6 = "H2"), NOT(AND($D830 = "Full-time", $F830 = "Above 1 Year"))), AND(W$6 = "Year", AND($D830 = "Full-time", $F830 = "Above 1 Year")))), "N/A", INDEX('Allocated Leaves'!$B$2:$E1005, MATCH(W$5 &amp; IF(W$5 = "Vacation Leave", IFS(W$6 = "Year", "", OR(W$6 = "H1", W$6 = "H2"), " " &amp; W$6), ""), 'Allocated Leaves'!$A$2:$A1005, 0), MATCH($D830 &amp; IF($D830 = "Full-time",  " " &amp; $F830, ""), 'Allocated Leaves'!$B$1:AA$1, 0)) - I830))</f>
        <v/>
      </c>
      <c r="X830" s="51" t="str">
        <f t="array" ref="X830">IF(ISBLANK($B830), "", IF(AND(X$5 = "Vacation Leave", OR(AND(OR(X$6 = "H1", X$6 = "H2"), NOT(AND($D830 = "Full-time", $F830 = "Above 1 Year"))), AND(X$6 = "Year", AND($D830 = "Full-time", $F830 = "Above 1 Year")))), "N/A", INDEX('Allocated Leaves'!$B$2:$E1005, MATCH(X$5 &amp; IF(X$5 = "Vacation Leave", IFS(X$6 = "Year", "", OR(X$6 = "H1", X$6 = "H2"), " " &amp; X$6), ""), 'Allocated Leaves'!$A$2:$A1005, 0), MATCH($D830 &amp; IF($D830 = "Full-time",  " " &amp; $F830, ""), 'Allocated Leaves'!$B$1:AA$1, 0)) - J830))</f>
        <v/>
      </c>
      <c r="Y830" s="52" t="str">
        <f t="array" ref="Y830">IF(ISBLANK($B830), "", IF(AND(Y$5 = "Vacation Leave", OR(AND(OR(Y$6 = "H1", Y$6 = "H2"), NOT(AND($D830 = "Full-time", $F830 = "Above 1 Year"))), AND(Y$6 = "Year", AND($D830 = "Full-time", $F830 = "Above 1 Year")))), "N/A", INDEX('Allocated Leaves'!$B$2:$E1005, MATCH(Y$5 &amp; IF(Y$5 = "Vacation Leave", IFS(Y$6 = "Year", "", OR(Y$6 = "H1", Y$6 = "H2"), " " &amp; Y$6), ""), 'Allocated Leaves'!$A$2:$A1005, 0), MATCH($D830 &amp; IF($D830 = "Full-time",  " " &amp; $F830, ""), 'Allocated Leaves'!$B$1:AA$1, 0)) - K830))</f>
        <v/>
      </c>
      <c r="Z830" s="52" t="str">
        <f t="array" ref="Z830">IF(ISBLANK($B830), "", IF(AND(Z$5 = "Vacation Leave", OR(AND(OR(Z$6 = "H1", Z$6 = "H2"), NOT(AND($D830 = "Full-time", $F830 = "Above 1 Year"))), AND(Z$6 = "Year", AND($D830 = "Full-time", $F830 = "Above 1 Year")))), "N/A", INDEX('Allocated Leaves'!$B$2:$E1005, MATCH(Z$5 &amp; IF(Z$5 = "Vacation Leave", IFS(Z$6 = "Year", "", OR(Z$6 = "H1", Z$6 = "H2"), " " &amp; Z$6), ""), 'Allocated Leaves'!$A$2:$A1005, 0), MATCH($D830 &amp; IF($D830 = "Full-time",  " " &amp; $F830, ""), 'Allocated Leaves'!$B$1:AA$1, 0)) - L830))</f>
        <v/>
      </c>
      <c r="AA830" s="55" t="str">
        <f t="shared" si="3"/>
        <v/>
      </c>
    </row>
    <row r="831">
      <c r="A831" s="71"/>
      <c r="B831" s="72"/>
      <c r="C831" s="73"/>
      <c r="D831" s="74"/>
      <c r="E831" s="75"/>
      <c r="F831" s="47" t="str">
        <f t="shared" si="1"/>
        <v/>
      </c>
      <c r="G831" s="48" t="str">
        <f>IF(ISBLANK($B831), "", IF(AND(G$5 = "Vacation Leave", OR(AND(OR(G$6 = "H1", G$6 = "H2"), NOT(AND($D831 = "Full-time", $F831 = "Above 1 Year"))), AND(G$6 = "Year", AND($D831 = "Full-time", $F831 = "Above 1 Year")))), "N/A", SUMIFS('Form Responses 1'!$O$2:$O1005, 'Form Responses 1'!$B$2:$B1005, $B831, 'Form Responses 1'!$G$2:$G1005, G$5, 'Form Responses 1'!$K$2:$K1005, $D831,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1" s="48" t="str">
        <f>IF(ISBLANK($B831), "", IF(AND(H$5 = "Vacation Leave", OR(AND(OR(H$6 = "H1", H$6 = "H2"), NOT(AND($D831 = "Full-time", $F831 = "Above 1 Year"))), AND(H$6 = "Year", AND($D831 = "Full-time", $F831 = "Above 1 Year")))), "N/A", SUMIFS('Form Responses 1'!$O$2:$O1005, 'Form Responses 1'!$B$2:$B1005, $B831, 'Form Responses 1'!$G$2:$G1005, H$5, 'Form Responses 1'!$K$2:$K1005, $D831,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1" s="49" t="str">
        <f>IF(ISBLANK($B831), "", IF(AND(I$5 = "Vacation Leave", OR(AND(OR(I$6 = "H1", I$6 = "H2"), NOT(AND($D831 = "Full-time", $F831 = "Above 1 Year"))), AND(I$6 = "Year", AND($D831 = "Full-time", $F831 = "Above 1 Year")))), "N/A", SUMIFS('Form Responses 1'!$O$2:$O1005, 'Form Responses 1'!$B$2:$B1005, $B831, 'Form Responses 1'!$G$2:$G1005, I$5, 'Form Responses 1'!$K$2:$K1005, $D831,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1" s="48" t="str">
        <f>IF(ISBLANK($B831), "", IF(AND(J$5 = "Vacation Leave", OR(AND(OR(J$6 = "H1", J$6 = "H2"), NOT(AND($D831 = "Full-time", $F831 = "Above 1 Year"))), AND(J$6 = "Year", AND($D831 = "Full-time", $F831 = "Above 1 Year")))), "N/A", SUMIFS('Form Responses 1'!$O$2:$O1005, 'Form Responses 1'!$B$2:$B1005, $B831, 'Form Responses 1'!$G$2:$G1005, J$5, 'Form Responses 1'!$K$2:$K1005, $D831,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1" s="48" t="str">
        <f>IF(ISBLANK($B831), "", IF(AND(K$5 = "Vacation Leave", OR(AND(OR(K$6 = "H1", K$6 = "H2"), NOT(AND($D831 = "Full-time", $F831 = "Above 1 Year"))), AND(K$6 = "Year", AND($D831 = "Full-time", $F831 = "Above 1 Year")))), "N/A", SUMIFS('Form Responses 1'!$O$2:$O1005, 'Form Responses 1'!$B$2:$B1005, $B831, 'Form Responses 1'!$G$2:$G1005, K$5, 'Form Responses 1'!$K$2:$K1005, $D831,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1" s="48" t="str">
        <f>IF(ISBLANK($B831), "", IF(AND(L$5 = "Vacation Leave", OR(AND(OR(L$6 = "H1", L$6 = "H2"), NOT(AND($D831 = "Full-time", $F831 = "Above 1 Year"))), AND(L$6 = "Year", AND($D831 = "Full-time", $F831 = "Above 1 Year")))), "N/A", SUMIFS('Form Responses 1'!$O$2:$O1005, 'Form Responses 1'!$B$2:$B1005, $B831, 'Form Responses 1'!$G$2:$G1005, L$5, 'Form Responses 1'!$K$2:$K1005, $D831,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1" s="48" t="str">
        <f>IF(ISBLANK($B831), "", IF(AND(M$5 = "Vacation Leave", OR(AND(OR(M$6 = "H1", M$6 = "H2"), NOT(AND($D831 = "Full-time", $F831 = "Above 1 Year"))), AND(M$6 = "Year", AND($D831 = "Full-time", $F831 = "Above 1 Year")))), "N/A", SUMIFS('Form Responses 1'!$O$2:$O1005, 'Form Responses 1'!$B$2:$B1005, $B831, 'Form Responses 1'!$G$2:$G1005, M$5, 'Form Responses 1'!$K$2:$K1005, $D831,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1" s="48" t="str">
        <f>IF(ISBLANK($B831), "", IF(AND(N$5 = "Vacation Leave", OR(AND(OR(N$6 = "H1", N$6 = "H2"), NOT(AND($D831 = "Full-time", $F831 = "Above 1 Year"))), AND(N$6 = "Year", AND($D831 = "Full-time", $F831 = "Above 1 Year")))), "N/A", SUMIFS('Form Responses 1'!$O$2:$O1005, 'Form Responses 1'!$B$2:$B1005, $B831, 'Form Responses 1'!$G$2:$G1005, N$5, 'Form Responses 1'!$K$2:$K1005, $D831,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1" s="48" t="str">
        <f>IF(ISBLANK($B831), "", IF(AND(O$5 = "Vacation Leave", OR(AND(OR(O$6 = "H1", O$6 = "H2"), NOT(AND($D831 = "Full-time", $F831 = "Above 1 Year"))), AND(O$6 = "Year", AND($D831 = "Full-time", $F831 = "Above 1 Year")))), "N/A", SUMIFS('Form Responses 1'!$O$2:$O1005, 'Form Responses 1'!$B$2:$B1005, $B831, 'Form Responses 1'!$G$2:$G1005, O$5, 'Form Responses 1'!$K$2:$K1005, $D831,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1" s="48" t="str">
        <f>IF(ISBLANK($B831), "", IF(AND(P$5 = "Vacation Leave", OR(AND(OR(P$6 = "H1", P$6 = "H2"), NOT(AND($D831 = "Full-time", $F831 = "Above 1 Year"))), AND(P$6 = "Year", AND($D831 = "Full-time", $F831 = "Above 1 Year")))), "N/A", SUMIFS('Form Responses 1'!$O$2:$O1005, 'Form Responses 1'!$B$2:$B1005, $B831, 'Form Responses 1'!$G$2:$G1005, P$5, 'Form Responses 1'!$K$2:$K1005, $D831,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1" s="48" t="str">
        <f>IF(ISBLANK($B831), "", IF(AND(Q$5 = "Vacation Leave", OR(AND(OR(Q$6 = "H1", Q$6 = "H2"), NOT(AND($D831 = "Full-time", $F831 = "Above 1 Year"))), AND(Q$6 = "Year", AND($D831 = "Full-time", $F831 = "Above 1 Year")))), "N/A", SUMIFS('Form Responses 1'!$O$2:$O1005, 'Form Responses 1'!$B$2:$B1005, $B831, 'Form Responses 1'!$G$2:$G1005, Q$5, 'Form Responses 1'!$K$2:$K1005, $D831,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1" s="48" t="str">
        <f>IF(ISBLANK($B831), "", IF(AND(R$5 = "Vacation Leave", OR(AND(OR(R$6 = "H1", R$6 = "H2"), NOT(AND($D831 = "Full-time", $F831 = "Above 1 Year"))), AND(R$6 = "Year", AND($D831 = "Full-time", $F831 = "Above 1 Year")))), "N/A", SUMIFS('Form Responses 1'!$O$2:$O1005, 'Form Responses 1'!$B$2:$B1005, $B831, 'Form Responses 1'!$G$2:$G1005, R$5, 'Form Responses 1'!$K$2:$K1005, $D831,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1" s="48" t="str">
        <f>IF(ISBLANK($B831), "", IF(AND(S$5 = "Vacation Leave", OR(AND(OR(S$6 = "H1", S$6 = "H2"), NOT(AND($D831 = "Full-time", $F831 = "Above 1 Year"))), AND(S$6 = "Year", AND($D831 = "Full-time", $F831 = "Above 1 Year")))), "N/A", SUMIFS('Form Responses 1'!$O$2:$O1005, 'Form Responses 1'!$B$2:$B1005, $B831, 'Form Responses 1'!$G$2:$G1005, S$5, 'Form Responses 1'!$K$2:$K1005, $D831,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1" s="50" t="str">
        <f t="shared" si="2"/>
        <v/>
      </c>
      <c r="U831" s="51" t="str">
        <f t="array" ref="U831">IF(ISBLANK($B831), "", IF(AND(U$5 = "Vacation Leave", OR(AND(OR(U$6 = "H1", U$6 = "H2"), NOT(AND($D831 = "Full-time", $F831 = "Above 1 Year"))), AND(U$6 = "Year", AND($D831 = "Full-time", $F831 = "Above 1 Year")))), "N/A", INDEX('Allocated Leaves'!$B$2:$E1005, MATCH(U$5 &amp; IF(U$5 = "Vacation Leave", IFS(U$6 = "Year", "", OR(U$6 = "H1", U$6 = "H2"), " " &amp; U$6), ""), 'Allocated Leaves'!$A$2:$A1005, 0), MATCH($D831 &amp; IF($D831 = "Full-time",  " " &amp; $F831, ""), 'Allocated Leaves'!$B$1:AA$1, 0)) - G831))</f>
        <v/>
      </c>
      <c r="V831" s="52" t="str">
        <f t="array" ref="V831">IF(ISBLANK($B831), "", IF(AND(V$5 = "Vacation Leave", OR(AND(OR(V$6 = "H1", V$6 = "H2"), NOT(AND($D831 = "Full-time", $F831 = "Above 1 Year"))), AND(V$6 = "Year", AND($D831 = "Full-time", $F831 = "Above 1 Year")))), "N/A", INDEX('Allocated Leaves'!$B$2:$E1005, MATCH(V$5 &amp; IF(V$5 = "Vacation Leave", IFS(V$6 = "Year", "", OR(V$6 = "H1", V$6 = "H2"), " " &amp; V$6), ""), 'Allocated Leaves'!$A$2:$A1005, 0), MATCH($D831 &amp; IF($D831 = "Full-time",  " " &amp; $F831, ""), 'Allocated Leaves'!$B$1:AA$1, 0)) - H831))</f>
        <v/>
      </c>
      <c r="W831" s="52" t="str">
        <f t="array" ref="W831">IF(ISBLANK($B831), "", IF(AND(W$5 = "Vacation Leave", OR(AND(OR(W$6 = "H1", W$6 = "H2"), NOT(AND($D831 = "Full-time", $F831 = "Above 1 Year"))), AND(W$6 = "Year", AND($D831 = "Full-time", $F831 = "Above 1 Year")))), "N/A", INDEX('Allocated Leaves'!$B$2:$E1005, MATCH(W$5 &amp; IF(W$5 = "Vacation Leave", IFS(W$6 = "Year", "", OR(W$6 = "H1", W$6 = "H2"), " " &amp; W$6), ""), 'Allocated Leaves'!$A$2:$A1005, 0), MATCH($D831 &amp; IF($D831 = "Full-time",  " " &amp; $F831, ""), 'Allocated Leaves'!$B$1:AA$1, 0)) - I831))</f>
        <v/>
      </c>
      <c r="X831" s="51" t="str">
        <f t="array" ref="X831">IF(ISBLANK($B831), "", IF(AND(X$5 = "Vacation Leave", OR(AND(OR(X$6 = "H1", X$6 = "H2"), NOT(AND($D831 = "Full-time", $F831 = "Above 1 Year"))), AND(X$6 = "Year", AND($D831 = "Full-time", $F831 = "Above 1 Year")))), "N/A", INDEX('Allocated Leaves'!$B$2:$E1005, MATCH(X$5 &amp; IF(X$5 = "Vacation Leave", IFS(X$6 = "Year", "", OR(X$6 = "H1", X$6 = "H2"), " " &amp; X$6), ""), 'Allocated Leaves'!$A$2:$A1005, 0), MATCH($D831 &amp; IF($D831 = "Full-time",  " " &amp; $F831, ""), 'Allocated Leaves'!$B$1:AA$1, 0)) - J831))</f>
        <v/>
      </c>
      <c r="Y831" s="52" t="str">
        <f t="array" ref="Y831">IF(ISBLANK($B831), "", IF(AND(Y$5 = "Vacation Leave", OR(AND(OR(Y$6 = "H1", Y$6 = "H2"), NOT(AND($D831 = "Full-time", $F831 = "Above 1 Year"))), AND(Y$6 = "Year", AND($D831 = "Full-time", $F831 = "Above 1 Year")))), "N/A", INDEX('Allocated Leaves'!$B$2:$E1005, MATCH(Y$5 &amp; IF(Y$5 = "Vacation Leave", IFS(Y$6 = "Year", "", OR(Y$6 = "H1", Y$6 = "H2"), " " &amp; Y$6), ""), 'Allocated Leaves'!$A$2:$A1005, 0), MATCH($D831 &amp; IF($D831 = "Full-time",  " " &amp; $F831, ""), 'Allocated Leaves'!$B$1:AA$1, 0)) - K831))</f>
        <v/>
      </c>
      <c r="Z831" s="52" t="str">
        <f t="array" ref="Z831">IF(ISBLANK($B831), "", IF(AND(Z$5 = "Vacation Leave", OR(AND(OR(Z$6 = "H1", Z$6 = "H2"), NOT(AND($D831 = "Full-time", $F831 = "Above 1 Year"))), AND(Z$6 = "Year", AND($D831 = "Full-time", $F831 = "Above 1 Year")))), "N/A", INDEX('Allocated Leaves'!$B$2:$E1005, MATCH(Z$5 &amp; IF(Z$5 = "Vacation Leave", IFS(Z$6 = "Year", "", OR(Z$6 = "H1", Z$6 = "H2"), " " &amp; Z$6), ""), 'Allocated Leaves'!$A$2:$A1005, 0), MATCH($D831 &amp; IF($D831 = "Full-time",  " " &amp; $F831, ""), 'Allocated Leaves'!$B$1:AA$1, 0)) - L831))</f>
        <v/>
      </c>
      <c r="AA831" s="55" t="str">
        <f t="shared" si="3"/>
        <v/>
      </c>
    </row>
    <row r="832">
      <c r="A832" s="71"/>
      <c r="B832" s="72"/>
      <c r="C832" s="73"/>
      <c r="D832" s="74"/>
      <c r="E832" s="75"/>
      <c r="F832" s="47" t="str">
        <f t="shared" si="1"/>
        <v/>
      </c>
      <c r="G832" s="48" t="str">
        <f>IF(ISBLANK($B832), "", IF(AND(G$5 = "Vacation Leave", OR(AND(OR(G$6 = "H1", G$6 = "H2"), NOT(AND($D832 = "Full-time", $F832 = "Above 1 Year"))), AND(G$6 = "Year", AND($D832 = "Full-time", $F832 = "Above 1 Year")))), "N/A", SUMIFS('Form Responses 1'!$O$2:$O1005, 'Form Responses 1'!$B$2:$B1005, $B832, 'Form Responses 1'!$G$2:$G1005, G$5, 'Form Responses 1'!$K$2:$K1005, $D832,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2" s="48" t="str">
        <f>IF(ISBLANK($B832), "", IF(AND(H$5 = "Vacation Leave", OR(AND(OR(H$6 = "H1", H$6 = "H2"), NOT(AND($D832 = "Full-time", $F832 = "Above 1 Year"))), AND(H$6 = "Year", AND($D832 = "Full-time", $F832 = "Above 1 Year")))), "N/A", SUMIFS('Form Responses 1'!$O$2:$O1005, 'Form Responses 1'!$B$2:$B1005, $B832, 'Form Responses 1'!$G$2:$G1005, H$5, 'Form Responses 1'!$K$2:$K1005, $D832,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2" s="49" t="str">
        <f>IF(ISBLANK($B832), "", IF(AND(I$5 = "Vacation Leave", OR(AND(OR(I$6 = "H1", I$6 = "H2"), NOT(AND($D832 = "Full-time", $F832 = "Above 1 Year"))), AND(I$6 = "Year", AND($D832 = "Full-time", $F832 = "Above 1 Year")))), "N/A", SUMIFS('Form Responses 1'!$O$2:$O1005, 'Form Responses 1'!$B$2:$B1005, $B832, 'Form Responses 1'!$G$2:$G1005, I$5, 'Form Responses 1'!$K$2:$K1005, $D832,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2" s="48" t="str">
        <f>IF(ISBLANK($B832), "", IF(AND(J$5 = "Vacation Leave", OR(AND(OR(J$6 = "H1", J$6 = "H2"), NOT(AND($D832 = "Full-time", $F832 = "Above 1 Year"))), AND(J$6 = "Year", AND($D832 = "Full-time", $F832 = "Above 1 Year")))), "N/A", SUMIFS('Form Responses 1'!$O$2:$O1005, 'Form Responses 1'!$B$2:$B1005, $B832, 'Form Responses 1'!$G$2:$G1005, J$5, 'Form Responses 1'!$K$2:$K1005, $D832,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2" s="48" t="str">
        <f>IF(ISBLANK($B832), "", IF(AND(K$5 = "Vacation Leave", OR(AND(OR(K$6 = "H1", K$6 = "H2"), NOT(AND($D832 = "Full-time", $F832 = "Above 1 Year"))), AND(K$6 = "Year", AND($D832 = "Full-time", $F832 = "Above 1 Year")))), "N/A", SUMIFS('Form Responses 1'!$O$2:$O1005, 'Form Responses 1'!$B$2:$B1005, $B832, 'Form Responses 1'!$G$2:$G1005, K$5, 'Form Responses 1'!$K$2:$K1005, $D832,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2" s="48" t="str">
        <f>IF(ISBLANK($B832), "", IF(AND(L$5 = "Vacation Leave", OR(AND(OR(L$6 = "H1", L$6 = "H2"), NOT(AND($D832 = "Full-time", $F832 = "Above 1 Year"))), AND(L$6 = "Year", AND($D832 = "Full-time", $F832 = "Above 1 Year")))), "N/A", SUMIFS('Form Responses 1'!$O$2:$O1005, 'Form Responses 1'!$B$2:$B1005, $B832, 'Form Responses 1'!$G$2:$G1005, L$5, 'Form Responses 1'!$K$2:$K1005, $D832,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2" s="48" t="str">
        <f>IF(ISBLANK($B832), "", IF(AND(M$5 = "Vacation Leave", OR(AND(OR(M$6 = "H1", M$6 = "H2"), NOT(AND($D832 = "Full-time", $F832 = "Above 1 Year"))), AND(M$6 = "Year", AND($D832 = "Full-time", $F832 = "Above 1 Year")))), "N/A", SUMIFS('Form Responses 1'!$O$2:$O1005, 'Form Responses 1'!$B$2:$B1005, $B832, 'Form Responses 1'!$G$2:$G1005, M$5, 'Form Responses 1'!$K$2:$K1005, $D832,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2" s="48" t="str">
        <f>IF(ISBLANK($B832), "", IF(AND(N$5 = "Vacation Leave", OR(AND(OR(N$6 = "H1", N$6 = "H2"), NOT(AND($D832 = "Full-time", $F832 = "Above 1 Year"))), AND(N$6 = "Year", AND($D832 = "Full-time", $F832 = "Above 1 Year")))), "N/A", SUMIFS('Form Responses 1'!$O$2:$O1005, 'Form Responses 1'!$B$2:$B1005, $B832, 'Form Responses 1'!$G$2:$G1005, N$5, 'Form Responses 1'!$K$2:$K1005, $D832,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2" s="48" t="str">
        <f>IF(ISBLANK($B832), "", IF(AND(O$5 = "Vacation Leave", OR(AND(OR(O$6 = "H1", O$6 = "H2"), NOT(AND($D832 = "Full-time", $F832 = "Above 1 Year"))), AND(O$6 = "Year", AND($D832 = "Full-time", $F832 = "Above 1 Year")))), "N/A", SUMIFS('Form Responses 1'!$O$2:$O1005, 'Form Responses 1'!$B$2:$B1005, $B832, 'Form Responses 1'!$G$2:$G1005, O$5, 'Form Responses 1'!$K$2:$K1005, $D832,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2" s="48" t="str">
        <f>IF(ISBLANK($B832), "", IF(AND(P$5 = "Vacation Leave", OR(AND(OR(P$6 = "H1", P$6 = "H2"), NOT(AND($D832 = "Full-time", $F832 = "Above 1 Year"))), AND(P$6 = "Year", AND($D832 = "Full-time", $F832 = "Above 1 Year")))), "N/A", SUMIFS('Form Responses 1'!$O$2:$O1005, 'Form Responses 1'!$B$2:$B1005, $B832, 'Form Responses 1'!$G$2:$G1005, P$5, 'Form Responses 1'!$K$2:$K1005, $D832,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2" s="48" t="str">
        <f>IF(ISBLANK($B832), "", IF(AND(Q$5 = "Vacation Leave", OR(AND(OR(Q$6 = "H1", Q$6 = "H2"), NOT(AND($D832 = "Full-time", $F832 = "Above 1 Year"))), AND(Q$6 = "Year", AND($D832 = "Full-time", $F832 = "Above 1 Year")))), "N/A", SUMIFS('Form Responses 1'!$O$2:$O1005, 'Form Responses 1'!$B$2:$B1005, $B832, 'Form Responses 1'!$G$2:$G1005, Q$5, 'Form Responses 1'!$K$2:$K1005, $D832,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2" s="48" t="str">
        <f>IF(ISBLANK($B832), "", IF(AND(R$5 = "Vacation Leave", OR(AND(OR(R$6 = "H1", R$6 = "H2"), NOT(AND($D832 = "Full-time", $F832 = "Above 1 Year"))), AND(R$6 = "Year", AND($D832 = "Full-time", $F832 = "Above 1 Year")))), "N/A", SUMIFS('Form Responses 1'!$O$2:$O1005, 'Form Responses 1'!$B$2:$B1005, $B832, 'Form Responses 1'!$G$2:$G1005, R$5, 'Form Responses 1'!$K$2:$K1005, $D832,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2" s="48" t="str">
        <f>IF(ISBLANK($B832), "", IF(AND(S$5 = "Vacation Leave", OR(AND(OR(S$6 = "H1", S$6 = "H2"), NOT(AND($D832 = "Full-time", $F832 = "Above 1 Year"))), AND(S$6 = "Year", AND($D832 = "Full-time", $F832 = "Above 1 Year")))), "N/A", SUMIFS('Form Responses 1'!$O$2:$O1005, 'Form Responses 1'!$B$2:$B1005, $B832, 'Form Responses 1'!$G$2:$G1005, S$5, 'Form Responses 1'!$K$2:$K1005, $D832,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2" s="50" t="str">
        <f t="shared" si="2"/>
        <v/>
      </c>
      <c r="U832" s="51" t="str">
        <f t="array" ref="U832">IF(ISBLANK($B832), "", IF(AND(U$5 = "Vacation Leave", OR(AND(OR(U$6 = "H1", U$6 = "H2"), NOT(AND($D832 = "Full-time", $F832 = "Above 1 Year"))), AND(U$6 = "Year", AND($D832 = "Full-time", $F832 = "Above 1 Year")))), "N/A", INDEX('Allocated Leaves'!$B$2:$E1005, MATCH(U$5 &amp; IF(U$5 = "Vacation Leave", IFS(U$6 = "Year", "", OR(U$6 = "H1", U$6 = "H2"), " " &amp; U$6), ""), 'Allocated Leaves'!$A$2:$A1005, 0), MATCH($D832 &amp; IF($D832 = "Full-time",  " " &amp; $F832, ""), 'Allocated Leaves'!$B$1:AA$1, 0)) - G832))</f>
        <v/>
      </c>
      <c r="V832" s="52" t="str">
        <f t="array" ref="V832">IF(ISBLANK($B832), "", IF(AND(V$5 = "Vacation Leave", OR(AND(OR(V$6 = "H1", V$6 = "H2"), NOT(AND($D832 = "Full-time", $F832 = "Above 1 Year"))), AND(V$6 = "Year", AND($D832 = "Full-time", $F832 = "Above 1 Year")))), "N/A", INDEX('Allocated Leaves'!$B$2:$E1005, MATCH(V$5 &amp; IF(V$5 = "Vacation Leave", IFS(V$6 = "Year", "", OR(V$6 = "H1", V$6 = "H2"), " " &amp; V$6), ""), 'Allocated Leaves'!$A$2:$A1005, 0), MATCH($D832 &amp; IF($D832 = "Full-time",  " " &amp; $F832, ""), 'Allocated Leaves'!$B$1:AA$1, 0)) - H832))</f>
        <v/>
      </c>
      <c r="W832" s="52" t="str">
        <f t="array" ref="W832">IF(ISBLANK($B832), "", IF(AND(W$5 = "Vacation Leave", OR(AND(OR(W$6 = "H1", W$6 = "H2"), NOT(AND($D832 = "Full-time", $F832 = "Above 1 Year"))), AND(W$6 = "Year", AND($D832 = "Full-time", $F832 = "Above 1 Year")))), "N/A", INDEX('Allocated Leaves'!$B$2:$E1005, MATCH(W$5 &amp; IF(W$5 = "Vacation Leave", IFS(W$6 = "Year", "", OR(W$6 = "H1", W$6 = "H2"), " " &amp; W$6), ""), 'Allocated Leaves'!$A$2:$A1005, 0), MATCH($D832 &amp; IF($D832 = "Full-time",  " " &amp; $F832, ""), 'Allocated Leaves'!$B$1:AA$1, 0)) - I832))</f>
        <v/>
      </c>
      <c r="X832" s="51" t="str">
        <f t="array" ref="X832">IF(ISBLANK($B832), "", IF(AND(X$5 = "Vacation Leave", OR(AND(OR(X$6 = "H1", X$6 = "H2"), NOT(AND($D832 = "Full-time", $F832 = "Above 1 Year"))), AND(X$6 = "Year", AND($D832 = "Full-time", $F832 = "Above 1 Year")))), "N/A", INDEX('Allocated Leaves'!$B$2:$E1005, MATCH(X$5 &amp; IF(X$5 = "Vacation Leave", IFS(X$6 = "Year", "", OR(X$6 = "H1", X$6 = "H2"), " " &amp; X$6), ""), 'Allocated Leaves'!$A$2:$A1005, 0), MATCH($D832 &amp; IF($D832 = "Full-time",  " " &amp; $F832, ""), 'Allocated Leaves'!$B$1:AA$1, 0)) - J832))</f>
        <v/>
      </c>
      <c r="Y832" s="52" t="str">
        <f t="array" ref="Y832">IF(ISBLANK($B832), "", IF(AND(Y$5 = "Vacation Leave", OR(AND(OR(Y$6 = "H1", Y$6 = "H2"), NOT(AND($D832 = "Full-time", $F832 = "Above 1 Year"))), AND(Y$6 = "Year", AND($D832 = "Full-time", $F832 = "Above 1 Year")))), "N/A", INDEX('Allocated Leaves'!$B$2:$E1005, MATCH(Y$5 &amp; IF(Y$5 = "Vacation Leave", IFS(Y$6 = "Year", "", OR(Y$6 = "H1", Y$6 = "H2"), " " &amp; Y$6), ""), 'Allocated Leaves'!$A$2:$A1005, 0), MATCH($D832 &amp; IF($D832 = "Full-time",  " " &amp; $F832, ""), 'Allocated Leaves'!$B$1:AA$1, 0)) - K832))</f>
        <v/>
      </c>
      <c r="Z832" s="52" t="str">
        <f t="array" ref="Z832">IF(ISBLANK($B832), "", IF(AND(Z$5 = "Vacation Leave", OR(AND(OR(Z$6 = "H1", Z$6 = "H2"), NOT(AND($D832 = "Full-time", $F832 = "Above 1 Year"))), AND(Z$6 = "Year", AND($D832 = "Full-time", $F832 = "Above 1 Year")))), "N/A", INDEX('Allocated Leaves'!$B$2:$E1005, MATCH(Z$5 &amp; IF(Z$5 = "Vacation Leave", IFS(Z$6 = "Year", "", OR(Z$6 = "H1", Z$6 = "H2"), " " &amp; Z$6), ""), 'Allocated Leaves'!$A$2:$A1005, 0), MATCH($D832 &amp; IF($D832 = "Full-time",  " " &amp; $F832, ""), 'Allocated Leaves'!$B$1:AA$1, 0)) - L832))</f>
        <v/>
      </c>
      <c r="AA832" s="55" t="str">
        <f t="shared" si="3"/>
        <v/>
      </c>
    </row>
    <row r="833">
      <c r="A833" s="71"/>
      <c r="B833" s="72"/>
      <c r="C833" s="73"/>
      <c r="D833" s="74"/>
      <c r="E833" s="75"/>
      <c r="F833" s="47" t="str">
        <f t="shared" si="1"/>
        <v/>
      </c>
      <c r="G833" s="48" t="str">
        <f>IF(ISBLANK($B833), "", IF(AND(G$5 = "Vacation Leave", OR(AND(OR(G$6 = "H1", G$6 = "H2"), NOT(AND($D833 = "Full-time", $F833 = "Above 1 Year"))), AND(G$6 = "Year", AND($D833 = "Full-time", $F833 = "Above 1 Year")))), "N/A", SUMIFS('Form Responses 1'!$O$2:$O1005, 'Form Responses 1'!$B$2:$B1005, $B833, 'Form Responses 1'!$G$2:$G1005, G$5, 'Form Responses 1'!$K$2:$K1005, $D833,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3" s="48" t="str">
        <f>IF(ISBLANK($B833), "", IF(AND(H$5 = "Vacation Leave", OR(AND(OR(H$6 = "H1", H$6 = "H2"), NOT(AND($D833 = "Full-time", $F833 = "Above 1 Year"))), AND(H$6 = "Year", AND($D833 = "Full-time", $F833 = "Above 1 Year")))), "N/A", SUMIFS('Form Responses 1'!$O$2:$O1005, 'Form Responses 1'!$B$2:$B1005, $B833, 'Form Responses 1'!$G$2:$G1005, H$5, 'Form Responses 1'!$K$2:$K1005, $D833,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3" s="49" t="str">
        <f>IF(ISBLANK($B833), "", IF(AND(I$5 = "Vacation Leave", OR(AND(OR(I$6 = "H1", I$6 = "H2"), NOT(AND($D833 = "Full-time", $F833 = "Above 1 Year"))), AND(I$6 = "Year", AND($D833 = "Full-time", $F833 = "Above 1 Year")))), "N/A", SUMIFS('Form Responses 1'!$O$2:$O1005, 'Form Responses 1'!$B$2:$B1005, $B833, 'Form Responses 1'!$G$2:$G1005, I$5, 'Form Responses 1'!$K$2:$K1005, $D833,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3" s="48" t="str">
        <f>IF(ISBLANK($B833), "", IF(AND(J$5 = "Vacation Leave", OR(AND(OR(J$6 = "H1", J$6 = "H2"), NOT(AND($D833 = "Full-time", $F833 = "Above 1 Year"))), AND(J$6 = "Year", AND($D833 = "Full-time", $F833 = "Above 1 Year")))), "N/A", SUMIFS('Form Responses 1'!$O$2:$O1005, 'Form Responses 1'!$B$2:$B1005, $B833, 'Form Responses 1'!$G$2:$G1005, J$5, 'Form Responses 1'!$K$2:$K1005, $D833,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3" s="48" t="str">
        <f>IF(ISBLANK($B833), "", IF(AND(K$5 = "Vacation Leave", OR(AND(OR(K$6 = "H1", K$6 = "H2"), NOT(AND($D833 = "Full-time", $F833 = "Above 1 Year"))), AND(K$6 = "Year", AND($D833 = "Full-time", $F833 = "Above 1 Year")))), "N/A", SUMIFS('Form Responses 1'!$O$2:$O1005, 'Form Responses 1'!$B$2:$B1005, $B833, 'Form Responses 1'!$G$2:$G1005, K$5, 'Form Responses 1'!$K$2:$K1005, $D833,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3" s="48" t="str">
        <f>IF(ISBLANK($B833), "", IF(AND(L$5 = "Vacation Leave", OR(AND(OR(L$6 = "H1", L$6 = "H2"), NOT(AND($D833 = "Full-time", $F833 = "Above 1 Year"))), AND(L$6 = "Year", AND($D833 = "Full-time", $F833 = "Above 1 Year")))), "N/A", SUMIFS('Form Responses 1'!$O$2:$O1005, 'Form Responses 1'!$B$2:$B1005, $B833, 'Form Responses 1'!$G$2:$G1005, L$5, 'Form Responses 1'!$K$2:$K1005, $D833,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3" s="48" t="str">
        <f>IF(ISBLANK($B833), "", IF(AND(M$5 = "Vacation Leave", OR(AND(OR(M$6 = "H1", M$6 = "H2"), NOT(AND($D833 = "Full-time", $F833 = "Above 1 Year"))), AND(M$6 = "Year", AND($D833 = "Full-time", $F833 = "Above 1 Year")))), "N/A", SUMIFS('Form Responses 1'!$O$2:$O1005, 'Form Responses 1'!$B$2:$B1005, $B833, 'Form Responses 1'!$G$2:$G1005, M$5, 'Form Responses 1'!$K$2:$K1005, $D833,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3" s="48" t="str">
        <f>IF(ISBLANK($B833), "", IF(AND(N$5 = "Vacation Leave", OR(AND(OR(N$6 = "H1", N$6 = "H2"), NOT(AND($D833 = "Full-time", $F833 = "Above 1 Year"))), AND(N$6 = "Year", AND($D833 = "Full-time", $F833 = "Above 1 Year")))), "N/A", SUMIFS('Form Responses 1'!$O$2:$O1005, 'Form Responses 1'!$B$2:$B1005, $B833, 'Form Responses 1'!$G$2:$G1005, N$5, 'Form Responses 1'!$K$2:$K1005, $D833,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3" s="48" t="str">
        <f>IF(ISBLANK($B833), "", IF(AND(O$5 = "Vacation Leave", OR(AND(OR(O$6 = "H1", O$6 = "H2"), NOT(AND($D833 = "Full-time", $F833 = "Above 1 Year"))), AND(O$6 = "Year", AND($D833 = "Full-time", $F833 = "Above 1 Year")))), "N/A", SUMIFS('Form Responses 1'!$O$2:$O1005, 'Form Responses 1'!$B$2:$B1005, $B833, 'Form Responses 1'!$G$2:$G1005, O$5, 'Form Responses 1'!$K$2:$K1005, $D833,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3" s="48" t="str">
        <f>IF(ISBLANK($B833), "", IF(AND(P$5 = "Vacation Leave", OR(AND(OR(P$6 = "H1", P$6 = "H2"), NOT(AND($D833 = "Full-time", $F833 = "Above 1 Year"))), AND(P$6 = "Year", AND($D833 = "Full-time", $F833 = "Above 1 Year")))), "N/A", SUMIFS('Form Responses 1'!$O$2:$O1005, 'Form Responses 1'!$B$2:$B1005, $B833, 'Form Responses 1'!$G$2:$G1005, P$5, 'Form Responses 1'!$K$2:$K1005, $D833,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3" s="48" t="str">
        <f>IF(ISBLANK($B833), "", IF(AND(Q$5 = "Vacation Leave", OR(AND(OR(Q$6 = "H1", Q$6 = "H2"), NOT(AND($D833 = "Full-time", $F833 = "Above 1 Year"))), AND(Q$6 = "Year", AND($D833 = "Full-time", $F833 = "Above 1 Year")))), "N/A", SUMIFS('Form Responses 1'!$O$2:$O1005, 'Form Responses 1'!$B$2:$B1005, $B833, 'Form Responses 1'!$G$2:$G1005, Q$5, 'Form Responses 1'!$K$2:$K1005, $D833,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3" s="48" t="str">
        <f>IF(ISBLANK($B833), "", IF(AND(R$5 = "Vacation Leave", OR(AND(OR(R$6 = "H1", R$6 = "H2"), NOT(AND($D833 = "Full-time", $F833 = "Above 1 Year"))), AND(R$6 = "Year", AND($D833 = "Full-time", $F833 = "Above 1 Year")))), "N/A", SUMIFS('Form Responses 1'!$O$2:$O1005, 'Form Responses 1'!$B$2:$B1005, $B833, 'Form Responses 1'!$G$2:$G1005, R$5, 'Form Responses 1'!$K$2:$K1005, $D833,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3" s="48" t="str">
        <f>IF(ISBLANK($B833), "", IF(AND(S$5 = "Vacation Leave", OR(AND(OR(S$6 = "H1", S$6 = "H2"), NOT(AND($D833 = "Full-time", $F833 = "Above 1 Year"))), AND(S$6 = "Year", AND($D833 = "Full-time", $F833 = "Above 1 Year")))), "N/A", SUMIFS('Form Responses 1'!$O$2:$O1005, 'Form Responses 1'!$B$2:$B1005, $B833, 'Form Responses 1'!$G$2:$G1005, S$5, 'Form Responses 1'!$K$2:$K1005, $D833,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3" s="50" t="str">
        <f t="shared" si="2"/>
        <v/>
      </c>
      <c r="U833" s="51" t="str">
        <f t="array" ref="U833">IF(ISBLANK($B833), "", IF(AND(U$5 = "Vacation Leave", OR(AND(OR(U$6 = "H1", U$6 = "H2"), NOT(AND($D833 = "Full-time", $F833 = "Above 1 Year"))), AND(U$6 = "Year", AND($D833 = "Full-time", $F833 = "Above 1 Year")))), "N/A", INDEX('Allocated Leaves'!$B$2:$E1005, MATCH(U$5 &amp; IF(U$5 = "Vacation Leave", IFS(U$6 = "Year", "", OR(U$6 = "H1", U$6 = "H2"), " " &amp; U$6), ""), 'Allocated Leaves'!$A$2:$A1005, 0), MATCH($D833 &amp; IF($D833 = "Full-time",  " " &amp; $F833, ""), 'Allocated Leaves'!$B$1:AA$1, 0)) - G833))</f>
        <v/>
      </c>
      <c r="V833" s="52" t="str">
        <f t="array" ref="V833">IF(ISBLANK($B833), "", IF(AND(V$5 = "Vacation Leave", OR(AND(OR(V$6 = "H1", V$6 = "H2"), NOT(AND($D833 = "Full-time", $F833 = "Above 1 Year"))), AND(V$6 = "Year", AND($D833 = "Full-time", $F833 = "Above 1 Year")))), "N/A", INDEX('Allocated Leaves'!$B$2:$E1005, MATCH(V$5 &amp; IF(V$5 = "Vacation Leave", IFS(V$6 = "Year", "", OR(V$6 = "H1", V$6 = "H2"), " " &amp; V$6), ""), 'Allocated Leaves'!$A$2:$A1005, 0), MATCH($D833 &amp; IF($D833 = "Full-time",  " " &amp; $F833, ""), 'Allocated Leaves'!$B$1:AA$1, 0)) - H833))</f>
        <v/>
      </c>
      <c r="W833" s="52" t="str">
        <f t="array" ref="W833">IF(ISBLANK($B833), "", IF(AND(W$5 = "Vacation Leave", OR(AND(OR(W$6 = "H1", W$6 = "H2"), NOT(AND($D833 = "Full-time", $F833 = "Above 1 Year"))), AND(W$6 = "Year", AND($D833 = "Full-time", $F833 = "Above 1 Year")))), "N/A", INDEX('Allocated Leaves'!$B$2:$E1005, MATCH(W$5 &amp; IF(W$5 = "Vacation Leave", IFS(W$6 = "Year", "", OR(W$6 = "H1", W$6 = "H2"), " " &amp; W$6), ""), 'Allocated Leaves'!$A$2:$A1005, 0), MATCH($D833 &amp; IF($D833 = "Full-time",  " " &amp; $F833, ""), 'Allocated Leaves'!$B$1:AA$1, 0)) - I833))</f>
        <v/>
      </c>
      <c r="X833" s="51" t="str">
        <f t="array" ref="X833">IF(ISBLANK($B833), "", IF(AND(X$5 = "Vacation Leave", OR(AND(OR(X$6 = "H1", X$6 = "H2"), NOT(AND($D833 = "Full-time", $F833 = "Above 1 Year"))), AND(X$6 = "Year", AND($D833 = "Full-time", $F833 = "Above 1 Year")))), "N/A", INDEX('Allocated Leaves'!$B$2:$E1005, MATCH(X$5 &amp; IF(X$5 = "Vacation Leave", IFS(X$6 = "Year", "", OR(X$6 = "H1", X$6 = "H2"), " " &amp; X$6), ""), 'Allocated Leaves'!$A$2:$A1005, 0), MATCH($D833 &amp; IF($D833 = "Full-time",  " " &amp; $F833, ""), 'Allocated Leaves'!$B$1:AA$1, 0)) - J833))</f>
        <v/>
      </c>
      <c r="Y833" s="52" t="str">
        <f t="array" ref="Y833">IF(ISBLANK($B833), "", IF(AND(Y$5 = "Vacation Leave", OR(AND(OR(Y$6 = "H1", Y$6 = "H2"), NOT(AND($D833 = "Full-time", $F833 = "Above 1 Year"))), AND(Y$6 = "Year", AND($D833 = "Full-time", $F833 = "Above 1 Year")))), "N/A", INDEX('Allocated Leaves'!$B$2:$E1005, MATCH(Y$5 &amp; IF(Y$5 = "Vacation Leave", IFS(Y$6 = "Year", "", OR(Y$6 = "H1", Y$6 = "H2"), " " &amp; Y$6), ""), 'Allocated Leaves'!$A$2:$A1005, 0), MATCH($D833 &amp; IF($D833 = "Full-time",  " " &amp; $F833, ""), 'Allocated Leaves'!$B$1:AA$1, 0)) - K833))</f>
        <v/>
      </c>
      <c r="Z833" s="52" t="str">
        <f t="array" ref="Z833">IF(ISBLANK($B833), "", IF(AND(Z$5 = "Vacation Leave", OR(AND(OR(Z$6 = "H1", Z$6 = "H2"), NOT(AND($D833 = "Full-time", $F833 = "Above 1 Year"))), AND(Z$6 = "Year", AND($D833 = "Full-time", $F833 = "Above 1 Year")))), "N/A", INDEX('Allocated Leaves'!$B$2:$E1005, MATCH(Z$5 &amp; IF(Z$5 = "Vacation Leave", IFS(Z$6 = "Year", "", OR(Z$6 = "H1", Z$6 = "H2"), " " &amp; Z$6), ""), 'Allocated Leaves'!$A$2:$A1005, 0), MATCH($D833 &amp; IF($D833 = "Full-time",  " " &amp; $F833, ""), 'Allocated Leaves'!$B$1:AA$1, 0)) - L833))</f>
        <v/>
      </c>
      <c r="AA833" s="55" t="str">
        <f t="shared" si="3"/>
        <v/>
      </c>
    </row>
    <row r="834">
      <c r="A834" s="71"/>
      <c r="B834" s="72"/>
      <c r="C834" s="73"/>
      <c r="D834" s="74"/>
      <c r="E834" s="75"/>
      <c r="F834" s="47" t="str">
        <f t="shared" si="1"/>
        <v/>
      </c>
      <c r="G834" s="48" t="str">
        <f>IF(ISBLANK($B834), "", IF(AND(G$5 = "Vacation Leave", OR(AND(OR(G$6 = "H1", G$6 = "H2"), NOT(AND($D834 = "Full-time", $F834 = "Above 1 Year"))), AND(G$6 = "Year", AND($D834 = "Full-time", $F834 = "Above 1 Year")))), "N/A", SUMIFS('Form Responses 1'!$O$2:$O1005, 'Form Responses 1'!$B$2:$B1005, $B834, 'Form Responses 1'!$G$2:$G1005, G$5, 'Form Responses 1'!$K$2:$K1005, $D834,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4" s="48" t="str">
        <f>IF(ISBLANK($B834), "", IF(AND(H$5 = "Vacation Leave", OR(AND(OR(H$6 = "H1", H$6 = "H2"), NOT(AND($D834 = "Full-time", $F834 = "Above 1 Year"))), AND(H$6 = "Year", AND($D834 = "Full-time", $F834 = "Above 1 Year")))), "N/A", SUMIFS('Form Responses 1'!$O$2:$O1005, 'Form Responses 1'!$B$2:$B1005, $B834, 'Form Responses 1'!$G$2:$G1005, H$5, 'Form Responses 1'!$K$2:$K1005, $D834,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4" s="49" t="str">
        <f>IF(ISBLANK($B834), "", IF(AND(I$5 = "Vacation Leave", OR(AND(OR(I$6 = "H1", I$6 = "H2"), NOT(AND($D834 = "Full-time", $F834 = "Above 1 Year"))), AND(I$6 = "Year", AND($D834 = "Full-time", $F834 = "Above 1 Year")))), "N/A", SUMIFS('Form Responses 1'!$O$2:$O1005, 'Form Responses 1'!$B$2:$B1005, $B834, 'Form Responses 1'!$G$2:$G1005, I$5, 'Form Responses 1'!$K$2:$K1005, $D834,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4" s="48" t="str">
        <f>IF(ISBLANK($B834), "", IF(AND(J$5 = "Vacation Leave", OR(AND(OR(J$6 = "H1", J$6 = "H2"), NOT(AND($D834 = "Full-time", $F834 = "Above 1 Year"))), AND(J$6 = "Year", AND($D834 = "Full-time", $F834 = "Above 1 Year")))), "N/A", SUMIFS('Form Responses 1'!$O$2:$O1005, 'Form Responses 1'!$B$2:$B1005, $B834, 'Form Responses 1'!$G$2:$G1005, J$5, 'Form Responses 1'!$K$2:$K1005, $D834,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4" s="48" t="str">
        <f>IF(ISBLANK($B834), "", IF(AND(K$5 = "Vacation Leave", OR(AND(OR(K$6 = "H1", K$6 = "H2"), NOT(AND($D834 = "Full-time", $F834 = "Above 1 Year"))), AND(K$6 = "Year", AND($D834 = "Full-time", $F834 = "Above 1 Year")))), "N/A", SUMIFS('Form Responses 1'!$O$2:$O1005, 'Form Responses 1'!$B$2:$B1005, $B834, 'Form Responses 1'!$G$2:$G1005, K$5, 'Form Responses 1'!$K$2:$K1005, $D834,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4" s="48" t="str">
        <f>IF(ISBLANK($B834), "", IF(AND(L$5 = "Vacation Leave", OR(AND(OR(L$6 = "H1", L$6 = "H2"), NOT(AND($D834 = "Full-time", $F834 = "Above 1 Year"))), AND(L$6 = "Year", AND($D834 = "Full-time", $F834 = "Above 1 Year")))), "N/A", SUMIFS('Form Responses 1'!$O$2:$O1005, 'Form Responses 1'!$B$2:$B1005, $B834, 'Form Responses 1'!$G$2:$G1005, L$5, 'Form Responses 1'!$K$2:$K1005, $D834,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4" s="48" t="str">
        <f>IF(ISBLANK($B834), "", IF(AND(M$5 = "Vacation Leave", OR(AND(OR(M$6 = "H1", M$6 = "H2"), NOT(AND($D834 = "Full-time", $F834 = "Above 1 Year"))), AND(M$6 = "Year", AND($D834 = "Full-time", $F834 = "Above 1 Year")))), "N/A", SUMIFS('Form Responses 1'!$O$2:$O1005, 'Form Responses 1'!$B$2:$B1005, $B834, 'Form Responses 1'!$G$2:$G1005, M$5, 'Form Responses 1'!$K$2:$K1005, $D834,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4" s="48" t="str">
        <f>IF(ISBLANK($B834), "", IF(AND(N$5 = "Vacation Leave", OR(AND(OR(N$6 = "H1", N$6 = "H2"), NOT(AND($D834 = "Full-time", $F834 = "Above 1 Year"))), AND(N$6 = "Year", AND($D834 = "Full-time", $F834 = "Above 1 Year")))), "N/A", SUMIFS('Form Responses 1'!$O$2:$O1005, 'Form Responses 1'!$B$2:$B1005, $B834, 'Form Responses 1'!$G$2:$G1005, N$5, 'Form Responses 1'!$K$2:$K1005, $D834,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4" s="48" t="str">
        <f>IF(ISBLANK($B834), "", IF(AND(O$5 = "Vacation Leave", OR(AND(OR(O$6 = "H1", O$6 = "H2"), NOT(AND($D834 = "Full-time", $F834 = "Above 1 Year"))), AND(O$6 = "Year", AND($D834 = "Full-time", $F834 = "Above 1 Year")))), "N/A", SUMIFS('Form Responses 1'!$O$2:$O1005, 'Form Responses 1'!$B$2:$B1005, $B834, 'Form Responses 1'!$G$2:$G1005, O$5, 'Form Responses 1'!$K$2:$K1005, $D834,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4" s="48" t="str">
        <f>IF(ISBLANK($B834), "", IF(AND(P$5 = "Vacation Leave", OR(AND(OR(P$6 = "H1", P$6 = "H2"), NOT(AND($D834 = "Full-time", $F834 = "Above 1 Year"))), AND(P$6 = "Year", AND($D834 = "Full-time", $F834 = "Above 1 Year")))), "N/A", SUMIFS('Form Responses 1'!$O$2:$O1005, 'Form Responses 1'!$B$2:$B1005, $B834, 'Form Responses 1'!$G$2:$G1005, P$5, 'Form Responses 1'!$K$2:$K1005, $D834,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4" s="48" t="str">
        <f>IF(ISBLANK($B834), "", IF(AND(Q$5 = "Vacation Leave", OR(AND(OR(Q$6 = "H1", Q$6 = "H2"), NOT(AND($D834 = "Full-time", $F834 = "Above 1 Year"))), AND(Q$6 = "Year", AND($D834 = "Full-time", $F834 = "Above 1 Year")))), "N/A", SUMIFS('Form Responses 1'!$O$2:$O1005, 'Form Responses 1'!$B$2:$B1005, $B834, 'Form Responses 1'!$G$2:$G1005, Q$5, 'Form Responses 1'!$K$2:$K1005, $D834,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4" s="48" t="str">
        <f>IF(ISBLANK($B834), "", IF(AND(R$5 = "Vacation Leave", OR(AND(OR(R$6 = "H1", R$6 = "H2"), NOT(AND($D834 = "Full-time", $F834 = "Above 1 Year"))), AND(R$6 = "Year", AND($D834 = "Full-time", $F834 = "Above 1 Year")))), "N/A", SUMIFS('Form Responses 1'!$O$2:$O1005, 'Form Responses 1'!$B$2:$B1005, $B834, 'Form Responses 1'!$G$2:$G1005, R$5, 'Form Responses 1'!$K$2:$K1005, $D834,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4" s="48" t="str">
        <f>IF(ISBLANK($B834), "", IF(AND(S$5 = "Vacation Leave", OR(AND(OR(S$6 = "H1", S$6 = "H2"), NOT(AND($D834 = "Full-time", $F834 = "Above 1 Year"))), AND(S$6 = "Year", AND($D834 = "Full-time", $F834 = "Above 1 Year")))), "N/A", SUMIFS('Form Responses 1'!$O$2:$O1005, 'Form Responses 1'!$B$2:$B1005, $B834, 'Form Responses 1'!$G$2:$G1005, S$5, 'Form Responses 1'!$K$2:$K1005, $D834,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4" s="50" t="str">
        <f t="shared" si="2"/>
        <v/>
      </c>
      <c r="U834" s="51" t="str">
        <f t="array" ref="U834">IF(ISBLANK($B834), "", IF(AND(U$5 = "Vacation Leave", OR(AND(OR(U$6 = "H1", U$6 = "H2"), NOT(AND($D834 = "Full-time", $F834 = "Above 1 Year"))), AND(U$6 = "Year", AND($D834 = "Full-time", $F834 = "Above 1 Year")))), "N/A", INDEX('Allocated Leaves'!$B$2:$E1005, MATCH(U$5 &amp; IF(U$5 = "Vacation Leave", IFS(U$6 = "Year", "", OR(U$6 = "H1", U$6 = "H2"), " " &amp; U$6), ""), 'Allocated Leaves'!$A$2:$A1005, 0), MATCH($D834 &amp; IF($D834 = "Full-time",  " " &amp; $F834, ""), 'Allocated Leaves'!$B$1:AA$1, 0)) - G834))</f>
        <v/>
      </c>
      <c r="V834" s="52" t="str">
        <f t="array" ref="V834">IF(ISBLANK($B834), "", IF(AND(V$5 = "Vacation Leave", OR(AND(OR(V$6 = "H1", V$6 = "H2"), NOT(AND($D834 = "Full-time", $F834 = "Above 1 Year"))), AND(V$6 = "Year", AND($D834 = "Full-time", $F834 = "Above 1 Year")))), "N/A", INDEX('Allocated Leaves'!$B$2:$E1005, MATCH(V$5 &amp; IF(V$5 = "Vacation Leave", IFS(V$6 = "Year", "", OR(V$6 = "H1", V$6 = "H2"), " " &amp; V$6), ""), 'Allocated Leaves'!$A$2:$A1005, 0), MATCH($D834 &amp; IF($D834 = "Full-time",  " " &amp; $F834, ""), 'Allocated Leaves'!$B$1:AA$1, 0)) - H834))</f>
        <v/>
      </c>
      <c r="W834" s="52" t="str">
        <f t="array" ref="W834">IF(ISBLANK($B834), "", IF(AND(W$5 = "Vacation Leave", OR(AND(OR(W$6 = "H1", W$6 = "H2"), NOT(AND($D834 = "Full-time", $F834 = "Above 1 Year"))), AND(W$6 = "Year", AND($D834 = "Full-time", $F834 = "Above 1 Year")))), "N/A", INDEX('Allocated Leaves'!$B$2:$E1005, MATCH(W$5 &amp; IF(W$5 = "Vacation Leave", IFS(W$6 = "Year", "", OR(W$6 = "H1", W$6 = "H2"), " " &amp; W$6), ""), 'Allocated Leaves'!$A$2:$A1005, 0), MATCH($D834 &amp; IF($D834 = "Full-time",  " " &amp; $F834, ""), 'Allocated Leaves'!$B$1:AA$1, 0)) - I834))</f>
        <v/>
      </c>
      <c r="X834" s="51" t="str">
        <f t="array" ref="X834">IF(ISBLANK($B834), "", IF(AND(X$5 = "Vacation Leave", OR(AND(OR(X$6 = "H1", X$6 = "H2"), NOT(AND($D834 = "Full-time", $F834 = "Above 1 Year"))), AND(X$6 = "Year", AND($D834 = "Full-time", $F834 = "Above 1 Year")))), "N/A", INDEX('Allocated Leaves'!$B$2:$E1005, MATCH(X$5 &amp; IF(X$5 = "Vacation Leave", IFS(X$6 = "Year", "", OR(X$6 = "H1", X$6 = "H2"), " " &amp; X$6), ""), 'Allocated Leaves'!$A$2:$A1005, 0), MATCH($D834 &amp; IF($D834 = "Full-time",  " " &amp; $F834, ""), 'Allocated Leaves'!$B$1:AA$1, 0)) - J834))</f>
        <v/>
      </c>
      <c r="Y834" s="52" t="str">
        <f t="array" ref="Y834">IF(ISBLANK($B834), "", IF(AND(Y$5 = "Vacation Leave", OR(AND(OR(Y$6 = "H1", Y$6 = "H2"), NOT(AND($D834 = "Full-time", $F834 = "Above 1 Year"))), AND(Y$6 = "Year", AND($D834 = "Full-time", $F834 = "Above 1 Year")))), "N/A", INDEX('Allocated Leaves'!$B$2:$E1005, MATCH(Y$5 &amp; IF(Y$5 = "Vacation Leave", IFS(Y$6 = "Year", "", OR(Y$6 = "H1", Y$6 = "H2"), " " &amp; Y$6), ""), 'Allocated Leaves'!$A$2:$A1005, 0), MATCH($D834 &amp; IF($D834 = "Full-time",  " " &amp; $F834, ""), 'Allocated Leaves'!$B$1:AA$1, 0)) - K834))</f>
        <v/>
      </c>
      <c r="Z834" s="52" t="str">
        <f t="array" ref="Z834">IF(ISBLANK($B834), "", IF(AND(Z$5 = "Vacation Leave", OR(AND(OR(Z$6 = "H1", Z$6 = "H2"), NOT(AND($D834 = "Full-time", $F834 = "Above 1 Year"))), AND(Z$6 = "Year", AND($D834 = "Full-time", $F834 = "Above 1 Year")))), "N/A", INDEX('Allocated Leaves'!$B$2:$E1005, MATCH(Z$5 &amp; IF(Z$5 = "Vacation Leave", IFS(Z$6 = "Year", "", OR(Z$6 = "H1", Z$6 = "H2"), " " &amp; Z$6), ""), 'Allocated Leaves'!$A$2:$A1005, 0), MATCH($D834 &amp; IF($D834 = "Full-time",  " " &amp; $F834, ""), 'Allocated Leaves'!$B$1:AA$1, 0)) - L834))</f>
        <v/>
      </c>
      <c r="AA834" s="55" t="str">
        <f t="shared" si="3"/>
        <v/>
      </c>
    </row>
    <row r="835">
      <c r="A835" s="71"/>
      <c r="B835" s="72"/>
      <c r="C835" s="73"/>
      <c r="D835" s="74"/>
      <c r="E835" s="75"/>
      <c r="F835" s="47" t="str">
        <f t="shared" si="1"/>
        <v/>
      </c>
      <c r="G835" s="48" t="str">
        <f>IF(ISBLANK($B835), "", IF(AND(G$5 = "Vacation Leave", OR(AND(OR(G$6 = "H1", G$6 = "H2"), NOT(AND($D835 = "Full-time", $F835 = "Above 1 Year"))), AND(G$6 = "Year", AND($D835 = "Full-time", $F835 = "Above 1 Year")))), "N/A", SUMIFS('Form Responses 1'!$O$2:$O1005, 'Form Responses 1'!$B$2:$B1005, $B835, 'Form Responses 1'!$G$2:$G1005, G$5, 'Form Responses 1'!$K$2:$K1005, $D835,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5" s="48" t="str">
        <f>IF(ISBLANK($B835), "", IF(AND(H$5 = "Vacation Leave", OR(AND(OR(H$6 = "H1", H$6 = "H2"), NOT(AND($D835 = "Full-time", $F835 = "Above 1 Year"))), AND(H$6 = "Year", AND($D835 = "Full-time", $F835 = "Above 1 Year")))), "N/A", SUMIFS('Form Responses 1'!$O$2:$O1005, 'Form Responses 1'!$B$2:$B1005, $B835, 'Form Responses 1'!$G$2:$G1005, H$5, 'Form Responses 1'!$K$2:$K1005, $D835,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5" s="49" t="str">
        <f>IF(ISBLANK($B835), "", IF(AND(I$5 = "Vacation Leave", OR(AND(OR(I$6 = "H1", I$6 = "H2"), NOT(AND($D835 = "Full-time", $F835 = "Above 1 Year"))), AND(I$6 = "Year", AND($D835 = "Full-time", $F835 = "Above 1 Year")))), "N/A", SUMIFS('Form Responses 1'!$O$2:$O1005, 'Form Responses 1'!$B$2:$B1005, $B835, 'Form Responses 1'!$G$2:$G1005, I$5, 'Form Responses 1'!$K$2:$K1005, $D835,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5" s="48" t="str">
        <f>IF(ISBLANK($B835), "", IF(AND(J$5 = "Vacation Leave", OR(AND(OR(J$6 = "H1", J$6 = "H2"), NOT(AND($D835 = "Full-time", $F835 = "Above 1 Year"))), AND(J$6 = "Year", AND($D835 = "Full-time", $F835 = "Above 1 Year")))), "N/A", SUMIFS('Form Responses 1'!$O$2:$O1005, 'Form Responses 1'!$B$2:$B1005, $B835, 'Form Responses 1'!$G$2:$G1005, J$5, 'Form Responses 1'!$K$2:$K1005, $D835,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5" s="48" t="str">
        <f>IF(ISBLANK($B835), "", IF(AND(K$5 = "Vacation Leave", OR(AND(OR(K$6 = "H1", K$6 = "H2"), NOT(AND($D835 = "Full-time", $F835 = "Above 1 Year"))), AND(K$6 = "Year", AND($D835 = "Full-time", $F835 = "Above 1 Year")))), "N/A", SUMIFS('Form Responses 1'!$O$2:$O1005, 'Form Responses 1'!$B$2:$B1005, $B835, 'Form Responses 1'!$G$2:$G1005, K$5, 'Form Responses 1'!$K$2:$K1005, $D835,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5" s="48" t="str">
        <f>IF(ISBLANK($B835), "", IF(AND(L$5 = "Vacation Leave", OR(AND(OR(L$6 = "H1", L$6 = "H2"), NOT(AND($D835 = "Full-time", $F835 = "Above 1 Year"))), AND(L$6 = "Year", AND($D835 = "Full-time", $F835 = "Above 1 Year")))), "N/A", SUMIFS('Form Responses 1'!$O$2:$O1005, 'Form Responses 1'!$B$2:$B1005, $B835, 'Form Responses 1'!$G$2:$G1005, L$5, 'Form Responses 1'!$K$2:$K1005, $D835,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5" s="48" t="str">
        <f>IF(ISBLANK($B835), "", IF(AND(M$5 = "Vacation Leave", OR(AND(OR(M$6 = "H1", M$6 = "H2"), NOT(AND($D835 = "Full-time", $F835 = "Above 1 Year"))), AND(M$6 = "Year", AND($D835 = "Full-time", $F835 = "Above 1 Year")))), "N/A", SUMIFS('Form Responses 1'!$O$2:$O1005, 'Form Responses 1'!$B$2:$B1005, $B835, 'Form Responses 1'!$G$2:$G1005, M$5, 'Form Responses 1'!$K$2:$K1005, $D835,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5" s="48" t="str">
        <f>IF(ISBLANK($B835), "", IF(AND(N$5 = "Vacation Leave", OR(AND(OR(N$6 = "H1", N$6 = "H2"), NOT(AND($D835 = "Full-time", $F835 = "Above 1 Year"))), AND(N$6 = "Year", AND($D835 = "Full-time", $F835 = "Above 1 Year")))), "N/A", SUMIFS('Form Responses 1'!$O$2:$O1005, 'Form Responses 1'!$B$2:$B1005, $B835, 'Form Responses 1'!$G$2:$G1005, N$5, 'Form Responses 1'!$K$2:$K1005, $D835,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5" s="48" t="str">
        <f>IF(ISBLANK($B835), "", IF(AND(O$5 = "Vacation Leave", OR(AND(OR(O$6 = "H1", O$6 = "H2"), NOT(AND($D835 = "Full-time", $F835 = "Above 1 Year"))), AND(O$6 = "Year", AND($D835 = "Full-time", $F835 = "Above 1 Year")))), "N/A", SUMIFS('Form Responses 1'!$O$2:$O1005, 'Form Responses 1'!$B$2:$B1005, $B835, 'Form Responses 1'!$G$2:$G1005, O$5, 'Form Responses 1'!$K$2:$K1005, $D835,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5" s="48" t="str">
        <f>IF(ISBLANK($B835), "", IF(AND(P$5 = "Vacation Leave", OR(AND(OR(P$6 = "H1", P$6 = "H2"), NOT(AND($D835 = "Full-time", $F835 = "Above 1 Year"))), AND(P$6 = "Year", AND($D835 = "Full-time", $F835 = "Above 1 Year")))), "N/A", SUMIFS('Form Responses 1'!$O$2:$O1005, 'Form Responses 1'!$B$2:$B1005, $B835, 'Form Responses 1'!$G$2:$G1005, P$5, 'Form Responses 1'!$K$2:$K1005, $D835,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5" s="48" t="str">
        <f>IF(ISBLANK($B835), "", IF(AND(Q$5 = "Vacation Leave", OR(AND(OR(Q$6 = "H1", Q$6 = "H2"), NOT(AND($D835 = "Full-time", $F835 = "Above 1 Year"))), AND(Q$6 = "Year", AND($D835 = "Full-time", $F835 = "Above 1 Year")))), "N/A", SUMIFS('Form Responses 1'!$O$2:$O1005, 'Form Responses 1'!$B$2:$B1005, $B835, 'Form Responses 1'!$G$2:$G1005, Q$5, 'Form Responses 1'!$K$2:$K1005, $D835,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5" s="48" t="str">
        <f>IF(ISBLANK($B835), "", IF(AND(R$5 = "Vacation Leave", OR(AND(OR(R$6 = "H1", R$6 = "H2"), NOT(AND($D835 = "Full-time", $F835 = "Above 1 Year"))), AND(R$6 = "Year", AND($D835 = "Full-time", $F835 = "Above 1 Year")))), "N/A", SUMIFS('Form Responses 1'!$O$2:$O1005, 'Form Responses 1'!$B$2:$B1005, $B835, 'Form Responses 1'!$G$2:$G1005, R$5, 'Form Responses 1'!$K$2:$K1005, $D835,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5" s="48" t="str">
        <f>IF(ISBLANK($B835), "", IF(AND(S$5 = "Vacation Leave", OR(AND(OR(S$6 = "H1", S$6 = "H2"), NOT(AND($D835 = "Full-time", $F835 = "Above 1 Year"))), AND(S$6 = "Year", AND($D835 = "Full-time", $F835 = "Above 1 Year")))), "N/A", SUMIFS('Form Responses 1'!$O$2:$O1005, 'Form Responses 1'!$B$2:$B1005, $B835, 'Form Responses 1'!$G$2:$G1005, S$5, 'Form Responses 1'!$K$2:$K1005, $D835,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5" s="50" t="str">
        <f t="shared" si="2"/>
        <v/>
      </c>
      <c r="U835" s="51" t="str">
        <f t="array" ref="U835">IF(ISBLANK($B835), "", IF(AND(U$5 = "Vacation Leave", OR(AND(OR(U$6 = "H1", U$6 = "H2"), NOT(AND($D835 = "Full-time", $F835 = "Above 1 Year"))), AND(U$6 = "Year", AND($D835 = "Full-time", $F835 = "Above 1 Year")))), "N/A", INDEX('Allocated Leaves'!$B$2:$E1005, MATCH(U$5 &amp; IF(U$5 = "Vacation Leave", IFS(U$6 = "Year", "", OR(U$6 = "H1", U$6 = "H2"), " " &amp; U$6), ""), 'Allocated Leaves'!$A$2:$A1005, 0), MATCH($D835 &amp; IF($D835 = "Full-time",  " " &amp; $F835, ""), 'Allocated Leaves'!$B$1:AA$1, 0)) - G835))</f>
        <v/>
      </c>
      <c r="V835" s="52" t="str">
        <f t="array" ref="V835">IF(ISBLANK($B835), "", IF(AND(V$5 = "Vacation Leave", OR(AND(OR(V$6 = "H1", V$6 = "H2"), NOT(AND($D835 = "Full-time", $F835 = "Above 1 Year"))), AND(V$6 = "Year", AND($D835 = "Full-time", $F835 = "Above 1 Year")))), "N/A", INDEX('Allocated Leaves'!$B$2:$E1005, MATCH(V$5 &amp; IF(V$5 = "Vacation Leave", IFS(V$6 = "Year", "", OR(V$6 = "H1", V$6 = "H2"), " " &amp; V$6), ""), 'Allocated Leaves'!$A$2:$A1005, 0), MATCH($D835 &amp; IF($D835 = "Full-time",  " " &amp; $F835, ""), 'Allocated Leaves'!$B$1:AA$1, 0)) - H835))</f>
        <v/>
      </c>
      <c r="W835" s="52" t="str">
        <f t="array" ref="W835">IF(ISBLANK($B835), "", IF(AND(W$5 = "Vacation Leave", OR(AND(OR(W$6 = "H1", W$6 = "H2"), NOT(AND($D835 = "Full-time", $F835 = "Above 1 Year"))), AND(W$6 = "Year", AND($D835 = "Full-time", $F835 = "Above 1 Year")))), "N/A", INDEX('Allocated Leaves'!$B$2:$E1005, MATCH(W$5 &amp; IF(W$5 = "Vacation Leave", IFS(W$6 = "Year", "", OR(W$6 = "H1", W$6 = "H2"), " " &amp; W$6), ""), 'Allocated Leaves'!$A$2:$A1005, 0), MATCH($D835 &amp; IF($D835 = "Full-time",  " " &amp; $F835, ""), 'Allocated Leaves'!$B$1:AA$1, 0)) - I835))</f>
        <v/>
      </c>
      <c r="X835" s="51" t="str">
        <f t="array" ref="X835">IF(ISBLANK($B835), "", IF(AND(X$5 = "Vacation Leave", OR(AND(OR(X$6 = "H1", X$6 = "H2"), NOT(AND($D835 = "Full-time", $F835 = "Above 1 Year"))), AND(X$6 = "Year", AND($D835 = "Full-time", $F835 = "Above 1 Year")))), "N/A", INDEX('Allocated Leaves'!$B$2:$E1005, MATCH(X$5 &amp; IF(X$5 = "Vacation Leave", IFS(X$6 = "Year", "", OR(X$6 = "H1", X$6 = "H2"), " " &amp; X$6), ""), 'Allocated Leaves'!$A$2:$A1005, 0), MATCH($D835 &amp; IF($D835 = "Full-time",  " " &amp; $F835, ""), 'Allocated Leaves'!$B$1:AA$1, 0)) - J835))</f>
        <v/>
      </c>
      <c r="Y835" s="52" t="str">
        <f t="array" ref="Y835">IF(ISBLANK($B835), "", IF(AND(Y$5 = "Vacation Leave", OR(AND(OR(Y$6 = "H1", Y$6 = "H2"), NOT(AND($D835 = "Full-time", $F835 = "Above 1 Year"))), AND(Y$6 = "Year", AND($D835 = "Full-time", $F835 = "Above 1 Year")))), "N/A", INDEX('Allocated Leaves'!$B$2:$E1005, MATCH(Y$5 &amp; IF(Y$5 = "Vacation Leave", IFS(Y$6 = "Year", "", OR(Y$6 = "H1", Y$6 = "H2"), " " &amp; Y$6), ""), 'Allocated Leaves'!$A$2:$A1005, 0), MATCH($D835 &amp; IF($D835 = "Full-time",  " " &amp; $F835, ""), 'Allocated Leaves'!$B$1:AA$1, 0)) - K835))</f>
        <v/>
      </c>
      <c r="Z835" s="52" t="str">
        <f t="array" ref="Z835">IF(ISBLANK($B835), "", IF(AND(Z$5 = "Vacation Leave", OR(AND(OR(Z$6 = "H1", Z$6 = "H2"), NOT(AND($D835 = "Full-time", $F835 = "Above 1 Year"))), AND(Z$6 = "Year", AND($D835 = "Full-time", $F835 = "Above 1 Year")))), "N/A", INDEX('Allocated Leaves'!$B$2:$E1005, MATCH(Z$5 &amp; IF(Z$5 = "Vacation Leave", IFS(Z$6 = "Year", "", OR(Z$6 = "H1", Z$6 = "H2"), " " &amp; Z$6), ""), 'Allocated Leaves'!$A$2:$A1005, 0), MATCH($D835 &amp; IF($D835 = "Full-time",  " " &amp; $F835, ""), 'Allocated Leaves'!$B$1:AA$1, 0)) - L835))</f>
        <v/>
      </c>
      <c r="AA835" s="55" t="str">
        <f t="shared" si="3"/>
        <v/>
      </c>
    </row>
    <row r="836">
      <c r="A836" s="71"/>
      <c r="B836" s="72"/>
      <c r="C836" s="73"/>
      <c r="D836" s="74"/>
      <c r="E836" s="75"/>
      <c r="F836" s="47" t="str">
        <f t="shared" si="1"/>
        <v/>
      </c>
      <c r="G836" s="48" t="str">
        <f>IF(ISBLANK($B836), "", IF(AND(G$5 = "Vacation Leave", OR(AND(OR(G$6 = "H1", G$6 = "H2"), NOT(AND($D836 = "Full-time", $F836 = "Above 1 Year"))), AND(G$6 = "Year", AND($D836 = "Full-time", $F836 = "Above 1 Year")))), "N/A", SUMIFS('Form Responses 1'!$O$2:$O1005, 'Form Responses 1'!$B$2:$B1005, $B836, 'Form Responses 1'!$G$2:$G1005, G$5, 'Form Responses 1'!$K$2:$K1005, $D836,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6" s="48" t="str">
        <f>IF(ISBLANK($B836), "", IF(AND(H$5 = "Vacation Leave", OR(AND(OR(H$6 = "H1", H$6 = "H2"), NOT(AND($D836 = "Full-time", $F836 = "Above 1 Year"))), AND(H$6 = "Year", AND($D836 = "Full-time", $F836 = "Above 1 Year")))), "N/A", SUMIFS('Form Responses 1'!$O$2:$O1005, 'Form Responses 1'!$B$2:$B1005, $B836, 'Form Responses 1'!$G$2:$G1005, H$5, 'Form Responses 1'!$K$2:$K1005, $D836,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6" s="49" t="str">
        <f>IF(ISBLANK($B836), "", IF(AND(I$5 = "Vacation Leave", OR(AND(OR(I$6 = "H1", I$6 = "H2"), NOT(AND($D836 = "Full-time", $F836 = "Above 1 Year"))), AND(I$6 = "Year", AND($D836 = "Full-time", $F836 = "Above 1 Year")))), "N/A", SUMIFS('Form Responses 1'!$O$2:$O1005, 'Form Responses 1'!$B$2:$B1005, $B836, 'Form Responses 1'!$G$2:$G1005, I$5, 'Form Responses 1'!$K$2:$K1005, $D836,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6" s="48" t="str">
        <f>IF(ISBLANK($B836), "", IF(AND(J$5 = "Vacation Leave", OR(AND(OR(J$6 = "H1", J$6 = "H2"), NOT(AND($D836 = "Full-time", $F836 = "Above 1 Year"))), AND(J$6 = "Year", AND($D836 = "Full-time", $F836 = "Above 1 Year")))), "N/A", SUMIFS('Form Responses 1'!$O$2:$O1005, 'Form Responses 1'!$B$2:$B1005, $B836, 'Form Responses 1'!$G$2:$G1005, J$5, 'Form Responses 1'!$K$2:$K1005, $D836,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6" s="48" t="str">
        <f>IF(ISBLANK($B836), "", IF(AND(K$5 = "Vacation Leave", OR(AND(OR(K$6 = "H1", K$6 = "H2"), NOT(AND($D836 = "Full-time", $F836 = "Above 1 Year"))), AND(K$6 = "Year", AND($D836 = "Full-time", $F836 = "Above 1 Year")))), "N/A", SUMIFS('Form Responses 1'!$O$2:$O1005, 'Form Responses 1'!$B$2:$B1005, $B836, 'Form Responses 1'!$G$2:$G1005, K$5, 'Form Responses 1'!$K$2:$K1005, $D836,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6" s="48" t="str">
        <f>IF(ISBLANK($B836), "", IF(AND(L$5 = "Vacation Leave", OR(AND(OR(L$6 = "H1", L$6 = "H2"), NOT(AND($D836 = "Full-time", $F836 = "Above 1 Year"))), AND(L$6 = "Year", AND($D836 = "Full-time", $F836 = "Above 1 Year")))), "N/A", SUMIFS('Form Responses 1'!$O$2:$O1005, 'Form Responses 1'!$B$2:$B1005, $B836, 'Form Responses 1'!$G$2:$G1005, L$5, 'Form Responses 1'!$K$2:$K1005, $D836,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6" s="48" t="str">
        <f>IF(ISBLANK($B836), "", IF(AND(M$5 = "Vacation Leave", OR(AND(OR(M$6 = "H1", M$6 = "H2"), NOT(AND($D836 = "Full-time", $F836 = "Above 1 Year"))), AND(M$6 = "Year", AND($D836 = "Full-time", $F836 = "Above 1 Year")))), "N/A", SUMIFS('Form Responses 1'!$O$2:$O1005, 'Form Responses 1'!$B$2:$B1005, $B836, 'Form Responses 1'!$G$2:$G1005, M$5, 'Form Responses 1'!$K$2:$K1005, $D836,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6" s="48" t="str">
        <f>IF(ISBLANK($B836), "", IF(AND(N$5 = "Vacation Leave", OR(AND(OR(N$6 = "H1", N$6 = "H2"), NOT(AND($D836 = "Full-time", $F836 = "Above 1 Year"))), AND(N$6 = "Year", AND($D836 = "Full-time", $F836 = "Above 1 Year")))), "N/A", SUMIFS('Form Responses 1'!$O$2:$O1005, 'Form Responses 1'!$B$2:$B1005, $B836, 'Form Responses 1'!$G$2:$G1005, N$5, 'Form Responses 1'!$K$2:$K1005, $D836,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6" s="48" t="str">
        <f>IF(ISBLANK($B836), "", IF(AND(O$5 = "Vacation Leave", OR(AND(OR(O$6 = "H1", O$6 = "H2"), NOT(AND($D836 = "Full-time", $F836 = "Above 1 Year"))), AND(O$6 = "Year", AND($D836 = "Full-time", $F836 = "Above 1 Year")))), "N/A", SUMIFS('Form Responses 1'!$O$2:$O1005, 'Form Responses 1'!$B$2:$B1005, $B836, 'Form Responses 1'!$G$2:$G1005, O$5, 'Form Responses 1'!$K$2:$K1005, $D836,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6" s="48" t="str">
        <f>IF(ISBLANK($B836), "", IF(AND(P$5 = "Vacation Leave", OR(AND(OR(P$6 = "H1", P$6 = "H2"), NOT(AND($D836 = "Full-time", $F836 = "Above 1 Year"))), AND(P$6 = "Year", AND($D836 = "Full-time", $F836 = "Above 1 Year")))), "N/A", SUMIFS('Form Responses 1'!$O$2:$O1005, 'Form Responses 1'!$B$2:$B1005, $B836, 'Form Responses 1'!$G$2:$G1005, P$5, 'Form Responses 1'!$K$2:$K1005, $D836,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6" s="48" t="str">
        <f>IF(ISBLANK($B836), "", IF(AND(Q$5 = "Vacation Leave", OR(AND(OR(Q$6 = "H1", Q$6 = "H2"), NOT(AND($D836 = "Full-time", $F836 = "Above 1 Year"))), AND(Q$6 = "Year", AND($D836 = "Full-time", $F836 = "Above 1 Year")))), "N/A", SUMIFS('Form Responses 1'!$O$2:$O1005, 'Form Responses 1'!$B$2:$B1005, $B836, 'Form Responses 1'!$G$2:$G1005, Q$5, 'Form Responses 1'!$K$2:$K1005, $D836,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6" s="48" t="str">
        <f>IF(ISBLANK($B836), "", IF(AND(R$5 = "Vacation Leave", OR(AND(OR(R$6 = "H1", R$6 = "H2"), NOT(AND($D836 = "Full-time", $F836 = "Above 1 Year"))), AND(R$6 = "Year", AND($D836 = "Full-time", $F836 = "Above 1 Year")))), "N/A", SUMIFS('Form Responses 1'!$O$2:$O1005, 'Form Responses 1'!$B$2:$B1005, $B836, 'Form Responses 1'!$G$2:$G1005, R$5, 'Form Responses 1'!$K$2:$K1005, $D836,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6" s="48" t="str">
        <f>IF(ISBLANK($B836), "", IF(AND(S$5 = "Vacation Leave", OR(AND(OR(S$6 = "H1", S$6 = "H2"), NOT(AND($D836 = "Full-time", $F836 = "Above 1 Year"))), AND(S$6 = "Year", AND($D836 = "Full-time", $F836 = "Above 1 Year")))), "N/A", SUMIFS('Form Responses 1'!$O$2:$O1005, 'Form Responses 1'!$B$2:$B1005, $B836, 'Form Responses 1'!$G$2:$G1005, S$5, 'Form Responses 1'!$K$2:$K1005, $D836,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6" s="50" t="str">
        <f t="shared" si="2"/>
        <v/>
      </c>
      <c r="U836" s="51" t="str">
        <f t="array" ref="U836">IF(ISBLANK($B836), "", IF(AND(U$5 = "Vacation Leave", OR(AND(OR(U$6 = "H1", U$6 = "H2"), NOT(AND($D836 = "Full-time", $F836 = "Above 1 Year"))), AND(U$6 = "Year", AND($D836 = "Full-time", $F836 = "Above 1 Year")))), "N/A", INDEX('Allocated Leaves'!$B$2:$E1005, MATCH(U$5 &amp; IF(U$5 = "Vacation Leave", IFS(U$6 = "Year", "", OR(U$6 = "H1", U$6 = "H2"), " " &amp; U$6), ""), 'Allocated Leaves'!$A$2:$A1005, 0), MATCH($D836 &amp; IF($D836 = "Full-time",  " " &amp; $F836, ""), 'Allocated Leaves'!$B$1:AA$1, 0)) - G836))</f>
        <v/>
      </c>
      <c r="V836" s="52" t="str">
        <f t="array" ref="V836">IF(ISBLANK($B836), "", IF(AND(V$5 = "Vacation Leave", OR(AND(OR(V$6 = "H1", V$6 = "H2"), NOT(AND($D836 = "Full-time", $F836 = "Above 1 Year"))), AND(V$6 = "Year", AND($D836 = "Full-time", $F836 = "Above 1 Year")))), "N/A", INDEX('Allocated Leaves'!$B$2:$E1005, MATCH(V$5 &amp; IF(V$5 = "Vacation Leave", IFS(V$6 = "Year", "", OR(V$6 = "H1", V$6 = "H2"), " " &amp; V$6), ""), 'Allocated Leaves'!$A$2:$A1005, 0), MATCH($D836 &amp; IF($D836 = "Full-time",  " " &amp; $F836, ""), 'Allocated Leaves'!$B$1:AA$1, 0)) - H836))</f>
        <v/>
      </c>
      <c r="W836" s="52" t="str">
        <f t="array" ref="W836">IF(ISBLANK($B836), "", IF(AND(W$5 = "Vacation Leave", OR(AND(OR(W$6 = "H1", W$6 = "H2"), NOT(AND($D836 = "Full-time", $F836 = "Above 1 Year"))), AND(W$6 = "Year", AND($D836 = "Full-time", $F836 = "Above 1 Year")))), "N/A", INDEX('Allocated Leaves'!$B$2:$E1005, MATCH(W$5 &amp; IF(W$5 = "Vacation Leave", IFS(W$6 = "Year", "", OR(W$6 = "H1", W$6 = "H2"), " " &amp; W$6), ""), 'Allocated Leaves'!$A$2:$A1005, 0), MATCH($D836 &amp; IF($D836 = "Full-time",  " " &amp; $F836, ""), 'Allocated Leaves'!$B$1:AA$1, 0)) - I836))</f>
        <v/>
      </c>
      <c r="X836" s="51" t="str">
        <f t="array" ref="X836">IF(ISBLANK($B836), "", IF(AND(X$5 = "Vacation Leave", OR(AND(OR(X$6 = "H1", X$6 = "H2"), NOT(AND($D836 = "Full-time", $F836 = "Above 1 Year"))), AND(X$6 = "Year", AND($D836 = "Full-time", $F836 = "Above 1 Year")))), "N/A", INDEX('Allocated Leaves'!$B$2:$E1005, MATCH(X$5 &amp; IF(X$5 = "Vacation Leave", IFS(X$6 = "Year", "", OR(X$6 = "H1", X$6 = "H2"), " " &amp; X$6), ""), 'Allocated Leaves'!$A$2:$A1005, 0), MATCH($D836 &amp; IF($D836 = "Full-time",  " " &amp; $F836, ""), 'Allocated Leaves'!$B$1:AA$1, 0)) - J836))</f>
        <v/>
      </c>
      <c r="Y836" s="52" t="str">
        <f t="array" ref="Y836">IF(ISBLANK($B836), "", IF(AND(Y$5 = "Vacation Leave", OR(AND(OR(Y$6 = "H1", Y$6 = "H2"), NOT(AND($D836 = "Full-time", $F836 = "Above 1 Year"))), AND(Y$6 = "Year", AND($D836 = "Full-time", $F836 = "Above 1 Year")))), "N/A", INDEX('Allocated Leaves'!$B$2:$E1005, MATCH(Y$5 &amp; IF(Y$5 = "Vacation Leave", IFS(Y$6 = "Year", "", OR(Y$6 = "H1", Y$6 = "H2"), " " &amp; Y$6), ""), 'Allocated Leaves'!$A$2:$A1005, 0), MATCH($D836 &amp; IF($D836 = "Full-time",  " " &amp; $F836, ""), 'Allocated Leaves'!$B$1:AA$1, 0)) - K836))</f>
        <v/>
      </c>
      <c r="Z836" s="52" t="str">
        <f t="array" ref="Z836">IF(ISBLANK($B836), "", IF(AND(Z$5 = "Vacation Leave", OR(AND(OR(Z$6 = "H1", Z$6 = "H2"), NOT(AND($D836 = "Full-time", $F836 = "Above 1 Year"))), AND(Z$6 = "Year", AND($D836 = "Full-time", $F836 = "Above 1 Year")))), "N/A", INDEX('Allocated Leaves'!$B$2:$E1005, MATCH(Z$5 &amp; IF(Z$5 = "Vacation Leave", IFS(Z$6 = "Year", "", OR(Z$6 = "H1", Z$6 = "H2"), " " &amp; Z$6), ""), 'Allocated Leaves'!$A$2:$A1005, 0), MATCH($D836 &amp; IF($D836 = "Full-time",  " " &amp; $F836, ""), 'Allocated Leaves'!$B$1:AA$1, 0)) - L836))</f>
        <v/>
      </c>
      <c r="AA836" s="55" t="str">
        <f t="shared" si="3"/>
        <v/>
      </c>
    </row>
    <row r="837">
      <c r="A837" s="71"/>
      <c r="B837" s="72"/>
      <c r="C837" s="73"/>
      <c r="D837" s="74"/>
      <c r="E837" s="75"/>
      <c r="F837" s="47" t="str">
        <f t="shared" si="1"/>
        <v/>
      </c>
      <c r="G837" s="48" t="str">
        <f>IF(ISBLANK($B837), "", IF(AND(G$5 = "Vacation Leave", OR(AND(OR(G$6 = "H1", G$6 = "H2"), NOT(AND($D837 = "Full-time", $F837 = "Above 1 Year"))), AND(G$6 = "Year", AND($D837 = "Full-time", $F837 = "Above 1 Year")))), "N/A", SUMIFS('Form Responses 1'!$O$2:$O1005, 'Form Responses 1'!$B$2:$B1005, $B837, 'Form Responses 1'!$G$2:$G1005, G$5, 'Form Responses 1'!$K$2:$K1005, $D837,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7" s="48" t="str">
        <f>IF(ISBLANK($B837), "", IF(AND(H$5 = "Vacation Leave", OR(AND(OR(H$6 = "H1", H$6 = "H2"), NOT(AND($D837 = "Full-time", $F837 = "Above 1 Year"))), AND(H$6 = "Year", AND($D837 = "Full-time", $F837 = "Above 1 Year")))), "N/A", SUMIFS('Form Responses 1'!$O$2:$O1005, 'Form Responses 1'!$B$2:$B1005, $B837, 'Form Responses 1'!$G$2:$G1005, H$5, 'Form Responses 1'!$K$2:$K1005, $D837,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7" s="49" t="str">
        <f>IF(ISBLANK($B837), "", IF(AND(I$5 = "Vacation Leave", OR(AND(OR(I$6 = "H1", I$6 = "H2"), NOT(AND($D837 = "Full-time", $F837 = "Above 1 Year"))), AND(I$6 = "Year", AND($D837 = "Full-time", $F837 = "Above 1 Year")))), "N/A", SUMIFS('Form Responses 1'!$O$2:$O1005, 'Form Responses 1'!$B$2:$B1005, $B837, 'Form Responses 1'!$G$2:$G1005, I$5, 'Form Responses 1'!$K$2:$K1005, $D837,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7" s="48" t="str">
        <f>IF(ISBLANK($B837), "", IF(AND(J$5 = "Vacation Leave", OR(AND(OR(J$6 = "H1", J$6 = "H2"), NOT(AND($D837 = "Full-time", $F837 = "Above 1 Year"))), AND(J$6 = "Year", AND($D837 = "Full-time", $F837 = "Above 1 Year")))), "N/A", SUMIFS('Form Responses 1'!$O$2:$O1005, 'Form Responses 1'!$B$2:$B1005, $B837, 'Form Responses 1'!$G$2:$G1005, J$5, 'Form Responses 1'!$K$2:$K1005, $D837,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7" s="48" t="str">
        <f>IF(ISBLANK($B837), "", IF(AND(K$5 = "Vacation Leave", OR(AND(OR(K$6 = "H1", K$6 = "H2"), NOT(AND($D837 = "Full-time", $F837 = "Above 1 Year"))), AND(K$6 = "Year", AND($D837 = "Full-time", $F837 = "Above 1 Year")))), "N/A", SUMIFS('Form Responses 1'!$O$2:$O1005, 'Form Responses 1'!$B$2:$B1005, $B837, 'Form Responses 1'!$G$2:$G1005, K$5, 'Form Responses 1'!$K$2:$K1005, $D837,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7" s="48" t="str">
        <f>IF(ISBLANK($B837), "", IF(AND(L$5 = "Vacation Leave", OR(AND(OR(L$6 = "H1", L$6 = "H2"), NOT(AND($D837 = "Full-time", $F837 = "Above 1 Year"))), AND(L$6 = "Year", AND($D837 = "Full-time", $F837 = "Above 1 Year")))), "N/A", SUMIFS('Form Responses 1'!$O$2:$O1005, 'Form Responses 1'!$B$2:$B1005, $B837, 'Form Responses 1'!$G$2:$G1005, L$5, 'Form Responses 1'!$K$2:$K1005, $D837,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7" s="48" t="str">
        <f>IF(ISBLANK($B837), "", IF(AND(M$5 = "Vacation Leave", OR(AND(OR(M$6 = "H1", M$6 = "H2"), NOT(AND($D837 = "Full-time", $F837 = "Above 1 Year"))), AND(M$6 = "Year", AND($D837 = "Full-time", $F837 = "Above 1 Year")))), "N/A", SUMIFS('Form Responses 1'!$O$2:$O1005, 'Form Responses 1'!$B$2:$B1005, $B837, 'Form Responses 1'!$G$2:$G1005, M$5, 'Form Responses 1'!$K$2:$K1005, $D837,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7" s="48" t="str">
        <f>IF(ISBLANK($B837), "", IF(AND(N$5 = "Vacation Leave", OR(AND(OR(N$6 = "H1", N$6 = "H2"), NOT(AND($D837 = "Full-time", $F837 = "Above 1 Year"))), AND(N$6 = "Year", AND($D837 = "Full-time", $F837 = "Above 1 Year")))), "N/A", SUMIFS('Form Responses 1'!$O$2:$O1005, 'Form Responses 1'!$B$2:$B1005, $B837, 'Form Responses 1'!$G$2:$G1005, N$5, 'Form Responses 1'!$K$2:$K1005, $D837,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7" s="48" t="str">
        <f>IF(ISBLANK($B837), "", IF(AND(O$5 = "Vacation Leave", OR(AND(OR(O$6 = "H1", O$6 = "H2"), NOT(AND($D837 = "Full-time", $F837 = "Above 1 Year"))), AND(O$6 = "Year", AND($D837 = "Full-time", $F837 = "Above 1 Year")))), "N/A", SUMIFS('Form Responses 1'!$O$2:$O1005, 'Form Responses 1'!$B$2:$B1005, $B837, 'Form Responses 1'!$G$2:$G1005, O$5, 'Form Responses 1'!$K$2:$K1005, $D837,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7" s="48" t="str">
        <f>IF(ISBLANK($B837), "", IF(AND(P$5 = "Vacation Leave", OR(AND(OR(P$6 = "H1", P$6 = "H2"), NOT(AND($D837 = "Full-time", $F837 = "Above 1 Year"))), AND(P$6 = "Year", AND($D837 = "Full-time", $F837 = "Above 1 Year")))), "N/A", SUMIFS('Form Responses 1'!$O$2:$O1005, 'Form Responses 1'!$B$2:$B1005, $B837, 'Form Responses 1'!$G$2:$G1005, P$5, 'Form Responses 1'!$K$2:$K1005, $D837,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7" s="48" t="str">
        <f>IF(ISBLANK($B837), "", IF(AND(Q$5 = "Vacation Leave", OR(AND(OR(Q$6 = "H1", Q$6 = "H2"), NOT(AND($D837 = "Full-time", $F837 = "Above 1 Year"))), AND(Q$6 = "Year", AND($D837 = "Full-time", $F837 = "Above 1 Year")))), "N/A", SUMIFS('Form Responses 1'!$O$2:$O1005, 'Form Responses 1'!$B$2:$B1005, $B837, 'Form Responses 1'!$G$2:$G1005, Q$5, 'Form Responses 1'!$K$2:$K1005, $D837,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7" s="48" t="str">
        <f>IF(ISBLANK($B837), "", IF(AND(R$5 = "Vacation Leave", OR(AND(OR(R$6 = "H1", R$6 = "H2"), NOT(AND($D837 = "Full-time", $F837 = "Above 1 Year"))), AND(R$6 = "Year", AND($D837 = "Full-time", $F837 = "Above 1 Year")))), "N/A", SUMIFS('Form Responses 1'!$O$2:$O1005, 'Form Responses 1'!$B$2:$B1005, $B837, 'Form Responses 1'!$G$2:$G1005, R$5, 'Form Responses 1'!$K$2:$K1005, $D837,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7" s="48" t="str">
        <f>IF(ISBLANK($B837), "", IF(AND(S$5 = "Vacation Leave", OR(AND(OR(S$6 = "H1", S$6 = "H2"), NOT(AND($D837 = "Full-time", $F837 = "Above 1 Year"))), AND(S$6 = "Year", AND($D837 = "Full-time", $F837 = "Above 1 Year")))), "N/A", SUMIFS('Form Responses 1'!$O$2:$O1005, 'Form Responses 1'!$B$2:$B1005, $B837, 'Form Responses 1'!$G$2:$G1005, S$5, 'Form Responses 1'!$K$2:$K1005, $D837,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7" s="50" t="str">
        <f t="shared" si="2"/>
        <v/>
      </c>
      <c r="U837" s="51" t="str">
        <f t="array" ref="U837">IF(ISBLANK($B837), "", IF(AND(U$5 = "Vacation Leave", OR(AND(OR(U$6 = "H1", U$6 = "H2"), NOT(AND($D837 = "Full-time", $F837 = "Above 1 Year"))), AND(U$6 = "Year", AND($D837 = "Full-time", $F837 = "Above 1 Year")))), "N/A", INDEX('Allocated Leaves'!$B$2:$E1005, MATCH(U$5 &amp; IF(U$5 = "Vacation Leave", IFS(U$6 = "Year", "", OR(U$6 = "H1", U$6 = "H2"), " " &amp; U$6), ""), 'Allocated Leaves'!$A$2:$A1005, 0), MATCH($D837 &amp; IF($D837 = "Full-time",  " " &amp; $F837, ""), 'Allocated Leaves'!$B$1:AA$1, 0)) - G837))</f>
        <v/>
      </c>
      <c r="V837" s="52" t="str">
        <f t="array" ref="V837">IF(ISBLANK($B837), "", IF(AND(V$5 = "Vacation Leave", OR(AND(OR(V$6 = "H1", V$6 = "H2"), NOT(AND($D837 = "Full-time", $F837 = "Above 1 Year"))), AND(V$6 = "Year", AND($D837 = "Full-time", $F837 = "Above 1 Year")))), "N/A", INDEX('Allocated Leaves'!$B$2:$E1005, MATCH(V$5 &amp; IF(V$5 = "Vacation Leave", IFS(V$6 = "Year", "", OR(V$6 = "H1", V$6 = "H2"), " " &amp; V$6), ""), 'Allocated Leaves'!$A$2:$A1005, 0), MATCH($D837 &amp; IF($D837 = "Full-time",  " " &amp; $F837, ""), 'Allocated Leaves'!$B$1:AA$1, 0)) - H837))</f>
        <v/>
      </c>
      <c r="W837" s="52" t="str">
        <f t="array" ref="W837">IF(ISBLANK($B837), "", IF(AND(W$5 = "Vacation Leave", OR(AND(OR(W$6 = "H1", W$6 = "H2"), NOT(AND($D837 = "Full-time", $F837 = "Above 1 Year"))), AND(W$6 = "Year", AND($D837 = "Full-time", $F837 = "Above 1 Year")))), "N/A", INDEX('Allocated Leaves'!$B$2:$E1005, MATCH(W$5 &amp; IF(W$5 = "Vacation Leave", IFS(W$6 = "Year", "", OR(W$6 = "H1", W$6 = "H2"), " " &amp; W$6), ""), 'Allocated Leaves'!$A$2:$A1005, 0), MATCH($D837 &amp; IF($D837 = "Full-time",  " " &amp; $F837, ""), 'Allocated Leaves'!$B$1:AA$1, 0)) - I837))</f>
        <v/>
      </c>
      <c r="X837" s="51" t="str">
        <f t="array" ref="X837">IF(ISBLANK($B837), "", IF(AND(X$5 = "Vacation Leave", OR(AND(OR(X$6 = "H1", X$6 = "H2"), NOT(AND($D837 = "Full-time", $F837 = "Above 1 Year"))), AND(X$6 = "Year", AND($D837 = "Full-time", $F837 = "Above 1 Year")))), "N/A", INDEX('Allocated Leaves'!$B$2:$E1005, MATCH(X$5 &amp; IF(X$5 = "Vacation Leave", IFS(X$6 = "Year", "", OR(X$6 = "H1", X$6 = "H2"), " " &amp; X$6), ""), 'Allocated Leaves'!$A$2:$A1005, 0), MATCH($D837 &amp; IF($D837 = "Full-time",  " " &amp; $F837, ""), 'Allocated Leaves'!$B$1:AA$1, 0)) - J837))</f>
        <v/>
      </c>
      <c r="Y837" s="52" t="str">
        <f t="array" ref="Y837">IF(ISBLANK($B837), "", IF(AND(Y$5 = "Vacation Leave", OR(AND(OR(Y$6 = "H1", Y$6 = "H2"), NOT(AND($D837 = "Full-time", $F837 = "Above 1 Year"))), AND(Y$6 = "Year", AND($D837 = "Full-time", $F837 = "Above 1 Year")))), "N/A", INDEX('Allocated Leaves'!$B$2:$E1005, MATCH(Y$5 &amp; IF(Y$5 = "Vacation Leave", IFS(Y$6 = "Year", "", OR(Y$6 = "H1", Y$6 = "H2"), " " &amp; Y$6), ""), 'Allocated Leaves'!$A$2:$A1005, 0), MATCH($D837 &amp; IF($D837 = "Full-time",  " " &amp; $F837, ""), 'Allocated Leaves'!$B$1:AA$1, 0)) - K837))</f>
        <v/>
      </c>
      <c r="Z837" s="52" t="str">
        <f t="array" ref="Z837">IF(ISBLANK($B837), "", IF(AND(Z$5 = "Vacation Leave", OR(AND(OR(Z$6 = "H1", Z$6 = "H2"), NOT(AND($D837 = "Full-time", $F837 = "Above 1 Year"))), AND(Z$6 = "Year", AND($D837 = "Full-time", $F837 = "Above 1 Year")))), "N/A", INDEX('Allocated Leaves'!$B$2:$E1005, MATCH(Z$5 &amp; IF(Z$5 = "Vacation Leave", IFS(Z$6 = "Year", "", OR(Z$6 = "H1", Z$6 = "H2"), " " &amp; Z$6), ""), 'Allocated Leaves'!$A$2:$A1005, 0), MATCH($D837 &amp; IF($D837 = "Full-time",  " " &amp; $F837, ""), 'Allocated Leaves'!$B$1:AA$1, 0)) - L837))</f>
        <v/>
      </c>
      <c r="AA837" s="55" t="str">
        <f t="shared" si="3"/>
        <v/>
      </c>
    </row>
    <row r="838">
      <c r="A838" s="71"/>
      <c r="B838" s="72"/>
      <c r="C838" s="73"/>
      <c r="D838" s="74"/>
      <c r="E838" s="75"/>
      <c r="F838" s="47" t="str">
        <f t="shared" si="1"/>
        <v/>
      </c>
      <c r="G838" s="48" t="str">
        <f>IF(ISBLANK($B838), "", IF(AND(G$5 = "Vacation Leave", OR(AND(OR(G$6 = "H1", G$6 = "H2"), NOT(AND($D838 = "Full-time", $F838 = "Above 1 Year"))), AND(G$6 = "Year", AND($D838 = "Full-time", $F838 = "Above 1 Year")))), "N/A", SUMIFS('Form Responses 1'!$O$2:$O1005, 'Form Responses 1'!$B$2:$B1005, $B838, 'Form Responses 1'!$G$2:$G1005, G$5, 'Form Responses 1'!$K$2:$K1005, $D838,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8" s="48" t="str">
        <f>IF(ISBLANK($B838), "", IF(AND(H$5 = "Vacation Leave", OR(AND(OR(H$6 = "H1", H$6 = "H2"), NOT(AND($D838 = "Full-time", $F838 = "Above 1 Year"))), AND(H$6 = "Year", AND($D838 = "Full-time", $F838 = "Above 1 Year")))), "N/A", SUMIFS('Form Responses 1'!$O$2:$O1005, 'Form Responses 1'!$B$2:$B1005, $B838, 'Form Responses 1'!$G$2:$G1005, H$5, 'Form Responses 1'!$K$2:$K1005, $D838,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8" s="49" t="str">
        <f>IF(ISBLANK($B838), "", IF(AND(I$5 = "Vacation Leave", OR(AND(OR(I$6 = "H1", I$6 = "H2"), NOT(AND($D838 = "Full-time", $F838 = "Above 1 Year"))), AND(I$6 = "Year", AND($D838 = "Full-time", $F838 = "Above 1 Year")))), "N/A", SUMIFS('Form Responses 1'!$O$2:$O1005, 'Form Responses 1'!$B$2:$B1005, $B838, 'Form Responses 1'!$G$2:$G1005, I$5, 'Form Responses 1'!$K$2:$K1005, $D838,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8" s="48" t="str">
        <f>IF(ISBLANK($B838), "", IF(AND(J$5 = "Vacation Leave", OR(AND(OR(J$6 = "H1", J$6 = "H2"), NOT(AND($D838 = "Full-time", $F838 = "Above 1 Year"))), AND(J$6 = "Year", AND($D838 = "Full-time", $F838 = "Above 1 Year")))), "N/A", SUMIFS('Form Responses 1'!$O$2:$O1005, 'Form Responses 1'!$B$2:$B1005, $B838, 'Form Responses 1'!$G$2:$G1005, J$5, 'Form Responses 1'!$K$2:$K1005, $D838,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8" s="48" t="str">
        <f>IF(ISBLANK($B838), "", IF(AND(K$5 = "Vacation Leave", OR(AND(OR(K$6 = "H1", K$6 = "H2"), NOT(AND($D838 = "Full-time", $F838 = "Above 1 Year"))), AND(K$6 = "Year", AND($D838 = "Full-time", $F838 = "Above 1 Year")))), "N/A", SUMIFS('Form Responses 1'!$O$2:$O1005, 'Form Responses 1'!$B$2:$B1005, $B838, 'Form Responses 1'!$G$2:$G1005, K$5, 'Form Responses 1'!$K$2:$K1005, $D838,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8" s="48" t="str">
        <f>IF(ISBLANK($B838), "", IF(AND(L$5 = "Vacation Leave", OR(AND(OR(L$6 = "H1", L$6 = "H2"), NOT(AND($D838 = "Full-time", $F838 = "Above 1 Year"))), AND(L$6 = "Year", AND($D838 = "Full-time", $F838 = "Above 1 Year")))), "N/A", SUMIFS('Form Responses 1'!$O$2:$O1005, 'Form Responses 1'!$B$2:$B1005, $B838, 'Form Responses 1'!$G$2:$G1005, L$5, 'Form Responses 1'!$K$2:$K1005, $D838,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8" s="48" t="str">
        <f>IF(ISBLANK($B838), "", IF(AND(M$5 = "Vacation Leave", OR(AND(OR(M$6 = "H1", M$6 = "H2"), NOT(AND($D838 = "Full-time", $F838 = "Above 1 Year"))), AND(M$6 = "Year", AND($D838 = "Full-time", $F838 = "Above 1 Year")))), "N/A", SUMIFS('Form Responses 1'!$O$2:$O1005, 'Form Responses 1'!$B$2:$B1005, $B838, 'Form Responses 1'!$G$2:$G1005, M$5, 'Form Responses 1'!$K$2:$K1005, $D838,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8" s="48" t="str">
        <f>IF(ISBLANK($B838), "", IF(AND(N$5 = "Vacation Leave", OR(AND(OR(N$6 = "H1", N$6 = "H2"), NOT(AND($D838 = "Full-time", $F838 = "Above 1 Year"))), AND(N$6 = "Year", AND($D838 = "Full-time", $F838 = "Above 1 Year")))), "N/A", SUMIFS('Form Responses 1'!$O$2:$O1005, 'Form Responses 1'!$B$2:$B1005, $B838, 'Form Responses 1'!$G$2:$G1005, N$5, 'Form Responses 1'!$K$2:$K1005, $D838,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8" s="48" t="str">
        <f>IF(ISBLANK($B838), "", IF(AND(O$5 = "Vacation Leave", OR(AND(OR(O$6 = "H1", O$6 = "H2"), NOT(AND($D838 = "Full-time", $F838 = "Above 1 Year"))), AND(O$6 = "Year", AND($D838 = "Full-time", $F838 = "Above 1 Year")))), "N/A", SUMIFS('Form Responses 1'!$O$2:$O1005, 'Form Responses 1'!$B$2:$B1005, $B838, 'Form Responses 1'!$G$2:$G1005, O$5, 'Form Responses 1'!$K$2:$K1005, $D838,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8" s="48" t="str">
        <f>IF(ISBLANK($B838), "", IF(AND(P$5 = "Vacation Leave", OR(AND(OR(P$6 = "H1", P$6 = "H2"), NOT(AND($D838 = "Full-time", $F838 = "Above 1 Year"))), AND(P$6 = "Year", AND($D838 = "Full-time", $F838 = "Above 1 Year")))), "N/A", SUMIFS('Form Responses 1'!$O$2:$O1005, 'Form Responses 1'!$B$2:$B1005, $B838, 'Form Responses 1'!$G$2:$G1005, P$5, 'Form Responses 1'!$K$2:$K1005, $D838,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8" s="48" t="str">
        <f>IF(ISBLANK($B838), "", IF(AND(Q$5 = "Vacation Leave", OR(AND(OR(Q$6 = "H1", Q$6 = "H2"), NOT(AND($D838 = "Full-time", $F838 = "Above 1 Year"))), AND(Q$6 = "Year", AND($D838 = "Full-time", $F838 = "Above 1 Year")))), "N/A", SUMIFS('Form Responses 1'!$O$2:$O1005, 'Form Responses 1'!$B$2:$B1005, $B838, 'Form Responses 1'!$G$2:$G1005, Q$5, 'Form Responses 1'!$K$2:$K1005, $D838,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8" s="48" t="str">
        <f>IF(ISBLANK($B838), "", IF(AND(R$5 = "Vacation Leave", OR(AND(OR(R$6 = "H1", R$6 = "H2"), NOT(AND($D838 = "Full-time", $F838 = "Above 1 Year"))), AND(R$6 = "Year", AND($D838 = "Full-time", $F838 = "Above 1 Year")))), "N/A", SUMIFS('Form Responses 1'!$O$2:$O1005, 'Form Responses 1'!$B$2:$B1005, $B838, 'Form Responses 1'!$G$2:$G1005, R$5, 'Form Responses 1'!$K$2:$K1005, $D838,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8" s="48" t="str">
        <f>IF(ISBLANK($B838), "", IF(AND(S$5 = "Vacation Leave", OR(AND(OR(S$6 = "H1", S$6 = "H2"), NOT(AND($D838 = "Full-time", $F838 = "Above 1 Year"))), AND(S$6 = "Year", AND($D838 = "Full-time", $F838 = "Above 1 Year")))), "N/A", SUMIFS('Form Responses 1'!$O$2:$O1005, 'Form Responses 1'!$B$2:$B1005, $B838, 'Form Responses 1'!$G$2:$G1005, S$5, 'Form Responses 1'!$K$2:$K1005, $D838,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8" s="50" t="str">
        <f t="shared" si="2"/>
        <v/>
      </c>
      <c r="U838" s="51" t="str">
        <f t="array" ref="U838">IF(ISBLANK($B838), "", IF(AND(U$5 = "Vacation Leave", OR(AND(OR(U$6 = "H1", U$6 = "H2"), NOT(AND($D838 = "Full-time", $F838 = "Above 1 Year"))), AND(U$6 = "Year", AND($D838 = "Full-time", $F838 = "Above 1 Year")))), "N/A", INDEX('Allocated Leaves'!$B$2:$E1005, MATCH(U$5 &amp; IF(U$5 = "Vacation Leave", IFS(U$6 = "Year", "", OR(U$6 = "H1", U$6 = "H2"), " " &amp; U$6), ""), 'Allocated Leaves'!$A$2:$A1005, 0), MATCH($D838 &amp; IF($D838 = "Full-time",  " " &amp; $F838, ""), 'Allocated Leaves'!$B$1:AA$1, 0)) - G838))</f>
        <v/>
      </c>
      <c r="V838" s="52" t="str">
        <f t="array" ref="V838">IF(ISBLANK($B838), "", IF(AND(V$5 = "Vacation Leave", OR(AND(OR(V$6 = "H1", V$6 = "H2"), NOT(AND($D838 = "Full-time", $F838 = "Above 1 Year"))), AND(V$6 = "Year", AND($D838 = "Full-time", $F838 = "Above 1 Year")))), "N/A", INDEX('Allocated Leaves'!$B$2:$E1005, MATCH(V$5 &amp; IF(V$5 = "Vacation Leave", IFS(V$6 = "Year", "", OR(V$6 = "H1", V$6 = "H2"), " " &amp; V$6), ""), 'Allocated Leaves'!$A$2:$A1005, 0), MATCH($D838 &amp; IF($D838 = "Full-time",  " " &amp; $F838, ""), 'Allocated Leaves'!$B$1:AA$1, 0)) - H838))</f>
        <v/>
      </c>
      <c r="W838" s="52" t="str">
        <f t="array" ref="W838">IF(ISBLANK($B838), "", IF(AND(W$5 = "Vacation Leave", OR(AND(OR(W$6 = "H1", W$6 = "H2"), NOT(AND($D838 = "Full-time", $F838 = "Above 1 Year"))), AND(W$6 = "Year", AND($D838 = "Full-time", $F838 = "Above 1 Year")))), "N/A", INDEX('Allocated Leaves'!$B$2:$E1005, MATCH(W$5 &amp; IF(W$5 = "Vacation Leave", IFS(W$6 = "Year", "", OR(W$6 = "H1", W$6 = "H2"), " " &amp; W$6), ""), 'Allocated Leaves'!$A$2:$A1005, 0), MATCH($D838 &amp; IF($D838 = "Full-time",  " " &amp; $F838, ""), 'Allocated Leaves'!$B$1:AA$1, 0)) - I838))</f>
        <v/>
      </c>
      <c r="X838" s="51" t="str">
        <f t="array" ref="X838">IF(ISBLANK($B838), "", IF(AND(X$5 = "Vacation Leave", OR(AND(OR(X$6 = "H1", X$6 = "H2"), NOT(AND($D838 = "Full-time", $F838 = "Above 1 Year"))), AND(X$6 = "Year", AND($D838 = "Full-time", $F838 = "Above 1 Year")))), "N/A", INDEX('Allocated Leaves'!$B$2:$E1005, MATCH(X$5 &amp; IF(X$5 = "Vacation Leave", IFS(X$6 = "Year", "", OR(X$6 = "H1", X$6 = "H2"), " " &amp; X$6), ""), 'Allocated Leaves'!$A$2:$A1005, 0), MATCH($D838 &amp; IF($D838 = "Full-time",  " " &amp; $F838, ""), 'Allocated Leaves'!$B$1:AA$1, 0)) - J838))</f>
        <v/>
      </c>
      <c r="Y838" s="52" t="str">
        <f t="array" ref="Y838">IF(ISBLANK($B838), "", IF(AND(Y$5 = "Vacation Leave", OR(AND(OR(Y$6 = "H1", Y$6 = "H2"), NOT(AND($D838 = "Full-time", $F838 = "Above 1 Year"))), AND(Y$6 = "Year", AND($D838 = "Full-time", $F838 = "Above 1 Year")))), "N/A", INDEX('Allocated Leaves'!$B$2:$E1005, MATCH(Y$5 &amp; IF(Y$5 = "Vacation Leave", IFS(Y$6 = "Year", "", OR(Y$6 = "H1", Y$6 = "H2"), " " &amp; Y$6), ""), 'Allocated Leaves'!$A$2:$A1005, 0), MATCH($D838 &amp; IF($D838 = "Full-time",  " " &amp; $F838, ""), 'Allocated Leaves'!$B$1:AA$1, 0)) - K838))</f>
        <v/>
      </c>
      <c r="Z838" s="52" t="str">
        <f t="array" ref="Z838">IF(ISBLANK($B838), "", IF(AND(Z$5 = "Vacation Leave", OR(AND(OR(Z$6 = "H1", Z$6 = "H2"), NOT(AND($D838 = "Full-time", $F838 = "Above 1 Year"))), AND(Z$6 = "Year", AND($D838 = "Full-time", $F838 = "Above 1 Year")))), "N/A", INDEX('Allocated Leaves'!$B$2:$E1005, MATCH(Z$5 &amp; IF(Z$5 = "Vacation Leave", IFS(Z$6 = "Year", "", OR(Z$6 = "H1", Z$6 = "H2"), " " &amp; Z$6), ""), 'Allocated Leaves'!$A$2:$A1005, 0), MATCH($D838 &amp; IF($D838 = "Full-time",  " " &amp; $F838, ""), 'Allocated Leaves'!$B$1:AA$1, 0)) - L838))</f>
        <v/>
      </c>
      <c r="AA838" s="55" t="str">
        <f t="shared" si="3"/>
        <v/>
      </c>
    </row>
    <row r="839">
      <c r="A839" s="71"/>
      <c r="B839" s="72"/>
      <c r="C839" s="73"/>
      <c r="D839" s="74"/>
      <c r="E839" s="75"/>
      <c r="F839" s="47" t="str">
        <f t="shared" si="1"/>
        <v/>
      </c>
      <c r="G839" s="48" t="str">
        <f>IF(ISBLANK($B839), "", IF(AND(G$5 = "Vacation Leave", OR(AND(OR(G$6 = "H1", G$6 = "H2"), NOT(AND($D839 = "Full-time", $F839 = "Above 1 Year"))), AND(G$6 = "Year", AND($D839 = "Full-time", $F839 = "Above 1 Year")))), "N/A", SUMIFS('Form Responses 1'!$O$2:$O1005, 'Form Responses 1'!$B$2:$B1005, $B839, 'Form Responses 1'!$G$2:$G1005, G$5, 'Form Responses 1'!$K$2:$K1005, $D839,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39" s="48" t="str">
        <f>IF(ISBLANK($B839), "", IF(AND(H$5 = "Vacation Leave", OR(AND(OR(H$6 = "H1", H$6 = "H2"), NOT(AND($D839 = "Full-time", $F839 = "Above 1 Year"))), AND(H$6 = "Year", AND($D839 = "Full-time", $F839 = "Above 1 Year")))), "N/A", SUMIFS('Form Responses 1'!$O$2:$O1005, 'Form Responses 1'!$B$2:$B1005, $B839, 'Form Responses 1'!$G$2:$G1005, H$5, 'Form Responses 1'!$K$2:$K1005, $D839,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39" s="49" t="str">
        <f>IF(ISBLANK($B839), "", IF(AND(I$5 = "Vacation Leave", OR(AND(OR(I$6 = "H1", I$6 = "H2"), NOT(AND($D839 = "Full-time", $F839 = "Above 1 Year"))), AND(I$6 = "Year", AND($D839 = "Full-time", $F839 = "Above 1 Year")))), "N/A", SUMIFS('Form Responses 1'!$O$2:$O1005, 'Form Responses 1'!$B$2:$B1005, $B839, 'Form Responses 1'!$G$2:$G1005, I$5, 'Form Responses 1'!$K$2:$K1005, $D839,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39" s="48" t="str">
        <f>IF(ISBLANK($B839), "", IF(AND(J$5 = "Vacation Leave", OR(AND(OR(J$6 = "H1", J$6 = "H2"), NOT(AND($D839 = "Full-time", $F839 = "Above 1 Year"))), AND(J$6 = "Year", AND($D839 = "Full-time", $F839 = "Above 1 Year")))), "N/A", SUMIFS('Form Responses 1'!$O$2:$O1005, 'Form Responses 1'!$B$2:$B1005, $B839, 'Form Responses 1'!$G$2:$G1005, J$5, 'Form Responses 1'!$K$2:$K1005, $D839,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39" s="48" t="str">
        <f>IF(ISBLANK($B839), "", IF(AND(K$5 = "Vacation Leave", OR(AND(OR(K$6 = "H1", K$6 = "H2"), NOT(AND($D839 = "Full-time", $F839 = "Above 1 Year"))), AND(K$6 = "Year", AND($D839 = "Full-time", $F839 = "Above 1 Year")))), "N/A", SUMIFS('Form Responses 1'!$O$2:$O1005, 'Form Responses 1'!$B$2:$B1005, $B839, 'Form Responses 1'!$G$2:$G1005, K$5, 'Form Responses 1'!$K$2:$K1005, $D839,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39" s="48" t="str">
        <f>IF(ISBLANK($B839), "", IF(AND(L$5 = "Vacation Leave", OR(AND(OR(L$6 = "H1", L$6 = "H2"), NOT(AND($D839 = "Full-time", $F839 = "Above 1 Year"))), AND(L$6 = "Year", AND($D839 = "Full-time", $F839 = "Above 1 Year")))), "N/A", SUMIFS('Form Responses 1'!$O$2:$O1005, 'Form Responses 1'!$B$2:$B1005, $B839, 'Form Responses 1'!$G$2:$G1005, L$5, 'Form Responses 1'!$K$2:$K1005, $D839,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39" s="48" t="str">
        <f>IF(ISBLANK($B839), "", IF(AND(M$5 = "Vacation Leave", OR(AND(OR(M$6 = "H1", M$6 = "H2"), NOT(AND($D839 = "Full-time", $F839 = "Above 1 Year"))), AND(M$6 = "Year", AND($D839 = "Full-time", $F839 = "Above 1 Year")))), "N/A", SUMIFS('Form Responses 1'!$O$2:$O1005, 'Form Responses 1'!$B$2:$B1005, $B839, 'Form Responses 1'!$G$2:$G1005, M$5, 'Form Responses 1'!$K$2:$K1005, $D839,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39" s="48" t="str">
        <f>IF(ISBLANK($B839), "", IF(AND(N$5 = "Vacation Leave", OR(AND(OR(N$6 = "H1", N$6 = "H2"), NOT(AND($D839 = "Full-time", $F839 = "Above 1 Year"))), AND(N$6 = "Year", AND($D839 = "Full-time", $F839 = "Above 1 Year")))), "N/A", SUMIFS('Form Responses 1'!$O$2:$O1005, 'Form Responses 1'!$B$2:$B1005, $B839, 'Form Responses 1'!$G$2:$G1005, N$5, 'Form Responses 1'!$K$2:$K1005, $D839,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39" s="48" t="str">
        <f>IF(ISBLANK($B839), "", IF(AND(O$5 = "Vacation Leave", OR(AND(OR(O$6 = "H1", O$6 = "H2"), NOT(AND($D839 = "Full-time", $F839 = "Above 1 Year"))), AND(O$6 = "Year", AND($D839 = "Full-time", $F839 = "Above 1 Year")))), "N/A", SUMIFS('Form Responses 1'!$O$2:$O1005, 'Form Responses 1'!$B$2:$B1005, $B839, 'Form Responses 1'!$G$2:$G1005, O$5, 'Form Responses 1'!$K$2:$K1005, $D839,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39" s="48" t="str">
        <f>IF(ISBLANK($B839), "", IF(AND(P$5 = "Vacation Leave", OR(AND(OR(P$6 = "H1", P$6 = "H2"), NOT(AND($D839 = "Full-time", $F839 = "Above 1 Year"))), AND(P$6 = "Year", AND($D839 = "Full-time", $F839 = "Above 1 Year")))), "N/A", SUMIFS('Form Responses 1'!$O$2:$O1005, 'Form Responses 1'!$B$2:$B1005, $B839, 'Form Responses 1'!$G$2:$G1005, P$5, 'Form Responses 1'!$K$2:$K1005, $D839,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39" s="48" t="str">
        <f>IF(ISBLANK($B839), "", IF(AND(Q$5 = "Vacation Leave", OR(AND(OR(Q$6 = "H1", Q$6 = "H2"), NOT(AND($D839 = "Full-time", $F839 = "Above 1 Year"))), AND(Q$6 = "Year", AND($D839 = "Full-time", $F839 = "Above 1 Year")))), "N/A", SUMIFS('Form Responses 1'!$O$2:$O1005, 'Form Responses 1'!$B$2:$B1005, $B839, 'Form Responses 1'!$G$2:$G1005, Q$5, 'Form Responses 1'!$K$2:$K1005, $D839,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39" s="48" t="str">
        <f>IF(ISBLANK($B839), "", IF(AND(R$5 = "Vacation Leave", OR(AND(OR(R$6 = "H1", R$6 = "H2"), NOT(AND($D839 = "Full-time", $F839 = "Above 1 Year"))), AND(R$6 = "Year", AND($D839 = "Full-time", $F839 = "Above 1 Year")))), "N/A", SUMIFS('Form Responses 1'!$O$2:$O1005, 'Form Responses 1'!$B$2:$B1005, $B839, 'Form Responses 1'!$G$2:$G1005, R$5, 'Form Responses 1'!$K$2:$K1005, $D839,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39" s="48" t="str">
        <f>IF(ISBLANK($B839), "", IF(AND(S$5 = "Vacation Leave", OR(AND(OR(S$6 = "H1", S$6 = "H2"), NOT(AND($D839 = "Full-time", $F839 = "Above 1 Year"))), AND(S$6 = "Year", AND($D839 = "Full-time", $F839 = "Above 1 Year")))), "N/A", SUMIFS('Form Responses 1'!$O$2:$O1005, 'Form Responses 1'!$B$2:$B1005, $B839, 'Form Responses 1'!$G$2:$G1005, S$5, 'Form Responses 1'!$K$2:$K1005, $D839,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39" s="50" t="str">
        <f t="shared" si="2"/>
        <v/>
      </c>
      <c r="U839" s="51" t="str">
        <f t="array" ref="U839">IF(ISBLANK($B839), "", IF(AND(U$5 = "Vacation Leave", OR(AND(OR(U$6 = "H1", U$6 = "H2"), NOT(AND($D839 = "Full-time", $F839 = "Above 1 Year"))), AND(U$6 = "Year", AND($D839 = "Full-time", $F839 = "Above 1 Year")))), "N/A", INDEX('Allocated Leaves'!$B$2:$E1005, MATCH(U$5 &amp; IF(U$5 = "Vacation Leave", IFS(U$6 = "Year", "", OR(U$6 = "H1", U$6 = "H2"), " " &amp; U$6), ""), 'Allocated Leaves'!$A$2:$A1005, 0), MATCH($D839 &amp; IF($D839 = "Full-time",  " " &amp; $F839, ""), 'Allocated Leaves'!$B$1:AA$1, 0)) - G839))</f>
        <v/>
      </c>
      <c r="V839" s="52" t="str">
        <f t="array" ref="V839">IF(ISBLANK($B839), "", IF(AND(V$5 = "Vacation Leave", OR(AND(OR(V$6 = "H1", V$6 = "H2"), NOT(AND($D839 = "Full-time", $F839 = "Above 1 Year"))), AND(V$6 = "Year", AND($D839 = "Full-time", $F839 = "Above 1 Year")))), "N/A", INDEX('Allocated Leaves'!$B$2:$E1005, MATCH(V$5 &amp; IF(V$5 = "Vacation Leave", IFS(V$6 = "Year", "", OR(V$6 = "H1", V$6 = "H2"), " " &amp; V$6), ""), 'Allocated Leaves'!$A$2:$A1005, 0), MATCH($D839 &amp; IF($D839 = "Full-time",  " " &amp; $F839, ""), 'Allocated Leaves'!$B$1:AA$1, 0)) - H839))</f>
        <v/>
      </c>
      <c r="W839" s="52" t="str">
        <f t="array" ref="W839">IF(ISBLANK($B839), "", IF(AND(W$5 = "Vacation Leave", OR(AND(OR(W$6 = "H1", W$6 = "H2"), NOT(AND($D839 = "Full-time", $F839 = "Above 1 Year"))), AND(W$6 = "Year", AND($D839 = "Full-time", $F839 = "Above 1 Year")))), "N/A", INDEX('Allocated Leaves'!$B$2:$E1005, MATCH(W$5 &amp; IF(W$5 = "Vacation Leave", IFS(W$6 = "Year", "", OR(W$6 = "H1", W$6 = "H2"), " " &amp; W$6), ""), 'Allocated Leaves'!$A$2:$A1005, 0), MATCH($D839 &amp; IF($D839 = "Full-time",  " " &amp; $F839, ""), 'Allocated Leaves'!$B$1:AA$1, 0)) - I839))</f>
        <v/>
      </c>
      <c r="X839" s="51" t="str">
        <f t="array" ref="X839">IF(ISBLANK($B839), "", IF(AND(X$5 = "Vacation Leave", OR(AND(OR(X$6 = "H1", X$6 = "H2"), NOT(AND($D839 = "Full-time", $F839 = "Above 1 Year"))), AND(X$6 = "Year", AND($D839 = "Full-time", $F839 = "Above 1 Year")))), "N/A", INDEX('Allocated Leaves'!$B$2:$E1005, MATCH(X$5 &amp; IF(X$5 = "Vacation Leave", IFS(X$6 = "Year", "", OR(X$6 = "H1", X$6 = "H2"), " " &amp; X$6), ""), 'Allocated Leaves'!$A$2:$A1005, 0), MATCH($D839 &amp; IF($D839 = "Full-time",  " " &amp; $F839, ""), 'Allocated Leaves'!$B$1:AA$1, 0)) - J839))</f>
        <v/>
      </c>
      <c r="Y839" s="52" t="str">
        <f t="array" ref="Y839">IF(ISBLANK($B839), "", IF(AND(Y$5 = "Vacation Leave", OR(AND(OR(Y$6 = "H1", Y$6 = "H2"), NOT(AND($D839 = "Full-time", $F839 = "Above 1 Year"))), AND(Y$6 = "Year", AND($D839 = "Full-time", $F839 = "Above 1 Year")))), "N/A", INDEX('Allocated Leaves'!$B$2:$E1005, MATCH(Y$5 &amp; IF(Y$5 = "Vacation Leave", IFS(Y$6 = "Year", "", OR(Y$6 = "H1", Y$6 = "H2"), " " &amp; Y$6), ""), 'Allocated Leaves'!$A$2:$A1005, 0), MATCH($D839 &amp; IF($D839 = "Full-time",  " " &amp; $F839, ""), 'Allocated Leaves'!$B$1:AA$1, 0)) - K839))</f>
        <v/>
      </c>
      <c r="Z839" s="52" t="str">
        <f t="array" ref="Z839">IF(ISBLANK($B839), "", IF(AND(Z$5 = "Vacation Leave", OR(AND(OR(Z$6 = "H1", Z$6 = "H2"), NOT(AND($D839 = "Full-time", $F839 = "Above 1 Year"))), AND(Z$6 = "Year", AND($D839 = "Full-time", $F839 = "Above 1 Year")))), "N/A", INDEX('Allocated Leaves'!$B$2:$E1005, MATCH(Z$5 &amp; IF(Z$5 = "Vacation Leave", IFS(Z$6 = "Year", "", OR(Z$6 = "H1", Z$6 = "H2"), " " &amp; Z$6), ""), 'Allocated Leaves'!$A$2:$A1005, 0), MATCH($D839 &amp; IF($D839 = "Full-time",  " " &amp; $F839, ""), 'Allocated Leaves'!$B$1:AA$1, 0)) - L839))</f>
        <v/>
      </c>
      <c r="AA839" s="55" t="str">
        <f t="shared" si="3"/>
        <v/>
      </c>
    </row>
    <row r="840">
      <c r="A840" s="71"/>
      <c r="B840" s="72"/>
      <c r="C840" s="73"/>
      <c r="D840" s="74"/>
      <c r="E840" s="75"/>
      <c r="F840" s="47" t="str">
        <f t="shared" si="1"/>
        <v/>
      </c>
      <c r="G840" s="48" t="str">
        <f>IF(ISBLANK($B840), "", IF(AND(G$5 = "Vacation Leave", OR(AND(OR(G$6 = "H1", G$6 = "H2"), NOT(AND($D840 = "Full-time", $F840 = "Above 1 Year"))), AND(G$6 = "Year", AND($D840 = "Full-time", $F840 = "Above 1 Year")))), "N/A", SUMIFS('Form Responses 1'!$O$2:$O1005, 'Form Responses 1'!$B$2:$B1005, $B840, 'Form Responses 1'!$G$2:$G1005, G$5, 'Form Responses 1'!$K$2:$K1005, $D840,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0" s="48" t="str">
        <f>IF(ISBLANK($B840), "", IF(AND(H$5 = "Vacation Leave", OR(AND(OR(H$6 = "H1", H$6 = "H2"), NOT(AND($D840 = "Full-time", $F840 = "Above 1 Year"))), AND(H$6 = "Year", AND($D840 = "Full-time", $F840 = "Above 1 Year")))), "N/A", SUMIFS('Form Responses 1'!$O$2:$O1005, 'Form Responses 1'!$B$2:$B1005, $B840, 'Form Responses 1'!$G$2:$G1005, H$5, 'Form Responses 1'!$K$2:$K1005, $D840,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0" s="49" t="str">
        <f>IF(ISBLANK($B840), "", IF(AND(I$5 = "Vacation Leave", OR(AND(OR(I$6 = "H1", I$6 = "H2"), NOT(AND($D840 = "Full-time", $F840 = "Above 1 Year"))), AND(I$6 = "Year", AND($D840 = "Full-time", $F840 = "Above 1 Year")))), "N/A", SUMIFS('Form Responses 1'!$O$2:$O1005, 'Form Responses 1'!$B$2:$B1005, $B840, 'Form Responses 1'!$G$2:$G1005, I$5, 'Form Responses 1'!$K$2:$K1005, $D840,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0" s="48" t="str">
        <f>IF(ISBLANK($B840), "", IF(AND(J$5 = "Vacation Leave", OR(AND(OR(J$6 = "H1", J$6 = "H2"), NOT(AND($D840 = "Full-time", $F840 = "Above 1 Year"))), AND(J$6 = "Year", AND($D840 = "Full-time", $F840 = "Above 1 Year")))), "N/A", SUMIFS('Form Responses 1'!$O$2:$O1005, 'Form Responses 1'!$B$2:$B1005, $B840, 'Form Responses 1'!$G$2:$G1005, J$5, 'Form Responses 1'!$K$2:$K1005, $D840,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0" s="48" t="str">
        <f>IF(ISBLANK($B840), "", IF(AND(K$5 = "Vacation Leave", OR(AND(OR(K$6 = "H1", K$6 = "H2"), NOT(AND($D840 = "Full-time", $F840 = "Above 1 Year"))), AND(K$6 = "Year", AND($D840 = "Full-time", $F840 = "Above 1 Year")))), "N/A", SUMIFS('Form Responses 1'!$O$2:$O1005, 'Form Responses 1'!$B$2:$B1005, $B840, 'Form Responses 1'!$G$2:$G1005, K$5, 'Form Responses 1'!$K$2:$K1005, $D840,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0" s="48" t="str">
        <f>IF(ISBLANK($B840), "", IF(AND(L$5 = "Vacation Leave", OR(AND(OR(L$6 = "H1", L$6 = "H2"), NOT(AND($D840 = "Full-time", $F840 = "Above 1 Year"))), AND(L$6 = "Year", AND($D840 = "Full-time", $F840 = "Above 1 Year")))), "N/A", SUMIFS('Form Responses 1'!$O$2:$O1005, 'Form Responses 1'!$B$2:$B1005, $B840, 'Form Responses 1'!$G$2:$G1005, L$5, 'Form Responses 1'!$K$2:$K1005, $D840,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0" s="48" t="str">
        <f>IF(ISBLANK($B840), "", IF(AND(M$5 = "Vacation Leave", OR(AND(OR(M$6 = "H1", M$6 = "H2"), NOT(AND($D840 = "Full-time", $F840 = "Above 1 Year"))), AND(M$6 = "Year", AND($D840 = "Full-time", $F840 = "Above 1 Year")))), "N/A", SUMIFS('Form Responses 1'!$O$2:$O1005, 'Form Responses 1'!$B$2:$B1005, $B840, 'Form Responses 1'!$G$2:$G1005, M$5, 'Form Responses 1'!$K$2:$K1005, $D840,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0" s="48" t="str">
        <f>IF(ISBLANK($B840), "", IF(AND(N$5 = "Vacation Leave", OR(AND(OR(N$6 = "H1", N$6 = "H2"), NOT(AND($D840 = "Full-time", $F840 = "Above 1 Year"))), AND(N$6 = "Year", AND($D840 = "Full-time", $F840 = "Above 1 Year")))), "N/A", SUMIFS('Form Responses 1'!$O$2:$O1005, 'Form Responses 1'!$B$2:$B1005, $B840, 'Form Responses 1'!$G$2:$G1005, N$5, 'Form Responses 1'!$K$2:$K1005, $D840,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0" s="48" t="str">
        <f>IF(ISBLANK($B840), "", IF(AND(O$5 = "Vacation Leave", OR(AND(OR(O$6 = "H1", O$6 = "H2"), NOT(AND($D840 = "Full-time", $F840 = "Above 1 Year"))), AND(O$6 = "Year", AND($D840 = "Full-time", $F840 = "Above 1 Year")))), "N/A", SUMIFS('Form Responses 1'!$O$2:$O1005, 'Form Responses 1'!$B$2:$B1005, $B840, 'Form Responses 1'!$G$2:$G1005, O$5, 'Form Responses 1'!$K$2:$K1005, $D840,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0" s="48" t="str">
        <f>IF(ISBLANK($B840), "", IF(AND(P$5 = "Vacation Leave", OR(AND(OR(P$6 = "H1", P$6 = "H2"), NOT(AND($D840 = "Full-time", $F840 = "Above 1 Year"))), AND(P$6 = "Year", AND($D840 = "Full-time", $F840 = "Above 1 Year")))), "N/A", SUMIFS('Form Responses 1'!$O$2:$O1005, 'Form Responses 1'!$B$2:$B1005, $B840, 'Form Responses 1'!$G$2:$G1005, P$5, 'Form Responses 1'!$K$2:$K1005, $D840,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0" s="48" t="str">
        <f>IF(ISBLANK($B840), "", IF(AND(Q$5 = "Vacation Leave", OR(AND(OR(Q$6 = "H1", Q$6 = "H2"), NOT(AND($D840 = "Full-time", $F840 = "Above 1 Year"))), AND(Q$6 = "Year", AND($D840 = "Full-time", $F840 = "Above 1 Year")))), "N/A", SUMIFS('Form Responses 1'!$O$2:$O1005, 'Form Responses 1'!$B$2:$B1005, $B840, 'Form Responses 1'!$G$2:$G1005, Q$5, 'Form Responses 1'!$K$2:$K1005, $D840,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0" s="48" t="str">
        <f>IF(ISBLANK($B840), "", IF(AND(R$5 = "Vacation Leave", OR(AND(OR(R$6 = "H1", R$6 = "H2"), NOT(AND($D840 = "Full-time", $F840 = "Above 1 Year"))), AND(R$6 = "Year", AND($D840 = "Full-time", $F840 = "Above 1 Year")))), "N/A", SUMIFS('Form Responses 1'!$O$2:$O1005, 'Form Responses 1'!$B$2:$B1005, $B840, 'Form Responses 1'!$G$2:$G1005, R$5, 'Form Responses 1'!$K$2:$K1005, $D840,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0" s="48" t="str">
        <f>IF(ISBLANK($B840), "", IF(AND(S$5 = "Vacation Leave", OR(AND(OR(S$6 = "H1", S$6 = "H2"), NOT(AND($D840 = "Full-time", $F840 = "Above 1 Year"))), AND(S$6 = "Year", AND($D840 = "Full-time", $F840 = "Above 1 Year")))), "N/A", SUMIFS('Form Responses 1'!$O$2:$O1005, 'Form Responses 1'!$B$2:$B1005, $B840, 'Form Responses 1'!$G$2:$G1005, S$5, 'Form Responses 1'!$K$2:$K1005, $D840,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0" s="50" t="str">
        <f t="shared" si="2"/>
        <v/>
      </c>
      <c r="U840" s="51" t="str">
        <f t="array" ref="U840">IF(ISBLANK($B840), "", IF(AND(U$5 = "Vacation Leave", OR(AND(OR(U$6 = "H1", U$6 = "H2"), NOT(AND($D840 = "Full-time", $F840 = "Above 1 Year"))), AND(U$6 = "Year", AND($D840 = "Full-time", $F840 = "Above 1 Year")))), "N/A", INDEX('Allocated Leaves'!$B$2:$E1005, MATCH(U$5 &amp; IF(U$5 = "Vacation Leave", IFS(U$6 = "Year", "", OR(U$6 = "H1", U$6 = "H2"), " " &amp; U$6), ""), 'Allocated Leaves'!$A$2:$A1005, 0), MATCH($D840 &amp; IF($D840 = "Full-time",  " " &amp; $F840, ""), 'Allocated Leaves'!$B$1:AA$1, 0)) - G840))</f>
        <v/>
      </c>
      <c r="V840" s="52" t="str">
        <f t="array" ref="V840">IF(ISBLANK($B840), "", IF(AND(V$5 = "Vacation Leave", OR(AND(OR(V$6 = "H1", V$6 = "H2"), NOT(AND($D840 = "Full-time", $F840 = "Above 1 Year"))), AND(V$6 = "Year", AND($D840 = "Full-time", $F840 = "Above 1 Year")))), "N/A", INDEX('Allocated Leaves'!$B$2:$E1005, MATCH(V$5 &amp; IF(V$5 = "Vacation Leave", IFS(V$6 = "Year", "", OR(V$6 = "H1", V$6 = "H2"), " " &amp; V$6), ""), 'Allocated Leaves'!$A$2:$A1005, 0), MATCH($D840 &amp; IF($D840 = "Full-time",  " " &amp; $F840, ""), 'Allocated Leaves'!$B$1:AA$1, 0)) - H840))</f>
        <v/>
      </c>
      <c r="W840" s="52" t="str">
        <f t="array" ref="W840">IF(ISBLANK($B840), "", IF(AND(W$5 = "Vacation Leave", OR(AND(OR(W$6 = "H1", W$6 = "H2"), NOT(AND($D840 = "Full-time", $F840 = "Above 1 Year"))), AND(W$6 = "Year", AND($D840 = "Full-time", $F840 = "Above 1 Year")))), "N/A", INDEX('Allocated Leaves'!$B$2:$E1005, MATCH(W$5 &amp; IF(W$5 = "Vacation Leave", IFS(W$6 = "Year", "", OR(W$6 = "H1", W$6 = "H2"), " " &amp; W$6), ""), 'Allocated Leaves'!$A$2:$A1005, 0), MATCH($D840 &amp; IF($D840 = "Full-time",  " " &amp; $F840, ""), 'Allocated Leaves'!$B$1:AA$1, 0)) - I840))</f>
        <v/>
      </c>
      <c r="X840" s="51" t="str">
        <f t="array" ref="X840">IF(ISBLANK($B840), "", IF(AND(X$5 = "Vacation Leave", OR(AND(OR(X$6 = "H1", X$6 = "H2"), NOT(AND($D840 = "Full-time", $F840 = "Above 1 Year"))), AND(X$6 = "Year", AND($D840 = "Full-time", $F840 = "Above 1 Year")))), "N/A", INDEX('Allocated Leaves'!$B$2:$E1005, MATCH(X$5 &amp; IF(X$5 = "Vacation Leave", IFS(X$6 = "Year", "", OR(X$6 = "H1", X$6 = "H2"), " " &amp; X$6), ""), 'Allocated Leaves'!$A$2:$A1005, 0), MATCH($D840 &amp; IF($D840 = "Full-time",  " " &amp; $F840, ""), 'Allocated Leaves'!$B$1:AA$1, 0)) - J840))</f>
        <v/>
      </c>
      <c r="Y840" s="52" t="str">
        <f t="array" ref="Y840">IF(ISBLANK($B840), "", IF(AND(Y$5 = "Vacation Leave", OR(AND(OR(Y$6 = "H1", Y$6 = "H2"), NOT(AND($D840 = "Full-time", $F840 = "Above 1 Year"))), AND(Y$6 = "Year", AND($D840 = "Full-time", $F840 = "Above 1 Year")))), "N/A", INDEX('Allocated Leaves'!$B$2:$E1005, MATCH(Y$5 &amp; IF(Y$5 = "Vacation Leave", IFS(Y$6 = "Year", "", OR(Y$6 = "H1", Y$6 = "H2"), " " &amp; Y$6), ""), 'Allocated Leaves'!$A$2:$A1005, 0), MATCH($D840 &amp; IF($D840 = "Full-time",  " " &amp; $F840, ""), 'Allocated Leaves'!$B$1:AA$1, 0)) - K840))</f>
        <v/>
      </c>
      <c r="Z840" s="52" t="str">
        <f t="array" ref="Z840">IF(ISBLANK($B840), "", IF(AND(Z$5 = "Vacation Leave", OR(AND(OR(Z$6 = "H1", Z$6 = "H2"), NOT(AND($D840 = "Full-time", $F840 = "Above 1 Year"))), AND(Z$6 = "Year", AND($D840 = "Full-time", $F840 = "Above 1 Year")))), "N/A", INDEX('Allocated Leaves'!$B$2:$E1005, MATCH(Z$5 &amp; IF(Z$5 = "Vacation Leave", IFS(Z$6 = "Year", "", OR(Z$6 = "H1", Z$6 = "H2"), " " &amp; Z$6), ""), 'Allocated Leaves'!$A$2:$A1005, 0), MATCH($D840 &amp; IF($D840 = "Full-time",  " " &amp; $F840, ""), 'Allocated Leaves'!$B$1:AA$1, 0)) - L840))</f>
        <v/>
      </c>
      <c r="AA840" s="55" t="str">
        <f t="shared" si="3"/>
        <v/>
      </c>
    </row>
    <row r="841">
      <c r="A841" s="71"/>
      <c r="B841" s="72"/>
      <c r="C841" s="73"/>
      <c r="D841" s="74"/>
      <c r="E841" s="75"/>
      <c r="F841" s="47" t="str">
        <f t="shared" si="1"/>
        <v/>
      </c>
      <c r="G841" s="48" t="str">
        <f>IF(ISBLANK($B841), "", IF(AND(G$5 = "Vacation Leave", OR(AND(OR(G$6 = "H1", G$6 = "H2"), NOT(AND($D841 = "Full-time", $F841 = "Above 1 Year"))), AND(G$6 = "Year", AND($D841 = "Full-time", $F841 = "Above 1 Year")))), "N/A", SUMIFS('Form Responses 1'!$O$2:$O1005, 'Form Responses 1'!$B$2:$B1005, $B841, 'Form Responses 1'!$G$2:$G1005, G$5, 'Form Responses 1'!$K$2:$K1005, $D841,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1" s="48" t="str">
        <f>IF(ISBLANK($B841), "", IF(AND(H$5 = "Vacation Leave", OR(AND(OR(H$6 = "H1", H$6 = "H2"), NOT(AND($D841 = "Full-time", $F841 = "Above 1 Year"))), AND(H$6 = "Year", AND($D841 = "Full-time", $F841 = "Above 1 Year")))), "N/A", SUMIFS('Form Responses 1'!$O$2:$O1005, 'Form Responses 1'!$B$2:$B1005, $B841, 'Form Responses 1'!$G$2:$G1005, H$5, 'Form Responses 1'!$K$2:$K1005, $D841,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1" s="49" t="str">
        <f>IF(ISBLANK($B841), "", IF(AND(I$5 = "Vacation Leave", OR(AND(OR(I$6 = "H1", I$6 = "H2"), NOT(AND($D841 = "Full-time", $F841 = "Above 1 Year"))), AND(I$6 = "Year", AND($D841 = "Full-time", $F841 = "Above 1 Year")))), "N/A", SUMIFS('Form Responses 1'!$O$2:$O1005, 'Form Responses 1'!$B$2:$B1005, $B841, 'Form Responses 1'!$G$2:$G1005, I$5, 'Form Responses 1'!$K$2:$K1005, $D841,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1" s="48" t="str">
        <f>IF(ISBLANK($B841), "", IF(AND(J$5 = "Vacation Leave", OR(AND(OR(J$6 = "H1", J$6 = "H2"), NOT(AND($D841 = "Full-time", $F841 = "Above 1 Year"))), AND(J$6 = "Year", AND($D841 = "Full-time", $F841 = "Above 1 Year")))), "N/A", SUMIFS('Form Responses 1'!$O$2:$O1005, 'Form Responses 1'!$B$2:$B1005, $B841, 'Form Responses 1'!$G$2:$G1005, J$5, 'Form Responses 1'!$K$2:$K1005, $D841,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1" s="48" t="str">
        <f>IF(ISBLANK($B841), "", IF(AND(K$5 = "Vacation Leave", OR(AND(OR(K$6 = "H1", K$6 = "H2"), NOT(AND($D841 = "Full-time", $F841 = "Above 1 Year"))), AND(K$6 = "Year", AND($D841 = "Full-time", $F841 = "Above 1 Year")))), "N/A", SUMIFS('Form Responses 1'!$O$2:$O1005, 'Form Responses 1'!$B$2:$B1005, $B841, 'Form Responses 1'!$G$2:$G1005, K$5, 'Form Responses 1'!$K$2:$K1005, $D841,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1" s="48" t="str">
        <f>IF(ISBLANK($B841), "", IF(AND(L$5 = "Vacation Leave", OR(AND(OR(L$6 = "H1", L$6 = "H2"), NOT(AND($D841 = "Full-time", $F841 = "Above 1 Year"))), AND(L$6 = "Year", AND($D841 = "Full-time", $F841 = "Above 1 Year")))), "N/A", SUMIFS('Form Responses 1'!$O$2:$O1005, 'Form Responses 1'!$B$2:$B1005, $B841, 'Form Responses 1'!$G$2:$G1005, L$5, 'Form Responses 1'!$K$2:$K1005, $D841,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1" s="48" t="str">
        <f>IF(ISBLANK($B841), "", IF(AND(M$5 = "Vacation Leave", OR(AND(OR(M$6 = "H1", M$6 = "H2"), NOT(AND($D841 = "Full-time", $F841 = "Above 1 Year"))), AND(M$6 = "Year", AND($D841 = "Full-time", $F841 = "Above 1 Year")))), "N/A", SUMIFS('Form Responses 1'!$O$2:$O1005, 'Form Responses 1'!$B$2:$B1005, $B841, 'Form Responses 1'!$G$2:$G1005, M$5, 'Form Responses 1'!$K$2:$K1005, $D841,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1" s="48" t="str">
        <f>IF(ISBLANK($B841), "", IF(AND(N$5 = "Vacation Leave", OR(AND(OR(N$6 = "H1", N$6 = "H2"), NOT(AND($D841 = "Full-time", $F841 = "Above 1 Year"))), AND(N$6 = "Year", AND($D841 = "Full-time", $F841 = "Above 1 Year")))), "N/A", SUMIFS('Form Responses 1'!$O$2:$O1005, 'Form Responses 1'!$B$2:$B1005, $B841, 'Form Responses 1'!$G$2:$G1005, N$5, 'Form Responses 1'!$K$2:$K1005, $D841,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1" s="48" t="str">
        <f>IF(ISBLANK($B841), "", IF(AND(O$5 = "Vacation Leave", OR(AND(OR(O$6 = "H1", O$6 = "H2"), NOT(AND($D841 = "Full-time", $F841 = "Above 1 Year"))), AND(O$6 = "Year", AND($D841 = "Full-time", $F841 = "Above 1 Year")))), "N/A", SUMIFS('Form Responses 1'!$O$2:$O1005, 'Form Responses 1'!$B$2:$B1005, $B841, 'Form Responses 1'!$G$2:$G1005, O$5, 'Form Responses 1'!$K$2:$K1005, $D841,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1" s="48" t="str">
        <f>IF(ISBLANK($B841), "", IF(AND(P$5 = "Vacation Leave", OR(AND(OR(P$6 = "H1", P$6 = "H2"), NOT(AND($D841 = "Full-time", $F841 = "Above 1 Year"))), AND(P$6 = "Year", AND($D841 = "Full-time", $F841 = "Above 1 Year")))), "N/A", SUMIFS('Form Responses 1'!$O$2:$O1005, 'Form Responses 1'!$B$2:$B1005, $B841, 'Form Responses 1'!$G$2:$G1005, P$5, 'Form Responses 1'!$K$2:$K1005, $D841,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1" s="48" t="str">
        <f>IF(ISBLANK($B841), "", IF(AND(Q$5 = "Vacation Leave", OR(AND(OR(Q$6 = "H1", Q$6 = "H2"), NOT(AND($D841 = "Full-time", $F841 = "Above 1 Year"))), AND(Q$6 = "Year", AND($D841 = "Full-time", $F841 = "Above 1 Year")))), "N/A", SUMIFS('Form Responses 1'!$O$2:$O1005, 'Form Responses 1'!$B$2:$B1005, $B841, 'Form Responses 1'!$G$2:$G1005, Q$5, 'Form Responses 1'!$K$2:$K1005, $D841,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1" s="48" t="str">
        <f>IF(ISBLANK($B841), "", IF(AND(R$5 = "Vacation Leave", OR(AND(OR(R$6 = "H1", R$6 = "H2"), NOT(AND($D841 = "Full-time", $F841 = "Above 1 Year"))), AND(R$6 = "Year", AND($D841 = "Full-time", $F841 = "Above 1 Year")))), "N/A", SUMIFS('Form Responses 1'!$O$2:$O1005, 'Form Responses 1'!$B$2:$B1005, $B841, 'Form Responses 1'!$G$2:$G1005, R$5, 'Form Responses 1'!$K$2:$K1005, $D841,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1" s="48" t="str">
        <f>IF(ISBLANK($B841), "", IF(AND(S$5 = "Vacation Leave", OR(AND(OR(S$6 = "H1", S$6 = "H2"), NOT(AND($D841 = "Full-time", $F841 = "Above 1 Year"))), AND(S$6 = "Year", AND($D841 = "Full-time", $F841 = "Above 1 Year")))), "N/A", SUMIFS('Form Responses 1'!$O$2:$O1005, 'Form Responses 1'!$B$2:$B1005, $B841, 'Form Responses 1'!$G$2:$G1005, S$5, 'Form Responses 1'!$K$2:$K1005, $D841,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1" s="50" t="str">
        <f t="shared" si="2"/>
        <v/>
      </c>
      <c r="U841" s="51" t="str">
        <f t="array" ref="U841">IF(ISBLANK($B841), "", IF(AND(U$5 = "Vacation Leave", OR(AND(OR(U$6 = "H1", U$6 = "H2"), NOT(AND($D841 = "Full-time", $F841 = "Above 1 Year"))), AND(U$6 = "Year", AND($D841 = "Full-time", $F841 = "Above 1 Year")))), "N/A", INDEX('Allocated Leaves'!$B$2:$E1005, MATCH(U$5 &amp; IF(U$5 = "Vacation Leave", IFS(U$6 = "Year", "", OR(U$6 = "H1", U$6 = "H2"), " " &amp; U$6), ""), 'Allocated Leaves'!$A$2:$A1005, 0), MATCH($D841 &amp; IF($D841 = "Full-time",  " " &amp; $F841, ""), 'Allocated Leaves'!$B$1:AA$1, 0)) - G841))</f>
        <v/>
      </c>
      <c r="V841" s="52" t="str">
        <f t="array" ref="V841">IF(ISBLANK($B841), "", IF(AND(V$5 = "Vacation Leave", OR(AND(OR(V$6 = "H1", V$6 = "H2"), NOT(AND($D841 = "Full-time", $F841 = "Above 1 Year"))), AND(V$6 = "Year", AND($D841 = "Full-time", $F841 = "Above 1 Year")))), "N/A", INDEX('Allocated Leaves'!$B$2:$E1005, MATCH(V$5 &amp; IF(V$5 = "Vacation Leave", IFS(V$6 = "Year", "", OR(V$6 = "H1", V$6 = "H2"), " " &amp; V$6), ""), 'Allocated Leaves'!$A$2:$A1005, 0), MATCH($D841 &amp; IF($D841 = "Full-time",  " " &amp; $F841, ""), 'Allocated Leaves'!$B$1:AA$1, 0)) - H841))</f>
        <v/>
      </c>
      <c r="W841" s="52" t="str">
        <f t="array" ref="W841">IF(ISBLANK($B841), "", IF(AND(W$5 = "Vacation Leave", OR(AND(OR(W$6 = "H1", W$6 = "H2"), NOT(AND($D841 = "Full-time", $F841 = "Above 1 Year"))), AND(W$6 = "Year", AND($D841 = "Full-time", $F841 = "Above 1 Year")))), "N/A", INDEX('Allocated Leaves'!$B$2:$E1005, MATCH(W$5 &amp; IF(W$5 = "Vacation Leave", IFS(W$6 = "Year", "", OR(W$6 = "H1", W$6 = "H2"), " " &amp; W$6), ""), 'Allocated Leaves'!$A$2:$A1005, 0), MATCH($D841 &amp; IF($D841 = "Full-time",  " " &amp; $F841, ""), 'Allocated Leaves'!$B$1:AA$1, 0)) - I841))</f>
        <v/>
      </c>
      <c r="X841" s="51" t="str">
        <f t="array" ref="X841">IF(ISBLANK($B841), "", IF(AND(X$5 = "Vacation Leave", OR(AND(OR(X$6 = "H1", X$6 = "H2"), NOT(AND($D841 = "Full-time", $F841 = "Above 1 Year"))), AND(X$6 = "Year", AND($D841 = "Full-time", $F841 = "Above 1 Year")))), "N/A", INDEX('Allocated Leaves'!$B$2:$E1005, MATCH(X$5 &amp; IF(X$5 = "Vacation Leave", IFS(X$6 = "Year", "", OR(X$6 = "H1", X$6 = "H2"), " " &amp; X$6), ""), 'Allocated Leaves'!$A$2:$A1005, 0), MATCH($D841 &amp; IF($D841 = "Full-time",  " " &amp; $F841, ""), 'Allocated Leaves'!$B$1:AA$1, 0)) - J841))</f>
        <v/>
      </c>
      <c r="Y841" s="52" t="str">
        <f t="array" ref="Y841">IF(ISBLANK($B841), "", IF(AND(Y$5 = "Vacation Leave", OR(AND(OR(Y$6 = "H1", Y$6 = "H2"), NOT(AND($D841 = "Full-time", $F841 = "Above 1 Year"))), AND(Y$6 = "Year", AND($D841 = "Full-time", $F841 = "Above 1 Year")))), "N/A", INDEX('Allocated Leaves'!$B$2:$E1005, MATCH(Y$5 &amp; IF(Y$5 = "Vacation Leave", IFS(Y$6 = "Year", "", OR(Y$6 = "H1", Y$6 = "H2"), " " &amp; Y$6), ""), 'Allocated Leaves'!$A$2:$A1005, 0), MATCH($D841 &amp; IF($D841 = "Full-time",  " " &amp; $F841, ""), 'Allocated Leaves'!$B$1:AA$1, 0)) - K841))</f>
        <v/>
      </c>
      <c r="Z841" s="52" t="str">
        <f t="array" ref="Z841">IF(ISBLANK($B841), "", IF(AND(Z$5 = "Vacation Leave", OR(AND(OR(Z$6 = "H1", Z$6 = "H2"), NOT(AND($D841 = "Full-time", $F841 = "Above 1 Year"))), AND(Z$6 = "Year", AND($D841 = "Full-time", $F841 = "Above 1 Year")))), "N/A", INDEX('Allocated Leaves'!$B$2:$E1005, MATCH(Z$5 &amp; IF(Z$5 = "Vacation Leave", IFS(Z$6 = "Year", "", OR(Z$6 = "H1", Z$6 = "H2"), " " &amp; Z$6), ""), 'Allocated Leaves'!$A$2:$A1005, 0), MATCH($D841 &amp; IF($D841 = "Full-time",  " " &amp; $F841, ""), 'Allocated Leaves'!$B$1:AA$1, 0)) - L841))</f>
        <v/>
      </c>
      <c r="AA841" s="55" t="str">
        <f t="shared" si="3"/>
        <v/>
      </c>
    </row>
    <row r="842">
      <c r="A842" s="71"/>
      <c r="B842" s="72"/>
      <c r="C842" s="73"/>
      <c r="D842" s="74"/>
      <c r="E842" s="75"/>
      <c r="F842" s="47" t="str">
        <f t="shared" si="1"/>
        <v/>
      </c>
      <c r="G842" s="48" t="str">
        <f>IF(ISBLANK($B842), "", IF(AND(G$5 = "Vacation Leave", OR(AND(OR(G$6 = "H1", G$6 = "H2"), NOT(AND($D842 = "Full-time", $F842 = "Above 1 Year"))), AND(G$6 = "Year", AND($D842 = "Full-time", $F842 = "Above 1 Year")))), "N/A", SUMIFS('Form Responses 1'!$O$2:$O1005, 'Form Responses 1'!$B$2:$B1005, $B842, 'Form Responses 1'!$G$2:$G1005, G$5, 'Form Responses 1'!$K$2:$K1005, $D842,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2" s="48" t="str">
        <f>IF(ISBLANK($B842), "", IF(AND(H$5 = "Vacation Leave", OR(AND(OR(H$6 = "H1", H$6 = "H2"), NOT(AND($D842 = "Full-time", $F842 = "Above 1 Year"))), AND(H$6 = "Year", AND($D842 = "Full-time", $F842 = "Above 1 Year")))), "N/A", SUMIFS('Form Responses 1'!$O$2:$O1005, 'Form Responses 1'!$B$2:$B1005, $B842, 'Form Responses 1'!$G$2:$G1005, H$5, 'Form Responses 1'!$K$2:$K1005, $D842,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2" s="49" t="str">
        <f>IF(ISBLANK($B842), "", IF(AND(I$5 = "Vacation Leave", OR(AND(OR(I$6 = "H1", I$6 = "H2"), NOT(AND($D842 = "Full-time", $F842 = "Above 1 Year"))), AND(I$6 = "Year", AND($D842 = "Full-time", $F842 = "Above 1 Year")))), "N/A", SUMIFS('Form Responses 1'!$O$2:$O1005, 'Form Responses 1'!$B$2:$B1005, $B842, 'Form Responses 1'!$G$2:$G1005, I$5, 'Form Responses 1'!$K$2:$K1005, $D842,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2" s="48" t="str">
        <f>IF(ISBLANK($B842), "", IF(AND(J$5 = "Vacation Leave", OR(AND(OR(J$6 = "H1", J$6 = "H2"), NOT(AND($D842 = "Full-time", $F842 = "Above 1 Year"))), AND(J$6 = "Year", AND($D842 = "Full-time", $F842 = "Above 1 Year")))), "N/A", SUMIFS('Form Responses 1'!$O$2:$O1005, 'Form Responses 1'!$B$2:$B1005, $B842, 'Form Responses 1'!$G$2:$G1005, J$5, 'Form Responses 1'!$K$2:$K1005, $D842,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2" s="48" t="str">
        <f>IF(ISBLANK($B842), "", IF(AND(K$5 = "Vacation Leave", OR(AND(OR(K$6 = "H1", K$6 = "H2"), NOT(AND($D842 = "Full-time", $F842 = "Above 1 Year"))), AND(K$6 = "Year", AND($D842 = "Full-time", $F842 = "Above 1 Year")))), "N/A", SUMIFS('Form Responses 1'!$O$2:$O1005, 'Form Responses 1'!$B$2:$B1005, $B842, 'Form Responses 1'!$G$2:$G1005, K$5, 'Form Responses 1'!$K$2:$K1005, $D842,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2" s="48" t="str">
        <f>IF(ISBLANK($B842), "", IF(AND(L$5 = "Vacation Leave", OR(AND(OR(L$6 = "H1", L$6 = "H2"), NOT(AND($D842 = "Full-time", $F842 = "Above 1 Year"))), AND(L$6 = "Year", AND($D842 = "Full-time", $F842 = "Above 1 Year")))), "N/A", SUMIFS('Form Responses 1'!$O$2:$O1005, 'Form Responses 1'!$B$2:$B1005, $B842, 'Form Responses 1'!$G$2:$G1005, L$5, 'Form Responses 1'!$K$2:$K1005, $D842,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2" s="48" t="str">
        <f>IF(ISBLANK($B842), "", IF(AND(M$5 = "Vacation Leave", OR(AND(OR(M$6 = "H1", M$6 = "H2"), NOT(AND($D842 = "Full-time", $F842 = "Above 1 Year"))), AND(M$6 = "Year", AND($D842 = "Full-time", $F842 = "Above 1 Year")))), "N/A", SUMIFS('Form Responses 1'!$O$2:$O1005, 'Form Responses 1'!$B$2:$B1005, $B842, 'Form Responses 1'!$G$2:$G1005, M$5, 'Form Responses 1'!$K$2:$K1005, $D842,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2" s="48" t="str">
        <f>IF(ISBLANK($B842), "", IF(AND(N$5 = "Vacation Leave", OR(AND(OR(N$6 = "H1", N$6 = "H2"), NOT(AND($D842 = "Full-time", $F842 = "Above 1 Year"))), AND(N$6 = "Year", AND($D842 = "Full-time", $F842 = "Above 1 Year")))), "N/A", SUMIFS('Form Responses 1'!$O$2:$O1005, 'Form Responses 1'!$B$2:$B1005, $B842, 'Form Responses 1'!$G$2:$G1005, N$5, 'Form Responses 1'!$K$2:$K1005, $D842,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2" s="48" t="str">
        <f>IF(ISBLANK($B842), "", IF(AND(O$5 = "Vacation Leave", OR(AND(OR(O$6 = "H1", O$6 = "H2"), NOT(AND($D842 = "Full-time", $F842 = "Above 1 Year"))), AND(O$6 = "Year", AND($D842 = "Full-time", $F842 = "Above 1 Year")))), "N/A", SUMIFS('Form Responses 1'!$O$2:$O1005, 'Form Responses 1'!$B$2:$B1005, $B842, 'Form Responses 1'!$G$2:$G1005, O$5, 'Form Responses 1'!$K$2:$K1005, $D842,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2" s="48" t="str">
        <f>IF(ISBLANK($B842), "", IF(AND(P$5 = "Vacation Leave", OR(AND(OR(P$6 = "H1", P$6 = "H2"), NOT(AND($D842 = "Full-time", $F842 = "Above 1 Year"))), AND(P$6 = "Year", AND($D842 = "Full-time", $F842 = "Above 1 Year")))), "N/A", SUMIFS('Form Responses 1'!$O$2:$O1005, 'Form Responses 1'!$B$2:$B1005, $B842, 'Form Responses 1'!$G$2:$G1005, P$5, 'Form Responses 1'!$K$2:$K1005, $D842,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2" s="48" t="str">
        <f>IF(ISBLANK($B842), "", IF(AND(Q$5 = "Vacation Leave", OR(AND(OR(Q$6 = "H1", Q$6 = "H2"), NOT(AND($D842 = "Full-time", $F842 = "Above 1 Year"))), AND(Q$6 = "Year", AND($D842 = "Full-time", $F842 = "Above 1 Year")))), "N/A", SUMIFS('Form Responses 1'!$O$2:$O1005, 'Form Responses 1'!$B$2:$B1005, $B842, 'Form Responses 1'!$G$2:$G1005, Q$5, 'Form Responses 1'!$K$2:$K1005, $D842,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2" s="48" t="str">
        <f>IF(ISBLANK($B842), "", IF(AND(R$5 = "Vacation Leave", OR(AND(OR(R$6 = "H1", R$6 = "H2"), NOT(AND($D842 = "Full-time", $F842 = "Above 1 Year"))), AND(R$6 = "Year", AND($D842 = "Full-time", $F842 = "Above 1 Year")))), "N/A", SUMIFS('Form Responses 1'!$O$2:$O1005, 'Form Responses 1'!$B$2:$B1005, $B842, 'Form Responses 1'!$G$2:$G1005, R$5, 'Form Responses 1'!$K$2:$K1005, $D842,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2" s="48" t="str">
        <f>IF(ISBLANK($B842), "", IF(AND(S$5 = "Vacation Leave", OR(AND(OR(S$6 = "H1", S$6 = "H2"), NOT(AND($D842 = "Full-time", $F842 = "Above 1 Year"))), AND(S$6 = "Year", AND($D842 = "Full-time", $F842 = "Above 1 Year")))), "N/A", SUMIFS('Form Responses 1'!$O$2:$O1005, 'Form Responses 1'!$B$2:$B1005, $B842, 'Form Responses 1'!$G$2:$G1005, S$5, 'Form Responses 1'!$K$2:$K1005, $D842,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2" s="50" t="str">
        <f t="shared" si="2"/>
        <v/>
      </c>
      <c r="U842" s="51" t="str">
        <f t="array" ref="U842">IF(ISBLANK($B842), "", IF(AND(U$5 = "Vacation Leave", OR(AND(OR(U$6 = "H1", U$6 = "H2"), NOT(AND($D842 = "Full-time", $F842 = "Above 1 Year"))), AND(U$6 = "Year", AND($D842 = "Full-time", $F842 = "Above 1 Year")))), "N/A", INDEX('Allocated Leaves'!$B$2:$E1005, MATCH(U$5 &amp; IF(U$5 = "Vacation Leave", IFS(U$6 = "Year", "", OR(U$6 = "H1", U$6 = "H2"), " " &amp; U$6), ""), 'Allocated Leaves'!$A$2:$A1005, 0), MATCH($D842 &amp; IF($D842 = "Full-time",  " " &amp; $F842, ""), 'Allocated Leaves'!$B$1:AA$1, 0)) - G842))</f>
        <v/>
      </c>
      <c r="V842" s="52" t="str">
        <f t="array" ref="V842">IF(ISBLANK($B842), "", IF(AND(V$5 = "Vacation Leave", OR(AND(OR(V$6 = "H1", V$6 = "H2"), NOT(AND($D842 = "Full-time", $F842 = "Above 1 Year"))), AND(V$6 = "Year", AND($D842 = "Full-time", $F842 = "Above 1 Year")))), "N/A", INDEX('Allocated Leaves'!$B$2:$E1005, MATCH(V$5 &amp; IF(V$5 = "Vacation Leave", IFS(V$6 = "Year", "", OR(V$6 = "H1", V$6 = "H2"), " " &amp; V$6), ""), 'Allocated Leaves'!$A$2:$A1005, 0), MATCH($D842 &amp; IF($D842 = "Full-time",  " " &amp; $F842, ""), 'Allocated Leaves'!$B$1:AA$1, 0)) - H842))</f>
        <v/>
      </c>
      <c r="W842" s="52" t="str">
        <f t="array" ref="W842">IF(ISBLANK($B842), "", IF(AND(W$5 = "Vacation Leave", OR(AND(OR(W$6 = "H1", W$6 = "H2"), NOT(AND($D842 = "Full-time", $F842 = "Above 1 Year"))), AND(W$6 = "Year", AND($D842 = "Full-time", $F842 = "Above 1 Year")))), "N/A", INDEX('Allocated Leaves'!$B$2:$E1005, MATCH(W$5 &amp; IF(W$5 = "Vacation Leave", IFS(W$6 = "Year", "", OR(W$6 = "H1", W$6 = "H2"), " " &amp; W$6), ""), 'Allocated Leaves'!$A$2:$A1005, 0), MATCH($D842 &amp; IF($D842 = "Full-time",  " " &amp; $F842, ""), 'Allocated Leaves'!$B$1:AA$1, 0)) - I842))</f>
        <v/>
      </c>
      <c r="X842" s="51" t="str">
        <f t="array" ref="X842">IF(ISBLANK($B842), "", IF(AND(X$5 = "Vacation Leave", OR(AND(OR(X$6 = "H1", X$6 = "H2"), NOT(AND($D842 = "Full-time", $F842 = "Above 1 Year"))), AND(X$6 = "Year", AND($D842 = "Full-time", $F842 = "Above 1 Year")))), "N/A", INDEX('Allocated Leaves'!$B$2:$E1005, MATCH(X$5 &amp; IF(X$5 = "Vacation Leave", IFS(X$6 = "Year", "", OR(X$6 = "H1", X$6 = "H2"), " " &amp; X$6), ""), 'Allocated Leaves'!$A$2:$A1005, 0), MATCH($D842 &amp; IF($D842 = "Full-time",  " " &amp; $F842, ""), 'Allocated Leaves'!$B$1:AA$1, 0)) - J842))</f>
        <v/>
      </c>
      <c r="Y842" s="52" t="str">
        <f t="array" ref="Y842">IF(ISBLANK($B842), "", IF(AND(Y$5 = "Vacation Leave", OR(AND(OR(Y$6 = "H1", Y$6 = "H2"), NOT(AND($D842 = "Full-time", $F842 = "Above 1 Year"))), AND(Y$6 = "Year", AND($D842 = "Full-time", $F842 = "Above 1 Year")))), "N/A", INDEX('Allocated Leaves'!$B$2:$E1005, MATCH(Y$5 &amp; IF(Y$5 = "Vacation Leave", IFS(Y$6 = "Year", "", OR(Y$6 = "H1", Y$6 = "H2"), " " &amp; Y$6), ""), 'Allocated Leaves'!$A$2:$A1005, 0), MATCH($D842 &amp; IF($D842 = "Full-time",  " " &amp; $F842, ""), 'Allocated Leaves'!$B$1:AA$1, 0)) - K842))</f>
        <v/>
      </c>
      <c r="Z842" s="52" t="str">
        <f t="array" ref="Z842">IF(ISBLANK($B842), "", IF(AND(Z$5 = "Vacation Leave", OR(AND(OR(Z$6 = "H1", Z$6 = "H2"), NOT(AND($D842 = "Full-time", $F842 = "Above 1 Year"))), AND(Z$6 = "Year", AND($D842 = "Full-time", $F842 = "Above 1 Year")))), "N/A", INDEX('Allocated Leaves'!$B$2:$E1005, MATCH(Z$5 &amp; IF(Z$5 = "Vacation Leave", IFS(Z$6 = "Year", "", OR(Z$6 = "H1", Z$6 = "H2"), " " &amp; Z$6), ""), 'Allocated Leaves'!$A$2:$A1005, 0), MATCH($D842 &amp; IF($D842 = "Full-time",  " " &amp; $F842, ""), 'Allocated Leaves'!$B$1:AA$1, 0)) - L842))</f>
        <v/>
      </c>
      <c r="AA842" s="55" t="str">
        <f t="shared" si="3"/>
        <v/>
      </c>
    </row>
    <row r="843">
      <c r="A843" s="71"/>
      <c r="B843" s="72"/>
      <c r="C843" s="73"/>
      <c r="D843" s="74"/>
      <c r="E843" s="75"/>
      <c r="F843" s="47" t="str">
        <f t="shared" si="1"/>
        <v/>
      </c>
      <c r="G843" s="48" t="str">
        <f>IF(ISBLANK($B843), "", IF(AND(G$5 = "Vacation Leave", OR(AND(OR(G$6 = "H1", G$6 = "H2"), NOT(AND($D843 = "Full-time", $F843 = "Above 1 Year"))), AND(G$6 = "Year", AND($D843 = "Full-time", $F843 = "Above 1 Year")))), "N/A", SUMIFS('Form Responses 1'!$O$2:$O1005, 'Form Responses 1'!$B$2:$B1005, $B843, 'Form Responses 1'!$G$2:$G1005, G$5, 'Form Responses 1'!$K$2:$K1005, $D843,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3" s="48" t="str">
        <f>IF(ISBLANK($B843), "", IF(AND(H$5 = "Vacation Leave", OR(AND(OR(H$6 = "H1", H$6 = "H2"), NOT(AND($D843 = "Full-time", $F843 = "Above 1 Year"))), AND(H$6 = "Year", AND($D843 = "Full-time", $F843 = "Above 1 Year")))), "N/A", SUMIFS('Form Responses 1'!$O$2:$O1005, 'Form Responses 1'!$B$2:$B1005, $B843, 'Form Responses 1'!$G$2:$G1005, H$5, 'Form Responses 1'!$K$2:$K1005, $D843,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3" s="49" t="str">
        <f>IF(ISBLANK($B843), "", IF(AND(I$5 = "Vacation Leave", OR(AND(OR(I$6 = "H1", I$6 = "H2"), NOT(AND($D843 = "Full-time", $F843 = "Above 1 Year"))), AND(I$6 = "Year", AND($D843 = "Full-time", $F843 = "Above 1 Year")))), "N/A", SUMIFS('Form Responses 1'!$O$2:$O1005, 'Form Responses 1'!$B$2:$B1005, $B843, 'Form Responses 1'!$G$2:$G1005, I$5, 'Form Responses 1'!$K$2:$K1005, $D843,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3" s="48" t="str">
        <f>IF(ISBLANK($B843), "", IF(AND(J$5 = "Vacation Leave", OR(AND(OR(J$6 = "H1", J$6 = "H2"), NOT(AND($D843 = "Full-time", $F843 = "Above 1 Year"))), AND(J$6 = "Year", AND($D843 = "Full-time", $F843 = "Above 1 Year")))), "N/A", SUMIFS('Form Responses 1'!$O$2:$O1005, 'Form Responses 1'!$B$2:$B1005, $B843, 'Form Responses 1'!$G$2:$G1005, J$5, 'Form Responses 1'!$K$2:$K1005, $D843,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3" s="48" t="str">
        <f>IF(ISBLANK($B843), "", IF(AND(K$5 = "Vacation Leave", OR(AND(OR(K$6 = "H1", K$6 = "H2"), NOT(AND($D843 = "Full-time", $F843 = "Above 1 Year"))), AND(K$6 = "Year", AND($D843 = "Full-time", $F843 = "Above 1 Year")))), "N/A", SUMIFS('Form Responses 1'!$O$2:$O1005, 'Form Responses 1'!$B$2:$B1005, $B843, 'Form Responses 1'!$G$2:$G1005, K$5, 'Form Responses 1'!$K$2:$K1005, $D843,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3" s="48" t="str">
        <f>IF(ISBLANK($B843), "", IF(AND(L$5 = "Vacation Leave", OR(AND(OR(L$6 = "H1", L$6 = "H2"), NOT(AND($D843 = "Full-time", $F843 = "Above 1 Year"))), AND(L$6 = "Year", AND($D843 = "Full-time", $F843 = "Above 1 Year")))), "N/A", SUMIFS('Form Responses 1'!$O$2:$O1005, 'Form Responses 1'!$B$2:$B1005, $B843, 'Form Responses 1'!$G$2:$G1005, L$5, 'Form Responses 1'!$K$2:$K1005, $D843,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3" s="48" t="str">
        <f>IF(ISBLANK($B843), "", IF(AND(M$5 = "Vacation Leave", OR(AND(OR(M$6 = "H1", M$6 = "H2"), NOT(AND($D843 = "Full-time", $F843 = "Above 1 Year"))), AND(M$6 = "Year", AND($D843 = "Full-time", $F843 = "Above 1 Year")))), "N/A", SUMIFS('Form Responses 1'!$O$2:$O1005, 'Form Responses 1'!$B$2:$B1005, $B843, 'Form Responses 1'!$G$2:$G1005, M$5, 'Form Responses 1'!$K$2:$K1005, $D843,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3" s="48" t="str">
        <f>IF(ISBLANK($B843), "", IF(AND(N$5 = "Vacation Leave", OR(AND(OR(N$6 = "H1", N$6 = "H2"), NOT(AND($D843 = "Full-time", $F843 = "Above 1 Year"))), AND(N$6 = "Year", AND($D843 = "Full-time", $F843 = "Above 1 Year")))), "N/A", SUMIFS('Form Responses 1'!$O$2:$O1005, 'Form Responses 1'!$B$2:$B1005, $B843, 'Form Responses 1'!$G$2:$G1005, N$5, 'Form Responses 1'!$K$2:$K1005, $D843,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3" s="48" t="str">
        <f>IF(ISBLANK($B843), "", IF(AND(O$5 = "Vacation Leave", OR(AND(OR(O$6 = "H1", O$6 = "H2"), NOT(AND($D843 = "Full-time", $F843 = "Above 1 Year"))), AND(O$6 = "Year", AND($D843 = "Full-time", $F843 = "Above 1 Year")))), "N/A", SUMIFS('Form Responses 1'!$O$2:$O1005, 'Form Responses 1'!$B$2:$B1005, $B843, 'Form Responses 1'!$G$2:$G1005, O$5, 'Form Responses 1'!$K$2:$K1005, $D843,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3" s="48" t="str">
        <f>IF(ISBLANK($B843), "", IF(AND(P$5 = "Vacation Leave", OR(AND(OR(P$6 = "H1", P$6 = "H2"), NOT(AND($D843 = "Full-time", $F843 = "Above 1 Year"))), AND(P$6 = "Year", AND($D843 = "Full-time", $F843 = "Above 1 Year")))), "N/A", SUMIFS('Form Responses 1'!$O$2:$O1005, 'Form Responses 1'!$B$2:$B1005, $B843, 'Form Responses 1'!$G$2:$G1005, P$5, 'Form Responses 1'!$K$2:$K1005, $D843,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3" s="48" t="str">
        <f>IF(ISBLANK($B843), "", IF(AND(Q$5 = "Vacation Leave", OR(AND(OR(Q$6 = "H1", Q$6 = "H2"), NOT(AND($D843 = "Full-time", $F843 = "Above 1 Year"))), AND(Q$6 = "Year", AND($D843 = "Full-time", $F843 = "Above 1 Year")))), "N/A", SUMIFS('Form Responses 1'!$O$2:$O1005, 'Form Responses 1'!$B$2:$B1005, $B843, 'Form Responses 1'!$G$2:$G1005, Q$5, 'Form Responses 1'!$K$2:$K1005, $D843,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3" s="48" t="str">
        <f>IF(ISBLANK($B843), "", IF(AND(R$5 = "Vacation Leave", OR(AND(OR(R$6 = "H1", R$6 = "H2"), NOT(AND($D843 = "Full-time", $F843 = "Above 1 Year"))), AND(R$6 = "Year", AND($D843 = "Full-time", $F843 = "Above 1 Year")))), "N/A", SUMIFS('Form Responses 1'!$O$2:$O1005, 'Form Responses 1'!$B$2:$B1005, $B843, 'Form Responses 1'!$G$2:$G1005, R$5, 'Form Responses 1'!$K$2:$K1005, $D843,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3" s="48" t="str">
        <f>IF(ISBLANK($B843), "", IF(AND(S$5 = "Vacation Leave", OR(AND(OR(S$6 = "H1", S$6 = "H2"), NOT(AND($D843 = "Full-time", $F843 = "Above 1 Year"))), AND(S$6 = "Year", AND($D843 = "Full-time", $F843 = "Above 1 Year")))), "N/A", SUMIFS('Form Responses 1'!$O$2:$O1005, 'Form Responses 1'!$B$2:$B1005, $B843, 'Form Responses 1'!$G$2:$G1005, S$5, 'Form Responses 1'!$K$2:$K1005, $D843,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3" s="50" t="str">
        <f t="shared" si="2"/>
        <v/>
      </c>
      <c r="U843" s="51" t="str">
        <f t="array" ref="U843">IF(ISBLANK($B843), "", IF(AND(U$5 = "Vacation Leave", OR(AND(OR(U$6 = "H1", U$6 = "H2"), NOT(AND($D843 = "Full-time", $F843 = "Above 1 Year"))), AND(U$6 = "Year", AND($D843 = "Full-time", $F843 = "Above 1 Year")))), "N/A", INDEX('Allocated Leaves'!$B$2:$E1005, MATCH(U$5 &amp; IF(U$5 = "Vacation Leave", IFS(U$6 = "Year", "", OR(U$6 = "H1", U$6 = "H2"), " " &amp; U$6), ""), 'Allocated Leaves'!$A$2:$A1005, 0), MATCH($D843 &amp; IF($D843 = "Full-time",  " " &amp; $F843, ""), 'Allocated Leaves'!$B$1:AA$1, 0)) - G843))</f>
        <v/>
      </c>
      <c r="V843" s="52" t="str">
        <f t="array" ref="V843">IF(ISBLANK($B843), "", IF(AND(V$5 = "Vacation Leave", OR(AND(OR(V$6 = "H1", V$6 = "H2"), NOT(AND($D843 = "Full-time", $F843 = "Above 1 Year"))), AND(V$6 = "Year", AND($D843 = "Full-time", $F843 = "Above 1 Year")))), "N/A", INDEX('Allocated Leaves'!$B$2:$E1005, MATCH(V$5 &amp; IF(V$5 = "Vacation Leave", IFS(V$6 = "Year", "", OR(V$6 = "H1", V$6 = "H2"), " " &amp; V$6), ""), 'Allocated Leaves'!$A$2:$A1005, 0), MATCH($D843 &amp; IF($D843 = "Full-time",  " " &amp; $F843, ""), 'Allocated Leaves'!$B$1:AA$1, 0)) - H843))</f>
        <v/>
      </c>
      <c r="W843" s="52" t="str">
        <f t="array" ref="W843">IF(ISBLANK($B843), "", IF(AND(W$5 = "Vacation Leave", OR(AND(OR(W$6 = "H1", W$6 = "H2"), NOT(AND($D843 = "Full-time", $F843 = "Above 1 Year"))), AND(W$6 = "Year", AND($D843 = "Full-time", $F843 = "Above 1 Year")))), "N/A", INDEX('Allocated Leaves'!$B$2:$E1005, MATCH(W$5 &amp; IF(W$5 = "Vacation Leave", IFS(W$6 = "Year", "", OR(W$6 = "H1", W$6 = "H2"), " " &amp; W$6), ""), 'Allocated Leaves'!$A$2:$A1005, 0), MATCH($D843 &amp; IF($D843 = "Full-time",  " " &amp; $F843, ""), 'Allocated Leaves'!$B$1:AA$1, 0)) - I843))</f>
        <v/>
      </c>
      <c r="X843" s="51" t="str">
        <f t="array" ref="X843">IF(ISBLANK($B843), "", IF(AND(X$5 = "Vacation Leave", OR(AND(OR(X$6 = "H1", X$6 = "H2"), NOT(AND($D843 = "Full-time", $F843 = "Above 1 Year"))), AND(X$6 = "Year", AND($D843 = "Full-time", $F843 = "Above 1 Year")))), "N/A", INDEX('Allocated Leaves'!$B$2:$E1005, MATCH(X$5 &amp; IF(X$5 = "Vacation Leave", IFS(X$6 = "Year", "", OR(X$6 = "H1", X$6 = "H2"), " " &amp; X$6), ""), 'Allocated Leaves'!$A$2:$A1005, 0), MATCH($D843 &amp; IF($D843 = "Full-time",  " " &amp; $F843, ""), 'Allocated Leaves'!$B$1:AA$1, 0)) - J843))</f>
        <v/>
      </c>
      <c r="Y843" s="52" t="str">
        <f t="array" ref="Y843">IF(ISBLANK($B843), "", IF(AND(Y$5 = "Vacation Leave", OR(AND(OR(Y$6 = "H1", Y$6 = "H2"), NOT(AND($D843 = "Full-time", $F843 = "Above 1 Year"))), AND(Y$6 = "Year", AND($D843 = "Full-time", $F843 = "Above 1 Year")))), "N/A", INDEX('Allocated Leaves'!$B$2:$E1005, MATCH(Y$5 &amp; IF(Y$5 = "Vacation Leave", IFS(Y$6 = "Year", "", OR(Y$6 = "H1", Y$6 = "H2"), " " &amp; Y$6), ""), 'Allocated Leaves'!$A$2:$A1005, 0), MATCH($D843 &amp; IF($D843 = "Full-time",  " " &amp; $F843, ""), 'Allocated Leaves'!$B$1:AA$1, 0)) - K843))</f>
        <v/>
      </c>
      <c r="Z843" s="52" t="str">
        <f t="array" ref="Z843">IF(ISBLANK($B843), "", IF(AND(Z$5 = "Vacation Leave", OR(AND(OR(Z$6 = "H1", Z$6 = "H2"), NOT(AND($D843 = "Full-time", $F843 = "Above 1 Year"))), AND(Z$6 = "Year", AND($D843 = "Full-time", $F843 = "Above 1 Year")))), "N/A", INDEX('Allocated Leaves'!$B$2:$E1005, MATCH(Z$5 &amp; IF(Z$5 = "Vacation Leave", IFS(Z$6 = "Year", "", OR(Z$6 = "H1", Z$6 = "H2"), " " &amp; Z$6), ""), 'Allocated Leaves'!$A$2:$A1005, 0), MATCH($D843 &amp; IF($D843 = "Full-time",  " " &amp; $F843, ""), 'Allocated Leaves'!$B$1:AA$1, 0)) - L843))</f>
        <v/>
      </c>
      <c r="AA843" s="55" t="str">
        <f t="shared" si="3"/>
        <v/>
      </c>
    </row>
    <row r="844">
      <c r="A844" s="71"/>
      <c r="B844" s="72"/>
      <c r="C844" s="73"/>
      <c r="D844" s="74"/>
      <c r="E844" s="75"/>
      <c r="F844" s="47" t="str">
        <f t="shared" si="1"/>
        <v/>
      </c>
      <c r="G844" s="48" t="str">
        <f>IF(ISBLANK($B844), "", IF(AND(G$5 = "Vacation Leave", OR(AND(OR(G$6 = "H1", G$6 = "H2"), NOT(AND($D844 = "Full-time", $F844 = "Above 1 Year"))), AND(G$6 = "Year", AND($D844 = "Full-time", $F844 = "Above 1 Year")))), "N/A", SUMIFS('Form Responses 1'!$O$2:$O1005, 'Form Responses 1'!$B$2:$B1005, $B844, 'Form Responses 1'!$G$2:$G1005, G$5, 'Form Responses 1'!$K$2:$K1005, $D844,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4" s="48" t="str">
        <f>IF(ISBLANK($B844), "", IF(AND(H$5 = "Vacation Leave", OR(AND(OR(H$6 = "H1", H$6 = "H2"), NOT(AND($D844 = "Full-time", $F844 = "Above 1 Year"))), AND(H$6 = "Year", AND($D844 = "Full-time", $F844 = "Above 1 Year")))), "N/A", SUMIFS('Form Responses 1'!$O$2:$O1005, 'Form Responses 1'!$B$2:$B1005, $B844, 'Form Responses 1'!$G$2:$G1005, H$5, 'Form Responses 1'!$K$2:$K1005, $D844,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4" s="49" t="str">
        <f>IF(ISBLANK($B844), "", IF(AND(I$5 = "Vacation Leave", OR(AND(OR(I$6 = "H1", I$6 = "H2"), NOT(AND($D844 = "Full-time", $F844 = "Above 1 Year"))), AND(I$6 = "Year", AND($D844 = "Full-time", $F844 = "Above 1 Year")))), "N/A", SUMIFS('Form Responses 1'!$O$2:$O1005, 'Form Responses 1'!$B$2:$B1005, $B844, 'Form Responses 1'!$G$2:$G1005, I$5, 'Form Responses 1'!$K$2:$K1005, $D844,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4" s="48" t="str">
        <f>IF(ISBLANK($B844), "", IF(AND(J$5 = "Vacation Leave", OR(AND(OR(J$6 = "H1", J$6 = "H2"), NOT(AND($D844 = "Full-time", $F844 = "Above 1 Year"))), AND(J$6 = "Year", AND($D844 = "Full-time", $F844 = "Above 1 Year")))), "N/A", SUMIFS('Form Responses 1'!$O$2:$O1005, 'Form Responses 1'!$B$2:$B1005, $B844, 'Form Responses 1'!$G$2:$G1005, J$5, 'Form Responses 1'!$K$2:$K1005, $D844,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4" s="48" t="str">
        <f>IF(ISBLANK($B844), "", IF(AND(K$5 = "Vacation Leave", OR(AND(OR(K$6 = "H1", K$6 = "H2"), NOT(AND($D844 = "Full-time", $F844 = "Above 1 Year"))), AND(K$6 = "Year", AND($D844 = "Full-time", $F844 = "Above 1 Year")))), "N/A", SUMIFS('Form Responses 1'!$O$2:$O1005, 'Form Responses 1'!$B$2:$B1005, $B844, 'Form Responses 1'!$G$2:$G1005, K$5, 'Form Responses 1'!$K$2:$K1005, $D844,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4" s="48" t="str">
        <f>IF(ISBLANK($B844), "", IF(AND(L$5 = "Vacation Leave", OR(AND(OR(L$6 = "H1", L$6 = "H2"), NOT(AND($D844 = "Full-time", $F844 = "Above 1 Year"))), AND(L$6 = "Year", AND($D844 = "Full-time", $F844 = "Above 1 Year")))), "N/A", SUMIFS('Form Responses 1'!$O$2:$O1005, 'Form Responses 1'!$B$2:$B1005, $B844, 'Form Responses 1'!$G$2:$G1005, L$5, 'Form Responses 1'!$K$2:$K1005, $D844,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4" s="48" t="str">
        <f>IF(ISBLANK($B844), "", IF(AND(M$5 = "Vacation Leave", OR(AND(OR(M$6 = "H1", M$6 = "H2"), NOT(AND($D844 = "Full-time", $F844 = "Above 1 Year"))), AND(M$6 = "Year", AND($D844 = "Full-time", $F844 = "Above 1 Year")))), "N/A", SUMIFS('Form Responses 1'!$O$2:$O1005, 'Form Responses 1'!$B$2:$B1005, $B844, 'Form Responses 1'!$G$2:$G1005, M$5, 'Form Responses 1'!$K$2:$K1005, $D844,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4" s="48" t="str">
        <f>IF(ISBLANK($B844), "", IF(AND(N$5 = "Vacation Leave", OR(AND(OR(N$6 = "H1", N$6 = "H2"), NOT(AND($D844 = "Full-time", $F844 = "Above 1 Year"))), AND(N$6 = "Year", AND($D844 = "Full-time", $F844 = "Above 1 Year")))), "N/A", SUMIFS('Form Responses 1'!$O$2:$O1005, 'Form Responses 1'!$B$2:$B1005, $B844, 'Form Responses 1'!$G$2:$G1005, N$5, 'Form Responses 1'!$K$2:$K1005, $D844,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4" s="48" t="str">
        <f>IF(ISBLANK($B844), "", IF(AND(O$5 = "Vacation Leave", OR(AND(OR(O$6 = "H1", O$6 = "H2"), NOT(AND($D844 = "Full-time", $F844 = "Above 1 Year"))), AND(O$6 = "Year", AND($D844 = "Full-time", $F844 = "Above 1 Year")))), "N/A", SUMIFS('Form Responses 1'!$O$2:$O1005, 'Form Responses 1'!$B$2:$B1005, $B844, 'Form Responses 1'!$G$2:$G1005, O$5, 'Form Responses 1'!$K$2:$K1005, $D844,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4" s="48" t="str">
        <f>IF(ISBLANK($B844), "", IF(AND(P$5 = "Vacation Leave", OR(AND(OR(P$6 = "H1", P$6 = "H2"), NOT(AND($D844 = "Full-time", $F844 = "Above 1 Year"))), AND(P$6 = "Year", AND($D844 = "Full-time", $F844 = "Above 1 Year")))), "N/A", SUMIFS('Form Responses 1'!$O$2:$O1005, 'Form Responses 1'!$B$2:$B1005, $B844, 'Form Responses 1'!$G$2:$G1005, P$5, 'Form Responses 1'!$K$2:$K1005, $D844,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4" s="48" t="str">
        <f>IF(ISBLANK($B844), "", IF(AND(Q$5 = "Vacation Leave", OR(AND(OR(Q$6 = "H1", Q$6 = "H2"), NOT(AND($D844 = "Full-time", $F844 = "Above 1 Year"))), AND(Q$6 = "Year", AND($D844 = "Full-time", $F844 = "Above 1 Year")))), "N/A", SUMIFS('Form Responses 1'!$O$2:$O1005, 'Form Responses 1'!$B$2:$B1005, $B844, 'Form Responses 1'!$G$2:$G1005, Q$5, 'Form Responses 1'!$K$2:$K1005, $D844,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4" s="48" t="str">
        <f>IF(ISBLANK($B844), "", IF(AND(R$5 = "Vacation Leave", OR(AND(OR(R$6 = "H1", R$6 = "H2"), NOT(AND($D844 = "Full-time", $F844 = "Above 1 Year"))), AND(R$6 = "Year", AND($D844 = "Full-time", $F844 = "Above 1 Year")))), "N/A", SUMIFS('Form Responses 1'!$O$2:$O1005, 'Form Responses 1'!$B$2:$B1005, $B844, 'Form Responses 1'!$G$2:$G1005, R$5, 'Form Responses 1'!$K$2:$K1005, $D844,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4" s="48" t="str">
        <f>IF(ISBLANK($B844), "", IF(AND(S$5 = "Vacation Leave", OR(AND(OR(S$6 = "H1", S$6 = "H2"), NOT(AND($D844 = "Full-time", $F844 = "Above 1 Year"))), AND(S$6 = "Year", AND($D844 = "Full-time", $F844 = "Above 1 Year")))), "N/A", SUMIFS('Form Responses 1'!$O$2:$O1005, 'Form Responses 1'!$B$2:$B1005, $B844, 'Form Responses 1'!$G$2:$G1005, S$5, 'Form Responses 1'!$K$2:$K1005, $D844,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4" s="50" t="str">
        <f t="shared" si="2"/>
        <v/>
      </c>
      <c r="U844" s="51" t="str">
        <f t="array" ref="U844">IF(ISBLANK($B844), "", IF(AND(U$5 = "Vacation Leave", OR(AND(OR(U$6 = "H1", U$6 = "H2"), NOT(AND($D844 = "Full-time", $F844 = "Above 1 Year"))), AND(U$6 = "Year", AND($D844 = "Full-time", $F844 = "Above 1 Year")))), "N/A", INDEX('Allocated Leaves'!$B$2:$E1005, MATCH(U$5 &amp; IF(U$5 = "Vacation Leave", IFS(U$6 = "Year", "", OR(U$6 = "H1", U$6 = "H2"), " " &amp; U$6), ""), 'Allocated Leaves'!$A$2:$A1005, 0), MATCH($D844 &amp; IF($D844 = "Full-time",  " " &amp; $F844, ""), 'Allocated Leaves'!$B$1:AA$1, 0)) - G844))</f>
        <v/>
      </c>
      <c r="V844" s="52" t="str">
        <f t="array" ref="V844">IF(ISBLANK($B844), "", IF(AND(V$5 = "Vacation Leave", OR(AND(OR(V$6 = "H1", V$6 = "H2"), NOT(AND($D844 = "Full-time", $F844 = "Above 1 Year"))), AND(V$6 = "Year", AND($D844 = "Full-time", $F844 = "Above 1 Year")))), "N/A", INDEX('Allocated Leaves'!$B$2:$E1005, MATCH(V$5 &amp; IF(V$5 = "Vacation Leave", IFS(V$6 = "Year", "", OR(V$6 = "H1", V$6 = "H2"), " " &amp; V$6), ""), 'Allocated Leaves'!$A$2:$A1005, 0), MATCH($D844 &amp; IF($D844 = "Full-time",  " " &amp; $F844, ""), 'Allocated Leaves'!$B$1:AA$1, 0)) - H844))</f>
        <v/>
      </c>
      <c r="W844" s="52" t="str">
        <f t="array" ref="W844">IF(ISBLANK($B844), "", IF(AND(W$5 = "Vacation Leave", OR(AND(OR(W$6 = "H1", W$6 = "H2"), NOT(AND($D844 = "Full-time", $F844 = "Above 1 Year"))), AND(W$6 = "Year", AND($D844 = "Full-time", $F844 = "Above 1 Year")))), "N/A", INDEX('Allocated Leaves'!$B$2:$E1005, MATCH(W$5 &amp; IF(W$5 = "Vacation Leave", IFS(W$6 = "Year", "", OR(W$6 = "H1", W$6 = "H2"), " " &amp; W$6), ""), 'Allocated Leaves'!$A$2:$A1005, 0), MATCH($D844 &amp; IF($D844 = "Full-time",  " " &amp; $F844, ""), 'Allocated Leaves'!$B$1:AA$1, 0)) - I844))</f>
        <v/>
      </c>
      <c r="X844" s="51" t="str">
        <f t="array" ref="X844">IF(ISBLANK($B844), "", IF(AND(X$5 = "Vacation Leave", OR(AND(OR(X$6 = "H1", X$6 = "H2"), NOT(AND($D844 = "Full-time", $F844 = "Above 1 Year"))), AND(X$6 = "Year", AND($D844 = "Full-time", $F844 = "Above 1 Year")))), "N/A", INDEX('Allocated Leaves'!$B$2:$E1005, MATCH(X$5 &amp; IF(X$5 = "Vacation Leave", IFS(X$6 = "Year", "", OR(X$6 = "H1", X$6 = "H2"), " " &amp; X$6), ""), 'Allocated Leaves'!$A$2:$A1005, 0), MATCH($D844 &amp; IF($D844 = "Full-time",  " " &amp; $F844, ""), 'Allocated Leaves'!$B$1:AA$1, 0)) - J844))</f>
        <v/>
      </c>
      <c r="Y844" s="52" t="str">
        <f t="array" ref="Y844">IF(ISBLANK($B844), "", IF(AND(Y$5 = "Vacation Leave", OR(AND(OR(Y$6 = "H1", Y$6 = "H2"), NOT(AND($D844 = "Full-time", $F844 = "Above 1 Year"))), AND(Y$6 = "Year", AND($D844 = "Full-time", $F844 = "Above 1 Year")))), "N/A", INDEX('Allocated Leaves'!$B$2:$E1005, MATCH(Y$5 &amp; IF(Y$5 = "Vacation Leave", IFS(Y$6 = "Year", "", OR(Y$6 = "H1", Y$6 = "H2"), " " &amp; Y$6), ""), 'Allocated Leaves'!$A$2:$A1005, 0), MATCH($D844 &amp; IF($D844 = "Full-time",  " " &amp; $F844, ""), 'Allocated Leaves'!$B$1:AA$1, 0)) - K844))</f>
        <v/>
      </c>
      <c r="Z844" s="52" t="str">
        <f t="array" ref="Z844">IF(ISBLANK($B844), "", IF(AND(Z$5 = "Vacation Leave", OR(AND(OR(Z$6 = "H1", Z$6 = "H2"), NOT(AND($D844 = "Full-time", $F844 = "Above 1 Year"))), AND(Z$6 = "Year", AND($D844 = "Full-time", $F844 = "Above 1 Year")))), "N/A", INDEX('Allocated Leaves'!$B$2:$E1005, MATCH(Z$5 &amp; IF(Z$5 = "Vacation Leave", IFS(Z$6 = "Year", "", OR(Z$6 = "H1", Z$6 = "H2"), " " &amp; Z$6), ""), 'Allocated Leaves'!$A$2:$A1005, 0), MATCH($D844 &amp; IF($D844 = "Full-time",  " " &amp; $F844, ""), 'Allocated Leaves'!$B$1:AA$1, 0)) - L844))</f>
        <v/>
      </c>
      <c r="AA844" s="55" t="str">
        <f t="shared" si="3"/>
        <v/>
      </c>
    </row>
    <row r="845">
      <c r="A845" s="71"/>
      <c r="B845" s="72"/>
      <c r="C845" s="73"/>
      <c r="D845" s="74"/>
      <c r="E845" s="75"/>
      <c r="F845" s="47" t="str">
        <f t="shared" si="1"/>
        <v/>
      </c>
      <c r="G845" s="48" t="str">
        <f>IF(ISBLANK($B845), "", IF(AND(G$5 = "Vacation Leave", OR(AND(OR(G$6 = "H1", G$6 = "H2"), NOT(AND($D845 = "Full-time", $F845 = "Above 1 Year"))), AND(G$6 = "Year", AND($D845 = "Full-time", $F845 = "Above 1 Year")))), "N/A", SUMIFS('Form Responses 1'!$O$2:$O1005, 'Form Responses 1'!$B$2:$B1005, $B845, 'Form Responses 1'!$G$2:$G1005, G$5, 'Form Responses 1'!$K$2:$K1005, $D845,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5" s="48" t="str">
        <f>IF(ISBLANK($B845), "", IF(AND(H$5 = "Vacation Leave", OR(AND(OR(H$6 = "H1", H$6 = "H2"), NOT(AND($D845 = "Full-time", $F845 = "Above 1 Year"))), AND(H$6 = "Year", AND($D845 = "Full-time", $F845 = "Above 1 Year")))), "N/A", SUMIFS('Form Responses 1'!$O$2:$O1005, 'Form Responses 1'!$B$2:$B1005, $B845, 'Form Responses 1'!$G$2:$G1005, H$5, 'Form Responses 1'!$K$2:$K1005, $D845,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5" s="49" t="str">
        <f>IF(ISBLANK($B845), "", IF(AND(I$5 = "Vacation Leave", OR(AND(OR(I$6 = "H1", I$6 = "H2"), NOT(AND($D845 = "Full-time", $F845 = "Above 1 Year"))), AND(I$6 = "Year", AND($D845 = "Full-time", $F845 = "Above 1 Year")))), "N/A", SUMIFS('Form Responses 1'!$O$2:$O1005, 'Form Responses 1'!$B$2:$B1005, $B845, 'Form Responses 1'!$G$2:$G1005, I$5, 'Form Responses 1'!$K$2:$K1005, $D845,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5" s="48" t="str">
        <f>IF(ISBLANK($B845), "", IF(AND(J$5 = "Vacation Leave", OR(AND(OR(J$6 = "H1", J$6 = "H2"), NOT(AND($D845 = "Full-time", $F845 = "Above 1 Year"))), AND(J$6 = "Year", AND($D845 = "Full-time", $F845 = "Above 1 Year")))), "N/A", SUMIFS('Form Responses 1'!$O$2:$O1005, 'Form Responses 1'!$B$2:$B1005, $B845, 'Form Responses 1'!$G$2:$G1005, J$5, 'Form Responses 1'!$K$2:$K1005, $D845,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5" s="48" t="str">
        <f>IF(ISBLANK($B845), "", IF(AND(K$5 = "Vacation Leave", OR(AND(OR(K$6 = "H1", K$6 = "H2"), NOT(AND($D845 = "Full-time", $F845 = "Above 1 Year"))), AND(K$6 = "Year", AND($D845 = "Full-time", $F845 = "Above 1 Year")))), "N/A", SUMIFS('Form Responses 1'!$O$2:$O1005, 'Form Responses 1'!$B$2:$B1005, $B845, 'Form Responses 1'!$G$2:$G1005, K$5, 'Form Responses 1'!$K$2:$K1005, $D845,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5" s="48" t="str">
        <f>IF(ISBLANK($B845), "", IF(AND(L$5 = "Vacation Leave", OR(AND(OR(L$6 = "H1", L$6 = "H2"), NOT(AND($D845 = "Full-time", $F845 = "Above 1 Year"))), AND(L$6 = "Year", AND($D845 = "Full-time", $F845 = "Above 1 Year")))), "N/A", SUMIFS('Form Responses 1'!$O$2:$O1005, 'Form Responses 1'!$B$2:$B1005, $B845, 'Form Responses 1'!$G$2:$G1005, L$5, 'Form Responses 1'!$K$2:$K1005, $D845,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5" s="48" t="str">
        <f>IF(ISBLANK($B845), "", IF(AND(M$5 = "Vacation Leave", OR(AND(OR(M$6 = "H1", M$6 = "H2"), NOT(AND($D845 = "Full-time", $F845 = "Above 1 Year"))), AND(M$6 = "Year", AND($D845 = "Full-time", $F845 = "Above 1 Year")))), "N/A", SUMIFS('Form Responses 1'!$O$2:$O1005, 'Form Responses 1'!$B$2:$B1005, $B845, 'Form Responses 1'!$G$2:$G1005, M$5, 'Form Responses 1'!$K$2:$K1005, $D845,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5" s="48" t="str">
        <f>IF(ISBLANK($B845), "", IF(AND(N$5 = "Vacation Leave", OR(AND(OR(N$6 = "H1", N$6 = "H2"), NOT(AND($D845 = "Full-time", $F845 = "Above 1 Year"))), AND(N$6 = "Year", AND($D845 = "Full-time", $F845 = "Above 1 Year")))), "N/A", SUMIFS('Form Responses 1'!$O$2:$O1005, 'Form Responses 1'!$B$2:$B1005, $B845, 'Form Responses 1'!$G$2:$G1005, N$5, 'Form Responses 1'!$K$2:$K1005, $D845,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5" s="48" t="str">
        <f>IF(ISBLANK($B845), "", IF(AND(O$5 = "Vacation Leave", OR(AND(OR(O$6 = "H1", O$6 = "H2"), NOT(AND($D845 = "Full-time", $F845 = "Above 1 Year"))), AND(O$6 = "Year", AND($D845 = "Full-time", $F845 = "Above 1 Year")))), "N/A", SUMIFS('Form Responses 1'!$O$2:$O1005, 'Form Responses 1'!$B$2:$B1005, $B845, 'Form Responses 1'!$G$2:$G1005, O$5, 'Form Responses 1'!$K$2:$K1005, $D845,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5" s="48" t="str">
        <f>IF(ISBLANK($B845), "", IF(AND(P$5 = "Vacation Leave", OR(AND(OR(P$6 = "H1", P$6 = "H2"), NOT(AND($D845 = "Full-time", $F845 = "Above 1 Year"))), AND(P$6 = "Year", AND($D845 = "Full-time", $F845 = "Above 1 Year")))), "N/A", SUMIFS('Form Responses 1'!$O$2:$O1005, 'Form Responses 1'!$B$2:$B1005, $B845, 'Form Responses 1'!$G$2:$G1005, P$5, 'Form Responses 1'!$K$2:$K1005, $D845,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5" s="48" t="str">
        <f>IF(ISBLANK($B845), "", IF(AND(Q$5 = "Vacation Leave", OR(AND(OR(Q$6 = "H1", Q$6 = "H2"), NOT(AND($D845 = "Full-time", $F845 = "Above 1 Year"))), AND(Q$6 = "Year", AND($D845 = "Full-time", $F845 = "Above 1 Year")))), "N/A", SUMIFS('Form Responses 1'!$O$2:$O1005, 'Form Responses 1'!$B$2:$B1005, $B845, 'Form Responses 1'!$G$2:$G1005, Q$5, 'Form Responses 1'!$K$2:$K1005, $D845,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5" s="48" t="str">
        <f>IF(ISBLANK($B845), "", IF(AND(R$5 = "Vacation Leave", OR(AND(OR(R$6 = "H1", R$6 = "H2"), NOT(AND($D845 = "Full-time", $F845 = "Above 1 Year"))), AND(R$6 = "Year", AND($D845 = "Full-time", $F845 = "Above 1 Year")))), "N/A", SUMIFS('Form Responses 1'!$O$2:$O1005, 'Form Responses 1'!$B$2:$B1005, $B845, 'Form Responses 1'!$G$2:$G1005, R$5, 'Form Responses 1'!$K$2:$K1005, $D845,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5" s="48" t="str">
        <f>IF(ISBLANK($B845), "", IF(AND(S$5 = "Vacation Leave", OR(AND(OR(S$6 = "H1", S$6 = "H2"), NOT(AND($D845 = "Full-time", $F845 = "Above 1 Year"))), AND(S$6 = "Year", AND($D845 = "Full-time", $F845 = "Above 1 Year")))), "N/A", SUMIFS('Form Responses 1'!$O$2:$O1005, 'Form Responses 1'!$B$2:$B1005, $B845, 'Form Responses 1'!$G$2:$G1005, S$5, 'Form Responses 1'!$K$2:$K1005, $D845,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5" s="50" t="str">
        <f t="shared" si="2"/>
        <v/>
      </c>
      <c r="U845" s="51" t="str">
        <f t="array" ref="U845">IF(ISBLANK($B845), "", IF(AND(U$5 = "Vacation Leave", OR(AND(OR(U$6 = "H1", U$6 = "H2"), NOT(AND($D845 = "Full-time", $F845 = "Above 1 Year"))), AND(U$6 = "Year", AND($D845 = "Full-time", $F845 = "Above 1 Year")))), "N/A", INDEX('Allocated Leaves'!$B$2:$E1005, MATCH(U$5 &amp; IF(U$5 = "Vacation Leave", IFS(U$6 = "Year", "", OR(U$6 = "H1", U$6 = "H2"), " " &amp; U$6), ""), 'Allocated Leaves'!$A$2:$A1005, 0), MATCH($D845 &amp; IF($D845 = "Full-time",  " " &amp; $F845, ""), 'Allocated Leaves'!$B$1:AA$1, 0)) - G845))</f>
        <v/>
      </c>
      <c r="V845" s="52" t="str">
        <f t="array" ref="V845">IF(ISBLANK($B845), "", IF(AND(V$5 = "Vacation Leave", OR(AND(OR(V$6 = "H1", V$6 = "H2"), NOT(AND($D845 = "Full-time", $F845 = "Above 1 Year"))), AND(V$6 = "Year", AND($D845 = "Full-time", $F845 = "Above 1 Year")))), "N/A", INDEX('Allocated Leaves'!$B$2:$E1005, MATCH(V$5 &amp; IF(V$5 = "Vacation Leave", IFS(V$6 = "Year", "", OR(V$6 = "H1", V$6 = "H2"), " " &amp; V$6), ""), 'Allocated Leaves'!$A$2:$A1005, 0), MATCH($D845 &amp; IF($D845 = "Full-time",  " " &amp; $F845, ""), 'Allocated Leaves'!$B$1:AA$1, 0)) - H845))</f>
        <v/>
      </c>
      <c r="W845" s="52" t="str">
        <f t="array" ref="W845">IF(ISBLANK($B845), "", IF(AND(W$5 = "Vacation Leave", OR(AND(OR(W$6 = "H1", W$6 = "H2"), NOT(AND($D845 = "Full-time", $F845 = "Above 1 Year"))), AND(W$6 = "Year", AND($D845 = "Full-time", $F845 = "Above 1 Year")))), "N/A", INDEX('Allocated Leaves'!$B$2:$E1005, MATCH(W$5 &amp; IF(W$5 = "Vacation Leave", IFS(W$6 = "Year", "", OR(W$6 = "H1", W$6 = "H2"), " " &amp; W$6), ""), 'Allocated Leaves'!$A$2:$A1005, 0), MATCH($D845 &amp; IF($D845 = "Full-time",  " " &amp; $F845, ""), 'Allocated Leaves'!$B$1:AA$1, 0)) - I845))</f>
        <v/>
      </c>
      <c r="X845" s="51" t="str">
        <f t="array" ref="X845">IF(ISBLANK($B845), "", IF(AND(X$5 = "Vacation Leave", OR(AND(OR(X$6 = "H1", X$6 = "H2"), NOT(AND($D845 = "Full-time", $F845 = "Above 1 Year"))), AND(X$6 = "Year", AND($D845 = "Full-time", $F845 = "Above 1 Year")))), "N/A", INDEX('Allocated Leaves'!$B$2:$E1005, MATCH(X$5 &amp; IF(X$5 = "Vacation Leave", IFS(X$6 = "Year", "", OR(X$6 = "H1", X$6 = "H2"), " " &amp; X$6), ""), 'Allocated Leaves'!$A$2:$A1005, 0), MATCH($D845 &amp; IF($D845 = "Full-time",  " " &amp; $F845, ""), 'Allocated Leaves'!$B$1:AA$1, 0)) - J845))</f>
        <v/>
      </c>
      <c r="Y845" s="52" t="str">
        <f t="array" ref="Y845">IF(ISBLANK($B845), "", IF(AND(Y$5 = "Vacation Leave", OR(AND(OR(Y$6 = "H1", Y$6 = "H2"), NOT(AND($D845 = "Full-time", $F845 = "Above 1 Year"))), AND(Y$6 = "Year", AND($D845 = "Full-time", $F845 = "Above 1 Year")))), "N/A", INDEX('Allocated Leaves'!$B$2:$E1005, MATCH(Y$5 &amp; IF(Y$5 = "Vacation Leave", IFS(Y$6 = "Year", "", OR(Y$6 = "H1", Y$6 = "H2"), " " &amp; Y$6), ""), 'Allocated Leaves'!$A$2:$A1005, 0), MATCH($D845 &amp; IF($D845 = "Full-time",  " " &amp; $F845, ""), 'Allocated Leaves'!$B$1:AA$1, 0)) - K845))</f>
        <v/>
      </c>
      <c r="Z845" s="52" t="str">
        <f t="array" ref="Z845">IF(ISBLANK($B845), "", IF(AND(Z$5 = "Vacation Leave", OR(AND(OR(Z$6 = "H1", Z$6 = "H2"), NOT(AND($D845 = "Full-time", $F845 = "Above 1 Year"))), AND(Z$6 = "Year", AND($D845 = "Full-time", $F845 = "Above 1 Year")))), "N/A", INDEX('Allocated Leaves'!$B$2:$E1005, MATCH(Z$5 &amp; IF(Z$5 = "Vacation Leave", IFS(Z$6 = "Year", "", OR(Z$6 = "H1", Z$6 = "H2"), " " &amp; Z$6), ""), 'Allocated Leaves'!$A$2:$A1005, 0), MATCH($D845 &amp; IF($D845 = "Full-time",  " " &amp; $F845, ""), 'Allocated Leaves'!$B$1:AA$1, 0)) - L845))</f>
        <v/>
      </c>
      <c r="AA845" s="55" t="str">
        <f t="shared" si="3"/>
        <v/>
      </c>
    </row>
    <row r="846">
      <c r="A846" s="71"/>
      <c r="B846" s="72"/>
      <c r="C846" s="73"/>
      <c r="D846" s="74"/>
      <c r="E846" s="75"/>
      <c r="F846" s="47" t="str">
        <f t="shared" si="1"/>
        <v/>
      </c>
      <c r="G846" s="48" t="str">
        <f>IF(ISBLANK($B846), "", IF(AND(G$5 = "Vacation Leave", OR(AND(OR(G$6 = "H1", G$6 = "H2"), NOT(AND($D846 = "Full-time", $F846 = "Above 1 Year"))), AND(G$6 = "Year", AND($D846 = "Full-time", $F846 = "Above 1 Year")))), "N/A", SUMIFS('Form Responses 1'!$O$2:$O1005, 'Form Responses 1'!$B$2:$B1005, $B846, 'Form Responses 1'!$G$2:$G1005, G$5, 'Form Responses 1'!$K$2:$K1005, $D846,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6" s="48" t="str">
        <f>IF(ISBLANK($B846), "", IF(AND(H$5 = "Vacation Leave", OR(AND(OR(H$6 = "H1", H$6 = "H2"), NOT(AND($D846 = "Full-time", $F846 = "Above 1 Year"))), AND(H$6 = "Year", AND($D846 = "Full-time", $F846 = "Above 1 Year")))), "N/A", SUMIFS('Form Responses 1'!$O$2:$O1005, 'Form Responses 1'!$B$2:$B1005, $B846, 'Form Responses 1'!$G$2:$G1005, H$5, 'Form Responses 1'!$K$2:$K1005, $D846,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6" s="49" t="str">
        <f>IF(ISBLANK($B846), "", IF(AND(I$5 = "Vacation Leave", OR(AND(OR(I$6 = "H1", I$6 = "H2"), NOT(AND($D846 = "Full-time", $F846 = "Above 1 Year"))), AND(I$6 = "Year", AND($D846 = "Full-time", $F846 = "Above 1 Year")))), "N/A", SUMIFS('Form Responses 1'!$O$2:$O1005, 'Form Responses 1'!$B$2:$B1005, $B846, 'Form Responses 1'!$G$2:$G1005, I$5, 'Form Responses 1'!$K$2:$K1005, $D846,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6" s="48" t="str">
        <f>IF(ISBLANK($B846), "", IF(AND(J$5 = "Vacation Leave", OR(AND(OR(J$6 = "H1", J$6 = "H2"), NOT(AND($D846 = "Full-time", $F846 = "Above 1 Year"))), AND(J$6 = "Year", AND($D846 = "Full-time", $F846 = "Above 1 Year")))), "N/A", SUMIFS('Form Responses 1'!$O$2:$O1005, 'Form Responses 1'!$B$2:$B1005, $B846, 'Form Responses 1'!$G$2:$G1005, J$5, 'Form Responses 1'!$K$2:$K1005, $D846,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6" s="48" t="str">
        <f>IF(ISBLANK($B846), "", IF(AND(K$5 = "Vacation Leave", OR(AND(OR(K$6 = "H1", K$6 = "H2"), NOT(AND($D846 = "Full-time", $F846 = "Above 1 Year"))), AND(K$6 = "Year", AND($D846 = "Full-time", $F846 = "Above 1 Year")))), "N/A", SUMIFS('Form Responses 1'!$O$2:$O1005, 'Form Responses 1'!$B$2:$B1005, $B846, 'Form Responses 1'!$G$2:$G1005, K$5, 'Form Responses 1'!$K$2:$K1005, $D846,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6" s="48" t="str">
        <f>IF(ISBLANK($B846), "", IF(AND(L$5 = "Vacation Leave", OR(AND(OR(L$6 = "H1", L$6 = "H2"), NOT(AND($D846 = "Full-time", $F846 = "Above 1 Year"))), AND(L$6 = "Year", AND($D846 = "Full-time", $F846 = "Above 1 Year")))), "N/A", SUMIFS('Form Responses 1'!$O$2:$O1005, 'Form Responses 1'!$B$2:$B1005, $B846, 'Form Responses 1'!$G$2:$G1005, L$5, 'Form Responses 1'!$K$2:$K1005, $D846,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6" s="48" t="str">
        <f>IF(ISBLANK($B846), "", IF(AND(M$5 = "Vacation Leave", OR(AND(OR(M$6 = "H1", M$6 = "H2"), NOT(AND($D846 = "Full-time", $F846 = "Above 1 Year"))), AND(M$6 = "Year", AND($D846 = "Full-time", $F846 = "Above 1 Year")))), "N/A", SUMIFS('Form Responses 1'!$O$2:$O1005, 'Form Responses 1'!$B$2:$B1005, $B846, 'Form Responses 1'!$G$2:$G1005, M$5, 'Form Responses 1'!$K$2:$K1005, $D846,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6" s="48" t="str">
        <f>IF(ISBLANK($B846), "", IF(AND(N$5 = "Vacation Leave", OR(AND(OR(N$6 = "H1", N$6 = "H2"), NOT(AND($D846 = "Full-time", $F846 = "Above 1 Year"))), AND(N$6 = "Year", AND($D846 = "Full-time", $F846 = "Above 1 Year")))), "N/A", SUMIFS('Form Responses 1'!$O$2:$O1005, 'Form Responses 1'!$B$2:$B1005, $B846, 'Form Responses 1'!$G$2:$G1005, N$5, 'Form Responses 1'!$K$2:$K1005, $D846,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6" s="48" t="str">
        <f>IF(ISBLANK($B846), "", IF(AND(O$5 = "Vacation Leave", OR(AND(OR(O$6 = "H1", O$6 = "H2"), NOT(AND($D846 = "Full-time", $F846 = "Above 1 Year"))), AND(O$6 = "Year", AND($D846 = "Full-time", $F846 = "Above 1 Year")))), "N/A", SUMIFS('Form Responses 1'!$O$2:$O1005, 'Form Responses 1'!$B$2:$B1005, $B846, 'Form Responses 1'!$G$2:$G1005, O$5, 'Form Responses 1'!$K$2:$K1005, $D846,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6" s="48" t="str">
        <f>IF(ISBLANK($B846), "", IF(AND(P$5 = "Vacation Leave", OR(AND(OR(P$6 = "H1", P$6 = "H2"), NOT(AND($D846 = "Full-time", $F846 = "Above 1 Year"))), AND(P$6 = "Year", AND($D846 = "Full-time", $F846 = "Above 1 Year")))), "N/A", SUMIFS('Form Responses 1'!$O$2:$O1005, 'Form Responses 1'!$B$2:$B1005, $B846, 'Form Responses 1'!$G$2:$G1005, P$5, 'Form Responses 1'!$K$2:$K1005, $D846,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6" s="48" t="str">
        <f>IF(ISBLANK($B846), "", IF(AND(Q$5 = "Vacation Leave", OR(AND(OR(Q$6 = "H1", Q$6 = "H2"), NOT(AND($D846 = "Full-time", $F846 = "Above 1 Year"))), AND(Q$6 = "Year", AND($D846 = "Full-time", $F846 = "Above 1 Year")))), "N/A", SUMIFS('Form Responses 1'!$O$2:$O1005, 'Form Responses 1'!$B$2:$B1005, $B846, 'Form Responses 1'!$G$2:$G1005, Q$5, 'Form Responses 1'!$K$2:$K1005, $D846,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6" s="48" t="str">
        <f>IF(ISBLANK($B846), "", IF(AND(R$5 = "Vacation Leave", OR(AND(OR(R$6 = "H1", R$6 = "H2"), NOT(AND($D846 = "Full-time", $F846 = "Above 1 Year"))), AND(R$6 = "Year", AND($D846 = "Full-time", $F846 = "Above 1 Year")))), "N/A", SUMIFS('Form Responses 1'!$O$2:$O1005, 'Form Responses 1'!$B$2:$B1005, $B846, 'Form Responses 1'!$G$2:$G1005, R$5, 'Form Responses 1'!$K$2:$K1005, $D846,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6" s="48" t="str">
        <f>IF(ISBLANK($B846), "", IF(AND(S$5 = "Vacation Leave", OR(AND(OR(S$6 = "H1", S$6 = "H2"), NOT(AND($D846 = "Full-time", $F846 = "Above 1 Year"))), AND(S$6 = "Year", AND($D846 = "Full-time", $F846 = "Above 1 Year")))), "N/A", SUMIFS('Form Responses 1'!$O$2:$O1005, 'Form Responses 1'!$B$2:$B1005, $B846, 'Form Responses 1'!$G$2:$G1005, S$5, 'Form Responses 1'!$K$2:$K1005, $D846,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6" s="50" t="str">
        <f t="shared" si="2"/>
        <v/>
      </c>
      <c r="U846" s="51" t="str">
        <f t="array" ref="U846">IF(ISBLANK($B846), "", IF(AND(U$5 = "Vacation Leave", OR(AND(OR(U$6 = "H1", U$6 = "H2"), NOT(AND($D846 = "Full-time", $F846 = "Above 1 Year"))), AND(U$6 = "Year", AND($D846 = "Full-time", $F846 = "Above 1 Year")))), "N/A", INDEX('Allocated Leaves'!$B$2:$E1005, MATCH(U$5 &amp; IF(U$5 = "Vacation Leave", IFS(U$6 = "Year", "", OR(U$6 = "H1", U$6 = "H2"), " " &amp; U$6), ""), 'Allocated Leaves'!$A$2:$A1005, 0), MATCH($D846 &amp; IF($D846 = "Full-time",  " " &amp; $F846, ""), 'Allocated Leaves'!$B$1:AA$1, 0)) - G846))</f>
        <v/>
      </c>
      <c r="V846" s="52" t="str">
        <f t="array" ref="V846">IF(ISBLANK($B846), "", IF(AND(V$5 = "Vacation Leave", OR(AND(OR(V$6 = "H1", V$6 = "H2"), NOT(AND($D846 = "Full-time", $F846 = "Above 1 Year"))), AND(V$6 = "Year", AND($D846 = "Full-time", $F846 = "Above 1 Year")))), "N/A", INDEX('Allocated Leaves'!$B$2:$E1005, MATCH(V$5 &amp; IF(V$5 = "Vacation Leave", IFS(V$6 = "Year", "", OR(V$6 = "H1", V$6 = "H2"), " " &amp; V$6), ""), 'Allocated Leaves'!$A$2:$A1005, 0), MATCH($D846 &amp; IF($D846 = "Full-time",  " " &amp; $F846, ""), 'Allocated Leaves'!$B$1:AA$1, 0)) - H846))</f>
        <v/>
      </c>
      <c r="W846" s="52" t="str">
        <f t="array" ref="W846">IF(ISBLANK($B846), "", IF(AND(W$5 = "Vacation Leave", OR(AND(OR(W$6 = "H1", W$6 = "H2"), NOT(AND($D846 = "Full-time", $F846 = "Above 1 Year"))), AND(W$6 = "Year", AND($D846 = "Full-time", $F846 = "Above 1 Year")))), "N/A", INDEX('Allocated Leaves'!$B$2:$E1005, MATCH(W$5 &amp; IF(W$5 = "Vacation Leave", IFS(W$6 = "Year", "", OR(W$6 = "H1", W$6 = "H2"), " " &amp; W$6), ""), 'Allocated Leaves'!$A$2:$A1005, 0), MATCH($D846 &amp; IF($D846 = "Full-time",  " " &amp; $F846, ""), 'Allocated Leaves'!$B$1:AA$1, 0)) - I846))</f>
        <v/>
      </c>
      <c r="X846" s="51" t="str">
        <f t="array" ref="X846">IF(ISBLANK($B846), "", IF(AND(X$5 = "Vacation Leave", OR(AND(OR(X$6 = "H1", X$6 = "H2"), NOT(AND($D846 = "Full-time", $F846 = "Above 1 Year"))), AND(X$6 = "Year", AND($D846 = "Full-time", $F846 = "Above 1 Year")))), "N/A", INDEX('Allocated Leaves'!$B$2:$E1005, MATCH(X$5 &amp; IF(X$5 = "Vacation Leave", IFS(X$6 = "Year", "", OR(X$6 = "H1", X$6 = "H2"), " " &amp; X$6), ""), 'Allocated Leaves'!$A$2:$A1005, 0), MATCH($D846 &amp; IF($D846 = "Full-time",  " " &amp; $F846, ""), 'Allocated Leaves'!$B$1:AA$1, 0)) - J846))</f>
        <v/>
      </c>
      <c r="Y846" s="52" t="str">
        <f t="array" ref="Y846">IF(ISBLANK($B846), "", IF(AND(Y$5 = "Vacation Leave", OR(AND(OR(Y$6 = "H1", Y$6 = "H2"), NOT(AND($D846 = "Full-time", $F846 = "Above 1 Year"))), AND(Y$6 = "Year", AND($D846 = "Full-time", $F846 = "Above 1 Year")))), "N/A", INDEX('Allocated Leaves'!$B$2:$E1005, MATCH(Y$5 &amp; IF(Y$5 = "Vacation Leave", IFS(Y$6 = "Year", "", OR(Y$6 = "H1", Y$6 = "H2"), " " &amp; Y$6), ""), 'Allocated Leaves'!$A$2:$A1005, 0), MATCH($D846 &amp; IF($D846 = "Full-time",  " " &amp; $F846, ""), 'Allocated Leaves'!$B$1:AA$1, 0)) - K846))</f>
        <v/>
      </c>
      <c r="Z846" s="52" t="str">
        <f t="array" ref="Z846">IF(ISBLANK($B846), "", IF(AND(Z$5 = "Vacation Leave", OR(AND(OR(Z$6 = "H1", Z$6 = "H2"), NOT(AND($D846 = "Full-time", $F846 = "Above 1 Year"))), AND(Z$6 = "Year", AND($D846 = "Full-time", $F846 = "Above 1 Year")))), "N/A", INDEX('Allocated Leaves'!$B$2:$E1005, MATCH(Z$5 &amp; IF(Z$5 = "Vacation Leave", IFS(Z$6 = "Year", "", OR(Z$6 = "H1", Z$6 = "H2"), " " &amp; Z$6), ""), 'Allocated Leaves'!$A$2:$A1005, 0), MATCH($D846 &amp; IF($D846 = "Full-time",  " " &amp; $F846, ""), 'Allocated Leaves'!$B$1:AA$1, 0)) - L846))</f>
        <v/>
      </c>
      <c r="AA846" s="55" t="str">
        <f t="shared" si="3"/>
        <v/>
      </c>
    </row>
    <row r="847">
      <c r="A847" s="71"/>
      <c r="B847" s="72"/>
      <c r="C847" s="73"/>
      <c r="D847" s="74"/>
      <c r="E847" s="75"/>
      <c r="F847" s="47" t="str">
        <f t="shared" si="1"/>
        <v/>
      </c>
      <c r="G847" s="48" t="str">
        <f>IF(ISBLANK($B847), "", IF(AND(G$5 = "Vacation Leave", OR(AND(OR(G$6 = "H1", G$6 = "H2"), NOT(AND($D847 = "Full-time", $F847 = "Above 1 Year"))), AND(G$6 = "Year", AND($D847 = "Full-time", $F847 = "Above 1 Year")))), "N/A", SUMIFS('Form Responses 1'!$O$2:$O1005, 'Form Responses 1'!$B$2:$B1005, $B847, 'Form Responses 1'!$G$2:$G1005, G$5, 'Form Responses 1'!$K$2:$K1005, $D847,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7" s="48" t="str">
        <f>IF(ISBLANK($B847), "", IF(AND(H$5 = "Vacation Leave", OR(AND(OR(H$6 = "H1", H$6 = "H2"), NOT(AND($D847 = "Full-time", $F847 = "Above 1 Year"))), AND(H$6 = "Year", AND($D847 = "Full-time", $F847 = "Above 1 Year")))), "N/A", SUMIFS('Form Responses 1'!$O$2:$O1005, 'Form Responses 1'!$B$2:$B1005, $B847, 'Form Responses 1'!$G$2:$G1005, H$5, 'Form Responses 1'!$K$2:$K1005, $D847,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7" s="49" t="str">
        <f>IF(ISBLANK($B847), "", IF(AND(I$5 = "Vacation Leave", OR(AND(OR(I$6 = "H1", I$6 = "H2"), NOT(AND($D847 = "Full-time", $F847 = "Above 1 Year"))), AND(I$6 = "Year", AND($D847 = "Full-time", $F847 = "Above 1 Year")))), "N/A", SUMIFS('Form Responses 1'!$O$2:$O1005, 'Form Responses 1'!$B$2:$B1005, $B847, 'Form Responses 1'!$G$2:$G1005, I$5, 'Form Responses 1'!$K$2:$K1005, $D847,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7" s="48" t="str">
        <f>IF(ISBLANK($B847), "", IF(AND(J$5 = "Vacation Leave", OR(AND(OR(J$6 = "H1", J$6 = "H2"), NOT(AND($D847 = "Full-time", $F847 = "Above 1 Year"))), AND(J$6 = "Year", AND($D847 = "Full-time", $F847 = "Above 1 Year")))), "N/A", SUMIFS('Form Responses 1'!$O$2:$O1005, 'Form Responses 1'!$B$2:$B1005, $B847, 'Form Responses 1'!$G$2:$G1005, J$5, 'Form Responses 1'!$K$2:$K1005, $D847,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7" s="48" t="str">
        <f>IF(ISBLANK($B847), "", IF(AND(K$5 = "Vacation Leave", OR(AND(OR(K$6 = "H1", K$6 = "H2"), NOT(AND($D847 = "Full-time", $F847 = "Above 1 Year"))), AND(K$6 = "Year", AND($D847 = "Full-time", $F847 = "Above 1 Year")))), "N/A", SUMIFS('Form Responses 1'!$O$2:$O1005, 'Form Responses 1'!$B$2:$B1005, $B847, 'Form Responses 1'!$G$2:$G1005, K$5, 'Form Responses 1'!$K$2:$K1005, $D847,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7" s="48" t="str">
        <f>IF(ISBLANK($B847), "", IF(AND(L$5 = "Vacation Leave", OR(AND(OR(L$6 = "H1", L$6 = "H2"), NOT(AND($D847 = "Full-time", $F847 = "Above 1 Year"))), AND(L$6 = "Year", AND($D847 = "Full-time", $F847 = "Above 1 Year")))), "N/A", SUMIFS('Form Responses 1'!$O$2:$O1005, 'Form Responses 1'!$B$2:$B1005, $B847, 'Form Responses 1'!$G$2:$G1005, L$5, 'Form Responses 1'!$K$2:$K1005, $D847,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7" s="48" t="str">
        <f>IF(ISBLANK($B847), "", IF(AND(M$5 = "Vacation Leave", OR(AND(OR(M$6 = "H1", M$6 = "H2"), NOT(AND($D847 = "Full-time", $F847 = "Above 1 Year"))), AND(M$6 = "Year", AND($D847 = "Full-time", $F847 = "Above 1 Year")))), "N/A", SUMIFS('Form Responses 1'!$O$2:$O1005, 'Form Responses 1'!$B$2:$B1005, $B847, 'Form Responses 1'!$G$2:$G1005, M$5, 'Form Responses 1'!$K$2:$K1005, $D847,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7" s="48" t="str">
        <f>IF(ISBLANK($B847), "", IF(AND(N$5 = "Vacation Leave", OR(AND(OR(N$6 = "H1", N$6 = "H2"), NOT(AND($D847 = "Full-time", $F847 = "Above 1 Year"))), AND(N$6 = "Year", AND($D847 = "Full-time", $F847 = "Above 1 Year")))), "N/A", SUMIFS('Form Responses 1'!$O$2:$O1005, 'Form Responses 1'!$B$2:$B1005, $B847, 'Form Responses 1'!$G$2:$G1005, N$5, 'Form Responses 1'!$K$2:$K1005, $D847,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7" s="48" t="str">
        <f>IF(ISBLANK($B847), "", IF(AND(O$5 = "Vacation Leave", OR(AND(OR(O$6 = "H1", O$6 = "H2"), NOT(AND($D847 = "Full-time", $F847 = "Above 1 Year"))), AND(O$6 = "Year", AND($D847 = "Full-time", $F847 = "Above 1 Year")))), "N/A", SUMIFS('Form Responses 1'!$O$2:$O1005, 'Form Responses 1'!$B$2:$B1005, $B847, 'Form Responses 1'!$G$2:$G1005, O$5, 'Form Responses 1'!$K$2:$K1005, $D847,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7" s="48" t="str">
        <f>IF(ISBLANK($B847), "", IF(AND(P$5 = "Vacation Leave", OR(AND(OR(P$6 = "H1", P$6 = "H2"), NOT(AND($D847 = "Full-time", $F847 = "Above 1 Year"))), AND(P$6 = "Year", AND($D847 = "Full-time", $F847 = "Above 1 Year")))), "N/A", SUMIFS('Form Responses 1'!$O$2:$O1005, 'Form Responses 1'!$B$2:$B1005, $B847, 'Form Responses 1'!$G$2:$G1005, P$5, 'Form Responses 1'!$K$2:$K1005, $D847,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7" s="48" t="str">
        <f>IF(ISBLANK($B847), "", IF(AND(Q$5 = "Vacation Leave", OR(AND(OR(Q$6 = "H1", Q$6 = "H2"), NOT(AND($D847 = "Full-time", $F847 = "Above 1 Year"))), AND(Q$6 = "Year", AND($D847 = "Full-time", $F847 = "Above 1 Year")))), "N/A", SUMIFS('Form Responses 1'!$O$2:$O1005, 'Form Responses 1'!$B$2:$B1005, $B847, 'Form Responses 1'!$G$2:$G1005, Q$5, 'Form Responses 1'!$K$2:$K1005, $D847,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7" s="48" t="str">
        <f>IF(ISBLANK($B847), "", IF(AND(R$5 = "Vacation Leave", OR(AND(OR(R$6 = "H1", R$6 = "H2"), NOT(AND($D847 = "Full-time", $F847 = "Above 1 Year"))), AND(R$6 = "Year", AND($D847 = "Full-time", $F847 = "Above 1 Year")))), "N/A", SUMIFS('Form Responses 1'!$O$2:$O1005, 'Form Responses 1'!$B$2:$B1005, $B847, 'Form Responses 1'!$G$2:$G1005, R$5, 'Form Responses 1'!$K$2:$K1005, $D847,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7" s="48" t="str">
        <f>IF(ISBLANK($B847), "", IF(AND(S$5 = "Vacation Leave", OR(AND(OR(S$6 = "H1", S$6 = "H2"), NOT(AND($D847 = "Full-time", $F847 = "Above 1 Year"))), AND(S$6 = "Year", AND($D847 = "Full-time", $F847 = "Above 1 Year")))), "N/A", SUMIFS('Form Responses 1'!$O$2:$O1005, 'Form Responses 1'!$B$2:$B1005, $B847, 'Form Responses 1'!$G$2:$G1005, S$5, 'Form Responses 1'!$K$2:$K1005, $D847,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7" s="50" t="str">
        <f t="shared" si="2"/>
        <v/>
      </c>
      <c r="U847" s="51" t="str">
        <f t="array" ref="U847">IF(ISBLANK($B847), "", IF(AND(U$5 = "Vacation Leave", OR(AND(OR(U$6 = "H1", U$6 = "H2"), NOT(AND($D847 = "Full-time", $F847 = "Above 1 Year"))), AND(U$6 = "Year", AND($D847 = "Full-time", $F847 = "Above 1 Year")))), "N/A", INDEX('Allocated Leaves'!$B$2:$E1005, MATCH(U$5 &amp; IF(U$5 = "Vacation Leave", IFS(U$6 = "Year", "", OR(U$6 = "H1", U$6 = "H2"), " " &amp; U$6), ""), 'Allocated Leaves'!$A$2:$A1005, 0), MATCH($D847 &amp; IF($D847 = "Full-time",  " " &amp; $F847, ""), 'Allocated Leaves'!$B$1:AA$1, 0)) - G847))</f>
        <v/>
      </c>
      <c r="V847" s="52" t="str">
        <f t="array" ref="V847">IF(ISBLANK($B847), "", IF(AND(V$5 = "Vacation Leave", OR(AND(OR(V$6 = "H1", V$6 = "H2"), NOT(AND($D847 = "Full-time", $F847 = "Above 1 Year"))), AND(V$6 = "Year", AND($D847 = "Full-time", $F847 = "Above 1 Year")))), "N/A", INDEX('Allocated Leaves'!$B$2:$E1005, MATCH(V$5 &amp; IF(V$5 = "Vacation Leave", IFS(V$6 = "Year", "", OR(V$6 = "H1", V$6 = "H2"), " " &amp; V$6), ""), 'Allocated Leaves'!$A$2:$A1005, 0), MATCH($D847 &amp; IF($D847 = "Full-time",  " " &amp; $F847, ""), 'Allocated Leaves'!$B$1:AA$1, 0)) - H847))</f>
        <v/>
      </c>
      <c r="W847" s="52" t="str">
        <f t="array" ref="W847">IF(ISBLANK($B847), "", IF(AND(W$5 = "Vacation Leave", OR(AND(OR(W$6 = "H1", W$6 = "H2"), NOT(AND($D847 = "Full-time", $F847 = "Above 1 Year"))), AND(W$6 = "Year", AND($D847 = "Full-time", $F847 = "Above 1 Year")))), "N/A", INDEX('Allocated Leaves'!$B$2:$E1005, MATCH(W$5 &amp; IF(W$5 = "Vacation Leave", IFS(W$6 = "Year", "", OR(W$6 = "H1", W$6 = "H2"), " " &amp; W$6), ""), 'Allocated Leaves'!$A$2:$A1005, 0), MATCH($D847 &amp; IF($D847 = "Full-time",  " " &amp; $F847, ""), 'Allocated Leaves'!$B$1:AA$1, 0)) - I847))</f>
        <v/>
      </c>
      <c r="X847" s="51" t="str">
        <f t="array" ref="X847">IF(ISBLANK($B847), "", IF(AND(X$5 = "Vacation Leave", OR(AND(OR(X$6 = "H1", X$6 = "H2"), NOT(AND($D847 = "Full-time", $F847 = "Above 1 Year"))), AND(X$6 = "Year", AND($D847 = "Full-time", $F847 = "Above 1 Year")))), "N/A", INDEX('Allocated Leaves'!$B$2:$E1005, MATCH(X$5 &amp; IF(X$5 = "Vacation Leave", IFS(X$6 = "Year", "", OR(X$6 = "H1", X$6 = "H2"), " " &amp; X$6), ""), 'Allocated Leaves'!$A$2:$A1005, 0), MATCH($D847 &amp; IF($D847 = "Full-time",  " " &amp; $F847, ""), 'Allocated Leaves'!$B$1:AA$1, 0)) - J847))</f>
        <v/>
      </c>
      <c r="Y847" s="52" t="str">
        <f t="array" ref="Y847">IF(ISBLANK($B847), "", IF(AND(Y$5 = "Vacation Leave", OR(AND(OR(Y$6 = "H1", Y$6 = "H2"), NOT(AND($D847 = "Full-time", $F847 = "Above 1 Year"))), AND(Y$6 = "Year", AND($D847 = "Full-time", $F847 = "Above 1 Year")))), "N/A", INDEX('Allocated Leaves'!$B$2:$E1005, MATCH(Y$5 &amp; IF(Y$5 = "Vacation Leave", IFS(Y$6 = "Year", "", OR(Y$6 = "H1", Y$6 = "H2"), " " &amp; Y$6), ""), 'Allocated Leaves'!$A$2:$A1005, 0), MATCH($D847 &amp; IF($D847 = "Full-time",  " " &amp; $F847, ""), 'Allocated Leaves'!$B$1:AA$1, 0)) - K847))</f>
        <v/>
      </c>
      <c r="Z847" s="52" t="str">
        <f t="array" ref="Z847">IF(ISBLANK($B847), "", IF(AND(Z$5 = "Vacation Leave", OR(AND(OR(Z$6 = "H1", Z$6 = "H2"), NOT(AND($D847 = "Full-time", $F847 = "Above 1 Year"))), AND(Z$6 = "Year", AND($D847 = "Full-time", $F847 = "Above 1 Year")))), "N/A", INDEX('Allocated Leaves'!$B$2:$E1005, MATCH(Z$5 &amp; IF(Z$5 = "Vacation Leave", IFS(Z$6 = "Year", "", OR(Z$6 = "H1", Z$6 = "H2"), " " &amp; Z$6), ""), 'Allocated Leaves'!$A$2:$A1005, 0), MATCH($D847 &amp; IF($D847 = "Full-time",  " " &amp; $F847, ""), 'Allocated Leaves'!$B$1:AA$1, 0)) - L847))</f>
        <v/>
      </c>
      <c r="AA847" s="55" t="str">
        <f t="shared" si="3"/>
        <v/>
      </c>
    </row>
    <row r="848">
      <c r="A848" s="71"/>
      <c r="B848" s="72"/>
      <c r="C848" s="73"/>
      <c r="D848" s="74"/>
      <c r="E848" s="75"/>
      <c r="F848" s="47" t="str">
        <f t="shared" si="1"/>
        <v/>
      </c>
      <c r="G848" s="48" t="str">
        <f>IF(ISBLANK($B848), "", IF(AND(G$5 = "Vacation Leave", OR(AND(OR(G$6 = "H1", G$6 = "H2"), NOT(AND($D848 = "Full-time", $F848 = "Above 1 Year"))), AND(G$6 = "Year", AND($D848 = "Full-time", $F848 = "Above 1 Year")))), "N/A", SUMIFS('Form Responses 1'!$O$2:$O1005, 'Form Responses 1'!$B$2:$B1005, $B848, 'Form Responses 1'!$G$2:$G1005, G$5, 'Form Responses 1'!$K$2:$K1005, $D848,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8" s="48" t="str">
        <f>IF(ISBLANK($B848), "", IF(AND(H$5 = "Vacation Leave", OR(AND(OR(H$6 = "H1", H$6 = "H2"), NOT(AND($D848 = "Full-time", $F848 = "Above 1 Year"))), AND(H$6 = "Year", AND($D848 = "Full-time", $F848 = "Above 1 Year")))), "N/A", SUMIFS('Form Responses 1'!$O$2:$O1005, 'Form Responses 1'!$B$2:$B1005, $B848, 'Form Responses 1'!$G$2:$G1005, H$5, 'Form Responses 1'!$K$2:$K1005, $D848,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8" s="49" t="str">
        <f>IF(ISBLANK($B848), "", IF(AND(I$5 = "Vacation Leave", OR(AND(OR(I$6 = "H1", I$6 = "H2"), NOT(AND($D848 = "Full-time", $F848 = "Above 1 Year"))), AND(I$6 = "Year", AND($D848 = "Full-time", $F848 = "Above 1 Year")))), "N/A", SUMIFS('Form Responses 1'!$O$2:$O1005, 'Form Responses 1'!$B$2:$B1005, $B848, 'Form Responses 1'!$G$2:$G1005, I$5, 'Form Responses 1'!$K$2:$K1005, $D848,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8" s="48" t="str">
        <f>IF(ISBLANK($B848), "", IF(AND(J$5 = "Vacation Leave", OR(AND(OR(J$6 = "H1", J$6 = "H2"), NOT(AND($D848 = "Full-time", $F848 = "Above 1 Year"))), AND(J$6 = "Year", AND($D848 = "Full-time", $F848 = "Above 1 Year")))), "N/A", SUMIFS('Form Responses 1'!$O$2:$O1005, 'Form Responses 1'!$B$2:$B1005, $B848, 'Form Responses 1'!$G$2:$G1005, J$5, 'Form Responses 1'!$K$2:$K1005, $D848,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8" s="48" t="str">
        <f>IF(ISBLANK($B848), "", IF(AND(K$5 = "Vacation Leave", OR(AND(OR(K$6 = "H1", K$6 = "H2"), NOT(AND($D848 = "Full-time", $F848 = "Above 1 Year"))), AND(K$6 = "Year", AND($D848 = "Full-time", $F848 = "Above 1 Year")))), "N/A", SUMIFS('Form Responses 1'!$O$2:$O1005, 'Form Responses 1'!$B$2:$B1005, $B848, 'Form Responses 1'!$G$2:$G1005, K$5, 'Form Responses 1'!$K$2:$K1005, $D848,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8" s="48" t="str">
        <f>IF(ISBLANK($B848), "", IF(AND(L$5 = "Vacation Leave", OR(AND(OR(L$6 = "H1", L$6 = "H2"), NOT(AND($D848 = "Full-time", $F848 = "Above 1 Year"))), AND(L$6 = "Year", AND($D848 = "Full-time", $F848 = "Above 1 Year")))), "N/A", SUMIFS('Form Responses 1'!$O$2:$O1005, 'Form Responses 1'!$B$2:$B1005, $B848, 'Form Responses 1'!$G$2:$G1005, L$5, 'Form Responses 1'!$K$2:$K1005, $D848,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8" s="48" t="str">
        <f>IF(ISBLANK($B848), "", IF(AND(M$5 = "Vacation Leave", OR(AND(OR(M$6 = "H1", M$6 = "H2"), NOT(AND($D848 = "Full-time", $F848 = "Above 1 Year"))), AND(M$6 = "Year", AND($D848 = "Full-time", $F848 = "Above 1 Year")))), "N/A", SUMIFS('Form Responses 1'!$O$2:$O1005, 'Form Responses 1'!$B$2:$B1005, $B848, 'Form Responses 1'!$G$2:$G1005, M$5, 'Form Responses 1'!$K$2:$K1005, $D848,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8" s="48" t="str">
        <f>IF(ISBLANK($B848), "", IF(AND(N$5 = "Vacation Leave", OR(AND(OR(N$6 = "H1", N$6 = "H2"), NOT(AND($D848 = "Full-time", $F848 = "Above 1 Year"))), AND(N$6 = "Year", AND($D848 = "Full-time", $F848 = "Above 1 Year")))), "N/A", SUMIFS('Form Responses 1'!$O$2:$O1005, 'Form Responses 1'!$B$2:$B1005, $B848, 'Form Responses 1'!$G$2:$G1005, N$5, 'Form Responses 1'!$K$2:$K1005, $D848,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8" s="48" t="str">
        <f>IF(ISBLANK($B848), "", IF(AND(O$5 = "Vacation Leave", OR(AND(OR(O$6 = "H1", O$6 = "H2"), NOT(AND($D848 = "Full-time", $F848 = "Above 1 Year"))), AND(O$6 = "Year", AND($D848 = "Full-time", $F848 = "Above 1 Year")))), "N/A", SUMIFS('Form Responses 1'!$O$2:$O1005, 'Form Responses 1'!$B$2:$B1005, $B848, 'Form Responses 1'!$G$2:$G1005, O$5, 'Form Responses 1'!$K$2:$K1005, $D848,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8" s="48" t="str">
        <f>IF(ISBLANK($B848), "", IF(AND(P$5 = "Vacation Leave", OR(AND(OR(P$6 = "H1", P$6 = "H2"), NOT(AND($D848 = "Full-time", $F848 = "Above 1 Year"))), AND(P$6 = "Year", AND($D848 = "Full-time", $F848 = "Above 1 Year")))), "N/A", SUMIFS('Form Responses 1'!$O$2:$O1005, 'Form Responses 1'!$B$2:$B1005, $B848, 'Form Responses 1'!$G$2:$G1005, P$5, 'Form Responses 1'!$K$2:$K1005, $D848,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8" s="48" t="str">
        <f>IF(ISBLANK($B848), "", IF(AND(Q$5 = "Vacation Leave", OR(AND(OR(Q$6 = "H1", Q$6 = "H2"), NOT(AND($D848 = "Full-time", $F848 = "Above 1 Year"))), AND(Q$6 = "Year", AND($D848 = "Full-time", $F848 = "Above 1 Year")))), "N/A", SUMIFS('Form Responses 1'!$O$2:$O1005, 'Form Responses 1'!$B$2:$B1005, $B848, 'Form Responses 1'!$G$2:$G1005, Q$5, 'Form Responses 1'!$K$2:$K1005, $D848,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8" s="48" t="str">
        <f>IF(ISBLANK($B848), "", IF(AND(R$5 = "Vacation Leave", OR(AND(OR(R$6 = "H1", R$6 = "H2"), NOT(AND($D848 = "Full-time", $F848 = "Above 1 Year"))), AND(R$6 = "Year", AND($D848 = "Full-time", $F848 = "Above 1 Year")))), "N/A", SUMIFS('Form Responses 1'!$O$2:$O1005, 'Form Responses 1'!$B$2:$B1005, $B848, 'Form Responses 1'!$G$2:$G1005, R$5, 'Form Responses 1'!$K$2:$K1005, $D848,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8" s="48" t="str">
        <f>IF(ISBLANK($B848), "", IF(AND(S$5 = "Vacation Leave", OR(AND(OR(S$6 = "H1", S$6 = "H2"), NOT(AND($D848 = "Full-time", $F848 = "Above 1 Year"))), AND(S$6 = "Year", AND($D848 = "Full-time", $F848 = "Above 1 Year")))), "N/A", SUMIFS('Form Responses 1'!$O$2:$O1005, 'Form Responses 1'!$B$2:$B1005, $B848, 'Form Responses 1'!$G$2:$G1005, S$5, 'Form Responses 1'!$K$2:$K1005, $D848,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8" s="50" t="str">
        <f t="shared" si="2"/>
        <v/>
      </c>
      <c r="U848" s="51" t="str">
        <f t="array" ref="U848">IF(ISBLANK($B848), "", IF(AND(U$5 = "Vacation Leave", OR(AND(OR(U$6 = "H1", U$6 = "H2"), NOT(AND($D848 = "Full-time", $F848 = "Above 1 Year"))), AND(U$6 = "Year", AND($D848 = "Full-time", $F848 = "Above 1 Year")))), "N/A", INDEX('Allocated Leaves'!$B$2:$E1005, MATCH(U$5 &amp; IF(U$5 = "Vacation Leave", IFS(U$6 = "Year", "", OR(U$6 = "H1", U$6 = "H2"), " " &amp; U$6), ""), 'Allocated Leaves'!$A$2:$A1005, 0), MATCH($D848 &amp; IF($D848 = "Full-time",  " " &amp; $F848, ""), 'Allocated Leaves'!$B$1:AA$1, 0)) - G848))</f>
        <v/>
      </c>
      <c r="V848" s="52" t="str">
        <f t="array" ref="V848">IF(ISBLANK($B848), "", IF(AND(V$5 = "Vacation Leave", OR(AND(OR(V$6 = "H1", V$6 = "H2"), NOT(AND($D848 = "Full-time", $F848 = "Above 1 Year"))), AND(V$6 = "Year", AND($D848 = "Full-time", $F848 = "Above 1 Year")))), "N/A", INDEX('Allocated Leaves'!$B$2:$E1005, MATCH(V$5 &amp; IF(V$5 = "Vacation Leave", IFS(V$6 = "Year", "", OR(V$6 = "H1", V$6 = "H2"), " " &amp; V$6), ""), 'Allocated Leaves'!$A$2:$A1005, 0), MATCH($D848 &amp; IF($D848 = "Full-time",  " " &amp; $F848, ""), 'Allocated Leaves'!$B$1:AA$1, 0)) - H848))</f>
        <v/>
      </c>
      <c r="W848" s="52" t="str">
        <f t="array" ref="W848">IF(ISBLANK($B848), "", IF(AND(W$5 = "Vacation Leave", OR(AND(OR(W$6 = "H1", W$6 = "H2"), NOT(AND($D848 = "Full-time", $F848 = "Above 1 Year"))), AND(W$6 = "Year", AND($D848 = "Full-time", $F848 = "Above 1 Year")))), "N/A", INDEX('Allocated Leaves'!$B$2:$E1005, MATCH(W$5 &amp; IF(W$5 = "Vacation Leave", IFS(W$6 = "Year", "", OR(W$6 = "H1", W$6 = "H2"), " " &amp; W$6), ""), 'Allocated Leaves'!$A$2:$A1005, 0), MATCH($D848 &amp; IF($D848 = "Full-time",  " " &amp; $F848, ""), 'Allocated Leaves'!$B$1:AA$1, 0)) - I848))</f>
        <v/>
      </c>
      <c r="X848" s="51" t="str">
        <f t="array" ref="X848">IF(ISBLANK($B848), "", IF(AND(X$5 = "Vacation Leave", OR(AND(OR(X$6 = "H1", X$6 = "H2"), NOT(AND($D848 = "Full-time", $F848 = "Above 1 Year"))), AND(X$6 = "Year", AND($D848 = "Full-time", $F848 = "Above 1 Year")))), "N/A", INDEX('Allocated Leaves'!$B$2:$E1005, MATCH(X$5 &amp; IF(X$5 = "Vacation Leave", IFS(X$6 = "Year", "", OR(X$6 = "H1", X$6 = "H2"), " " &amp; X$6), ""), 'Allocated Leaves'!$A$2:$A1005, 0), MATCH($D848 &amp; IF($D848 = "Full-time",  " " &amp; $F848, ""), 'Allocated Leaves'!$B$1:AA$1, 0)) - J848))</f>
        <v/>
      </c>
      <c r="Y848" s="52" t="str">
        <f t="array" ref="Y848">IF(ISBLANK($B848), "", IF(AND(Y$5 = "Vacation Leave", OR(AND(OR(Y$6 = "H1", Y$6 = "H2"), NOT(AND($D848 = "Full-time", $F848 = "Above 1 Year"))), AND(Y$6 = "Year", AND($D848 = "Full-time", $F848 = "Above 1 Year")))), "N/A", INDEX('Allocated Leaves'!$B$2:$E1005, MATCH(Y$5 &amp; IF(Y$5 = "Vacation Leave", IFS(Y$6 = "Year", "", OR(Y$6 = "H1", Y$6 = "H2"), " " &amp; Y$6), ""), 'Allocated Leaves'!$A$2:$A1005, 0), MATCH($D848 &amp; IF($D848 = "Full-time",  " " &amp; $F848, ""), 'Allocated Leaves'!$B$1:AA$1, 0)) - K848))</f>
        <v/>
      </c>
      <c r="Z848" s="52" t="str">
        <f t="array" ref="Z848">IF(ISBLANK($B848), "", IF(AND(Z$5 = "Vacation Leave", OR(AND(OR(Z$6 = "H1", Z$6 = "H2"), NOT(AND($D848 = "Full-time", $F848 = "Above 1 Year"))), AND(Z$6 = "Year", AND($D848 = "Full-time", $F848 = "Above 1 Year")))), "N/A", INDEX('Allocated Leaves'!$B$2:$E1005, MATCH(Z$5 &amp; IF(Z$5 = "Vacation Leave", IFS(Z$6 = "Year", "", OR(Z$6 = "H1", Z$6 = "H2"), " " &amp; Z$6), ""), 'Allocated Leaves'!$A$2:$A1005, 0), MATCH($D848 &amp; IF($D848 = "Full-time",  " " &amp; $F848, ""), 'Allocated Leaves'!$B$1:AA$1, 0)) - L848))</f>
        <v/>
      </c>
      <c r="AA848" s="55" t="str">
        <f t="shared" si="3"/>
        <v/>
      </c>
    </row>
    <row r="849">
      <c r="A849" s="71"/>
      <c r="B849" s="72"/>
      <c r="C849" s="73"/>
      <c r="D849" s="74"/>
      <c r="E849" s="75"/>
      <c r="F849" s="47" t="str">
        <f t="shared" si="1"/>
        <v/>
      </c>
      <c r="G849" s="48" t="str">
        <f>IF(ISBLANK($B849), "", IF(AND(G$5 = "Vacation Leave", OR(AND(OR(G$6 = "H1", G$6 = "H2"), NOT(AND($D849 = "Full-time", $F849 = "Above 1 Year"))), AND(G$6 = "Year", AND($D849 = "Full-time", $F849 = "Above 1 Year")))), "N/A", SUMIFS('Form Responses 1'!$O$2:$O1005, 'Form Responses 1'!$B$2:$B1005, $B849, 'Form Responses 1'!$G$2:$G1005, G$5, 'Form Responses 1'!$K$2:$K1005, $D849,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49" s="48" t="str">
        <f>IF(ISBLANK($B849), "", IF(AND(H$5 = "Vacation Leave", OR(AND(OR(H$6 = "H1", H$6 = "H2"), NOT(AND($D849 = "Full-time", $F849 = "Above 1 Year"))), AND(H$6 = "Year", AND($D849 = "Full-time", $F849 = "Above 1 Year")))), "N/A", SUMIFS('Form Responses 1'!$O$2:$O1005, 'Form Responses 1'!$B$2:$B1005, $B849, 'Form Responses 1'!$G$2:$G1005, H$5, 'Form Responses 1'!$K$2:$K1005, $D849,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49" s="49" t="str">
        <f>IF(ISBLANK($B849), "", IF(AND(I$5 = "Vacation Leave", OR(AND(OR(I$6 = "H1", I$6 = "H2"), NOT(AND($D849 = "Full-time", $F849 = "Above 1 Year"))), AND(I$6 = "Year", AND($D849 = "Full-time", $F849 = "Above 1 Year")))), "N/A", SUMIFS('Form Responses 1'!$O$2:$O1005, 'Form Responses 1'!$B$2:$B1005, $B849, 'Form Responses 1'!$G$2:$G1005, I$5, 'Form Responses 1'!$K$2:$K1005, $D849,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49" s="48" t="str">
        <f>IF(ISBLANK($B849), "", IF(AND(J$5 = "Vacation Leave", OR(AND(OR(J$6 = "H1", J$6 = "H2"), NOT(AND($D849 = "Full-time", $F849 = "Above 1 Year"))), AND(J$6 = "Year", AND($D849 = "Full-time", $F849 = "Above 1 Year")))), "N/A", SUMIFS('Form Responses 1'!$O$2:$O1005, 'Form Responses 1'!$B$2:$B1005, $B849, 'Form Responses 1'!$G$2:$G1005, J$5, 'Form Responses 1'!$K$2:$K1005, $D849,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49" s="48" t="str">
        <f>IF(ISBLANK($B849), "", IF(AND(K$5 = "Vacation Leave", OR(AND(OR(K$6 = "H1", K$6 = "H2"), NOT(AND($D849 = "Full-time", $F849 = "Above 1 Year"))), AND(K$6 = "Year", AND($D849 = "Full-time", $F849 = "Above 1 Year")))), "N/A", SUMIFS('Form Responses 1'!$O$2:$O1005, 'Form Responses 1'!$B$2:$B1005, $B849, 'Form Responses 1'!$G$2:$G1005, K$5, 'Form Responses 1'!$K$2:$K1005, $D849,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49" s="48" t="str">
        <f>IF(ISBLANK($B849), "", IF(AND(L$5 = "Vacation Leave", OR(AND(OR(L$6 = "H1", L$6 = "H2"), NOT(AND($D849 = "Full-time", $F849 = "Above 1 Year"))), AND(L$6 = "Year", AND($D849 = "Full-time", $F849 = "Above 1 Year")))), "N/A", SUMIFS('Form Responses 1'!$O$2:$O1005, 'Form Responses 1'!$B$2:$B1005, $B849, 'Form Responses 1'!$G$2:$G1005, L$5, 'Form Responses 1'!$K$2:$K1005, $D849,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49" s="48" t="str">
        <f>IF(ISBLANK($B849), "", IF(AND(M$5 = "Vacation Leave", OR(AND(OR(M$6 = "H1", M$6 = "H2"), NOT(AND($D849 = "Full-time", $F849 = "Above 1 Year"))), AND(M$6 = "Year", AND($D849 = "Full-time", $F849 = "Above 1 Year")))), "N/A", SUMIFS('Form Responses 1'!$O$2:$O1005, 'Form Responses 1'!$B$2:$B1005, $B849, 'Form Responses 1'!$G$2:$G1005, M$5, 'Form Responses 1'!$K$2:$K1005, $D849,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49" s="48" t="str">
        <f>IF(ISBLANK($B849), "", IF(AND(N$5 = "Vacation Leave", OR(AND(OR(N$6 = "H1", N$6 = "H2"), NOT(AND($D849 = "Full-time", $F849 = "Above 1 Year"))), AND(N$6 = "Year", AND($D849 = "Full-time", $F849 = "Above 1 Year")))), "N/A", SUMIFS('Form Responses 1'!$O$2:$O1005, 'Form Responses 1'!$B$2:$B1005, $B849, 'Form Responses 1'!$G$2:$G1005, N$5, 'Form Responses 1'!$K$2:$K1005, $D849,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49" s="48" t="str">
        <f>IF(ISBLANK($B849), "", IF(AND(O$5 = "Vacation Leave", OR(AND(OR(O$6 = "H1", O$6 = "H2"), NOT(AND($D849 = "Full-time", $F849 = "Above 1 Year"))), AND(O$6 = "Year", AND($D849 = "Full-time", $F849 = "Above 1 Year")))), "N/A", SUMIFS('Form Responses 1'!$O$2:$O1005, 'Form Responses 1'!$B$2:$B1005, $B849, 'Form Responses 1'!$G$2:$G1005, O$5, 'Form Responses 1'!$K$2:$K1005, $D849,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49" s="48" t="str">
        <f>IF(ISBLANK($B849), "", IF(AND(P$5 = "Vacation Leave", OR(AND(OR(P$6 = "H1", P$6 = "H2"), NOT(AND($D849 = "Full-time", $F849 = "Above 1 Year"))), AND(P$6 = "Year", AND($D849 = "Full-time", $F849 = "Above 1 Year")))), "N/A", SUMIFS('Form Responses 1'!$O$2:$O1005, 'Form Responses 1'!$B$2:$B1005, $B849, 'Form Responses 1'!$G$2:$G1005, P$5, 'Form Responses 1'!$K$2:$K1005, $D849,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49" s="48" t="str">
        <f>IF(ISBLANK($B849), "", IF(AND(Q$5 = "Vacation Leave", OR(AND(OR(Q$6 = "H1", Q$6 = "H2"), NOT(AND($D849 = "Full-time", $F849 = "Above 1 Year"))), AND(Q$6 = "Year", AND($D849 = "Full-time", $F849 = "Above 1 Year")))), "N/A", SUMIFS('Form Responses 1'!$O$2:$O1005, 'Form Responses 1'!$B$2:$B1005, $B849, 'Form Responses 1'!$G$2:$G1005, Q$5, 'Form Responses 1'!$K$2:$K1005, $D849,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49" s="48" t="str">
        <f>IF(ISBLANK($B849), "", IF(AND(R$5 = "Vacation Leave", OR(AND(OR(R$6 = "H1", R$6 = "H2"), NOT(AND($D849 = "Full-time", $F849 = "Above 1 Year"))), AND(R$6 = "Year", AND($D849 = "Full-time", $F849 = "Above 1 Year")))), "N/A", SUMIFS('Form Responses 1'!$O$2:$O1005, 'Form Responses 1'!$B$2:$B1005, $B849, 'Form Responses 1'!$G$2:$G1005, R$5, 'Form Responses 1'!$K$2:$K1005, $D849,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49" s="48" t="str">
        <f>IF(ISBLANK($B849), "", IF(AND(S$5 = "Vacation Leave", OR(AND(OR(S$6 = "H1", S$6 = "H2"), NOT(AND($D849 = "Full-time", $F849 = "Above 1 Year"))), AND(S$6 = "Year", AND($D849 = "Full-time", $F849 = "Above 1 Year")))), "N/A", SUMIFS('Form Responses 1'!$O$2:$O1005, 'Form Responses 1'!$B$2:$B1005, $B849, 'Form Responses 1'!$G$2:$G1005, S$5, 'Form Responses 1'!$K$2:$K1005, $D849,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49" s="50" t="str">
        <f t="shared" si="2"/>
        <v/>
      </c>
      <c r="U849" s="51" t="str">
        <f t="array" ref="U849">IF(ISBLANK($B849), "", IF(AND(U$5 = "Vacation Leave", OR(AND(OR(U$6 = "H1", U$6 = "H2"), NOT(AND($D849 = "Full-time", $F849 = "Above 1 Year"))), AND(U$6 = "Year", AND($D849 = "Full-time", $F849 = "Above 1 Year")))), "N/A", INDEX('Allocated Leaves'!$B$2:$E1005, MATCH(U$5 &amp; IF(U$5 = "Vacation Leave", IFS(U$6 = "Year", "", OR(U$6 = "H1", U$6 = "H2"), " " &amp; U$6), ""), 'Allocated Leaves'!$A$2:$A1005, 0), MATCH($D849 &amp; IF($D849 = "Full-time",  " " &amp; $F849, ""), 'Allocated Leaves'!$B$1:AA$1, 0)) - G849))</f>
        <v/>
      </c>
      <c r="V849" s="52" t="str">
        <f t="array" ref="V849">IF(ISBLANK($B849), "", IF(AND(V$5 = "Vacation Leave", OR(AND(OR(V$6 = "H1", V$6 = "H2"), NOT(AND($D849 = "Full-time", $F849 = "Above 1 Year"))), AND(V$6 = "Year", AND($D849 = "Full-time", $F849 = "Above 1 Year")))), "N/A", INDEX('Allocated Leaves'!$B$2:$E1005, MATCH(V$5 &amp; IF(V$5 = "Vacation Leave", IFS(V$6 = "Year", "", OR(V$6 = "H1", V$6 = "H2"), " " &amp; V$6), ""), 'Allocated Leaves'!$A$2:$A1005, 0), MATCH($D849 &amp; IF($D849 = "Full-time",  " " &amp; $F849, ""), 'Allocated Leaves'!$B$1:AA$1, 0)) - H849))</f>
        <v/>
      </c>
      <c r="W849" s="52" t="str">
        <f t="array" ref="W849">IF(ISBLANK($B849), "", IF(AND(W$5 = "Vacation Leave", OR(AND(OR(W$6 = "H1", W$6 = "H2"), NOT(AND($D849 = "Full-time", $F849 = "Above 1 Year"))), AND(W$6 = "Year", AND($D849 = "Full-time", $F849 = "Above 1 Year")))), "N/A", INDEX('Allocated Leaves'!$B$2:$E1005, MATCH(W$5 &amp; IF(W$5 = "Vacation Leave", IFS(W$6 = "Year", "", OR(W$6 = "H1", W$6 = "H2"), " " &amp; W$6), ""), 'Allocated Leaves'!$A$2:$A1005, 0), MATCH($D849 &amp; IF($D849 = "Full-time",  " " &amp; $F849, ""), 'Allocated Leaves'!$B$1:AA$1, 0)) - I849))</f>
        <v/>
      </c>
      <c r="X849" s="51" t="str">
        <f t="array" ref="X849">IF(ISBLANK($B849), "", IF(AND(X$5 = "Vacation Leave", OR(AND(OR(X$6 = "H1", X$6 = "H2"), NOT(AND($D849 = "Full-time", $F849 = "Above 1 Year"))), AND(X$6 = "Year", AND($D849 = "Full-time", $F849 = "Above 1 Year")))), "N/A", INDEX('Allocated Leaves'!$B$2:$E1005, MATCH(X$5 &amp; IF(X$5 = "Vacation Leave", IFS(X$6 = "Year", "", OR(X$6 = "H1", X$6 = "H2"), " " &amp; X$6), ""), 'Allocated Leaves'!$A$2:$A1005, 0), MATCH($D849 &amp; IF($D849 = "Full-time",  " " &amp; $F849, ""), 'Allocated Leaves'!$B$1:AA$1, 0)) - J849))</f>
        <v/>
      </c>
      <c r="Y849" s="52" t="str">
        <f t="array" ref="Y849">IF(ISBLANK($B849), "", IF(AND(Y$5 = "Vacation Leave", OR(AND(OR(Y$6 = "H1", Y$6 = "H2"), NOT(AND($D849 = "Full-time", $F849 = "Above 1 Year"))), AND(Y$6 = "Year", AND($D849 = "Full-time", $F849 = "Above 1 Year")))), "N/A", INDEX('Allocated Leaves'!$B$2:$E1005, MATCH(Y$5 &amp; IF(Y$5 = "Vacation Leave", IFS(Y$6 = "Year", "", OR(Y$6 = "H1", Y$6 = "H2"), " " &amp; Y$6), ""), 'Allocated Leaves'!$A$2:$A1005, 0), MATCH($D849 &amp; IF($D849 = "Full-time",  " " &amp; $F849, ""), 'Allocated Leaves'!$B$1:AA$1, 0)) - K849))</f>
        <v/>
      </c>
      <c r="Z849" s="52" t="str">
        <f t="array" ref="Z849">IF(ISBLANK($B849), "", IF(AND(Z$5 = "Vacation Leave", OR(AND(OR(Z$6 = "H1", Z$6 = "H2"), NOT(AND($D849 = "Full-time", $F849 = "Above 1 Year"))), AND(Z$6 = "Year", AND($D849 = "Full-time", $F849 = "Above 1 Year")))), "N/A", INDEX('Allocated Leaves'!$B$2:$E1005, MATCH(Z$5 &amp; IF(Z$5 = "Vacation Leave", IFS(Z$6 = "Year", "", OR(Z$6 = "H1", Z$6 = "H2"), " " &amp; Z$6), ""), 'Allocated Leaves'!$A$2:$A1005, 0), MATCH($D849 &amp; IF($D849 = "Full-time",  " " &amp; $F849, ""), 'Allocated Leaves'!$B$1:AA$1, 0)) - L849))</f>
        <v/>
      </c>
      <c r="AA849" s="55" t="str">
        <f t="shared" si="3"/>
        <v/>
      </c>
    </row>
    <row r="850">
      <c r="A850" s="71"/>
      <c r="B850" s="72"/>
      <c r="C850" s="73"/>
      <c r="D850" s="74"/>
      <c r="E850" s="75"/>
      <c r="F850" s="47" t="str">
        <f t="shared" si="1"/>
        <v/>
      </c>
      <c r="G850" s="48" t="str">
        <f>IF(ISBLANK($B850), "", IF(AND(G$5 = "Vacation Leave", OR(AND(OR(G$6 = "H1", G$6 = "H2"), NOT(AND($D850 = "Full-time", $F850 = "Above 1 Year"))), AND(G$6 = "Year", AND($D850 = "Full-time", $F850 = "Above 1 Year")))), "N/A", SUMIFS('Form Responses 1'!$O$2:$O1005, 'Form Responses 1'!$B$2:$B1005, $B850, 'Form Responses 1'!$G$2:$G1005, G$5, 'Form Responses 1'!$K$2:$K1005, $D850,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0" s="48" t="str">
        <f>IF(ISBLANK($B850), "", IF(AND(H$5 = "Vacation Leave", OR(AND(OR(H$6 = "H1", H$6 = "H2"), NOT(AND($D850 = "Full-time", $F850 = "Above 1 Year"))), AND(H$6 = "Year", AND($D850 = "Full-time", $F850 = "Above 1 Year")))), "N/A", SUMIFS('Form Responses 1'!$O$2:$O1005, 'Form Responses 1'!$B$2:$B1005, $B850, 'Form Responses 1'!$G$2:$G1005, H$5, 'Form Responses 1'!$K$2:$K1005, $D850,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0" s="49" t="str">
        <f>IF(ISBLANK($B850), "", IF(AND(I$5 = "Vacation Leave", OR(AND(OR(I$6 = "H1", I$6 = "H2"), NOT(AND($D850 = "Full-time", $F850 = "Above 1 Year"))), AND(I$6 = "Year", AND($D850 = "Full-time", $F850 = "Above 1 Year")))), "N/A", SUMIFS('Form Responses 1'!$O$2:$O1005, 'Form Responses 1'!$B$2:$B1005, $B850, 'Form Responses 1'!$G$2:$G1005, I$5, 'Form Responses 1'!$K$2:$K1005, $D850,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0" s="48" t="str">
        <f>IF(ISBLANK($B850), "", IF(AND(J$5 = "Vacation Leave", OR(AND(OR(J$6 = "H1", J$6 = "H2"), NOT(AND($D850 = "Full-time", $F850 = "Above 1 Year"))), AND(J$6 = "Year", AND($D850 = "Full-time", $F850 = "Above 1 Year")))), "N/A", SUMIFS('Form Responses 1'!$O$2:$O1005, 'Form Responses 1'!$B$2:$B1005, $B850, 'Form Responses 1'!$G$2:$G1005, J$5, 'Form Responses 1'!$K$2:$K1005, $D850,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0" s="48" t="str">
        <f>IF(ISBLANK($B850), "", IF(AND(K$5 = "Vacation Leave", OR(AND(OR(K$6 = "H1", K$6 = "H2"), NOT(AND($D850 = "Full-time", $F850 = "Above 1 Year"))), AND(K$6 = "Year", AND($D850 = "Full-time", $F850 = "Above 1 Year")))), "N/A", SUMIFS('Form Responses 1'!$O$2:$O1005, 'Form Responses 1'!$B$2:$B1005, $B850, 'Form Responses 1'!$G$2:$G1005, K$5, 'Form Responses 1'!$K$2:$K1005, $D850,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0" s="48" t="str">
        <f>IF(ISBLANK($B850), "", IF(AND(L$5 = "Vacation Leave", OR(AND(OR(L$6 = "H1", L$6 = "H2"), NOT(AND($D850 = "Full-time", $F850 = "Above 1 Year"))), AND(L$6 = "Year", AND($D850 = "Full-time", $F850 = "Above 1 Year")))), "N/A", SUMIFS('Form Responses 1'!$O$2:$O1005, 'Form Responses 1'!$B$2:$B1005, $B850, 'Form Responses 1'!$G$2:$G1005, L$5, 'Form Responses 1'!$K$2:$K1005, $D850,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0" s="48" t="str">
        <f>IF(ISBLANK($B850), "", IF(AND(M$5 = "Vacation Leave", OR(AND(OR(M$6 = "H1", M$6 = "H2"), NOT(AND($D850 = "Full-time", $F850 = "Above 1 Year"))), AND(M$6 = "Year", AND($D850 = "Full-time", $F850 = "Above 1 Year")))), "N/A", SUMIFS('Form Responses 1'!$O$2:$O1005, 'Form Responses 1'!$B$2:$B1005, $B850, 'Form Responses 1'!$G$2:$G1005, M$5, 'Form Responses 1'!$K$2:$K1005, $D850,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0" s="48" t="str">
        <f>IF(ISBLANK($B850), "", IF(AND(N$5 = "Vacation Leave", OR(AND(OR(N$6 = "H1", N$6 = "H2"), NOT(AND($D850 = "Full-time", $F850 = "Above 1 Year"))), AND(N$6 = "Year", AND($D850 = "Full-time", $F850 = "Above 1 Year")))), "N/A", SUMIFS('Form Responses 1'!$O$2:$O1005, 'Form Responses 1'!$B$2:$B1005, $B850, 'Form Responses 1'!$G$2:$G1005, N$5, 'Form Responses 1'!$K$2:$K1005, $D850,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0" s="48" t="str">
        <f>IF(ISBLANK($B850), "", IF(AND(O$5 = "Vacation Leave", OR(AND(OR(O$6 = "H1", O$6 = "H2"), NOT(AND($D850 = "Full-time", $F850 = "Above 1 Year"))), AND(O$6 = "Year", AND($D850 = "Full-time", $F850 = "Above 1 Year")))), "N/A", SUMIFS('Form Responses 1'!$O$2:$O1005, 'Form Responses 1'!$B$2:$B1005, $B850, 'Form Responses 1'!$G$2:$G1005, O$5, 'Form Responses 1'!$K$2:$K1005, $D850,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0" s="48" t="str">
        <f>IF(ISBLANK($B850), "", IF(AND(P$5 = "Vacation Leave", OR(AND(OR(P$6 = "H1", P$6 = "H2"), NOT(AND($D850 = "Full-time", $F850 = "Above 1 Year"))), AND(P$6 = "Year", AND($D850 = "Full-time", $F850 = "Above 1 Year")))), "N/A", SUMIFS('Form Responses 1'!$O$2:$O1005, 'Form Responses 1'!$B$2:$B1005, $B850, 'Form Responses 1'!$G$2:$G1005, P$5, 'Form Responses 1'!$K$2:$K1005, $D850,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0" s="48" t="str">
        <f>IF(ISBLANK($B850), "", IF(AND(Q$5 = "Vacation Leave", OR(AND(OR(Q$6 = "H1", Q$6 = "H2"), NOT(AND($D850 = "Full-time", $F850 = "Above 1 Year"))), AND(Q$6 = "Year", AND($D850 = "Full-time", $F850 = "Above 1 Year")))), "N/A", SUMIFS('Form Responses 1'!$O$2:$O1005, 'Form Responses 1'!$B$2:$B1005, $B850, 'Form Responses 1'!$G$2:$G1005, Q$5, 'Form Responses 1'!$K$2:$K1005, $D850,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0" s="48" t="str">
        <f>IF(ISBLANK($B850), "", IF(AND(R$5 = "Vacation Leave", OR(AND(OR(R$6 = "H1", R$6 = "H2"), NOT(AND($D850 = "Full-time", $F850 = "Above 1 Year"))), AND(R$6 = "Year", AND($D850 = "Full-time", $F850 = "Above 1 Year")))), "N/A", SUMIFS('Form Responses 1'!$O$2:$O1005, 'Form Responses 1'!$B$2:$B1005, $B850, 'Form Responses 1'!$G$2:$G1005, R$5, 'Form Responses 1'!$K$2:$K1005, $D850,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0" s="48" t="str">
        <f>IF(ISBLANK($B850), "", IF(AND(S$5 = "Vacation Leave", OR(AND(OR(S$6 = "H1", S$6 = "H2"), NOT(AND($D850 = "Full-time", $F850 = "Above 1 Year"))), AND(S$6 = "Year", AND($D850 = "Full-time", $F850 = "Above 1 Year")))), "N/A", SUMIFS('Form Responses 1'!$O$2:$O1005, 'Form Responses 1'!$B$2:$B1005, $B850, 'Form Responses 1'!$G$2:$G1005, S$5, 'Form Responses 1'!$K$2:$K1005, $D850,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0" s="50" t="str">
        <f t="shared" si="2"/>
        <v/>
      </c>
      <c r="U850" s="51" t="str">
        <f t="array" ref="U850">IF(ISBLANK($B850), "", IF(AND(U$5 = "Vacation Leave", OR(AND(OR(U$6 = "H1", U$6 = "H2"), NOT(AND($D850 = "Full-time", $F850 = "Above 1 Year"))), AND(U$6 = "Year", AND($D850 = "Full-time", $F850 = "Above 1 Year")))), "N/A", INDEX('Allocated Leaves'!$B$2:$E1005, MATCH(U$5 &amp; IF(U$5 = "Vacation Leave", IFS(U$6 = "Year", "", OR(U$6 = "H1", U$6 = "H2"), " " &amp; U$6), ""), 'Allocated Leaves'!$A$2:$A1005, 0), MATCH($D850 &amp; IF($D850 = "Full-time",  " " &amp; $F850, ""), 'Allocated Leaves'!$B$1:AA$1, 0)) - G850))</f>
        <v/>
      </c>
      <c r="V850" s="52" t="str">
        <f t="array" ref="V850">IF(ISBLANK($B850), "", IF(AND(V$5 = "Vacation Leave", OR(AND(OR(V$6 = "H1", V$6 = "H2"), NOT(AND($D850 = "Full-time", $F850 = "Above 1 Year"))), AND(V$6 = "Year", AND($D850 = "Full-time", $F850 = "Above 1 Year")))), "N/A", INDEX('Allocated Leaves'!$B$2:$E1005, MATCH(V$5 &amp; IF(V$5 = "Vacation Leave", IFS(V$6 = "Year", "", OR(V$6 = "H1", V$6 = "H2"), " " &amp; V$6), ""), 'Allocated Leaves'!$A$2:$A1005, 0), MATCH($D850 &amp; IF($D850 = "Full-time",  " " &amp; $F850, ""), 'Allocated Leaves'!$B$1:AA$1, 0)) - H850))</f>
        <v/>
      </c>
      <c r="W850" s="52" t="str">
        <f t="array" ref="W850">IF(ISBLANK($B850), "", IF(AND(W$5 = "Vacation Leave", OR(AND(OR(W$6 = "H1", W$6 = "H2"), NOT(AND($D850 = "Full-time", $F850 = "Above 1 Year"))), AND(W$6 = "Year", AND($D850 = "Full-time", $F850 = "Above 1 Year")))), "N/A", INDEX('Allocated Leaves'!$B$2:$E1005, MATCH(W$5 &amp; IF(W$5 = "Vacation Leave", IFS(W$6 = "Year", "", OR(W$6 = "H1", W$6 = "H2"), " " &amp; W$6), ""), 'Allocated Leaves'!$A$2:$A1005, 0), MATCH($D850 &amp; IF($D850 = "Full-time",  " " &amp; $F850, ""), 'Allocated Leaves'!$B$1:AA$1, 0)) - I850))</f>
        <v/>
      </c>
      <c r="X850" s="51" t="str">
        <f t="array" ref="X850">IF(ISBLANK($B850), "", IF(AND(X$5 = "Vacation Leave", OR(AND(OR(X$6 = "H1", X$6 = "H2"), NOT(AND($D850 = "Full-time", $F850 = "Above 1 Year"))), AND(X$6 = "Year", AND($D850 = "Full-time", $F850 = "Above 1 Year")))), "N/A", INDEX('Allocated Leaves'!$B$2:$E1005, MATCH(X$5 &amp; IF(X$5 = "Vacation Leave", IFS(X$6 = "Year", "", OR(X$6 = "H1", X$6 = "H2"), " " &amp; X$6), ""), 'Allocated Leaves'!$A$2:$A1005, 0), MATCH($D850 &amp; IF($D850 = "Full-time",  " " &amp; $F850, ""), 'Allocated Leaves'!$B$1:AA$1, 0)) - J850))</f>
        <v/>
      </c>
      <c r="Y850" s="52" t="str">
        <f t="array" ref="Y850">IF(ISBLANK($B850), "", IF(AND(Y$5 = "Vacation Leave", OR(AND(OR(Y$6 = "H1", Y$6 = "H2"), NOT(AND($D850 = "Full-time", $F850 = "Above 1 Year"))), AND(Y$6 = "Year", AND($D850 = "Full-time", $F850 = "Above 1 Year")))), "N/A", INDEX('Allocated Leaves'!$B$2:$E1005, MATCH(Y$5 &amp; IF(Y$5 = "Vacation Leave", IFS(Y$6 = "Year", "", OR(Y$6 = "H1", Y$6 = "H2"), " " &amp; Y$6), ""), 'Allocated Leaves'!$A$2:$A1005, 0), MATCH($D850 &amp; IF($D850 = "Full-time",  " " &amp; $F850, ""), 'Allocated Leaves'!$B$1:AA$1, 0)) - K850))</f>
        <v/>
      </c>
      <c r="Z850" s="52" t="str">
        <f t="array" ref="Z850">IF(ISBLANK($B850), "", IF(AND(Z$5 = "Vacation Leave", OR(AND(OR(Z$6 = "H1", Z$6 = "H2"), NOT(AND($D850 = "Full-time", $F850 = "Above 1 Year"))), AND(Z$6 = "Year", AND($D850 = "Full-time", $F850 = "Above 1 Year")))), "N/A", INDEX('Allocated Leaves'!$B$2:$E1005, MATCH(Z$5 &amp; IF(Z$5 = "Vacation Leave", IFS(Z$6 = "Year", "", OR(Z$6 = "H1", Z$6 = "H2"), " " &amp; Z$6), ""), 'Allocated Leaves'!$A$2:$A1005, 0), MATCH($D850 &amp; IF($D850 = "Full-time",  " " &amp; $F850, ""), 'Allocated Leaves'!$B$1:AA$1, 0)) - L850))</f>
        <v/>
      </c>
      <c r="AA850" s="55" t="str">
        <f t="shared" si="3"/>
        <v/>
      </c>
    </row>
    <row r="851">
      <c r="A851" s="71"/>
      <c r="B851" s="72"/>
      <c r="C851" s="73"/>
      <c r="D851" s="74"/>
      <c r="E851" s="75"/>
      <c r="F851" s="47" t="str">
        <f t="shared" si="1"/>
        <v/>
      </c>
      <c r="G851" s="48" t="str">
        <f>IF(ISBLANK($B851), "", IF(AND(G$5 = "Vacation Leave", OR(AND(OR(G$6 = "H1", G$6 = "H2"), NOT(AND($D851 = "Full-time", $F851 = "Above 1 Year"))), AND(G$6 = "Year", AND($D851 = "Full-time", $F851 = "Above 1 Year")))), "N/A", SUMIFS('Form Responses 1'!$O$2:$O1005, 'Form Responses 1'!$B$2:$B1005, $B851, 'Form Responses 1'!$G$2:$G1005, G$5, 'Form Responses 1'!$K$2:$K1005, $D851,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1" s="48" t="str">
        <f>IF(ISBLANK($B851), "", IF(AND(H$5 = "Vacation Leave", OR(AND(OR(H$6 = "H1", H$6 = "H2"), NOT(AND($D851 = "Full-time", $F851 = "Above 1 Year"))), AND(H$6 = "Year", AND($D851 = "Full-time", $F851 = "Above 1 Year")))), "N/A", SUMIFS('Form Responses 1'!$O$2:$O1005, 'Form Responses 1'!$B$2:$B1005, $B851, 'Form Responses 1'!$G$2:$G1005, H$5, 'Form Responses 1'!$K$2:$K1005, $D851,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1" s="49" t="str">
        <f>IF(ISBLANK($B851), "", IF(AND(I$5 = "Vacation Leave", OR(AND(OR(I$6 = "H1", I$6 = "H2"), NOT(AND($D851 = "Full-time", $F851 = "Above 1 Year"))), AND(I$6 = "Year", AND($D851 = "Full-time", $F851 = "Above 1 Year")))), "N/A", SUMIFS('Form Responses 1'!$O$2:$O1005, 'Form Responses 1'!$B$2:$B1005, $B851, 'Form Responses 1'!$G$2:$G1005, I$5, 'Form Responses 1'!$K$2:$K1005, $D851,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1" s="48" t="str">
        <f>IF(ISBLANK($B851), "", IF(AND(J$5 = "Vacation Leave", OR(AND(OR(J$6 = "H1", J$6 = "H2"), NOT(AND($D851 = "Full-time", $F851 = "Above 1 Year"))), AND(J$6 = "Year", AND($D851 = "Full-time", $F851 = "Above 1 Year")))), "N/A", SUMIFS('Form Responses 1'!$O$2:$O1005, 'Form Responses 1'!$B$2:$B1005, $B851, 'Form Responses 1'!$G$2:$G1005, J$5, 'Form Responses 1'!$K$2:$K1005, $D851,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1" s="48" t="str">
        <f>IF(ISBLANK($B851), "", IF(AND(K$5 = "Vacation Leave", OR(AND(OR(K$6 = "H1", K$6 = "H2"), NOT(AND($D851 = "Full-time", $F851 = "Above 1 Year"))), AND(K$6 = "Year", AND($D851 = "Full-time", $F851 = "Above 1 Year")))), "N/A", SUMIFS('Form Responses 1'!$O$2:$O1005, 'Form Responses 1'!$B$2:$B1005, $B851, 'Form Responses 1'!$G$2:$G1005, K$5, 'Form Responses 1'!$K$2:$K1005, $D851,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1" s="48" t="str">
        <f>IF(ISBLANK($B851), "", IF(AND(L$5 = "Vacation Leave", OR(AND(OR(L$6 = "H1", L$6 = "H2"), NOT(AND($D851 = "Full-time", $F851 = "Above 1 Year"))), AND(L$6 = "Year", AND($D851 = "Full-time", $F851 = "Above 1 Year")))), "N/A", SUMIFS('Form Responses 1'!$O$2:$O1005, 'Form Responses 1'!$B$2:$B1005, $B851, 'Form Responses 1'!$G$2:$G1005, L$5, 'Form Responses 1'!$K$2:$K1005, $D851,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1" s="48" t="str">
        <f>IF(ISBLANK($B851), "", IF(AND(M$5 = "Vacation Leave", OR(AND(OR(M$6 = "H1", M$6 = "H2"), NOT(AND($D851 = "Full-time", $F851 = "Above 1 Year"))), AND(M$6 = "Year", AND($D851 = "Full-time", $F851 = "Above 1 Year")))), "N/A", SUMIFS('Form Responses 1'!$O$2:$O1005, 'Form Responses 1'!$B$2:$B1005, $B851, 'Form Responses 1'!$G$2:$G1005, M$5, 'Form Responses 1'!$K$2:$K1005, $D851,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1" s="48" t="str">
        <f>IF(ISBLANK($B851), "", IF(AND(N$5 = "Vacation Leave", OR(AND(OR(N$6 = "H1", N$6 = "H2"), NOT(AND($D851 = "Full-time", $F851 = "Above 1 Year"))), AND(N$6 = "Year", AND($D851 = "Full-time", $F851 = "Above 1 Year")))), "N/A", SUMIFS('Form Responses 1'!$O$2:$O1005, 'Form Responses 1'!$B$2:$B1005, $B851, 'Form Responses 1'!$G$2:$G1005, N$5, 'Form Responses 1'!$K$2:$K1005, $D851,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1" s="48" t="str">
        <f>IF(ISBLANK($B851), "", IF(AND(O$5 = "Vacation Leave", OR(AND(OR(O$6 = "H1", O$6 = "H2"), NOT(AND($D851 = "Full-time", $F851 = "Above 1 Year"))), AND(O$6 = "Year", AND($D851 = "Full-time", $F851 = "Above 1 Year")))), "N/A", SUMIFS('Form Responses 1'!$O$2:$O1005, 'Form Responses 1'!$B$2:$B1005, $B851, 'Form Responses 1'!$G$2:$G1005, O$5, 'Form Responses 1'!$K$2:$K1005, $D851,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1" s="48" t="str">
        <f>IF(ISBLANK($B851), "", IF(AND(P$5 = "Vacation Leave", OR(AND(OR(P$6 = "H1", P$6 = "H2"), NOT(AND($D851 = "Full-time", $F851 = "Above 1 Year"))), AND(P$6 = "Year", AND($D851 = "Full-time", $F851 = "Above 1 Year")))), "N/A", SUMIFS('Form Responses 1'!$O$2:$O1005, 'Form Responses 1'!$B$2:$B1005, $B851, 'Form Responses 1'!$G$2:$G1005, P$5, 'Form Responses 1'!$K$2:$K1005, $D851,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1" s="48" t="str">
        <f>IF(ISBLANK($B851), "", IF(AND(Q$5 = "Vacation Leave", OR(AND(OR(Q$6 = "H1", Q$6 = "H2"), NOT(AND($D851 = "Full-time", $F851 = "Above 1 Year"))), AND(Q$6 = "Year", AND($D851 = "Full-time", $F851 = "Above 1 Year")))), "N/A", SUMIFS('Form Responses 1'!$O$2:$O1005, 'Form Responses 1'!$B$2:$B1005, $B851, 'Form Responses 1'!$G$2:$G1005, Q$5, 'Form Responses 1'!$K$2:$K1005, $D851,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1" s="48" t="str">
        <f>IF(ISBLANK($B851), "", IF(AND(R$5 = "Vacation Leave", OR(AND(OR(R$6 = "H1", R$6 = "H2"), NOT(AND($D851 = "Full-time", $F851 = "Above 1 Year"))), AND(R$6 = "Year", AND($D851 = "Full-time", $F851 = "Above 1 Year")))), "N/A", SUMIFS('Form Responses 1'!$O$2:$O1005, 'Form Responses 1'!$B$2:$B1005, $B851, 'Form Responses 1'!$G$2:$G1005, R$5, 'Form Responses 1'!$K$2:$K1005, $D851,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1" s="48" t="str">
        <f>IF(ISBLANK($B851), "", IF(AND(S$5 = "Vacation Leave", OR(AND(OR(S$6 = "H1", S$6 = "H2"), NOT(AND($D851 = "Full-time", $F851 = "Above 1 Year"))), AND(S$6 = "Year", AND($D851 = "Full-time", $F851 = "Above 1 Year")))), "N/A", SUMIFS('Form Responses 1'!$O$2:$O1005, 'Form Responses 1'!$B$2:$B1005, $B851, 'Form Responses 1'!$G$2:$G1005, S$5, 'Form Responses 1'!$K$2:$K1005, $D851,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1" s="50" t="str">
        <f t="shared" si="2"/>
        <v/>
      </c>
      <c r="U851" s="51" t="str">
        <f t="array" ref="U851">IF(ISBLANK($B851), "", IF(AND(U$5 = "Vacation Leave", OR(AND(OR(U$6 = "H1", U$6 = "H2"), NOT(AND($D851 = "Full-time", $F851 = "Above 1 Year"))), AND(U$6 = "Year", AND($D851 = "Full-time", $F851 = "Above 1 Year")))), "N/A", INDEX('Allocated Leaves'!$B$2:$E1005, MATCH(U$5 &amp; IF(U$5 = "Vacation Leave", IFS(U$6 = "Year", "", OR(U$6 = "H1", U$6 = "H2"), " " &amp; U$6), ""), 'Allocated Leaves'!$A$2:$A1005, 0), MATCH($D851 &amp; IF($D851 = "Full-time",  " " &amp; $F851, ""), 'Allocated Leaves'!$B$1:AA$1, 0)) - G851))</f>
        <v/>
      </c>
      <c r="V851" s="52" t="str">
        <f t="array" ref="V851">IF(ISBLANK($B851), "", IF(AND(V$5 = "Vacation Leave", OR(AND(OR(V$6 = "H1", V$6 = "H2"), NOT(AND($D851 = "Full-time", $F851 = "Above 1 Year"))), AND(V$6 = "Year", AND($D851 = "Full-time", $F851 = "Above 1 Year")))), "N/A", INDEX('Allocated Leaves'!$B$2:$E1005, MATCH(V$5 &amp; IF(V$5 = "Vacation Leave", IFS(V$6 = "Year", "", OR(V$6 = "H1", V$6 = "H2"), " " &amp; V$6), ""), 'Allocated Leaves'!$A$2:$A1005, 0), MATCH($D851 &amp; IF($D851 = "Full-time",  " " &amp; $F851, ""), 'Allocated Leaves'!$B$1:AA$1, 0)) - H851))</f>
        <v/>
      </c>
      <c r="W851" s="52" t="str">
        <f t="array" ref="W851">IF(ISBLANK($B851), "", IF(AND(W$5 = "Vacation Leave", OR(AND(OR(W$6 = "H1", W$6 = "H2"), NOT(AND($D851 = "Full-time", $F851 = "Above 1 Year"))), AND(W$6 = "Year", AND($D851 = "Full-time", $F851 = "Above 1 Year")))), "N/A", INDEX('Allocated Leaves'!$B$2:$E1005, MATCH(W$5 &amp; IF(W$5 = "Vacation Leave", IFS(W$6 = "Year", "", OR(W$6 = "H1", W$6 = "H2"), " " &amp; W$6), ""), 'Allocated Leaves'!$A$2:$A1005, 0), MATCH($D851 &amp; IF($D851 = "Full-time",  " " &amp; $F851, ""), 'Allocated Leaves'!$B$1:AA$1, 0)) - I851))</f>
        <v/>
      </c>
      <c r="X851" s="51" t="str">
        <f t="array" ref="X851">IF(ISBLANK($B851), "", IF(AND(X$5 = "Vacation Leave", OR(AND(OR(X$6 = "H1", X$6 = "H2"), NOT(AND($D851 = "Full-time", $F851 = "Above 1 Year"))), AND(X$6 = "Year", AND($D851 = "Full-time", $F851 = "Above 1 Year")))), "N/A", INDEX('Allocated Leaves'!$B$2:$E1005, MATCH(X$5 &amp; IF(X$5 = "Vacation Leave", IFS(X$6 = "Year", "", OR(X$6 = "H1", X$6 = "H2"), " " &amp; X$6), ""), 'Allocated Leaves'!$A$2:$A1005, 0), MATCH($D851 &amp; IF($D851 = "Full-time",  " " &amp; $F851, ""), 'Allocated Leaves'!$B$1:AA$1, 0)) - J851))</f>
        <v/>
      </c>
      <c r="Y851" s="52" t="str">
        <f t="array" ref="Y851">IF(ISBLANK($B851), "", IF(AND(Y$5 = "Vacation Leave", OR(AND(OR(Y$6 = "H1", Y$6 = "H2"), NOT(AND($D851 = "Full-time", $F851 = "Above 1 Year"))), AND(Y$6 = "Year", AND($D851 = "Full-time", $F851 = "Above 1 Year")))), "N/A", INDEX('Allocated Leaves'!$B$2:$E1005, MATCH(Y$5 &amp; IF(Y$5 = "Vacation Leave", IFS(Y$6 = "Year", "", OR(Y$6 = "H1", Y$6 = "H2"), " " &amp; Y$6), ""), 'Allocated Leaves'!$A$2:$A1005, 0), MATCH($D851 &amp; IF($D851 = "Full-time",  " " &amp; $F851, ""), 'Allocated Leaves'!$B$1:AA$1, 0)) - K851))</f>
        <v/>
      </c>
      <c r="Z851" s="52" t="str">
        <f t="array" ref="Z851">IF(ISBLANK($B851), "", IF(AND(Z$5 = "Vacation Leave", OR(AND(OR(Z$6 = "H1", Z$6 = "H2"), NOT(AND($D851 = "Full-time", $F851 = "Above 1 Year"))), AND(Z$6 = "Year", AND($D851 = "Full-time", $F851 = "Above 1 Year")))), "N/A", INDEX('Allocated Leaves'!$B$2:$E1005, MATCH(Z$5 &amp; IF(Z$5 = "Vacation Leave", IFS(Z$6 = "Year", "", OR(Z$6 = "H1", Z$6 = "H2"), " " &amp; Z$6), ""), 'Allocated Leaves'!$A$2:$A1005, 0), MATCH($D851 &amp; IF($D851 = "Full-time",  " " &amp; $F851, ""), 'Allocated Leaves'!$B$1:AA$1, 0)) - L851))</f>
        <v/>
      </c>
      <c r="AA851" s="55" t="str">
        <f t="shared" si="3"/>
        <v/>
      </c>
    </row>
    <row r="852">
      <c r="A852" s="71"/>
      <c r="B852" s="72"/>
      <c r="C852" s="73"/>
      <c r="D852" s="74"/>
      <c r="E852" s="75"/>
      <c r="F852" s="47" t="str">
        <f t="shared" si="1"/>
        <v/>
      </c>
      <c r="G852" s="48" t="str">
        <f>IF(ISBLANK($B852), "", IF(AND(G$5 = "Vacation Leave", OR(AND(OR(G$6 = "H1", G$6 = "H2"), NOT(AND($D852 = "Full-time", $F852 = "Above 1 Year"))), AND(G$6 = "Year", AND($D852 = "Full-time", $F852 = "Above 1 Year")))), "N/A", SUMIFS('Form Responses 1'!$O$2:$O1005, 'Form Responses 1'!$B$2:$B1005, $B852, 'Form Responses 1'!$G$2:$G1005, G$5, 'Form Responses 1'!$K$2:$K1005, $D852,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2" s="48" t="str">
        <f>IF(ISBLANK($B852), "", IF(AND(H$5 = "Vacation Leave", OR(AND(OR(H$6 = "H1", H$6 = "H2"), NOT(AND($D852 = "Full-time", $F852 = "Above 1 Year"))), AND(H$6 = "Year", AND($D852 = "Full-time", $F852 = "Above 1 Year")))), "N/A", SUMIFS('Form Responses 1'!$O$2:$O1005, 'Form Responses 1'!$B$2:$B1005, $B852, 'Form Responses 1'!$G$2:$G1005, H$5, 'Form Responses 1'!$K$2:$K1005, $D852,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2" s="49" t="str">
        <f>IF(ISBLANK($B852), "", IF(AND(I$5 = "Vacation Leave", OR(AND(OR(I$6 = "H1", I$6 = "H2"), NOT(AND($D852 = "Full-time", $F852 = "Above 1 Year"))), AND(I$6 = "Year", AND($D852 = "Full-time", $F852 = "Above 1 Year")))), "N/A", SUMIFS('Form Responses 1'!$O$2:$O1005, 'Form Responses 1'!$B$2:$B1005, $B852, 'Form Responses 1'!$G$2:$G1005, I$5, 'Form Responses 1'!$K$2:$K1005, $D852,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2" s="48" t="str">
        <f>IF(ISBLANK($B852), "", IF(AND(J$5 = "Vacation Leave", OR(AND(OR(J$6 = "H1", J$6 = "H2"), NOT(AND($D852 = "Full-time", $F852 = "Above 1 Year"))), AND(J$6 = "Year", AND($D852 = "Full-time", $F852 = "Above 1 Year")))), "N/A", SUMIFS('Form Responses 1'!$O$2:$O1005, 'Form Responses 1'!$B$2:$B1005, $B852, 'Form Responses 1'!$G$2:$G1005, J$5, 'Form Responses 1'!$K$2:$K1005, $D852,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2" s="48" t="str">
        <f>IF(ISBLANK($B852), "", IF(AND(K$5 = "Vacation Leave", OR(AND(OR(K$6 = "H1", K$6 = "H2"), NOT(AND($D852 = "Full-time", $F852 = "Above 1 Year"))), AND(K$6 = "Year", AND($D852 = "Full-time", $F852 = "Above 1 Year")))), "N/A", SUMIFS('Form Responses 1'!$O$2:$O1005, 'Form Responses 1'!$B$2:$B1005, $B852, 'Form Responses 1'!$G$2:$G1005, K$5, 'Form Responses 1'!$K$2:$K1005, $D852,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2" s="48" t="str">
        <f>IF(ISBLANK($B852), "", IF(AND(L$5 = "Vacation Leave", OR(AND(OR(L$6 = "H1", L$6 = "H2"), NOT(AND($D852 = "Full-time", $F852 = "Above 1 Year"))), AND(L$6 = "Year", AND($D852 = "Full-time", $F852 = "Above 1 Year")))), "N/A", SUMIFS('Form Responses 1'!$O$2:$O1005, 'Form Responses 1'!$B$2:$B1005, $B852, 'Form Responses 1'!$G$2:$G1005, L$5, 'Form Responses 1'!$K$2:$K1005, $D852,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2" s="48" t="str">
        <f>IF(ISBLANK($B852), "", IF(AND(M$5 = "Vacation Leave", OR(AND(OR(M$6 = "H1", M$6 = "H2"), NOT(AND($D852 = "Full-time", $F852 = "Above 1 Year"))), AND(M$6 = "Year", AND($D852 = "Full-time", $F852 = "Above 1 Year")))), "N/A", SUMIFS('Form Responses 1'!$O$2:$O1005, 'Form Responses 1'!$B$2:$B1005, $B852, 'Form Responses 1'!$G$2:$G1005, M$5, 'Form Responses 1'!$K$2:$K1005, $D852,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2" s="48" t="str">
        <f>IF(ISBLANK($B852), "", IF(AND(N$5 = "Vacation Leave", OR(AND(OR(N$6 = "H1", N$6 = "H2"), NOT(AND($D852 = "Full-time", $F852 = "Above 1 Year"))), AND(N$6 = "Year", AND($D852 = "Full-time", $F852 = "Above 1 Year")))), "N/A", SUMIFS('Form Responses 1'!$O$2:$O1005, 'Form Responses 1'!$B$2:$B1005, $B852, 'Form Responses 1'!$G$2:$G1005, N$5, 'Form Responses 1'!$K$2:$K1005, $D852,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2" s="48" t="str">
        <f>IF(ISBLANK($B852), "", IF(AND(O$5 = "Vacation Leave", OR(AND(OR(O$6 = "H1", O$6 = "H2"), NOT(AND($D852 = "Full-time", $F852 = "Above 1 Year"))), AND(O$6 = "Year", AND($D852 = "Full-time", $F852 = "Above 1 Year")))), "N/A", SUMIFS('Form Responses 1'!$O$2:$O1005, 'Form Responses 1'!$B$2:$B1005, $B852, 'Form Responses 1'!$G$2:$G1005, O$5, 'Form Responses 1'!$K$2:$K1005, $D852,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2" s="48" t="str">
        <f>IF(ISBLANK($B852), "", IF(AND(P$5 = "Vacation Leave", OR(AND(OR(P$6 = "H1", P$6 = "H2"), NOT(AND($D852 = "Full-time", $F852 = "Above 1 Year"))), AND(P$6 = "Year", AND($D852 = "Full-time", $F852 = "Above 1 Year")))), "N/A", SUMIFS('Form Responses 1'!$O$2:$O1005, 'Form Responses 1'!$B$2:$B1005, $B852, 'Form Responses 1'!$G$2:$G1005, P$5, 'Form Responses 1'!$K$2:$K1005, $D852,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2" s="48" t="str">
        <f>IF(ISBLANK($B852), "", IF(AND(Q$5 = "Vacation Leave", OR(AND(OR(Q$6 = "H1", Q$6 = "H2"), NOT(AND($D852 = "Full-time", $F852 = "Above 1 Year"))), AND(Q$6 = "Year", AND($D852 = "Full-time", $F852 = "Above 1 Year")))), "N/A", SUMIFS('Form Responses 1'!$O$2:$O1005, 'Form Responses 1'!$B$2:$B1005, $B852, 'Form Responses 1'!$G$2:$G1005, Q$5, 'Form Responses 1'!$K$2:$K1005, $D852,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2" s="48" t="str">
        <f>IF(ISBLANK($B852), "", IF(AND(R$5 = "Vacation Leave", OR(AND(OR(R$6 = "H1", R$6 = "H2"), NOT(AND($D852 = "Full-time", $F852 = "Above 1 Year"))), AND(R$6 = "Year", AND($D852 = "Full-time", $F852 = "Above 1 Year")))), "N/A", SUMIFS('Form Responses 1'!$O$2:$O1005, 'Form Responses 1'!$B$2:$B1005, $B852, 'Form Responses 1'!$G$2:$G1005, R$5, 'Form Responses 1'!$K$2:$K1005, $D852,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2" s="48" t="str">
        <f>IF(ISBLANK($B852), "", IF(AND(S$5 = "Vacation Leave", OR(AND(OR(S$6 = "H1", S$6 = "H2"), NOT(AND($D852 = "Full-time", $F852 = "Above 1 Year"))), AND(S$6 = "Year", AND($D852 = "Full-time", $F852 = "Above 1 Year")))), "N/A", SUMIFS('Form Responses 1'!$O$2:$O1005, 'Form Responses 1'!$B$2:$B1005, $B852, 'Form Responses 1'!$G$2:$G1005, S$5, 'Form Responses 1'!$K$2:$K1005, $D852,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2" s="50" t="str">
        <f t="shared" si="2"/>
        <v/>
      </c>
      <c r="U852" s="51" t="str">
        <f t="array" ref="U852">IF(ISBLANK($B852), "", IF(AND(U$5 = "Vacation Leave", OR(AND(OR(U$6 = "H1", U$6 = "H2"), NOT(AND($D852 = "Full-time", $F852 = "Above 1 Year"))), AND(U$6 = "Year", AND($D852 = "Full-time", $F852 = "Above 1 Year")))), "N/A", INDEX('Allocated Leaves'!$B$2:$E1005, MATCH(U$5 &amp; IF(U$5 = "Vacation Leave", IFS(U$6 = "Year", "", OR(U$6 = "H1", U$6 = "H2"), " " &amp; U$6), ""), 'Allocated Leaves'!$A$2:$A1005, 0), MATCH($D852 &amp; IF($D852 = "Full-time",  " " &amp; $F852, ""), 'Allocated Leaves'!$B$1:AA$1, 0)) - G852))</f>
        <v/>
      </c>
      <c r="V852" s="52" t="str">
        <f t="array" ref="V852">IF(ISBLANK($B852), "", IF(AND(V$5 = "Vacation Leave", OR(AND(OR(V$6 = "H1", V$6 = "H2"), NOT(AND($D852 = "Full-time", $F852 = "Above 1 Year"))), AND(V$6 = "Year", AND($D852 = "Full-time", $F852 = "Above 1 Year")))), "N/A", INDEX('Allocated Leaves'!$B$2:$E1005, MATCH(V$5 &amp; IF(V$5 = "Vacation Leave", IFS(V$6 = "Year", "", OR(V$6 = "H1", V$6 = "H2"), " " &amp; V$6), ""), 'Allocated Leaves'!$A$2:$A1005, 0), MATCH($D852 &amp; IF($D852 = "Full-time",  " " &amp; $F852, ""), 'Allocated Leaves'!$B$1:AA$1, 0)) - H852))</f>
        <v/>
      </c>
      <c r="W852" s="52" t="str">
        <f t="array" ref="W852">IF(ISBLANK($B852), "", IF(AND(W$5 = "Vacation Leave", OR(AND(OR(W$6 = "H1", W$6 = "H2"), NOT(AND($D852 = "Full-time", $F852 = "Above 1 Year"))), AND(W$6 = "Year", AND($D852 = "Full-time", $F852 = "Above 1 Year")))), "N/A", INDEX('Allocated Leaves'!$B$2:$E1005, MATCH(W$5 &amp; IF(W$5 = "Vacation Leave", IFS(W$6 = "Year", "", OR(W$6 = "H1", W$6 = "H2"), " " &amp; W$6), ""), 'Allocated Leaves'!$A$2:$A1005, 0), MATCH($D852 &amp; IF($D852 = "Full-time",  " " &amp; $F852, ""), 'Allocated Leaves'!$B$1:AA$1, 0)) - I852))</f>
        <v/>
      </c>
      <c r="X852" s="51" t="str">
        <f t="array" ref="X852">IF(ISBLANK($B852), "", IF(AND(X$5 = "Vacation Leave", OR(AND(OR(X$6 = "H1", X$6 = "H2"), NOT(AND($D852 = "Full-time", $F852 = "Above 1 Year"))), AND(X$6 = "Year", AND($D852 = "Full-time", $F852 = "Above 1 Year")))), "N/A", INDEX('Allocated Leaves'!$B$2:$E1005, MATCH(X$5 &amp; IF(X$5 = "Vacation Leave", IFS(X$6 = "Year", "", OR(X$6 = "H1", X$6 = "H2"), " " &amp; X$6), ""), 'Allocated Leaves'!$A$2:$A1005, 0), MATCH($D852 &amp; IF($D852 = "Full-time",  " " &amp; $F852, ""), 'Allocated Leaves'!$B$1:AA$1, 0)) - J852))</f>
        <v/>
      </c>
      <c r="Y852" s="52" t="str">
        <f t="array" ref="Y852">IF(ISBLANK($B852), "", IF(AND(Y$5 = "Vacation Leave", OR(AND(OR(Y$6 = "H1", Y$6 = "H2"), NOT(AND($D852 = "Full-time", $F852 = "Above 1 Year"))), AND(Y$6 = "Year", AND($D852 = "Full-time", $F852 = "Above 1 Year")))), "N/A", INDEX('Allocated Leaves'!$B$2:$E1005, MATCH(Y$5 &amp; IF(Y$5 = "Vacation Leave", IFS(Y$6 = "Year", "", OR(Y$6 = "H1", Y$6 = "H2"), " " &amp; Y$6), ""), 'Allocated Leaves'!$A$2:$A1005, 0), MATCH($D852 &amp; IF($D852 = "Full-time",  " " &amp; $F852, ""), 'Allocated Leaves'!$B$1:AA$1, 0)) - K852))</f>
        <v/>
      </c>
      <c r="Z852" s="52" t="str">
        <f t="array" ref="Z852">IF(ISBLANK($B852), "", IF(AND(Z$5 = "Vacation Leave", OR(AND(OR(Z$6 = "H1", Z$6 = "H2"), NOT(AND($D852 = "Full-time", $F852 = "Above 1 Year"))), AND(Z$6 = "Year", AND($D852 = "Full-time", $F852 = "Above 1 Year")))), "N/A", INDEX('Allocated Leaves'!$B$2:$E1005, MATCH(Z$5 &amp; IF(Z$5 = "Vacation Leave", IFS(Z$6 = "Year", "", OR(Z$6 = "H1", Z$6 = "H2"), " " &amp; Z$6), ""), 'Allocated Leaves'!$A$2:$A1005, 0), MATCH($D852 &amp; IF($D852 = "Full-time",  " " &amp; $F852, ""), 'Allocated Leaves'!$B$1:AA$1, 0)) - L852))</f>
        <v/>
      </c>
      <c r="AA852" s="55" t="str">
        <f t="shared" si="3"/>
        <v/>
      </c>
    </row>
    <row r="853">
      <c r="A853" s="71"/>
      <c r="B853" s="72"/>
      <c r="C853" s="73"/>
      <c r="D853" s="74"/>
      <c r="E853" s="75"/>
      <c r="F853" s="47" t="str">
        <f t="shared" si="1"/>
        <v/>
      </c>
      <c r="G853" s="48" t="str">
        <f>IF(ISBLANK($B853), "", IF(AND(G$5 = "Vacation Leave", OR(AND(OR(G$6 = "H1", G$6 = "H2"), NOT(AND($D853 = "Full-time", $F853 = "Above 1 Year"))), AND(G$6 = "Year", AND($D853 = "Full-time", $F853 = "Above 1 Year")))), "N/A", SUMIFS('Form Responses 1'!$O$2:$O1005, 'Form Responses 1'!$B$2:$B1005, $B853, 'Form Responses 1'!$G$2:$G1005, G$5, 'Form Responses 1'!$K$2:$K1005, $D853,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3" s="48" t="str">
        <f>IF(ISBLANK($B853), "", IF(AND(H$5 = "Vacation Leave", OR(AND(OR(H$6 = "H1", H$6 = "H2"), NOT(AND($D853 = "Full-time", $F853 = "Above 1 Year"))), AND(H$6 = "Year", AND($D853 = "Full-time", $F853 = "Above 1 Year")))), "N/A", SUMIFS('Form Responses 1'!$O$2:$O1005, 'Form Responses 1'!$B$2:$B1005, $B853, 'Form Responses 1'!$G$2:$G1005, H$5, 'Form Responses 1'!$K$2:$K1005, $D853,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3" s="49" t="str">
        <f>IF(ISBLANK($B853), "", IF(AND(I$5 = "Vacation Leave", OR(AND(OR(I$6 = "H1", I$6 = "H2"), NOT(AND($D853 = "Full-time", $F853 = "Above 1 Year"))), AND(I$6 = "Year", AND($D853 = "Full-time", $F853 = "Above 1 Year")))), "N/A", SUMIFS('Form Responses 1'!$O$2:$O1005, 'Form Responses 1'!$B$2:$B1005, $B853, 'Form Responses 1'!$G$2:$G1005, I$5, 'Form Responses 1'!$K$2:$K1005, $D853,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3" s="48" t="str">
        <f>IF(ISBLANK($B853), "", IF(AND(J$5 = "Vacation Leave", OR(AND(OR(J$6 = "H1", J$6 = "H2"), NOT(AND($D853 = "Full-time", $F853 = "Above 1 Year"))), AND(J$6 = "Year", AND($D853 = "Full-time", $F853 = "Above 1 Year")))), "N/A", SUMIFS('Form Responses 1'!$O$2:$O1005, 'Form Responses 1'!$B$2:$B1005, $B853, 'Form Responses 1'!$G$2:$G1005, J$5, 'Form Responses 1'!$K$2:$K1005, $D853,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3" s="48" t="str">
        <f>IF(ISBLANK($B853), "", IF(AND(K$5 = "Vacation Leave", OR(AND(OR(K$6 = "H1", K$6 = "H2"), NOT(AND($D853 = "Full-time", $F853 = "Above 1 Year"))), AND(K$6 = "Year", AND($D853 = "Full-time", $F853 = "Above 1 Year")))), "N/A", SUMIFS('Form Responses 1'!$O$2:$O1005, 'Form Responses 1'!$B$2:$B1005, $B853, 'Form Responses 1'!$G$2:$G1005, K$5, 'Form Responses 1'!$K$2:$K1005, $D853,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3" s="48" t="str">
        <f>IF(ISBLANK($B853), "", IF(AND(L$5 = "Vacation Leave", OR(AND(OR(L$6 = "H1", L$6 = "H2"), NOT(AND($D853 = "Full-time", $F853 = "Above 1 Year"))), AND(L$6 = "Year", AND($D853 = "Full-time", $F853 = "Above 1 Year")))), "N/A", SUMIFS('Form Responses 1'!$O$2:$O1005, 'Form Responses 1'!$B$2:$B1005, $B853, 'Form Responses 1'!$G$2:$G1005, L$5, 'Form Responses 1'!$K$2:$K1005, $D853,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3" s="48" t="str">
        <f>IF(ISBLANK($B853), "", IF(AND(M$5 = "Vacation Leave", OR(AND(OR(M$6 = "H1", M$6 = "H2"), NOT(AND($D853 = "Full-time", $F853 = "Above 1 Year"))), AND(M$6 = "Year", AND($D853 = "Full-time", $F853 = "Above 1 Year")))), "N/A", SUMIFS('Form Responses 1'!$O$2:$O1005, 'Form Responses 1'!$B$2:$B1005, $B853, 'Form Responses 1'!$G$2:$G1005, M$5, 'Form Responses 1'!$K$2:$K1005, $D853,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3" s="48" t="str">
        <f>IF(ISBLANK($B853), "", IF(AND(N$5 = "Vacation Leave", OR(AND(OR(N$6 = "H1", N$6 = "H2"), NOT(AND($D853 = "Full-time", $F853 = "Above 1 Year"))), AND(N$6 = "Year", AND($D853 = "Full-time", $F853 = "Above 1 Year")))), "N/A", SUMIFS('Form Responses 1'!$O$2:$O1005, 'Form Responses 1'!$B$2:$B1005, $B853, 'Form Responses 1'!$G$2:$G1005, N$5, 'Form Responses 1'!$K$2:$K1005, $D853,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3" s="48" t="str">
        <f>IF(ISBLANK($B853), "", IF(AND(O$5 = "Vacation Leave", OR(AND(OR(O$6 = "H1", O$6 = "H2"), NOT(AND($D853 = "Full-time", $F853 = "Above 1 Year"))), AND(O$6 = "Year", AND($D853 = "Full-time", $F853 = "Above 1 Year")))), "N/A", SUMIFS('Form Responses 1'!$O$2:$O1005, 'Form Responses 1'!$B$2:$B1005, $B853, 'Form Responses 1'!$G$2:$G1005, O$5, 'Form Responses 1'!$K$2:$K1005, $D853,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3" s="48" t="str">
        <f>IF(ISBLANK($B853), "", IF(AND(P$5 = "Vacation Leave", OR(AND(OR(P$6 = "H1", P$6 = "H2"), NOT(AND($D853 = "Full-time", $F853 = "Above 1 Year"))), AND(P$6 = "Year", AND($D853 = "Full-time", $F853 = "Above 1 Year")))), "N/A", SUMIFS('Form Responses 1'!$O$2:$O1005, 'Form Responses 1'!$B$2:$B1005, $B853, 'Form Responses 1'!$G$2:$G1005, P$5, 'Form Responses 1'!$K$2:$K1005, $D853,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3" s="48" t="str">
        <f>IF(ISBLANK($B853), "", IF(AND(Q$5 = "Vacation Leave", OR(AND(OR(Q$6 = "H1", Q$6 = "H2"), NOT(AND($D853 = "Full-time", $F853 = "Above 1 Year"))), AND(Q$6 = "Year", AND($D853 = "Full-time", $F853 = "Above 1 Year")))), "N/A", SUMIFS('Form Responses 1'!$O$2:$O1005, 'Form Responses 1'!$B$2:$B1005, $B853, 'Form Responses 1'!$G$2:$G1005, Q$5, 'Form Responses 1'!$K$2:$K1005, $D853,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3" s="48" t="str">
        <f>IF(ISBLANK($B853), "", IF(AND(R$5 = "Vacation Leave", OR(AND(OR(R$6 = "H1", R$6 = "H2"), NOT(AND($D853 = "Full-time", $F853 = "Above 1 Year"))), AND(R$6 = "Year", AND($D853 = "Full-time", $F853 = "Above 1 Year")))), "N/A", SUMIFS('Form Responses 1'!$O$2:$O1005, 'Form Responses 1'!$B$2:$B1005, $B853, 'Form Responses 1'!$G$2:$G1005, R$5, 'Form Responses 1'!$K$2:$K1005, $D853,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3" s="48" t="str">
        <f>IF(ISBLANK($B853), "", IF(AND(S$5 = "Vacation Leave", OR(AND(OR(S$6 = "H1", S$6 = "H2"), NOT(AND($D853 = "Full-time", $F853 = "Above 1 Year"))), AND(S$6 = "Year", AND($D853 = "Full-time", $F853 = "Above 1 Year")))), "N/A", SUMIFS('Form Responses 1'!$O$2:$O1005, 'Form Responses 1'!$B$2:$B1005, $B853, 'Form Responses 1'!$G$2:$G1005, S$5, 'Form Responses 1'!$K$2:$K1005, $D853,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3" s="50" t="str">
        <f t="shared" si="2"/>
        <v/>
      </c>
      <c r="U853" s="51" t="str">
        <f t="array" ref="U853">IF(ISBLANK($B853), "", IF(AND(U$5 = "Vacation Leave", OR(AND(OR(U$6 = "H1", U$6 = "H2"), NOT(AND($D853 = "Full-time", $F853 = "Above 1 Year"))), AND(U$6 = "Year", AND($D853 = "Full-time", $F853 = "Above 1 Year")))), "N/A", INDEX('Allocated Leaves'!$B$2:$E1005, MATCH(U$5 &amp; IF(U$5 = "Vacation Leave", IFS(U$6 = "Year", "", OR(U$6 = "H1", U$6 = "H2"), " " &amp; U$6), ""), 'Allocated Leaves'!$A$2:$A1005, 0), MATCH($D853 &amp; IF($D853 = "Full-time",  " " &amp; $F853, ""), 'Allocated Leaves'!$B$1:AA$1, 0)) - G853))</f>
        <v/>
      </c>
      <c r="V853" s="52" t="str">
        <f t="array" ref="V853">IF(ISBLANK($B853), "", IF(AND(V$5 = "Vacation Leave", OR(AND(OR(V$6 = "H1", V$6 = "H2"), NOT(AND($D853 = "Full-time", $F853 = "Above 1 Year"))), AND(V$6 = "Year", AND($D853 = "Full-time", $F853 = "Above 1 Year")))), "N/A", INDEX('Allocated Leaves'!$B$2:$E1005, MATCH(V$5 &amp; IF(V$5 = "Vacation Leave", IFS(V$6 = "Year", "", OR(V$6 = "H1", V$6 = "H2"), " " &amp; V$6), ""), 'Allocated Leaves'!$A$2:$A1005, 0), MATCH($D853 &amp; IF($D853 = "Full-time",  " " &amp; $F853, ""), 'Allocated Leaves'!$B$1:AA$1, 0)) - H853))</f>
        <v/>
      </c>
      <c r="W853" s="52" t="str">
        <f t="array" ref="W853">IF(ISBLANK($B853), "", IF(AND(W$5 = "Vacation Leave", OR(AND(OR(W$6 = "H1", W$6 = "H2"), NOT(AND($D853 = "Full-time", $F853 = "Above 1 Year"))), AND(W$6 = "Year", AND($D853 = "Full-time", $F853 = "Above 1 Year")))), "N/A", INDEX('Allocated Leaves'!$B$2:$E1005, MATCH(W$5 &amp; IF(W$5 = "Vacation Leave", IFS(W$6 = "Year", "", OR(W$6 = "H1", W$6 = "H2"), " " &amp; W$6), ""), 'Allocated Leaves'!$A$2:$A1005, 0), MATCH($D853 &amp; IF($D853 = "Full-time",  " " &amp; $F853, ""), 'Allocated Leaves'!$B$1:AA$1, 0)) - I853))</f>
        <v/>
      </c>
      <c r="X853" s="51" t="str">
        <f t="array" ref="X853">IF(ISBLANK($B853), "", IF(AND(X$5 = "Vacation Leave", OR(AND(OR(X$6 = "H1", X$6 = "H2"), NOT(AND($D853 = "Full-time", $F853 = "Above 1 Year"))), AND(X$6 = "Year", AND($D853 = "Full-time", $F853 = "Above 1 Year")))), "N/A", INDEX('Allocated Leaves'!$B$2:$E1005, MATCH(X$5 &amp; IF(X$5 = "Vacation Leave", IFS(X$6 = "Year", "", OR(X$6 = "H1", X$6 = "H2"), " " &amp; X$6), ""), 'Allocated Leaves'!$A$2:$A1005, 0), MATCH($D853 &amp; IF($D853 = "Full-time",  " " &amp; $F853, ""), 'Allocated Leaves'!$B$1:AA$1, 0)) - J853))</f>
        <v/>
      </c>
      <c r="Y853" s="52" t="str">
        <f t="array" ref="Y853">IF(ISBLANK($B853), "", IF(AND(Y$5 = "Vacation Leave", OR(AND(OR(Y$6 = "H1", Y$6 = "H2"), NOT(AND($D853 = "Full-time", $F853 = "Above 1 Year"))), AND(Y$6 = "Year", AND($D853 = "Full-time", $F853 = "Above 1 Year")))), "N/A", INDEX('Allocated Leaves'!$B$2:$E1005, MATCH(Y$5 &amp; IF(Y$5 = "Vacation Leave", IFS(Y$6 = "Year", "", OR(Y$6 = "H1", Y$6 = "H2"), " " &amp; Y$6), ""), 'Allocated Leaves'!$A$2:$A1005, 0), MATCH($D853 &amp; IF($D853 = "Full-time",  " " &amp; $F853, ""), 'Allocated Leaves'!$B$1:AA$1, 0)) - K853))</f>
        <v/>
      </c>
      <c r="Z853" s="52" t="str">
        <f t="array" ref="Z853">IF(ISBLANK($B853), "", IF(AND(Z$5 = "Vacation Leave", OR(AND(OR(Z$6 = "H1", Z$6 = "H2"), NOT(AND($D853 = "Full-time", $F853 = "Above 1 Year"))), AND(Z$6 = "Year", AND($D853 = "Full-time", $F853 = "Above 1 Year")))), "N/A", INDEX('Allocated Leaves'!$B$2:$E1005, MATCH(Z$5 &amp; IF(Z$5 = "Vacation Leave", IFS(Z$6 = "Year", "", OR(Z$6 = "H1", Z$6 = "H2"), " " &amp; Z$6), ""), 'Allocated Leaves'!$A$2:$A1005, 0), MATCH($D853 &amp; IF($D853 = "Full-time",  " " &amp; $F853, ""), 'Allocated Leaves'!$B$1:AA$1, 0)) - L853))</f>
        <v/>
      </c>
      <c r="AA853" s="55" t="str">
        <f t="shared" si="3"/>
        <v/>
      </c>
    </row>
    <row r="854">
      <c r="A854" s="71"/>
      <c r="B854" s="72"/>
      <c r="C854" s="73"/>
      <c r="D854" s="74"/>
      <c r="E854" s="75"/>
      <c r="F854" s="47" t="str">
        <f t="shared" si="1"/>
        <v/>
      </c>
      <c r="G854" s="48" t="str">
        <f>IF(ISBLANK($B854), "", IF(AND(G$5 = "Vacation Leave", OR(AND(OR(G$6 = "H1", G$6 = "H2"), NOT(AND($D854 = "Full-time", $F854 = "Above 1 Year"))), AND(G$6 = "Year", AND($D854 = "Full-time", $F854 = "Above 1 Year")))), "N/A", SUMIFS('Form Responses 1'!$O$2:$O1005, 'Form Responses 1'!$B$2:$B1005, $B854, 'Form Responses 1'!$G$2:$G1005, G$5, 'Form Responses 1'!$K$2:$K1005, $D854,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4" s="48" t="str">
        <f>IF(ISBLANK($B854), "", IF(AND(H$5 = "Vacation Leave", OR(AND(OR(H$6 = "H1", H$6 = "H2"), NOT(AND($D854 = "Full-time", $F854 = "Above 1 Year"))), AND(H$6 = "Year", AND($D854 = "Full-time", $F854 = "Above 1 Year")))), "N/A", SUMIFS('Form Responses 1'!$O$2:$O1005, 'Form Responses 1'!$B$2:$B1005, $B854, 'Form Responses 1'!$G$2:$G1005, H$5, 'Form Responses 1'!$K$2:$K1005, $D854,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4" s="49" t="str">
        <f>IF(ISBLANK($B854), "", IF(AND(I$5 = "Vacation Leave", OR(AND(OR(I$6 = "H1", I$6 = "H2"), NOT(AND($D854 = "Full-time", $F854 = "Above 1 Year"))), AND(I$6 = "Year", AND($D854 = "Full-time", $F854 = "Above 1 Year")))), "N/A", SUMIFS('Form Responses 1'!$O$2:$O1005, 'Form Responses 1'!$B$2:$B1005, $B854, 'Form Responses 1'!$G$2:$G1005, I$5, 'Form Responses 1'!$K$2:$K1005, $D854,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4" s="48" t="str">
        <f>IF(ISBLANK($B854), "", IF(AND(J$5 = "Vacation Leave", OR(AND(OR(J$6 = "H1", J$6 = "H2"), NOT(AND($D854 = "Full-time", $F854 = "Above 1 Year"))), AND(J$6 = "Year", AND($D854 = "Full-time", $F854 = "Above 1 Year")))), "N/A", SUMIFS('Form Responses 1'!$O$2:$O1005, 'Form Responses 1'!$B$2:$B1005, $B854, 'Form Responses 1'!$G$2:$G1005, J$5, 'Form Responses 1'!$K$2:$K1005, $D854,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4" s="48" t="str">
        <f>IF(ISBLANK($B854), "", IF(AND(K$5 = "Vacation Leave", OR(AND(OR(K$6 = "H1", K$6 = "H2"), NOT(AND($D854 = "Full-time", $F854 = "Above 1 Year"))), AND(K$6 = "Year", AND($D854 = "Full-time", $F854 = "Above 1 Year")))), "N/A", SUMIFS('Form Responses 1'!$O$2:$O1005, 'Form Responses 1'!$B$2:$B1005, $B854, 'Form Responses 1'!$G$2:$G1005, K$5, 'Form Responses 1'!$K$2:$K1005, $D854,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4" s="48" t="str">
        <f>IF(ISBLANK($B854), "", IF(AND(L$5 = "Vacation Leave", OR(AND(OR(L$6 = "H1", L$6 = "H2"), NOT(AND($D854 = "Full-time", $F854 = "Above 1 Year"))), AND(L$6 = "Year", AND($D854 = "Full-time", $F854 = "Above 1 Year")))), "N/A", SUMIFS('Form Responses 1'!$O$2:$O1005, 'Form Responses 1'!$B$2:$B1005, $B854, 'Form Responses 1'!$G$2:$G1005, L$5, 'Form Responses 1'!$K$2:$K1005, $D854,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4" s="48" t="str">
        <f>IF(ISBLANK($B854), "", IF(AND(M$5 = "Vacation Leave", OR(AND(OR(M$6 = "H1", M$6 = "H2"), NOT(AND($D854 = "Full-time", $F854 = "Above 1 Year"))), AND(M$6 = "Year", AND($D854 = "Full-time", $F854 = "Above 1 Year")))), "N/A", SUMIFS('Form Responses 1'!$O$2:$O1005, 'Form Responses 1'!$B$2:$B1005, $B854, 'Form Responses 1'!$G$2:$G1005, M$5, 'Form Responses 1'!$K$2:$K1005, $D854,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4" s="48" t="str">
        <f>IF(ISBLANK($B854), "", IF(AND(N$5 = "Vacation Leave", OR(AND(OR(N$6 = "H1", N$6 = "H2"), NOT(AND($D854 = "Full-time", $F854 = "Above 1 Year"))), AND(N$6 = "Year", AND($D854 = "Full-time", $F854 = "Above 1 Year")))), "N/A", SUMIFS('Form Responses 1'!$O$2:$O1005, 'Form Responses 1'!$B$2:$B1005, $B854, 'Form Responses 1'!$G$2:$G1005, N$5, 'Form Responses 1'!$K$2:$K1005, $D854,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4" s="48" t="str">
        <f>IF(ISBLANK($B854), "", IF(AND(O$5 = "Vacation Leave", OR(AND(OR(O$6 = "H1", O$6 = "H2"), NOT(AND($D854 = "Full-time", $F854 = "Above 1 Year"))), AND(O$6 = "Year", AND($D854 = "Full-time", $F854 = "Above 1 Year")))), "N/A", SUMIFS('Form Responses 1'!$O$2:$O1005, 'Form Responses 1'!$B$2:$B1005, $B854, 'Form Responses 1'!$G$2:$G1005, O$5, 'Form Responses 1'!$K$2:$K1005, $D854,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4" s="48" t="str">
        <f>IF(ISBLANK($B854), "", IF(AND(P$5 = "Vacation Leave", OR(AND(OR(P$6 = "H1", P$6 = "H2"), NOT(AND($D854 = "Full-time", $F854 = "Above 1 Year"))), AND(P$6 = "Year", AND($D854 = "Full-time", $F854 = "Above 1 Year")))), "N/A", SUMIFS('Form Responses 1'!$O$2:$O1005, 'Form Responses 1'!$B$2:$B1005, $B854, 'Form Responses 1'!$G$2:$G1005, P$5, 'Form Responses 1'!$K$2:$K1005, $D854,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4" s="48" t="str">
        <f>IF(ISBLANK($B854), "", IF(AND(Q$5 = "Vacation Leave", OR(AND(OR(Q$6 = "H1", Q$6 = "H2"), NOT(AND($D854 = "Full-time", $F854 = "Above 1 Year"))), AND(Q$6 = "Year", AND($D854 = "Full-time", $F854 = "Above 1 Year")))), "N/A", SUMIFS('Form Responses 1'!$O$2:$O1005, 'Form Responses 1'!$B$2:$B1005, $B854, 'Form Responses 1'!$G$2:$G1005, Q$5, 'Form Responses 1'!$K$2:$K1005, $D854,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4" s="48" t="str">
        <f>IF(ISBLANK($B854), "", IF(AND(R$5 = "Vacation Leave", OR(AND(OR(R$6 = "H1", R$6 = "H2"), NOT(AND($D854 = "Full-time", $F854 = "Above 1 Year"))), AND(R$6 = "Year", AND($D854 = "Full-time", $F854 = "Above 1 Year")))), "N/A", SUMIFS('Form Responses 1'!$O$2:$O1005, 'Form Responses 1'!$B$2:$B1005, $B854, 'Form Responses 1'!$G$2:$G1005, R$5, 'Form Responses 1'!$K$2:$K1005, $D854,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4" s="48" t="str">
        <f>IF(ISBLANK($B854), "", IF(AND(S$5 = "Vacation Leave", OR(AND(OR(S$6 = "H1", S$6 = "H2"), NOT(AND($D854 = "Full-time", $F854 = "Above 1 Year"))), AND(S$6 = "Year", AND($D854 = "Full-time", $F854 = "Above 1 Year")))), "N/A", SUMIFS('Form Responses 1'!$O$2:$O1005, 'Form Responses 1'!$B$2:$B1005, $B854, 'Form Responses 1'!$G$2:$G1005, S$5, 'Form Responses 1'!$K$2:$K1005, $D854,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4" s="50" t="str">
        <f t="shared" si="2"/>
        <v/>
      </c>
      <c r="U854" s="51" t="str">
        <f t="array" ref="U854">IF(ISBLANK($B854), "", IF(AND(U$5 = "Vacation Leave", OR(AND(OR(U$6 = "H1", U$6 = "H2"), NOT(AND($D854 = "Full-time", $F854 = "Above 1 Year"))), AND(U$6 = "Year", AND($D854 = "Full-time", $F854 = "Above 1 Year")))), "N/A", INDEX('Allocated Leaves'!$B$2:$E1005, MATCH(U$5 &amp; IF(U$5 = "Vacation Leave", IFS(U$6 = "Year", "", OR(U$6 = "H1", U$6 = "H2"), " " &amp; U$6), ""), 'Allocated Leaves'!$A$2:$A1005, 0), MATCH($D854 &amp; IF($D854 = "Full-time",  " " &amp; $F854, ""), 'Allocated Leaves'!$B$1:AA$1, 0)) - G854))</f>
        <v/>
      </c>
      <c r="V854" s="52" t="str">
        <f t="array" ref="V854">IF(ISBLANK($B854), "", IF(AND(V$5 = "Vacation Leave", OR(AND(OR(V$6 = "H1", V$6 = "H2"), NOT(AND($D854 = "Full-time", $F854 = "Above 1 Year"))), AND(V$6 = "Year", AND($D854 = "Full-time", $F854 = "Above 1 Year")))), "N/A", INDEX('Allocated Leaves'!$B$2:$E1005, MATCH(V$5 &amp; IF(V$5 = "Vacation Leave", IFS(V$6 = "Year", "", OR(V$6 = "H1", V$6 = "H2"), " " &amp; V$6), ""), 'Allocated Leaves'!$A$2:$A1005, 0), MATCH($D854 &amp; IF($D854 = "Full-time",  " " &amp; $F854, ""), 'Allocated Leaves'!$B$1:AA$1, 0)) - H854))</f>
        <v/>
      </c>
      <c r="W854" s="52" t="str">
        <f t="array" ref="W854">IF(ISBLANK($B854), "", IF(AND(W$5 = "Vacation Leave", OR(AND(OR(W$6 = "H1", W$6 = "H2"), NOT(AND($D854 = "Full-time", $F854 = "Above 1 Year"))), AND(W$6 = "Year", AND($D854 = "Full-time", $F854 = "Above 1 Year")))), "N/A", INDEX('Allocated Leaves'!$B$2:$E1005, MATCH(W$5 &amp; IF(W$5 = "Vacation Leave", IFS(W$6 = "Year", "", OR(W$6 = "H1", W$6 = "H2"), " " &amp; W$6), ""), 'Allocated Leaves'!$A$2:$A1005, 0), MATCH($D854 &amp; IF($D854 = "Full-time",  " " &amp; $F854, ""), 'Allocated Leaves'!$B$1:AA$1, 0)) - I854))</f>
        <v/>
      </c>
      <c r="X854" s="51" t="str">
        <f t="array" ref="X854">IF(ISBLANK($B854), "", IF(AND(X$5 = "Vacation Leave", OR(AND(OR(X$6 = "H1", X$6 = "H2"), NOT(AND($D854 = "Full-time", $F854 = "Above 1 Year"))), AND(X$6 = "Year", AND($D854 = "Full-time", $F854 = "Above 1 Year")))), "N/A", INDEX('Allocated Leaves'!$B$2:$E1005, MATCH(X$5 &amp; IF(X$5 = "Vacation Leave", IFS(X$6 = "Year", "", OR(X$6 = "H1", X$6 = "H2"), " " &amp; X$6), ""), 'Allocated Leaves'!$A$2:$A1005, 0), MATCH($D854 &amp; IF($D854 = "Full-time",  " " &amp; $F854, ""), 'Allocated Leaves'!$B$1:AA$1, 0)) - J854))</f>
        <v/>
      </c>
      <c r="Y854" s="52" t="str">
        <f t="array" ref="Y854">IF(ISBLANK($B854), "", IF(AND(Y$5 = "Vacation Leave", OR(AND(OR(Y$6 = "H1", Y$6 = "H2"), NOT(AND($D854 = "Full-time", $F854 = "Above 1 Year"))), AND(Y$6 = "Year", AND($D854 = "Full-time", $F854 = "Above 1 Year")))), "N/A", INDEX('Allocated Leaves'!$B$2:$E1005, MATCH(Y$5 &amp; IF(Y$5 = "Vacation Leave", IFS(Y$6 = "Year", "", OR(Y$6 = "H1", Y$6 = "H2"), " " &amp; Y$6), ""), 'Allocated Leaves'!$A$2:$A1005, 0), MATCH($D854 &amp; IF($D854 = "Full-time",  " " &amp; $F854, ""), 'Allocated Leaves'!$B$1:AA$1, 0)) - K854))</f>
        <v/>
      </c>
      <c r="Z854" s="52" t="str">
        <f t="array" ref="Z854">IF(ISBLANK($B854), "", IF(AND(Z$5 = "Vacation Leave", OR(AND(OR(Z$6 = "H1", Z$6 = "H2"), NOT(AND($D854 = "Full-time", $F854 = "Above 1 Year"))), AND(Z$6 = "Year", AND($D854 = "Full-time", $F854 = "Above 1 Year")))), "N/A", INDEX('Allocated Leaves'!$B$2:$E1005, MATCH(Z$5 &amp; IF(Z$5 = "Vacation Leave", IFS(Z$6 = "Year", "", OR(Z$6 = "H1", Z$6 = "H2"), " " &amp; Z$6), ""), 'Allocated Leaves'!$A$2:$A1005, 0), MATCH($D854 &amp; IF($D854 = "Full-time",  " " &amp; $F854, ""), 'Allocated Leaves'!$B$1:AA$1, 0)) - L854))</f>
        <v/>
      </c>
      <c r="AA854" s="55" t="str">
        <f t="shared" si="3"/>
        <v/>
      </c>
    </row>
    <row r="855">
      <c r="A855" s="71"/>
      <c r="B855" s="72"/>
      <c r="C855" s="73"/>
      <c r="D855" s="74"/>
      <c r="E855" s="75"/>
      <c r="F855" s="47" t="str">
        <f t="shared" si="1"/>
        <v/>
      </c>
      <c r="G855" s="48" t="str">
        <f>IF(ISBLANK($B855), "", IF(AND(G$5 = "Vacation Leave", OR(AND(OR(G$6 = "H1", G$6 = "H2"), NOT(AND($D855 = "Full-time", $F855 = "Above 1 Year"))), AND(G$6 = "Year", AND($D855 = "Full-time", $F855 = "Above 1 Year")))), "N/A", SUMIFS('Form Responses 1'!$O$2:$O1005, 'Form Responses 1'!$B$2:$B1005, $B855, 'Form Responses 1'!$G$2:$G1005, G$5, 'Form Responses 1'!$K$2:$K1005, $D855,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5" s="48" t="str">
        <f>IF(ISBLANK($B855), "", IF(AND(H$5 = "Vacation Leave", OR(AND(OR(H$6 = "H1", H$6 = "H2"), NOT(AND($D855 = "Full-time", $F855 = "Above 1 Year"))), AND(H$6 = "Year", AND($D855 = "Full-time", $F855 = "Above 1 Year")))), "N/A", SUMIFS('Form Responses 1'!$O$2:$O1005, 'Form Responses 1'!$B$2:$B1005, $B855, 'Form Responses 1'!$G$2:$G1005, H$5, 'Form Responses 1'!$K$2:$K1005, $D855,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5" s="49" t="str">
        <f>IF(ISBLANK($B855), "", IF(AND(I$5 = "Vacation Leave", OR(AND(OR(I$6 = "H1", I$6 = "H2"), NOT(AND($D855 = "Full-time", $F855 = "Above 1 Year"))), AND(I$6 = "Year", AND($D855 = "Full-time", $F855 = "Above 1 Year")))), "N/A", SUMIFS('Form Responses 1'!$O$2:$O1005, 'Form Responses 1'!$B$2:$B1005, $B855, 'Form Responses 1'!$G$2:$G1005, I$5, 'Form Responses 1'!$K$2:$K1005, $D855,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5" s="48" t="str">
        <f>IF(ISBLANK($B855), "", IF(AND(J$5 = "Vacation Leave", OR(AND(OR(J$6 = "H1", J$6 = "H2"), NOT(AND($D855 = "Full-time", $F855 = "Above 1 Year"))), AND(J$6 = "Year", AND($D855 = "Full-time", $F855 = "Above 1 Year")))), "N/A", SUMIFS('Form Responses 1'!$O$2:$O1005, 'Form Responses 1'!$B$2:$B1005, $B855, 'Form Responses 1'!$G$2:$G1005, J$5, 'Form Responses 1'!$K$2:$K1005, $D855,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5" s="48" t="str">
        <f>IF(ISBLANK($B855), "", IF(AND(K$5 = "Vacation Leave", OR(AND(OR(K$6 = "H1", K$6 = "H2"), NOT(AND($D855 = "Full-time", $F855 = "Above 1 Year"))), AND(K$6 = "Year", AND($D855 = "Full-time", $F855 = "Above 1 Year")))), "N/A", SUMIFS('Form Responses 1'!$O$2:$O1005, 'Form Responses 1'!$B$2:$B1005, $B855, 'Form Responses 1'!$G$2:$G1005, K$5, 'Form Responses 1'!$K$2:$K1005, $D855,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5" s="48" t="str">
        <f>IF(ISBLANK($B855), "", IF(AND(L$5 = "Vacation Leave", OR(AND(OR(L$6 = "H1", L$6 = "H2"), NOT(AND($D855 = "Full-time", $F855 = "Above 1 Year"))), AND(L$6 = "Year", AND($D855 = "Full-time", $F855 = "Above 1 Year")))), "N/A", SUMIFS('Form Responses 1'!$O$2:$O1005, 'Form Responses 1'!$B$2:$B1005, $B855, 'Form Responses 1'!$G$2:$G1005, L$5, 'Form Responses 1'!$K$2:$K1005, $D855,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5" s="48" t="str">
        <f>IF(ISBLANK($B855), "", IF(AND(M$5 = "Vacation Leave", OR(AND(OR(M$6 = "H1", M$6 = "H2"), NOT(AND($D855 = "Full-time", $F855 = "Above 1 Year"))), AND(M$6 = "Year", AND($D855 = "Full-time", $F855 = "Above 1 Year")))), "N/A", SUMIFS('Form Responses 1'!$O$2:$O1005, 'Form Responses 1'!$B$2:$B1005, $B855, 'Form Responses 1'!$G$2:$G1005, M$5, 'Form Responses 1'!$K$2:$K1005, $D855,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5" s="48" t="str">
        <f>IF(ISBLANK($B855), "", IF(AND(N$5 = "Vacation Leave", OR(AND(OR(N$6 = "H1", N$6 = "H2"), NOT(AND($D855 = "Full-time", $F855 = "Above 1 Year"))), AND(N$6 = "Year", AND($D855 = "Full-time", $F855 = "Above 1 Year")))), "N/A", SUMIFS('Form Responses 1'!$O$2:$O1005, 'Form Responses 1'!$B$2:$B1005, $B855, 'Form Responses 1'!$G$2:$G1005, N$5, 'Form Responses 1'!$K$2:$K1005, $D855,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5" s="48" t="str">
        <f>IF(ISBLANK($B855), "", IF(AND(O$5 = "Vacation Leave", OR(AND(OR(O$6 = "H1", O$6 = "H2"), NOT(AND($D855 = "Full-time", $F855 = "Above 1 Year"))), AND(O$6 = "Year", AND($D855 = "Full-time", $F855 = "Above 1 Year")))), "N/A", SUMIFS('Form Responses 1'!$O$2:$O1005, 'Form Responses 1'!$B$2:$B1005, $B855, 'Form Responses 1'!$G$2:$G1005, O$5, 'Form Responses 1'!$K$2:$K1005, $D855,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5" s="48" t="str">
        <f>IF(ISBLANK($B855), "", IF(AND(P$5 = "Vacation Leave", OR(AND(OR(P$6 = "H1", P$6 = "H2"), NOT(AND($D855 = "Full-time", $F855 = "Above 1 Year"))), AND(P$6 = "Year", AND($D855 = "Full-time", $F855 = "Above 1 Year")))), "N/A", SUMIFS('Form Responses 1'!$O$2:$O1005, 'Form Responses 1'!$B$2:$B1005, $B855, 'Form Responses 1'!$G$2:$G1005, P$5, 'Form Responses 1'!$K$2:$K1005, $D855,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5" s="48" t="str">
        <f>IF(ISBLANK($B855), "", IF(AND(Q$5 = "Vacation Leave", OR(AND(OR(Q$6 = "H1", Q$6 = "H2"), NOT(AND($D855 = "Full-time", $F855 = "Above 1 Year"))), AND(Q$6 = "Year", AND($D855 = "Full-time", $F855 = "Above 1 Year")))), "N/A", SUMIFS('Form Responses 1'!$O$2:$O1005, 'Form Responses 1'!$B$2:$B1005, $B855, 'Form Responses 1'!$G$2:$G1005, Q$5, 'Form Responses 1'!$K$2:$K1005, $D855,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5" s="48" t="str">
        <f>IF(ISBLANK($B855), "", IF(AND(R$5 = "Vacation Leave", OR(AND(OR(R$6 = "H1", R$6 = "H2"), NOT(AND($D855 = "Full-time", $F855 = "Above 1 Year"))), AND(R$6 = "Year", AND($D855 = "Full-time", $F855 = "Above 1 Year")))), "N/A", SUMIFS('Form Responses 1'!$O$2:$O1005, 'Form Responses 1'!$B$2:$B1005, $B855, 'Form Responses 1'!$G$2:$G1005, R$5, 'Form Responses 1'!$K$2:$K1005, $D855,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5" s="48" t="str">
        <f>IF(ISBLANK($B855), "", IF(AND(S$5 = "Vacation Leave", OR(AND(OR(S$6 = "H1", S$6 = "H2"), NOT(AND($D855 = "Full-time", $F855 = "Above 1 Year"))), AND(S$6 = "Year", AND($D855 = "Full-time", $F855 = "Above 1 Year")))), "N/A", SUMIFS('Form Responses 1'!$O$2:$O1005, 'Form Responses 1'!$B$2:$B1005, $B855, 'Form Responses 1'!$G$2:$G1005, S$5, 'Form Responses 1'!$K$2:$K1005, $D855,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5" s="50" t="str">
        <f t="shared" si="2"/>
        <v/>
      </c>
      <c r="U855" s="51" t="str">
        <f t="array" ref="U855">IF(ISBLANK($B855), "", IF(AND(U$5 = "Vacation Leave", OR(AND(OR(U$6 = "H1", U$6 = "H2"), NOT(AND($D855 = "Full-time", $F855 = "Above 1 Year"))), AND(U$6 = "Year", AND($D855 = "Full-time", $F855 = "Above 1 Year")))), "N/A", INDEX('Allocated Leaves'!$B$2:$E1005, MATCH(U$5 &amp; IF(U$5 = "Vacation Leave", IFS(U$6 = "Year", "", OR(U$6 = "H1", U$6 = "H2"), " " &amp; U$6), ""), 'Allocated Leaves'!$A$2:$A1005, 0), MATCH($D855 &amp; IF($D855 = "Full-time",  " " &amp; $F855, ""), 'Allocated Leaves'!$B$1:AA$1, 0)) - G855))</f>
        <v/>
      </c>
      <c r="V855" s="52" t="str">
        <f t="array" ref="V855">IF(ISBLANK($B855), "", IF(AND(V$5 = "Vacation Leave", OR(AND(OR(V$6 = "H1", V$6 = "H2"), NOT(AND($D855 = "Full-time", $F855 = "Above 1 Year"))), AND(V$6 = "Year", AND($D855 = "Full-time", $F855 = "Above 1 Year")))), "N/A", INDEX('Allocated Leaves'!$B$2:$E1005, MATCH(V$5 &amp; IF(V$5 = "Vacation Leave", IFS(V$6 = "Year", "", OR(V$6 = "H1", V$6 = "H2"), " " &amp; V$6), ""), 'Allocated Leaves'!$A$2:$A1005, 0), MATCH($D855 &amp; IF($D855 = "Full-time",  " " &amp; $F855, ""), 'Allocated Leaves'!$B$1:AA$1, 0)) - H855))</f>
        <v/>
      </c>
      <c r="W855" s="52" t="str">
        <f t="array" ref="W855">IF(ISBLANK($B855), "", IF(AND(W$5 = "Vacation Leave", OR(AND(OR(W$6 = "H1", W$6 = "H2"), NOT(AND($D855 = "Full-time", $F855 = "Above 1 Year"))), AND(W$6 = "Year", AND($D855 = "Full-time", $F855 = "Above 1 Year")))), "N/A", INDEX('Allocated Leaves'!$B$2:$E1005, MATCH(W$5 &amp; IF(W$5 = "Vacation Leave", IFS(W$6 = "Year", "", OR(W$6 = "H1", W$6 = "H2"), " " &amp; W$6), ""), 'Allocated Leaves'!$A$2:$A1005, 0), MATCH($D855 &amp; IF($D855 = "Full-time",  " " &amp; $F855, ""), 'Allocated Leaves'!$B$1:AA$1, 0)) - I855))</f>
        <v/>
      </c>
      <c r="X855" s="51" t="str">
        <f t="array" ref="X855">IF(ISBLANK($B855), "", IF(AND(X$5 = "Vacation Leave", OR(AND(OR(X$6 = "H1", X$6 = "H2"), NOT(AND($D855 = "Full-time", $F855 = "Above 1 Year"))), AND(X$6 = "Year", AND($D855 = "Full-time", $F855 = "Above 1 Year")))), "N/A", INDEX('Allocated Leaves'!$B$2:$E1005, MATCH(X$5 &amp; IF(X$5 = "Vacation Leave", IFS(X$6 = "Year", "", OR(X$6 = "H1", X$6 = "H2"), " " &amp; X$6), ""), 'Allocated Leaves'!$A$2:$A1005, 0), MATCH($D855 &amp; IF($D855 = "Full-time",  " " &amp; $F855, ""), 'Allocated Leaves'!$B$1:AA$1, 0)) - J855))</f>
        <v/>
      </c>
      <c r="Y855" s="52" t="str">
        <f t="array" ref="Y855">IF(ISBLANK($B855), "", IF(AND(Y$5 = "Vacation Leave", OR(AND(OR(Y$6 = "H1", Y$6 = "H2"), NOT(AND($D855 = "Full-time", $F855 = "Above 1 Year"))), AND(Y$6 = "Year", AND($D855 = "Full-time", $F855 = "Above 1 Year")))), "N/A", INDEX('Allocated Leaves'!$B$2:$E1005, MATCH(Y$5 &amp; IF(Y$5 = "Vacation Leave", IFS(Y$6 = "Year", "", OR(Y$6 = "H1", Y$6 = "H2"), " " &amp; Y$6), ""), 'Allocated Leaves'!$A$2:$A1005, 0), MATCH($D855 &amp; IF($D855 = "Full-time",  " " &amp; $F855, ""), 'Allocated Leaves'!$B$1:AA$1, 0)) - K855))</f>
        <v/>
      </c>
      <c r="Z855" s="52" t="str">
        <f t="array" ref="Z855">IF(ISBLANK($B855), "", IF(AND(Z$5 = "Vacation Leave", OR(AND(OR(Z$6 = "H1", Z$6 = "H2"), NOT(AND($D855 = "Full-time", $F855 = "Above 1 Year"))), AND(Z$6 = "Year", AND($D855 = "Full-time", $F855 = "Above 1 Year")))), "N/A", INDEX('Allocated Leaves'!$B$2:$E1005, MATCH(Z$5 &amp; IF(Z$5 = "Vacation Leave", IFS(Z$6 = "Year", "", OR(Z$6 = "H1", Z$6 = "H2"), " " &amp; Z$6), ""), 'Allocated Leaves'!$A$2:$A1005, 0), MATCH($D855 &amp; IF($D855 = "Full-time",  " " &amp; $F855, ""), 'Allocated Leaves'!$B$1:AA$1, 0)) - L855))</f>
        <v/>
      </c>
      <c r="AA855" s="55" t="str">
        <f t="shared" si="3"/>
        <v/>
      </c>
    </row>
    <row r="856">
      <c r="A856" s="71"/>
      <c r="B856" s="72"/>
      <c r="C856" s="73"/>
      <c r="D856" s="74"/>
      <c r="E856" s="75"/>
      <c r="F856" s="47" t="str">
        <f t="shared" si="1"/>
        <v/>
      </c>
      <c r="G856" s="48" t="str">
        <f>IF(ISBLANK($B856), "", IF(AND(G$5 = "Vacation Leave", OR(AND(OR(G$6 = "H1", G$6 = "H2"), NOT(AND($D856 = "Full-time", $F856 = "Above 1 Year"))), AND(G$6 = "Year", AND($D856 = "Full-time", $F856 = "Above 1 Year")))), "N/A", SUMIFS('Form Responses 1'!$O$2:$O1005, 'Form Responses 1'!$B$2:$B1005, $B856, 'Form Responses 1'!$G$2:$G1005, G$5, 'Form Responses 1'!$K$2:$K1005, $D856,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6" s="48" t="str">
        <f>IF(ISBLANK($B856), "", IF(AND(H$5 = "Vacation Leave", OR(AND(OR(H$6 = "H1", H$6 = "H2"), NOT(AND($D856 = "Full-time", $F856 = "Above 1 Year"))), AND(H$6 = "Year", AND($D856 = "Full-time", $F856 = "Above 1 Year")))), "N/A", SUMIFS('Form Responses 1'!$O$2:$O1005, 'Form Responses 1'!$B$2:$B1005, $B856, 'Form Responses 1'!$G$2:$G1005, H$5, 'Form Responses 1'!$K$2:$K1005, $D856,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6" s="49" t="str">
        <f>IF(ISBLANK($B856), "", IF(AND(I$5 = "Vacation Leave", OR(AND(OR(I$6 = "H1", I$6 = "H2"), NOT(AND($D856 = "Full-time", $F856 = "Above 1 Year"))), AND(I$6 = "Year", AND($D856 = "Full-time", $F856 = "Above 1 Year")))), "N/A", SUMIFS('Form Responses 1'!$O$2:$O1005, 'Form Responses 1'!$B$2:$B1005, $B856, 'Form Responses 1'!$G$2:$G1005, I$5, 'Form Responses 1'!$K$2:$K1005, $D856,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6" s="48" t="str">
        <f>IF(ISBLANK($B856), "", IF(AND(J$5 = "Vacation Leave", OR(AND(OR(J$6 = "H1", J$6 = "H2"), NOT(AND($D856 = "Full-time", $F856 = "Above 1 Year"))), AND(J$6 = "Year", AND($D856 = "Full-time", $F856 = "Above 1 Year")))), "N/A", SUMIFS('Form Responses 1'!$O$2:$O1005, 'Form Responses 1'!$B$2:$B1005, $B856, 'Form Responses 1'!$G$2:$G1005, J$5, 'Form Responses 1'!$K$2:$K1005, $D856,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6" s="48" t="str">
        <f>IF(ISBLANK($B856), "", IF(AND(K$5 = "Vacation Leave", OR(AND(OR(K$6 = "H1", K$6 = "H2"), NOT(AND($D856 = "Full-time", $F856 = "Above 1 Year"))), AND(K$6 = "Year", AND($D856 = "Full-time", $F856 = "Above 1 Year")))), "N/A", SUMIFS('Form Responses 1'!$O$2:$O1005, 'Form Responses 1'!$B$2:$B1005, $B856, 'Form Responses 1'!$G$2:$G1005, K$5, 'Form Responses 1'!$K$2:$K1005, $D856,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6" s="48" t="str">
        <f>IF(ISBLANK($B856), "", IF(AND(L$5 = "Vacation Leave", OR(AND(OR(L$6 = "H1", L$6 = "H2"), NOT(AND($D856 = "Full-time", $F856 = "Above 1 Year"))), AND(L$6 = "Year", AND($D856 = "Full-time", $F856 = "Above 1 Year")))), "N/A", SUMIFS('Form Responses 1'!$O$2:$O1005, 'Form Responses 1'!$B$2:$B1005, $B856, 'Form Responses 1'!$G$2:$G1005, L$5, 'Form Responses 1'!$K$2:$K1005, $D856,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6" s="48" t="str">
        <f>IF(ISBLANK($B856), "", IF(AND(M$5 = "Vacation Leave", OR(AND(OR(M$6 = "H1", M$6 = "H2"), NOT(AND($D856 = "Full-time", $F856 = "Above 1 Year"))), AND(M$6 = "Year", AND($D856 = "Full-time", $F856 = "Above 1 Year")))), "N/A", SUMIFS('Form Responses 1'!$O$2:$O1005, 'Form Responses 1'!$B$2:$B1005, $B856, 'Form Responses 1'!$G$2:$G1005, M$5, 'Form Responses 1'!$K$2:$K1005, $D856,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6" s="48" t="str">
        <f>IF(ISBLANK($B856), "", IF(AND(N$5 = "Vacation Leave", OR(AND(OR(N$6 = "H1", N$6 = "H2"), NOT(AND($D856 = "Full-time", $F856 = "Above 1 Year"))), AND(N$6 = "Year", AND($D856 = "Full-time", $F856 = "Above 1 Year")))), "N/A", SUMIFS('Form Responses 1'!$O$2:$O1005, 'Form Responses 1'!$B$2:$B1005, $B856, 'Form Responses 1'!$G$2:$G1005, N$5, 'Form Responses 1'!$K$2:$K1005, $D856,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6" s="48" t="str">
        <f>IF(ISBLANK($B856), "", IF(AND(O$5 = "Vacation Leave", OR(AND(OR(O$6 = "H1", O$6 = "H2"), NOT(AND($D856 = "Full-time", $F856 = "Above 1 Year"))), AND(O$6 = "Year", AND($D856 = "Full-time", $F856 = "Above 1 Year")))), "N/A", SUMIFS('Form Responses 1'!$O$2:$O1005, 'Form Responses 1'!$B$2:$B1005, $B856, 'Form Responses 1'!$G$2:$G1005, O$5, 'Form Responses 1'!$K$2:$K1005, $D856,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6" s="48" t="str">
        <f>IF(ISBLANK($B856), "", IF(AND(P$5 = "Vacation Leave", OR(AND(OR(P$6 = "H1", P$6 = "H2"), NOT(AND($D856 = "Full-time", $F856 = "Above 1 Year"))), AND(P$6 = "Year", AND($D856 = "Full-time", $F856 = "Above 1 Year")))), "N/A", SUMIFS('Form Responses 1'!$O$2:$O1005, 'Form Responses 1'!$B$2:$B1005, $B856, 'Form Responses 1'!$G$2:$G1005, P$5, 'Form Responses 1'!$K$2:$K1005, $D856,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6" s="48" t="str">
        <f>IF(ISBLANK($B856), "", IF(AND(Q$5 = "Vacation Leave", OR(AND(OR(Q$6 = "H1", Q$6 = "H2"), NOT(AND($D856 = "Full-time", $F856 = "Above 1 Year"))), AND(Q$6 = "Year", AND($D856 = "Full-time", $F856 = "Above 1 Year")))), "N/A", SUMIFS('Form Responses 1'!$O$2:$O1005, 'Form Responses 1'!$B$2:$B1005, $B856, 'Form Responses 1'!$G$2:$G1005, Q$5, 'Form Responses 1'!$K$2:$K1005, $D856,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6" s="48" t="str">
        <f>IF(ISBLANK($B856), "", IF(AND(R$5 = "Vacation Leave", OR(AND(OR(R$6 = "H1", R$6 = "H2"), NOT(AND($D856 = "Full-time", $F856 = "Above 1 Year"))), AND(R$6 = "Year", AND($D856 = "Full-time", $F856 = "Above 1 Year")))), "N/A", SUMIFS('Form Responses 1'!$O$2:$O1005, 'Form Responses 1'!$B$2:$B1005, $B856, 'Form Responses 1'!$G$2:$G1005, R$5, 'Form Responses 1'!$K$2:$K1005, $D856,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6" s="48" t="str">
        <f>IF(ISBLANK($B856), "", IF(AND(S$5 = "Vacation Leave", OR(AND(OR(S$6 = "H1", S$6 = "H2"), NOT(AND($D856 = "Full-time", $F856 = "Above 1 Year"))), AND(S$6 = "Year", AND($D856 = "Full-time", $F856 = "Above 1 Year")))), "N/A", SUMIFS('Form Responses 1'!$O$2:$O1005, 'Form Responses 1'!$B$2:$B1005, $B856, 'Form Responses 1'!$G$2:$G1005, S$5, 'Form Responses 1'!$K$2:$K1005, $D856,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6" s="50" t="str">
        <f t="shared" si="2"/>
        <v/>
      </c>
      <c r="U856" s="51" t="str">
        <f t="array" ref="U856">IF(ISBLANK($B856), "", IF(AND(U$5 = "Vacation Leave", OR(AND(OR(U$6 = "H1", U$6 = "H2"), NOT(AND($D856 = "Full-time", $F856 = "Above 1 Year"))), AND(U$6 = "Year", AND($D856 = "Full-time", $F856 = "Above 1 Year")))), "N/A", INDEX('Allocated Leaves'!$B$2:$E1005, MATCH(U$5 &amp; IF(U$5 = "Vacation Leave", IFS(U$6 = "Year", "", OR(U$6 = "H1", U$6 = "H2"), " " &amp; U$6), ""), 'Allocated Leaves'!$A$2:$A1005, 0), MATCH($D856 &amp; IF($D856 = "Full-time",  " " &amp; $F856, ""), 'Allocated Leaves'!$B$1:AA$1, 0)) - G856))</f>
        <v/>
      </c>
      <c r="V856" s="52" t="str">
        <f t="array" ref="V856">IF(ISBLANK($B856), "", IF(AND(V$5 = "Vacation Leave", OR(AND(OR(V$6 = "H1", V$6 = "H2"), NOT(AND($D856 = "Full-time", $F856 = "Above 1 Year"))), AND(V$6 = "Year", AND($D856 = "Full-time", $F856 = "Above 1 Year")))), "N/A", INDEX('Allocated Leaves'!$B$2:$E1005, MATCH(V$5 &amp; IF(V$5 = "Vacation Leave", IFS(V$6 = "Year", "", OR(V$6 = "H1", V$6 = "H2"), " " &amp; V$6), ""), 'Allocated Leaves'!$A$2:$A1005, 0), MATCH($D856 &amp; IF($D856 = "Full-time",  " " &amp; $F856, ""), 'Allocated Leaves'!$B$1:AA$1, 0)) - H856))</f>
        <v/>
      </c>
      <c r="W856" s="52" t="str">
        <f t="array" ref="W856">IF(ISBLANK($B856), "", IF(AND(W$5 = "Vacation Leave", OR(AND(OR(W$6 = "H1", W$6 = "H2"), NOT(AND($D856 = "Full-time", $F856 = "Above 1 Year"))), AND(W$6 = "Year", AND($D856 = "Full-time", $F856 = "Above 1 Year")))), "N/A", INDEX('Allocated Leaves'!$B$2:$E1005, MATCH(W$5 &amp; IF(W$5 = "Vacation Leave", IFS(W$6 = "Year", "", OR(W$6 = "H1", W$6 = "H2"), " " &amp; W$6), ""), 'Allocated Leaves'!$A$2:$A1005, 0), MATCH($D856 &amp; IF($D856 = "Full-time",  " " &amp; $F856, ""), 'Allocated Leaves'!$B$1:AA$1, 0)) - I856))</f>
        <v/>
      </c>
      <c r="X856" s="51" t="str">
        <f t="array" ref="X856">IF(ISBLANK($B856), "", IF(AND(X$5 = "Vacation Leave", OR(AND(OR(X$6 = "H1", X$6 = "H2"), NOT(AND($D856 = "Full-time", $F856 = "Above 1 Year"))), AND(X$6 = "Year", AND($D856 = "Full-time", $F856 = "Above 1 Year")))), "N/A", INDEX('Allocated Leaves'!$B$2:$E1005, MATCH(X$5 &amp; IF(X$5 = "Vacation Leave", IFS(X$6 = "Year", "", OR(X$6 = "H1", X$6 = "H2"), " " &amp; X$6), ""), 'Allocated Leaves'!$A$2:$A1005, 0), MATCH($D856 &amp; IF($D856 = "Full-time",  " " &amp; $F856, ""), 'Allocated Leaves'!$B$1:AA$1, 0)) - J856))</f>
        <v/>
      </c>
      <c r="Y856" s="52" t="str">
        <f t="array" ref="Y856">IF(ISBLANK($B856), "", IF(AND(Y$5 = "Vacation Leave", OR(AND(OR(Y$6 = "H1", Y$6 = "H2"), NOT(AND($D856 = "Full-time", $F856 = "Above 1 Year"))), AND(Y$6 = "Year", AND($D856 = "Full-time", $F856 = "Above 1 Year")))), "N/A", INDEX('Allocated Leaves'!$B$2:$E1005, MATCH(Y$5 &amp; IF(Y$5 = "Vacation Leave", IFS(Y$6 = "Year", "", OR(Y$6 = "H1", Y$6 = "H2"), " " &amp; Y$6), ""), 'Allocated Leaves'!$A$2:$A1005, 0), MATCH($D856 &amp; IF($D856 = "Full-time",  " " &amp; $F856, ""), 'Allocated Leaves'!$B$1:AA$1, 0)) - K856))</f>
        <v/>
      </c>
      <c r="Z856" s="52" t="str">
        <f t="array" ref="Z856">IF(ISBLANK($B856), "", IF(AND(Z$5 = "Vacation Leave", OR(AND(OR(Z$6 = "H1", Z$6 = "H2"), NOT(AND($D856 = "Full-time", $F856 = "Above 1 Year"))), AND(Z$6 = "Year", AND($D856 = "Full-time", $F856 = "Above 1 Year")))), "N/A", INDEX('Allocated Leaves'!$B$2:$E1005, MATCH(Z$5 &amp; IF(Z$5 = "Vacation Leave", IFS(Z$6 = "Year", "", OR(Z$6 = "H1", Z$6 = "H2"), " " &amp; Z$6), ""), 'Allocated Leaves'!$A$2:$A1005, 0), MATCH($D856 &amp; IF($D856 = "Full-time",  " " &amp; $F856, ""), 'Allocated Leaves'!$B$1:AA$1, 0)) - L856))</f>
        <v/>
      </c>
      <c r="AA856" s="55" t="str">
        <f t="shared" si="3"/>
        <v/>
      </c>
    </row>
    <row r="857">
      <c r="A857" s="71"/>
      <c r="B857" s="72"/>
      <c r="C857" s="73"/>
      <c r="D857" s="74"/>
      <c r="E857" s="75"/>
      <c r="F857" s="47" t="str">
        <f t="shared" si="1"/>
        <v/>
      </c>
      <c r="G857" s="48" t="str">
        <f>IF(ISBLANK($B857), "", IF(AND(G$5 = "Vacation Leave", OR(AND(OR(G$6 = "H1", G$6 = "H2"), NOT(AND($D857 = "Full-time", $F857 = "Above 1 Year"))), AND(G$6 = "Year", AND($D857 = "Full-time", $F857 = "Above 1 Year")))), "N/A", SUMIFS('Form Responses 1'!$O$2:$O1005, 'Form Responses 1'!$B$2:$B1005, $B857, 'Form Responses 1'!$G$2:$G1005, G$5, 'Form Responses 1'!$K$2:$K1005, $D857,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7" s="48" t="str">
        <f>IF(ISBLANK($B857), "", IF(AND(H$5 = "Vacation Leave", OR(AND(OR(H$6 = "H1", H$6 = "H2"), NOT(AND($D857 = "Full-time", $F857 = "Above 1 Year"))), AND(H$6 = "Year", AND($D857 = "Full-time", $F857 = "Above 1 Year")))), "N/A", SUMIFS('Form Responses 1'!$O$2:$O1005, 'Form Responses 1'!$B$2:$B1005, $B857, 'Form Responses 1'!$G$2:$G1005, H$5, 'Form Responses 1'!$K$2:$K1005, $D857,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7" s="49" t="str">
        <f>IF(ISBLANK($B857), "", IF(AND(I$5 = "Vacation Leave", OR(AND(OR(I$6 = "H1", I$6 = "H2"), NOT(AND($D857 = "Full-time", $F857 = "Above 1 Year"))), AND(I$6 = "Year", AND($D857 = "Full-time", $F857 = "Above 1 Year")))), "N/A", SUMIFS('Form Responses 1'!$O$2:$O1005, 'Form Responses 1'!$B$2:$B1005, $B857, 'Form Responses 1'!$G$2:$G1005, I$5, 'Form Responses 1'!$K$2:$K1005, $D857,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7" s="48" t="str">
        <f>IF(ISBLANK($B857), "", IF(AND(J$5 = "Vacation Leave", OR(AND(OR(J$6 = "H1", J$6 = "H2"), NOT(AND($D857 = "Full-time", $F857 = "Above 1 Year"))), AND(J$6 = "Year", AND($D857 = "Full-time", $F857 = "Above 1 Year")))), "N/A", SUMIFS('Form Responses 1'!$O$2:$O1005, 'Form Responses 1'!$B$2:$B1005, $B857, 'Form Responses 1'!$G$2:$G1005, J$5, 'Form Responses 1'!$K$2:$K1005, $D857,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7" s="48" t="str">
        <f>IF(ISBLANK($B857), "", IF(AND(K$5 = "Vacation Leave", OR(AND(OR(K$6 = "H1", K$6 = "H2"), NOT(AND($D857 = "Full-time", $F857 = "Above 1 Year"))), AND(K$6 = "Year", AND($D857 = "Full-time", $F857 = "Above 1 Year")))), "N/A", SUMIFS('Form Responses 1'!$O$2:$O1005, 'Form Responses 1'!$B$2:$B1005, $B857, 'Form Responses 1'!$G$2:$G1005, K$5, 'Form Responses 1'!$K$2:$K1005, $D857,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7" s="48" t="str">
        <f>IF(ISBLANK($B857), "", IF(AND(L$5 = "Vacation Leave", OR(AND(OR(L$6 = "H1", L$6 = "H2"), NOT(AND($D857 = "Full-time", $F857 = "Above 1 Year"))), AND(L$6 = "Year", AND($D857 = "Full-time", $F857 = "Above 1 Year")))), "N/A", SUMIFS('Form Responses 1'!$O$2:$O1005, 'Form Responses 1'!$B$2:$B1005, $B857, 'Form Responses 1'!$G$2:$G1005, L$5, 'Form Responses 1'!$K$2:$K1005, $D857,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7" s="48" t="str">
        <f>IF(ISBLANK($B857), "", IF(AND(M$5 = "Vacation Leave", OR(AND(OR(M$6 = "H1", M$6 = "H2"), NOT(AND($D857 = "Full-time", $F857 = "Above 1 Year"))), AND(M$6 = "Year", AND($D857 = "Full-time", $F857 = "Above 1 Year")))), "N/A", SUMIFS('Form Responses 1'!$O$2:$O1005, 'Form Responses 1'!$B$2:$B1005, $B857, 'Form Responses 1'!$G$2:$G1005, M$5, 'Form Responses 1'!$K$2:$K1005, $D857,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7" s="48" t="str">
        <f>IF(ISBLANK($B857), "", IF(AND(N$5 = "Vacation Leave", OR(AND(OR(N$6 = "H1", N$6 = "H2"), NOT(AND($D857 = "Full-time", $F857 = "Above 1 Year"))), AND(N$6 = "Year", AND($D857 = "Full-time", $F857 = "Above 1 Year")))), "N/A", SUMIFS('Form Responses 1'!$O$2:$O1005, 'Form Responses 1'!$B$2:$B1005, $B857, 'Form Responses 1'!$G$2:$G1005, N$5, 'Form Responses 1'!$K$2:$K1005, $D857,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7" s="48" t="str">
        <f>IF(ISBLANK($B857), "", IF(AND(O$5 = "Vacation Leave", OR(AND(OR(O$6 = "H1", O$6 = "H2"), NOT(AND($D857 = "Full-time", $F857 = "Above 1 Year"))), AND(O$6 = "Year", AND($D857 = "Full-time", $F857 = "Above 1 Year")))), "N/A", SUMIFS('Form Responses 1'!$O$2:$O1005, 'Form Responses 1'!$B$2:$B1005, $B857, 'Form Responses 1'!$G$2:$G1005, O$5, 'Form Responses 1'!$K$2:$K1005, $D857,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7" s="48" t="str">
        <f>IF(ISBLANK($B857), "", IF(AND(P$5 = "Vacation Leave", OR(AND(OR(P$6 = "H1", P$6 = "H2"), NOT(AND($D857 = "Full-time", $F857 = "Above 1 Year"))), AND(P$6 = "Year", AND($D857 = "Full-time", $F857 = "Above 1 Year")))), "N/A", SUMIFS('Form Responses 1'!$O$2:$O1005, 'Form Responses 1'!$B$2:$B1005, $B857, 'Form Responses 1'!$G$2:$G1005, P$5, 'Form Responses 1'!$K$2:$K1005, $D857,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7" s="48" t="str">
        <f>IF(ISBLANK($B857), "", IF(AND(Q$5 = "Vacation Leave", OR(AND(OR(Q$6 = "H1", Q$6 = "H2"), NOT(AND($D857 = "Full-time", $F857 = "Above 1 Year"))), AND(Q$6 = "Year", AND($D857 = "Full-time", $F857 = "Above 1 Year")))), "N/A", SUMIFS('Form Responses 1'!$O$2:$O1005, 'Form Responses 1'!$B$2:$B1005, $B857, 'Form Responses 1'!$G$2:$G1005, Q$5, 'Form Responses 1'!$K$2:$K1005, $D857,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7" s="48" t="str">
        <f>IF(ISBLANK($B857), "", IF(AND(R$5 = "Vacation Leave", OR(AND(OR(R$6 = "H1", R$6 = "H2"), NOT(AND($D857 = "Full-time", $F857 = "Above 1 Year"))), AND(R$6 = "Year", AND($D857 = "Full-time", $F857 = "Above 1 Year")))), "N/A", SUMIFS('Form Responses 1'!$O$2:$O1005, 'Form Responses 1'!$B$2:$B1005, $B857, 'Form Responses 1'!$G$2:$G1005, R$5, 'Form Responses 1'!$K$2:$K1005, $D857,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7" s="48" t="str">
        <f>IF(ISBLANK($B857), "", IF(AND(S$5 = "Vacation Leave", OR(AND(OR(S$6 = "H1", S$6 = "H2"), NOT(AND($D857 = "Full-time", $F857 = "Above 1 Year"))), AND(S$6 = "Year", AND($D857 = "Full-time", $F857 = "Above 1 Year")))), "N/A", SUMIFS('Form Responses 1'!$O$2:$O1005, 'Form Responses 1'!$B$2:$B1005, $B857, 'Form Responses 1'!$G$2:$G1005, S$5, 'Form Responses 1'!$K$2:$K1005, $D857,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7" s="50" t="str">
        <f t="shared" si="2"/>
        <v/>
      </c>
      <c r="U857" s="51" t="str">
        <f t="array" ref="U857">IF(ISBLANK($B857), "", IF(AND(U$5 = "Vacation Leave", OR(AND(OR(U$6 = "H1", U$6 = "H2"), NOT(AND($D857 = "Full-time", $F857 = "Above 1 Year"))), AND(U$6 = "Year", AND($D857 = "Full-time", $F857 = "Above 1 Year")))), "N/A", INDEX('Allocated Leaves'!$B$2:$E1005, MATCH(U$5 &amp; IF(U$5 = "Vacation Leave", IFS(U$6 = "Year", "", OR(U$6 = "H1", U$6 = "H2"), " " &amp; U$6), ""), 'Allocated Leaves'!$A$2:$A1005, 0), MATCH($D857 &amp; IF($D857 = "Full-time",  " " &amp; $F857, ""), 'Allocated Leaves'!$B$1:AA$1, 0)) - G857))</f>
        <v/>
      </c>
      <c r="V857" s="52" t="str">
        <f t="array" ref="V857">IF(ISBLANK($B857), "", IF(AND(V$5 = "Vacation Leave", OR(AND(OR(V$6 = "H1", V$6 = "H2"), NOT(AND($D857 = "Full-time", $F857 = "Above 1 Year"))), AND(V$6 = "Year", AND($D857 = "Full-time", $F857 = "Above 1 Year")))), "N/A", INDEX('Allocated Leaves'!$B$2:$E1005, MATCH(V$5 &amp; IF(V$5 = "Vacation Leave", IFS(V$6 = "Year", "", OR(V$6 = "H1", V$6 = "H2"), " " &amp; V$6), ""), 'Allocated Leaves'!$A$2:$A1005, 0), MATCH($D857 &amp; IF($D857 = "Full-time",  " " &amp; $F857, ""), 'Allocated Leaves'!$B$1:AA$1, 0)) - H857))</f>
        <v/>
      </c>
      <c r="W857" s="52" t="str">
        <f t="array" ref="W857">IF(ISBLANK($B857), "", IF(AND(W$5 = "Vacation Leave", OR(AND(OR(W$6 = "H1", W$6 = "H2"), NOT(AND($D857 = "Full-time", $F857 = "Above 1 Year"))), AND(W$6 = "Year", AND($D857 = "Full-time", $F857 = "Above 1 Year")))), "N/A", INDEX('Allocated Leaves'!$B$2:$E1005, MATCH(W$5 &amp; IF(W$5 = "Vacation Leave", IFS(W$6 = "Year", "", OR(W$6 = "H1", W$6 = "H2"), " " &amp; W$6), ""), 'Allocated Leaves'!$A$2:$A1005, 0), MATCH($D857 &amp; IF($D857 = "Full-time",  " " &amp; $F857, ""), 'Allocated Leaves'!$B$1:AA$1, 0)) - I857))</f>
        <v/>
      </c>
      <c r="X857" s="51" t="str">
        <f t="array" ref="X857">IF(ISBLANK($B857), "", IF(AND(X$5 = "Vacation Leave", OR(AND(OR(X$6 = "H1", X$6 = "H2"), NOT(AND($D857 = "Full-time", $F857 = "Above 1 Year"))), AND(X$6 = "Year", AND($D857 = "Full-time", $F857 = "Above 1 Year")))), "N/A", INDEX('Allocated Leaves'!$B$2:$E1005, MATCH(X$5 &amp; IF(X$5 = "Vacation Leave", IFS(X$6 = "Year", "", OR(X$6 = "H1", X$6 = "H2"), " " &amp; X$6), ""), 'Allocated Leaves'!$A$2:$A1005, 0), MATCH($D857 &amp; IF($D857 = "Full-time",  " " &amp; $F857, ""), 'Allocated Leaves'!$B$1:AA$1, 0)) - J857))</f>
        <v/>
      </c>
      <c r="Y857" s="52" t="str">
        <f t="array" ref="Y857">IF(ISBLANK($B857), "", IF(AND(Y$5 = "Vacation Leave", OR(AND(OR(Y$6 = "H1", Y$6 = "H2"), NOT(AND($D857 = "Full-time", $F857 = "Above 1 Year"))), AND(Y$6 = "Year", AND($D857 = "Full-time", $F857 = "Above 1 Year")))), "N/A", INDEX('Allocated Leaves'!$B$2:$E1005, MATCH(Y$5 &amp; IF(Y$5 = "Vacation Leave", IFS(Y$6 = "Year", "", OR(Y$6 = "H1", Y$6 = "H2"), " " &amp; Y$6), ""), 'Allocated Leaves'!$A$2:$A1005, 0), MATCH($D857 &amp; IF($D857 = "Full-time",  " " &amp; $F857, ""), 'Allocated Leaves'!$B$1:AA$1, 0)) - K857))</f>
        <v/>
      </c>
      <c r="Z857" s="52" t="str">
        <f t="array" ref="Z857">IF(ISBLANK($B857), "", IF(AND(Z$5 = "Vacation Leave", OR(AND(OR(Z$6 = "H1", Z$6 = "H2"), NOT(AND($D857 = "Full-time", $F857 = "Above 1 Year"))), AND(Z$6 = "Year", AND($D857 = "Full-time", $F857 = "Above 1 Year")))), "N/A", INDEX('Allocated Leaves'!$B$2:$E1005, MATCH(Z$5 &amp; IF(Z$5 = "Vacation Leave", IFS(Z$6 = "Year", "", OR(Z$6 = "H1", Z$6 = "H2"), " " &amp; Z$6), ""), 'Allocated Leaves'!$A$2:$A1005, 0), MATCH($D857 &amp; IF($D857 = "Full-time",  " " &amp; $F857, ""), 'Allocated Leaves'!$B$1:AA$1, 0)) - L857))</f>
        <v/>
      </c>
      <c r="AA857" s="55" t="str">
        <f t="shared" si="3"/>
        <v/>
      </c>
    </row>
    <row r="858">
      <c r="A858" s="71"/>
      <c r="B858" s="72"/>
      <c r="C858" s="73"/>
      <c r="D858" s="74"/>
      <c r="E858" s="75"/>
      <c r="F858" s="47" t="str">
        <f t="shared" si="1"/>
        <v/>
      </c>
      <c r="G858" s="48" t="str">
        <f>IF(ISBLANK($B858), "", IF(AND(G$5 = "Vacation Leave", OR(AND(OR(G$6 = "H1", G$6 = "H2"), NOT(AND($D858 = "Full-time", $F858 = "Above 1 Year"))), AND(G$6 = "Year", AND($D858 = "Full-time", $F858 = "Above 1 Year")))), "N/A", SUMIFS('Form Responses 1'!$O$2:$O1005, 'Form Responses 1'!$B$2:$B1005, $B858, 'Form Responses 1'!$G$2:$G1005, G$5, 'Form Responses 1'!$K$2:$K1005, $D858,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8" s="48" t="str">
        <f>IF(ISBLANK($B858), "", IF(AND(H$5 = "Vacation Leave", OR(AND(OR(H$6 = "H1", H$6 = "H2"), NOT(AND($D858 = "Full-time", $F858 = "Above 1 Year"))), AND(H$6 = "Year", AND($D858 = "Full-time", $F858 = "Above 1 Year")))), "N/A", SUMIFS('Form Responses 1'!$O$2:$O1005, 'Form Responses 1'!$B$2:$B1005, $B858, 'Form Responses 1'!$G$2:$G1005, H$5, 'Form Responses 1'!$K$2:$K1005, $D858,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8" s="49" t="str">
        <f>IF(ISBLANK($B858), "", IF(AND(I$5 = "Vacation Leave", OR(AND(OR(I$6 = "H1", I$6 = "H2"), NOT(AND($D858 = "Full-time", $F858 = "Above 1 Year"))), AND(I$6 = "Year", AND($D858 = "Full-time", $F858 = "Above 1 Year")))), "N/A", SUMIFS('Form Responses 1'!$O$2:$O1005, 'Form Responses 1'!$B$2:$B1005, $B858, 'Form Responses 1'!$G$2:$G1005, I$5, 'Form Responses 1'!$K$2:$K1005, $D858,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8" s="48" t="str">
        <f>IF(ISBLANK($B858), "", IF(AND(J$5 = "Vacation Leave", OR(AND(OR(J$6 = "H1", J$6 = "H2"), NOT(AND($D858 = "Full-time", $F858 = "Above 1 Year"))), AND(J$6 = "Year", AND($D858 = "Full-time", $F858 = "Above 1 Year")))), "N/A", SUMIFS('Form Responses 1'!$O$2:$O1005, 'Form Responses 1'!$B$2:$B1005, $B858, 'Form Responses 1'!$G$2:$G1005, J$5, 'Form Responses 1'!$K$2:$K1005, $D858,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8" s="48" t="str">
        <f>IF(ISBLANK($B858), "", IF(AND(K$5 = "Vacation Leave", OR(AND(OR(K$6 = "H1", K$6 = "H2"), NOT(AND($D858 = "Full-time", $F858 = "Above 1 Year"))), AND(K$6 = "Year", AND($D858 = "Full-time", $F858 = "Above 1 Year")))), "N/A", SUMIFS('Form Responses 1'!$O$2:$O1005, 'Form Responses 1'!$B$2:$B1005, $B858, 'Form Responses 1'!$G$2:$G1005, K$5, 'Form Responses 1'!$K$2:$K1005, $D858,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8" s="48" t="str">
        <f>IF(ISBLANK($B858), "", IF(AND(L$5 = "Vacation Leave", OR(AND(OR(L$6 = "H1", L$6 = "H2"), NOT(AND($D858 = "Full-time", $F858 = "Above 1 Year"))), AND(L$6 = "Year", AND($D858 = "Full-time", $F858 = "Above 1 Year")))), "N/A", SUMIFS('Form Responses 1'!$O$2:$O1005, 'Form Responses 1'!$B$2:$B1005, $B858, 'Form Responses 1'!$G$2:$G1005, L$5, 'Form Responses 1'!$K$2:$K1005, $D858,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8" s="48" t="str">
        <f>IF(ISBLANK($B858), "", IF(AND(M$5 = "Vacation Leave", OR(AND(OR(M$6 = "H1", M$6 = "H2"), NOT(AND($D858 = "Full-time", $F858 = "Above 1 Year"))), AND(M$6 = "Year", AND($D858 = "Full-time", $F858 = "Above 1 Year")))), "N/A", SUMIFS('Form Responses 1'!$O$2:$O1005, 'Form Responses 1'!$B$2:$B1005, $B858, 'Form Responses 1'!$G$2:$G1005, M$5, 'Form Responses 1'!$K$2:$K1005, $D858,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8" s="48" t="str">
        <f>IF(ISBLANK($B858), "", IF(AND(N$5 = "Vacation Leave", OR(AND(OR(N$6 = "H1", N$6 = "H2"), NOT(AND($D858 = "Full-time", $F858 = "Above 1 Year"))), AND(N$6 = "Year", AND($D858 = "Full-time", $F858 = "Above 1 Year")))), "N/A", SUMIFS('Form Responses 1'!$O$2:$O1005, 'Form Responses 1'!$B$2:$B1005, $B858, 'Form Responses 1'!$G$2:$G1005, N$5, 'Form Responses 1'!$K$2:$K1005, $D858,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8" s="48" t="str">
        <f>IF(ISBLANK($B858), "", IF(AND(O$5 = "Vacation Leave", OR(AND(OR(O$6 = "H1", O$6 = "H2"), NOT(AND($D858 = "Full-time", $F858 = "Above 1 Year"))), AND(O$6 = "Year", AND($D858 = "Full-time", $F858 = "Above 1 Year")))), "N/A", SUMIFS('Form Responses 1'!$O$2:$O1005, 'Form Responses 1'!$B$2:$B1005, $B858, 'Form Responses 1'!$G$2:$G1005, O$5, 'Form Responses 1'!$K$2:$K1005, $D858,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8" s="48" t="str">
        <f>IF(ISBLANK($B858), "", IF(AND(P$5 = "Vacation Leave", OR(AND(OR(P$6 = "H1", P$6 = "H2"), NOT(AND($D858 = "Full-time", $F858 = "Above 1 Year"))), AND(P$6 = "Year", AND($D858 = "Full-time", $F858 = "Above 1 Year")))), "N/A", SUMIFS('Form Responses 1'!$O$2:$O1005, 'Form Responses 1'!$B$2:$B1005, $B858, 'Form Responses 1'!$G$2:$G1005, P$5, 'Form Responses 1'!$K$2:$K1005, $D858,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8" s="48" t="str">
        <f>IF(ISBLANK($B858), "", IF(AND(Q$5 = "Vacation Leave", OR(AND(OR(Q$6 = "H1", Q$6 = "H2"), NOT(AND($D858 = "Full-time", $F858 = "Above 1 Year"))), AND(Q$6 = "Year", AND($D858 = "Full-time", $F858 = "Above 1 Year")))), "N/A", SUMIFS('Form Responses 1'!$O$2:$O1005, 'Form Responses 1'!$B$2:$B1005, $B858, 'Form Responses 1'!$G$2:$G1005, Q$5, 'Form Responses 1'!$K$2:$K1005, $D858,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8" s="48" t="str">
        <f>IF(ISBLANK($B858), "", IF(AND(R$5 = "Vacation Leave", OR(AND(OR(R$6 = "H1", R$6 = "H2"), NOT(AND($D858 = "Full-time", $F858 = "Above 1 Year"))), AND(R$6 = "Year", AND($D858 = "Full-time", $F858 = "Above 1 Year")))), "N/A", SUMIFS('Form Responses 1'!$O$2:$O1005, 'Form Responses 1'!$B$2:$B1005, $B858, 'Form Responses 1'!$G$2:$G1005, R$5, 'Form Responses 1'!$K$2:$K1005, $D858,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8" s="48" t="str">
        <f>IF(ISBLANK($B858), "", IF(AND(S$5 = "Vacation Leave", OR(AND(OR(S$6 = "H1", S$6 = "H2"), NOT(AND($D858 = "Full-time", $F858 = "Above 1 Year"))), AND(S$6 = "Year", AND($D858 = "Full-time", $F858 = "Above 1 Year")))), "N/A", SUMIFS('Form Responses 1'!$O$2:$O1005, 'Form Responses 1'!$B$2:$B1005, $B858, 'Form Responses 1'!$G$2:$G1005, S$5, 'Form Responses 1'!$K$2:$K1005, $D858,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8" s="50" t="str">
        <f t="shared" si="2"/>
        <v/>
      </c>
      <c r="U858" s="51" t="str">
        <f t="array" ref="U858">IF(ISBLANK($B858), "", IF(AND(U$5 = "Vacation Leave", OR(AND(OR(U$6 = "H1", U$6 = "H2"), NOT(AND($D858 = "Full-time", $F858 = "Above 1 Year"))), AND(U$6 = "Year", AND($D858 = "Full-time", $F858 = "Above 1 Year")))), "N/A", INDEX('Allocated Leaves'!$B$2:$E1005, MATCH(U$5 &amp; IF(U$5 = "Vacation Leave", IFS(U$6 = "Year", "", OR(U$6 = "H1", U$6 = "H2"), " " &amp; U$6), ""), 'Allocated Leaves'!$A$2:$A1005, 0), MATCH($D858 &amp; IF($D858 = "Full-time",  " " &amp; $F858, ""), 'Allocated Leaves'!$B$1:AA$1, 0)) - G858))</f>
        <v/>
      </c>
      <c r="V858" s="52" t="str">
        <f t="array" ref="V858">IF(ISBLANK($B858), "", IF(AND(V$5 = "Vacation Leave", OR(AND(OR(V$6 = "H1", V$6 = "H2"), NOT(AND($D858 = "Full-time", $F858 = "Above 1 Year"))), AND(V$6 = "Year", AND($D858 = "Full-time", $F858 = "Above 1 Year")))), "N/A", INDEX('Allocated Leaves'!$B$2:$E1005, MATCH(V$5 &amp; IF(V$5 = "Vacation Leave", IFS(V$6 = "Year", "", OR(V$6 = "H1", V$6 = "H2"), " " &amp; V$6), ""), 'Allocated Leaves'!$A$2:$A1005, 0), MATCH($D858 &amp; IF($D858 = "Full-time",  " " &amp; $F858, ""), 'Allocated Leaves'!$B$1:AA$1, 0)) - H858))</f>
        <v/>
      </c>
      <c r="W858" s="52" t="str">
        <f t="array" ref="W858">IF(ISBLANK($B858), "", IF(AND(W$5 = "Vacation Leave", OR(AND(OR(W$6 = "H1", W$6 = "H2"), NOT(AND($D858 = "Full-time", $F858 = "Above 1 Year"))), AND(W$6 = "Year", AND($D858 = "Full-time", $F858 = "Above 1 Year")))), "N/A", INDEX('Allocated Leaves'!$B$2:$E1005, MATCH(W$5 &amp; IF(W$5 = "Vacation Leave", IFS(W$6 = "Year", "", OR(W$6 = "H1", W$6 = "H2"), " " &amp; W$6), ""), 'Allocated Leaves'!$A$2:$A1005, 0), MATCH($D858 &amp; IF($D858 = "Full-time",  " " &amp; $F858, ""), 'Allocated Leaves'!$B$1:AA$1, 0)) - I858))</f>
        <v/>
      </c>
      <c r="X858" s="51" t="str">
        <f t="array" ref="X858">IF(ISBLANK($B858), "", IF(AND(X$5 = "Vacation Leave", OR(AND(OR(X$6 = "H1", X$6 = "H2"), NOT(AND($D858 = "Full-time", $F858 = "Above 1 Year"))), AND(X$6 = "Year", AND($D858 = "Full-time", $F858 = "Above 1 Year")))), "N/A", INDEX('Allocated Leaves'!$B$2:$E1005, MATCH(X$5 &amp; IF(X$5 = "Vacation Leave", IFS(X$6 = "Year", "", OR(X$6 = "H1", X$6 = "H2"), " " &amp; X$6), ""), 'Allocated Leaves'!$A$2:$A1005, 0), MATCH($D858 &amp; IF($D858 = "Full-time",  " " &amp; $F858, ""), 'Allocated Leaves'!$B$1:AA$1, 0)) - J858))</f>
        <v/>
      </c>
      <c r="Y858" s="52" t="str">
        <f t="array" ref="Y858">IF(ISBLANK($B858), "", IF(AND(Y$5 = "Vacation Leave", OR(AND(OR(Y$6 = "H1", Y$6 = "H2"), NOT(AND($D858 = "Full-time", $F858 = "Above 1 Year"))), AND(Y$6 = "Year", AND($D858 = "Full-time", $F858 = "Above 1 Year")))), "N/A", INDEX('Allocated Leaves'!$B$2:$E1005, MATCH(Y$5 &amp; IF(Y$5 = "Vacation Leave", IFS(Y$6 = "Year", "", OR(Y$6 = "H1", Y$6 = "H2"), " " &amp; Y$6), ""), 'Allocated Leaves'!$A$2:$A1005, 0), MATCH($D858 &amp; IF($D858 = "Full-time",  " " &amp; $F858, ""), 'Allocated Leaves'!$B$1:AA$1, 0)) - K858))</f>
        <v/>
      </c>
      <c r="Z858" s="52" t="str">
        <f t="array" ref="Z858">IF(ISBLANK($B858), "", IF(AND(Z$5 = "Vacation Leave", OR(AND(OR(Z$6 = "H1", Z$6 = "H2"), NOT(AND($D858 = "Full-time", $F858 = "Above 1 Year"))), AND(Z$6 = "Year", AND($D858 = "Full-time", $F858 = "Above 1 Year")))), "N/A", INDEX('Allocated Leaves'!$B$2:$E1005, MATCH(Z$5 &amp; IF(Z$5 = "Vacation Leave", IFS(Z$6 = "Year", "", OR(Z$6 = "H1", Z$6 = "H2"), " " &amp; Z$6), ""), 'Allocated Leaves'!$A$2:$A1005, 0), MATCH($D858 &amp; IF($D858 = "Full-time",  " " &amp; $F858, ""), 'Allocated Leaves'!$B$1:AA$1, 0)) - L858))</f>
        <v/>
      </c>
      <c r="AA858" s="55" t="str">
        <f t="shared" si="3"/>
        <v/>
      </c>
    </row>
    <row r="859">
      <c r="A859" s="71"/>
      <c r="B859" s="72"/>
      <c r="C859" s="73"/>
      <c r="D859" s="74"/>
      <c r="E859" s="75"/>
      <c r="F859" s="47" t="str">
        <f t="shared" si="1"/>
        <v/>
      </c>
      <c r="G859" s="48" t="str">
        <f>IF(ISBLANK($B859), "", IF(AND(G$5 = "Vacation Leave", OR(AND(OR(G$6 = "H1", G$6 = "H2"), NOT(AND($D859 = "Full-time", $F859 = "Above 1 Year"))), AND(G$6 = "Year", AND($D859 = "Full-time", $F859 = "Above 1 Year")))), "N/A", SUMIFS('Form Responses 1'!$O$2:$O1005, 'Form Responses 1'!$B$2:$B1005, $B859, 'Form Responses 1'!$G$2:$G1005, G$5, 'Form Responses 1'!$K$2:$K1005, $D859,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59" s="48" t="str">
        <f>IF(ISBLANK($B859), "", IF(AND(H$5 = "Vacation Leave", OR(AND(OR(H$6 = "H1", H$6 = "H2"), NOT(AND($D859 = "Full-time", $F859 = "Above 1 Year"))), AND(H$6 = "Year", AND($D859 = "Full-time", $F859 = "Above 1 Year")))), "N/A", SUMIFS('Form Responses 1'!$O$2:$O1005, 'Form Responses 1'!$B$2:$B1005, $B859, 'Form Responses 1'!$G$2:$G1005, H$5, 'Form Responses 1'!$K$2:$K1005, $D859,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59" s="49" t="str">
        <f>IF(ISBLANK($B859), "", IF(AND(I$5 = "Vacation Leave", OR(AND(OR(I$6 = "H1", I$6 = "H2"), NOT(AND($D859 = "Full-time", $F859 = "Above 1 Year"))), AND(I$6 = "Year", AND($D859 = "Full-time", $F859 = "Above 1 Year")))), "N/A", SUMIFS('Form Responses 1'!$O$2:$O1005, 'Form Responses 1'!$B$2:$B1005, $B859, 'Form Responses 1'!$G$2:$G1005, I$5, 'Form Responses 1'!$K$2:$K1005, $D859,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59" s="48" t="str">
        <f>IF(ISBLANK($B859), "", IF(AND(J$5 = "Vacation Leave", OR(AND(OR(J$6 = "H1", J$6 = "H2"), NOT(AND($D859 = "Full-time", $F859 = "Above 1 Year"))), AND(J$6 = "Year", AND($D859 = "Full-time", $F859 = "Above 1 Year")))), "N/A", SUMIFS('Form Responses 1'!$O$2:$O1005, 'Form Responses 1'!$B$2:$B1005, $B859, 'Form Responses 1'!$G$2:$G1005, J$5, 'Form Responses 1'!$K$2:$K1005, $D859,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59" s="48" t="str">
        <f>IF(ISBLANK($B859), "", IF(AND(K$5 = "Vacation Leave", OR(AND(OR(K$6 = "H1", K$6 = "H2"), NOT(AND($D859 = "Full-time", $F859 = "Above 1 Year"))), AND(K$6 = "Year", AND($D859 = "Full-time", $F859 = "Above 1 Year")))), "N/A", SUMIFS('Form Responses 1'!$O$2:$O1005, 'Form Responses 1'!$B$2:$B1005, $B859, 'Form Responses 1'!$G$2:$G1005, K$5, 'Form Responses 1'!$K$2:$K1005, $D859,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59" s="48" t="str">
        <f>IF(ISBLANK($B859), "", IF(AND(L$5 = "Vacation Leave", OR(AND(OR(L$6 = "H1", L$6 = "H2"), NOT(AND($D859 = "Full-time", $F859 = "Above 1 Year"))), AND(L$6 = "Year", AND($D859 = "Full-time", $F859 = "Above 1 Year")))), "N/A", SUMIFS('Form Responses 1'!$O$2:$O1005, 'Form Responses 1'!$B$2:$B1005, $B859, 'Form Responses 1'!$G$2:$G1005, L$5, 'Form Responses 1'!$K$2:$K1005, $D859,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59" s="48" t="str">
        <f>IF(ISBLANK($B859), "", IF(AND(M$5 = "Vacation Leave", OR(AND(OR(M$6 = "H1", M$6 = "H2"), NOT(AND($D859 = "Full-time", $F859 = "Above 1 Year"))), AND(M$6 = "Year", AND($D859 = "Full-time", $F859 = "Above 1 Year")))), "N/A", SUMIFS('Form Responses 1'!$O$2:$O1005, 'Form Responses 1'!$B$2:$B1005, $B859, 'Form Responses 1'!$G$2:$G1005, M$5, 'Form Responses 1'!$K$2:$K1005, $D859,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59" s="48" t="str">
        <f>IF(ISBLANK($B859), "", IF(AND(N$5 = "Vacation Leave", OR(AND(OR(N$6 = "H1", N$6 = "H2"), NOT(AND($D859 = "Full-time", $F859 = "Above 1 Year"))), AND(N$6 = "Year", AND($D859 = "Full-time", $F859 = "Above 1 Year")))), "N/A", SUMIFS('Form Responses 1'!$O$2:$O1005, 'Form Responses 1'!$B$2:$B1005, $B859, 'Form Responses 1'!$G$2:$G1005, N$5, 'Form Responses 1'!$K$2:$K1005, $D859,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59" s="48" t="str">
        <f>IF(ISBLANK($B859), "", IF(AND(O$5 = "Vacation Leave", OR(AND(OR(O$6 = "H1", O$6 = "H2"), NOT(AND($D859 = "Full-time", $F859 = "Above 1 Year"))), AND(O$6 = "Year", AND($D859 = "Full-time", $F859 = "Above 1 Year")))), "N/A", SUMIFS('Form Responses 1'!$O$2:$O1005, 'Form Responses 1'!$B$2:$B1005, $B859, 'Form Responses 1'!$G$2:$G1005, O$5, 'Form Responses 1'!$K$2:$K1005, $D859,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59" s="48" t="str">
        <f>IF(ISBLANK($B859), "", IF(AND(P$5 = "Vacation Leave", OR(AND(OR(P$6 = "H1", P$6 = "H2"), NOT(AND($D859 = "Full-time", $F859 = "Above 1 Year"))), AND(P$6 = "Year", AND($D859 = "Full-time", $F859 = "Above 1 Year")))), "N/A", SUMIFS('Form Responses 1'!$O$2:$O1005, 'Form Responses 1'!$B$2:$B1005, $B859, 'Form Responses 1'!$G$2:$G1005, P$5, 'Form Responses 1'!$K$2:$K1005, $D859,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59" s="48" t="str">
        <f>IF(ISBLANK($B859), "", IF(AND(Q$5 = "Vacation Leave", OR(AND(OR(Q$6 = "H1", Q$6 = "H2"), NOT(AND($D859 = "Full-time", $F859 = "Above 1 Year"))), AND(Q$6 = "Year", AND($D859 = "Full-time", $F859 = "Above 1 Year")))), "N/A", SUMIFS('Form Responses 1'!$O$2:$O1005, 'Form Responses 1'!$B$2:$B1005, $B859, 'Form Responses 1'!$G$2:$G1005, Q$5, 'Form Responses 1'!$K$2:$K1005, $D859,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59" s="48" t="str">
        <f>IF(ISBLANK($B859), "", IF(AND(R$5 = "Vacation Leave", OR(AND(OR(R$6 = "H1", R$6 = "H2"), NOT(AND($D859 = "Full-time", $F859 = "Above 1 Year"))), AND(R$6 = "Year", AND($D859 = "Full-time", $F859 = "Above 1 Year")))), "N/A", SUMIFS('Form Responses 1'!$O$2:$O1005, 'Form Responses 1'!$B$2:$B1005, $B859, 'Form Responses 1'!$G$2:$G1005, R$5, 'Form Responses 1'!$K$2:$K1005, $D859,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59" s="48" t="str">
        <f>IF(ISBLANK($B859), "", IF(AND(S$5 = "Vacation Leave", OR(AND(OR(S$6 = "H1", S$6 = "H2"), NOT(AND($D859 = "Full-time", $F859 = "Above 1 Year"))), AND(S$6 = "Year", AND($D859 = "Full-time", $F859 = "Above 1 Year")))), "N/A", SUMIFS('Form Responses 1'!$O$2:$O1005, 'Form Responses 1'!$B$2:$B1005, $B859, 'Form Responses 1'!$G$2:$G1005, S$5, 'Form Responses 1'!$K$2:$K1005, $D859,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59" s="50" t="str">
        <f t="shared" si="2"/>
        <v/>
      </c>
      <c r="U859" s="51" t="str">
        <f t="array" ref="U859">IF(ISBLANK($B859), "", IF(AND(U$5 = "Vacation Leave", OR(AND(OR(U$6 = "H1", U$6 = "H2"), NOT(AND($D859 = "Full-time", $F859 = "Above 1 Year"))), AND(U$6 = "Year", AND($D859 = "Full-time", $F859 = "Above 1 Year")))), "N/A", INDEX('Allocated Leaves'!$B$2:$E1005, MATCH(U$5 &amp; IF(U$5 = "Vacation Leave", IFS(U$6 = "Year", "", OR(U$6 = "H1", U$6 = "H2"), " " &amp; U$6), ""), 'Allocated Leaves'!$A$2:$A1005, 0), MATCH($D859 &amp; IF($D859 = "Full-time",  " " &amp; $F859, ""), 'Allocated Leaves'!$B$1:AA$1, 0)) - G859))</f>
        <v/>
      </c>
      <c r="V859" s="52" t="str">
        <f t="array" ref="V859">IF(ISBLANK($B859), "", IF(AND(V$5 = "Vacation Leave", OR(AND(OR(V$6 = "H1", V$6 = "H2"), NOT(AND($D859 = "Full-time", $F859 = "Above 1 Year"))), AND(V$6 = "Year", AND($D859 = "Full-time", $F859 = "Above 1 Year")))), "N/A", INDEX('Allocated Leaves'!$B$2:$E1005, MATCH(V$5 &amp; IF(V$5 = "Vacation Leave", IFS(V$6 = "Year", "", OR(V$6 = "H1", V$6 = "H2"), " " &amp; V$6), ""), 'Allocated Leaves'!$A$2:$A1005, 0), MATCH($D859 &amp; IF($D859 = "Full-time",  " " &amp; $F859, ""), 'Allocated Leaves'!$B$1:AA$1, 0)) - H859))</f>
        <v/>
      </c>
      <c r="W859" s="52" t="str">
        <f t="array" ref="W859">IF(ISBLANK($B859), "", IF(AND(W$5 = "Vacation Leave", OR(AND(OR(W$6 = "H1", W$6 = "H2"), NOT(AND($D859 = "Full-time", $F859 = "Above 1 Year"))), AND(W$6 = "Year", AND($D859 = "Full-time", $F859 = "Above 1 Year")))), "N/A", INDEX('Allocated Leaves'!$B$2:$E1005, MATCH(W$5 &amp; IF(W$5 = "Vacation Leave", IFS(W$6 = "Year", "", OR(W$6 = "H1", W$6 = "H2"), " " &amp; W$6), ""), 'Allocated Leaves'!$A$2:$A1005, 0), MATCH($D859 &amp; IF($D859 = "Full-time",  " " &amp; $F859, ""), 'Allocated Leaves'!$B$1:AA$1, 0)) - I859))</f>
        <v/>
      </c>
      <c r="X859" s="51" t="str">
        <f t="array" ref="X859">IF(ISBLANK($B859), "", IF(AND(X$5 = "Vacation Leave", OR(AND(OR(X$6 = "H1", X$6 = "H2"), NOT(AND($D859 = "Full-time", $F859 = "Above 1 Year"))), AND(X$6 = "Year", AND($D859 = "Full-time", $F859 = "Above 1 Year")))), "N/A", INDEX('Allocated Leaves'!$B$2:$E1005, MATCH(X$5 &amp; IF(X$5 = "Vacation Leave", IFS(X$6 = "Year", "", OR(X$6 = "H1", X$6 = "H2"), " " &amp; X$6), ""), 'Allocated Leaves'!$A$2:$A1005, 0), MATCH($D859 &amp; IF($D859 = "Full-time",  " " &amp; $F859, ""), 'Allocated Leaves'!$B$1:AA$1, 0)) - J859))</f>
        <v/>
      </c>
      <c r="Y859" s="52" t="str">
        <f t="array" ref="Y859">IF(ISBLANK($B859), "", IF(AND(Y$5 = "Vacation Leave", OR(AND(OR(Y$6 = "H1", Y$6 = "H2"), NOT(AND($D859 = "Full-time", $F859 = "Above 1 Year"))), AND(Y$6 = "Year", AND($D859 = "Full-time", $F859 = "Above 1 Year")))), "N/A", INDEX('Allocated Leaves'!$B$2:$E1005, MATCH(Y$5 &amp; IF(Y$5 = "Vacation Leave", IFS(Y$6 = "Year", "", OR(Y$6 = "H1", Y$6 = "H2"), " " &amp; Y$6), ""), 'Allocated Leaves'!$A$2:$A1005, 0), MATCH($D859 &amp; IF($D859 = "Full-time",  " " &amp; $F859, ""), 'Allocated Leaves'!$B$1:AA$1, 0)) - K859))</f>
        <v/>
      </c>
      <c r="Z859" s="52" t="str">
        <f t="array" ref="Z859">IF(ISBLANK($B859), "", IF(AND(Z$5 = "Vacation Leave", OR(AND(OR(Z$6 = "H1", Z$6 = "H2"), NOT(AND($D859 = "Full-time", $F859 = "Above 1 Year"))), AND(Z$6 = "Year", AND($D859 = "Full-time", $F859 = "Above 1 Year")))), "N/A", INDEX('Allocated Leaves'!$B$2:$E1005, MATCH(Z$5 &amp; IF(Z$5 = "Vacation Leave", IFS(Z$6 = "Year", "", OR(Z$6 = "H1", Z$6 = "H2"), " " &amp; Z$6), ""), 'Allocated Leaves'!$A$2:$A1005, 0), MATCH($D859 &amp; IF($D859 = "Full-time",  " " &amp; $F859, ""), 'Allocated Leaves'!$B$1:AA$1, 0)) - L859))</f>
        <v/>
      </c>
      <c r="AA859" s="55" t="str">
        <f t="shared" si="3"/>
        <v/>
      </c>
    </row>
    <row r="860">
      <c r="A860" s="71"/>
      <c r="B860" s="72"/>
      <c r="C860" s="73"/>
      <c r="D860" s="74"/>
      <c r="E860" s="75"/>
      <c r="F860" s="47" t="str">
        <f t="shared" si="1"/>
        <v/>
      </c>
      <c r="G860" s="48" t="str">
        <f>IF(ISBLANK($B860), "", IF(AND(G$5 = "Vacation Leave", OR(AND(OR(G$6 = "H1", G$6 = "H2"), NOT(AND($D860 = "Full-time", $F860 = "Above 1 Year"))), AND(G$6 = "Year", AND($D860 = "Full-time", $F860 = "Above 1 Year")))), "N/A", SUMIFS('Form Responses 1'!$O$2:$O1005, 'Form Responses 1'!$B$2:$B1005, $B860, 'Form Responses 1'!$G$2:$G1005, G$5, 'Form Responses 1'!$K$2:$K1005, $D860,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0" s="48" t="str">
        <f>IF(ISBLANK($B860), "", IF(AND(H$5 = "Vacation Leave", OR(AND(OR(H$6 = "H1", H$6 = "H2"), NOT(AND($D860 = "Full-time", $F860 = "Above 1 Year"))), AND(H$6 = "Year", AND($D860 = "Full-time", $F860 = "Above 1 Year")))), "N/A", SUMIFS('Form Responses 1'!$O$2:$O1005, 'Form Responses 1'!$B$2:$B1005, $B860, 'Form Responses 1'!$G$2:$G1005, H$5, 'Form Responses 1'!$K$2:$K1005, $D860,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0" s="49" t="str">
        <f>IF(ISBLANK($B860), "", IF(AND(I$5 = "Vacation Leave", OR(AND(OR(I$6 = "H1", I$6 = "H2"), NOT(AND($D860 = "Full-time", $F860 = "Above 1 Year"))), AND(I$6 = "Year", AND($D860 = "Full-time", $F860 = "Above 1 Year")))), "N/A", SUMIFS('Form Responses 1'!$O$2:$O1005, 'Form Responses 1'!$B$2:$B1005, $B860, 'Form Responses 1'!$G$2:$G1005, I$5, 'Form Responses 1'!$K$2:$K1005, $D860,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0" s="48" t="str">
        <f>IF(ISBLANK($B860), "", IF(AND(J$5 = "Vacation Leave", OR(AND(OR(J$6 = "H1", J$6 = "H2"), NOT(AND($D860 = "Full-time", $F860 = "Above 1 Year"))), AND(J$6 = "Year", AND($D860 = "Full-time", $F860 = "Above 1 Year")))), "N/A", SUMIFS('Form Responses 1'!$O$2:$O1005, 'Form Responses 1'!$B$2:$B1005, $B860, 'Form Responses 1'!$G$2:$G1005, J$5, 'Form Responses 1'!$K$2:$K1005, $D860,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0" s="48" t="str">
        <f>IF(ISBLANK($B860), "", IF(AND(K$5 = "Vacation Leave", OR(AND(OR(K$6 = "H1", K$6 = "H2"), NOT(AND($D860 = "Full-time", $F860 = "Above 1 Year"))), AND(K$6 = "Year", AND($D860 = "Full-time", $F860 = "Above 1 Year")))), "N/A", SUMIFS('Form Responses 1'!$O$2:$O1005, 'Form Responses 1'!$B$2:$B1005, $B860, 'Form Responses 1'!$G$2:$G1005, K$5, 'Form Responses 1'!$K$2:$K1005, $D860,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0" s="48" t="str">
        <f>IF(ISBLANK($B860), "", IF(AND(L$5 = "Vacation Leave", OR(AND(OR(L$6 = "H1", L$6 = "H2"), NOT(AND($D860 = "Full-time", $F860 = "Above 1 Year"))), AND(L$6 = "Year", AND($D860 = "Full-time", $F860 = "Above 1 Year")))), "N/A", SUMIFS('Form Responses 1'!$O$2:$O1005, 'Form Responses 1'!$B$2:$B1005, $B860, 'Form Responses 1'!$G$2:$G1005, L$5, 'Form Responses 1'!$K$2:$K1005, $D860,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0" s="48" t="str">
        <f>IF(ISBLANK($B860), "", IF(AND(M$5 = "Vacation Leave", OR(AND(OR(M$6 = "H1", M$6 = "H2"), NOT(AND($D860 = "Full-time", $F860 = "Above 1 Year"))), AND(M$6 = "Year", AND($D860 = "Full-time", $F860 = "Above 1 Year")))), "N/A", SUMIFS('Form Responses 1'!$O$2:$O1005, 'Form Responses 1'!$B$2:$B1005, $B860, 'Form Responses 1'!$G$2:$G1005, M$5, 'Form Responses 1'!$K$2:$K1005, $D860,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0" s="48" t="str">
        <f>IF(ISBLANK($B860), "", IF(AND(N$5 = "Vacation Leave", OR(AND(OR(N$6 = "H1", N$6 = "H2"), NOT(AND($D860 = "Full-time", $F860 = "Above 1 Year"))), AND(N$6 = "Year", AND($D860 = "Full-time", $F860 = "Above 1 Year")))), "N/A", SUMIFS('Form Responses 1'!$O$2:$O1005, 'Form Responses 1'!$B$2:$B1005, $B860, 'Form Responses 1'!$G$2:$G1005, N$5, 'Form Responses 1'!$K$2:$K1005, $D860,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0" s="48" t="str">
        <f>IF(ISBLANK($B860), "", IF(AND(O$5 = "Vacation Leave", OR(AND(OR(O$6 = "H1", O$6 = "H2"), NOT(AND($D860 = "Full-time", $F860 = "Above 1 Year"))), AND(O$6 = "Year", AND($D860 = "Full-time", $F860 = "Above 1 Year")))), "N/A", SUMIFS('Form Responses 1'!$O$2:$O1005, 'Form Responses 1'!$B$2:$B1005, $B860, 'Form Responses 1'!$G$2:$G1005, O$5, 'Form Responses 1'!$K$2:$K1005, $D860,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0" s="48" t="str">
        <f>IF(ISBLANK($B860), "", IF(AND(P$5 = "Vacation Leave", OR(AND(OR(P$6 = "H1", P$6 = "H2"), NOT(AND($D860 = "Full-time", $F860 = "Above 1 Year"))), AND(P$6 = "Year", AND($D860 = "Full-time", $F860 = "Above 1 Year")))), "N/A", SUMIFS('Form Responses 1'!$O$2:$O1005, 'Form Responses 1'!$B$2:$B1005, $B860, 'Form Responses 1'!$G$2:$G1005, P$5, 'Form Responses 1'!$K$2:$K1005, $D860,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0" s="48" t="str">
        <f>IF(ISBLANK($B860), "", IF(AND(Q$5 = "Vacation Leave", OR(AND(OR(Q$6 = "H1", Q$6 = "H2"), NOT(AND($D860 = "Full-time", $F860 = "Above 1 Year"))), AND(Q$6 = "Year", AND($D860 = "Full-time", $F860 = "Above 1 Year")))), "N/A", SUMIFS('Form Responses 1'!$O$2:$O1005, 'Form Responses 1'!$B$2:$B1005, $B860, 'Form Responses 1'!$G$2:$G1005, Q$5, 'Form Responses 1'!$K$2:$K1005, $D860,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0" s="48" t="str">
        <f>IF(ISBLANK($B860), "", IF(AND(R$5 = "Vacation Leave", OR(AND(OR(R$6 = "H1", R$6 = "H2"), NOT(AND($D860 = "Full-time", $F860 = "Above 1 Year"))), AND(R$6 = "Year", AND($D860 = "Full-time", $F860 = "Above 1 Year")))), "N/A", SUMIFS('Form Responses 1'!$O$2:$O1005, 'Form Responses 1'!$B$2:$B1005, $B860, 'Form Responses 1'!$G$2:$G1005, R$5, 'Form Responses 1'!$K$2:$K1005, $D860,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0" s="48" t="str">
        <f>IF(ISBLANK($B860), "", IF(AND(S$5 = "Vacation Leave", OR(AND(OR(S$6 = "H1", S$6 = "H2"), NOT(AND($D860 = "Full-time", $F860 = "Above 1 Year"))), AND(S$6 = "Year", AND($D860 = "Full-time", $F860 = "Above 1 Year")))), "N/A", SUMIFS('Form Responses 1'!$O$2:$O1005, 'Form Responses 1'!$B$2:$B1005, $B860, 'Form Responses 1'!$G$2:$G1005, S$5, 'Form Responses 1'!$K$2:$K1005, $D860,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0" s="50" t="str">
        <f t="shared" si="2"/>
        <v/>
      </c>
      <c r="U860" s="51" t="str">
        <f t="array" ref="U860">IF(ISBLANK($B860), "", IF(AND(U$5 = "Vacation Leave", OR(AND(OR(U$6 = "H1", U$6 = "H2"), NOT(AND($D860 = "Full-time", $F860 = "Above 1 Year"))), AND(U$6 = "Year", AND($D860 = "Full-time", $F860 = "Above 1 Year")))), "N/A", INDEX('Allocated Leaves'!$B$2:$E1005, MATCH(U$5 &amp; IF(U$5 = "Vacation Leave", IFS(U$6 = "Year", "", OR(U$6 = "H1", U$6 = "H2"), " " &amp; U$6), ""), 'Allocated Leaves'!$A$2:$A1005, 0), MATCH($D860 &amp; IF($D860 = "Full-time",  " " &amp; $F860, ""), 'Allocated Leaves'!$B$1:AA$1, 0)) - G860))</f>
        <v/>
      </c>
      <c r="V860" s="52" t="str">
        <f t="array" ref="V860">IF(ISBLANK($B860), "", IF(AND(V$5 = "Vacation Leave", OR(AND(OR(V$6 = "H1", V$6 = "H2"), NOT(AND($D860 = "Full-time", $F860 = "Above 1 Year"))), AND(V$6 = "Year", AND($D860 = "Full-time", $F860 = "Above 1 Year")))), "N/A", INDEX('Allocated Leaves'!$B$2:$E1005, MATCH(V$5 &amp; IF(V$5 = "Vacation Leave", IFS(V$6 = "Year", "", OR(V$6 = "H1", V$6 = "H2"), " " &amp; V$6), ""), 'Allocated Leaves'!$A$2:$A1005, 0), MATCH($D860 &amp; IF($D860 = "Full-time",  " " &amp; $F860, ""), 'Allocated Leaves'!$B$1:AA$1, 0)) - H860))</f>
        <v/>
      </c>
      <c r="W860" s="52" t="str">
        <f t="array" ref="W860">IF(ISBLANK($B860), "", IF(AND(W$5 = "Vacation Leave", OR(AND(OR(W$6 = "H1", W$6 = "H2"), NOT(AND($D860 = "Full-time", $F860 = "Above 1 Year"))), AND(W$6 = "Year", AND($D860 = "Full-time", $F860 = "Above 1 Year")))), "N/A", INDEX('Allocated Leaves'!$B$2:$E1005, MATCH(W$5 &amp; IF(W$5 = "Vacation Leave", IFS(W$6 = "Year", "", OR(W$6 = "H1", W$6 = "H2"), " " &amp; W$6), ""), 'Allocated Leaves'!$A$2:$A1005, 0), MATCH($D860 &amp; IF($D860 = "Full-time",  " " &amp; $F860, ""), 'Allocated Leaves'!$B$1:AA$1, 0)) - I860))</f>
        <v/>
      </c>
      <c r="X860" s="51" t="str">
        <f t="array" ref="X860">IF(ISBLANK($B860), "", IF(AND(X$5 = "Vacation Leave", OR(AND(OR(X$6 = "H1", X$6 = "H2"), NOT(AND($D860 = "Full-time", $F860 = "Above 1 Year"))), AND(X$6 = "Year", AND($D860 = "Full-time", $F860 = "Above 1 Year")))), "N/A", INDEX('Allocated Leaves'!$B$2:$E1005, MATCH(X$5 &amp; IF(X$5 = "Vacation Leave", IFS(X$6 = "Year", "", OR(X$6 = "H1", X$6 = "H2"), " " &amp; X$6), ""), 'Allocated Leaves'!$A$2:$A1005, 0), MATCH($D860 &amp; IF($D860 = "Full-time",  " " &amp; $F860, ""), 'Allocated Leaves'!$B$1:AA$1, 0)) - J860))</f>
        <v/>
      </c>
      <c r="Y860" s="52" t="str">
        <f t="array" ref="Y860">IF(ISBLANK($B860), "", IF(AND(Y$5 = "Vacation Leave", OR(AND(OR(Y$6 = "H1", Y$6 = "H2"), NOT(AND($D860 = "Full-time", $F860 = "Above 1 Year"))), AND(Y$6 = "Year", AND($D860 = "Full-time", $F860 = "Above 1 Year")))), "N/A", INDEX('Allocated Leaves'!$B$2:$E1005, MATCH(Y$5 &amp; IF(Y$5 = "Vacation Leave", IFS(Y$6 = "Year", "", OR(Y$6 = "H1", Y$6 = "H2"), " " &amp; Y$6), ""), 'Allocated Leaves'!$A$2:$A1005, 0), MATCH($D860 &amp; IF($D860 = "Full-time",  " " &amp; $F860, ""), 'Allocated Leaves'!$B$1:AA$1, 0)) - K860))</f>
        <v/>
      </c>
      <c r="Z860" s="52" t="str">
        <f t="array" ref="Z860">IF(ISBLANK($B860), "", IF(AND(Z$5 = "Vacation Leave", OR(AND(OR(Z$6 = "H1", Z$6 = "H2"), NOT(AND($D860 = "Full-time", $F860 = "Above 1 Year"))), AND(Z$6 = "Year", AND($D860 = "Full-time", $F860 = "Above 1 Year")))), "N/A", INDEX('Allocated Leaves'!$B$2:$E1005, MATCH(Z$5 &amp; IF(Z$5 = "Vacation Leave", IFS(Z$6 = "Year", "", OR(Z$6 = "H1", Z$6 = "H2"), " " &amp; Z$6), ""), 'Allocated Leaves'!$A$2:$A1005, 0), MATCH($D860 &amp; IF($D860 = "Full-time",  " " &amp; $F860, ""), 'Allocated Leaves'!$B$1:AA$1, 0)) - L860))</f>
        <v/>
      </c>
      <c r="AA860" s="55" t="str">
        <f t="shared" si="3"/>
        <v/>
      </c>
    </row>
    <row r="861">
      <c r="A861" s="71"/>
      <c r="B861" s="72"/>
      <c r="C861" s="73"/>
      <c r="D861" s="74"/>
      <c r="E861" s="75"/>
      <c r="F861" s="47" t="str">
        <f t="shared" si="1"/>
        <v/>
      </c>
      <c r="G861" s="48" t="str">
        <f>IF(ISBLANK($B861), "", IF(AND(G$5 = "Vacation Leave", OR(AND(OR(G$6 = "H1", G$6 = "H2"), NOT(AND($D861 = "Full-time", $F861 = "Above 1 Year"))), AND(G$6 = "Year", AND($D861 = "Full-time", $F861 = "Above 1 Year")))), "N/A", SUMIFS('Form Responses 1'!$O$2:$O1005, 'Form Responses 1'!$B$2:$B1005, $B861, 'Form Responses 1'!$G$2:$G1005, G$5, 'Form Responses 1'!$K$2:$K1005, $D861,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1" s="48" t="str">
        <f>IF(ISBLANK($B861), "", IF(AND(H$5 = "Vacation Leave", OR(AND(OR(H$6 = "H1", H$6 = "H2"), NOT(AND($D861 = "Full-time", $F861 = "Above 1 Year"))), AND(H$6 = "Year", AND($D861 = "Full-time", $F861 = "Above 1 Year")))), "N/A", SUMIFS('Form Responses 1'!$O$2:$O1005, 'Form Responses 1'!$B$2:$B1005, $B861, 'Form Responses 1'!$G$2:$G1005, H$5, 'Form Responses 1'!$K$2:$K1005, $D861,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1" s="49" t="str">
        <f>IF(ISBLANK($B861), "", IF(AND(I$5 = "Vacation Leave", OR(AND(OR(I$6 = "H1", I$6 = "H2"), NOT(AND($D861 = "Full-time", $F861 = "Above 1 Year"))), AND(I$6 = "Year", AND($D861 = "Full-time", $F861 = "Above 1 Year")))), "N/A", SUMIFS('Form Responses 1'!$O$2:$O1005, 'Form Responses 1'!$B$2:$B1005, $B861, 'Form Responses 1'!$G$2:$G1005, I$5, 'Form Responses 1'!$K$2:$K1005, $D861,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1" s="48" t="str">
        <f>IF(ISBLANK($B861), "", IF(AND(J$5 = "Vacation Leave", OR(AND(OR(J$6 = "H1", J$6 = "H2"), NOT(AND($D861 = "Full-time", $F861 = "Above 1 Year"))), AND(J$6 = "Year", AND($D861 = "Full-time", $F861 = "Above 1 Year")))), "N/A", SUMIFS('Form Responses 1'!$O$2:$O1005, 'Form Responses 1'!$B$2:$B1005, $B861, 'Form Responses 1'!$G$2:$G1005, J$5, 'Form Responses 1'!$K$2:$K1005, $D861,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1" s="48" t="str">
        <f>IF(ISBLANK($B861), "", IF(AND(K$5 = "Vacation Leave", OR(AND(OR(K$6 = "H1", K$6 = "H2"), NOT(AND($D861 = "Full-time", $F861 = "Above 1 Year"))), AND(K$6 = "Year", AND($D861 = "Full-time", $F861 = "Above 1 Year")))), "N/A", SUMIFS('Form Responses 1'!$O$2:$O1005, 'Form Responses 1'!$B$2:$B1005, $B861, 'Form Responses 1'!$G$2:$G1005, K$5, 'Form Responses 1'!$K$2:$K1005, $D861,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1" s="48" t="str">
        <f>IF(ISBLANK($B861), "", IF(AND(L$5 = "Vacation Leave", OR(AND(OR(L$6 = "H1", L$6 = "H2"), NOT(AND($D861 = "Full-time", $F861 = "Above 1 Year"))), AND(L$6 = "Year", AND($D861 = "Full-time", $F861 = "Above 1 Year")))), "N/A", SUMIFS('Form Responses 1'!$O$2:$O1005, 'Form Responses 1'!$B$2:$B1005, $B861, 'Form Responses 1'!$G$2:$G1005, L$5, 'Form Responses 1'!$K$2:$K1005, $D861,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1" s="48" t="str">
        <f>IF(ISBLANK($B861), "", IF(AND(M$5 = "Vacation Leave", OR(AND(OR(M$6 = "H1", M$6 = "H2"), NOT(AND($D861 = "Full-time", $F861 = "Above 1 Year"))), AND(M$6 = "Year", AND($D861 = "Full-time", $F861 = "Above 1 Year")))), "N/A", SUMIFS('Form Responses 1'!$O$2:$O1005, 'Form Responses 1'!$B$2:$B1005, $B861, 'Form Responses 1'!$G$2:$G1005, M$5, 'Form Responses 1'!$K$2:$K1005, $D861,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1" s="48" t="str">
        <f>IF(ISBLANK($B861), "", IF(AND(N$5 = "Vacation Leave", OR(AND(OR(N$6 = "H1", N$6 = "H2"), NOT(AND($D861 = "Full-time", $F861 = "Above 1 Year"))), AND(N$6 = "Year", AND($D861 = "Full-time", $F861 = "Above 1 Year")))), "N/A", SUMIFS('Form Responses 1'!$O$2:$O1005, 'Form Responses 1'!$B$2:$B1005, $B861, 'Form Responses 1'!$G$2:$G1005, N$5, 'Form Responses 1'!$K$2:$K1005, $D861,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1" s="48" t="str">
        <f>IF(ISBLANK($B861), "", IF(AND(O$5 = "Vacation Leave", OR(AND(OR(O$6 = "H1", O$6 = "H2"), NOT(AND($D861 = "Full-time", $F861 = "Above 1 Year"))), AND(O$6 = "Year", AND($D861 = "Full-time", $F861 = "Above 1 Year")))), "N/A", SUMIFS('Form Responses 1'!$O$2:$O1005, 'Form Responses 1'!$B$2:$B1005, $B861, 'Form Responses 1'!$G$2:$G1005, O$5, 'Form Responses 1'!$K$2:$K1005, $D861,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1" s="48" t="str">
        <f>IF(ISBLANK($B861), "", IF(AND(P$5 = "Vacation Leave", OR(AND(OR(P$6 = "H1", P$6 = "H2"), NOT(AND($D861 = "Full-time", $F861 = "Above 1 Year"))), AND(P$6 = "Year", AND($D861 = "Full-time", $F861 = "Above 1 Year")))), "N/A", SUMIFS('Form Responses 1'!$O$2:$O1005, 'Form Responses 1'!$B$2:$B1005, $B861, 'Form Responses 1'!$G$2:$G1005, P$5, 'Form Responses 1'!$K$2:$K1005, $D861,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1" s="48" t="str">
        <f>IF(ISBLANK($B861), "", IF(AND(Q$5 = "Vacation Leave", OR(AND(OR(Q$6 = "H1", Q$6 = "H2"), NOT(AND($D861 = "Full-time", $F861 = "Above 1 Year"))), AND(Q$6 = "Year", AND($D861 = "Full-time", $F861 = "Above 1 Year")))), "N/A", SUMIFS('Form Responses 1'!$O$2:$O1005, 'Form Responses 1'!$B$2:$B1005, $B861, 'Form Responses 1'!$G$2:$G1005, Q$5, 'Form Responses 1'!$K$2:$K1005, $D861,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1" s="48" t="str">
        <f>IF(ISBLANK($B861), "", IF(AND(R$5 = "Vacation Leave", OR(AND(OR(R$6 = "H1", R$6 = "H2"), NOT(AND($D861 = "Full-time", $F861 = "Above 1 Year"))), AND(R$6 = "Year", AND($D861 = "Full-time", $F861 = "Above 1 Year")))), "N/A", SUMIFS('Form Responses 1'!$O$2:$O1005, 'Form Responses 1'!$B$2:$B1005, $B861, 'Form Responses 1'!$G$2:$G1005, R$5, 'Form Responses 1'!$K$2:$K1005, $D861,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1" s="48" t="str">
        <f>IF(ISBLANK($B861), "", IF(AND(S$5 = "Vacation Leave", OR(AND(OR(S$6 = "H1", S$6 = "H2"), NOT(AND($D861 = "Full-time", $F861 = "Above 1 Year"))), AND(S$6 = "Year", AND($D861 = "Full-time", $F861 = "Above 1 Year")))), "N/A", SUMIFS('Form Responses 1'!$O$2:$O1005, 'Form Responses 1'!$B$2:$B1005, $B861, 'Form Responses 1'!$G$2:$G1005, S$5, 'Form Responses 1'!$K$2:$K1005, $D861,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1" s="50" t="str">
        <f t="shared" si="2"/>
        <v/>
      </c>
      <c r="U861" s="51" t="str">
        <f t="array" ref="U861">IF(ISBLANK($B861), "", IF(AND(U$5 = "Vacation Leave", OR(AND(OR(U$6 = "H1", U$6 = "H2"), NOT(AND($D861 = "Full-time", $F861 = "Above 1 Year"))), AND(U$6 = "Year", AND($D861 = "Full-time", $F861 = "Above 1 Year")))), "N/A", INDEX('Allocated Leaves'!$B$2:$E1005, MATCH(U$5 &amp; IF(U$5 = "Vacation Leave", IFS(U$6 = "Year", "", OR(U$6 = "H1", U$6 = "H2"), " " &amp; U$6), ""), 'Allocated Leaves'!$A$2:$A1005, 0), MATCH($D861 &amp; IF($D861 = "Full-time",  " " &amp; $F861, ""), 'Allocated Leaves'!$B$1:AA$1, 0)) - G861))</f>
        <v/>
      </c>
      <c r="V861" s="52" t="str">
        <f t="array" ref="V861">IF(ISBLANK($B861), "", IF(AND(V$5 = "Vacation Leave", OR(AND(OR(V$6 = "H1", V$6 = "H2"), NOT(AND($D861 = "Full-time", $F861 = "Above 1 Year"))), AND(V$6 = "Year", AND($D861 = "Full-time", $F861 = "Above 1 Year")))), "N/A", INDEX('Allocated Leaves'!$B$2:$E1005, MATCH(V$5 &amp; IF(V$5 = "Vacation Leave", IFS(V$6 = "Year", "", OR(V$6 = "H1", V$6 = "H2"), " " &amp; V$6), ""), 'Allocated Leaves'!$A$2:$A1005, 0), MATCH($D861 &amp; IF($D861 = "Full-time",  " " &amp; $F861, ""), 'Allocated Leaves'!$B$1:AA$1, 0)) - H861))</f>
        <v/>
      </c>
      <c r="W861" s="52" t="str">
        <f t="array" ref="W861">IF(ISBLANK($B861), "", IF(AND(W$5 = "Vacation Leave", OR(AND(OR(W$6 = "H1", W$6 = "H2"), NOT(AND($D861 = "Full-time", $F861 = "Above 1 Year"))), AND(W$6 = "Year", AND($D861 = "Full-time", $F861 = "Above 1 Year")))), "N/A", INDEX('Allocated Leaves'!$B$2:$E1005, MATCH(W$5 &amp; IF(W$5 = "Vacation Leave", IFS(W$6 = "Year", "", OR(W$6 = "H1", W$6 = "H2"), " " &amp; W$6), ""), 'Allocated Leaves'!$A$2:$A1005, 0), MATCH($D861 &amp; IF($D861 = "Full-time",  " " &amp; $F861, ""), 'Allocated Leaves'!$B$1:AA$1, 0)) - I861))</f>
        <v/>
      </c>
      <c r="X861" s="51" t="str">
        <f t="array" ref="X861">IF(ISBLANK($B861), "", IF(AND(X$5 = "Vacation Leave", OR(AND(OR(X$6 = "H1", X$6 = "H2"), NOT(AND($D861 = "Full-time", $F861 = "Above 1 Year"))), AND(X$6 = "Year", AND($D861 = "Full-time", $F861 = "Above 1 Year")))), "N/A", INDEX('Allocated Leaves'!$B$2:$E1005, MATCH(X$5 &amp; IF(X$5 = "Vacation Leave", IFS(X$6 = "Year", "", OR(X$6 = "H1", X$6 = "H2"), " " &amp; X$6), ""), 'Allocated Leaves'!$A$2:$A1005, 0), MATCH($D861 &amp; IF($D861 = "Full-time",  " " &amp; $F861, ""), 'Allocated Leaves'!$B$1:AA$1, 0)) - J861))</f>
        <v/>
      </c>
      <c r="Y861" s="52" t="str">
        <f t="array" ref="Y861">IF(ISBLANK($B861), "", IF(AND(Y$5 = "Vacation Leave", OR(AND(OR(Y$6 = "H1", Y$6 = "H2"), NOT(AND($D861 = "Full-time", $F861 = "Above 1 Year"))), AND(Y$6 = "Year", AND($D861 = "Full-time", $F861 = "Above 1 Year")))), "N/A", INDEX('Allocated Leaves'!$B$2:$E1005, MATCH(Y$5 &amp; IF(Y$5 = "Vacation Leave", IFS(Y$6 = "Year", "", OR(Y$6 = "H1", Y$6 = "H2"), " " &amp; Y$6), ""), 'Allocated Leaves'!$A$2:$A1005, 0), MATCH($D861 &amp; IF($D861 = "Full-time",  " " &amp; $F861, ""), 'Allocated Leaves'!$B$1:AA$1, 0)) - K861))</f>
        <v/>
      </c>
      <c r="Z861" s="52" t="str">
        <f t="array" ref="Z861">IF(ISBLANK($B861), "", IF(AND(Z$5 = "Vacation Leave", OR(AND(OR(Z$6 = "H1", Z$6 = "H2"), NOT(AND($D861 = "Full-time", $F861 = "Above 1 Year"))), AND(Z$6 = "Year", AND($D861 = "Full-time", $F861 = "Above 1 Year")))), "N/A", INDEX('Allocated Leaves'!$B$2:$E1005, MATCH(Z$5 &amp; IF(Z$5 = "Vacation Leave", IFS(Z$6 = "Year", "", OR(Z$6 = "H1", Z$6 = "H2"), " " &amp; Z$6), ""), 'Allocated Leaves'!$A$2:$A1005, 0), MATCH($D861 &amp; IF($D861 = "Full-time",  " " &amp; $F861, ""), 'Allocated Leaves'!$B$1:AA$1, 0)) - L861))</f>
        <v/>
      </c>
      <c r="AA861" s="55" t="str">
        <f t="shared" si="3"/>
        <v/>
      </c>
    </row>
    <row r="862">
      <c r="A862" s="71"/>
      <c r="B862" s="72"/>
      <c r="C862" s="73"/>
      <c r="D862" s="74"/>
      <c r="E862" s="75"/>
      <c r="F862" s="47" t="str">
        <f t="shared" si="1"/>
        <v/>
      </c>
      <c r="G862" s="48" t="str">
        <f>IF(ISBLANK($B862), "", IF(AND(G$5 = "Vacation Leave", OR(AND(OR(G$6 = "H1", G$6 = "H2"), NOT(AND($D862 = "Full-time", $F862 = "Above 1 Year"))), AND(G$6 = "Year", AND($D862 = "Full-time", $F862 = "Above 1 Year")))), "N/A", SUMIFS('Form Responses 1'!$O$2:$O1005, 'Form Responses 1'!$B$2:$B1005, $B862, 'Form Responses 1'!$G$2:$G1005, G$5, 'Form Responses 1'!$K$2:$K1005, $D862,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2" s="48" t="str">
        <f>IF(ISBLANK($B862), "", IF(AND(H$5 = "Vacation Leave", OR(AND(OR(H$6 = "H1", H$6 = "H2"), NOT(AND($D862 = "Full-time", $F862 = "Above 1 Year"))), AND(H$6 = "Year", AND($D862 = "Full-time", $F862 = "Above 1 Year")))), "N/A", SUMIFS('Form Responses 1'!$O$2:$O1005, 'Form Responses 1'!$B$2:$B1005, $B862, 'Form Responses 1'!$G$2:$G1005, H$5, 'Form Responses 1'!$K$2:$K1005, $D862,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2" s="49" t="str">
        <f>IF(ISBLANK($B862), "", IF(AND(I$5 = "Vacation Leave", OR(AND(OR(I$6 = "H1", I$6 = "H2"), NOT(AND($D862 = "Full-time", $F862 = "Above 1 Year"))), AND(I$6 = "Year", AND($D862 = "Full-time", $F862 = "Above 1 Year")))), "N/A", SUMIFS('Form Responses 1'!$O$2:$O1005, 'Form Responses 1'!$B$2:$B1005, $B862, 'Form Responses 1'!$G$2:$G1005, I$5, 'Form Responses 1'!$K$2:$K1005, $D862,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2" s="48" t="str">
        <f>IF(ISBLANK($B862), "", IF(AND(J$5 = "Vacation Leave", OR(AND(OR(J$6 = "H1", J$6 = "H2"), NOT(AND($D862 = "Full-time", $F862 = "Above 1 Year"))), AND(J$6 = "Year", AND($D862 = "Full-time", $F862 = "Above 1 Year")))), "N/A", SUMIFS('Form Responses 1'!$O$2:$O1005, 'Form Responses 1'!$B$2:$B1005, $B862, 'Form Responses 1'!$G$2:$G1005, J$5, 'Form Responses 1'!$K$2:$K1005, $D862,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2" s="48" t="str">
        <f>IF(ISBLANK($B862), "", IF(AND(K$5 = "Vacation Leave", OR(AND(OR(K$6 = "H1", K$6 = "H2"), NOT(AND($D862 = "Full-time", $F862 = "Above 1 Year"))), AND(K$6 = "Year", AND($D862 = "Full-time", $F862 = "Above 1 Year")))), "N/A", SUMIFS('Form Responses 1'!$O$2:$O1005, 'Form Responses 1'!$B$2:$B1005, $B862, 'Form Responses 1'!$G$2:$G1005, K$5, 'Form Responses 1'!$K$2:$K1005, $D862,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2" s="48" t="str">
        <f>IF(ISBLANK($B862), "", IF(AND(L$5 = "Vacation Leave", OR(AND(OR(L$6 = "H1", L$6 = "H2"), NOT(AND($D862 = "Full-time", $F862 = "Above 1 Year"))), AND(L$6 = "Year", AND($D862 = "Full-time", $F862 = "Above 1 Year")))), "N/A", SUMIFS('Form Responses 1'!$O$2:$O1005, 'Form Responses 1'!$B$2:$B1005, $B862, 'Form Responses 1'!$G$2:$G1005, L$5, 'Form Responses 1'!$K$2:$K1005, $D862,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2" s="48" t="str">
        <f>IF(ISBLANK($B862), "", IF(AND(M$5 = "Vacation Leave", OR(AND(OR(M$6 = "H1", M$6 = "H2"), NOT(AND($D862 = "Full-time", $F862 = "Above 1 Year"))), AND(M$6 = "Year", AND($D862 = "Full-time", $F862 = "Above 1 Year")))), "N/A", SUMIFS('Form Responses 1'!$O$2:$O1005, 'Form Responses 1'!$B$2:$B1005, $B862, 'Form Responses 1'!$G$2:$G1005, M$5, 'Form Responses 1'!$K$2:$K1005, $D862,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2" s="48" t="str">
        <f>IF(ISBLANK($B862), "", IF(AND(N$5 = "Vacation Leave", OR(AND(OR(N$6 = "H1", N$6 = "H2"), NOT(AND($D862 = "Full-time", $F862 = "Above 1 Year"))), AND(N$6 = "Year", AND($D862 = "Full-time", $F862 = "Above 1 Year")))), "N/A", SUMIFS('Form Responses 1'!$O$2:$O1005, 'Form Responses 1'!$B$2:$B1005, $B862, 'Form Responses 1'!$G$2:$G1005, N$5, 'Form Responses 1'!$K$2:$K1005, $D862,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2" s="48" t="str">
        <f>IF(ISBLANK($B862), "", IF(AND(O$5 = "Vacation Leave", OR(AND(OR(O$6 = "H1", O$6 = "H2"), NOT(AND($D862 = "Full-time", $F862 = "Above 1 Year"))), AND(O$6 = "Year", AND($D862 = "Full-time", $F862 = "Above 1 Year")))), "N/A", SUMIFS('Form Responses 1'!$O$2:$O1005, 'Form Responses 1'!$B$2:$B1005, $B862, 'Form Responses 1'!$G$2:$G1005, O$5, 'Form Responses 1'!$K$2:$K1005, $D862,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2" s="48" t="str">
        <f>IF(ISBLANK($B862), "", IF(AND(P$5 = "Vacation Leave", OR(AND(OR(P$6 = "H1", P$6 = "H2"), NOT(AND($D862 = "Full-time", $F862 = "Above 1 Year"))), AND(P$6 = "Year", AND($D862 = "Full-time", $F862 = "Above 1 Year")))), "N/A", SUMIFS('Form Responses 1'!$O$2:$O1005, 'Form Responses 1'!$B$2:$B1005, $B862, 'Form Responses 1'!$G$2:$G1005, P$5, 'Form Responses 1'!$K$2:$K1005, $D862,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2" s="48" t="str">
        <f>IF(ISBLANK($B862), "", IF(AND(Q$5 = "Vacation Leave", OR(AND(OR(Q$6 = "H1", Q$6 = "H2"), NOT(AND($D862 = "Full-time", $F862 = "Above 1 Year"))), AND(Q$6 = "Year", AND($D862 = "Full-time", $F862 = "Above 1 Year")))), "N/A", SUMIFS('Form Responses 1'!$O$2:$O1005, 'Form Responses 1'!$B$2:$B1005, $B862, 'Form Responses 1'!$G$2:$G1005, Q$5, 'Form Responses 1'!$K$2:$K1005, $D862,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2" s="48" t="str">
        <f>IF(ISBLANK($B862), "", IF(AND(R$5 = "Vacation Leave", OR(AND(OR(R$6 = "H1", R$6 = "H2"), NOT(AND($D862 = "Full-time", $F862 = "Above 1 Year"))), AND(R$6 = "Year", AND($D862 = "Full-time", $F862 = "Above 1 Year")))), "N/A", SUMIFS('Form Responses 1'!$O$2:$O1005, 'Form Responses 1'!$B$2:$B1005, $B862, 'Form Responses 1'!$G$2:$G1005, R$5, 'Form Responses 1'!$K$2:$K1005, $D862,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2" s="48" t="str">
        <f>IF(ISBLANK($B862), "", IF(AND(S$5 = "Vacation Leave", OR(AND(OR(S$6 = "H1", S$6 = "H2"), NOT(AND($D862 = "Full-time", $F862 = "Above 1 Year"))), AND(S$6 = "Year", AND($D862 = "Full-time", $F862 = "Above 1 Year")))), "N/A", SUMIFS('Form Responses 1'!$O$2:$O1005, 'Form Responses 1'!$B$2:$B1005, $B862, 'Form Responses 1'!$G$2:$G1005, S$5, 'Form Responses 1'!$K$2:$K1005, $D862,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2" s="50" t="str">
        <f t="shared" si="2"/>
        <v/>
      </c>
      <c r="U862" s="51" t="str">
        <f t="array" ref="U862">IF(ISBLANK($B862), "", IF(AND(U$5 = "Vacation Leave", OR(AND(OR(U$6 = "H1", U$6 = "H2"), NOT(AND($D862 = "Full-time", $F862 = "Above 1 Year"))), AND(U$6 = "Year", AND($D862 = "Full-time", $F862 = "Above 1 Year")))), "N/A", INDEX('Allocated Leaves'!$B$2:$E1005, MATCH(U$5 &amp; IF(U$5 = "Vacation Leave", IFS(U$6 = "Year", "", OR(U$6 = "H1", U$6 = "H2"), " " &amp; U$6), ""), 'Allocated Leaves'!$A$2:$A1005, 0), MATCH($D862 &amp; IF($D862 = "Full-time",  " " &amp; $F862, ""), 'Allocated Leaves'!$B$1:AA$1, 0)) - G862))</f>
        <v/>
      </c>
      <c r="V862" s="52" t="str">
        <f t="array" ref="V862">IF(ISBLANK($B862), "", IF(AND(V$5 = "Vacation Leave", OR(AND(OR(V$6 = "H1", V$6 = "H2"), NOT(AND($D862 = "Full-time", $F862 = "Above 1 Year"))), AND(V$6 = "Year", AND($D862 = "Full-time", $F862 = "Above 1 Year")))), "N/A", INDEX('Allocated Leaves'!$B$2:$E1005, MATCH(V$5 &amp; IF(V$5 = "Vacation Leave", IFS(V$6 = "Year", "", OR(V$6 = "H1", V$6 = "H2"), " " &amp; V$6), ""), 'Allocated Leaves'!$A$2:$A1005, 0), MATCH($D862 &amp; IF($D862 = "Full-time",  " " &amp; $F862, ""), 'Allocated Leaves'!$B$1:AA$1, 0)) - H862))</f>
        <v/>
      </c>
      <c r="W862" s="52" t="str">
        <f t="array" ref="W862">IF(ISBLANK($B862), "", IF(AND(W$5 = "Vacation Leave", OR(AND(OR(W$6 = "H1", W$6 = "H2"), NOT(AND($D862 = "Full-time", $F862 = "Above 1 Year"))), AND(W$6 = "Year", AND($D862 = "Full-time", $F862 = "Above 1 Year")))), "N/A", INDEX('Allocated Leaves'!$B$2:$E1005, MATCH(W$5 &amp; IF(W$5 = "Vacation Leave", IFS(W$6 = "Year", "", OR(W$6 = "H1", W$6 = "H2"), " " &amp; W$6), ""), 'Allocated Leaves'!$A$2:$A1005, 0), MATCH($D862 &amp; IF($D862 = "Full-time",  " " &amp; $F862, ""), 'Allocated Leaves'!$B$1:AA$1, 0)) - I862))</f>
        <v/>
      </c>
      <c r="X862" s="51" t="str">
        <f t="array" ref="X862">IF(ISBLANK($B862), "", IF(AND(X$5 = "Vacation Leave", OR(AND(OR(X$6 = "H1", X$6 = "H2"), NOT(AND($D862 = "Full-time", $F862 = "Above 1 Year"))), AND(X$6 = "Year", AND($D862 = "Full-time", $F862 = "Above 1 Year")))), "N/A", INDEX('Allocated Leaves'!$B$2:$E1005, MATCH(X$5 &amp; IF(X$5 = "Vacation Leave", IFS(X$6 = "Year", "", OR(X$6 = "H1", X$6 = "H2"), " " &amp; X$6), ""), 'Allocated Leaves'!$A$2:$A1005, 0), MATCH($D862 &amp; IF($D862 = "Full-time",  " " &amp; $F862, ""), 'Allocated Leaves'!$B$1:AA$1, 0)) - J862))</f>
        <v/>
      </c>
      <c r="Y862" s="52" t="str">
        <f t="array" ref="Y862">IF(ISBLANK($B862), "", IF(AND(Y$5 = "Vacation Leave", OR(AND(OR(Y$6 = "H1", Y$6 = "H2"), NOT(AND($D862 = "Full-time", $F862 = "Above 1 Year"))), AND(Y$6 = "Year", AND($D862 = "Full-time", $F862 = "Above 1 Year")))), "N/A", INDEX('Allocated Leaves'!$B$2:$E1005, MATCH(Y$5 &amp; IF(Y$5 = "Vacation Leave", IFS(Y$6 = "Year", "", OR(Y$6 = "H1", Y$6 = "H2"), " " &amp; Y$6), ""), 'Allocated Leaves'!$A$2:$A1005, 0), MATCH($D862 &amp; IF($D862 = "Full-time",  " " &amp; $F862, ""), 'Allocated Leaves'!$B$1:AA$1, 0)) - K862))</f>
        <v/>
      </c>
      <c r="Z862" s="52" t="str">
        <f t="array" ref="Z862">IF(ISBLANK($B862), "", IF(AND(Z$5 = "Vacation Leave", OR(AND(OR(Z$6 = "H1", Z$6 = "H2"), NOT(AND($D862 = "Full-time", $F862 = "Above 1 Year"))), AND(Z$6 = "Year", AND($D862 = "Full-time", $F862 = "Above 1 Year")))), "N/A", INDEX('Allocated Leaves'!$B$2:$E1005, MATCH(Z$5 &amp; IF(Z$5 = "Vacation Leave", IFS(Z$6 = "Year", "", OR(Z$6 = "H1", Z$6 = "H2"), " " &amp; Z$6), ""), 'Allocated Leaves'!$A$2:$A1005, 0), MATCH($D862 &amp; IF($D862 = "Full-time",  " " &amp; $F862, ""), 'Allocated Leaves'!$B$1:AA$1, 0)) - L862))</f>
        <v/>
      </c>
      <c r="AA862" s="55" t="str">
        <f t="shared" si="3"/>
        <v/>
      </c>
    </row>
    <row r="863">
      <c r="A863" s="71"/>
      <c r="B863" s="72"/>
      <c r="C863" s="73"/>
      <c r="D863" s="74"/>
      <c r="E863" s="75"/>
      <c r="F863" s="47" t="str">
        <f t="shared" si="1"/>
        <v/>
      </c>
      <c r="G863" s="48" t="str">
        <f>IF(ISBLANK($B863), "", IF(AND(G$5 = "Vacation Leave", OR(AND(OR(G$6 = "H1", G$6 = "H2"), NOT(AND($D863 = "Full-time", $F863 = "Above 1 Year"))), AND(G$6 = "Year", AND($D863 = "Full-time", $F863 = "Above 1 Year")))), "N/A", SUMIFS('Form Responses 1'!$O$2:$O1005, 'Form Responses 1'!$B$2:$B1005, $B863, 'Form Responses 1'!$G$2:$G1005, G$5, 'Form Responses 1'!$K$2:$K1005, $D863,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3" s="48" t="str">
        <f>IF(ISBLANK($B863), "", IF(AND(H$5 = "Vacation Leave", OR(AND(OR(H$6 = "H1", H$6 = "H2"), NOT(AND($D863 = "Full-time", $F863 = "Above 1 Year"))), AND(H$6 = "Year", AND($D863 = "Full-time", $F863 = "Above 1 Year")))), "N/A", SUMIFS('Form Responses 1'!$O$2:$O1005, 'Form Responses 1'!$B$2:$B1005, $B863, 'Form Responses 1'!$G$2:$G1005, H$5, 'Form Responses 1'!$K$2:$K1005, $D863,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3" s="49" t="str">
        <f>IF(ISBLANK($B863), "", IF(AND(I$5 = "Vacation Leave", OR(AND(OR(I$6 = "H1", I$6 = "H2"), NOT(AND($D863 = "Full-time", $F863 = "Above 1 Year"))), AND(I$6 = "Year", AND($D863 = "Full-time", $F863 = "Above 1 Year")))), "N/A", SUMIFS('Form Responses 1'!$O$2:$O1005, 'Form Responses 1'!$B$2:$B1005, $B863, 'Form Responses 1'!$G$2:$G1005, I$5, 'Form Responses 1'!$K$2:$K1005, $D863,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3" s="48" t="str">
        <f>IF(ISBLANK($B863), "", IF(AND(J$5 = "Vacation Leave", OR(AND(OR(J$6 = "H1", J$6 = "H2"), NOT(AND($D863 = "Full-time", $F863 = "Above 1 Year"))), AND(J$6 = "Year", AND($D863 = "Full-time", $F863 = "Above 1 Year")))), "N/A", SUMIFS('Form Responses 1'!$O$2:$O1005, 'Form Responses 1'!$B$2:$B1005, $B863, 'Form Responses 1'!$G$2:$G1005, J$5, 'Form Responses 1'!$K$2:$K1005, $D863,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3" s="48" t="str">
        <f>IF(ISBLANK($B863), "", IF(AND(K$5 = "Vacation Leave", OR(AND(OR(K$6 = "H1", K$6 = "H2"), NOT(AND($D863 = "Full-time", $F863 = "Above 1 Year"))), AND(K$6 = "Year", AND($D863 = "Full-time", $F863 = "Above 1 Year")))), "N/A", SUMIFS('Form Responses 1'!$O$2:$O1005, 'Form Responses 1'!$B$2:$B1005, $B863, 'Form Responses 1'!$G$2:$G1005, K$5, 'Form Responses 1'!$K$2:$K1005, $D863,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3" s="48" t="str">
        <f>IF(ISBLANK($B863), "", IF(AND(L$5 = "Vacation Leave", OR(AND(OR(L$6 = "H1", L$6 = "H2"), NOT(AND($D863 = "Full-time", $F863 = "Above 1 Year"))), AND(L$6 = "Year", AND($D863 = "Full-time", $F863 = "Above 1 Year")))), "N/A", SUMIFS('Form Responses 1'!$O$2:$O1005, 'Form Responses 1'!$B$2:$B1005, $B863, 'Form Responses 1'!$G$2:$G1005, L$5, 'Form Responses 1'!$K$2:$K1005, $D863,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3" s="48" t="str">
        <f>IF(ISBLANK($B863), "", IF(AND(M$5 = "Vacation Leave", OR(AND(OR(M$6 = "H1", M$6 = "H2"), NOT(AND($D863 = "Full-time", $F863 = "Above 1 Year"))), AND(M$6 = "Year", AND($D863 = "Full-time", $F863 = "Above 1 Year")))), "N/A", SUMIFS('Form Responses 1'!$O$2:$O1005, 'Form Responses 1'!$B$2:$B1005, $B863, 'Form Responses 1'!$G$2:$G1005, M$5, 'Form Responses 1'!$K$2:$K1005, $D863,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3" s="48" t="str">
        <f>IF(ISBLANK($B863), "", IF(AND(N$5 = "Vacation Leave", OR(AND(OR(N$6 = "H1", N$6 = "H2"), NOT(AND($D863 = "Full-time", $F863 = "Above 1 Year"))), AND(N$6 = "Year", AND($D863 = "Full-time", $F863 = "Above 1 Year")))), "N/A", SUMIFS('Form Responses 1'!$O$2:$O1005, 'Form Responses 1'!$B$2:$B1005, $B863, 'Form Responses 1'!$G$2:$G1005, N$5, 'Form Responses 1'!$K$2:$K1005, $D863,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3" s="48" t="str">
        <f>IF(ISBLANK($B863), "", IF(AND(O$5 = "Vacation Leave", OR(AND(OR(O$6 = "H1", O$6 = "H2"), NOT(AND($D863 = "Full-time", $F863 = "Above 1 Year"))), AND(O$6 = "Year", AND($D863 = "Full-time", $F863 = "Above 1 Year")))), "N/A", SUMIFS('Form Responses 1'!$O$2:$O1005, 'Form Responses 1'!$B$2:$B1005, $B863, 'Form Responses 1'!$G$2:$G1005, O$5, 'Form Responses 1'!$K$2:$K1005, $D863,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3" s="48" t="str">
        <f>IF(ISBLANK($B863), "", IF(AND(P$5 = "Vacation Leave", OR(AND(OR(P$6 = "H1", P$6 = "H2"), NOT(AND($D863 = "Full-time", $F863 = "Above 1 Year"))), AND(P$6 = "Year", AND($D863 = "Full-time", $F863 = "Above 1 Year")))), "N/A", SUMIFS('Form Responses 1'!$O$2:$O1005, 'Form Responses 1'!$B$2:$B1005, $B863, 'Form Responses 1'!$G$2:$G1005, P$5, 'Form Responses 1'!$K$2:$K1005, $D863,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3" s="48" t="str">
        <f>IF(ISBLANK($B863), "", IF(AND(Q$5 = "Vacation Leave", OR(AND(OR(Q$6 = "H1", Q$6 = "H2"), NOT(AND($D863 = "Full-time", $F863 = "Above 1 Year"))), AND(Q$6 = "Year", AND($D863 = "Full-time", $F863 = "Above 1 Year")))), "N/A", SUMIFS('Form Responses 1'!$O$2:$O1005, 'Form Responses 1'!$B$2:$B1005, $B863, 'Form Responses 1'!$G$2:$G1005, Q$5, 'Form Responses 1'!$K$2:$K1005, $D863,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3" s="48" t="str">
        <f>IF(ISBLANK($B863), "", IF(AND(R$5 = "Vacation Leave", OR(AND(OR(R$6 = "H1", R$6 = "H2"), NOT(AND($D863 = "Full-time", $F863 = "Above 1 Year"))), AND(R$6 = "Year", AND($D863 = "Full-time", $F863 = "Above 1 Year")))), "N/A", SUMIFS('Form Responses 1'!$O$2:$O1005, 'Form Responses 1'!$B$2:$B1005, $B863, 'Form Responses 1'!$G$2:$G1005, R$5, 'Form Responses 1'!$K$2:$K1005, $D863,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3" s="48" t="str">
        <f>IF(ISBLANK($B863), "", IF(AND(S$5 = "Vacation Leave", OR(AND(OR(S$6 = "H1", S$6 = "H2"), NOT(AND($D863 = "Full-time", $F863 = "Above 1 Year"))), AND(S$6 = "Year", AND($D863 = "Full-time", $F863 = "Above 1 Year")))), "N/A", SUMIFS('Form Responses 1'!$O$2:$O1005, 'Form Responses 1'!$B$2:$B1005, $B863, 'Form Responses 1'!$G$2:$G1005, S$5, 'Form Responses 1'!$K$2:$K1005, $D863,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3" s="50" t="str">
        <f t="shared" si="2"/>
        <v/>
      </c>
      <c r="U863" s="51" t="str">
        <f t="array" ref="U863">IF(ISBLANK($B863), "", IF(AND(U$5 = "Vacation Leave", OR(AND(OR(U$6 = "H1", U$6 = "H2"), NOT(AND($D863 = "Full-time", $F863 = "Above 1 Year"))), AND(U$6 = "Year", AND($D863 = "Full-time", $F863 = "Above 1 Year")))), "N/A", INDEX('Allocated Leaves'!$B$2:$E1005, MATCH(U$5 &amp; IF(U$5 = "Vacation Leave", IFS(U$6 = "Year", "", OR(U$6 = "H1", U$6 = "H2"), " " &amp; U$6), ""), 'Allocated Leaves'!$A$2:$A1005, 0), MATCH($D863 &amp; IF($D863 = "Full-time",  " " &amp; $F863, ""), 'Allocated Leaves'!$B$1:AA$1, 0)) - G863))</f>
        <v/>
      </c>
      <c r="V863" s="52" t="str">
        <f t="array" ref="V863">IF(ISBLANK($B863), "", IF(AND(V$5 = "Vacation Leave", OR(AND(OR(V$6 = "H1", V$6 = "H2"), NOT(AND($D863 = "Full-time", $F863 = "Above 1 Year"))), AND(V$6 = "Year", AND($D863 = "Full-time", $F863 = "Above 1 Year")))), "N/A", INDEX('Allocated Leaves'!$B$2:$E1005, MATCH(V$5 &amp; IF(V$5 = "Vacation Leave", IFS(V$6 = "Year", "", OR(V$6 = "H1", V$6 = "H2"), " " &amp; V$6), ""), 'Allocated Leaves'!$A$2:$A1005, 0), MATCH($D863 &amp; IF($D863 = "Full-time",  " " &amp; $F863, ""), 'Allocated Leaves'!$B$1:AA$1, 0)) - H863))</f>
        <v/>
      </c>
      <c r="W863" s="52" t="str">
        <f t="array" ref="W863">IF(ISBLANK($B863), "", IF(AND(W$5 = "Vacation Leave", OR(AND(OR(W$6 = "H1", W$6 = "H2"), NOT(AND($D863 = "Full-time", $F863 = "Above 1 Year"))), AND(W$6 = "Year", AND($D863 = "Full-time", $F863 = "Above 1 Year")))), "N/A", INDEX('Allocated Leaves'!$B$2:$E1005, MATCH(W$5 &amp; IF(W$5 = "Vacation Leave", IFS(W$6 = "Year", "", OR(W$6 = "H1", W$6 = "H2"), " " &amp; W$6), ""), 'Allocated Leaves'!$A$2:$A1005, 0), MATCH($D863 &amp; IF($D863 = "Full-time",  " " &amp; $F863, ""), 'Allocated Leaves'!$B$1:AA$1, 0)) - I863))</f>
        <v/>
      </c>
      <c r="X863" s="51" t="str">
        <f t="array" ref="X863">IF(ISBLANK($B863), "", IF(AND(X$5 = "Vacation Leave", OR(AND(OR(X$6 = "H1", X$6 = "H2"), NOT(AND($D863 = "Full-time", $F863 = "Above 1 Year"))), AND(X$6 = "Year", AND($D863 = "Full-time", $F863 = "Above 1 Year")))), "N/A", INDEX('Allocated Leaves'!$B$2:$E1005, MATCH(X$5 &amp; IF(X$5 = "Vacation Leave", IFS(X$6 = "Year", "", OR(X$6 = "H1", X$6 = "H2"), " " &amp; X$6), ""), 'Allocated Leaves'!$A$2:$A1005, 0), MATCH($D863 &amp; IF($D863 = "Full-time",  " " &amp; $F863, ""), 'Allocated Leaves'!$B$1:AA$1, 0)) - J863))</f>
        <v/>
      </c>
      <c r="Y863" s="52" t="str">
        <f t="array" ref="Y863">IF(ISBLANK($B863), "", IF(AND(Y$5 = "Vacation Leave", OR(AND(OR(Y$6 = "H1", Y$6 = "H2"), NOT(AND($D863 = "Full-time", $F863 = "Above 1 Year"))), AND(Y$6 = "Year", AND($D863 = "Full-time", $F863 = "Above 1 Year")))), "N/A", INDEX('Allocated Leaves'!$B$2:$E1005, MATCH(Y$5 &amp; IF(Y$5 = "Vacation Leave", IFS(Y$6 = "Year", "", OR(Y$6 = "H1", Y$6 = "H2"), " " &amp; Y$6), ""), 'Allocated Leaves'!$A$2:$A1005, 0), MATCH($D863 &amp; IF($D863 = "Full-time",  " " &amp; $F863, ""), 'Allocated Leaves'!$B$1:AA$1, 0)) - K863))</f>
        <v/>
      </c>
      <c r="Z863" s="52" t="str">
        <f t="array" ref="Z863">IF(ISBLANK($B863), "", IF(AND(Z$5 = "Vacation Leave", OR(AND(OR(Z$6 = "H1", Z$6 = "H2"), NOT(AND($D863 = "Full-time", $F863 = "Above 1 Year"))), AND(Z$6 = "Year", AND($D863 = "Full-time", $F863 = "Above 1 Year")))), "N/A", INDEX('Allocated Leaves'!$B$2:$E1005, MATCH(Z$5 &amp; IF(Z$5 = "Vacation Leave", IFS(Z$6 = "Year", "", OR(Z$6 = "H1", Z$6 = "H2"), " " &amp; Z$6), ""), 'Allocated Leaves'!$A$2:$A1005, 0), MATCH($D863 &amp; IF($D863 = "Full-time",  " " &amp; $F863, ""), 'Allocated Leaves'!$B$1:AA$1, 0)) - L863))</f>
        <v/>
      </c>
      <c r="AA863" s="55" t="str">
        <f t="shared" si="3"/>
        <v/>
      </c>
    </row>
    <row r="864">
      <c r="A864" s="71"/>
      <c r="B864" s="72"/>
      <c r="C864" s="73"/>
      <c r="D864" s="74"/>
      <c r="E864" s="75"/>
      <c r="F864" s="47" t="str">
        <f t="shared" si="1"/>
        <v/>
      </c>
      <c r="G864" s="48" t="str">
        <f>IF(ISBLANK($B864), "", IF(AND(G$5 = "Vacation Leave", OR(AND(OR(G$6 = "H1", G$6 = "H2"), NOT(AND($D864 = "Full-time", $F864 = "Above 1 Year"))), AND(G$6 = "Year", AND($D864 = "Full-time", $F864 = "Above 1 Year")))), "N/A", SUMIFS('Form Responses 1'!$O$2:$O1005, 'Form Responses 1'!$B$2:$B1005, $B864, 'Form Responses 1'!$G$2:$G1005, G$5, 'Form Responses 1'!$K$2:$K1005, $D864,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4" s="48" t="str">
        <f>IF(ISBLANK($B864), "", IF(AND(H$5 = "Vacation Leave", OR(AND(OR(H$6 = "H1", H$6 = "H2"), NOT(AND($D864 = "Full-time", $F864 = "Above 1 Year"))), AND(H$6 = "Year", AND($D864 = "Full-time", $F864 = "Above 1 Year")))), "N/A", SUMIFS('Form Responses 1'!$O$2:$O1005, 'Form Responses 1'!$B$2:$B1005, $B864, 'Form Responses 1'!$G$2:$G1005, H$5, 'Form Responses 1'!$K$2:$K1005, $D864,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4" s="49" t="str">
        <f>IF(ISBLANK($B864), "", IF(AND(I$5 = "Vacation Leave", OR(AND(OR(I$6 = "H1", I$6 = "H2"), NOT(AND($D864 = "Full-time", $F864 = "Above 1 Year"))), AND(I$6 = "Year", AND($D864 = "Full-time", $F864 = "Above 1 Year")))), "N/A", SUMIFS('Form Responses 1'!$O$2:$O1005, 'Form Responses 1'!$B$2:$B1005, $B864, 'Form Responses 1'!$G$2:$G1005, I$5, 'Form Responses 1'!$K$2:$K1005, $D864,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4" s="48" t="str">
        <f>IF(ISBLANK($B864), "", IF(AND(J$5 = "Vacation Leave", OR(AND(OR(J$6 = "H1", J$6 = "H2"), NOT(AND($D864 = "Full-time", $F864 = "Above 1 Year"))), AND(J$6 = "Year", AND($D864 = "Full-time", $F864 = "Above 1 Year")))), "N/A", SUMIFS('Form Responses 1'!$O$2:$O1005, 'Form Responses 1'!$B$2:$B1005, $B864, 'Form Responses 1'!$G$2:$G1005, J$5, 'Form Responses 1'!$K$2:$K1005, $D864,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4" s="48" t="str">
        <f>IF(ISBLANK($B864), "", IF(AND(K$5 = "Vacation Leave", OR(AND(OR(K$6 = "H1", K$6 = "H2"), NOT(AND($D864 = "Full-time", $F864 = "Above 1 Year"))), AND(K$6 = "Year", AND($D864 = "Full-time", $F864 = "Above 1 Year")))), "N/A", SUMIFS('Form Responses 1'!$O$2:$O1005, 'Form Responses 1'!$B$2:$B1005, $B864, 'Form Responses 1'!$G$2:$G1005, K$5, 'Form Responses 1'!$K$2:$K1005, $D864,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4" s="48" t="str">
        <f>IF(ISBLANK($B864), "", IF(AND(L$5 = "Vacation Leave", OR(AND(OR(L$6 = "H1", L$6 = "H2"), NOT(AND($D864 = "Full-time", $F864 = "Above 1 Year"))), AND(L$6 = "Year", AND($D864 = "Full-time", $F864 = "Above 1 Year")))), "N/A", SUMIFS('Form Responses 1'!$O$2:$O1005, 'Form Responses 1'!$B$2:$B1005, $B864, 'Form Responses 1'!$G$2:$G1005, L$5, 'Form Responses 1'!$K$2:$K1005, $D864,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4" s="48" t="str">
        <f>IF(ISBLANK($B864), "", IF(AND(M$5 = "Vacation Leave", OR(AND(OR(M$6 = "H1", M$6 = "H2"), NOT(AND($D864 = "Full-time", $F864 = "Above 1 Year"))), AND(M$6 = "Year", AND($D864 = "Full-time", $F864 = "Above 1 Year")))), "N/A", SUMIFS('Form Responses 1'!$O$2:$O1005, 'Form Responses 1'!$B$2:$B1005, $B864, 'Form Responses 1'!$G$2:$G1005, M$5, 'Form Responses 1'!$K$2:$K1005, $D864,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4" s="48" t="str">
        <f>IF(ISBLANK($B864), "", IF(AND(N$5 = "Vacation Leave", OR(AND(OR(N$6 = "H1", N$6 = "H2"), NOT(AND($D864 = "Full-time", $F864 = "Above 1 Year"))), AND(N$6 = "Year", AND($D864 = "Full-time", $F864 = "Above 1 Year")))), "N/A", SUMIFS('Form Responses 1'!$O$2:$O1005, 'Form Responses 1'!$B$2:$B1005, $B864, 'Form Responses 1'!$G$2:$G1005, N$5, 'Form Responses 1'!$K$2:$K1005, $D864,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4" s="48" t="str">
        <f>IF(ISBLANK($B864), "", IF(AND(O$5 = "Vacation Leave", OR(AND(OR(O$6 = "H1", O$6 = "H2"), NOT(AND($D864 = "Full-time", $F864 = "Above 1 Year"))), AND(O$6 = "Year", AND($D864 = "Full-time", $F864 = "Above 1 Year")))), "N/A", SUMIFS('Form Responses 1'!$O$2:$O1005, 'Form Responses 1'!$B$2:$B1005, $B864, 'Form Responses 1'!$G$2:$G1005, O$5, 'Form Responses 1'!$K$2:$K1005, $D864,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4" s="48" t="str">
        <f>IF(ISBLANK($B864), "", IF(AND(P$5 = "Vacation Leave", OR(AND(OR(P$6 = "H1", P$6 = "H2"), NOT(AND($D864 = "Full-time", $F864 = "Above 1 Year"))), AND(P$6 = "Year", AND($D864 = "Full-time", $F864 = "Above 1 Year")))), "N/A", SUMIFS('Form Responses 1'!$O$2:$O1005, 'Form Responses 1'!$B$2:$B1005, $B864, 'Form Responses 1'!$G$2:$G1005, P$5, 'Form Responses 1'!$K$2:$K1005, $D864,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4" s="48" t="str">
        <f>IF(ISBLANK($B864), "", IF(AND(Q$5 = "Vacation Leave", OR(AND(OR(Q$6 = "H1", Q$6 = "H2"), NOT(AND($D864 = "Full-time", $F864 = "Above 1 Year"))), AND(Q$6 = "Year", AND($D864 = "Full-time", $F864 = "Above 1 Year")))), "N/A", SUMIFS('Form Responses 1'!$O$2:$O1005, 'Form Responses 1'!$B$2:$B1005, $B864, 'Form Responses 1'!$G$2:$G1005, Q$5, 'Form Responses 1'!$K$2:$K1005, $D864,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4" s="48" t="str">
        <f>IF(ISBLANK($B864), "", IF(AND(R$5 = "Vacation Leave", OR(AND(OR(R$6 = "H1", R$6 = "H2"), NOT(AND($D864 = "Full-time", $F864 = "Above 1 Year"))), AND(R$6 = "Year", AND($D864 = "Full-time", $F864 = "Above 1 Year")))), "N/A", SUMIFS('Form Responses 1'!$O$2:$O1005, 'Form Responses 1'!$B$2:$B1005, $B864, 'Form Responses 1'!$G$2:$G1005, R$5, 'Form Responses 1'!$K$2:$K1005, $D864,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4" s="48" t="str">
        <f>IF(ISBLANK($B864), "", IF(AND(S$5 = "Vacation Leave", OR(AND(OR(S$6 = "H1", S$6 = "H2"), NOT(AND($D864 = "Full-time", $F864 = "Above 1 Year"))), AND(S$6 = "Year", AND($D864 = "Full-time", $F864 = "Above 1 Year")))), "N/A", SUMIFS('Form Responses 1'!$O$2:$O1005, 'Form Responses 1'!$B$2:$B1005, $B864, 'Form Responses 1'!$G$2:$G1005, S$5, 'Form Responses 1'!$K$2:$K1005, $D864,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4" s="50" t="str">
        <f t="shared" si="2"/>
        <v/>
      </c>
      <c r="U864" s="51" t="str">
        <f t="array" ref="U864">IF(ISBLANK($B864), "", IF(AND(U$5 = "Vacation Leave", OR(AND(OR(U$6 = "H1", U$6 = "H2"), NOT(AND($D864 = "Full-time", $F864 = "Above 1 Year"))), AND(U$6 = "Year", AND($D864 = "Full-time", $F864 = "Above 1 Year")))), "N/A", INDEX('Allocated Leaves'!$B$2:$E1005, MATCH(U$5 &amp; IF(U$5 = "Vacation Leave", IFS(U$6 = "Year", "", OR(U$6 = "H1", U$6 = "H2"), " " &amp; U$6), ""), 'Allocated Leaves'!$A$2:$A1005, 0), MATCH($D864 &amp; IF($D864 = "Full-time",  " " &amp; $F864, ""), 'Allocated Leaves'!$B$1:AA$1, 0)) - G864))</f>
        <v/>
      </c>
      <c r="V864" s="52" t="str">
        <f t="array" ref="V864">IF(ISBLANK($B864), "", IF(AND(V$5 = "Vacation Leave", OR(AND(OR(V$6 = "H1", V$6 = "H2"), NOT(AND($D864 = "Full-time", $F864 = "Above 1 Year"))), AND(V$6 = "Year", AND($D864 = "Full-time", $F864 = "Above 1 Year")))), "N/A", INDEX('Allocated Leaves'!$B$2:$E1005, MATCH(V$5 &amp; IF(V$5 = "Vacation Leave", IFS(V$6 = "Year", "", OR(V$6 = "H1", V$6 = "H2"), " " &amp; V$6), ""), 'Allocated Leaves'!$A$2:$A1005, 0), MATCH($D864 &amp; IF($D864 = "Full-time",  " " &amp; $F864, ""), 'Allocated Leaves'!$B$1:AA$1, 0)) - H864))</f>
        <v/>
      </c>
      <c r="W864" s="52" t="str">
        <f t="array" ref="W864">IF(ISBLANK($B864), "", IF(AND(W$5 = "Vacation Leave", OR(AND(OR(W$6 = "H1", W$6 = "H2"), NOT(AND($D864 = "Full-time", $F864 = "Above 1 Year"))), AND(W$6 = "Year", AND($D864 = "Full-time", $F864 = "Above 1 Year")))), "N/A", INDEX('Allocated Leaves'!$B$2:$E1005, MATCH(W$5 &amp; IF(W$5 = "Vacation Leave", IFS(W$6 = "Year", "", OR(W$6 = "H1", W$6 = "H2"), " " &amp; W$6), ""), 'Allocated Leaves'!$A$2:$A1005, 0), MATCH($D864 &amp; IF($D864 = "Full-time",  " " &amp; $F864, ""), 'Allocated Leaves'!$B$1:AA$1, 0)) - I864))</f>
        <v/>
      </c>
      <c r="X864" s="51" t="str">
        <f t="array" ref="X864">IF(ISBLANK($B864), "", IF(AND(X$5 = "Vacation Leave", OR(AND(OR(X$6 = "H1", X$6 = "H2"), NOT(AND($D864 = "Full-time", $F864 = "Above 1 Year"))), AND(X$6 = "Year", AND($D864 = "Full-time", $F864 = "Above 1 Year")))), "N/A", INDEX('Allocated Leaves'!$B$2:$E1005, MATCH(X$5 &amp; IF(X$5 = "Vacation Leave", IFS(X$6 = "Year", "", OR(X$6 = "H1", X$6 = "H2"), " " &amp; X$6), ""), 'Allocated Leaves'!$A$2:$A1005, 0), MATCH($D864 &amp; IF($D864 = "Full-time",  " " &amp; $F864, ""), 'Allocated Leaves'!$B$1:AA$1, 0)) - J864))</f>
        <v/>
      </c>
      <c r="Y864" s="52" t="str">
        <f t="array" ref="Y864">IF(ISBLANK($B864), "", IF(AND(Y$5 = "Vacation Leave", OR(AND(OR(Y$6 = "H1", Y$6 = "H2"), NOT(AND($D864 = "Full-time", $F864 = "Above 1 Year"))), AND(Y$6 = "Year", AND($D864 = "Full-time", $F864 = "Above 1 Year")))), "N/A", INDEX('Allocated Leaves'!$B$2:$E1005, MATCH(Y$5 &amp; IF(Y$5 = "Vacation Leave", IFS(Y$6 = "Year", "", OR(Y$6 = "H1", Y$6 = "H2"), " " &amp; Y$6), ""), 'Allocated Leaves'!$A$2:$A1005, 0), MATCH($D864 &amp; IF($D864 = "Full-time",  " " &amp; $F864, ""), 'Allocated Leaves'!$B$1:AA$1, 0)) - K864))</f>
        <v/>
      </c>
      <c r="Z864" s="52" t="str">
        <f t="array" ref="Z864">IF(ISBLANK($B864), "", IF(AND(Z$5 = "Vacation Leave", OR(AND(OR(Z$6 = "H1", Z$6 = "H2"), NOT(AND($D864 = "Full-time", $F864 = "Above 1 Year"))), AND(Z$6 = "Year", AND($D864 = "Full-time", $F864 = "Above 1 Year")))), "N/A", INDEX('Allocated Leaves'!$B$2:$E1005, MATCH(Z$5 &amp; IF(Z$5 = "Vacation Leave", IFS(Z$6 = "Year", "", OR(Z$6 = "H1", Z$6 = "H2"), " " &amp; Z$6), ""), 'Allocated Leaves'!$A$2:$A1005, 0), MATCH($D864 &amp; IF($D864 = "Full-time",  " " &amp; $F864, ""), 'Allocated Leaves'!$B$1:AA$1, 0)) - L864))</f>
        <v/>
      </c>
      <c r="AA864" s="55" t="str">
        <f t="shared" si="3"/>
        <v/>
      </c>
    </row>
    <row r="865">
      <c r="A865" s="71"/>
      <c r="B865" s="72"/>
      <c r="C865" s="73"/>
      <c r="D865" s="74"/>
      <c r="E865" s="75"/>
      <c r="F865" s="47" t="str">
        <f t="shared" si="1"/>
        <v/>
      </c>
      <c r="G865" s="48" t="str">
        <f>IF(ISBLANK($B865), "", IF(AND(G$5 = "Vacation Leave", OR(AND(OR(G$6 = "H1", G$6 = "H2"), NOT(AND($D865 = "Full-time", $F865 = "Above 1 Year"))), AND(G$6 = "Year", AND($D865 = "Full-time", $F865 = "Above 1 Year")))), "N/A", SUMIFS('Form Responses 1'!$O$2:$O1005, 'Form Responses 1'!$B$2:$B1005, $B865, 'Form Responses 1'!$G$2:$G1005, G$5, 'Form Responses 1'!$K$2:$K1005, $D865,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5" s="48" t="str">
        <f>IF(ISBLANK($B865), "", IF(AND(H$5 = "Vacation Leave", OR(AND(OR(H$6 = "H1", H$6 = "H2"), NOT(AND($D865 = "Full-time", $F865 = "Above 1 Year"))), AND(H$6 = "Year", AND($D865 = "Full-time", $F865 = "Above 1 Year")))), "N/A", SUMIFS('Form Responses 1'!$O$2:$O1005, 'Form Responses 1'!$B$2:$B1005, $B865, 'Form Responses 1'!$G$2:$G1005, H$5, 'Form Responses 1'!$K$2:$K1005, $D865,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5" s="49" t="str">
        <f>IF(ISBLANK($B865), "", IF(AND(I$5 = "Vacation Leave", OR(AND(OR(I$6 = "H1", I$6 = "H2"), NOT(AND($D865 = "Full-time", $F865 = "Above 1 Year"))), AND(I$6 = "Year", AND($D865 = "Full-time", $F865 = "Above 1 Year")))), "N/A", SUMIFS('Form Responses 1'!$O$2:$O1005, 'Form Responses 1'!$B$2:$B1005, $B865, 'Form Responses 1'!$G$2:$G1005, I$5, 'Form Responses 1'!$K$2:$K1005, $D865,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5" s="48" t="str">
        <f>IF(ISBLANK($B865), "", IF(AND(J$5 = "Vacation Leave", OR(AND(OR(J$6 = "H1", J$6 = "H2"), NOT(AND($D865 = "Full-time", $F865 = "Above 1 Year"))), AND(J$6 = "Year", AND($D865 = "Full-time", $F865 = "Above 1 Year")))), "N/A", SUMIFS('Form Responses 1'!$O$2:$O1005, 'Form Responses 1'!$B$2:$B1005, $B865, 'Form Responses 1'!$G$2:$G1005, J$5, 'Form Responses 1'!$K$2:$K1005, $D865,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5" s="48" t="str">
        <f>IF(ISBLANK($B865), "", IF(AND(K$5 = "Vacation Leave", OR(AND(OR(K$6 = "H1", K$6 = "H2"), NOT(AND($D865 = "Full-time", $F865 = "Above 1 Year"))), AND(K$6 = "Year", AND($D865 = "Full-time", $F865 = "Above 1 Year")))), "N/A", SUMIFS('Form Responses 1'!$O$2:$O1005, 'Form Responses 1'!$B$2:$B1005, $B865, 'Form Responses 1'!$G$2:$G1005, K$5, 'Form Responses 1'!$K$2:$K1005, $D865,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5" s="48" t="str">
        <f>IF(ISBLANK($B865), "", IF(AND(L$5 = "Vacation Leave", OR(AND(OR(L$6 = "H1", L$6 = "H2"), NOT(AND($D865 = "Full-time", $F865 = "Above 1 Year"))), AND(L$6 = "Year", AND($D865 = "Full-time", $F865 = "Above 1 Year")))), "N/A", SUMIFS('Form Responses 1'!$O$2:$O1005, 'Form Responses 1'!$B$2:$B1005, $B865, 'Form Responses 1'!$G$2:$G1005, L$5, 'Form Responses 1'!$K$2:$K1005, $D865,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5" s="48" t="str">
        <f>IF(ISBLANK($B865), "", IF(AND(M$5 = "Vacation Leave", OR(AND(OR(M$6 = "H1", M$6 = "H2"), NOT(AND($D865 = "Full-time", $F865 = "Above 1 Year"))), AND(M$6 = "Year", AND($D865 = "Full-time", $F865 = "Above 1 Year")))), "N/A", SUMIFS('Form Responses 1'!$O$2:$O1005, 'Form Responses 1'!$B$2:$B1005, $B865, 'Form Responses 1'!$G$2:$G1005, M$5, 'Form Responses 1'!$K$2:$K1005, $D865,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5" s="48" t="str">
        <f>IF(ISBLANK($B865), "", IF(AND(N$5 = "Vacation Leave", OR(AND(OR(N$6 = "H1", N$6 = "H2"), NOT(AND($D865 = "Full-time", $F865 = "Above 1 Year"))), AND(N$6 = "Year", AND($D865 = "Full-time", $F865 = "Above 1 Year")))), "N/A", SUMIFS('Form Responses 1'!$O$2:$O1005, 'Form Responses 1'!$B$2:$B1005, $B865, 'Form Responses 1'!$G$2:$G1005, N$5, 'Form Responses 1'!$K$2:$K1005, $D865,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5" s="48" t="str">
        <f>IF(ISBLANK($B865), "", IF(AND(O$5 = "Vacation Leave", OR(AND(OR(O$6 = "H1", O$6 = "H2"), NOT(AND($D865 = "Full-time", $F865 = "Above 1 Year"))), AND(O$6 = "Year", AND($D865 = "Full-time", $F865 = "Above 1 Year")))), "N/A", SUMIFS('Form Responses 1'!$O$2:$O1005, 'Form Responses 1'!$B$2:$B1005, $B865, 'Form Responses 1'!$G$2:$G1005, O$5, 'Form Responses 1'!$K$2:$K1005, $D865,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5" s="48" t="str">
        <f>IF(ISBLANK($B865), "", IF(AND(P$5 = "Vacation Leave", OR(AND(OR(P$6 = "H1", P$6 = "H2"), NOT(AND($D865 = "Full-time", $F865 = "Above 1 Year"))), AND(P$6 = "Year", AND($D865 = "Full-time", $F865 = "Above 1 Year")))), "N/A", SUMIFS('Form Responses 1'!$O$2:$O1005, 'Form Responses 1'!$B$2:$B1005, $B865, 'Form Responses 1'!$G$2:$G1005, P$5, 'Form Responses 1'!$K$2:$K1005, $D865,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5" s="48" t="str">
        <f>IF(ISBLANK($B865), "", IF(AND(Q$5 = "Vacation Leave", OR(AND(OR(Q$6 = "H1", Q$6 = "H2"), NOT(AND($D865 = "Full-time", $F865 = "Above 1 Year"))), AND(Q$6 = "Year", AND($D865 = "Full-time", $F865 = "Above 1 Year")))), "N/A", SUMIFS('Form Responses 1'!$O$2:$O1005, 'Form Responses 1'!$B$2:$B1005, $B865, 'Form Responses 1'!$G$2:$G1005, Q$5, 'Form Responses 1'!$K$2:$K1005, $D865,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5" s="48" t="str">
        <f>IF(ISBLANK($B865), "", IF(AND(R$5 = "Vacation Leave", OR(AND(OR(R$6 = "H1", R$6 = "H2"), NOT(AND($D865 = "Full-time", $F865 = "Above 1 Year"))), AND(R$6 = "Year", AND($D865 = "Full-time", $F865 = "Above 1 Year")))), "N/A", SUMIFS('Form Responses 1'!$O$2:$O1005, 'Form Responses 1'!$B$2:$B1005, $B865, 'Form Responses 1'!$G$2:$G1005, R$5, 'Form Responses 1'!$K$2:$K1005, $D865,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5" s="48" t="str">
        <f>IF(ISBLANK($B865), "", IF(AND(S$5 = "Vacation Leave", OR(AND(OR(S$6 = "H1", S$6 = "H2"), NOT(AND($D865 = "Full-time", $F865 = "Above 1 Year"))), AND(S$6 = "Year", AND($D865 = "Full-time", $F865 = "Above 1 Year")))), "N/A", SUMIFS('Form Responses 1'!$O$2:$O1005, 'Form Responses 1'!$B$2:$B1005, $B865, 'Form Responses 1'!$G$2:$G1005, S$5, 'Form Responses 1'!$K$2:$K1005, $D865,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5" s="50" t="str">
        <f t="shared" si="2"/>
        <v/>
      </c>
      <c r="U865" s="51" t="str">
        <f t="array" ref="U865">IF(ISBLANK($B865), "", IF(AND(U$5 = "Vacation Leave", OR(AND(OR(U$6 = "H1", U$6 = "H2"), NOT(AND($D865 = "Full-time", $F865 = "Above 1 Year"))), AND(U$6 = "Year", AND($D865 = "Full-time", $F865 = "Above 1 Year")))), "N/A", INDEX('Allocated Leaves'!$B$2:$E1005, MATCH(U$5 &amp; IF(U$5 = "Vacation Leave", IFS(U$6 = "Year", "", OR(U$6 = "H1", U$6 = "H2"), " " &amp; U$6), ""), 'Allocated Leaves'!$A$2:$A1005, 0), MATCH($D865 &amp; IF($D865 = "Full-time",  " " &amp; $F865, ""), 'Allocated Leaves'!$B$1:AA$1, 0)) - G865))</f>
        <v/>
      </c>
      <c r="V865" s="52" t="str">
        <f t="array" ref="V865">IF(ISBLANK($B865), "", IF(AND(V$5 = "Vacation Leave", OR(AND(OR(V$6 = "H1", V$6 = "H2"), NOT(AND($D865 = "Full-time", $F865 = "Above 1 Year"))), AND(V$6 = "Year", AND($D865 = "Full-time", $F865 = "Above 1 Year")))), "N/A", INDEX('Allocated Leaves'!$B$2:$E1005, MATCH(V$5 &amp; IF(V$5 = "Vacation Leave", IFS(V$6 = "Year", "", OR(V$6 = "H1", V$6 = "H2"), " " &amp; V$6), ""), 'Allocated Leaves'!$A$2:$A1005, 0), MATCH($D865 &amp; IF($D865 = "Full-time",  " " &amp; $F865, ""), 'Allocated Leaves'!$B$1:AA$1, 0)) - H865))</f>
        <v/>
      </c>
      <c r="W865" s="52" t="str">
        <f t="array" ref="W865">IF(ISBLANK($B865), "", IF(AND(W$5 = "Vacation Leave", OR(AND(OR(W$6 = "H1", W$6 = "H2"), NOT(AND($D865 = "Full-time", $F865 = "Above 1 Year"))), AND(W$6 = "Year", AND($D865 = "Full-time", $F865 = "Above 1 Year")))), "N/A", INDEX('Allocated Leaves'!$B$2:$E1005, MATCH(W$5 &amp; IF(W$5 = "Vacation Leave", IFS(W$6 = "Year", "", OR(W$6 = "H1", W$6 = "H2"), " " &amp; W$6), ""), 'Allocated Leaves'!$A$2:$A1005, 0), MATCH($D865 &amp; IF($D865 = "Full-time",  " " &amp; $F865, ""), 'Allocated Leaves'!$B$1:AA$1, 0)) - I865))</f>
        <v/>
      </c>
      <c r="X865" s="51" t="str">
        <f t="array" ref="X865">IF(ISBLANK($B865), "", IF(AND(X$5 = "Vacation Leave", OR(AND(OR(X$6 = "H1", X$6 = "H2"), NOT(AND($D865 = "Full-time", $F865 = "Above 1 Year"))), AND(X$6 = "Year", AND($D865 = "Full-time", $F865 = "Above 1 Year")))), "N/A", INDEX('Allocated Leaves'!$B$2:$E1005, MATCH(X$5 &amp; IF(X$5 = "Vacation Leave", IFS(X$6 = "Year", "", OR(X$6 = "H1", X$6 = "H2"), " " &amp; X$6), ""), 'Allocated Leaves'!$A$2:$A1005, 0), MATCH($D865 &amp; IF($D865 = "Full-time",  " " &amp; $F865, ""), 'Allocated Leaves'!$B$1:AA$1, 0)) - J865))</f>
        <v/>
      </c>
      <c r="Y865" s="52" t="str">
        <f t="array" ref="Y865">IF(ISBLANK($B865), "", IF(AND(Y$5 = "Vacation Leave", OR(AND(OR(Y$6 = "H1", Y$6 = "H2"), NOT(AND($D865 = "Full-time", $F865 = "Above 1 Year"))), AND(Y$6 = "Year", AND($D865 = "Full-time", $F865 = "Above 1 Year")))), "N/A", INDEX('Allocated Leaves'!$B$2:$E1005, MATCH(Y$5 &amp; IF(Y$5 = "Vacation Leave", IFS(Y$6 = "Year", "", OR(Y$6 = "H1", Y$6 = "H2"), " " &amp; Y$6), ""), 'Allocated Leaves'!$A$2:$A1005, 0), MATCH($D865 &amp; IF($D865 = "Full-time",  " " &amp; $F865, ""), 'Allocated Leaves'!$B$1:AA$1, 0)) - K865))</f>
        <v/>
      </c>
      <c r="Z865" s="52" t="str">
        <f t="array" ref="Z865">IF(ISBLANK($B865), "", IF(AND(Z$5 = "Vacation Leave", OR(AND(OR(Z$6 = "H1", Z$6 = "H2"), NOT(AND($D865 = "Full-time", $F865 = "Above 1 Year"))), AND(Z$6 = "Year", AND($D865 = "Full-time", $F865 = "Above 1 Year")))), "N/A", INDEX('Allocated Leaves'!$B$2:$E1005, MATCH(Z$5 &amp; IF(Z$5 = "Vacation Leave", IFS(Z$6 = "Year", "", OR(Z$6 = "H1", Z$6 = "H2"), " " &amp; Z$6), ""), 'Allocated Leaves'!$A$2:$A1005, 0), MATCH($D865 &amp; IF($D865 = "Full-time",  " " &amp; $F865, ""), 'Allocated Leaves'!$B$1:AA$1, 0)) - L865))</f>
        <v/>
      </c>
      <c r="AA865" s="55" t="str">
        <f t="shared" si="3"/>
        <v/>
      </c>
    </row>
    <row r="866">
      <c r="A866" s="71"/>
      <c r="B866" s="72"/>
      <c r="C866" s="73"/>
      <c r="D866" s="74"/>
      <c r="E866" s="75"/>
      <c r="F866" s="47" t="str">
        <f t="shared" si="1"/>
        <v/>
      </c>
      <c r="G866" s="48" t="str">
        <f>IF(ISBLANK($B866), "", IF(AND(G$5 = "Vacation Leave", OR(AND(OR(G$6 = "H1", G$6 = "H2"), NOT(AND($D866 = "Full-time", $F866 = "Above 1 Year"))), AND(G$6 = "Year", AND($D866 = "Full-time", $F866 = "Above 1 Year")))), "N/A", SUMIFS('Form Responses 1'!$O$2:$O1005, 'Form Responses 1'!$B$2:$B1005, $B866, 'Form Responses 1'!$G$2:$G1005, G$5, 'Form Responses 1'!$K$2:$K1005, $D866,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6" s="48" t="str">
        <f>IF(ISBLANK($B866), "", IF(AND(H$5 = "Vacation Leave", OR(AND(OR(H$6 = "H1", H$6 = "H2"), NOT(AND($D866 = "Full-time", $F866 = "Above 1 Year"))), AND(H$6 = "Year", AND($D866 = "Full-time", $F866 = "Above 1 Year")))), "N/A", SUMIFS('Form Responses 1'!$O$2:$O1005, 'Form Responses 1'!$B$2:$B1005, $B866, 'Form Responses 1'!$G$2:$G1005, H$5, 'Form Responses 1'!$K$2:$K1005, $D866,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6" s="49" t="str">
        <f>IF(ISBLANK($B866), "", IF(AND(I$5 = "Vacation Leave", OR(AND(OR(I$6 = "H1", I$6 = "H2"), NOT(AND($D866 = "Full-time", $F866 = "Above 1 Year"))), AND(I$6 = "Year", AND($D866 = "Full-time", $F866 = "Above 1 Year")))), "N/A", SUMIFS('Form Responses 1'!$O$2:$O1005, 'Form Responses 1'!$B$2:$B1005, $B866, 'Form Responses 1'!$G$2:$G1005, I$5, 'Form Responses 1'!$K$2:$K1005, $D866,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6" s="48" t="str">
        <f>IF(ISBLANK($B866), "", IF(AND(J$5 = "Vacation Leave", OR(AND(OR(J$6 = "H1", J$6 = "H2"), NOT(AND($D866 = "Full-time", $F866 = "Above 1 Year"))), AND(J$6 = "Year", AND($D866 = "Full-time", $F866 = "Above 1 Year")))), "N/A", SUMIFS('Form Responses 1'!$O$2:$O1005, 'Form Responses 1'!$B$2:$B1005, $B866, 'Form Responses 1'!$G$2:$G1005, J$5, 'Form Responses 1'!$K$2:$K1005, $D866,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6" s="48" t="str">
        <f>IF(ISBLANK($B866), "", IF(AND(K$5 = "Vacation Leave", OR(AND(OR(K$6 = "H1", K$6 = "H2"), NOT(AND($D866 = "Full-time", $F866 = "Above 1 Year"))), AND(K$6 = "Year", AND($D866 = "Full-time", $F866 = "Above 1 Year")))), "N/A", SUMIFS('Form Responses 1'!$O$2:$O1005, 'Form Responses 1'!$B$2:$B1005, $B866, 'Form Responses 1'!$G$2:$G1005, K$5, 'Form Responses 1'!$K$2:$K1005, $D866,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6" s="48" t="str">
        <f>IF(ISBLANK($B866), "", IF(AND(L$5 = "Vacation Leave", OR(AND(OR(L$6 = "H1", L$6 = "H2"), NOT(AND($D866 = "Full-time", $F866 = "Above 1 Year"))), AND(L$6 = "Year", AND($D866 = "Full-time", $F866 = "Above 1 Year")))), "N/A", SUMIFS('Form Responses 1'!$O$2:$O1005, 'Form Responses 1'!$B$2:$B1005, $B866, 'Form Responses 1'!$G$2:$G1005, L$5, 'Form Responses 1'!$K$2:$K1005, $D866,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6" s="48" t="str">
        <f>IF(ISBLANK($B866), "", IF(AND(M$5 = "Vacation Leave", OR(AND(OR(M$6 = "H1", M$6 = "H2"), NOT(AND($D866 = "Full-time", $F866 = "Above 1 Year"))), AND(M$6 = "Year", AND($D866 = "Full-time", $F866 = "Above 1 Year")))), "N/A", SUMIFS('Form Responses 1'!$O$2:$O1005, 'Form Responses 1'!$B$2:$B1005, $B866, 'Form Responses 1'!$G$2:$G1005, M$5, 'Form Responses 1'!$K$2:$K1005, $D866,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6" s="48" t="str">
        <f>IF(ISBLANK($B866), "", IF(AND(N$5 = "Vacation Leave", OR(AND(OR(N$6 = "H1", N$6 = "H2"), NOT(AND($D866 = "Full-time", $F866 = "Above 1 Year"))), AND(N$6 = "Year", AND($D866 = "Full-time", $F866 = "Above 1 Year")))), "N/A", SUMIFS('Form Responses 1'!$O$2:$O1005, 'Form Responses 1'!$B$2:$B1005, $B866, 'Form Responses 1'!$G$2:$G1005, N$5, 'Form Responses 1'!$K$2:$K1005, $D866,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6" s="48" t="str">
        <f>IF(ISBLANK($B866), "", IF(AND(O$5 = "Vacation Leave", OR(AND(OR(O$6 = "H1", O$6 = "H2"), NOT(AND($D866 = "Full-time", $F866 = "Above 1 Year"))), AND(O$6 = "Year", AND($D866 = "Full-time", $F866 = "Above 1 Year")))), "N/A", SUMIFS('Form Responses 1'!$O$2:$O1005, 'Form Responses 1'!$B$2:$B1005, $B866, 'Form Responses 1'!$G$2:$G1005, O$5, 'Form Responses 1'!$K$2:$K1005, $D866,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6" s="48" t="str">
        <f>IF(ISBLANK($B866), "", IF(AND(P$5 = "Vacation Leave", OR(AND(OR(P$6 = "H1", P$6 = "H2"), NOT(AND($D866 = "Full-time", $F866 = "Above 1 Year"))), AND(P$6 = "Year", AND($D866 = "Full-time", $F866 = "Above 1 Year")))), "N/A", SUMIFS('Form Responses 1'!$O$2:$O1005, 'Form Responses 1'!$B$2:$B1005, $B866, 'Form Responses 1'!$G$2:$G1005, P$5, 'Form Responses 1'!$K$2:$K1005, $D866,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6" s="48" t="str">
        <f>IF(ISBLANK($B866), "", IF(AND(Q$5 = "Vacation Leave", OR(AND(OR(Q$6 = "H1", Q$6 = "H2"), NOT(AND($D866 = "Full-time", $F866 = "Above 1 Year"))), AND(Q$6 = "Year", AND($D866 = "Full-time", $F866 = "Above 1 Year")))), "N/A", SUMIFS('Form Responses 1'!$O$2:$O1005, 'Form Responses 1'!$B$2:$B1005, $B866, 'Form Responses 1'!$G$2:$G1005, Q$5, 'Form Responses 1'!$K$2:$K1005, $D866,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6" s="48" t="str">
        <f>IF(ISBLANK($B866), "", IF(AND(R$5 = "Vacation Leave", OR(AND(OR(R$6 = "H1", R$6 = "H2"), NOT(AND($D866 = "Full-time", $F866 = "Above 1 Year"))), AND(R$6 = "Year", AND($D866 = "Full-time", $F866 = "Above 1 Year")))), "N/A", SUMIFS('Form Responses 1'!$O$2:$O1005, 'Form Responses 1'!$B$2:$B1005, $B866, 'Form Responses 1'!$G$2:$G1005, R$5, 'Form Responses 1'!$K$2:$K1005, $D866,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6" s="48" t="str">
        <f>IF(ISBLANK($B866), "", IF(AND(S$5 = "Vacation Leave", OR(AND(OR(S$6 = "H1", S$6 = "H2"), NOT(AND($D866 = "Full-time", $F866 = "Above 1 Year"))), AND(S$6 = "Year", AND($D866 = "Full-time", $F866 = "Above 1 Year")))), "N/A", SUMIFS('Form Responses 1'!$O$2:$O1005, 'Form Responses 1'!$B$2:$B1005, $B866, 'Form Responses 1'!$G$2:$G1005, S$5, 'Form Responses 1'!$K$2:$K1005, $D866,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6" s="50" t="str">
        <f t="shared" si="2"/>
        <v/>
      </c>
      <c r="U866" s="51" t="str">
        <f t="array" ref="U866">IF(ISBLANK($B866), "", IF(AND(U$5 = "Vacation Leave", OR(AND(OR(U$6 = "H1", U$6 = "H2"), NOT(AND($D866 = "Full-time", $F866 = "Above 1 Year"))), AND(U$6 = "Year", AND($D866 = "Full-time", $F866 = "Above 1 Year")))), "N/A", INDEX('Allocated Leaves'!$B$2:$E1005, MATCH(U$5 &amp; IF(U$5 = "Vacation Leave", IFS(U$6 = "Year", "", OR(U$6 = "H1", U$6 = "H2"), " " &amp; U$6), ""), 'Allocated Leaves'!$A$2:$A1005, 0), MATCH($D866 &amp; IF($D866 = "Full-time",  " " &amp; $F866, ""), 'Allocated Leaves'!$B$1:AA$1, 0)) - G866))</f>
        <v/>
      </c>
      <c r="V866" s="52" t="str">
        <f t="array" ref="V866">IF(ISBLANK($B866), "", IF(AND(V$5 = "Vacation Leave", OR(AND(OR(V$6 = "H1", V$6 = "H2"), NOT(AND($D866 = "Full-time", $F866 = "Above 1 Year"))), AND(V$6 = "Year", AND($D866 = "Full-time", $F866 = "Above 1 Year")))), "N/A", INDEX('Allocated Leaves'!$B$2:$E1005, MATCH(V$5 &amp; IF(V$5 = "Vacation Leave", IFS(V$6 = "Year", "", OR(V$6 = "H1", V$6 = "H2"), " " &amp; V$6), ""), 'Allocated Leaves'!$A$2:$A1005, 0), MATCH($D866 &amp; IF($D866 = "Full-time",  " " &amp; $F866, ""), 'Allocated Leaves'!$B$1:AA$1, 0)) - H866))</f>
        <v/>
      </c>
      <c r="W866" s="52" t="str">
        <f t="array" ref="W866">IF(ISBLANK($B866), "", IF(AND(W$5 = "Vacation Leave", OR(AND(OR(W$6 = "H1", W$6 = "H2"), NOT(AND($D866 = "Full-time", $F866 = "Above 1 Year"))), AND(W$6 = "Year", AND($D866 = "Full-time", $F866 = "Above 1 Year")))), "N/A", INDEX('Allocated Leaves'!$B$2:$E1005, MATCH(W$5 &amp; IF(W$5 = "Vacation Leave", IFS(W$6 = "Year", "", OR(W$6 = "H1", W$6 = "H2"), " " &amp; W$6), ""), 'Allocated Leaves'!$A$2:$A1005, 0), MATCH($D866 &amp; IF($D866 = "Full-time",  " " &amp; $F866, ""), 'Allocated Leaves'!$B$1:AA$1, 0)) - I866))</f>
        <v/>
      </c>
      <c r="X866" s="51" t="str">
        <f t="array" ref="X866">IF(ISBLANK($B866), "", IF(AND(X$5 = "Vacation Leave", OR(AND(OR(X$6 = "H1", X$6 = "H2"), NOT(AND($D866 = "Full-time", $F866 = "Above 1 Year"))), AND(X$6 = "Year", AND($D866 = "Full-time", $F866 = "Above 1 Year")))), "N/A", INDEX('Allocated Leaves'!$B$2:$E1005, MATCH(X$5 &amp; IF(X$5 = "Vacation Leave", IFS(X$6 = "Year", "", OR(X$6 = "H1", X$6 = "H2"), " " &amp; X$6), ""), 'Allocated Leaves'!$A$2:$A1005, 0), MATCH($D866 &amp; IF($D866 = "Full-time",  " " &amp; $F866, ""), 'Allocated Leaves'!$B$1:AA$1, 0)) - J866))</f>
        <v/>
      </c>
      <c r="Y866" s="52" t="str">
        <f t="array" ref="Y866">IF(ISBLANK($B866), "", IF(AND(Y$5 = "Vacation Leave", OR(AND(OR(Y$6 = "H1", Y$6 = "H2"), NOT(AND($D866 = "Full-time", $F866 = "Above 1 Year"))), AND(Y$6 = "Year", AND($D866 = "Full-time", $F866 = "Above 1 Year")))), "N/A", INDEX('Allocated Leaves'!$B$2:$E1005, MATCH(Y$5 &amp; IF(Y$5 = "Vacation Leave", IFS(Y$6 = "Year", "", OR(Y$6 = "H1", Y$6 = "H2"), " " &amp; Y$6), ""), 'Allocated Leaves'!$A$2:$A1005, 0), MATCH($D866 &amp; IF($D866 = "Full-time",  " " &amp; $F866, ""), 'Allocated Leaves'!$B$1:AA$1, 0)) - K866))</f>
        <v/>
      </c>
      <c r="Z866" s="52" t="str">
        <f t="array" ref="Z866">IF(ISBLANK($B866), "", IF(AND(Z$5 = "Vacation Leave", OR(AND(OR(Z$6 = "H1", Z$6 = "H2"), NOT(AND($D866 = "Full-time", $F866 = "Above 1 Year"))), AND(Z$6 = "Year", AND($D866 = "Full-time", $F866 = "Above 1 Year")))), "N/A", INDEX('Allocated Leaves'!$B$2:$E1005, MATCH(Z$5 &amp; IF(Z$5 = "Vacation Leave", IFS(Z$6 = "Year", "", OR(Z$6 = "H1", Z$6 = "H2"), " " &amp; Z$6), ""), 'Allocated Leaves'!$A$2:$A1005, 0), MATCH($D866 &amp; IF($D866 = "Full-time",  " " &amp; $F866, ""), 'Allocated Leaves'!$B$1:AA$1, 0)) - L866))</f>
        <v/>
      </c>
      <c r="AA866" s="55" t="str">
        <f t="shared" si="3"/>
        <v/>
      </c>
    </row>
    <row r="867">
      <c r="A867" s="71"/>
      <c r="B867" s="72"/>
      <c r="C867" s="73"/>
      <c r="D867" s="74"/>
      <c r="E867" s="75"/>
      <c r="F867" s="47" t="str">
        <f t="shared" si="1"/>
        <v/>
      </c>
      <c r="G867" s="48" t="str">
        <f>IF(ISBLANK($B867), "", IF(AND(G$5 = "Vacation Leave", OR(AND(OR(G$6 = "H1", G$6 = "H2"), NOT(AND($D867 = "Full-time", $F867 = "Above 1 Year"))), AND(G$6 = "Year", AND($D867 = "Full-time", $F867 = "Above 1 Year")))), "N/A", SUMIFS('Form Responses 1'!$O$2:$O1005, 'Form Responses 1'!$B$2:$B1005, $B867, 'Form Responses 1'!$G$2:$G1005, G$5, 'Form Responses 1'!$K$2:$K1005, $D867,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7" s="48" t="str">
        <f>IF(ISBLANK($B867), "", IF(AND(H$5 = "Vacation Leave", OR(AND(OR(H$6 = "H1", H$6 = "H2"), NOT(AND($D867 = "Full-time", $F867 = "Above 1 Year"))), AND(H$6 = "Year", AND($D867 = "Full-time", $F867 = "Above 1 Year")))), "N/A", SUMIFS('Form Responses 1'!$O$2:$O1005, 'Form Responses 1'!$B$2:$B1005, $B867, 'Form Responses 1'!$G$2:$G1005, H$5, 'Form Responses 1'!$K$2:$K1005, $D867,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7" s="49" t="str">
        <f>IF(ISBLANK($B867), "", IF(AND(I$5 = "Vacation Leave", OR(AND(OR(I$6 = "H1", I$6 = "H2"), NOT(AND($D867 = "Full-time", $F867 = "Above 1 Year"))), AND(I$6 = "Year", AND($D867 = "Full-time", $F867 = "Above 1 Year")))), "N/A", SUMIFS('Form Responses 1'!$O$2:$O1005, 'Form Responses 1'!$B$2:$B1005, $B867, 'Form Responses 1'!$G$2:$G1005, I$5, 'Form Responses 1'!$K$2:$K1005, $D867,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7" s="48" t="str">
        <f>IF(ISBLANK($B867), "", IF(AND(J$5 = "Vacation Leave", OR(AND(OR(J$6 = "H1", J$6 = "H2"), NOT(AND($D867 = "Full-time", $F867 = "Above 1 Year"))), AND(J$6 = "Year", AND($D867 = "Full-time", $F867 = "Above 1 Year")))), "N/A", SUMIFS('Form Responses 1'!$O$2:$O1005, 'Form Responses 1'!$B$2:$B1005, $B867, 'Form Responses 1'!$G$2:$G1005, J$5, 'Form Responses 1'!$K$2:$K1005, $D867,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7" s="48" t="str">
        <f>IF(ISBLANK($B867), "", IF(AND(K$5 = "Vacation Leave", OR(AND(OR(K$6 = "H1", K$6 = "H2"), NOT(AND($D867 = "Full-time", $F867 = "Above 1 Year"))), AND(K$6 = "Year", AND($D867 = "Full-time", $F867 = "Above 1 Year")))), "N/A", SUMIFS('Form Responses 1'!$O$2:$O1005, 'Form Responses 1'!$B$2:$B1005, $B867, 'Form Responses 1'!$G$2:$G1005, K$5, 'Form Responses 1'!$K$2:$K1005, $D867,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7" s="48" t="str">
        <f>IF(ISBLANK($B867), "", IF(AND(L$5 = "Vacation Leave", OR(AND(OR(L$6 = "H1", L$6 = "H2"), NOT(AND($D867 = "Full-time", $F867 = "Above 1 Year"))), AND(L$6 = "Year", AND($D867 = "Full-time", $F867 = "Above 1 Year")))), "N/A", SUMIFS('Form Responses 1'!$O$2:$O1005, 'Form Responses 1'!$B$2:$B1005, $B867, 'Form Responses 1'!$G$2:$G1005, L$5, 'Form Responses 1'!$K$2:$K1005, $D867,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7" s="48" t="str">
        <f>IF(ISBLANK($B867), "", IF(AND(M$5 = "Vacation Leave", OR(AND(OR(M$6 = "H1", M$6 = "H2"), NOT(AND($D867 = "Full-time", $F867 = "Above 1 Year"))), AND(M$6 = "Year", AND($D867 = "Full-time", $F867 = "Above 1 Year")))), "N/A", SUMIFS('Form Responses 1'!$O$2:$O1005, 'Form Responses 1'!$B$2:$B1005, $B867, 'Form Responses 1'!$G$2:$G1005, M$5, 'Form Responses 1'!$K$2:$K1005, $D867,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7" s="48" t="str">
        <f>IF(ISBLANK($B867), "", IF(AND(N$5 = "Vacation Leave", OR(AND(OR(N$6 = "H1", N$6 = "H2"), NOT(AND($D867 = "Full-time", $F867 = "Above 1 Year"))), AND(N$6 = "Year", AND($D867 = "Full-time", $F867 = "Above 1 Year")))), "N/A", SUMIFS('Form Responses 1'!$O$2:$O1005, 'Form Responses 1'!$B$2:$B1005, $B867, 'Form Responses 1'!$G$2:$G1005, N$5, 'Form Responses 1'!$K$2:$K1005, $D867,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7" s="48" t="str">
        <f>IF(ISBLANK($B867), "", IF(AND(O$5 = "Vacation Leave", OR(AND(OR(O$6 = "H1", O$6 = "H2"), NOT(AND($D867 = "Full-time", $F867 = "Above 1 Year"))), AND(O$6 = "Year", AND($D867 = "Full-time", $F867 = "Above 1 Year")))), "N/A", SUMIFS('Form Responses 1'!$O$2:$O1005, 'Form Responses 1'!$B$2:$B1005, $B867, 'Form Responses 1'!$G$2:$G1005, O$5, 'Form Responses 1'!$K$2:$K1005, $D867,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7" s="48" t="str">
        <f>IF(ISBLANK($B867), "", IF(AND(P$5 = "Vacation Leave", OR(AND(OR(P$6 = "H1", P$6 = "H2"), NOT(AND($D867 = "Full-time", $F867 = "Above 1 Year"))), AND(P$6 = "Year", AND($D867 = "Full-time", $F867 = "Above 1 Year")))), "N/A", SUMIFS('Form Responses 1'!$O$2:$O1005, 'Form Responses 1'!$B$2:$B1005, $B867, 'Form Responses 1'!$G$2:$G1005, P$5, 'Form Responses 1'!$K$2:$K1005, $D867,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7" s="48" t="str">
        <f>IF(ISBLANK($B867), "", IF(AND(Q$5 = "Vacation Leave", OR(AND(OR(Q$6 = "H1", Q$6 = "H2"), NOT(AND($D867 = "Full-time", $F867 = "Above 1 Year"))), AND(Q$6 = "Year", AND($D867 = "Full-time", $F867 = "Above 1 Year")))), "N/A", SUMIFS('Form Responses 1'!$O$2:$O1005, 'Form Responses 1'!$B$2:$B1005, $B867, 'Form Responses 1'!$G$2:$G1005, Q$5, 'Form Responses 1'!$K$2:$K1005, $D867,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7" s="48" t="str">
        <f>IF(ISBLANK($B867), "", IF(AND(R$5 = "Vacation Leave", OR(AND(OR(R$6 = "H1", R$6 = "H2"), NOT(AND($D867 = "Full-time", $F867 = "Above 1 Year"))), AND(R$6 = "Year", AND($D867 = "Full-time", $F867 = "Above 1 Year")))), "N/A", SUMIFS('Form Responses 1'!$O$2:$O1005, 'Form Responses 1'!$B$2:$B1005, $B867, 'Form Responses 1'!$G$2:$G1005, R$5, 'Form Responses 1'!$K$2:$K1005, $D867,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7" s="48" t="str">
        <f>IF(ISBLANK($B867), "", IF(AND(S$5 = "Vacation Leave", OR(AND(OR(S$6 = "H1", S$6 = "H2"), NOT(AND($D867 = "Full-time", $F867 = "Above 1 Year"))), AND(S$6 = "Year", AND($D867 = "Full-time", $F867 = "Above 1 Year")))), "N/A", SUMIFS('Form Responses 1'!$O$2:$O1005, 'Form Responses 1'!$B$2:$B1005, $B867, 'Form Responses 1'!$G$2:$G1005, S$5, 'Form Responses 1'!$K$2:$K1005, $D867,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7" s="50" t="str">
        <f t="shared" si="2"/>
        <v/>
      </c>
      <c r="U867" s="51" t="str">
        <f t="array" ref="U867">IF(ISBLANK($B867), "", IF(AND(U$5 = "Vacation Leave", OR(AND(OR(U$6 = "H1", U$6 = "H2"), NOT(AND($D867 = "Full-time", $F867 = "Above 1 Year"))), AND(U$6 = "Year", AND($D867 = "Full-time", $F867 = "Above 1 Year")))), "N/A", INDEX('Allocated Leaves'!$B$2:$E1005, MATCH(U$5 &amp; IF(U$5 = "Vacation Leave", IFS(U$6 = "Year", "", OR(U$6 = "H1", U$6 = "H2"), " " &amp; U$6), ""), 'Allocated Leaves'!$A$2:$A1005, 0), MATCH($D867 &amp; IF($D867 = "Full-time",  " " &amp; $F867, ""), 'Allocated Leaves'!$B$1:AA$1, 0)) - G867))</f>
        <v/>
      </c>
      <c r="V867" s="52" t="str">
        <f t="array" ref="V867">IF(ISBLANK($B867), "", IF(AND(V$5 = "Vacation Leave", OR(AND(OR(V$6 = "H1", V$6 = "H2"), NOT(AND($D867 = "Full-time", $F867 = "Above 1 Year"))), AND(V$6 = "Year", AND($D867 = "Full-time", $F867 = "Above 1 Year")))), "N/A", INDEX('Allocated Leaves'!$B$2:$E1005, MATCH(V$5 &amp; IF(V$5 = "Vacation Leave", IFS(V$6 = "Year", "", OR(V$6 = "H1", V$6 = "H2"), " " &amp; V$6), ""), 'Allocated Leaves'!$A$2:$A1005, 0), MATCH($D867 &amp; IF($D867 = "Full-time",  " " &amp; $F867, ""), 'Allocated Leaves'!$B$1:AA$1, 0)) - H867))</f>
        <v/>
      </c>
      <c r="W867" s="52" t="str">
        <f t="array" ref="W867">IF(ISBLANK($B867), "", IF(AND(W$5 = "Vacation Leave", OR(AND(OR(W$6 = "H1", W$6 = "H2"), NOT(AND($D867 = "Full-time", $F867 = "Above 1 Year"))), AND(W$6 = "Year", AND($D867 = "Full-time", $F867 = "Above 1 Year")))), "N/A", INDEX('Allocated Leaves'!$B$2:$E1005, MATCH(W$5 &amp; IF(W$5 = "Vacation Leave", IFS(W$6 = "Year", "", OR(W$6 = "H1", W$6 = "H2"), " " &amp; W$6), ""), 'Allocated Leaves'!$A$2:$A1005, 0), MATCH($D867 &amp; IF($D867 = "Full-time",  " " &amp; $F867, ""), 'Allocated Leaves'!$B$1:AA$1, 0)) - I867))</f>
        <v/>
      </c>
      <c r="X867" s="51" t="str">
        <f t="array" ref="X867">IF(ISBLANK($B867), "", IF(AND(X$5 = "Vacation Leave", OR(AND(OR(X$6 = "H1", X$6 = "H2"), NOT(AND($D867 = "Full-time", $F867 = "Above 1 Year"))), AND(X$6 = "Year", AND($D867 = "Full-time", $F867 = "Above 1 Year")))), "N/A", INDEX('Allocated Leaves'!$B$2:$E1005, MATCH(X$5 &amp; IF(X$5 = "Vacation Leave", IFS(X$6 = "Year", "", OR(X$6 = "H1", X$6 = "H2"), " " &amp; X$6), ""), 'Allocated Leaves'!$A$2:$A1005, 0), MATCH($D867 &amp; IF($D867 = "Full-time",  " " &amp; $F867, ""), 'Allocated Leaves'!$B$1:AA$1, 0)) - J867))</f>
        <v/>
      </c>
      <c r="Y867" s="52" t="str">
        <f t="array" ref="Y867">IF(ISBLANK($B867), "", IF(AND(Y$5 = "Vacation Leave", OR(AND(OR(Y$6 = "H1", Y$6 = "H2"), NOT(AND($D867 = "Full-time", $F867 = "Above 1 Year"))), AND(Y$6 = "Year", AND($D867 = "Full-time", $F867 = "Above 1 Year")))), "N/A", INDEX('Allocated Leaves'!$B$2:$E1005, MATCH(Y$5 &amp; IF(Y$5 = "Vacation Leave", IFS(Y$6 = "Year", "", OR(Y$6 = "H1", Y$6 = "H2"), " " &amp; Y$6), ""), 'Allocated Leaves'!$A$2:$A1005, 0), MATCH($D867 &amp; IF($D867 = "Full-time",  " " &amp; $F867, ""), 'Allocated Leaves'!$B$1:AA$1, 0)) - K867))</f>
        <v/>
      </c>
      <c r="Z867" s="52" t="str">
        <f t="array" ref="Z867">IF(ISBLANK($B867), "", IF(AND(Z$5 = "Vacation Leave", OR(AND(OR(Z$6 = "H1", Z$6 = "H2"), NOT(AND($D867 = "Full-time", $F867 = "Above 1 Year"))), AND(Z$6 = "Year", AND($D867 = "Full-time", $F867 = "Above 1 Year")))), "N/A", INDEX('Allocated Leaves'!$B$2:$E1005, MATCH(Z$5 &amp; IF(Z$5 = "Vacation Leave", IFS(Z$6 = "Year", "", OR(Z$6 = "H1", Z$6 = "H2"), " " &amp; Z$6), ""), 'Allocated Leaves'!$A$2:$A1005, 0), MATCH($D867 &amp; IF($D867 = "Full-time",  " " &amp; $F867, ""), 'Allocated Leaves'!$B$1:AA$1, 0)) - L867))</f>
        <v/>
      </c>
      <c r="AA867" s="55" t="str">
        <f t="shared" si="3"/>
        <v/>
      </c>
    </row>
    <row r="868">
      <c r="A868" s="71"/>
      <c r="B868" s="72"/>
      <c r="C868" s="73"/>
      <c r="D868" s="74"/>
      <c r="E868" s="75"/>
      <c r="F868" s="47" t="str">
        <f t="shared" si="1"/>
        <v/>
      </c>
      <c r="G868" s="48" t="str">
        <f>IF(ISBLANK($B868), "", IF(AND(G$5 = "Vacation Leave", OR(AND(OR(G$6 = "H1", G$6 = "H2"), NOT(AND($D868 = "Full-time", $F868 = "Above 1 Year"))), AND(G$6 = "Year", AND($D868 = "Full-time", $F868 = "Above 1 Year")))), "N/A", SUMIFS('Form Responses 1'!$O$2:$O1005, 'Form Responses 1'!$B$2:$B1005, $B868, 'Form Responses 1'!$G$2:$G1005, G$5, 'Form Responses 1'!$K$2:$K1005, $D868,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8" s="48" t="str">
        <f>IF(ISBLANK($B868), "", IF(AND(H$5 = "Vacation Leave", OR(AND(OR(H$6 = "H1", H$6 = "H2"), NOT(AND($D868 = "Full-time", $F868 = "Above 1 Year"))), AND(H$6 = "Year", AND($D868 = "Full-time", $F868 = "Above 1 Year")))), "N/A", SUMIFS('Form Responses 1'!$O$2:$O1005, 'Form Responses 1'!$B$2:$B1005, $B868, 'Form Responses 1'!$G$2:$G1005, H$5, 'Form Responses 1'!$K$2:$K1005, $D868,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8" s="49" t="str">
        <f>IF(ISBLANK($B868), "", IF(AND(I$5 = "Vacation Leave", OR(AND(OR(I$6 = "H1", I$6 = "H2"), NOT(AND($D868 = "Full-time", $F868 = "Above 1 Year"))), AND(I$6 = "Year", AND($D868 = "Full-time", $F868 = "Above 1 Year")))), "N/A", SUMIFS('Form Responses 1'!$O$2:$O1005, 'Form Responses 1'!$B$2:$B1005, $B868, 'Form Responses 1'!$G$2:$G1005, I$5, 'Form Responses 1'!$K$2:$K1005, $D868,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8" s="48" t="str">
        <f>IF(ISBLANK($B868), "", IF(AND(J$5 = "Vacation Leave", OR(AND(OR(J$6 = "H1", J$6 = "H2"), NOT(AND($D868 = "Full-time", $F868 = "Above 1 Year"))), AND(J$6 = "Year", AND($D868 = "Full-time", $F868 = "Above 1 Year")))), "N/A", SUMIFS('Form Responses 1'!$O$2:$O1005, 'Form Responses 1'!$B$2:$B1005, $B868, 'Form Responses 1'!$G$2:$G1005, J$5, 'Form Responses 1'!$K$2:$K1005, $D868,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8" s="48" t="str">
        <f>IF(ISBLANK($B868), "", IF(AND(K$5 = "Vacation Leave", OR(AND(OR(K$6 = "H1", K$6 = "H2"), NOT(AND($D868 = "Full-time", $F868 = "Above 1 Year"))), AND(K$6 = "Year", AND($D868 = "Full-time", $F868 = "Above 1 Year")))), "N/A", SUMIFS('Form Responses 1'!$O$2:$O1005, 'Form Responses 1'!$B$2:$B1005, $B868, 'Form Responses 1'!$G$2:$G1005, K$5, 'Form Responses 1'!$K$2:$K1005, $D868,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8" s="48" t="str">
        <f>IF(ISBLANK($B868), "", IF(AND(L$5 = "Vacation Leave", OR(AND(OR(L$6 = "H1", L$6 = "H2"), NOT(AND($D868 = "Full-time", $F868 = "Above 1 Year"))), AND(L$6 = "Year", AND($D868 = "Full-time", $F868 = "Above 1 Year")))), "N/A", SUMIFS('Form Responses 1'!$O$2:$O1005, 'Form Responses 1'!$B$2:$B1005, $B868, 'Form Responses 1'!$G$2:$G1005, L$5, 'Form Responses 1'!$K$2:$K1005, $D868,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8" s="48" t="str">
        <f>IF(ISBLANK($B868), "", IF(AND(M$5 = "Vacation Leave", OR(AND(OR(M$6 = "H1", M$6 = "H2"), NOT(AND($D868 = "Full-time", $F868 = "Above 1 Year"))), AND(M$6 = "Year", AND($D868 = "Full-time", $F868 = "Above 1 Year")))), "N/A", SUMIFS('Form Responses 1'!$O$2:$O1005, 'Form Responses 1'!$B$2:$B1005, $B868, 'Form Responses 1'!$G$2:$G1005, M$5, 'Form Responses 1'!$K$2:$K1005, $D868,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8" s="48" t="str">
        <f>IF(ISBLANK($B868), "", IF(AND(N$5 = "Vacation Leave", OR(AND(OR(N$6 = "H1", N$6 = "H2"), NOT(AND($D868 = "Full-time", $F868 = "Above 1 Year"))), AND(N$6 = "Year", AND($D868 = "Full-time", $F868 = "Above 1 Year")))), "N/A", SUMIFS('Form Responses 1'!$O$2:$O1005, 'Form Responses 1'!$B$2:$B1005, $B868, 'Form Responses 1'!$G$2:$G1005, N$5, 'Form Responses 1'!$K$2:$K1005, $D868,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8" s="48" t="str">
        <f>IF(ISBLANK($B868), "", IF(AND(O$5 = "Vacation Leave", OR(AND(OR(O$6 = "H1", O$6 = "H2"), NOT(AND($D868 = "Full-time", $F868 = "Above 1 Year"))), AND(O$6 = "Year", AND($D868 = "Full-time", $F868 = "Above 1 Year")))), "N/A", SUMIFS('Form Responses 1'!$O$2:$O1005, 'Form Responses 1'!$B$2:$B1005, $B868, 'Form Responses 1'!$G$2:$G1005, O$5, 'Form Responses 1'!$K$2:$K1005, $D868,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8" s="48" t="str">
        <f>IF(ISBLANK($B868), "", IF(AND(P$5 = "Vacation Leave", OR(AND(OR(P$6 = "H1", P$6 = "H2"), NOT(AND($D868 = "Full-time", $F868 = "Above 1 Year"))), AND(P$6 = "Year", AND($D868 = "Full-time", $F868 = "Above 1 Year")))), "N/A", SUMIFS('Form Responses 1'!$O$2:$O1005, 'Form Responses 1'!$B$2:$B1005, $B868, 'Form Responses 1'!$G$2:$G1005, P$5, 'Form Responses 1'!$K$2:$K1005, $D868,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8" s="48" t="str">
        <f>IF(ISBLANK($B868), "", IF(AND(Q$5 = "Vacation Leave", OR(AND(OR(Q$6 = "H1", Q$6 = "H2"), NOT(AND($D868 = "Full-time", $F868 = "Above 1 Year"))), AND(Q$6 = "Year", AND($D868 = "Full-time", $F868 = "Above 1 Year")))), "N/A", SUMIFS('Form Responses 1'!$O$2:$O1005, 'Form Responses 1'!$B$2:$B1005, $B868, 'Form Responses 1'!$G$2:$G1005, Q$5, 'Form Responses 1'!$K$2:$K1005, $D868,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8" s="48" t="str">
        <f>IF(ISBLANK($B868), "", IF(AND(R$5 = "Vacation Leave", OR(AND(OR(R$6 = "H1", R$6 = "H2"), NOT(AND($D868 = "Full-time", $F868 = "Above 1 Year"))), AND(R$6 = "Year", AND($D868 = "Full-time", $F868 = "Above 1 Year")))), "N/A", SUMIFS('Form Responses 1'!$O$2:$O1005, 'Form Responses 1'!$B$2:$B1005, $B868, 'Form Responses 1'!$G$2:$G1005, R$5, 'Form Responses 1'!$K$2:$K1005, $D868,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8" s="48" t="str">
        <f>IF(ISBLANK($B868), "", IF(AND(S$5 = "Vacation Leave", OR(AND(OR(S$6 = "H1", S$6 = "H2"), NOT(AND($D868 = "Full-time", $F868 = "Above 1 Year"))), AND(S$6 = "Year", AND($D868 = "Full-time", $F868 = "Above 1 Year")))), "N/A", SUMIFS('Form Responses 1'!$O$2:$O1005, 'Form Responses 1'!$B$2:$B1005, $B868, 'Form Responses 1'!$G$2:$G1005, S$5, 'Form Responses 1'!$K$2:$K1005, $D868,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8" s="50" t="str">
        <f t="shared" si="2"/>
        <v/>
      </c>
      <c r="U868" s="51" t="str">
        <f t="array" ref="U868">IF(ISBLANK($B868), "", IF(AND(U$5 = "Vacation Leave", OR(AND(OR(U$6 = "H1", U$6 = "H2"), NOT(AND($D868 = "Full-time", $F868 = "Above 1 Year"))), AND(U$6 = "Year", AND($D868 = "Full-time", $F868 = "Above 1 Year")))), "N/A", INDEX('Allocated Leaves'!$B$2:$E1005, MATCH(U$5 &amp; IF(U$5 = "Vacation Leave", IFS(U$6 = "Year", "", OR(U$6 = "H1", U$6 = "H2"), " " &amp; U$6), ""), 'Allocated Leaves'!$A$2:$A1005, 0), MATCH($D868 &amp; IF($D868 = "Full-time",  " " &amp; $F868, ""), 'Allocated Leaves'!$B$1:AA$1, 0)) - G868))</f>
        <v/>
      </c>
      <c r="V868" s="52" t="str">
        <f t="array" ref="V868">IF(ISBLANK($B868), "", IF(AND(V$5 = "Vacation Leave", OR(AND(OR(V$6 = "H1", V$6 = "H2"), NOT(AND($D868 = "Full-time", $F868 = "Above 1 Year"))), AND(V$6 = "Year", AND($D868 = "Full-time", $F868 = "Above 1 Year")))), "N/A", INDEX('Allocated Leaves'!$B$2:$E1005, MATCH(V$5 &amp; IF(V$5 = "Vacation Leave", IFS(V$6 = "Year", "", OR(V$6 = "H1", V$6 = "H2"), " " &amp; V$6), ""), 'Allocated Leaves'!$A$2:$A1005, 0), MATCH($D868 &amp; IF($D868 = "Full-time",  " " &amp; $F868, ""), 'Allocated Leaves'!$B$1:AA$1, 0)) - H868))</f>
        <v/>
      </c>
      <c r="W868" s="52" t="str">
        <f t="array" ref="W868">IF(ISBLANK($B868), "", IF(AND(W$5 = "Vacation Leave", OR(AND(OR(W$6 = "H1", W$6 = "H2"), NOT(AND($D868 = "Full-time", $F868 = "Above 1 Year"))), AND(W$6 = "Year", AND($D868 = "Full-time", $F868 = "Above 1 Year")))), "N/A", INDEX('Allocated Leaves'!$B$2:$E1005, MATCH(W$5 &amp; IF(W$5 = "Vacation Leave", IFS(W$6 = "Year", "", OR(W$6 = "H1", W$6 = "H2"), " " &amp; W$6), ""), 'Allocated Leaves'!$A$2:$A1005, 0), MATCH($D868 &amp; IF($D868 = "Full-time",  " " &amp; $F868, ""), 'Allocated Leaves'!$B$1:AA$1, 0)) - I868))</f>
        <v/>
      </c>
      <c r="X868" s="51" t="str">
        <f t="array" ref="X868">IF(ISBLANK($B868), "", IF(AND(X$5 = "Vacation Leave", OR(AND(OR(X$6 = "H1", X$6 = "H2"), NOT(AND($D868 = "Full-time", $F868 = "Above 1 Year"))), AND(X$6 = "Year", AND($D868 = "Full-time", $F868 = "Above 1 Year")))), "N/A", INDEX('Allocated Leaves'!$B$2:$E1005, MATCH(X$5 &amp; IF(X$5 = "Vacation Leave", IFS(X$6 = "Year", "", OR(X$6 = "H1", X$6 = "H2"), " " &amp; X$6), ""), 'Allocated Leaves'!$A$2:$A1005, 0), MATCH($D868 &amp; IF($D868 = "Full-time",  " " &amp; $F868, ""), 'Allocated Leaves'!$B$1:AA$1, 0)) - J868))</f>
        <v/>
      </c>
      <c r="Y868" s="52" t="str">
        <f t="array" ref="Y868">IF(ISBLANK($B868), "", IF(AND(Y$5 = "Vacation Leave", OR(AND(OR(Y$6 = "H1", Y$6 = "H2"), NOT(AND($D868 = "Full-time", $F868 = "Above 1 Year"))), AND(Y$6 = "Year", AND($D868 = "Full-time", $F868 = "Above 1 Year")))), "N/A", INDEX('Allocated Leaves'!$B$2:$E1005, MATCH(Y$5 &amp; IF(Y$5 = "Vacation Leave", IFS(Y$6 = "Year", "", OR(Y$6 = "H1", Y$6 = "H2"), " " &amp; Y$6), ""), 'Allocated Leaves'!$A$2:$A1005, 0), MATCH($D868 &amp; IF($D868 = "Full-time",  " " &amp; $F868, ""), 'Allocated Leaves'!$B$1:AA$1, 0)) - K868))</f>
        <v/>
      </c>
      <c r="Z868" s="52" t="str">
        <f t="array" ref="Z868">IF(ISBLANK($B868), "", IF(AND(Z$5 = "Vacation Leave", OR(AND(OR(Z$6 = "H1", Z$6 = "H2"), NOT(AND($D868 = "Full-time", $F868 = "Above 1 Year"))), AND(Z$6 = "Year", AND($D868 = "Full-time", $F868 = "Above 1 Year")))), "N/A", INDEX('Allocated Leaves'!$B$2:$E1005, MATCH(Z$5 &amp; IF(Z$5 = "Vacation Leave", IFS(Z$6 = "Year", "", OR(Z$6 = "H1", Z$6 = "H2"), " " &amp; Z$6), ""), 'Allocated Leaves'!$A$2:$A1005, 0), MATCH($D868 &amp; IF($D868 = "Full-time",  " " &amp; $F868, ""), 'Allocated Leaves'!$B$1:AA$1, 0)) - L868))</f>
        <v/>
      </c>
      <c r="AA868" s="55" t="str">
        <f t="shared" si="3"/>
        <v/>
      </c>
    </row>
    <row r="869">
      <c r="A869" s="71"/>
      <c r="B869" s="72"/>
      <c r="C869" s="73"/>
      <c r="D869" s="74"/>
      <c r="E869" s="75"/>
      <c r="F869" s="47" t="str">
        <f t="shared" si="1"/>
        <v/>
      </c>
      <c r="G869" s="48" t="str">
        <f>IF(ISBLANK($B869), "", IF(AND(G$5 = "Vacation Leave", OR(AND(OR(G$6 = "H1", G$6 = "H2"), NOT(AND($D869 = "Full-time", $F869 = "Above 1 Year"))), AND(G$6 = "Year", AND($D869 = "Full-time", $F869 = "Above 1 Year")))), "N/A", SUMIFS('Form Responses 1'!$O$2:$O1005, 'Form Responses 1'!$B$2:$B1005, $B869, 'Form Responses 1'!$G$2:$G1005, G$5, 'Form Responses 1'!$K$2:$K1005, $D869,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69" s="48" t="str">
        <f>IF(ISBLANK($B869), "", IF(AND(H$5 = "Vacation Leave", OR(AND(OR(H$6 = "H1", H$6 = "H2"), NOT(AND($D869 = "Full-time", $F869 = "Above 1 Year"))), AND(H$6 = "Year", AND($D869 = "Full-time", $F869 = "Above 1 Year")))), "N/A", SUMIFS('Form Responses 1'!$O$2:$O1005, 'Form Responses 1'!$B$2:$B1005, $B869, 'Form Responses 1'!$G$2:$G1005, H$5, 'Form Responses 1'!$K$2:$K1005, $D869,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69" s="49" t="str">
        <f>IF(ISBLANK($B869), "", IF(AND(I$5 = "Vacation Leave", OR(AND(OR(I$6 = "H1", I$6 = "H2"), NOT(AND($D869 = "Full-time", $F869 = "Above 1 Year"))), AND(I$6 = "Year", AND($D869 = "Full-time", $F869 = "Above 1 Year")))), "N/A", SUMIFS('Form Responses 1'!$O$2:$O1005, 'Form Responses 1'!$B$2:$B1005, $B869, 'Form Responses 1'!$G$2:$G1005, I$5, 'Form Responses 1'!$K$2:$K1005, $D869,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69" s="48" t="str">
        <f>IF(ISBLANK($B869), "", IF(AND(J$5 = "Vacation Leave", OR(AND(OR(J$6 = "H1", J$6 = "H2"), NOT(AND($D869 = "Full-time", $F869 = "Above 1 Year"))), AND(J$6 = "Year", AND($D869 = "Full-time", $F869 = "Above 1 Year")))), "N/A", SUMIFS('Form Responses 1'!$O$2:$O1005, 'Form Responses 1'!$B$2:$B1005, $B869, 'Form Responses 1'!$G$2:$G1005, J$5, 'Form Responses 1'!$K$2:$K1005, $D869,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69" s="48" t="str">
        <f>IF(ISBLANK($B869), "", IF(AND(K$5 = "Vacation Leave", OR(AND(OR(K$6 = "H1", K$6 = "H2"), NOT(AND($D869 = "Full-time", $F869 = "Above 1 Year"))), AND(K$6 = "Year", AND($D869 = "Full-time", $F869 = "Above 1 Year")))), "N/A", SUMIFS('Form Responses 1'!$O$2:$O1005, 'Form Responses 1'!$B$2:$B1005, $B869, 'Form Responses 1'!$G$2:$G1005, K$5, 'Form Responses 1'!$K$2:$K1005, $D869,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69" s="48" t="str">
        <f>IF(ISBLANK($B869), "", IF(AND(L$5 = "Vacation Leave", OR(AND(OR(L$6 = "H1", L$6 = "H2"), NOT(AND($D869 = "Full-time", $F869 = "Above 1 Year"))), AND(L$6 = "Year", AND($D869 = "Full-time", $F869 = "Above 1 Year")))), "N/A", SUMIFS('Form Responses 1'!$O$2:$O1005, 'Form Responses 1'!$B$2:$B1005, $B869, 'Form Responses 1'!$G$2:$G1005, L$5, 'Form Responses 1'!$K$2:$K1005, $D869,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69" s="48" t="str">
        <f>IF(ISBLANK($B869), "", IF(AND(M$5 = "Vacation Leave", OR(AND(OR(M$6 = "H1", M$6 = "H2"), NOT(AND($D869 = "Full-time", $F869 = "Above 1 Year"))), AND(M$6 = "Year", AND($D869 = "Full-time", $F869 = "Above 1 Year")))), "N/A", SUMIFS('Form Responses 1'!$O$2:$O1005, 'Form Responses 1'!$B$2:$B1005, $B869, 'Form Responses 1'!$G$2:$G1005, M$5, 'Form Responses 1'!$K$2:$K1005, $D869,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69" s="48" t="str">
        <f>IF(ISBLANK($B869), "", IF(AND(N$5 = "Vacation Leave", OR(AND(OR(N$6 = "H1", N$6 = "H2"), NOT(AND($D869 = "Full-time", $F869 = "Above 1 Year"))), AND(N$6 = "Year", AND($D869 = "Full-time", $F869 = "Above 1 Year")))), "N/A", SUMIFS('Form Responses 1'!$O$2:$O1005, 'Form Responses 1'!$B$2:$B1005, $B869, 'Form Responses 1'!$G$2:$G1005, N$5, 'Form Responses 1'!$K$2:$K1005, $D869,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69" s="48" t="str">
        <f>IF(ISBLANK($B869), "", IF(AND(O$5 = "Vacation Leave", OR(AND(OR(O$6 = "H1", O$6 = "H2"), NOT(AND($D869 = "Full-time", $F869 = "Above 1 Year"))), AND(O$6 = "Year", AND($D869 = "Full-time", $F869 = "Above 1 Year")))), "N/A", SUMIFS('Form Responses 1'!$O$2:$O1005, 'Form Responses 1'!$B$2:$B1005, $B869, 'Form Responses 1'!$G$2:$G1005, O$5, 'Form Responses 1'!$K$2:$K1005, $D869,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69" s="48" t="str">
        <f>IF(ISBLANK($B869), "", IF(AND(P$5 = "Vacation Leave", OR(AND(OR(P$6 = "H1", P$6 = "H2"), NOT(AND($D869 = "Full-time", $F869 = "Above 1 Year"))), AND(P$6 = "Year", AND($D869 = "Full-time", $F869 = "Above 1 Year")))), "N/A", SUMIFS('Form Responses 1'!$O$2:$O1005, 'Form Responses 1'!$B$2:$B1005, $B869, 'Form Responses 1'!$G$2:$G1005, P$5, 'Form Responses 1'!$K$2:$K1005, $D869,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69" s="48" t="str">
        <f>IF(ISBLANK($B869), "", IF(AND(Q$5 = "Vacation Leave", OR(AND(OR(Q$6 = "H1", Q$6 = "H2"), NOT(AND($D869 = "Full-time", $F869 = "Above 1 Year"))), AND(Q$6 = "Year", AND($D869 = "Full-time", $F869 = "Above 1 Year")))), "N/A", SUMIFS('Form Responses 1'!$O$2:$O1005, 'Form Responses 1'!$B$2:$B1005, $B869, 'Form Responses 1'!$G$2:$G1005, Q$5, 'Form Responses 1'!$K$2:$K1005, $D869,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69" s="48" t="str">
        <f>IF(ISBLANK($B869), "", IF(AND(R$5 = "Vacation Leave", OR(AND(OR(R$6 = "H1", R$6 = "H2"), NOT(AND($D869 = "Full-time", $F869 = "Above 1 Year"))), AND(R$6 = "Year", AND($D869 = "Full-time", $F869 = "Above 1 Year")))), "N/A", SUMIFS('Form Responses 1'!$O$2:$O1005, 'Form Responses 1'!$B$2:$B1005, $B869, 'Form Responses 1'!$G$2:$G1005, R$5, 'Form Responses 1'!$K$2:$K1005, $D869,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69" s="48" t="str">
        <f>IF(ISBLANK($B869), "", IF(AND(S$5 = "Vacation Leave", OR(AND(OR(S$6 = "H1", S$6 = "H2"), NOT(AND($D869 = "Full-time", $F869 = "Above 1 Year"))), AND(S$6 = "Year", AND($D869 = "Full-time", $F869 = "Above 1 Year")))), "N/A", SUMIFS('Form Responses 1'!$O$2:$O1005, 'Form Responses 1'!$B$2:$B1005, $B869, 'Form Responses 1'!$G$2:$G1005, S$5, 'Form Responses 1'!$K$2:$K1005, $D869,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69" s="50" t="str">
        <f t="shared" si="2"/>
        <v/>
      </c>
      <c r="U869" s="51" t="str">
        <f t="array" ref="U869">IF(ISBLANK($B869), "", IF(AND(U$5 = "Vacation Leave", OR(AND(OR(U$6 = "H1", U$6 = "H2"), NOT(AND($D869 = "Full-time", $F869 = "Above 1 Year"))), AND(U$6 = "Year", AND($D869 = "Full-time", $F869 = "Above 1 Year")))), "N/A", INDEX('Allocated Leaves'!$B$2:$E1005, MATCH(U$5 &amp; IF(U$5 = "Vacation Leave", IFS(U$6 = "Year", "", OR(U$6 = "H1", U$6 = "H2"), " " &amp; U$6), ""), 'Allocated Leaves'!$A$2:$A1005, 0), MATCH($D869 &amp; IF($D869 = "Full-time",  " " &amp; $F869, ""), 'Allocated Leaves'!$B$1:AA$1, 0)) - G869))</f>
        <v/>
      </c>
      <c r="V869" s="52" t="str">
        <f t="array" ref="V869">IF(ISBLANK($B869), "", IF(AND(V$5 = "Vacation Leave", OR(AND(OR(V$6 = "H1", V$6 = "H2"), NOT(AND($D869 = "Full-time", $F869 = "Above 1 Year"))), AND(V$6 = "Year", AND($D869 = "Full-time", $F869 = "Above 1 Year")))), "N/A", INDEX('Allocated Leaves'!$B$2:$E1005, MATCH(V$5 &amp; IF(V$5 = "Vacation Leave", IFS(V$6 = "Year", "", OR(V$6 = "H1", V$6 = "H2"), " " &amp; V$6), ""), 'Allocated Leaves'!$A$2:$A1005, 0), MATCH($D869 &amp; IF($D869 = "Full-time",  " " &amp; $F869, ""), 'Allocated Leaves'!$B$1:AA$1, 0)) - H869))</f>
        <v/>
      </c>
      <c r="W869" s="52" t="str">
        <f t="array" ref="W869">IF(ISBLANK($B869), "", IF(AND(W$5 = "Vacation Leave", OR(AND(OR(W$6 = "H1", W$6 = "H2"), NOT(AND($D869 = "Full-time", $F869 = "Above 1 Year"))), AND(W$6 = "Year", AND($D869 = "Full-time", $F869 = "Above 1 Year")))), "N/A", INDEX('Allocated Leaves'!$B$2:$E1005, MATCH(W$5 &amp; IF(W$5 = "Vacation Leave", IFS(W$6 = "Year", "", OR(W$6 = "H1", W$6 = "H2"), " " &amp; W$6), ""), 'Allocated Leaves'!$A$2:$A1005, 0), MATCH($D869 &amp; IF($D869 = "Full-time",  " " &amp; $F869, ""), 'Allocated Leaves'!$B$1:AA$1, 0)) - I869))</f>
        <v/>
      </c>
      <c r="X869" s="51" t="str">
        <f t="array" ref="X869">IF(ISBLANK($B869), "", IF(AND(X$5 = "Vacation Leave", OR(AND(OR(X$6 = "H1", X$6 = "H2"), NOT(AND($D869 = "Full-time", $F869 = "Above 1 Year"))), AND(X$6 = "Year", AND($D869 = "Full-time", $F869 = "Above 1 Year")))), "N/A", INDEX('Allocated Leaves'!$B$2:$E1005, MATCH(X$5 &amp; IF(X$5 = "Vacation Leave", IFS(X$6 = "Year", "", OR(X$6 = "H1", X$6 = "H2"), " " &amp; X$6), ""), 'Allocated Leaves'!$A$2:$A1005, 0), MATCH($D869 &amp; IF($D869 = "Full-time",  " " &amp; $F869, ""), 'Allocated Leaves'!$B$1:AA$1, 0)) - J869))</f>
        <v/>
      </c>
      <c r="Y869" s="52" t="str">
        <f t="array" ref="Y869">IF(ISBLANK($B869), "", IF(AND(Y$5 = "Vacation Leave", OR(AND(OR(Y$6 = "H1", Y$6 = "H2"), NOT(AND($D869 = "Full-time", $F869 = "Above 1 Year"))), AND(Y$6 = "Year", AND($D869 = "Full-time", $F869 = "Above 1 Year")))), "N/A", INDEX('Allocated Leaves'!$B$2:$E1005, MATCH(Y$5 &amp; IF(Y$5 = "Vacation Leave", IFS(Y$6 = "Year", "", OR(Y$6 = "H1", Y$6 = "H2"), " " &amp; Y$6), ""), 'Allocated Leaves'!$A$2:$A1005, 0), MATCH($D869 &amp; IF($D869 = "Full-time",  " " &amp; $F869, ""), 'Allocated Leaves'!$B$1:AA$1, 0)) - K869))</f>
        <v/>
      </c>
      <c r="Z869" s="52" t="str">
        <f t="array" ref="Z869">IF(ISBLANK($B869), "", IF(AND(Z$5 = "Vacation Leave", OR(AND(OR(Z$6 = "H1", Z$6 = "H2"), NOT(AND($D869 = "Full-time", $F869 = "Above 1 Year"))), AND(Z$6 = "Year", AND($D869 = "Full-time", $F869 = "Above 1 Year")))), "N/A", INDEX('Allocated Leaves'!$B$2:$E1005, MATCH(Z$5 &amp; IF(Z$5 = "Vacation Leave", IFS(Z$6 = "Year", "", OR(Z$6 = "H1", Z$6 = "H2"), " " &amp; Z$6), ""), 'Allocated Leaves'!$A$2:$A1005, 0), MATCH($D869 &amp; IF($D869 = "Full-time",  " " &amp; $F869, ""), 'Allocated Leaves'!$B$1:AA$1, 0)) - L869))</f>
        <v/>
      </c>
      <c r="AA869" s="55" t="str">
        <f t="shared" si="3"/>
        <v/>
      </c>
    </row>
    <row r="870">
      <c r="A870" s="71"/>
      <c r="B870" s="72"/>
      <c r="C870" s="73"/>
      <c r="D870" s="74"/>
      <c r="E870" s="75"/>
      <c r="F870" s="47" t="str">
        <f t="shared" si="1"/>
        <v/>
      </c>
      <c r="G870" s="48" t="str">
        <f>IF(ISBLANK($B870), "", IF(AND(G$5 = "Vacation Leave", OR(AND(OR(G$6 = "H1", G$6 = "H2"), NOT(AND($D870 = "Full-time", $F870 = "Above 1 Year"))), AND(G$6 = "Year", AND($D870 = "Full-time", $F870 = "Above 1 Year")))), "N/A", SUMIFS('Form Responses 1'!$O$2:$O1005, 'Form Responses 1'!$B$2:$B1005, $B870, 'Form Responses 1'!$G$2:$G1005, G$5, 'Form Responses 1'!$K$2:$K1005, $D870,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0" s="48" t="str">
        <f>IF(ISBLANK($B870), "", IF(AND(H$5 = "Vacation Leave", OR(AND(OR(H$6 = "H1", H$6 = "H2"), NOT(AND($D870 = "Full-time", $F870 = "Above 1 Year"))), AND(H$6 = "Year", AND($D870 = "Full-time", $F870 = "Above 1 Year")))), "N/A", SUMIFS('Form Responses 1'!$O$2:$O1005, 'Form Responses 1'!$B$2:$B1005, $B870, 'Form Responses 1'!$G$2:$G1005, H$5, 'Form Responses 1'!$K$2:$K1005, $D870,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0" s="49" t="str">
        <f>IF(ISBLANK($B870), "", IF(AND(I$5 = "Vacation Leave", OR(AND(OR(I$6 = "H1", I$6 = "H2"), NOT(AND($D870 = "Full-time", $F870 = "Above 1 Year"))), AND(I$6 = "Year", AND($D870 = "Full-time", $F870 = "Above 1 Year")))), "N/A", SUMIFS('Form Responses 1'!$O$2:$O1005, 'Form Responses 1'!$B$2:$B1005, $B870, 'Form Responses 1'!$G$2:$G1005, I$5, 'Form Responses 1'!$K$2:$K1005, $D870,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0" s="48" t="str">
        <f>IF(ISBLANK($B870), "", IF(AND(J$5 = "Vacation Leave", OR(AND(OR(J$6 = "H1", J$6 = "H2"), NOT(AND($D870 = "Full-time", $F870 = "Above 1 Year"))), AND(J$6 = "Year", AND($D870 = "Full-time", $F870 = "Above 1 Year")))), "N/A", SUMIFS('Form Responses 1'!$O$2:$O1005, 'Form Responses 1'!$B$2:$B1005, $B870, 'Form Responses 1'!$G$2:$G1005, J$5, 'Form Responses 1'!$K$2:$K1005, $D870,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0" s="48" t="str">
        <f>IF(ISBLANK($B870), "", IF(AND(K$5 = "Vacation Leave", OR(AND(OR(K$6 = "H1", K$6 = "H2"), NOT(AND($D870 = "Full-time", $F870 = "Above 1 Year"))), AND(K$6 = "Year", AND($D870 = "Full-time", $F870 = "Above 1 Year")))), "N/A", SUMIFS('Form Responses 1'!$O$2:$O1005, 'Form Responses 1'!$B$2:$B1005, $B870, 'Form Responses 1'!$G$2:$G1005, K$5, 'Form Responses 1'!$K$2:$K1005, $D870,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0" s="48" t="str">
        <f>IF(ISBLANK($B870), "", IF(AND(L$5 = "Vacation Leave", OR(AND(OR(L$6 = "H1", L$6 = "H2"), NOT(AND($D870 = "Full-time", $F870 = "Above 1 Year"))), AND(L$6 = "Year", AND($D870 = "Full-time", $F870 = "Above 1 Year")))), "N/A", SUMIFS('Form Responses 1'!$O$2:$O1005, 'Form Responses 1'!$B$2:$B1005, $B870, 'Form Responses 1'!$G$2:$G1005, L$5, 'Form Responses 1'!$K$2:$K1005, $D870,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0" s="48" t="str">
        <f>IF(ISBLANK($B870), "", IF(AND(M$5 = "Vacation Leave", OR(AND(OR(M$6 = "H1", M$6 = "H2"), NOT(AND($D870 = "Full-time", $F870 = "Above 1 Year"))), AND(M$6 = "Year", AND($D870 = "Full-time", $F870 = "Above 1 Year")))), "N/A", SUMIFS('Form Responses 1'!$O$2:$O1005, 'Form Responses 1'!$B$2:$B1005, $B870, 'Form Responses 1'!$G$2:$G1005, M$5, 'Form Responses 1'!$K$2:$K1005, $D870,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0" s="48" t="str">
        <f>IF(ISBLANK($B870), "", IF(AND(N$5 = "Vacation Leave", OR(AND(OR(N$6 = "H1", N$6 = "H2"), NOT(AND($D870 = "Full-time", $F870 = "Above 1 Year"))), AND(N$6 = "Year", AND($D870 = "Full-time", $F870 = "Above 1 Year")))), "N/A", SUMIFS('Form Responses 1'!$O$2:$O1005, 'Form Responses 1'!$B$2:$B1005, $B870, 'Form Responses 1'!$G$2:$G1005, N$5, 'Form Responses 1'!$K$2:$K1005, $D870,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0" s="48" t="str">
        <f>IF(ISBLANK($B870), "", IF(AND(O$5 = "Vacation Leave", OR(AND(OR(O$6 = "H1", O$6 = "H2"), NOT(AND($D870 = "Full-time", $F870 = "Above 1 Year"))), AND(O$6 = "Year", AND($D870 = "Full-time", $F870 = "Above 1 Year")))), "N/A", SUMIFS('Form Responses 1'!$O$2:$O1005, 'Form Responses 1'!$B$2:$B1005, $B870, 'Form Responses 1'!$G$2:$G1005, O$5, 'Form Responses 1'!$K$2:$K1005, $D870,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0" s="48" t="str">
        <f>IF(ISBLANK($B870), "", IF(AND(P$5 = "Vacation Leave", OR(AND(OR(P$6 = "H1", P$6 = "H2"), NOT(AND($D870 = "Full-time", $F870 = "Above 1 Year"))), AND(P$6 = "Year", AND($D870 = "Full-time", $F870 = "Above 1 Year")))), "N/A", SUMIFS('Form Responses 1'!$O$2:$O1005, 'Form Responses 1'!$B$2:$B1005, $B870, 'Form Responses 1'!$G$2:$G1005, P$5, 'Form Responses 1'!$K$2:$K1005, $D870,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0" s="48" t="str">
        <f>IF(ISBLANK($B870), "", IF(AND(Q$5 = "Vacation Leave", OR(AND(OR(Q$6 = "H1", Q$6 = "H2"), NOT(AND($D870 = "Full-time", $F870 = "Above 1 Year"))), AND(Q$6 = "Year", AND($D870 = "Full-time", $F870 = "Above 1 Year")))), "N/A", SUMIFS('Form Responses 1'!$O$2:$O1005, 'Form Responses 1'!$B$2:$B1005, $B870, 'Form Responses 1'!$G$2:$G1005, Q$5, 'Form Responses 1'!$K$2:$K1005, $D870,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0" s="48" t="str">
        <f>IF(ISBLANK($B870), "", IF(AND(R$5 = "Vacation Leave", OR(AND(OR(R$6 = "H1", R$6 = "H2"), NOT(AND($D870 = "Full-time", $F870 = "Above 1 Year"))), AND(R$6 = "Year", AND($D870 = "Full-time", $F870 = "Above 1 Year")))), "N/A", SUMIFS('Form Responses 1'!$O$2:$O1005, 'Form Responses 1'!$B$2:$B1005, $B870, 'Form Responses 1'!$G$2:$G1005, R$5, 'Form Responses 1'!$K$2:$K1005, $D870,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0" s="48" t="str">
        <f>IF(ISBLANK($B870), "", IF(AND(S$5 = "Vacation Leave", OR(AND(OR(S$6 = "H1", S$6 = "H2"), NOT(AND($D870 = "Full-time", $F870 = "Above 1 Year"))), AND(S$6 = "Year", AND($D870 = "Full-time", $F870 = "Above 1 Year")))), "N/A", SUMIFS('Form Responses 1'!$O$2:$O1005, 'Form Responses 1'!$B$2:$B1005, $B870, 'Form Responses 1'!$G$2:$G1005, S$5, 'Form Responses 1'!$K$2:$K1005, $D870,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0" s="50" t="str">
        <f t="shared" si="2"/>
        <v/>
      </c>
      <c r="U870" s="51" t="str">
        <f t="array" ref="U870">IF(ISBLANK($B870), "", IF(AND(U$5 = "Vacation Leave", OR(AND(OR(U$6 = "H1", U$6 = "H2"), NOT(AND($D870 = "Full-time", $F870 = "Above 1 Year"))), AND(U$6 = "Year", AND($D870 = "Full-time", $F870 = "Above 1 Year")))), "N/A", INDEX('Allocated Leaves'!$B$2:$E1005, MATCH(U$5 &amp; IF(U$5 = "Vacation Leave", IFS(U$6 = "Year", "", OR(U$6 = "H1", U$6 = "H2"), " " &amp; U$6), ""), 'Allocated Leaves'!$A$2:$A1005, 0), MATCH($D870 &amp; IF($D870 = "Full-time",  " " &amp; $F870, ""), 'Allocated Leaves'!$B$1:AA$1, 0)) - G870))</f>
        <v/>
      </c>
      <c r="V870" s="52" t="str">
        <f t="array" ref="V870">IF(ISBLANK($B870), "", IF(AND(V$5 = "Vacation Leave", OR(AND(OR(V$6 = "H1", V$6 = "H2"), NOT(AND($D870 = "Full-time", $F870 = "Above 1 Year"))), AND(V$6 = "Year", AND($D870 = "Full-time", $F870 = "Above 1 Year")))), "N/A", INDEX('Allocated Leaves'!$B$2:$E1005, MATCH(V$5 &amp; IF(V$5 = "Vacation Leave", IFS(V$6 = "Year", "", OR(V$6 = "H1", V$6 = "H2"), " " &amp; V$6), ""), 'Allocated Leaves'!$A$2:$A1005, 0), MATCH($D870 &amp; IF($D870 = "Full-time",  " " &amp; $F870, ""), 'Allocated Leaves'!$B$1:AA$1, 0)) - H870))</f>
        <v/>
      </c>
      <c r="W870" s="52" t="str">
        <f t="array" ref="W870">IF(ISBLANK($B870), "", IF(AND(W$5 = "Vacation Leave", OR(AND(OR(W$6 = "H1", W$6 = "H2"), NOT(AND($D870 = "Full-time", $F870 = "Above 1 Year"))), AND(W$6 = "Year", AND($D870 = "Full-time", $F870 = "Above 1 Year")))), "N/A", INDEX('Allocated Leaves'!$B$2:$E1005, MATCH(W$5 &amp; IF(W$5 = "Vacation Leave", IFS(W$6 = "Year", "", OR(W$6 = "H1", W$6 = "H2"), " " &amp; W$6), ""), 'Allocated Leaves'!$A$2:$A1005, 0), MATCH($D870 &amp; IF($D870 = "Full-time",  " " &amp; $F870, ""), 'Allocated Leaves'!$B$1:AA$1, 0)) - I870))</f>
        <v/>
      </c>
      <c r="X870" s="51" t="str">
        <f t="array" ref="X870">IF(ISBLANK($B870), "", IF(AND(X$5 = "Vacation Leave", OR(AND(OR(X$6 = "H1", X$6 = "H2"), NOT(AND($D870 = "Full-time", $F870 = "Above 1 Year"))), AND(X$6 = "Year", AND($D870 = "Full-time", $F870 = "Above 1 Year")))), "N/A", INDEX('Allocated Leaves'!$B$2:$E1005, MATCH(X$5 &amp; IF(X$5 = "Vacation Leave", IFS(X$6 = "Year", "", OR(X$6 = "H1", X$6 = "H2"), " " &amp; X$6), ""), 'Allocated Leaves'!$A$2:$A1005, 0), MATCH($D870 &amp; IF($D870 = "Full-time",  " " &amp; $F870, ""), 'Allocated Leaves'!$B$1:AA$1, 0)) - J870))</f>
        <v/>
      </c>
      <c r="Y870" s="52" t="str">
        <f t="array" ref="Y870">IF(ISBLANK($B870), "", IF(AND(Y$5 = "Vacation Leave", OR(AND(OR(Y$6 = "H1", Y$6 = "H2"), NOT(AND($D870 = "Full-time", $F870 = "Above 1 Year"))), AND(Y$6 = "Year", AND($D870 = "Full-time", $F870 = "Above 1 Year")))), "N/A", INDEX('Allocated Leaves'!$B$2:$E1005, MATCH(Y$5 &amp; IF(Y$5 = "Vacation Leave", IFS(Y$6 = "Year", "", OR(Y$6 = "H1", Y$6 = "H2"), " " &amp; Y$6), ""), 'Allocated Leaves'!$A$2:$A1005, 0), MATCH($D870 &amp; IF($D870 = "Full-time",  " " &amp; $F870, ""), 'Allocated Leaves'!$B$1:AA$1, 0)) - K870))</f>
        <v/>
      </c>
      <c r="Z870" s="52" t="str">
        <f t="array" ref="Z870">IF(ISBLANK($B870), "", IF(AND(Z$5 = "Vacation Leave", OR(AND(OR(Z$6 = "H1", Z$6 = "H2"), NOT(AND($D870 = "Full-time", $F870 = "Above 1 Year"))), AND(Z$6 = "Year", AND($D870 = "Full-time", $F870 = "Above 1 Year")))), "N/A", INDEX('Allocated Leaves'!$B$2:$E1005, MATCH(Z$5 &amp; IF(Z$5 = "Vacation Leave", IFS(Z$6 = "Year", "", OR(Z$6 = "H1", Z$6 = "H2"), " " &amp; Z$6), ""), 'Allocated Leaves'!$A$2:$A1005, 0), MATCH($D870 &amp; IF($D870 = "Full-time",  " " &amp; $F870, ""), 'Allocated Leaves'!$B$1:AA$1, 0)) - L870))</f>
        <v/>
      </c>
      <c r="AA870" s="55" t="str">
        <f t="shared" si="3"/>
        <v/>
      </c>
    </row>
    <row r="871">
      <c r="A871" s="71"/>
      <c r="B871" s="72"/>
      <c r="C871" s="73"/>
      <c r="D871" s="74"/>
      <c r="E871" s="75"/>
      <c r="F871" s="47" t="str">
        <f t="shared" si="1"/>
        <v/>
      </c>
      <c r="G871" s="48" t="str">
        <f>IF(ISBLANK($B871), "", IF(AND(G$5 = "Vacation Leave", OR(AND(OR(G$6 = "H1", G$6 = "H2"), NOT(AND($D871 = "Full-time", $F871 = "Above 1 Year"))), AND(G$6 = "Year", AND($D871 = "Full-time", $F871 = "Above 1 Year")))), "N/A", SUMIFS('Form Responses 1'!$O$2:$O1005, 'Form Responses 1'!$B$2:$B1005, $B871, 'Form Responses 1'!$G$2:$G1005, G$5, 'Form Responses 1'!$K$2:$K1005, $D871,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1" s="48" t="str">
        <f>IF(ISBLANK($B871), "", IF(AND(H$5 = "Vacation Leave", OR(AND(OR(H$6 = "H1", H$6 = "H2"), NOT(AND($D871 = "Full-time", $F871 = "Above 1 Year"))), AND(H$6 = "Year", AND($D871 = "Full-time", $F871 = "Above 1 Year")))), "N/A", SUMIFS('Form Responses 1'!$O$2:$O1005, 'Form Responses 1'!$B$2:$B1005, $B871, 'Form Responses 1'!$G$2:$G1005, H$5, 'Form Responses 1'!$K$2:$K1005, $D871,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1" s="49" t="str">
        <f>IF(ISBLANK($B871), "", IF(AND(I$5 = "Vacation Leave", OR(AND(OR(I$6 = "H1", I$6 = "H2"), NOT(AND($D871 = "Full-time", $F871 = "Above 1 Year"))), AND(I$6 = "Year", AND($D871 = "Full-time", $F871 = "Above 1 Year")))), "N/A", SUMIFS('Form Responses 1'!$O$2:$O1005, 'Form Responses 1'!$B$2:$B1005, $B871, 'Form Responses 1'!$G$2:$G1005, I$5, 'Form Responses 1'!$K$2:$K1005, $D871,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1" s="48" t="str">
        <f>IF(ISBLANK($B871), "", IF(AND(J$5 = "Vacation Leave", OR(AND(OR(J$6 = "H1", J$6 = "H2"), NOT(AND($D871 = "Full-time", $F871 = "Above 1 Year"))), AND(J$6 = "Year", AND($D871 = "Full-time", $F871 = "Above 1 Year")))), "N/A", SUMIFS('Form Responses 1'!$O$2:$O1005, 'Form Responses 1'!$B$2:$B1005, $B871, 'Form Responses 1'!$G$2:$G1005, J$5, 'Form Responses 1'!$K$2:$K1005, $D871,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1" s="48" t="str">
        <f>IF(ISBLANK($B871), "", IF(AND(K$5 = "Vacation Leave", OR(AND(OR(K$6 = "H1", K$6 = "H2"), NOT(AND($D871 = "Full-time", $F871 = "Above 1 Year"))), AND(K$6 = "Year", AND($D871 = "Full-time", $F871 = "Above 1 Year")))), "N/A", SUMIFS('Form Responses 1'!$O$2:$O1005, 'Form Responses 1'!$B$2:$B1005, $B871, 'Form Responses 1'!$G$2:$G1005, K$5, 'Form Responses 1'!$K$2:$K1005, $D871,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1" s="48" t="str">
        <f>IF(ISBLANK($B871), "", IF(AND(L$5 = "Vacation Leave", OR(AND(OR(L$6 = "H1", L$6 = "H2"), NOT(AND($D871 = "Full-time", $F871 = "Above 1 Year"))), AND(L$6 = "Year", AND($D871 = "Full-time", $F871 = "Above 1 Year")))), "N/A", SUMIFS('Form Responses 1'!$O$2:$O1005, 'Form Responses 1'!$B$2:$B1005, $B871, 'Form Responses 1'!$G$2:$G1005, L$5, 'Form Responses 1'!$K$2:$K1005, $D871,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1" s="48" t="str">
        <f>IF(ISBLANK($B871), "", IF(AND(M$5 = "Vacation Leave", OR(AND(OR(M$6 = "H1", M$6 = "H2"), NOT(AND($D871 = "Full-time", $F871 = "Above 1 Year"))), AND(M$6 = "Year", AND($D871 = "Full-time", $F871 = "Above 1 Year")))), "N/A", SUMIFS('Form Responses 1'!$O$2:$O1005, 'Form Responses 1'!$B$2:$B1005, $B871, 'Form Responses 1'!$G$2:$G1005, M$5, 'Form Responses 1'!$K$2:$K1005, $D871,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1" s="48" t="str">
        <f>IF(ISBLANK($B871), "", IF(AND(N$5 = "Vacation Leave", OR(AND(OR(N$6 = "H1", N$6 = "H2"), NOT(AND($D871 = "Full-time", $F871 = "Above 1 Year"))), AND(N$6 = "Year", AND($D871 = "Full-time", $F871 = "Above 1 Year")))), "N/A", SUMIFS('Form Responses 1'!$O$2:$O1005, 'Form Responses 1'!$B$2:$B1005, $B871, 'Form Responses 1'!$G$2:$G1005, N$5, 'Form Responses 1'!$K$2:$K1005, $D871,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1" s="48" t="str">
        <f>IF(ISBLANK($B871), "", IF(AND(O$5 = "Vacation Leave", OR(AND(OR(O$6 = "H1", O$6 = "H2"), NOT(AND($D871 = "Full-time", $F871 = "Above 1 Year"))), AND(O$6 = "Year", AND($D871 = "Full-time", $F871 = "Above 1 Year")))), "N/A", SUMIFS('Form Responses 1'!$O$2:$O1005, 'Form Responses 1'!$B$2:$B1005, $B871, 'Form Responses 1'!$G$2:$G1005, O$5, 'Form Responses 1'!$K$2:$K1005, $D871,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1" s="48" t="str">
        <f>IF(ISBLANK($B871), "", IF(AND(P$5 = "Vacation Leave", OR(AND(OR(P$6 = "H1", P$6 = "H2"), NOT(AND($D871 = "Full-time", $F871 = "Above 1 Year"))), AND(P$6 = "Year", AND($D871 = "Full-time", $F871 = "Above 1 Year")))), "N/A", SUMIFS('Form Responses 1'!$O$2:$O1005, 'Form Responses 1'!$B$2:$B1005, $B871, 'Form Responses 1'!$G$2:$G1005, P$5, 'Form Responses 1'!$K$2:$K1005, $D871,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1" s="48" t="str">
        <f>IF(ISBLANK($B871), "", IF(AND(Q$5 = "Vacation Leave", OR(AND(OR(Q$6 = "H1", Q$6 = "H2"), NOT(AND($D871 = "Full-time", $F871 = "Above 1 Year"))), AND(Q$6 = "Year", AND($D871 = "Full-time", $F871 = "Above 1 Year")))), "N/A", SUMIFS('Form Responses 1'!$O$2:$O1005, 'Form Responses 1'!$B$2:$B1005, $B871, 'Form Responses 1'!$G$2:$G1005, Q$5, 'Form Responses 1'!$K$2:$K1005, $D871,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1" s="48" t="str">
        <f>IF(ISBLANK($B871), "", IF(AND(R$5 = "Vacation Leave", OR(AND(OR(R$6 = "H1", R$6 = "H2"), NOT(AND($D871 = "Full-time", $F871 = "Above 1 Year"))), AND(R$6 = "Year", AND($D871 = "Full-time", $F871 = "Above 1 Year")))), "N/A", SUMIFS('Form Responses 1'!$O$2:$O1005, 'Form Responses 1'!$B$2:$B1005, $B871, 'Form Responses 1'!$G$2:$G1005, R$5, 'Form Responses 1'!$K$2:$K1005, $D871,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1" s="48" t="str">
        <f>IF(ISBLANK($B871), "", IF(AND(S$5 = "Vacation Leave", OR(AND(OR(S$6 = "H1", S$6 = "H2"), NOT(AND($D871 = "Full-time", $F871 = "Above 1 Year"))), AND(S$6 = "Year", AND($D871 = "Full-time", $F871 = "Above 1 Year")))), "N/A", SUMIFS('Form Responses 1'!$O$2:$O1005, 'Form Responses 1'!$B$2:$B1005, $B871, 'Form Responses 1'!$G$2:$G1005, S$5, 'Form Responses 1'!$K$2:$K1005, $D871,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1" s="50" t="str">
        <f t="shared" si="2"/>
        <v/>
      </c>
      <c r="U871" s="51" t="str">
        <f t="array" ref="U871">IF(ISBLANK($B871), "", IF(AND(U$5 = "Vacation Leave", OR(AND(OR(U$6 = "H1", U$6 = "H2"), NOT(AND($D871 = "Full-time", $F871 = "Above 1 Year"))), AND(U$6 = "Year", AND($D871 = "Full-time", $F871 = "Above 1 Year")))), "N/A", INDEX('Allocated Leaves'!$B$2:$E1005, MATCH(U$5 &amp; IF(U$5 = "Vacation Leave", IFS(U$6 = "Year", "", OR(U$6 = "H1", U$6 = "H2"), " " &amp; U$6), ""), 'Allocated Leaves'!$A$2:$A1005, 0), MATCH($D871 &amp; IF($D871 = "Full-time",  " " &amp; $F871, ""), 'Allocated Leaves'!$B$1:AA$1, 0)) - G871))</f>
        <v/>
      </c>
      <c r="V871" s="52" t="str">
        <f t="array" ref="V871">IF(ISBLANK($B871), "", IF(AND(V$5 = "Vacation Leave", OR(AND(OR(V$6 = "H1", V$6 = "H2"), NOT(AND($D871 = "Full-time", $F871 = "Above 1 Year"))), AND(V$6 = "Year", AND($D871 = "Full-time", $F871 = "Above 1 Year")))), "N/A", INDEX('Allocated Leaves'!$B$2:$E1005, MATCH(V$5 &amp; IF(V$5 = "Vacation Leave", IFS(V$6 = "Year", "", OR(V$6 = "H1", V$6 = "H2"), " " &amp; V$6), ""), 'Allocated Leaves'!$A$2:$A1005, 0), MATCH($D871 &amp; IF($D871 = "Full-time",  " " &amp; $F871, ""), 'Allocated Leaves'!$B$1:AA$1, 0)) - H871))</f>
        <v/>
      </c>
      <c r="W871" s="52" t="str">
        <f t="array" ref="W871">IF(ISBLANK($B871), "", IF(AND(W$5 = "Vacation Leave", OR(AND(OR(W$6 = "H1", W$6 = "H2"), NOT(AND($D871 = "Full-time", $F871 = "Above 1 Year"))), AND(W$6 = "Year", AND($D871 = "Full-time", $F871 = "Above 1 Year")))), "N/A", INDEX('Allocated Leaves'!$B$2:$E1005, MATCH(W$5 &amp; IF(W$5 = "Vacation Leave", IFS(W$6 = "Year", "", OR(W$6 = "H1", W$6 = "H2"), " " &amp; W$6), ""), 'Allocated Leaves'!$A$2:$A1005, 0), MATCH($D871 &amp; IF($D871 = "Full-time",  " " &amp; $F871, ""), 'Allocated Leaves'!$B$1:AA$1, 0)) - I871))</f>
        <v/>
      </c>
      <c r="X871" s="51" t="str">
        <f t="array" ref="X871">IF(ISBLANK($B871), "", IF(AND(X$5 = "Vacation Leave", OR(AND(OR(X$6 = "H1", X$6 = "H2"), NOT(AND($D871 = "Full-time", $F871 = "Above 1 Year"))), AND(X$6 = "Year", AND($D871 = "Full-time", $F871 = "Above 1 Year")))), "N/A", INDEX('Allocated Leaves'!$B$2:$E1005, MATCH(X$5 &amp; IF(X$5 = "Vacation Leave", IFS(X$6 = "Year", "", OR(X$6 = "H1", X$6 = "H2"), " " &amp; X$6), ""), 'Allocated Leaves'!$A$2:$A1005, 0), MATCH($D871 &amp; IF($D871 = "Full-time",  " " &amp; $F871, ""), 'Allocated Leaves'!$B$1:AA$1, 0)) - J871))</f>
        <v/>
      </c>
      <c r="Y871" s="52" t="str">
        <f t="array" ref="Y871">IF(ISBLANK($B871), "", IF(AND(Y$5 = "Vacation Leave", OR(AND(OR(Y$6 = "H1", Y$6 = "H2"), NOT(AND($D871 = "Full-time", $F871 = "Above 1 Year"))), AND(Y$6 = "Year", AND($D871 = "Full-time", $F871 = "Above 1 Year")))), "N/A", INDEX('Allocated Leaves'!$B$2:$E1005, MATCH(Y$5 &amp; IF(Y$5 = "Vacation Leave", IFS(Y$6 = "Year", "", OR(Y$6 = "H1", Y$6 = "H2"), " " &amp; Y$6), ""), 'Allocated Leaves'!$A$2:$A1005, 0), MATCH($D871 &amp; IF($D871 = "Full-time",  " " &amp; $F871, ""), 'Allocated Leaves'!$B$1:AA$1, 0)) - K871))</f>
        <v/>
      </c>
      <c r="Z871" s="52" t="str">
        <f t="array" ref="Z871">IF(ISBLANK($B871), "", IF(AND(Z$5 = "Vacation Leave", OR(AND(OR(Z$6 = "H1", Z$6 = "H2"), NOT(AND($D871 = "Full-time", $F871 = "Above 1 Year"))), AND(Z$6 = "Year", AND($D871 = "Full-time", $F871 = "Above 1 Year")))), "N/A", INDEX('Allocated Leaves'!$B$2:$E1005, MATCH(Z$5 &amp; IF(Z$5 = "Vacation Leave", IFS(Z$6 = "Year", "", OR(Z$6 = "H1", Z$6 = "H2"), " " &amp; Z$6), ""), 'Allocated Leaves'!$A$2:$A1005, 0), MATCH($D871 &amp; IF($D871 = "Full-time",  " " &amp; $F871, ""), 'Allocated Leaves'!$B$1:AA$1, 0)) - L871))</f>
        <v/>
      </c>
      <c r="AA871" s="55" t="str">
        <f t="shared" si="3"/>
        <v/>
      </c>
    </row>
    <row r="872">
      <c r="A872" s="71"/>
      <c r="B872" s="72"/>
      <c r="C872" s="73"/>
      <c r="D872" s="74"/>
      <c r="E872" s="75"/>
      <c r="F872" s="47" t="str">
        <f t="shared" si="1"/>
        <v/>
      </c>
      <c r="G872" s="48" t="str">
        <f>IF(ISBLANK($B872), "", IF(AND(G$5 = "Vacation Leave", OR(AND(OR(G$6 = "H1", G$6 = "H2"), NOT(AND($D872 = "Full-time", $F872 = "Above 1 Year"))), AND(G$6 = "Year", AND($D872 = "Full-time", $F872 = "Above 1 Year")))), "N/A", SUMIFS('Form Responses 1'!$O$2:$O1005, 'Form Responses 1'!$B$2:$B1005, $B872, 'Form Responses 1'!$G$2:$G1005, G$5, 'Form Responses 1'!$K$2:$K1005, $D872,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2" s="48" t="str">
        <f>IF(ISBLANK($B872), "", IF(AND(H$5 = "Vacation Leave", OR(AND(OR(H$6 = "H1", H$6 = "H2"), NOT(AND($D872 = "Full-time", $F872 = "Above 1 Year"))), AND(H$6 = "Year", AND($D872 = "Full-time", $F872 = "Above 1 Year")))), "N/A", SUMIFS('Form Responses 1'!$O$2:$O1005, 'Form Responses 1'!$B$2:$B1005, $B872, 'Form Responses 1'!$G$2:$G1005, H$5, 'Form Responses 1'!$K$2:$K1005, $D872,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2" s="49" t="str">
        <f>IF(ISBLANK($B872), "", IF(AND(I$5 = "Vacation Leave", OR(AND(OR(I$6 = "H1", I$6 = "H2"), NOT(AND($D872 = "Full-time", $F872 = "Above 1 Year"))), AND(I$6 = "Year", AND($D872 = "Full-time", $F872 = "Above 1 Year")))), "N/A", SUMIFS('Form Responses 1'!$O$2:$O1005, 'Form Responses 1'!$B$2:$B1005, $B872, 'Form Responses 1'!$G$2:$G1005, I$5, 'Form Responses 1'!$K$2:$K1005, $D872,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2" s="48" t="str">
        <f>IF(ISBLANK($B872), "", IF(AND(J$5 = "Vacation Leave", OR(AND(OR(J$6 = "H1", J$6 = "H2"), NOT(AND($D872 = "Full-time", $F872 = "Above 1 Year"))), AND(J$6 = "Year", AND($D872 = "Full-time", $F872 = "Above 1 Year")))), "N/A", SUMIFS('Form Responses 1'!$O$2:$O1005, 'Form Responses 1'!$B$2:$B1005, $B872, 'Form Responses 1'!$G$2:$G1005, J$5, 'Form Responses 1'!$K$2:$K1005, $D872,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2" s="48" t="str">
        <f>IF(ISBLANK($B872), "", IF(AND(K$5 = "Vacation Leave", OR(AND(OR(K$6 = "H1", K$6 = "H2"), NOT(AND($D872 = "Full-time", $F872 = "Above 1 Year"))), AND(K$6 = "Year", AND($D872 = "Full-time", $F872 = "Above 1 Year")))), "N/A", SUMIFS('Form Responses 1'!$O$2:$O1005, 'Form Responses 1'!$B$2:$B1005, $B872, 'Form Responses 1'!$G$2:$G1005, K$5, 'Form Responses 1'!$K$2:$K1005, $D872,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2" s="48" t="str">
        <f>IF(ISBLANK($B872), "", IF(AND(L$5 = "Vacation Leave", OR(AND(OR(L$6 = "H1", L$6 = "H2"), NOT(AND($D872 = "Full-time", $F872 = "Above 1 Year"))), AND(L$6 = "Year", AND($D872 = "Full-time", $F872 = "Above 1 Year")))), "N/A", SUMIFS('Form Responses 1'!$O$2:$O1005, 'Form Responses 1'!$B$2:$B1005, $B872, 'Form Responses 1'!$G$2:$G1005, L$5, 'Form Responses 1'!$K$2:$K1005, $D872,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2" s="48" t="str">
        <f>IF(ISBLANK($B872), "", IF(AND(M$5 = "Vacation Leave", OR(AND(OR(M$6 = "H1", M$6 = "H2"), NOT(AND($D872 = "Full-time", $F872 = "Above 1 Year"))), AND(M$6 = "Year", AND($D872 = "Full-time", $F872 = "Above 1 Year")))), "N/A", SUMIFS('Form Responses 1'!$O$2:$O1005, 'Form Responses 1'!$B$2:$B1005, $B872, 'Form Responses 1'!$G$2:$G1005, M$5, 'Form Responses 1'!$K$2:$K1005, $D872,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2" s="48" t="str">
        <f>IF(ISBLANK($B872), "", IF(AND(N$5 = "Vacation Leave", OR(AND(OR(N$6 = "H1", N$6 = "H2"), NOT(AND($D872 = "Full-time", $F872 = "Above 1 Year"))), AND(N$6 = "Year", AND($D872 = "Full-time", $F872 = "Above 1 Year")))), "N/A", SUMIFS('Form Responses 1'!$O$2:$O1005, 'Form Responses 1'!$B$2:$B1005, $B872, 'Form Responses 1'!$G$2:$G1005, N$5, 'Form Responses 1'!$K$2:$K1005, $D872,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2" s="48" t="str">
        <f>IF(ISBLANK($B872), "", IF(AND(O$5 = "Vacation Leave", OR(AND(OR(O$6 = "H1", O$6 = "H2"), NOT(AND($D872 = "Full-time", $F872 = "Above 1 Year"))), AND(O$6 = "Year", AND($D872 = "Full-time", $F872 = "Above 1 Year")))), "N/A", SUMIFS('Form Responses 1'!$O$2:$O1005, 'Form Responses 1'!$B$2:$B1005, $B872, 'Form Responses 1'!$G$2:$G1005, O$5, 'Form Responses 1'!$K$2:$K1005, $D872,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2" s="48" t="str">
        <f>IF(ISBLANK($B872), "", IF(AND(P$5 = "Vacation Leave", OR(AND(OR(P$6 = "H1", P$6 = "H2"), NOT(AND($D872 = "Full-time", $F872 = "Above 1 Year"))), AND(P$6 = "Year", AND($D872 = "Full-time", $F872 = "Above 1 Year")))), "N/A", SUMIFS('Form Responses 1'!$O$2:$O1005, 'Form Responses 1'!$B$2:$B1005, $B872, 'Form Responses 1'!$G$2:$G1005, P$5, 'Form Responses 1'!$K$2:$K1005, $D872,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2" s="48" t="str">
        <f>IF(ISBLANK($B872), "", IF(AND(Q$5 = "Vacation Leave", OR(AND(OR(Q$6 = "H1", Q$6 = "H2"), NOT(AND($D872 = "Full-time", $F872 = "Above 1 Year"))), AND(Q$6 = "Year", AND($D872 = "Full-time", $F872 = "Above 1 Year")))), "N/A", SUMIFS('Form Responses 1'!$O$2:$O1005, 'Form Responses 1'!$B$2:$B1005, $B872, 'Form Responses 1'!$G$2:$G1005, Q$5, 'Form Responses 1'!$K$2:$K1005, $D872,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2" s="48" t="str">
        <f>IF(ISBLANK($B872), "", IF(AND(R$5 = "Vacation Leave", OR(AND(OR(R$6 = "H1", R$6 = "H2"), NOT(AND($D872 = "Full-time", $F872 = "Above 1 Year"))), AND(R$6 = "Year", AND($D872 = "Full-time", $F872 = "Above 1 Year")))), "N/A", SUMIFS('Form Responses 1'!$O$2:$O1005, 'Form Responses 1'!$B$2:$B1005, $B872, 'Form Responses 1'!$G$2:$G1005, R$5, 'Form Responses 1'!$K$2:$K1005, $D872,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2" s="48" t="str">
        <f>IF(ISBLANK($B872), "", IF(AND(S$5 = "Vacation Leave", OR(AND(OR(S$6 = "H1", S$6 = "H2"), NOT(AND($D872 = "Full-time", $F872 = "Above 1 Year"))), AND(S$6 = "Year", AND($D872 = "Full-time", $F872 = "Above 1 Year")))), "N/A", SUMIFS('Form Responses 1'!$O$2:$O1005, 'Form Responses 1'!$B$2:$B1005, $B872, 'Form Responses 1'!$G$2:$G1005, S$5, 'Form Responses 1'!$K$2:$K1005, $D872,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2" s="50" t="str">
        <f t="shared" si="2"/>
        <v/>
      </c>
      <c r="U872" s="51" t="str">
        <f t="array" ref="U872">IF(ISBLANK($B872), "", IF(AND(U$5 = "Vacation Leave", OR(AND(OR(U$6 = "H1", U$6 = "H2"), NOT(AND($D872 = "Full-time", $F872 = "Above 1 Year"))), AND(U$6 = "Year", AND($D872 = "Full-time", $F872 = "Above 1 Year")))), "N/A", INDEX('Allocated Leaves'!$B$2:$E1005, MATCH(U$5 &amp; IF(U$5 = "Vacation Leave", IFS(U$6 = "Year", "", OR(U$6 = "H1", U$6 = "H2"), " " &amp; U$6), ""), 'Allocated Leaves'!$A$2:$A1005, 0), MATCH($D872 &amp; IF($D872 = "Full-time",  " " &amp; $F872, ""), 'Allocated Leaves'!$B$1:AA$1, 0)) - G872))</f>
        <v/>
      </c>
      <c r="V872" s="52" t="str">
        <f t="array" ref="V872">IF(ISBLANK($B872), "", IF(AND(V$5 = "Vacation Leave", OR(AND(OR(V$6 = "H1", V$6 = "H2"), NOT(AND($D872 = "Full-time", $F872 = "Above 1 Year"))), AND(V$6 = "Year", AND($D872 = "Full-time", $F872 = "Above 1 Year")))), "N/A", INDEX('Allocated Leaves'!$B$2:$E1005, MATCH(V$5 &amp; IF(V$5 = "Vacation Leave", IFS(V$6 = "Year", "", OR(V$6 = "H1", V$6 = "H2"), " " &amp; V$6), ""), 'Allocated Leaves'!$A$2:$A1005, 0), MATCH($D872 &amp; IF($D872 = "Full-time",  " " &amp; $F872, ""), 'Allocated Leaves'!$B$1:AA$1, 0)) - H872))</f>
        <v/>
      </c>
      <c r="W872" s="52" t="str">
        <f t="array" ref="W872">IF(ISBLANK($B872), "", IF(AND(W$5 = "Vacation Leave", OR(AND(OR(W$6 = "H1", W$6 = "H2"), NOT(AND($D872 = "Full-time", $F872 = "Above 1 Year"))), AND(W$6 = "Year", AND($D872 = "Full-time", $F872 = "Above 1 Year")))), "N/A", INDEX('Allocated Leaves'!$B$2:$E1005, MATCH(W$5 &amp; IF(W$5 = "Vacation Leave", IFS(W$6 = "Year", "", OR(W$6 = "H1", W$6 = "H2"), " " &amp; W$6), ""), 'Allocated Leaves'!$A$2:$A1005, 0), MATCH($D872 &amp; IF($D872 = "Full-time",  " " &amp; $F872, ""), 'Allocated Leaves'!$B$1:AA$1, 0)) - I872))</f>
        <v/>
      </c>
      <c r="X872" s="51" t="str">
        <f t="array" ref="X872">IF(ISBLANK($B872), "", IF(AND(X$5 = "Vacation Leave", OR(AND(OR(X$6 = "H1", X$6 = "H2"), NOT(AND($D872 = "Full-time", $F872 = "Above 1 Year"))), AND(X$6 = "Year", AND($D872 = "Full-time", $F872 = "Above 1 Year")))), "N/A", INDEX('Allocated Leaves'!$B$2:$E1005, MATCH(X$5 &amp; IF(X$5 = "Vacation Leave", IFS(X$6 = "Year", "", OR(X$6 = "H1", X$6 = "H2"), " " &amp; X$6), ""), 'Allocated Leaves'!$A$2:$A1005, 0), MATCH($D872 &amp; IF($D872 = "Full-time",  " " &amp; $F872, ""), 'Allocated Leaves'!$B$1:AA$1, 0)) - J872))</f>
        <v/>
      </c>
      <c r="Y872" s="52" t="str">
        <f t="array" ref="Y872">IF(ISBLANK($B872), "", IF(AND(Y$5 = "Vacation Leave", OR(AND(OR(Y$6 = "H1", Y$6 = "H2"), NOT(AND($D872 = "Full-time", $F872 = "Above 1 Year"))), AND(Y$6 = "Year", AND($D872 = "Full-time", $F872 = "Above 1 Year")))), "N/A", INDEX('Allocated Leaves'!$B$2:$E1005, MATCH(Y$5 &amp; IF(Y$5 = "Vacation Leave", IFS(Y$6 = "Year", "", OR(Y$6 = "H1", Y$6 = "H2"), " " &amp; Y$6), ""), 'Allocated Leaves'!$A$2:$A1005, 0), MATCH($D872 &amp; IF($D872 = "Full-time",  " " &amp; $F872, ""), 'Allocated Leaves'!$B$1:AA$1, 0)) - K872))</f>
        <v/>
      </c>
      <c r="Z872" s="52" t="str">
        <f t="array" ref="Z872">IF(ISBLANK($B872), "", IF(AND(Z$5 = "Vacation Leave", OR(AND(OR(Z$6 = "H1", Z$6 = "H2"), NOT(AND($D872 = "Full-time", $F872 = "Above 1 Year"))), AND(Z$6 = "Year", AND($D872 = "Full-time", $F872 = "Above 1 Year")))), "N/A", INDEX('Allocated Leaves'!$B$2:$E1005, MATCH(Z$5 &amp; IF(Z$5 = "Vacation Leave", IFS(Z$6 = "Year", "", OR(Z$6 = "H1", Z$6 = "H2"), " " &amp; Z$6), ""), 'Allocated Leaves'!$A$2:$A1005, 0), MATCH($D872 &amp; IF($D872 = "Full-time",  " " &amp; $F872, ""), 'Allocated Leaves'!$B$1:AA$1, 0)) - L872))</f>
        <v/>
      </c>
      <c r="AA872" s="55" t="str">
        <f t="shared" si="3"/>
        <v/>
      </c>
    </row>
    <row r="873">
      <c r="A873" s="71"/>
      <c r="B873" s="72"/>
      <c r="C873" s="73"/>
      <c r="D873" s="74"/>
      <c r="E873" s="75"/>
      <c r="F873" s="47" t="str">
        <f t="shared" si="1"/>
        <v/>
      </c>
      <c r="G873" s="48" t="str">
        <f>IF(ISBLANK($B873), "", IF(AND(G$5 = "Vacation Leave", OR(AND(OR(G$6 = "H1", G$6 = "H2"), NOT(AND($D873 = "Full-time", $F873 = "Above 1 Year"))), AND(G$6 = "Year", AND($D873 = "Full-time", $F873 = "Above 1 Year")))), "N/A", SUMIFS('Form Responses 1'!$O$2:$O1005, 'Form Responses 1'!$B$2:$B1005, $B873, 'Form Responses 1'!$G$2:$G1005, G$5, 'Form Responses 1'!$K$2:$K1005, $D873,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3" s="48" t="str">
        <f>IF(ISBLANK($B873), "", IF(AND(H$5 = "Vacation Leave", OR(AND(OR(H$6 = "H1", H$6 = "H2"), NOT(AND($D873 = "Full-time", $F873 = "Above 1 Year"))), AND(H$6 = "Year", AND($D873 = "Full-time", $F873 = "Above 1 Year")))), "N/A", SUMIFS('Form Responses 1'!$O$2:$O1005, 'Form Responses 1'!$B$2:$B1005, $B873, 'Form Responses 1'!$G$2:$G1005, H$5, 'Form Responses 1'!$K$2:$K1005, $D873,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3" s="49" t="str">
        <f>IF(ISBLANK($B873), "", IF(AND(I$5 = "Vacation Leave", OR(AND(OR(I$6 = "H1", I$6 = "H2"), NOT(AND($D873 = "Full-time", $F873 = "Above 1 Year"))), AND(I$6 = "Year", AND($D873 = "Full-time", $F873 = "Above 1 Year")))), "N/A", SUMIFS('Form Responses 1'!$O$2:$O1005, 'Form Responses 1'!$B$2:$B1005, $B873, 'Form Responses 1'!$G$2:$G1005, I$5, 'Form Responses 1'!$K$2:$K1005, $D873,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3" s="48" t="str">
        <f>IF(ISBLANK($B873), "", IF(AND(J$5 = "Vacation Leave", OR(AND(OR(J$6 = "H1", J$6 = "H2"), NOT(AND($D873 = "Full-time", $F873 = "Above 1 Year"))), AND(J$6 = "Year", AND($D873 = "Full-time", $F873 = "Above 1 Year")))), "N/A", SUMIFS('Form Responses 1'!$O$2:$O1005, 'Form Responses 1'!$B$2:$B1005, $B873, 'Form Responses 1'!$G$2:$G1005, J$5, 'Form Responses 1'!$K$2:$K1005, $D873,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3" s="48" t="str">
        <f>IF(ISBLANK($B873), "", IF(AND(K$5 = "Vacation Leave", OR(AND(OR(K$6 = "H1", K$6 = "H2"), NOT(AND($D873 = "Full-time", $F873 = "Above 1 Year"))), AND(K$6 = "Year", AND($D873 = "Full-time", $F873 = "Above 1 Year")))), "N/A", SUMIFS('Form Responses 1'!$O$2:$O1005, 'Form Responses 1'!$B$2:$B1005, $B873, 'Form Responses 1'!$G$2:$G1005, K$5, 'Form Responses 1'!$K$2:$K1005, $D873,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3" s="48" t="str">
        <f>IF(ISBLANK($B873), "", IF(AND(L$5 = "Vacation Leave", OR(AND(OR(L$6 = "H1", L$6 = "H2"), NOT(AND($D873 = "Full-time", $F873 = "Above 1 Year"))), AND(L$6 = "Year", AND($D873 = "Full-time", $F873 = "Above 1 Year")))), "N/A", SUMIFS('Form Responses 1'!$O$2:$O1005, 'Form Responses 1'!$B$2:$B1005, $B873, 'Form Responses 1'!$G$2:$G1005, L$5, 'Form Responses 1'!$K$2:$K1005, $D873,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3" s="48" t="str">
        <f>IF(ISBLANK($B873), "", IF(AND(M$5 = "Vacation Leave", OR(AND(OR(M$6 = "H1", M$6 = "H2"), NOT(AND($D873 = "Full-time", $F873 = "Above 1 Year"))), AND(M$6 = "Year", AND($D873 = "Full-time", $F873 = "Above 1 Year")))), "N/A", SUMIFS('Form Responses 1'!$O$2:$O1005, 'Form Responses 1'!$B$2:$B1005, $B873, 'Form Responses 1'!$G$2:$G1005, M$5, 'Form Responses 1'!$K$2:$K1005, $D873,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3" s="48" t="str">
        <f>IF(ISBLANK($B873), "", IF(AND(N$5 = "Vacation Leave", OR(AND(OR(N$6 = "H1", N$6 = "H2"), NOT(AND($D873 = "Full-time", $F873 = "Above 1 Year"))), AND(N$6 = "Year", AND($D873 = "Full-time", $F873 = "Above 1 Year")))), "N/A", SUMIFS('Form Responses 1'!$O$2:$O1005, 'Form Responses 1'!$B$2:$B1005, $B873, 'Form Responses 1'!$G$2:$G1005, N$5, 'Form Responses 1'!$K$2:$K1005, $D873,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3" s="48" t="str">
        <f>IF(ISBLANK($B873), "", IF(AND(O$5 = "Vacation Leave", OR(AND(OR(O$6 = "H1", O$6 = "H2"), NOT(AND($D873 = "Full-time", $F873 = "Above 1 Year"))), AND(O$6 = "Year", AND($D873 = "Full-time", $F873 = "Above 1 Year")))), "N/A", SUMIFS('Form Responses 1'!$O$2:$O1005, 'Form Responses 1'!$B$2:$B1005, $B873, 'Form Responses 1'!$G$2:$G1005, O$5, 'Form Responses 1'!$K$2:$K1005, $D873,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3" s="48" t="str">
        <f>IF(ISBLANK($B873), "", IF(AND(P$5 = "Vacation Leave", OR(AND(OR(P$6 = "H1", P$6 = "H2"), NOT(AND($D873 = "Full-time", $F873 = "Above 1 Year"))), AND(P$6 = "Year", AND($D873 = "Full-time", $F873 = "Above 1 Year")))), "N/A", SUMIFS('Form Responses 1'!$O$2:$O1005, 'Form Responses 1'!$B$2:$B1005, $B873, 'Form Responses 1'!$G$2:$G1005, P$5, 'Form Responses 1'!$K$2:$K1005, $D873,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3" s="48" t="str">
        <f>IF(ISBLANK($B873), "", IF(AND(Q$5 = "Vacation Leave", OR(AND(OR(Q$6 = "H1", Q$6 = "H2"), NOT(AND($D873 = "Full-time", $F873 = "Above 1 Year"))), AND(Q$6 = "Year", AND($D873 = "Full-time", $F873 = "Above 1 Year")))), "N/A", SUMIFS('Form Responses 1'!$O$2:$O1005, 'Form Responses 1'!$B$2:$B1005, $B873, 'Form Responses 1'!$G$2:$G1005, Q$5, 'Form Responses 1'!$K$2:$K1005, $D873,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3" s="48" t="str">
        <f>IF(ISBLANK($B873), "", IF(AND(R$5 = "Vacation Leave", OR(AND(OR(R$6 = "H1", R$6 = "H2"), NOT(AND($D873 = "Full-time", $F873 = "Above 1 Year"))), AND(R$6 = "Year", AND($D873 = "Full-time", $F873 = "Above 1 Year")))), "N/A", SUMIFS('Form Responses 1'!$O$2:$O1005, 'Form Responses 1'!$B$2:$B1005, $B873, 'Form Responses 1'!$G$2:$G1005, R$5, 'Form Responses 1'!$K$2:$K1005, $D873,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3" s="48" t="str">
        <f>IF(ISBLANK($B873), "", IF(AND(S$5 = "Vacation Leave", OR(AND(OR(S$6 = "H1", S$6 = "H2"), NOT(AND($D873 = "Full-time", $F873 = "Above 1 Year"))), AND(S$6 = "Year", AND($D873 = "Full-time", $F873 = "Above 1 Year")))), "N/A", SUMIFS('Form Responses 1'!$O$2:$O1005, 'Form Responses 1'!$B$2:$B1005, $B873, 'Form Responses 1'!$G$2:$G1005, S$5, 'Form Responses 1'!$K$2:$K1005, $D873,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3" s="50" t="str">
        <f t="shared" si="2"/>
        <v/>
      </c>
      <c r="U873" s="51" t="str">
        <f t="array" ref="U873">IF(ISBLANK($B873), "", IF(AND(U$5 = "Vacation Leave", OR(AND(OR(U$6 = "H1", U$6 = "H2"), NOT(AND($D873 = "Full-time", $F873 = "Above 1 Year"))), AND(U$6 = "Year", AND($D873 = "Full-time", $F873 = "Above 1 Year")))), "N/A", INDEX('Allocated Leaves'!$B$2:$E1005, MATCH(U$5 &amp; IF(U$5 = "Vacation Leave", IFS(U$6 = "Year", "", OR(U$6 = "H1", U$6 = "H2"), " " &amp; U$6), ""), 'Allocated Leaves'!$A$2:$A1005, 0), MATCH($D873 &amp; IF($D873 = "Full-time",  " " &amp; $F873, ""), 'Allocated Leaves'!$B$1:AA$1, 0)) - G873))</f>
        <v/>
      </c>
      <c r="V873" s="52" t="str">
        <f t="array" ref="V873">IF(ISBLANK($B873), "", IF(AND(V$5 = "Vacation Leave", OR(AND(OR(V$6 = "H1", V$6 = "H2"), NOT(AND($D873 = "Full-time", $F873 = "Above 1 Year"))), AND(V$6 = "Year", AND($D873 = "Full-time", $F873 = "Above 1 Year")))), "N/A", INDEX('Allocated Leaves'!$B$2:$E1005, MATCH(V$5 &amp; IF(V$5 = "Vacation Leave", IFS(V$6 = "Year", "", OR(V$6 = "H1", V$6 = "H2"), " " &amp; V$6), ""), 'Allocated Leaves'!$A$2:$A1005, 0), MATCH($D873 &amp; IF($D873 = "Full-time",  " " &amp; $F873, ""), 'Allocated Leaves'!$B$1:AA$1, 0)) - H873))</f>
        <v/>
      </c>
      <c r="W873" s="52" t="str">
        <f t="array" ref="W873">IF(ISBLANK($B873), "", IF(AND(W$5 = "Vacation Leave", OR(AND(OR(W$6 = "H1", W$6 = "H2"), NOT(AND($D873 = "Full-time", $F873 = "Above 1 Year"))), AND(W$6 = "Year", AND($D873 = "Full-time", $F873 = "Above 1 Year")))), "N/A", INDEX('Allocated Leaves'!$B$2:$E1005, MATCH(W$5 &amp; IF(W$5 = "Vacation Leave", IFS(W$6 = "Year", "", OR(W$6 = "H1", W$6 = "H2"), " " &amp; W$6), ""), 'Allocated Leaves'!$A$2:$A1005, 0), MATCH($D873 &amp; IF($D873 = "Full-time",  " " &amp; $F873, ""), 'Allocated Leaves'!$B$1:AA$1, 0)) - I873))</f>
        <v/>
      </c>
      <c r="X873" s="51" t="str">
        <f t="array" ref="X873">IF(ISBLANK($B873), "", IF(AND(X$5 = "Vacation Leave", OR(AND(OR(X$6 = "H1", X$6 = "H2"), NOT(AND($D873 = "Full-time", $F873 = "Above 1 Year"))), AND(X$6 = "Year", AND($D873 = "Full-time", $F873 = "Above 1 Year")))), "N/A", INDEX('Allocated Leaves'!$B$2:$E1005, MATCH(X$5 &amp; IF(X$5 = "Vacation Leave", IFS(X$6 = "Year", "", OR(X$6 = "H1", X$6 = "H2"), " " &amp; X$6), ""), 'Allocated Leaves'!$A$2:$A1005, 0), MATCH($D873 &amp; IF($D873 = "Full-time",  " " &amp; $F873, ""), 'Allocated Leaves'!$B$1:AA$1, 0)) - J873))</f>
        <v/>
      </c>
      <c r="Y873" s="52" t="str">
        <f t="array" ref="Y873">IF(ISBLANK($B873), "", IF(AND(Y$5 = "Vacation Leave", OR(AND(OR(Y$6 = "H1", Y$6 = "H2"), NOT(AND($D873 = "Full-time", $F873 = "Above 1 Year"))), AND(Y$6 = "Year", AND($D873 = "Full-time", $F873 = "Above 1 Year")))), "N/A", INDEX('Allocated Leaves'!$B$2:$E1005, MATCH(Y$5 &amp; IF(Y$5 = "Vacation Leave", IFS(Y$6 = "Year", "", OR(Y$6 = "H1", Y$6 = "H2"), " " &amp; Y$6), ""), 'Allocated Leaves'!$A$2:$A1005, 0), MATCH($D873 &amp; IF($D873 = "Full-time",  " " &amp; $F873, ""), 'Allocated Leaves'!$B$1:AA$1, 0)) - K873))</f>
        <v/>
      </c>
      <c r="Z873" s="52" t="str">
        <f t="array" ref="Z873">IF(ISBLANK($B873), "", IF(AND(Z$5 = "Vacation Leave", OR(AND(OR(Z$6 = "H1", Z$6 = "H2"), NOT(AND($D873 = "Full-time", $F873 = "Above 1 Year"))), AND(Z$6 = "Year", AND($D873 = "Full-time", $F873 = "Above 1 Year")))), "N/A", INDEX('Allocated Leaves'!$B$2:$E1005, MATCH(Z$5 &amp; IF(Z$5 = "Vacation Leave", IFS(Z$6 = "Year", "", OR(Z$6 = "H1", Z$6 = "H2"), " " &amp; Z$6), ""), 'Allocated Leaves'!$A$2:$A1005, 0), MATCH($D873 &amp; IF($D873 = "Full-time",  " " &amp; $F873, ""), 'Allocated Leaves'!$B$1:AA$1, 0)) - L873))</f>
        <v/>
      </c>
      <c r="AA873" s="55" t="str">
        <f t="shared" si="3"/>
        <v/>
      </c>
    </row>
    <row r="874">
      <c r="A874" s="71"/>
      <c r="B874" s="72"/>
      <c r="C874" s="73"/>
      <c r="D874" s="74"/>
      <c r="E874" s="75"/>
      <c r="F874" s="47" t="str">
        <f t="shared" si="1"/>
        <v/>
      </c>
      <c r="G874" s="48" t="str">
        <f>IF(ISBLANK($B874), "", IF(AND(G$5 = "Vacation Leave", OR(AND(OR(G$6 = "H1", G$6 = "H2"), NOT(AND($D874 = "Full-time", $F874 = "Above 1 Year"))), AND(G$6 = "Year", AND($D874 = "Full-time", $F874 = "Above 1 Year")))), "N/A", SUMIFS('Form Responses 1'!$O$2:$O1005, 'Form Responses 1'!$B$2:$B1005, $B874, 'Form Responses 1'!$G$2:$G1005, G$5, 'Form Responses 1'!$K$2:$K1005, $D874,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4" s="48" t="str">
        <f>IF(ISBLANK($B874), "", IF(AND(H$5 = "Vacation Leave", OR(AND(OR(H$6 = "H1", H$6 = "H2"), NOT(AND($D874 = "Full-time", $F874 = "Above 1 Year"))), AND(H$6 = "Year", AND($D874 = "Full-time", $F874 = "Above 1 Year")))), "N/A", SUMIFS('Form Responses 1'!$O$2:$O1005, 'Form Responses 1'!$B$2:$B1005, $B874, 'Form Responses 1'!$G$2:$G1005, H$5, 'Form Responses 1'!$K$2:$K1005, $D874,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4" s="49" t="str">
        <f>IF(ISBLANK($B874), "", IF(AND(I$5 = "Vacation Leave", OR(AND(OR(I$6 = "H1", I$6 = "H2"), NOT(AND($D874 = "Full-time", $F874 = "Above 1 Year"))), AND(I$6 = "Year", AND($D874 = "Full-time", $F874 = "Above 1 Year")))), "N/A", SUMIFS('Form Responses 1'!$O$2:$O1005, 'Form Responses 1'!$B$2:$B1005, $B874, 'Form Responses 1'!$G$2:$G1005, I$5, 'Form Responses 1'!$K$2:$K1005, $D874,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4" s="48" t="str">
        <f>IF(ISBLANK($B874), "", IF(AND(J$5 = "Vacation Leave", OR(AND(OR(J$6 = "H1", J$6 = "H2"), NOT(AND($D874 = "Full-time", $F874 = "Above 1 Year"))), AND(J$6 = "Year", AND($D874 = "Full-time", $F874 = "Above 1 Year")))), "N/A", SUMIFS('Form Responses 1'!$O$2:$O1005, 'Form Responses 1'!$B$2:$B1005, $B874, 'Form Responses 1'!$G$2:$G1005, J$5, 'Form Responses 1'!$K$2:$K1005, $D874,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4" s="48" t="str">
        <f>IF(ISBLANK($B874), "", IF(AND(K$5 = "Vacation Leave", OR(AND(OR(K$6 = "H1", K$6 = "H2"), NOT(AND($D874 = "Full-time", $F874 = "Above 1 Year"))), AND(K$6 = "Year", AND($D874 = "Full-time", $F874 = "Above 1 Year")))), "N/A", SUMIFS('Form Responses 1'!$O$2:$O1005, 'Form Responses 1'!$B$2:$B1005, $B874, 'Form Responses 1'!$G$2:$G1005, K$5, 'Form Responses 1'!$K$2:$K1005, $D874,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4" s="48" t="str">
        <f>IF(ISBLANK($B874), "", IF(AND(L$5 = "Vacation Leave", OR(AND(OR(L$6 = "H1", L$6 = "H2"), NOT(AND($D874 = "Full-time", $F874 = "Above 1 Year"))), AND(L$6 = "Year", AND($D874 = "Full-time", $F874 = "Above 1 Year")))), "N/A", SUMIFS('Form Responses 1'!$O$2:$O1005, 'Form Responses 1'!$B$2:$B1005, $B874, 'Form Responses 1'!$G$2:$G1005, L$5, 'Form Responses 1'!$K$2:$K1005, $D874,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4" s="48" t="str">
        <f>IF(ISBLANK($B874), "", IF(AND(M$5 = "Vacation Leave", OR(AND(OR(M$6 = "H1", M$6 = "H2"), NOT(AND($D874 = "Full-time", $F874 = "Above 1 Year"))), AND(M$6 = "Year", AND($D874 = "Full-time", $F874 = "Above 1 Year")))), "N/A", SUMIFS('Form Responses 1'!$O$2:$O1005, 'Form Responses 1'!$B$2:$B1005, $B874, 'Form Responses 1'!$G$2:$G1005, M$5, 'Form Responses 1'!$K$2:$K1005, $D874,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4" s="48" t="str">
        <f>IF(ISBLANK($B874), "", IF(AND(N$5 = "Vacation Leave", OR(AND(OR(N$6 = "H1", N$6 = "H2"), NOT(AND($D874 = "Full-time", $F874 = "Above 1 Year"))), AND(N$6 = "Year", AND($D874 = "Full-time", $F874 = "Above 1 Year")))), "N/A", SUMIFS('Form Responses 1'!$O$2:$O1005, 'Form Responses 1'!$B$2:$B1005, $B874, 'Form Responses 1'!$G$2:$G1005, N$5, 'Form Responses 1'!$K$2:$K1005, $D874,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4" s="48" t="str">
        <f>IF(ISBLANK($B874), "", IF(AND(O$5 = "Vacation Leave", OR(AND(OR(O$6 = "H1", O$6 = "H2"), NOT(AND($D874 = "Full-time", $F874 = "Above 1 Year"))), AND(O$6 = "Year", AND($D874 = "Full-time", $F874 = "Above 1 Year")))), "N/A", SUMIFS('Form Responses 1'!$O$2:$O1005, 'Form Responses 1'!$B$2:$B1005, $B874, 'Form Responses 1'!$G$2:$G1005, O$5, 'Form Responses 1'!$K$2:$K1005, $D874,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4" s="48" t="str">
        <f>IF(ISBLANK($B874), "", IF(AND(P$5 = "Vacation Leave", OR(AND(OR(P$6 = "H1", P$6 = "H2"), NOT(AND($D874 = "Full-time", $F874 = "Above 1 Year"))), AND(P$6 = "Year", AND($D874 = "Full-time", $F874 = "Above 1 Year")))), "N/A", SUMIFS('Form Responses 1'!$O$2:$O1005, 'Form Responses 1'!$B$2:$B1005, $B874, 'Form Responses 1'!$G$2:$G1005, P$5, 'Form Responses 1'!$K$2:$K1005, $D874,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4" s="48" t="str">
        <f>IF(ISBLANK($B874), "", IF(AND(Q$5 = "Vacation Leave", OR(AND(OR(Q$6 = "H1", Q$6 = "H2"), NOT(AND($D874 = "Full-time", $F874 = "Above 1 Year"))), AND(Q$6 = "Year", AND($D874 = "Full-time", $F874 = "Above 1 Year")))), "N/A", SUMIFS('Form Responses 1'!$O$2:$O1005, 'Form Responses 1'!$B$2:$B1005, $B874, 'Form Responses 1'!$G$2:$G1005, Q$5, 'Form Responses 1'!$K$2:$K1005, $D874,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4" s="48" t="str">
        <f>IF(ISBLANK($B874), "", IF(AND(R$5 = "Vacation Leave", OR(AND(OR(R$6 = "H1", R$6 = "H2"), NOT(AND($D874 = "Full-time", $F874 = "Above 1 Year"))), AND(R$6 = "Year", AND($D874 = "Full-time", $F874 = "Above 1 Year")))), "N/A", SUMIFS('Form Responses 1'!$O$2:$O1005, 'Form Responses 1'!$B$2:$B1005, $B874, 'Form Responses 1'!$G$2:$G1005, R$5, 'Form Responses 1'!$K$2:$K1005, $D874,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4" s="48" t="str">
        <f>IF(ISBLANK($B874), "", IF(AND(S$5 = "Vacation Leave", OR(AND(OR(S$6 = "H1", S$6 = "H2"), NOT(AND($D874 = "Full-time", $F874 = "Above 1 Year"))), AND(S$6 = "Year", AND($D874 = "Full-time", $F874 = "Above 1 Year")))), "N/A", SUMIFS('Form Responses 1'!$O$2:$O1005, 'Form Responses 1'!$B$2:$B1005, $B874, 'Form Responses 1'!$G$2:$G1005, S$5, 'Form Responses 1'!$K$2:$K1005, $D874,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4" s="50" t="str">
        <f t="shared" si="2"/>
        <v/>
      </c>
      <c r="U874" s="51" t="str">
        <f t="array" ref="U874">IF(ISBLANK($B874), "", IF(AND(U$5 = "Vacation Leave", OR(AND(OR(U$6 = "H1", U$6 = "H2"), NOT(AND($D874 = "Full-time", $F874 = "Above 1 Year"))), AND(U$6 = "Year", AND($D874 = "Full-time", $F874 = "Above 1 Year")))), "N/A", INDEX('Allocated Leaves'!$B$2:$E1005, MATCH(U$5 &amp; IF(U$5 = "Vacation Leave", IFS(U$6 = "Year", "", OR(U$6 = "H1", U$6 = "H2"), " " &amp; U$6), ""), 'Allocated Leaves'!$A$2:$A1005, 0), MATCH($D874 &amp; IF($D874 = "Full-time",  " " &amp; $F874, ""), 'Allocated Leaves'!$B$1:AA$1, 0)) - G874))</f>
        <v/>
      </c>
      <c r="V874" s="52" t="str">
        <f t="array" ref="V874">IF(ISBLANK($B874), "", IF(AND(V$5 = "Vacation Leave", OR(AND(OR(V$6 = "H1", V$6 = "H2"), NOT(AND($D874 = "Full-time", $F874 = "Above 1 Year"))), AND(V$6 = "Year", AND($D874 = "Full-time", $F874 = "Above 1 Year")))), "N/A", INDEX('Allocated Leaves'!$B$2:$E1005, MATCH(V$5 &amp; IF(V$5 = "Vacation Leave", IFS(V$6 = "Year", "", OR(V$6 = "H1", V$6 = "H2"), " " &amp; V$6), ""), 'Allocated Leaves'!$A$2:$A1005, 0), MATCH($D874 &amp; IF($D874 = "Full-time",  " " &amp; $F874, ""), 'Allocated Leaves'!$B$1:AA$1, 0)) - H874))</f>
        <v/>
      </c>
      <c r="W874" s="52" t="str">
        <f t="array" ref="W874">IF(ISBLANK($B874), "", IF(AND(W$5 = "Vacation Leave", OR(AND(OR(W$6 = "H1", W$6 = "H2"), NOT(AND($D874 = "Full-time", $F874 = "Above 1 Year"))), AND(W$6 = "Year", AND($D874 = "Full-time", $F874 = "Above 1 Year")))), "N/A", INDEX('Allocated Leaves'!$B$2:$E1005, MATCH(W$5 &amp; IF(W$5 = "Vacation Leave", IFS(W$6 = "Year", "", OR(W$6 = "H1", W$6 = "H2"), " " &amp; W$6), ""), 'Allocated Leaves'!$A$2:$A1005, 0), MATCH($D874 &amp; IF($D874 = "Full-time",  " " &amp; $F874, ""), 'Allocated Leaves'!$B$1:AA$1, 0)) - I874))</f>
        <v/>
      </c>
      <c r="X874" s="51" t="str">
        <f t="array" ref="X874">IF(ISBLANK($B874), "", IF(AND(X$5 = "Vacation Leave", OR(AND(OR(X$6 = "H1", X$6 = "H2"), NOT(AND($D874 = "Full-time", $F874 = "Above 1 Year"))), AND(X$6 = "Year", AND($D874 = "Full-time", $F874 = "Above 1 Year")))), "N/A", INDEX('Allocated Leaves'!$B$2:$E1005, MATCH(X$5 &amp; IF(X$5 = "Vacation Leave", IFS(X$6 = "Year", "", OR(X$6 = "H1", X$6 = "H2"), " " &amp; X$6), ""), 'Allocated Leaves'!$A$2:$A1005, 0), MATCH($D874 &amp; IF($D874 = "Full-time",  " " &amp; $F874, ""), 'Allocated Leaves'!$B$1:AA$1, 0)) - J874))</f>
        <v/>
      </c>
      <c r="Y874" s="52" t="str">
        <f t="array" ref="Y874">IF(ISBLANK($B874), "", IF(AND(Y$5 = "Vacation Leave", OR(AND(OR(Y$6 = "H1", Y$6 = "H2"), NOT(AND($D874 = "Full-time", $F874 = "Above 1 Year"))), AND(Y$6 = "Year", AND($D874 = "Full-time", $F874 = "Above 1 Year")))), "N/A", INDEX('Allocated Leaves'!$B$2:$E1005, MATCH(Y$5 &amp; IF(Y$5 = "Vacation Leave", IFS(Y$6 = "Year", "", OR(Y$6 = "H1", Y$6 = "H2"), " " &amp; Y$6), ""), 'Allocated Leaves'!$A$2:$A1005, 0), MATCH($D874 &amp; IF($D874 = "Full-time",  " " &amp; $F874, ""), 'Allocated Leaves'!$B$1:AA$1, 0)) - K874))</f>
        <v/>
      </c>
      <c r="Z874" s="52" t="str">
        <f t="array" ref="Z874">IF(ISBLANK($B874), "", IF(AND(Z$5 = "Vacation Leave", OR(AND(OR(Z$6 = "H1", Z$6 = "H2"), NOT(AND($D874 = "Full-time", $F874 = "Above 1 Year"))), AND(Z$6 = "Year", AND($D874 = "Full-time", $F874 = "Above 1 Year")))), "N/A", INDEX('Allocated Leaves'!$B$2:$E1005, MATCH(Z$5 &amp; IF(Z$5 = "Vacation Leave", IFS(Z$6 = "Year", "", OR(Z$6 = "H1", Z$6 = "H2"), " " &amp; Z$6), ""), 'Allocated Leaves'!$A$2:$A1005, 0), MATCH($D874 &amp; IF($D874 = "Full-time",  " " &amp; $F874, ""), 'Allocated Leaves'!$B$1:AA$1, 0)) - L874))</f>
        <v/>
      </c>
      <c r="AA874" s="55" t="str">
        <f t="shared" si="3"/>
        <v/>
      </c>
    </row>
    <row r="875">
      <c r="A875" s="71"/>
      <c r="B875" s="72"/>
      <c r="C875" s="73"/>
      <c r="D875" s="74"/>
      <c r="E875" s="75"/>
      <c r="F875" s="47" t="str">
        <f t="shared" si="1"/>
        <v/>
      </c>
      <c r="G875" s="48" t="str">
        <f>IF(ISBLANK($B875), "", IF(AND(G$5 = "Vacation Leave", OR(AND(OR(G$6 = "H1", G$6 = "H2"), NOT(AND($D875 = "Full-time", $F875 = "Above 1 Year"))), AND(G$6 = "Year", AND($D875 = "Full-time", $F875 = "Above 1 Year")))), "N/A", SUMIFS('Form Responses 1'!$O$2:$O1005, 'Form Responses 1'!$B$2:$B1005, $B875, 'Form Responses 1'!$G$2:$G1005, G$5, 'Form Responses 1'!$K$2:$K1005, $D875,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5" s="48" t="str">
        <f>IF(ISBLANK($B875), "", IF(AND(H$5 = "Vacation Leave", OR(AND(OR(H$6 = "H1", H$6 = "H2"), NOT(AND($D875 = "Full-time", $F875 = "Above 1 Year"))), AND(H$6 = "Year", AND($D875 = "Full-time", $F875 = "Above 1 Year")))), "N/A", SUMIFS('Form Responses 1'!$O$2:$O1005, 'Form Responses 1'!$B$2:$B1005, $B875, 'Form Responses 1'!$G$2:$G1005, H$5, 'Form Responses 1'!$K$2:$K1005, $D875,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5" s="49" t="str">
        <f>IF(ISBLANK($B875), "", IF(AND(I$5 = "Vacation Leave", OR(AND(OR(I$6 = "H1", I$6 = "H2"), NOT(AND($D875 = "Full-time", $F875 = "Above 1 Year"))), AND(I$6 = "Year", AND($D875 = "Full-time", $F875 = "Above 1 Year")))), "N/A", SUMIFS('Form Responses 1'!$O$2:$O1005, 'Form Responses 1'!$B$2:$B1005, $B875, 'Form Responses 1'!$G$2:$G1005, I$5, 'Form Responses 1'!$K$2:$K1005, $D875,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5" s="48" t="str">
        <f>IF(ISBLANK($B875), "", IF(AND(J$5 = "Vacation Leave", OR(AND(OR(J$6 = "H1", J$6 = "H2"), NOT(AND($D875 = "Full-time", $F875 = "Above 1 Year"))), AND(J$6 = "Year", AND($D875 = "Full-time", $F875 = "Above 1 Year")))), "N/A", SUMIFS('Form Responses 1'!$O$2:$O1005, 'Form Responses 1'!$B$2:$B1005, $B875, 'Form Responses 1'!$G$2:$G1005, J$5, 'Form Responses 1'!$K$2:$K1005, $D875,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5" s="48" t="str">
        <f>IF(ISBLANK($B875), "", IF(AND(K$5 = "Vacation Leave", OR(AND(OR(K$6 = "H1", K$6 = "H2"), NOT(AND($D875 = "Full-time", $F875 = "Above 1 Year"))), AND(K$6 = "Year", AND($D875 = "Full-time", $F875 = "Above 1 Year")))), "N/A", SUMIFS('Form Responses 1'!$O$2:$O1005, 'Form Responses 1'!$B$2:$B1005, $B875, 'Form Responses 1'!$G$2:$G1005, K$5, 'Form Responses 1'!$K$2:$K1005, $D875,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5" s="48" t="str">
        <f>IF(ISBLANK($B875), "", IF(AND(L$5 = "Vacation Leave", OR(AND(OR(L$6 = "H1", L$6 = "H2"), NOT(AND($D875 = "Full-time", $F875 = "Above 1 Year"))), AND(L$6 = "Year", AND($D875 = "Full-time", $F875 = "Above 1 Year")))), "N/A", SUMIFS('Form Responses 1'!$O$2:$O1005, 'Form Responses 1'!$B$2:$B1005, $B875, 'Form Responses 1'!$G$2:$G1005, L$5, 'Form Responses 1'!$K$2:$K1005, $D875,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5" s="48" t="str">
        <f>IF(ISBLANK($B875), "", IF(AND(M$5 = "Vacation Leave", OR(AND(OR(M$6 = "H1", M$6 = "H2"), NOT(AND($D875 = "Full-time", $F875 = "Above 1 Year"))), AND(M$6 = "Year", AND($D875 = "Full-time", $F875 = "Above 1 Year")))), "N/A", SUMIFS('Form Responses 1'!$O$2:$O1005, 'Form Responses 1'!$B$2:$B1005, $B875, 'Form Responses 1'!$G$2:$G1005, M$5, 'Form Responses 1'!$K$2:$K1005, $D875,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5" s="48" t="str">
        <f>IF(ISBLANK($B875), "", IF(AND(N$5 = "Vacation Leave", OR(AND(OR(N$6 = "H1", N$6 = "H2"), NOT(AND($D875 = "Full-time", $F875 = "Above 1 Year"))), AND(N$6 = "Year", AND($D875 = "Full-time", $F875 = "Above 1 Year")))), "N/A", SUMIFS('Form Responses 1'!$O$2:$O1005, 'Form Responses 1'!$B$2:$B1005, $B875, 'Form Responses 1'!$G$2:$G1005, N$5, 'Form Responses 1'!$K$2:$K1005, $D875,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5" s="48" t="str">
        <f>IF(ISBLANK($B875), "", IF(AND(O$5 = "Vacation Leave", OR(AND(OR(O$6 = "H1", O$6 = "H2"), NOT(AND($D875 = "Full-time", $F875 = "Above 1 Year"))), AND(O$6 = "Year", AND($D875 = "Full-time", $F875 = "Above 1 Year")))), "N/A", SUMIFS('Form Responses 1'!$O$2:$O1005, 'Form Responses 1'!$B$2:$B1005, $B875, 'Form Responses 1'!$G$2:$G1005, O$5, 'Form Responses 1'!$K$2:$K1005, $D875,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5" s="48" t="str">
        <f>IF(ISBLANK($B875), "", IF(AND(P$5 = "Vacation Leave", OR(AND(OR(P$6 = "H1", P$6 = "H2"), NOT(AND($D875 = "Full-time", $F875 = "Above 1 Year"))), AND(P$6 = "Year", AND($D875 = "Full-time", $F875 = "Above 1 Year")))), "N/A", SUMIFS('Form Responses 1'!$O$2:$O1005, 'Form Responses 1'!$B$2:$B1005, $B875, 'Form Responses 1'!$G$2:$G1005, P$5, 'Form Responses 1'!$K$2:$K1005, $D875,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5" s="48" t="str">
        <f>IF(ISBLANK($B875), "", IF(AND(Q$5 = "Vacation Leave", OR(AND(OR(Q$6 = "H1", Q$6 = "H2"), NOT(AND($D875 = "Full-time", $F875 = "Above 1 Year"))), AND(Q$6 = "Year", AND($D875 = "Full-time", $F875 = "Above 1 Year")))), "N/A", SUMIFS('Form Responses 1'!$O$2:$O1005, 'Form Responses 1'!$B$2:$B1005, $B875, 'Form Responses 1'!$G$2:$G1005, Q$5, 'Form Responses 1'!$K$2:$K1005, $D875,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5" s="48" t="str">
        <f>IF(ISBLANK($B875), "", IF(AND(R$5 = "Vacation Leave", OR(AND(OR(R$6 = "H1", R$6 = "H2"), NOT(AND($D875 = "Full-time", $F875 = "Above 1 Year"))), AND(R$6 = "Year", AND($D875 = "Full-time", $F875 = "Above 1 Year")))), "N/A", SUMIFS('Form Responses 1'!$O$2:$O1005, 'Form Responses 1'!$B$2:$B1005, $B875, 'Form Responses 1'!$G$2:$G1005, R$5, 'Form Responses 1'!$K$2:$K1005, $D875,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5" s="48" t="str">
        <f>IF(ISBLANK($B875), "", IF(AND(S$5 = "Vacation Leave", OR(AND(OR(S$6 = "H1", S$6 = "H2"), NOT(AND($D875 = "Full-time", $F875 = "Above 1 Year"))), AND(S$6 = "Year", AND($D875 = "Full-time", $F875 = "Above 1 Year")))), "N/A", SUMIFS('Form Responses 1'!$O$2:$O1005, 'Form Responses 1'!$B$2:$B1005, $B875, 'Form Responses 1'!$G$2:$G1005, S$5, 'Form Responses 1'!$K$2:$K1005, $D875,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5" s="50" t="str">
        <f t="shared" si="2"/>
        <v/>
      </c>
      <c r="U875" s="51" t="str">
        <f t="array" ref="U875">IF(ISBLANK($B875), "", IF(AND(U$5 = "Vacation Leave", OR(AND(OR(U$6 = "H1", U$6 = "H2"), NOT(AND($D875 = "Full-time", $F875 = "Above 1 Year"))), AND(U$6 = "Year", AND($D875 = "Full-time", $F875 = "Above 1 Year")))), "N/A", INDEX('Allocated Leaves'!$B$2:$E1005, MATCH(U$5 &amp; IF(U$5 = "Vacation Leave", IFS(U$6 = "Year", "", OR(U$6 = "H1", U$6 = "H2"), " " &amp; U$6), ""), 'Allocated Leaves'!$A$2:$A1005, 0), MATCH($D875 &amp; IF($D875 = "Full-time",  " " &amp; $F875, ""), 'Allocated Leaves'!$B$1:AA$1, 0)) - G875))</f>
        <v/>
      </c>
      <c r="V875" s="52" t="str">
        <f t="array" ref="V875">IF(ISBLANK($B875), "", IF(AND(V$5 = "Vacation Leave", OR(AND(OR(V$6 = "H1", V$6 = "H2"), NOT(AND($D875 = "Full-time", $F875 = "Above 1 Year"))), AND(V$6 = "Year", AND($D875 = "Full-time", $F875 = "Above 1 Year")))), "N/A", INDEX('Allocated Leaves'!$B$2:$E1005, MATCH(V$5 &amp; IF(V$5 = "Vacation Leave", IFS(V$6 = "Year", "", OR(V$6 = "H1", V$6 = "H2"), " " &amp; V$6), ""), 'Allocated Leaves'!$A$2:$A1005, 0), MATCH($D875 &amp; IF($D875 = "Full-time",  " " &amp; $F875, ""), 'Allocated Leaves'!$B$1:AA$1, 0)) - H875))</f>
        <v/>
      </c>
      <c r="W875" s="52" t="str">
        <f t="array" ref="W875">IF(ISBLANK($B875), "", IF(AND(W$5 = "Vacation Leave", OR(AND(OR(W$6 = "H1", W$6 = "H2"), NOT(AND($D875 = "Full-time", $F875 = "Above 1 Year"))), AND(W$6 = "Year", AND($D875 = "Full-time", $F875 = "Above 1 Year")))), "N/A", INDEX('Allocated Leaves'!$B$2:$E1005, MATCH(W$5 &amp; IF(W$5 = "Vacation Leave", IFS(W$6 = "Year", "", OR(W$6 = "H1", W$6 = "H2"), " " &amp; W$6), ""), 'Allocated Leaves'!$A$2:$A1005, 0), MATCH($D875 &amp; IF($D875 = "Full-time",  " " &amp; $F875, ""), 'Allocated Leaves'!$B$1:AA$1, 0)) - I875))</f>
        <v/>
      </c>
      <c r="X875" s="51" t="str">
        <f t="array" ref="X875">IF(ISBLANK($B875), "", IF(AND(X$5 = "Vacation Leave", OR(AND(OR(X$6 = "H1", X$6 = "H2"), NOT(AND($D875 = "Full-time", $F875 = "Above 1 Year"))), AND(X$6 = "Year", AND($D875 = "Full-time", $F875 = "Above 1 Year")))), "N/A", INDEX('Allocated Leaves'!$B$2:$E1005, MATCH(X$5 &amp; IF(X$5 = "Vacation Leave", IFS(X$6 = "Year", "", OR(X$6 = "H1", X$6 = "H2"), " " &amp; X$6), ""), 'Allocated Leaves'!$A$2:$A1005, 0), MATCH($D875 &amp; IF($D875 = "Full-time",  " " &amp; $F875, ""), 'Allocated Leaves'!$B$1:AA$1, 0)) - J875))</f>
        <v/>
      </c>
      <c r="Y875" s="52" t="str">
        <f t="array" ref="Y875">IF(ISBLANK($B875), "", IF(AND(Y$5 = "Vacation Leave", OR(AND(OR(Y$6 = "H1", Y$6 = "H2"), NOT(AND($D875 = "Full-time", $F875 = "Above 1 Year"))), AND(Y$6 = "Year", AND($D875 = "Full-time", $F875 = "Above 1 Year")))), "N/A", INDEX('Allocated Leaves'!$B$2:$E1005, MATCH(Y$5 &amp; IF(Y$5 = "Vacation Leave", IFS(Y$6 = "Year", "", OR(Y$6 = "H1", Y$6 = "H2"), " " &amp; Y$6), ""), 'Allocated Leaves'!$A$2:$A1005, 0), MATCH($D875 &amp; IF($D875 = "Full-time",  " " &amp; $F875, ""), 'Allocated Leaves'!$B$1:AA$1, 0)) - K875))</f>
        <v/>
      </c>
      <c r="Z875" s="52" t="str">
        <f t="array" ref="Z875">IF(ISBLANK($B875), "", IF(AND(Z$5 = "Vacation Leave", OR(AND(OR(Z$6 = "H1", Z$6 = "H2"), NOT(AND($D875 = "Full-time", $F875 = "Above 1 Year"))), AND(Z$6 = "Year", AND($D875 = "Full-time", $F875 = "Above 1 Year")))), "N/A", INDEX('Allocated Leaves'!$B$2:$E1005, MATCH(Z$5 &amp; IF(Z$5 = "Vacation Leave", IFS(Z$6 = "Year", "", OR(Z$6 = "H1", Z$6 = "H2"), " " &amp; Z$6), ""), 'Allocated Leaves'!$A$2:$A1005, 0), MATCH($D875 &amp; IF($D875 = "Full-time",  " " &amp; $F875, ""), 'Allocated Leaves'!$B$1:AA$1, 0)) - L875))</f>
        <v/>
      </c>
      <c r="AA875" s="55" t="str">
        <f t="shared" si="3"/>
        <v/>
      </c>
    </row>
    <row r="876">
      <c r="A876" s="71"/>
      <c r="B876" s="72"/>
      <c r="C876" s="73"/>
      <c r="D876" s="74"/>
      <c r="E876" s="75"/>
      <c r="F876" s="47" t="str">
        <f t="shared" si="1"/>
        <v/>
      </c>
      <c r="G876" s="48" t="str">
        <f>IF(ISBLANK($B876), "", IF(AND(G$5 = "Vacation Leave", OR(AND(OR(G$6 = "H1", G$6 = "H2"), NOT(AND($D876 = "Full-time", $F876 = "Above 1 Year"))), AND(G$6 = "Year", AND($D876 = "Full-time", $F876 = "Above 1 Year")))), "N/A", SUMIFS('Form Responses 1'!$O$2:$O1005, 'Form Responses 1'!$B$2:$B1005, $B876, 'Form Responses 1'!$G$2:$G1005, G$5, 'Form Responses 1'!$K$2:$K1005, $D876,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6" s="48" t="str">
        <f>IF(ISBLANK($B876), "", IF(AND(H$5 = "Vacation Leave", OR(AND(OR(H$6 = "H1", H$6 = "H2"), NOT(AND($D876 = "Full-time", $F876 = "Above 1 Year"))), AND(H$6 = "Year", AND($D876 = "Full-time", $F876 = "Above 1 Year")))), "N/A", SUMIFS('Form Responses 1'!$O$2:$O1005, 'Form Responses 1'!$B$2:$B1005, $B876, 'Form Responses 1'!$G$2:$G1005, H$5, 'Form Responses 1'!$K$2:$K1005, $D876,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6" s="49" t="str">
        <f>IF(ISBLANK($B876), "", IF(AND(I$5 = "Vacation Leave", OR(AND(OR(I$6 = "H1", I$6 = "H2"), NOT(AND($D876 = "Full-time", $F876 = "Above 1 Year"))), AND(I$6 = "Year", AND($D876 = "Full-time", $F876 = "Above 1 Year")))), "N/A", SUMIFS('Form Responses 1'!$O$2:$O1005, 'Form Responses 1'!$B$2:$B1005, $B876, 'Form Responses 1'!$G$2:$G1005, I$5, 'Form Responses 1'!$K$2:$K1005, $D876,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6" s="48" t="str">
        <f>IF(ISBLANK($B876), "", IF(AND(J$5 = "Vacation Leave", OR(AND(OR(J$6 = "H1", J$6 = "H2"), NOT(AND($D876 = "Full-time", $F876 = "Above 1 Year"))), AND(J$6 = "Year", AND($D876 = "Full-time", $F876 = "Above 1 Year")))), "N/A", SUMIFS('Form Responses 1'!$O$2:$O1005, 'Form Responses 1'!$B$2:$B1005, $B876, 'Form Responses 1'!$G$2:$G1005, J$5, 'Form Responses 1'!$K$2:$K1005, $D876,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6" s="48" t="str">
        <f>IF(ISBLANK($B876), "", IF(AND(K$5 = "Vacation Leave", OR(AND(OR(K$6 = "H1", K$6 = "H2"), NOT(AND($D876 = "Full-time", $F876 = "Above 1 Year"))), AND(K$6 = "Year", AND($D876 = "Full-time", $F876 = "Above 1 Year")))), "N/A", SUMIFS('Form Responses 1'!$O$2:$O1005, 'Form Responses 1'!$B$2:$B1005, $B876, 'Form Responses 1'!$G$2:$G1005, K$5, 'Form Responses 1'!$K$2:$K1005, $D876,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6" s="48" t="str">
        <f>IF(ISBLANK($B876), "", IF(AND(L$5 = "Vacation Leave", OR(AND(OR(L$6 = "H1", L$6 = "H2"), NOT(AND($D876 = "Full-time", $F876 = "Above 1 Year"))), AND(L$6 = "Year", AND($D876 = "Full-time", $F876 = "Above 1 Year")))), "N/A", SUMIFS('Form Responses 1'!$O$2:$O1005, 'Form Responses 1'!$B$2:$B1005, $B876, 'Form Responses 1'!$G$2:$G1005, L$5, 'Form Responses 1'!$K$2:$K1005, $D876,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6" s="48" t="str">
        <f>IF(ISBLANK($B876), "", IF(AND(M$5 = "Vacation Leave", OR(AND(OR(M$6 = "H1", M$6 = "H2"), NOT(AND($D876 = "Full-time", $F876 = "Above 1 Year"))), AND(M$6 = "Year", AND($D876 = "Full-time", $F876 = "Above 1 Year")))), "N/A", SUMIFS('Form Responses 1'!$O$2:$O1005, 'Form Responses 1'!$B$2:$B1005, $B876, 'Form Responses 1'!$G$2:$G1005, M$5, 'Form Responses 1'!$K$2:$K1005, $D876,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6" s="48" t="str">
        <f>IF(ISBLANK($B876), "", IF(AND(N$5 = "Vacation Leave", OR(AND(OR(N$6 = "H1", N$6 = "H2"), NOT(AND($D876 = "Full-time", $F876 = "Above 1 Year"))), AND(N$6 = "Year", AND($D876 = "Full-time", $F876 = "Above 1 Year")))), "N/A", SUMIFS('Form Responses 1'!$O$2:$O1005, 'Form Responses 1'!$B$2:$B1005, $B876, 'Form Responses 1'!$G$2:$G1005, N$5, 'Form Responses 1'!$K$2:$K1005, $D876,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6" s="48" t="str">
        <f>IF(ISBLANK($B876), "", IF(AND(O$5 = "Vacation Leave", OR(AND(OR(O$6 = "H1", O$6 = "H2"), NOT(AND($D876 = "Full-time", $F876 = "Above 1 Year"))), AND(O$6 = "Year", AND($D876 = "Full-time", $F876 = "Above 1 Year")))), "N/A", SUMIFS('Form Responses 1'!$O$2:$O1005, 'Form Responses 1'!$B$2:$B1005, $B876, 'Form Responses 1'!$G$2:$G1005, O$5, 'Form Responses 1'!$K$2:$K1005, $D876,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6" s="48" t="str">
        <f>IF(ISBLANK($B876), "", IF(AND(P$5 = "Vacation Leave", OR(AND(OR(P$6 = "H1", P$6 = "H2"), NOT(AND($D876 = "Full-time", $F876 = "Above 1 Year"))), AND(P$6 = "Year", AND($D876 = "Full-time", $F876 = "Above 1 Year")))), "N/A", SUMIFS('Form Responses 1'!$O$2:$O1005, 'Form Responses 1'!$B$2:$B1005, $B876, 'Form Responses 1'!$G$2:$G1005, P$5, 'Form Responses 1'!$K$2:$K1005, $D876,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6" s="48" t="str">
        <f>IF(ISBLANK($B876), "", IF(AND(Q$5 = "Vacation Leave", OR(AND(OR(Q$6 = "H1", Q$6 = "H2"), NOT(AND($D876 = "Full-time", $F876 = "Above 1 Year"))), AND(Q$6 = "Year", AND($D876 = "Full-time", $F876 = "Above 1 Year")))), "N/A", SUMIFS('Form Responses 1'!$O$2:$O1005, 'Form Responses 1'!$B$2:$B1005, $B876, 'Form Responses 1'!$G$2:$G1005, Q$5, 'Form Responses 1'!$K$2:$K1005, $D876,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6" s="48" t="str">
        <f>IF(ISBLANK($B876), "", IF(AND(R$5 = "Vacation Leave", OR(AND(OR(R$6 = "H1", R$6 = "H2"), NOT(AND($D876 = "Full-time", $F876 = "Above 1 Year"))), AND(R$6 = "Year", AND($D876 = "Full-time", $F876 = "Above 1 Year")))), "N/A", SUMIFS('Form Responses 1'!$O$2:$O1005, 'Form Responses 1'!$B$2:$B1005, $B876, 'Form Responses 1'!$G$2:$G1005, R$5, 'Form Responses 1'!$K$2:$K1005, $D876,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6" s="48" t="str">
        <f>IF(ISBLANK($B876), "", IF(AND(S$5 = "Vacation Leave", OR(AND(OR(S$6 = "H1", S$6 = "H2"), NOT(AND($D876 = "Full-time", $F876 = "Above 1 Year"))), AND(S$6 = "Year", AND($D876 = "Full-time", $F876 = "Above 1 Year")))), "N/A", SUMIFS('Form Responses 1'!$O$2:$O1005, 'Form Responses 1'!$B$2:$B1005, $B876, 'Form Responses 1'!$G$2:$G1005, S$5, 'Form Responses 1'!$K$2:$K1005, $D876,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6" s="50" t="str">
        <f t="shared" si="2"/>
        <v/>
      </c>
      <c r="U876" s="51" t="str">
        <f t="array" ref="U876">IF(ISBLANK($B876), "", IF(AND(U$5 = "Vacation Leave", OR(AND(OR(U$6 = "H1", U$6 = "H2"), NOT(AND($D876 = "Full-time", $F876 = "Above 1 Year"))), AND(U$6 = "Year", AND($D876 = "Full-time", $F876 = "Above 1 Year")))), "N/A", INDEX('Allocated Leaves'!$B$2:$E1005, MATCH(U$5 &amp; IF(U$5 = "Vacation Leave", IFS(U$6 = "Year", "", OR(U$6 = "H1", U$6 = "H2"), " " &amp; U$6), ""), 'Allocated Leaves'!$A$2:$A1005, 0), MATCH($D876 &amp; IF($D876 = "Full-time",  " " &amp; $F876, ""), 'Allocated Leaves'!$B$1:AA$1, 0)) - G876))</f>
        <v/>
      </c>
      <c r="V876" s="52" t="str">
        <f t="array" ref="V876">IF(ISBLANK($B876), "", IF(AND(V$5 = "Vacation Leave", OR(AND(OR(V$6 = "H1", V$6 = "H2"), NOT(AND($D876 = "Full-time", $F876 = "Above 1 Year"))), AND(V$6 = "Year", AND($D876 = "Full-time", $F876 = "Above 1 Year")))), "N/A", INDEX('Allocated Leaves'!$B$2:$E1005, MATCH(V$5 &amp; IF(V$5 = "Vacation Leave", IFS(V$6 = "Year", "", OR(V$6 = "H1", V$6 = "H2"), " " &amp; V$6), ""), 'Allocated Leaves'!$A$2:$A1005, 0), MATCH($D876 &amp; IF($D876 = "Full-time",  " " &amp; $F876, ""), 'Allocated Leaves'!$B$1:AA$1, 0)) - H876))</f>
        <v/>
      </c>
      <c r="W876" s="52" t="str">
        <f t="array" ref="W876">IF(ISBLANK($B876), "", IF(AND(W$5 = "Vacation Leave", OR(AND(OR(W$6 = "H1", W$6 = "H2"), NOT(AND($D876 = "Full-time", $F876 = "Above 1 Year"))), AND(W$6 = "Year", AND($D876 = "Full-time", $F876 = "Above 1 Year")))), "N/A", INDEX('Allocated Leaves'!$B$2:$E1005, MATCH(W$5 &amp; IF(W$5 = "Vacation Leave", IFS(W$6 = "Year", "", OR(W$6 = "H1", W$6 = "H2"), " " &amp; W$6), ""), 'Allocated Leaves'!$A$2:$A1005, 0), MATCH($D876 &amp; IF($D876 = "Full-time",  " " &amp; $F876, ""), 'Allocated Leaves'!$B$1:AA$1, 0)) - I876))</f>
        <v/>
      </c>
      <c r="X876" s="51" t="str">
        <f t="array" ref="X876">IF(ISBLANK($B876), "", IF(AND(X$5 = "Vacation Leave", OR(AND(OR(X$6 = "H1", X$6 = "H2"), NOT(AND($D876 = "Full-time", $F876 = "Above 1 Year"))), AND(X$6 = "Year", AND($D876 = "Full-time", $F876 = "Above 1 Year")))), "N/A", INDEX('Allocated Leaves'!$B$2:$E1005, MATCH(X$5 &amp; IF(X$5 = "Vacation Leave", IFS(X$6 = "Year", "", OR(X$6 = "H1", X$6 = "H2"), " " &amp; X$6), ""), 'Allocated Leaves'!$A$2:$A1005, 0), MATCH($D876 &amp; IF($D876 = "Full-time",  " " &amp; $F876, ""), 'Allocated Leaves'!$B$1:AA$1, 0)) - J876))</f>
        <v/>
      </c>
      <c r="Y876" s="52" t="str">
        <f t="array" ref="Y876">IF(ISBLANK($B876), "", IF(AND(Y$5 = "Vacation Leave", OR(AND(OR(Y$6 = "H1", Y$6 = "H2"), NOT(AND($D876 = "Full-time", $F876 = "Above 1 Year"))), AND(Y$6 = "Year", AND($D876 = "Full-time", $F876 = "Above 1 Year")))), "N/A", INDEX('Allocated Leaves'!$B$2:$E1005, MATCH(Y$5 &amp; IF(Y$5 = "Vacation Leave", IFS(Y$6 = "Year", "", OR(Y$6 = "H1", Y$6 = "H2"), " " &amp; Y$6), ""), 'Allocated Leaves'!$A$2:$A1005, 0), MATCH($D876 &amp; IF($D876 = "Full-time",  " " &amp; $F876, ""), 'Allocated Leaves'!$B$1:AA$1, 0)) - K876))</f>
        <v/>
      </c>
      <c r="Z876" s="52" t="str">
        <f t="array" ref="Z876">IF(ISBLANK($B876), "", IF(AND(Z$5 = "Vacation Leave", OR(AND(OR(Z$6 = "H1", Z$6 = "H2"), NOT(AND($D876 = "Full-time", $F876 = "Above 1 Year"))), AND(Z$6 = "Year", AND($D876 = "Full-time", $F876 = "Above 1 Year")))), "N/A", INDEX('Allocated Leaves'!$B$2:$E1005, MATCH(Z$5 &amp; IF(Z$5 = "Vacation Leave", IFS(Z$6 = "Year", "", OR(Z$6 = "H1", Z$6 = "H2"), " " &amp; Z$6), ""), 'Allocated Leaves'!$A$2:$A1005, 0), MATCH($D876 &amp; IF($D876 = "Full-time",  " " &amp; $F876, ""), 'Allocated Leaves'!$B$1:AA$1, 0)) - L876))</f>
        <v/>
      </c>
      <c r="AA876" s="55" t="str">
        <f t="shared" si="3"/>
        <v/>
      </c>
    </row>
    <row r="877">
      <c r="A877" s="71"/>
      <c r="B877" s="72"/>
      <c r="C877" s="73"/>
      <c r="D877" s="74"/>
      <c r="E877" s="75"/>
      <c r="F877" s="47" t="str">
        <f t="shared" si="1"/>
        <v/>
      </c>
      <c r="G877" s="48" t="str">
        <f>IF(ISBLANK($B877), "", IF(AND(G$5 = "Vacation Leave", OR(AND(OR(G$6 = "H1", G$6 = "H2"), NOT(AND($D877 = "Full-time", $F877 = "Above 1 Year"))), AND(G$6 = "Year", AND($D877 = "Full-time", $F877 = "Above 1 Year")))), "N/A", SUMIFS('Form Responses 1'!$O$2:$O1005, 'Form Responses 1'!$B$2:$B1005, $B877, 'Form Responses 1'!$G$2:$G1005, G$5, 'Form Responses 1'!$K$2:$K1005, $D877,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7" s="48" t="str">
        <f>IF(ISBLANK($B877), "", IF(AND(H$5 = "Vacation Leave", OR(AND(OR(H$6 = "H1", H$6 = "H2"), NOT(AND($D877 = "Full-time", $F877 = "Above 1 Year"))), AND(H$6 = "Year", AND($D877 = "Full-time", $F877 = "Above 1 Year")))), "N/A", SUMIFS('Form Responses 1'!$O$2:$O1005, 'Form Responses 1'!$B$2:$B1005, $B877, 'Form Responses 1'!$G$2:$G1005, H$5, 'Form Responses 1'!$K$2:$K1005, $D877,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7" s="49" t="str">
        <f>IF(ISBLANK($B877), "", IF(AND(I$5 = "Vacation Leave", OR(AND(OR(I$6 = "H1", I$6 = "H2"), NOT(AND($D877 = "Full-time", $F877 = "Above 1 Year"))), AND(I$6 = "Year", AND($D877 = "Full-time", $F877 = "Above 1 Year")))), "N/A", SUMIFS('Form Responses 1'!$O$2:$O1005, 'Form Responses 1'!$B$2:$B1005, $B877, 'Form Responses 1'!$G$2:$G1005, I$5, 'Form Responses 1'!$K$2:$K1005, $D877,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7" s="48" t="str">
        <f>IF(ISBLANK($B877), "", IF(AND(J$5 = "Vacation Leave", OR(AND(OR(J$6 = "H1", J$6 = "H2"), NOT(AND($D877 = "Full-time", $F877 = "Above 1 Year"))), AND(J$6 = "Year", AND($D877 = "Full-time", $F877 = "Above 1 Year")))), "N/A", SUMIFS('Form Responses 1'!$O$2:$O1005, 'Form Responses 1'!$B$2:$B1005, $B877, 'Form Responses 1'!$G$2:$G1005, J$5, 'Form Responses 1'!$K$2:$K1005, $D877,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7" s="48" t="str">
        <f>IF(ISBLANK($B877), "", IF(AND(K$5 = "Vacation Leave", OR(AND(OR(K$6 = "H1", K$6 = "H2"), NOT(AND($D877 = "Full-time", $F877 = "Above 1 Year"))), AND(K$6 = "Year", AND($D877 = "Full-time", $F877 = "Above 1 Year")))), "N/A", SUMIFS('Form Responses 1'!$O$2:$O1005, 'Form Responses 1'!$B$2:$B1005, $B877, 'Form Responses 1'!$G$2:$G1005, K$5, 'Form Responses 1'!$K$2:$K1005, $D877,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7" s="48" t="str">
        <f>IF(ISBLANK($B877), "", IF(AND(L$5 = "Vacation Leave", OR(AND(OR(L$6 = "H1", L$6 = "H2"), NOT(AND($D877 = "Full-time", $F877 = "Above 1 Year"))), AND(L$6 = "Year", AND($D877 = "Full-time", $F877 = "Above 1 Year")))), "N/A", SUMIFS('Form Responses 1'!$O$2:$O1005, 'Form Responses 1'!$B$2:$B1005, $B877, 'Form Responses 1'!$G$2:$G1005, L$5, 'Form Responses 1'!$K$2:$K1005, $D877,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7" s="48" t="str">
        <f>IF(ISBLANK($B877), "", IF(AND(M$5 = "Vacation Leave", OR(AND(OR(M$6 = "H1", M$6 = "H2"), NOT(AND($D877 = "Full-time", $F877 = "Above 1 Year"))), AND(M$6 = "Year", AND($D877 = "Full-time", $F877 = "Above 1 Year")))), "N/A", SUMIFS('Form Responses 1'!$O$2:$O1005, 'Form Responses 1'!$B$2:$B1005, $B877, 'Form Responses 1'!$G$2:$G1005, M$5, 'Form Responses 1'!$K$2:$K1005, $D877,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7" s="48" t="str">
        <f>IF(ISBLANK($B877), "", IF(AND(N$5 = "Vacation Leave", OR(AND(OR(N$6 = "H1", N$6 = "H2"), NOT(AND($D877 = "Full-time", $F877 = "Above 1 Year"))), AND(N$6 = "Year", AND($D877 = "Full-time", $F877 = "Above 1 Year")))), "N/A", SUMIFS('Form Responses 1'!$O$2:$O1005, 'Form Responses 1'!$B$2:$B1005, $B877, 'Form Responses 1'!$G$2:$G1005, N$5, 'Form Responses 1'!$K$2:$K1005, $D877,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7" s="48" t="str">
        <f>IF(ISBLANK($B877), "", IF(AND(O$5 = "Vacation Leave", OR(AND(OR(O$6 = "H1", O$6 = "H2"), NOT(AND($D877 = "Full-time", $F877 = "Above 1 Year"))), AND(O$6 = "Year", AND($D877 = "Full-time", $F877 = "Above 1 Year")))), "N/A", SUMIFS('Form Responses 1'!$O$2:$O1005, 'Form Responses 1'!$B$2:$B1005, $B877, 'Form Responses 1'!$G$2:$G1005, O$5, 'Form Responses 1'!$K$2:$K1005, $D877,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7" s="48" t="str">
        <f>IF(ISBLANK($B877), "", IF(AND(P$5 = "Vacation Leave", OR(AND(OR(P$6 = "H1", P$6 = "H2"), NOT(AND($D877 = "Full-time", $F877 = "Above 1 Year"))), AND(P$6 = "Year", AND($D877 = "Full-time", $F877 = "Above 1 Year")))), "N/A", SUMIFS('Form Responses 1'!$O$2:$O1005, 'Form Responses 1'!$B$2:$B1005, $B877, 'Form Responses 1'!$G$2:$G1005, P$5, 'Form Responses 1'!$K$2:$K1005, $D877,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7" s="48" t="str">
        <f>IF(ISBLANK($B877), "", IF(AND(Q$5 = "Vacation Leave", OR(AND(OR(Q$6 = "H1", Q$6 = "H2"), NOT(AND($D877 = "Full-time", $F877 = "Above 1 Year"))), AND(Q$6 = "Year", AND($D877 = "Full-time", $F877 = "Above 1 Year")))), "N/A", SUMIFS('Form Responses 1'!$O$2:$O1005, 'Form Responses 1'!$B$2:$B1005, $B877, 'Form Responses 1'!$G$2:$G1005, Q$5, 'Form Responses 1'!$K$2:$K1005, $D877,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7" s="48" t="str">
        <f>IF(ISBLANK($B877), "", IF(AND(R$5 = "Vacation Leave", OR(AND(OR(R$6 = "H1", R$6 = "H2"), NOT(AND($D877 = "Full-time", $F877 = "Above 1 Year"))), AND(R$6 = "Year", AND($D877 = "Full-time", $F877 = "Above 1 Year")))), "N/A", SUMIFS('Form Responses 1'!$O$2:$O1005, 'Form Responses 1'!$B$2:$B1005, $B877, 'Form Responses 1'!$G$2:$G1005, R$5, 'Form Responses 1'!$K$2:$K1005, $D877,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7" s="48" t="str">
        <f>IF(ISBLANK($B877), "", IF(AND(S$5 = "Vacation Leave", OR(AND(OR(S$6 = "H1", S$6 = "H2"), NOT(AND($D877 = "Full-time", $F877 = "Above 1 Year"))), AND(S$6 = "Year", AND($D877 = "Full-time", $F877 = "Above 1 Year")))), "N/A", SUMIFS('Form Responses 1'!$O$2:$O1005, 'Form Responses 1'!$B$2:$B1005, $B877, 'Form Responses 1'!$G$2:$G1005, S$5, 'Form Responses 1'!$K$2:$K1005, $D877,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7" s="50" t="str">
        <f t="shared" si="2"/>
        <v/>
      </c>
      <c r="U877" s="51" t="str">
        <f t="array" ref="U877">IF(ISBLANK($B877), "", IF(AND(U$5 = "Vacation Leave", OR(AND(OR(U$6 = "H1", U$6 = "H2"), NOT(AND($D877 = "Full-time", $F877 = "Above 1 Year"))), AND(U$6 = "Year", AND($D877 = "Full-time", $F877 = "Above 1 Year")))), "N/A", INDEX('Allocated Leaves'!$B$2:$E1005, MATCH(U$5 &amp; IF(U$5 = "Vacation Leave", IFS(U$6 = "Year", "", OR(U$6 = "H1", U$6 = "H2"), " " &amp; U$6), ""), 'Allocated Leaves'!$A$2:$A1005, 0), MATCH($D877 &amp; IF($D877 = "Full-time",  " " &amp; $F877, ""), 'Allocated Leaves'!$B$1:AA$1, 0)) - G877))</f>
        <v/>
      </c>
      <c r="V877" s="52" t="str">
        <f t="array" ref="V877">IF(ISBLANK($B877), "", IF(AND(V$5 = "Vacation Leave", OR(AND(OR(V$6 = "H1", V$6 = "H2"), NOT(AND($D877 = "Full-time", $F877 = "Above 1 Year"))), AND(V$6 = "Year", AND($D877 = "Full-time", $F877 = "Above 1 Year")))), "N/A", INDEX('Allocated Leaves'!$B$2:$E1005, MATCH(V$5 &amp; IF(V$5 = "Vacation Leave", IFS(V$6 = "Year", "", OR(V$6 = "H1", V$6 = "H2"), " " &amp; V$6), ""), 'Allocated Leaves'!$A$2:$A1005, 0), MATCH($D877 &amp; IF($D877 = "Full-time",  " " &amp; $F877, ""), 'Allocated Leaves'!$B$1:AA$1, 0)) - H877))</f>
        <v/>
      </c>
      <c r="W877" s="52" t="str">
        <f t="array" ref="W877">IF(ISBLANK($B877), "", IF(AND(W$5 = "Vacation Leave", OR(AND(OR(W$6 = "H1", W$6 = "H2"), NOT(AND($D877 = "Full-time", $F877 = "Above 1 Year"))), AND(W$6 = "Year", AND($D877 = "Full-time", $F877 = "Above 1 Year")))), "N/A", INDEX('Allocated Leaves'!$B$2:$E1005, MATCH(W$5 &amp; IF(W$5 = "Vacation Leave", IFS(W$6 = "Year", "", OR(W$6 = "H1", W$6 = "H2"), " " &amp; W$6), ""), 'Allocated Leaves'!$A$2:$A1005, 0), MATCH($D877 &amp; IF($D877 = "Full-time",  " " &amp; $F877, ""), 'Allocated Leaves'!$B$1:AA$1, 0)) - I877))</f>
        <v/>
      </c>
      <c r="X877" s="51" t="str">
        <f t="array" ref="X877">IF(ISBLANK($B877), "", IF(AND(X$5 = "Vacation Leave", OR(AND(OR(X$6 = "H1", X$6 = "H2"), NOT(AND($D877 = "Full-time", $F877 = "Above 1 Year"))), AND(X$6 = "Year", AND($D877 = "Full-time", $F877 = "Above 1 Year")))), "N/A", INDEX('Allocated Leaves'!$B$2:$E1005, MATCH(X$5 &amp; IF(X$5 = "Vacation Leave", IFS(X$6 = "Year", "", OR(X$6 = "H1", X$6 = "H2"), " " &amp; X$6), ""), 'Allocated Leaves'!$A$2:$A1005, 0), MATCH($D877 &amp; IF($D877 = "Full-time",  " " &amp; $F877, ""), 'Allocated Leaves'!$B$1:AA$1, 0)) - J877))</f>
        <v/>
      </c>
      <c r="Y877" s="52" t="str">
        <f t="array" ref="Y877">IF(ISBLANK($B877), "", IF(AND(Y$5 = "Vacation Leave", OR(AND(OR(Y$6 = "H1", Y$6 = "H2"), NOT(AND($D877 = "Full-time", $F877 = "Above 1 Year"))), AND(Y$6 = "Year", AND($D877 = "Full-time", $F877 = "Above 1 Year")))), "N/A", INDEX('Allocated Leaves'!$B$2:$E1005, MATCH(Y$5 &amp; IF(Y$5 = "Vacation Leave", IFS(Y$6 = "Year", "", OR(Y$6 = "H1", Y$6 = "H2"), " " &amp; Y$6), ""), 'Allocated Leaves'!$A$2:$A1005, 0), MATCH($D877 &amp; IF($D877 = "Full-time",  " " &amp; $F877, ""), 'Allocated Leaves'!$B$1:AA$1, 0)) - K877))</f>
        <v/>
      </c>
      <c r="Z877" s="52" t="str">
        <f t="array" ref="Z877">IF(ISBLANK($B877), "", IF(AND(Z$5 = "Vacation Leave", OR(AND(OR(Z$6 = "H1", Z$6 = "H2"), NOT(AND($D877 = "Full-time", $F877 = "Above 1 Year"))), AND(Z$6 = "Year", AND($D877 = "Full-time", $F877 = "Above 1 Year")))), "N/A", INDEX('Allocated Leaves'!$B$2:$E1005, MATCH(Z$5 &amp; IF(Z$5 = "Vacation Leave", IFS(Z$6 = "Year", "", OR(Z$6 = "H1", Z$6 = "H2"), " " &amp; Z$6), ""), 'Allocated Leaves'!$A$2:$A1005, 0), MATCH($D877 &amp; IF($D877 = "Full-time",  " " &amp; $F877, ""), 'Allocated Leaves'!$B$1:AA$1, 0)) - L877))</f>
        <v/>
      </c>
      <c r="AA877" s="55" t="str">
        <f t="shared" si="3"/>
        <v/>
      </c>
    </row>
    <row r="878">
      <c r="A878" s="71"/>
      <c r="B878" s="72"/>
      <c r="C878" s="73"/>
      <c r="D878" s="74"/>
      <c r="E878" s="75"/>
      <c r="F878" s="47" t="str">
        <f t="shared" si="1"/>
        <v/>
      </c>
      <c r="G878" s="48" t="str">
        <f>IF(ISBLANK($B878), "", IF(AND(G$5 = "Vacation Leave", OR(AND(OR(G$6 = "H1", G$6 = "H2"), NOT(AND($D878 = "Full-time", $F878 = "Above 1 Year"))), AND(G$6 = "Year", AND($D878 = "Full-time", $F878 = "Above 1 Year")))), "N/A", SUMIFS('Form Responses 1'!$O$2:$O1005, 'Form Responses 1'!$B$2:$B1005, $B878, 'Form Responses 1'!$G$2:$G1005, G$5, 'Form Responses 1'!$K$2:$K1005, $D878,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8" s="48" t="str">
        <f>IF(ISBLANK($B878), "", IF(AND(H$5 = "Vacation Leave", OR(AND(OR(H$6 = "H1", H$6 = "H2"), NOT(AND($D878 = "Full-time", $F878 = "Above 1 Year"))), AND(H$6 = "Year", AND($D878 = "Full-time", $F878 = "Above 1 Year")))), "N/A", SUMIFS('Form Responses 1'!$O$2:$O1005, 'Form Responses 1'!$B$2:$B1005, $B878, 'Form Responses 1'!$G$2:$G1005, H$5, 'Form Responses 1'!$K$2:$K1005, $D878,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8" s="49" t="str">
        <f>IF(ISBLANK($B878), "", IF(AND(I$5 = "Vacation Leave", OR(AND(OR(I$6 = "H1", I$6 = "H2"), NOT(AND($D878 = "Full-time", $F878 = "Above 1 Year"))), AND(I$6 = "Year", AND($D878 = "Full-time", $F878 = "Above 1 Year")))), "N/A", SUMIFS('Form Responses 1'!$O$2:$O1005, 'Form Responses 1'!$B$2:$B1005, $B878, 'Form Responses 1'!$G$2:$G1005, I$5, 'Form Responses 1'!$K$2:$K1005, $D878,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8" s="48" t="str">
        <f>IF(ISBLANK($B878), "", IF(AND(J$5 = "Vacation Leave", OR(AND(OR(J$6 = "H1", J$6 = "H2"), NOT(AND($D878 = "Full-time", $F878 = "Above 1 Year"))), AND(J$6 = "Year", AND($D878 = "Full-time", $F878 = "Above 1 Year")))), "N/A", SUMIFS('Form Responses 1'!$O$2:$O1005, 'Form Responses 1'!$B$2:$B1005, $B878, 'Form Responses 1'!$G$2:$G1005, J$5, 'Form Responses 1'!$K$2:$K1005, $D878,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8" s="48" t="str">
        <f>IF(ISBLANK($B878), "", IF(AND(K$5 = "Vacation Leave", OR(AND(OR(K$6 = "H1", K$6 = "H2"), NOT(AND($D878 = "Full-time", $F878 = "Above 1 Year"))), AND(K$6 = "Year", AND($D878 = "Full-time", $F878 = "Above 1 Year")))), "N/A", SUMIFS('Form Responses 1'!$O$2:$O1005, 'Form Responses 1'!$B$2:$B1005, $B878, 'Form Responses 1'!$G$2:$G1005, K$5, 'Form Responses 1'!$K$2:$K1005, $D878,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8" s="48" t="str">
        <f>IF(ISBLANK($B878), "", IF(AND(L$5 = "Vacation Leave", OR(AND(OR(L$6 = "H1", L$6 = "H2"), NOT(AND($D878 = "Full-time", $F878 = "Above 1 Year"))), AND(L$6 = "Year", AND($D878 = "Full-time", $F878 = "Above 1 Year")))), "N/A", SUMIFS('Form Responses 1'!$O$2:$O1005, 'Form Responses 1'!$B$2:$B1005, $B878, 'Form Responses 1'!$G$2:$G1005, L$5, 'Form Responses 1'!$K$2:$K1005, $D878,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8" s="48" t="str">
        <f>IF(ISBLANK($B878), "", IF(AND(M$5 = "Vacation Leave", OR(AND(OR(M$6 = "H1", M$6 = "H2"), NOT(AND($D878 = "Full-time", $F878 = "Above 1 Year"))), AND(M$6 = "Year", AND($D878 = "Full-time", $F878 = "Above 1 Year")))), "N/A", SUMIFS('Form Responses 1'!$O$2:$O1005, 'Form Responses 1'!$B$2:$B1005, $B878, 'Form Responses 1'!$G$2:$G1005, M$5, 'Form Responses 1'!$K$2:$K1005, $D878,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8" s="48" t="str">
        <f>IF(ISBLANK($B878), "", IF(AND(N$5 = "Vacation Leave", OR(AND(OR(N$6 = "H1", N$6 = "H2"), NOT(AND($D878 = "Full-time", $F878 = "Above 1 Year"))), AND(N$6 = "Year", AND($D878 = "Full-time", $F878 = "Above 1 Year")))), "N/A", SUMIFS('Form Responses 1'!$O$2:$O1005, 'Form Responses 1'!$B$2:$B1005, $B878, 'Form Responses 1'!$G$2:$G1005, N$5, 'Form Responses 1'!$K$2:$K1005, $D878,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8" s="48" t="str">
        <f>IF(ISBLANK($B878), "", IF(AND(O$5 = "Vacation Leave", OR(AND(OR(O$6 = "H1", O$6 = "H2"), NOT(AND($D878 = "Full-time", $F878 = "Above 1 Year"))), AND(O$6 = "Year", AND($D878 = "Full-time", $F878 = "Above 1 Year")))), "N/A", SUMIFS('Form Responses 1'!$O$2:$O1005, 'Form Responses 1'!$B$2:$B1005, $B878, 'Form Responses 1'!$G$2:$G1005, O$5, 'Form Responses 1'!$K$2:$K1005, $D878,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8" s="48" t="str">
        <f>IF(ISBLANK($B878), "", IF(AND(P$5 = "Vacation Leave", OR(AND(OR(P$6 = "H1", P$6 = "H2"), NOT(AND($D878 = "Full-time", $F878 = "Above 1 Year"))), AND(P$6 = "Year", AND($D878 = "Full-time", $F878 = "Above 1 Year")))), "N/A", SUMIFS('Form Responses 1'!$O$2:$O1005, 'Form Responses 1'!$B$2:$B1005, $B878, 'Form Responses 1'!$G$2:$G1005, P$5, 'Form Responses 1'!$K$2:$K1005, $D878,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8" s="48" t="str">
        <f>IF(ISBLANK($B878), "", IF(AND(Q$5 = "Vacation Leave", OR(AND(OR(Q$6 = "H1", Q$6 = "H2"), NOT(AND($D878 = "Full-time", $F878 = "Above 1 Year"))), AND(Q$6 = "Year", AND($D878 = "Full-time", $F878 = "Above 1 Year")))), "N/A", SUMIFS('Form Responses 1'!$O$2:$O1005, 'Form Responses 1'!$B$2:$B1005, $B878, 'Form Responses 1'!$G$2:$G1005, Q$5, 'Form Responses 1'!$K$2:$K1005, $D878,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8" s="48" t="str">
        <f>IF(ISBLANK($B878), "", IF(AND(R$5 = "Vacation Leave", OR(AND(OR(R$6 = "H1", R$6 = "H2"), NOT(AND($D878 = "Full-time", $F878 = "Above 1 Year"))), AND(R$6 = "Year", AND($D878 = "Full-time", $F878 = "Above 1 Year")))), "N/A", SUMIFS('Form Responses 1'!$O$2:$O1005, 'Form Responses 1'!$B$2:$B1005, $B878, 'Form Responses 1'!$G$2:$G1005, R$5, 'Form Responses 1'!$K$2:$K1005, $D878,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8" s="48" t="str">
        <f>IF(ISBLANK($B878), "", IF(AND(S$5 = "Vacation Leave", OR(AND(OR(S$6 = "H1", S$6 = "H2"), NOT(AND($D878 = "Full-time", $F878 = "Above 1 Year"))), AND(S$6 = "Year", AND($D878 = "Full-time", $F878 = "Above 1 Year")))), "N/A", SUMIFS('Form Responses 1'!$O$2:$O1005, 'Form Responses 1'!$B$2:$B1005, $B878, 'Form Responses 1'!$G$2:$G1005, S$5, 'Form Responses 1'!$K$2:$K1005, $D878,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8" s="50" t="str">
        <f t="shared" si="2"/>
        <v/>
      </c>
      <c r="U878" s="51" t="str">
        <f t="array" ref="U878">IF(ISBLANK($B878), "", IF(AND(U$5 = "Vacation Leave", OR(AND(OR(U$6 = "H1", U$6 = "H2"), NOT(AND($D878 = "Full-time", $F878 = "Above 1 Year"))), AND(U$6 = "Year", AND($D878 = "Full-time", $F878 = "Above 1 Year")))), "N/A", INDEX('Allocated Leaves'!$B$2:$E1005, MATCH(U$5 &amp; IF(U$5 = "Vacation Leave", IFS(U$6 = "Year", "", OR(U$6 = "H1", U$6 = "H2"), " " &amp; U$6), ""), 'Allocated Leaves'!$A$2:$A1005, 0), MATCH($D878 &amp; IF($D878 = "Full-time",  " " &amp; $F878, ""), 'Allocated Leaves'!$B$1:AA$1, 0)) - G878))</f>
        <v/>
      </c>
      <c r="V878" s="52" t="str">
        <f t="array" ref="V878">IF(ISBLANK($B878), "", IF(AND(V$5 = "Vacation Leave", OR(AND(OR(V$6 = "H1", V$6 = "H2"), NOT(AND($D878 = "Full-time", $F878 = "Above 1 Year"))), AND(V$6 = "Year", AND($D878 = "Full-time", $F878 = "Above 1 Year")))), "N/A", INDEX('Allocated Leaves'!$B$2:$E1005, MATCH(V$5 &amp; IF(V$5 = "Vacation Leave", IFS(V$6 = "Year", "", OR(V$6 = "H1", V$6 = "H2"), " " &amp; V$6), ""), 'Allocated Leaves'!$A$2:$A1005, 0), MATCH($D878 &amp; IF($D878 = "Full-time",  " " &amp; $F878, ""), 'Allocated Leaves'!$B$1:AA$1, 0)) - H878))</f>
        <v/>
      </c>
      <c r="W878" s="52" t="str">
        <f t="array" ref="W878">IF(ISBLANK($B878), "", IF(AND(W$5 = "Vacation Leave", OR(AND(OR(W$6 = "H1", W$6 = "H2"), NOT(AND($D878 = "Full-time", $F878 = "Above 1 Year"))), AND(W$6 = "Year", AND($D878 = "Full-time", $F878 = "Above 1 Year")))), "N/A", INDEX('Allocated Leaves'!$B$2:$E1005, MATCH(W$5 &amp; IF(W$5 = "Vacation Leave", IFS(W$6 = "Year", "", OR(W$6 = "H1", W$6 = "H2"), " " &amp; W$6), ""), 'Allocated Leaves'!$A$2:$A1005, 0), MATCH($D878 &amp; IF($D878 = "Full-time",  " " &amp; $F878, ""), 'Allocated Leaves'!$B$1:AA$1, 0)) - I878))</f>
        <v/>
      </c>
      <c r="X878" s="51" t="str">
        <f t="array" ref="X878">IF(ISBLANK($B878), "", IF(AND(X$5 = "Vacation Leave", OR(AND(OR(X$6 = "H1", X$6 = "H2"), NOT(AND($D878 = "Full-time", $F878 = "Above 1 Year"))), AND(X$6 = "Year", AND($D878 = "Full-time", $F878 = "Above 1 Year")))), "N/A", INDEX('Allocated Leaves'!$B$2:$E1005, MATCH(X$5 &amp; IF(X$5 = "Vacation Leave", IFS(X$6 = "Year", "", OR(X$6 = "H1", X$6 = "H2"), " " &amp; X$6), ""), 'Allocated Leaves'!$A$2:$A1005, 0), MATCH($D878 &amp; IF($D878 = "Full-time",  " " &amp; $F878, ""), 'Allocated Leaves'!$B$1:AA$1, 0)) - J878))</f>
        <v/>
      </c>
      <c r="Y878" s="52" t="str">
        <f t="array" ref="Y878">IF(ISBLANK($B878), "", IF(AND(Y$5 = "Vacation Leave", OR(AND(OR(Y$6 = "H1", Y$6 = "H2"), NOT(AND($D878 = "Full-time", $F878 = "Above 1 Year"))), AND(Y$6 = "Year", AND($D878 = "Full-time", $F878 = "Above 1 Year")))), "N/A", INDEX('Allocated Leaves'!$B$2:$E1005, MATCH(Y$5 &amp; IF(Y$5 = "Vacation Leave", IFS(Y$6 = "Year", "", OR(Y$6 = "H1", Y$6 = "H2"), " " &amp; Y$6), ""), 'Allocated Leaves'!$A$2:$A1005, 0), MATCH($D878 &amp; IF($D878 = "Full-time",  " " &amp; $F878, ""), 'Allocated Leaves'!$B$1:AA$1, 0)) - K878))</f>
        <v/>
      </c>
      <c r="Z878" s="52" t="str">
        <f t="array" ref="Z878">IF(ISBLANK($B878), "", IF(AND(Z$5 = "Vacation Leave", OR(AND(OR(Z$6 = "H1", Z$6 = "H2"), NOT(AND($D878 = "Full-time", $F878 = "Above 1 Year"))), AND(Z$6 = "Year", AND($D878 = "Full-time", $F878 = "Above 1 Year")))), "N/A", INDEX('Allocated Leaves'!$B$2:$E1005, MATCH(Z$5 &amp; IF(Z$5 = "Vacation Leave", IFS(Z$6 = "Year", "", OR(Z$6 = "H1", Z$6 = "H2"), " " &amp; Z$6), ""), 'Allocated Leaves'!$A$2:$A1005, 0), MATCH($D878 &amp; IF($D878 = "Full-time",  " " &amp; $F878, ""), 'Allocated Leaves'!$B$1:AA$1, 0)) - L878))</f>
        <v/>
      </c>
      <c r="AA878" s="55" t="str">
        <f t="shared" si="3"/>
        <v/>
      </c>
    </row>
    <row r="879">
      <c r="A879" s="71"/>
      <c r="B879" s="72"/>
      <c r="C879" s="73"/>
      <c r="D879" s="74"/>
      <c r="E879" s="75"/>
      <c r="F879" s="47" t="str">
        <f t="shared" si="1"/>
        <v/>
      </c>
      <c r="G879" s="48" t="str">
        <f>IF(ISBLANK($B879), "", IF(AND(G$5 = "Vacation Leave", OR(AND(OR(G$6 = "H1", G$6 = "H2"), NOT(AND($D879 = "Full-time", $F879 = "Above 1 Year"))), AND(G$6 = "Year", AND($D879 = "Full-time", $F879 = "Above 1 Year")))), "N/A", SUMIFS('Form Responses 1'!$O$2:$O1005, 'Form Responses 1'!$B$2:$B1005, $B879, 'Form Responses 1'!$G$2:$G1005, G$5, 'Form Responses 1'!$K$2:$K1005, $D879,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79" s="48" t="str">
        <f>IF(ISBLANK($B879), "", IF(AND(H$5 = "Vacation Leave", OR(AND(OR(H$6 = "H1", H$6 = "H2"), NOT(AND($D879 = "Full-time", $F879 = "Above 1 Year"))), AND(H$6 = "Year", AND($D879 = "Full-time", $F879 = "Above 1 Year")))), "N/A", SUMIFS('Form Responses 1'!$O$2:$O1005, 'Form Responses 1'!$B$2:$B1005, $B879, 'Form Responses 1'!$G$2:$G1005, H$5, 'Form Responses 1'!$K$2:$K1005, $D879,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79" s="49" t="str">
        <f>IF(ISBLANK($B879), "", IF(AND(I$5 = "Vacation Leave", OR(AND(OR(I$6 = "H1", I$6 = "H2"), NOT(AND($D879 = "Full-time", $F879 = "Above 1 Year"))), AND(I$6 = "Year", AND($D879 = "Full-time", $F879 = "Above 1 Year")))), "N/A", SUMIFS('Form Responses 1'!$O$2:$O1005, 'Form Responses 1'!$B$2:$B1005, $B879, 'Form Responses 1'!$G$2:$G1005, I$5, 'Form Responses 1'!$K$2:$K1005, $D879,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79" s="48" t="str">
        <f>IF(ISBLANK($B879), "", IF(AND(J$5 = "Vacation Leave", OR(AND(OR(J$6 = "H1", J$6 = "H2"), NOT(AND($D879 = "Full-time", $F879 = "Above 1 Year"))), AND(J$6 = "Year", AND($D879 = "Full-time", $F879 = "Above 1 Year")))), "N/A", SUMIFS('Form Responses 1'!$O$2:$O1005, 'Form Responses 1'!$B$2:$B1005, $B879, 'Form Responses 1'!$G$2:$G1005, J$5, 'Form Responses 1'!$K$2:$K1005, $D879,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79" s="48" t="str">
        <f>IF(ISBLANK($B879), "", IF(AND(K$5 = "Vacation Leave", OR(AND(OR(K$6 = "H1", K$6 = "H2"), NOT(AND($D879 = "Full-time", $F879 = "Above 1 Year"))), AND(K$6 = "Year", AND($D879 = "Full-time", $F879 = "Above 1 Year")))), "N/A", SUMIFS('Form Responses 1'!$O$2:$O1005, 'Form Responses 1'!$B$2:$B1005, $B879, 'Form Responses 1'!$G$2:$G1005, K$5, 'Form Responses 1'!$K$2:$K1005, $D879,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79" s="48" t="str">
        <f>IF(ISBLANK($B879), "", IF(AND(L$5 = "Vacation Leave", OR(AND(OR(L$6 = "H1", L$6 = "H2"), NOT(AND($D879 = "Full-time", $F879 = "Above 1 Year"))), AND(L$6 = "Year", AND($D879 = "Full-time", $F879 = "Above 1 Year")))), "N/A", SUMIFS('Form Responses 1'!$O$2:$O1005, 'Form Responses 1'!$B$2:$B1005, $B879, 'Form Responses 1'!$G$2:$G1005, L$5, 'Form Responses 1'!$K$2:$K1005, $D879,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79" s="48" t="str">
        <f>IF(ISBLANK($B879), "", IF(AND(M$5 = "Vacation Leave", OR(AND(OR(M$6 = "H1", M$6 = "H2"), NOT(AND($D879 = "Full-time", $F879 = "Above 1 Year"))), AND(M$6 = "Year", AND($D879 = "Full-time", $F879 = "Above 1 Year")))), "N/A", SUMIFS('Form Responses 1'!$O$2:$O1005, 'Form Responses 1'!$B$2:$B1005, $B879, 'Form Responses 1'!$G$2:$G1005, M$5, 'Form Responses 1'!$K$2:$K1005, $D879,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79" s="48" t="str">
        <f>IF(ISBLANK($B879), "", IF(AND(N$5 = "Vacation Leave", OR(AND(OR(N$6 = "H1", N$6 = "H2"), NOT(AND($D879 = "Full-time", $F879 = "Above 1 Year"))), AND(N$6 = "Year", AND($D879 = "Full-time", $F879 = "Above 1 Year")))), "N/A", SUMIFS('Form Responses 1'!$O$2:$O1005, 'Form Responses 1'!$B$2:$B1005, $B879, 'Form Responses 1'!$G$2:$G1005, N$5, 'Form Responses 1'!$K$2:$K1005, $D879,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79" s="48" t="str">
        <f>IF(ISBLANK($B879), "", IF(AND(O$5 = "Vacation Leave", OR(AND(OR(O$6 = "H1", O$6 = "H2"), NOT(AND($D879 = "Full-time", $F879 = "Above 1 Year"))), AND(O$6 = "Year", AND($D879 = "Full-time", $F879 = "Above 1 Year")))), "N/A", SUMIFS('Form Responses 1'!$O$2:$O1005, 'Form Responses 1'!$B$2:$B1005, $B879, 'Form Responses 1'!$G$2:$G1005, O$5, 'Form Responses 1'!$K$2:$K1005, $D879,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79" s="48" t="str">
        <f>IF(ISBLANK($B879), "", IF(AND(P$5 = "Vacation Leave", OR(AND(OR(P$6 = "H1", P$6 = "H2"), NOT(AND($D879 = "Full-time", $F879 = "Above 1 Year"))), AND(P$6 = "Year", AND($D879 = "Full-time", $F879 = "Above 1 Year")))), "N/A", SUMIFS('Form Responses 1'!$O$2:$O1005, 'Form Responses 1'!$B$2:$B1005, $B879, 'Form Responses 1'!$G$2:$G1005, P$5, 'Form Responses 1'!$K$2:$K1005, $D879,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79" s="48" t="str">
        <f>IF(ISBLANK($B879), "", IF(AND(Q$5 = "Vacation Leave", OR(AND(OR(Q$6 = "H1", Q$6 = "H2"), NOT(AND($D879 = "Full-time", $F879 = "Above 1 Year"))), AND(Q$6 = "Year", AND($D879 = "Full-time", $F879 = "Above 1 Year")))), "N/A", SUMIFS('Form Responses 1'!$O$2:$O1005, 'Form Responses 1'!$B$2:$B1005, $B879, 'Form Responses 1'!$G$2:$G1005, Q$5, 'Form Responses 1'!$K$2:$K1005, $D879,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79" s="48" t="str">
        <f>IF(ISBLANK($B879), "", IF(AND(R$5 = "Vacation Leave", OR(AND(OR(R$6 = "H1", R$6 = "H2"), NOT(AND($D879 = "Full-time", $F879 = "Above 1 Year"))), AND(R$6 = "Year", AND($D879 = "Full-time", $F879 = "Above 1 Year")))), "N/A", SUMIFS('Form Responses 1'!$O$2:$O1005, 'Form Responses 1'!$B$2:$B1005, $B879, 'Form Responses 1'!$G$2:$G1005, R$5, 'Form Responses 1'!$K$2:$K1005, $D879,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79" s="48" t="str">
        <f>IF(ISBLANK($B879), "", IF(AND(S$5 = "Vacation Leave", OR(AND(OR(S$6 = "H1", S$6 = "H2"), NOT(AND($D879 = "Full-time", $F879 = "Above 1 Year"))), AND(S$6 = "Year", AND($D879 = "Full-time", $F879 = "Above 1 Year")))), "N/A", SUMIFS('Form Responses 1'!$O$2:$O1005, 'Form Responses 1'!$B$2:$B1005, $B879, 'Form Responses 1'!$G$2:$G1005, S$5, 'Form Responses 1'!$K$2:$K1005, $D879,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79" s="50" t="str">
        <f t="shared" si="2"/>
        <v/>
      </c>
      <c r="U879" s="51" t="str">
        <f t="array" ref="U879">IF(ISBLANK($B879), "", IF(AND(U$5 = "Vacation Leave", OR(AND(OR(U$6 = "H1", U$6 = "H2"), NOT(AND($D879 = "Full-time", $F879 = "Above 1 Year"))), AND(U$6 = "Year", AND($D879 = "Full-time", $F879 = "Above 1 Year")))), "N/A", INDEX('Allocated Leaves'!$B$2:$E1005, MATCH(U$5 &amp; IF(U$5 = "Vacation Leave", IFS(U$6 = "Year", "", OR(U$6 = "H1", U$6 = "H2"), " " &amp; U$6), ""), 'Allocated Leaves'!$A$2:$A1005, 0), MATCH($D879 &amp; IF($D879 = "Full-time",  " " &amp; $F879, ""), 'Allocated Leaves'!$B$1:AA$1, 0)) - G879))</f>
        <v/>
      </c>
      <c r="V879" s="52" t="str">
        <f t="array" ref="V879">IF(ISBLANK($B879), "", IF(AND(V$5 = "Vacation Leave", OR(AND(OR(V$6 = "H1", V$6 = "H2"), NOT(AND($D879 = "Full-time", $F879 = "Above 1 Year"))), AND(V$6 = "Year", AND($D879 = "Full-time", $F879 = "Above 1 Year")))), "N/A", INDEX('Allocated Leaves'!$B$2:$E1005, MATCH(V$5 &amp; IF(V$5 = "Vacation Leave", IFS(V$6 = "Year", "", OR(V$6 = "H1", V$6 = "H2"), " " &amp; V$6), ""), 'Allocated Leaves'!$A$2:$A1005, 0), MATCH($D879 &amp; IF($D879 = "Full-time",  " " &amp; $F879, ""), 'Allocated Leaves'!$B$1:AA$1, 0)) - H879))</f>
        <v/>
      </c>
      <c r="W879" s="52" t="str">
        <f t="array" ref="W879">IF(ISBLANK($B879), "", IF(AND(W$5 = "Vacation Leave", OR(AND(OR(W$6 = "H1", W$6 = "H2"), NOT(AND($D879 = "Full-time", $F879 = "Above 1 Year"))), AND(W$6 = "Year", AND($D879 = "Full-time", $F879 = "Above 1 Year")))), "N/A", INDEX('Allocated Leaves'!$B$2:$E1005, MATCH(W$5 &amp; IF(W$5 = "Vacation Leave", IFS(W$6 = "Year", "", OR(W$6 = "H1", W$6 = "H2"), " " &amp; W$6), ""), 'Allocated Leaves'!$A$2:$A1005, 0), MATCH($D879 &amp; IF($D879 = "Full-time",  " " &amp; $F879, ""), 'Allocated Leaves'!$B$1:AA$1, 0)) - I879))</f>
        <v/>
      </c>
      <c r="X879" s="51" t="str">
        <f t="array" ref="X879">IF(ISBLANK($B879), "", IF(AND(X$5 = "Vacation Leave", OR(AND(OR(X$6 = "H1", X$6 = "H2"), NOT(AND($D879 = "Full-time", $F879 = "Above 1 Year"))), AND(X$6 = "Year", AND($D879 = "Full-time", $F879 = "Above 1 Year")))), "N/A", INDEX('Allocated Leaves'!$B$2:$E1005, MATCH(X$5 &amp; IF(X$5 = "Vacation Leave", IFS(X$6 = "Year", "", OR(X$6 = "H1", X$6 = "H2"), " " &amp; X$6), ""), 'Allocated Leaves'!$A$2:$A1005, 0), MATCH($D879 &amp; IF($D879 = "Full-time",  " " &amp; $F879, ""), 'Allocated Leaves'!$B$1:AA$1, 0)) - J879))</f>
        <v/>
      </c>
      <c r="Y879" s="52" t="str">
        <f t="array" ref="Y879">IF(ISBLANK($B879), "", IF(AND(Y$5 = "Vacation Leave", OR(AND(OR(Y$6 = "H1", Y$6 = "H2"), NOT(AND($D879 = "Full-time", $F879 = "Above 1 Year"))), AND(Y$6 = "Year", AND($D879 = "Full-time", $F879 = "Above 1 Year")))), "N/A", INDEX('Allocated Leaves'!$B$2:$E1005, MATCH(Y$5 &amp; IF(Y$5 = "Vacation Leave", IFS(Y$6 = "Year", "", OR(Y$6 = "H1", Y$6 = "H2"), " " &amp; Y$6), ""), 'Allocated Leaves'!$A$2:$A1005, 0), MATCH($D879 &amp; IF($D879 = "Full-time",  " " &amp; $F879, ""), 'Allocated Leaves'!$B$1:AA$1, 0)) - K879))</f>
        <v/>
      </c>
      <c r="Z879" s="52" t="str">
        <f t="array" ref="Z879">IF(ISBLANK($B879), "", IF(AND(Z$5 = "Vacation Leave", OR(AND(OR(Z$6 = "H1", Z$6 = "H2"), NOT(AND($D879 = "Full-time", $F879 = "Above 1 Year"))), AND(Z$6 = "Year", AND($D879 = "Full-time", $F879 = "Above 1 Year")))), "N/A", INDEX('Allocated Leaves'!$B$2:$E1005, MATCH(Z$5 &amp; IF(Z$5 = "Vacation Leave", IFS(Z$6 = "Year", "", OR(Z$6 = "H1", Z$6 = "H2"), " " &amp; Z$6), ""), 'Allocated Leaves'!$A$2:$A1005, 0), MATCH($D879 &amp; IF($D879 = "Full-time",  " " &amp; $F879, ""), 'Allocated Leaves'!$B$1:AA$1, 0)) - L879))</f>
        <v/>
      </c>
      <c r="AA879" s="55" t="str">
        <f t="shared" si="3"/>
        <v/>
      </c>
    </row>
    <row r="880">
      <c r="A880" s="71"/>
      <c r="B880" s="72"/>
      <c r="C880" s="73"/>
      <c r="D880" s="74"/>
      <c r="E880" s="75"/>
      <c r="F880" s="47" t="str">
        <f t="shared" si="1"/>
        <v/>
      </c>
      <c r="G880" s="48" t="str">
        <f>IF(ISBLANK($B880), "", IF(AND(G$5 = "Vacation Leave", OR(AND(OR(G$6 = "H1", G$6 = "H2"), NOT(AND($D880 = "Full-time", $F880 = "Above 1 Year"))), AND(G$6 = "Year", AND($D880 = "Full-time", $F880 = "Above 1 Year")))), "N/A", SUMIFS('Form Responses 1'!$O$2:$O1005, 'Form Responses 1'!$B$2:$B1005, $B880, 'Form Responses 1'!$G$2:$G1005, G$5, 'Form Responses 1'!$K$2:$K1005, $D880,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0" s="48" t="str">
        <f>IF(ISBLANK($B880), "", IF(AND(H$5 = "Vacation Leave", OR(AND(OR(H$6 = "H1", H$6 = "H2"), NOT(AND($D880 = "Full-time", $F880 = "Above 1 Year"))), AND(H$6 = "Year", AND($D880 = "Full-time", $F880 = "Above 1 Year")))), "N/A", SUMIFS('Form Responses 1'!$O$2:$O1005, 'Form Responses 1'!$B$2:$B1005, $B880, 'Form Responses 1'!$G$2:$G1005, H$5, 'Form Responses 1'!$K$2:$K1005, $D880,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0" s="49" t="str">
        <f>IF(ISBLANK($B880), "", IF(AND(I$5 = "Vacation Leave", OR(AND(OR(I$6 = "H1", I$6 = "H2"), NOT(AND($D880 = "Full-time", $F880 = "Above 1 Year"))), AND(I$6 = "Year", AND($D880 = "Full-time", $F880 = "Above 1 Year")))), "N/A", SUMIFS('Form Responses 1'!$O$2:$O1005, 'Form Responses 1'!$B$2:$B1005, $B880, 'Form Responses 1'!$G$2:$G1005, I$5, 'Form Responses 1'!$K$2:$K1005, $D880,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0" s="48" t="str">
        <f>IF(ISBLANK($B880), "", IF(AND(J$5 = "Vacation Leave", OR(AND(OR(J$6 = "H1", J$6 = "H2"), NOT(AND($D880 = "Full-time", $F880 = "Above 1 Year"))), AND(J$6 = "Year", AND($D880 = "Full-time", $F880 = "Above 1 Year")))), "N/A", SUMIFS('Form Responses 1'!$O$2:$O1005, 'Form Responses 1'!$B$2:$B1005, $B880, 'Form Responses 1'!$G$2:$G1005, J$5, 'Form Responses 1'!$K$2:$K1005, $D880,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0" s="48" t="str">
        <f>IF(ISBLANK($B880), "", IF(AND(K$5 = "Vacation Leave", OR(AND(OR(K$6 = "H1", K$6 = "H2"), NOT(AND($D880 = "Full-time", $F880 = "Above 1 Year"))), AND(K$6 = "Year", AND($D880 = "Full-time", $F880 = "Above 1 Year")))), "N/A", SUMIFS('Form Responses 1'!$O$2:$O1005, 'Form Responses 1'!$B$2:$B1005, $B880, 'Form Responses 1'!$G$2:$G1005, K$5, 'Form Responses 1'!$K$2:$K1005, $D880,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0" s="48" t="str">
        <f>IF(ISBLANK($B880), "", IF(AND(L$5 = "Vacation Leave", OR(AND(OR(L$6 = "H1", L$6 = "H2"), NOT(AND($D880 = "Full-time", $F880 = "Above 1 Year"))), AND(L$6 = "Year", AND($D880 = "Full-time", $F880 = "Above 1 Year")))), "N/A", SUMIFS('Form Responses 1'!$O$2:$O1005, 'Form Responses 1'!$B$2:$B1005, $B880, 'Form Responses 1'!$G$2:$G1005, L$5, 'Form Responses 1'!$K$2:$K1005, $D880,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0" s="48" t="str">
        <f>IF(ISBLANK($B880), "", IF(AND(M$5 = "Vacation Leave", OR(AND(OR(M$6 = "H1", M$6 = "H2"), NOT(AND($D880 = "Full-time", $F880 = "Above 1 Year"))), AND(M$6 = "Year", AND($D880 = "Full-time", $F880 = "Above 1 Year")))), "N/A", SUMIFS('Form Responses 1'!$O$2:$O1005, 'Form Responses 1'!$B$2:$B1005, $B880, 'Form Responses 1'!$G$2:$G1005, M$5, 'Form Responses 1'!$K$2:$K1005, $D880,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0" s="48" t="str">
        <f>IF(ISBLANK($B880), "", IF(AND(N$5 = "Vacation Leave", OR(AND(OR(N$6 = "H1", N$6 = "H2"), NOT(AND($D880 = "Full-time", $F880 = "Above 1 Year"))), AND(N$6 = "Year", AND($D880 = "Full-time", $F880 = "Above 1 Year")))), "N/A", SUMIFS('Form Responses 1'!$O$2:$O1005, 'Form Responses 1'!$B$2:$B1005, $B880, 'Form Responses 1'!$G$2:$G1005, N$5, 'Form Responses 1'!$K$2:$K1005, $D880,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0" s="48" t="str">
        <f>IF(ISBLANK($B880), "", IF(AND(O$5 = "Vacation Leave", OR(AND(OR(O$6 = "H1", O$6 = "H2"), NOT(AND($D880 = "Full-time", $F880 = "Above 1 Year"))), AND(O$6 = "Year", AND($D880 = "Full-time", $F880 = "Above 1 Year")))), "N/A", SUMIFS('Form Responses 1'!$O$2:$O1005, 'Form Responses 1'!$B$2:$B1005, $B880, 'Form Responses 1'!$G$2:$G1005, O$5, 'Form Responses 1'!$K$2:$K1005, $D880,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0" s="48" t="str">
        <f>IF(ISBLANK($B880), "", IF(AND(P$5 = "Vacation Leave", OR(AND(OR(P$6 = "H1", P$6 = "H2"), NOT(AND($D880 = "Full-time", $F880 = "Above 1 Year"))), AND(P$6 = "Year", AND($D880 = "Full-time", $F880 = "Above 1 Year")))), "N/A", SUMIFS('Form Responses 1'!$O$2:$O1005, 'Form Responses 1'!$B$2:$B1005, $B880, 'Form Responses 1'!$G$2:$G1005, P$5, 'Form Responses 1'!$K$2:$K1005, $D880,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0" s="48" t="str">
        <f>IF(ISBLANK($B880), "", IF(AND(Q$5 = "Vacation Leave", OR(AND(OR(Q$6 = "H1", Q$6 = "H2"), NOT(AND($D880 = "Full-time", $F880 = "Above 1 Year"))), AND(Q$6 = "Year", AND($D880 = "Full-time", $F880 = "Above 1 Year")))), "N/A", SUMIFS('Form Responses 1'!$O$2:$O1005, 'Form Responses 1'!$B$2:$B1005, $B880, 'Form Responses 1'!$G$2:$G1005, Q$5, 'Form Responses 1'!$K$2:$K1005, $D880,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0" s="48" t="str">
        <f>IF(ISBLANK($B880), "", IF(AND(R$5 = "Vacation Leave", OR(AND(OR(R$6 = "H1", R$6 = "H2"), NOT(AND($D880 = "Full-time", $F880 = "Above 1 Year"))), AND(R$6 = "Year", AND($D880 = "Full-time", $F880 = "Above 1 Year")))), "N/A", SUMIFS('Form Responses 1'!$O$2:$O1005, 'Form Responses 1'!$B$2:$B1005, $B880, 'Form Responses 1'!$G$2:$G1005, R$5, 'Form Responses 1'!$K$2:$K1005, $D880,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0" s="48" t="str">
        <f>IF(ISBLANK($B880), "", IF(AND(S$5 = "Vacation Leave", OR(AND(OR(S$6 = "H1", S$6 = "H2"), NOT(AND($D880 = "Full-time", $F880 = "Above 1 Year"))), AND(S$6 = "Year", AND($D880 = "Full-time", $F880 = "Above 1 Year")))), "N/A", SUMIFS('Form Responses 1'!$O$2:$O1005, 'Form Responses 1'!$B$2:$B1005, $B880, 'Form Responses 1'!$G$2:$G1005, S$5, 'Form Responses 1'!$K$2:$K1005, $D880,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0" s="50" t="str">
        <f t="shared" si="2"/>
        <v/>
      </c>
      <c r="U880" s="51" t="str">
        <f t="array" ref="U880">IF(ISBLANK($B880), "", IF(AND(U$5 = "Vacation Leave", OR(AND(OR(U$6 = "H1", U$6 = "H2"), NOT(AND($D880 = "Full-time", $F880 = "Above 1 Year"))), AND(U$6 = "Year", AND($D880 = "Full-time", $F880 = "Above 1 Year")))), "N/A", INDEX('Allocated Leaves'!$B$2:$E1005, MATCH(U$5 &amp; IF(U$5 = "Vacation Leave", IFS(U$6 = "Year", "", OR(U$6 = "H1", U$6 = "H2"), " " &amp; U$6), ""), 'Allocated Leaves'!$A$2:$A1005, 0), MATCH($D880 &amp; IF($D880 = "Full-time",  " " &amp; $F880, ""), 'Allocated Leaves'!$B$1:AA$1, 0)) - G880))</f>
        <v/>
      </c>
      <c r="V880" s="52" t="str">
        <f t="array" ref="V880">IF(ISBLANK($B880), "", IF(AND(V$5 = "Vacation Leave", OR(AND(OR(V$6 = "H1", V$6 = "H2"), NOT(AND($D880 = "Full-time", $F880 = "Above 1 Year"))), AND(V$6 = "Year", AND($D880 = "Full-time", $F880 = "Above 1 Year")))), "N/A", INDEX('Allocated Leaves'!$B$2:$E1005, MATCH(V$5 &amp; IF(V$5 = "Vacation Leave", IFS(V$6 = "Year", "", OR(V$6 = "H1", V$6 = "H2"), " " &amp; V$6), ""), 'Allocated Leaves'!$A$2:$A1005, 0), MATCH($D880 &amp; IF($D880 = "Full-time",  " " &amp; $F880, ""), 'Allocated Leaves'!$B$1:AA$1, 0)) - H880))</f>
        <v/>
      </c>
      <c r="W880" s="52" t="str">
        <f t="array" ref="W880">IF(ISBLANK($B880), "", IF(AND(W$5 = "Vacation Leave", OR(AND(OR(W$6 = "H1", W$6 = "H2"), NOT(AND($D880 = "Full-time", $F880 = "Above 1 Year"))), AND(W$6 = "Year", AND($D880 = "Full-time", $F880 = "Above 1 Year")))), "N/A", INDEX('Allocated Leaves'!$B$2:$E1005, MATCH(W$5 &amp; IF(W$5 = "Vacation Leave", IFS(W$6 = "Year", "", OR(W$6 = "H1", W$6 = "H2"), " " &amp; W$6), ""), 'Allocated Leaves'!$A$2:$A1005, 0), MATCH($D880 &amp; IF($D880 = "Full-time",  " " &amp; $F880, ""), 'Allocated Leaves'!$B$1:AA$1, 0)) - I880))</f>
        <v/>
      </c>
      <c r="X880" s="51" t="str">
        <f t="array" ref="X880">IF(ISBLANK($B880), "", IF(AND(X$5 = "Vacation Leave", OR(AND(OR(X$6 = "H1", X$6 = "H2"), NOT(AND($D880 = "Full-time", $F880 = "Above 1 Year"))), AND(X$6 = "Year", AND($D880 = "Full-time", $F880 = "Above 1 Year")))), "N/A", INDEX('Allocated Leaves'!$B$2:$E1005, MATCH(X$5 &amp; IF(X$5 = "Vacation Leave", IFS(X$6 = "Year", "", OR(X$6 = "H1", X$6 = "H2"), " " &amp; X$6), ""), 'Allocated Leaves'!$A$2:$A1005, 0), MATCH($D880 &amp; IF($D880 = "Full-time",  " " &amp; $F880, ""), 'Allocated Leaves'!$B$1:AA$1, 0)) - J880))</f>
        <v/>
      </c>
      <c r="Y880" s="52" t="str">
        <f t="array" ref="Y880">IF(ISBLANK($B880), "", IF(AND(Y$5 = "Vacation Leave", OR(AND(OR(Y$6 = "H1", Y$6 = "H2"), NOT(AND($D880 = "Full-time", $F880 = "Above 1 Year"))), AND(Y$6 = "Year", AND($D880 = "Full-time", $F880 = "Above 1 Year")))), "N/A", INDEX('Allocated Leaves'!$B$2:$E1005, MATCH(Y$5 &amp; IF(Y$5 = "Vacation Leave", IFS(Y$6 = "Year", "", OR(Y$6 = "H1", Y$6 = "H2"), " " &amp; Y$6), ""), 'Allocated Leaves'!$A$2:$A1005, 0), MATCH($D880 &amp; IF($D880 = "Full-time",  " " &amp; $F880, ""), 'Allocated Leaves'!$B$1:AA$1, 0)) - K880))</f>
        <v/>
      </c>
      <c r="Z880" s="52" t="str">
        <f t="array" ref="Z880">IF(ISBLANK($B880), "", IF(AND(Z$5 = "Vacation Leave", OR(AND(OR(Z$6 = "H1", Z$6 = "H2"), NOT(AND($D880 = "Full-time", $F880 = "Above 1 Year"))), AND(Z$6 = "Year", AND($D880 = "Full-time", $F880 = "Above 1 Year")))), "N/A", INDEX('Allocated Leaves'!$B$2:$E1005, MATCH(Z$5 &amp; IF(Z$5 = "Vacation Leave", IFS(Z$6 = "Year", "", OR(Z$6 = "H1", Z$6 = "H2"), " " &amp; Z$6), ""), 'Allocated Leaves'!$A$2:$A1005, 0), MATCH($D880 &amp; IF($D880 = "Full-time",  " " &amp; $F880, ""), 'Allocated Leaves'!$B$1:AA$1, 0)) - L880))</f>
        <v/>
      </c>
      <c r="AA880" s="55" t="str">
        <f t="shared" si="3"/>
        <v/>
      </c>
    </row>
    <row r="881">
      <c r="A881" s="71"/>
      <c r="B881" s="72"/>
      <c r="C881" s="73"/>
      <c r="D881" s="74"/>
      <c r="E881" s="75"/>
      <c r="F881" s="47" t="str">
        <f t="shared" si="1"/>
        <v/>
      </c>
      <c r="G881" s="48" t="str">
        <f>IF(ISBLANK($B881), "", IF(AND(G$5 = "Vacation Leave", OR(AND(OR(G$6 = "H1", G$6 = "H2"), NOT(AND($D881 = "Full-time", $F881 = "Above 1 Year"))), AND(G$6 = "Year", AND($D881 = "Full-time", $F881 = "Above 1 Year")))), "N/A", SUMIFS('Form Responses 1'!$O$2:$O1005, 'Form Responses 1'!$B$2:$B1005, $B881, 'Form Responses 1'!$G$2:$G1005, G$5, 'Form Responses 1'!$K$2:$K1005, $D881,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1" s="48" t="str">
        <f>IF(ISBLANK($B881), "", IF(AND(H$5 = "Vacation Leave", OR(AND(OR(H$6 = "H1", H$6 = "H2"), NOT(AND($D881 = "Full-time", $F881 = "Above 1 Year"))), AND(H$6 = "Year", AND($D881 = "Full-time", $F881 = "Above 1 Year")))), "N/A", SUMIFS('Form Responses 1'!$O$2:$O1005, 'Form Responses 1'!$B$2:$B1005, $B881, 'Form Responses 1'!$G$2:$G1005, H$5, 'Form Responses 1'!$K$2:$K1005, $D881,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1" s="49" t="str">
        <f>IF(ISBLANK($B881), "", IF(AND(I$5 = "Vacation Leave", OR(AND(OR(I$6 = "H1", I$6 = "H2"), NOT(AND($D881 = "Full-time", $F881 = "Above 1 Year"))), AND(I$6 = "Year", AND($D881 = "Full-time", $F881 = "Above 1 Year")))), "N/A", SUMIFS('Form Responses 1'!$O$2:$O1005, 'Form Responses 1'!$B$2:$B1005, $B881, 'Form Responses 1'!$G$2:$G1005, I$5, 'Form Responses 1'!$K$2:$K1005, $D881,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1" s="48" t="str">
        <f>IF(ISBLANK($B881), "", IF(AND(J$5 = "Vacation Leave", OR(AND(OR(J$6 = "H1", J$6 = "H2"), NOT(AND($D881 = "Full-time", $F881 = "Above 1 Year"))), AND(J$6 = "Year", AND($D881 = "Full-time", $F881 = "Above 1 Year")))), "N/A", SUMIFS('Form Responses 1'!$O$2:$O1005, 'Form Responses 1'!$B$2:$B1005, $B881, 'Form Responses 1'!$G$2:$G1005, J$5, 'Form Responses 1'!$K$2:$K1005, $D881,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1" s="48" t="str">
        <f>IF(ISBLANK($B881), "", IF(AND(K$5 = "Vacation Leave", OR(AND(OR(K$6 = "H1", K$6 = "H2"), NOT(AND($D881 = "Full-time", $F881 = "Above 1 Year"))), AND(K$6 = "Year", AND($D881 = "Full-time", $F881 = "Above 1 Year")))), "N/A", SUMIFS('Form Responses 1'!$O$2:$O1005, 'Form Responses 1'!$B$2:$B1005, $B881, 'Form Responses 1'!$G$2:$G1005, K$5, 'Form Responses 1'!$K$2:$K1005, $D881,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1" s="48" t="str">
        <f>IF(ISBLANK($B881), "", IF(AND(L$5 = "Vacation Leave", OR(AND(OR(L$6 = "H1", L$6 = "H2"), NOT(AND($D881 = "Full-time", $F881 = "Above 1 Year"))), AND(L$6 = "Year", AND($D881 = "Full-time", $F881 = "Above 1 Year")))), "N/A", SUMIFS('Form Responses 1'!$O$2:$O1005, 'Form Responses 1'!$B$2:$B1005, $B881, 'Form Responses 1'!$G$2:$G1005, L$5, 'Form Responses 1'!$K$2:$K1005, $D881,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1" s="48" t="str">
        <f>IF(ISBLANK($B881), "", IF(AND(M$5 = "Vacation Leave", OR(AND(OR(M$6 = "H1", M$6 = "H2"), NOT(AND($D881 = "Full-time", $F881 = "Above 1 Year"))), AND(M$6 = "Year", AND($D881 = "Full-time", $F881 = "Above 1 Year")))), "N/A", SUMIFS('Form Responses 1'!$O$2:$O1005, 'Form Responses 1'!$B$2:$B1005, $B881, 'Form Responses 1'!$G$2:$G1005, M$5, 'Form Responses 1'!$K$2:$K1005, $D881,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1" s="48" t="str">
        <f>IF(ISBLANK($B881), "", IF(AND(N$5 = "Vacation Leave", OR(AND(OR(N$6 = "H1", N$6 = "H2"), NOT(AND($D881 = "Full-time", $F881 = "Above 1 Year"))), AND(N$6 = "Year", AND($D881 = "Full-time", $F881 = "Above 1 Year")))), "N/A", SUMIFS('Form Responses 1'!$O$2:$O1005, 'Form Responses 1'!$B$2:$B1005, $B881, 'Form Responses 1'!$G$2:$G1005, N$5, 'Form Responses 1'!$K$2:$K1005, $D881,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1" s="48" t="str">
        <f>IF(ISBLANK($B881), "", IF(AND(O$5 = "Vacation Leave", OR(AND(OR(O$6 = "H1", O$6 = "H2"), NOT(AND($D881 = "Full-time", $F881 = "Above 1 Year"))), AND(O$6 = "Year", AND($D881 = "Full-time", $F881 = "Above 1 Year")))), "N/A", SUMIFS('Form Responses 1'!$O$2:$O1005, 'Form Responses 1'!$B$2:$B1005, $B881, 'Form Responses 1'!$G$2:$G1005, O$5, 'Form Responses 1'!$K$2:$K1005, $D881,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1" s="48" t="str">
        <f>IF(ISBLANK($B881), "", IF(AND(P$5 = "Vacation Leave", OR(AND(OR(P$6 = "H1", P$6 = "H2"), NOT(AND($D881 = "Full-time", $F881 = "Above 1 Year"))), AND(P$6 = "Year", AND($D881 = "Full-time", $F881 = "Above 1 Year")))), "N/A", SUMIFS('Form Responses 1'!$O$2:$O1005, 'Form Responses 1'!$B$2:$B1005, $B881, 'Form Responses 1'!$G$2:$G1005, P$5, 'Form Responses 1'!$K$2:$K1005, $D881,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1" s="48" t="str">
        <f>IF(ISBLANK($B881), "", IF(AND(Q$5 = "Vacation Leave", OR(AND(OR(Q$6 = "H1", Q$6 = "H2"), NOT(AND($D881 = "Full-time", $F881 = "Above 1 Year"))), AND(Q$6 = "Year", AND($D881 = "Full-time", $F881 = "Above 1 Year")))), "N/A", SUMIFS('Form Responses 1'!$O$2:$O1005, 'Form Responses 1'!$B$2:$B1005, $B881, 'Form Responses 1'!$G$2:$G1005, Q$5, 'Form Responses 1'!$K$2:$K1005, $D881,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1" s="48" t="str">
        <f>IF(ISBLANK($B881), "", IF(AND(R$5 = "Vacation Leave", OR(AND(OR(R$6 = "H1", R$6 = "H2"), NOT(AND($D881 = "Full-time", $F881 = "Above 1 Year"))), AND(R$6 = "Year", AND($D881 = "Full-time", $F881 = "Above 1 Year")))), "N/A", SUMIFS('Form Responses 1'!$O$2:$O1005, 'Form Responses 1'!$B$2:$B1005, $B881, 'Form Responses 1'!$G$2:$G1005, R$5, 'Form Responses 1'!$K$2:$K1005, $D881,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1" s="48" t="str">
        <f>IF(ISBLANK($B881), "", IF(AND(S$5 = "Vacation Leave", OR(AND(OR(S$6 = "H1", S$6 = "H2"), NOT(AND($D881 = "Full-time", $F881 = "Above 1 Year"))), AND(S$6 = "Year", AND($D881 = "Full-time", $F881 = "Above 1 Year")))), "N/A", SUMIFS('Form Responses 1'!$O$2:$O1005, 'Form Responses 1'!$B$2:$B1005, $B881, 'Form Responses 1'!$G$2:$G1005, S$5, 'Form Responses 1'!$K$2:$K1005, $D881,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1" s="50" t="str">
        <f t="shared" si="2"/>
        <v/>
      </c>
      <c r="U881" s="51" t="str">
        <f t="array" ref="U881">IF(ISBLANK($B881), "", IF(AND(U$5 = "Vacation Leave", OR(AND(OR(U$6 = "H1", U$6 = "H2"), NOT(AND($D881 = "Full-time", $F881 = "Above 1 Year"))), AND(U$6 = "Year", AND($D881 = "Full-time", $F881 = "Above 1 Year")))), "N/A", INDEX('Allocated Leaves'!$B$2:$E1005, MATCH(U$5 &amp; IF(U$5 = "Vacation Leave", IFS(U$6 = "Year", "", OR(U$6 = "H1", U$6 = "H2"), " " &amp; U$6), ""), 'Allocated Leaves'!$A$2:$A1005, 0), MATCH($D881 &amp; IF($D881 = "Full-time",  " " &amp; $F881, ""), 'Allocated Leaves'!$B$1:AA$1, 0)) - G881))</f>
        <v/>
      </c>
      <c r="V881" s="52" t="str">
        <f t="array" ref="V881">IF(ISBLANK($B881), "", IF(AND(V$5 = "Vacation Leave", OR(AND(OR(V$6 = "H1", V$6 = "H2"), NOT(AND($D881 = "Full-time", $F881 = "Above 1 Year"))), AND(V$6 = "Year", AND($D881 = "Full-time", $F881 = "Above 1 Year")))), "N/A", INDEX('Allocated Leaves'!$B$2:$E1005, MATCH(V$5 &amp; IF(V$5 = "Vacation Leave", IFS(V$6 = "Year", "", OR(V$6 = "H1", V$6 = "H2"), " " &amp; V$6), ""), 'Allocated Leaves'!$A$2:$A1005, 0), MATCH($D881 &amp; IF($D881 = "Full-time",  " " &amp; $F881, ""), 'Allocated Leaves'!$B$1:AA$1, 0)) - H881))</f>
        <v/>
      </c>
      <c r="W881" s="52" t="str">
        <f t="array" ref="W881">IF(ISBLANK($B881), "", IF(AND(W$5 = "Vacation Leave", OR(AND(OR(W$6 = "H1", W$6 = "H2"), NOT(AND($D881 = "Full-time", $F881 = "Above 1 Year"))), AND(W$6 = "Year", AND($D881 = "Full-time", $F881 = "Above 1 Year")))), "N/A", INDEX('Allocated Leaves'!$B$2:$E1005, MATCH(W$5 &amp; IF(W$5 = "Vacation Leave", IFS(W$6 = "Year", "", OR(W$6 = "H1", W$6 = "H2"), " " &amp; W$6), ""), 'Allocated Leaves'!$A$2:$A1005, 0), MATCH($D881 &amp; IF($D881 = "Full-time",  " " &amp; $F881, ""), 'Allocated Leaves'!$B$1:AA$1, 0)) - I881))</f>
        <v/>
      </c>
      <c r="X881" s="51" t="str">
        <f t="array" ref="X881">IF(ISBLANK($B881), "", IF(AND(X$5 = "Vacation Leave", OR(AND(OR(X$6 = "H1", X$6 = "H2"), NOT(AND($D881 = "Full-time", $F881 = "Above 1 Year"))), AND(X$6 = "Year", AND($D881 = "Full-time", $F881 = "Above 1 Year")))), "N/A", INDEX('Allocated Leaves'!$B$2:$E1005, MATCH(X$5 &amp; IF(X$5 = "Vacation Leave", IFS(X$6 = "Year", "", OR(X$6 = "H1", X$6 = "H2"), " " &amp; X$6), ""), 'Allocated Leaves'!$A$2:$A1005, 0), MATCH($D881 &amp; IF($D881 = "Full-time",  " " &amp; $F881, ""), 'Allocated Leaves'!$B$1:AA$1, 0)) - J881))</f>
        <v/>
      </c>
      <c r="Y881" s="52" t="str">
        <f t="array" ref="Y881">IF(ISBLANK($B881), "", IF(AND(Y$5 = "Vacation Leave", OR(AND(OR(Y$6 = "H1", Y$6 = "H2"), NOT(AND($D881 = "Full-time", $F881 = "Above 1 Year"))), AND(Y$6 = "Year", AND($D881 = "Full-time", $F881 = "Above 1 Year")))), "N/A", INDEX('Allocated Leaves'!$B$2:$E1005, MATCH(Y$5 &amp; IF(Y$5 = "Vacation Leave", IFS(Y$6 = "Year", "", OR(Y$6 = "H1", Y$6 = "H2"), " " &amp; Y$6), ""), 'Allocated Leaves'!$A$2:$A1005, 0), MATCH($D881 &amp; IF($D881 = "Full-time",  " " &amp; $F881, ""), 'Allocated Leaves'!$B$1:AA$1, 0)) - K881))</f>
        <v/>
      </c>
      <c r="Z881" s="52" t="str">
        <f t="array" ref="Z881">IF(ISBLANK($B881), "", IF(AND(Z$5 = "Vacation Leave", OR(AND(OR(Z$6 = "H1", Z$6 = "H2"), NOT(AND($D881 = "Full-time", $F881 = "Above 1 Year"))), AND(Z$6 = "Year", AND($D881 = "Full-time", $F881 = "Above 1 Year")))), "N/A", INDEX('Allocated Leaves'!$B$2:$E1005, MATCH(Z$5 &amp; IF(Z$5 = "Vacation Leave", IFS(Z$6 = "Year", "", OR(Z$6 = "H1", Z$6 = "H2"), " " &amp; Z$6), ""), 'Allocated Leaves'!$A$2:$A1005, 0), MATCH($D881 &amp; IF($D881 = "Full-time",  " " &amp; $F881, ""), 'Allocated Leaves'!$B$1:AA$1, 0)) - L881))</f>
        <v/>
      </c>
      <c r="AA881" s="55" t="str">
        <f t="shared" si="3"/>
        <v/>
      </c>
    </row>
    <row r="882">
      <c r="A882" s="71"/>
      <c r="B882" s="72"/>
      <c r="C882" s="73"/>
      <c r="D882" s="74"/>
      <c r="E882" s="75"/>
      <c r="F882" s="47" t="str">
        <f t="shared" si="1"/>
        <v/>
      </c>
      <c r="G882" s="48" t="str">
        <f>IF(ISBLANK($B882), "", IF(AND(G$5 = "Vacation Leave", OR(AND(OR(G$6 = "H1", G$6 = "H2"), NOT(AND($D882 = "Full-time", $F882 = "Above 1 Year"))), AND(G$6 = "Year", AND($D882 = "Full-time", $F882 = "Above 1 Year")))), "N/A", SUMIFS('Form Responses 1'!$O$2:$O1005, 'Form Responses 1'!$B$2:$B1005, $B882, 'Form Responses 1'!$G$2:$G1005, G$5, 'Form Responses 1'!$K$2:$K1005, $D882,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2" s="48" t="str">
        <f>IF(ISBLANK($B882), "", IF(AND(H$5 = "Vacation Leave", OR(AND(OR(H$6 = "H1", H$6 = "H2"), NOT(AND($D882 = "Full-time", $F882 = "Above 1 Year"))), AND(H$6 = "Year", AND($D882 = "Full-time", $F882 = "Above 1 Year")))), "N/A", SUMIFS('Form Responses 1'!$O$2:$O1005, 'Form Responses 1'!$B$2:$B1005, $B882, 'Form Responses 1'!$G$2:$G1005, H$5, 'Form Responses 1'!$K$2:$K1005, $D882,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2" s="49" t="str">
        <f>IF(ISBLANK($B882), "", IF(AND(I$5 = "Vacation Leave", OR(AND(OR(I$6 = "H1", I$6 = "H2"), NOT(AND($D882 = "Full-time", $F882 = "Above 1 Year"))), AND(I$6 = "Year", AND($D882 = "Full-time", $F882 = "Above 1 Year")))), "N/A", SUMIFS('Form Responses 1'!$O$2:$O1005, 'Form Responses 1'!$B$2:$B1005, $B882, 'Form Responses 1'!$G$2:$G1005, I$5, 'Form Responses 1'!$K$2:$K1005, $D882,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2" s="48" t="str">
        <f>IF(ISBLANK($B882), "", IF(AND(J$5 = "Vacation Leave", OR(AND(OR(J$6 = "H1", J$6 = "H2"), NOT(AND($D882 = "Full-time", $F882 = "Above 1 Year"))), AND(J$6 = "Year", AND($D882 = "Full-time", $F882 = "Above 1 Year")))), "N/A", SUMIFS('Form Responses 1'!$O$2:$O1005, 'Form Responses 1'!$B$2:$B1005, $B882, 'Form Responses 1'!$G$2:$G1005, J$5, 'Form Responses 1'!$K$2:$K1005, $D882,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2" s="48" t="str">
        <f>IF(ISBLANK($B882), "", IF(AND(K$5 = "Vacation Leave", OR(AND(OR(K$6 = "H1", K$6 = "H2"), NOT(AND($D882 = "Full-time", $F882 = "Above 1 Year"))), AND(K$6 = "Year", AND($D882 = "Full-time", $F882 = "Above 1 Year")))), "N/A", SUMIFS('Form Responses 1'!$O$2:$O1005, 'Form Responses 1'!$B$2:$B1005, $B882, 'Form Responses 1'!$G$2:$G1005, K$5, 'Form Responses 1'!$K$2:$K1005, $D882,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2" s="48" t="str">
        <f>IF(ISBLANK($B882), "", IF(AND(L$5 = "Vacation Leave", OR(AND(OR(L$6 = "H1", L$6 = "H2"), NOT(AND($D882 = "Full-time", $F882 = "Above 1 Year"))), AND(L$6 = "Year", AND($D882 = "Full-time", $F882 = "Above 1 Year")))), "N/A", SUMIFS('Form Responses 1'!$O$2:$O1005, 'Form Responses 1'!$B$2:$B1005, $B882, 'Form Responses 1'!$G$2:$G1005, L$5, 'Form Responses 1'!$K$2:$K1005, $D882,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2" s="48" t="str">
        <f>IF(ISBLANK($B882), "", IF(AND(M$5 = "Vacation Leave", OR(AND(OR(M$6 = "H1", M$6 = "H2"), NOT(AND($D882 = "Full-time", $F882 = "Above 1 Year"))), AND(M$6 = "Year", AND($D882 = "Full-time", $F882 = "Above 1 Year")))), "N/A", SUMIFS('Form Responses 1'!$O$2:$O1005, 'Form Responses 1'!$B$2:$B1005, $B882, 'Form Responses 1'!$G$2:$G1005, M$5, 'Form Responses 1'!$K$2:$K1005, $D882,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2" s="48" t="str">
        <f>IF(ISBLANK($B882), "", IF(AND(N$5 = "Vacation Leave", OR(AND(OR(N$6 = "H1", N$6 = "H2"), NOT(AND($D882 = "Full-time", $F882 = "Above 1 Year"))), AND(N$6 = "Year", AND($D882 = "Full-time", $F882 = "Above 1 Year")))), "N/A", SUMIFS('Form Responses 1'!$O$2:$O1005, 'Form Responses 1'!$B$2:$B1005, $B882, 'Form Responses 1'!$G$2:$G1005, N$5, 'Form Responses 1'!$K$2:$K1005, $D882,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2" s="48" t="str">
        <f>IF(ISBLANK($B882), "", IF(AND(O$5 = "Vacation Leave", OR(AND(OR(O$6 = "H1", O$6 = "H2"), NOT(AND($D882 = "Full-time", $F882 = "Above 1 Year"))), AND(O$6 = "Year", AND($D882 = "Full-time", $F882 = "Above 1 Year")))), "N/A", SUMIFS('Form Responses 1'!$O$2:$O1005, 'Form Responses 1'!$B$2:$B1005, $B882, 'Form Responses 1'!$G$2:$G1005, O$5, 'Form Responses 1'!$K$2:$K1005, $D882,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2" s="48" t="str">
        <f>IF(ISBLANK($B882), "", IF(AND(P$5 = "Vacation Leave", OR(AND(OR(P$6 = "H1", P$6 = "H2"), NOT(AND($D882 = "Full-time", $F882 = "Above 1 Year"))), AND(P$6 = "Year", AND($D882 = "Full-time", $F882 = "Above 1 Year")))), "N/A", SUMIFS('Form Responses 1'!$O$2:$O1005, 'Form Responses 1'!$B$2:$B1005, $B882, 'Form Responses 1'!$G$2:$G1005, P$5, 'Form Responses 1'!$K$2:$K1005, $D882,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2" s="48" t="str">
        <f>IF(ISBLANK($B882), "", IF(AND(Q$5 = "Vacation Leave", OR(AND(OR(Q$6 = "H1", Q$6 = "H2"), NOT(AND($D882 = "Full-time", $F882 = "Above 1 Year"))), AND(Q$6 = "Year", AND($D882 = "Full-time", $F882 = "Above 1 Year")))), "N/A", SUMIFS('Form Responses 1'!$O$2:$O1005, 'Form Responses 1'!$B$2:$B1005, $B882, 'Form Responses 1'!$G$2:$G1005, Q$5, 'Form Responses 1'!$K$2:$K1005, $D882,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2" s="48" t="str">
        <f>IF(ISBLANK($B882), "", IF(AND(R$5 = "Vacation Leave", OR(AND(OR(R$6 = "H1", R$6 = "H2"), NOT(AND($D882 = "Full-time", $F882 = "Above 1 Year"))), AND(R$6 = "Year", AND($D882 = "Full-time", $F882 = "Above 1 Year")))), "N/A", SUMIFS('Form Responses 1'!$O$2:$O1005, 'Form Responses 1'!$B$2:$B1005, $B882, 'Form Responses 1'!$G$2:$G1005, R$5, 'Form Responses 1'!$K$2:$K1005, $D882,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2" s="48" t="str">
        <f>IF(ISBLANK($B882), "", IF(AND(S$5 = "Vacation Leave", OR(AND(OR(S$6 = "H1", S$6 = "H2"), NOT(AND($D882 = "Full-time", $F882 = "Above 1 Year"))), AND(S$6 = "Year", AND($D882 = "Full-time", $F882 = "Above 1 Year")))), "N/A", SUMIFS('Form Responses 1'!$O$2:$O1005, 'Form Responses 1'!$B$2:$B1005, $B882, 'Form Responses 1'!$G$2:$G1005, S$5, 'Form Responses 1'!$K$2:$K1005, $D882,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2" s="50" t="str">
        <f t="shared" si="2"/>
        <v/>
      </c>
      <c r="U882" s="51" t="str">
        <f t="array" ref="U882">IF(ISBLANK($B882), "", IF(AND(U$5 = "Vacation Leave", OR(AND(OR(U$6 = "H1", U$6 = "H2"), NOT(AND($D882 = "Full-time", $F882 = "Above 1 Year"))), AND(U$6 = "Year", AND($D882 = "Full-time", $F882 = "Above 1 Year")))), "N/A", INDEX('Allocated Leaves'!$B$2:$E1005, MATCH(U$5 &amp; IF(U$5 = "Vacation Leave", IFS(U$6 = "Year", "", OR(U$6 = "H1", U$6 = "H2"), " " &amp; U$6), ""), 'Allocated Leaves'!$A$2:$A1005, 0), MATCH($D882 &amp; IF($D882 = "Full-time",  " " &amp; $F882, ""), 'Allocated Leaves'!$B$1:AA$1, 0)) - G882))</f>
        <v/>
      </c>
      <c r="V882" s="52" t="str">
        <f t="array" ref="V882">IF(ISBLANK($B882), "", IF(AND(V$5 = "Vacation Leave", OR(AND(OR(V$6 = "H1", V$6 = "H2"), NOT(AND($D882 = "Full-time", $F882 = "Above 1 Year"))), AND(V$6 = "Year", AND($D882 = "Full-time", $F882 = "Above 1 Year")))), "N/A", INDEX('Allocated Leaves'!$B$2:$E1005, MATCH(V$5 &amp; IF(V$5 = "Vacation Leave", IFS(V$6 = "Year", "", OR(V$6 = "H1", V$6 = "H2"), " " &amp; V$6), ""), 'Allocated Leaves'!$A$2:$A1005, 0), MATCH($D882 &amp; IF($D882 = "Full-time",  " " &amp; $F882, ""), 'Allocated Leaves'!$B$1:AA$1, 0)) - H882))</f>
        <v/>
      </c>
      <c r="W882" s="52" t="str">
        <f t="array" ref="W882">IF(ISBLANK($B882), "", IF(AND(W$5 = "Vacation Leave", OR(AND(OR(W$6 = "H1", W$6 = "H2"), NOT(AND($D882 = "Full-time", $F882 = "Above 1 Year"))), AND(W$6 = "Year", AND($D882 = "Full-time", $F882 = "Above 1 Year")))), "N/A", INDEX('Allocated Leaves'!$B$2:$E1005, MATCH(W$5 &amp; IF(W$5 = "Vacation Leave", IFS(W$6 = "Year", "", OR(W$6 = "H1", W$6 = "H2"), " " &amp; W$6), ""), 'Allocated Leaves'!$A$2:$A1005, 0), MATCH($D882 &amp; IF($D882 = "Full-time",  " " &amp; $F882, ""), 'Allocated Leaves'!$B$1:AA$1, 0)) - I882))</f>
        <v/>
      </c>
      <c r="X882" s="51" t="str">
        <f t="array" ref="X882">IF(ISBLANK($B882), "", IF(AND(X$5 = "Vacation Leave", OR(AND(OR(X$6 = "H1", X$6 = "H2"), NOT(AND($D882 = "Full-time", $F882 = "Above 1 Year"))), AND(X$6 = "Year", AND($D882 = "Full-time", $F882 = "Above 1 Year")))), "N/A", INDEX('Allocated Leaves'!$B$2:$E1005, MATCH(X$5 &amp; IF(X$5 = "Vacation Leave", IFS(X$6 = "Year", "", OR(X$6 = "H1", X$6 = "H2"), " " &amp; X$6), ""), 'Allocated Leaves'!$A$2:$A1005, 0), MATCH($D882 &amp; IF($D882 = "Full-time",  " " &amp; $F882, ""), 'Allocated Leaves'!$B$1:AA$1, 0)) - J882))</f>
        <v/>
      </c>
      <c r="Y882" s="52" t="str">
        <f t="array" ref="Y882">IF(ISBLANK($B882), "", IF(AND(Y$5 = "Vacation Leave", OR(AND(OR(Y$6 = "H1", Y$6 = "H2"), NOT(AND($D882 = "Full-time", $F882 = "Above 1 Year"))), AND(Y$6 = "Year", AND($D882 = "Full-time", $F882 = "Above 1 Year")))), "N/A", INDEX('Allocated Leaves'!$B$2:$E1005, MATCH(Y$5 &amp; IF(Y$5 = "Vacation Leave", IFS(Y$6 = "Year", "", OR(Y$6 = "H1", Y$6 = "H2"), " " &amp; Y$6), ""), 'Allocated Leaves'!$A$2:$A1005, 0), MATCH($D882 &amp; IF($D882 = "Full-time",  " " &amp; $F882, ""), 'Allocated Leaves'!$B$1:AA$1, 0)) - K882))</f>
        <v/>
      </c>
      <c r="Z882" s="52" t="str">
        <f t="array" ref="Z882">IF(ISBLANK($B882), "", IF(AND(Z$5 = "Vacation Leave", OR(AND(OR(Z$6 = "H1", Z$6 = "H2"), NOT(AND($D882 = "Full-time", $F882 = "Above 1 Year"))), AND(Z$6 = "Year", AND($D882 = "Full-time", $F882 = "Above 1 Year")))), "N/A", INDEX('Allocated Leaves'!$B$2:$E1005, MATCH(Z$5 &amp; IF(Z$5 = "Vacation Leave", IFS(Z$6 = "Year", "", OR(Z$6 = "H1", Z$6 = "H2"), " " &amp; Z$6), ""), 'Allocated Leaves'!$A$2:$A1005, 0), MATCH($D882 &amp; IF($D882 = "Full-time",  " " &amp; $F882, ""), 'Allocated Leaves'!$B$1:AA$1, 0)) - L882))</f>
        <v/>
      </c>
      <c r="AA882" s="55" t="str">
        <f t="shared" si="3"/>
        <v/>
      </c>
    </row>
    <row r="883">
      <c r="A883" s="71"/>
      <c r="B883" s="72"/>
      <c r="C883" s="73"/>
      <c r="D883" s="74"/>
      <c r="E883" s="75"/>
      <c r="F883" s="47" t="str">
        <f t="shared" si="1"/>
        <v/>
      </c>
      <c r="G883" s="48" t="str">
        <f>IF(ISBLANK($B883), "", IF(AND(G$5 = "Vacation Leave", OR(AND(OR(G$6 = "H1", G$6 = "H2"), NOT(AND($D883 = "Full-time", $F883 = "Above 1 Year"))), AND(G$6 = "Year", AND($D883 = "Full-time", $F883 = "Above 1 Year")))), "N/A", SUMIFS('Form Responses 1'!$O$2:$O1005, 'Form Responses 1'!$B$2:$B1005, $B883, 'Form Responses 1'!$G$2:$G1005, G$5, 'Form Responses 1'!$K$2:$K1005, $D883,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3" s="48" t="str">
        <f>IF(ISBLANK($B883), "", IF(AND(H$5 = "Vacation Leave", OR(AND(OR(H$6 = "H1", H$6 = "H2"), NOT(AND($D883 = "Full-time", $F883 = "Above 1 Year"))), AND(H$6 = "Year", AND($D883 = "Full-time", $F883 = "Above 1 Year")))), "N/A", SUMIFS('Form Responses 1'!$O$2:$O1005, 'Form Responses 1'!$B$2:$B1005, $B883, 'Form Responses 1'!$G$2:$G1005, H$5, 'Form Responses 1'!$K$2:$K1005, $D883,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3" s="49" t="str">
        <f>IF(ISBLANK($B883), "", IF(AND(I$5 = "Vacation Leave", OR(AND(OR(I$6 = "H1", I$6 = "H2"), NOT(AND($D883 = "Full-time", $F883 = "Above 1 Year"))), AND(I$6 = "Year", AND($D883 = "Full-time", $F883 = "Above 1 Year")))), "N/A", SUMIFS('Form Responses 1'!$O$2:$O1005, 'Form Responses 1'!$B$2:$B1005, $B883, 'Form Responses 1'!$G$2:$G1005, I$5, 'Form Responses 1'!$K$2:$K1005, $D883,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3" s="48" t="str">
        <f>IF(ISBLANK($B883), "", IF(AND(J$5 = "Vacation Leave", OR(AND(OR(J$6 = "H1", J$6 = "H2"), NOT(AND($D883 = "Full-time", $F883 = "Above 1 Year"))), AND(J$6 = "Year", AND($D883 = "Full-time", $F883 = "Above 1 Year")))), "N/A", SUMIFS('Form Responses 1'!$O$2:$O1005, 'Form Responses 1'!$B$2:$B1005, $B883, 'Form Responses 1'!$G$2:$G1005, J$5, 'Form Responses 1'!$K$2:$K1005, $D883,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3" s="48" t="str">
        <f>IF(ISBLANK($B883), "", IF(AND(K$5 = "Vacation Leave", OR(AND(OR(K$6 = "H1", K$6 = "H2"), NOT(AND($D883 = "Full-time", $F883 = "Above 1 Year"))), AND(K$6 = "Year", AND($D883 = "Full-time", $F883 = "Above 1 Year")))), "N/A", SUMIFS('Form Responses 1'!$O$2:$O1005, 'Form Responses 1'!$B$2:$B1005, $B883, 'Form Responses 1'!$G$2:$G1005, K$5, 'Form Responses 1'!$K$2:$K1005, $D883,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3" s="48" t="str">
        <f>IF(ISBLANK($B883), "", IF(AND(L$5 = "Vacation Leave", OR(AND(OR(L$6 = "H1", L$6 = "H2"), NOT(AND($D883 = "Full-time", $F883 = "Above 1 Year"))), AND(L$6 = "Year", AND($D883 = "Full-time", $F883 = "Above 1 Year")))), "N/A", SUMIFS('Form Responses 1'!$O$2:$O1005, 'Form Responses 1'!$B$2:$B1005, $B883, 'Form Responses 1'!$G$2:$G1005, L$5, 'Form Responses 1'!$K$2:$K1005, $D883,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3" s="48" t="str">
        <f>IF(ISBLANK($B883), "", IF(AND(M$5 = "Vacation Leave", OR(AND(OR(M$6 = "H1", M$6 = "H2"), NOT(AND($D883 = "Full-time", $F883 = "Above 1 Year"))), AND(M$6 = "Year", AND($D883 = "Full-time", $F883 = "Above 1 Year")))), "N/A", SUMIFS('Form Responses 1'!$O$2:$O1005, 'Form Responses 1'!$B$2:$B1005, $B883, 'Form Responses 1'!$G$2:$G1005, M$5, 'Form Responses 1'!$K$2:$K1005, $D883,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3" s="48" t="str">
        <f>IF(ISBLANK($B883), "", IF(AND(N$5 = "Vacation Leave", OR(AND(OR(N$6 = "H1", N$6 = "H2"), NOT(AND($D883 = "Full-time", $F883 = "Above 1 Year"))), AND(N$6 = "Year", AND($D883 = "Full-time", $F883 = "Above 1 Year")))), "N/A", SUMIFS('Form Responses 1'!$O$2:$O1005, 'Form Responses 1'!$B$2:$B1005, $B883, 'Form Responses 1'!$G$2:$G1005, N$5, 'Form Responses 1'!$K$2:$K1005, $D883,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3" s="48" t="str">
        <f>IF(ISBLANK($B883), "", IF(AND(O$5 = "Vacation Leave", OR(AND(OR(O$6 = "H1", O$6 = "H2"), NOT(AND($D883 = "Full-time", $F883 = "Above 1 Year"))), AND(O$6 = "Year", AND($D883 = "Full-time", $F883 = "Above 1 Year")))), "N/A", SUMIFS('Form Responses 1'!$O$2:$O1005, 'Form Responses 1'!$B$2:$B1005, $B883, 'Form Responses 1'!$G$2:$G1005, O$5, 'Form Responses 1'!$K$2:$K1005, $D883,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3" s="48" t="str">
        <f>IF(ISBLANK($B883), "", IF(AND(P$5 = "Vacation Leave", OR(AND(OR(P$6 = "H1", P$6 = "H2"), NOT(AND($D883 = "Full-time", $F883 = "Above 1 Year"))), AND(P$6 = "Year", AND($D883 = "Full-time", $F883 = "Above 1 Year")))), "N/A", SUMIFS('Form Responses 1'!$O$2:$O1005, 'Form Responses 1'!$B$2:$B1005, $B883, 'Form Responses 1'!$G$2:$G1005, P$5, 'Form Responses 1'!$K$2:$K1005, $D883,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3" s="48" t="str">
        <f>IF(ISBLANK($B883), "", IF(AND(Q$5 = "Vacation Leave", OR(AND(OR(Q$6 = "H1", Q$6 = "H2"), NOT(AND($D883 = "Full-time", $F883 = "Above 1 Year"))), AND(Q$6 = "Year", AND($D883 = "Full-time", $F883 = "Above 1 Year")))), "N/A", SUMIFS('Form Responses 1'!$O$2:$O1005, 'Form Responses 1'!$B$2:$B1005, $B883, 'Form Responses 1'!$G$2:$G1005, Q$5, 'Form Responses 1'!$K$2:$K1005, $D883,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3" s="48" t="str">
        <f>IF(ISBLANK($B883), "", IF(AND(R$5 = "Vacation Leave", OR(AND(OR(R$6 = "H1", R$6 = "H2"), NOT(AND($D883 = "Full-time", $F883 = "Above 1 Year"))), AND(R$6 = "Year", AND($D883 = "Full-time", $F883 = "Above 1 Year")))), "N/A", SUMIFS('Form Responses 1'!$O$2:$O1005, 'Form Responses 1'!$B$2:$B1005, $B883, 'Form Responses 1'!$G$2:$G1005, R$5, 'Form Responses 1'!$K$2:$K1005, $D883,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3" s="48" t="str">
        <f>IF(ISBLANK($B883), "", IF(AND(S$5 = "Vacation Leave", OR(AND(OR(S$6 = "H1", S$6 = "H2"), NOT(AND($D883 = "Full-time", $F883 = "Above 1 Year"))), AND(S$6 = "Year", AND($D883 = "Full-time", $F883 = "Above 1 Year")))), "N/A", SUMIFS('Form Responses 1'!$O$2:$O1005, 'Form Responses 1'!$B$2:$B1005, $B883, 'Form Responses 1'!$G$2:$G1005, S$5, 'Form Responses 1'!$K$2:$K1005, $D883,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3" s="50" t="str">
        <f t="shared" si="2"/>
        <v/>
      </c>
      <c r="U883" s="51" t="str">
        <f t="array" ref="U883">IF(ISBLANK($B883), "", IF(AND(U$5 = "Vacation Leave", OR(AND(OR(U$6 = "H1", U$6 = "H2"), NOT(AND($D883 = "Full-time", $F883 = "Above 1 Year"))), AND(U$6 = "Year", AND($D883 = "Full-time", $F883 = "Above 1 Year")))), "N/A", INDEX('Allocated Leaves'!$B$2:$E1005, MATCH(U$5 &amp; IF(U$5 = "Vacation Leave", IFS(U$6 = "Year", "", OR(U$6 = "H1", U$6 = "H2"), " " &amp; U$6), ""), 'Allocated Leaves'!$A$2:$A1005, 0), MATCH($D883 &amp; IF($D883 = "Full-time",  " " &amp; $F883, ""), 'Allocated Leaves'!$B$1:AA$1, 0)) - G883))</f>
        <v/>
      </c>
      <c r="V883" s="52" t="str">
        <f t="array" ref="V883">IF(ISBLANK($B883), "", IF(AND(V$5 = "Vacation Leave", OR(AND(OR(V$6 = "H1", V$6 = "H2"), NOT(AND($D883 = "Full-time", $F883 = "Above 1 Year"))), AND(V$6 = "Year", AND($D883 = "Full-time", $F883 = "Above 1 Year")))), "N/A", INDEX('Allocated Leaves'!$B$2:$E1005, MATCH(V$5 &amp; IF(V$5 = "Vacation Leave", IFS(V$6 = "Year", "", OR(V$6 = "H1", V$6 = "H2"), " " &amp; V$6), ""), 'Allocated Leaves'!$A$2:$A1005, 0), MATCH($D883 &amp; IF($D883 = "Full-time",  " " &amp; $F883, ""), 'Allocated Leaves'!$B$1:AA$1, 0)) - H883))</f>
        <v/>
      </c>
      <c r="W883" s="52" t="str">
        <f t="array" ref="W883">IF(ISBLANK($B883), "", IF(AND(W$5 = "Vacation Leave", OR(AND(OR(W$6 = "H1", W$6 = "H2"), NOT(AND($D883 = "Full-time", $F883 = "Above 1 Year"))), AND(W$6 = "Year", AND($D883 = "Full-time", $F883 = "Above 1 Year")))), "N/A", INDEX('Allocated Leaves'!$B$2:$E1005, MATCH(W$5 &amp; IF(W$5 = "Vacation Leave", IFS(W$6 = "Year", "", OR(W$6 = "H1", W$6 = "H2"), " " &amp; W$6), ""), 'Allocated Leaves'!$A$2:$A1005, 0), MATCH($D883 &amp; IF($D883 = "Full-time",  " " &amp; $F883, ""), 'Allocated Leaves'!$B$1:AA$1, 0)) - I883))</f>
        <v/>
      </c>
      <c r="X883" s="51" t="str">
        <f t="array" ref="X883">IF(ISBLANK($B883), "", IF(AND(X$5 = "Vacation Leave", OR(AND(OR(X$6 = "H1", X$6 = "H2"), NOT(AND($D883 = "Full-time", $F883 = "Above 1 Year"))), AND(X$6 = "Year", AND($D883 = "Full-time", $F883 = "Above 1 Year")))), "N/A", INDEX('Allocated Leaves'!$B$2:$E1005, MATCH(X$5 &amp; IF(X$5 = "Vacation Leave", IFS(X$6 = "Year", "", OR(X$6 = "H1", X$6 = "H2"), " " &amp; X$6), ""), 'Allocated Leaves'!$A$2:$A1005, 0), MATCH($D883 &amp; IF($D883 = "Full-time",  " " &amp; $F883, ""), 'Allocated Leaves'!$B$1:AA$1, 0)) - J883))</f>
        <v/>
      </c>
      <c r="Y883" s="52" t="str">
        <f t="array" ref="Y883">IF(ISBLANK($B883), "", IF(AND(Y$5 = "Vacation Leave", OR(AND(OR(Y$6 = "H1", Y$6 = "H2"), NOT(AND($D883 = "Full-time", $F883 = "Above 1 Year"))), AND(Y$6 = "Year", AND($D883 = "Full-time", $F883 = "Above 1 Year")))), "N/A", INDEX('Allocated Leaves'!$B$2:$E1005, MATCH(Y$5 &amp; IF(Y$5 = "Vacation Leave", IFS(Y$6 = "Year", "", OR(Y$6 = "H1", Y$6 = "H2"), " " &amp; Y$6), ""), 'Allocated Leaves'!$A$2:$A1005, 0), MATCH($D883 &amp; IF($D883 = "Full-time",  " " &amp; $F883, ""), 'Allocated Leaves'!$B$1:AA$1, 0)) - K883))</f>
        <v/>
      </c>
      <c r="Z883" s="52" t="str">
        <f t="array" ref="Z883">IF(ISBLANK($B883), "", IF(AND(Z$5 = "Vacation Leave", OR(AND(OR(Z$6 = "H1", Z$6 = "H2"), NOT(AND($D883 = "Full-time", $F883 = "Above 1 Year"))), AND(Z$6 = "Year", AND($D883 = "Full-time", $F883 = "Above 1 Year")))), "N/A", INDEX('Allocated Leaves'!$B$2:$E1005, MATCH(Z$5 &amp; IF(Z$5 = "Vacation Leave", IFS(Z$6 = "Year", "", OR(Z$6 = "H1", Z$6 = "H2"), " " &amp; Z$6), ""), 'Allocated Leaves'!$A$2:$A1005, 0), MATCH($D883 &amp; IF($D883 = "Full-time",  " " &amp; $F883, ""), 'Allocated Leaves'!$B$1:AA$1, 0)) - L883))</f>
        <v/>
      </c>
      <c r="AA883" s="55" t="str">
        <f t="shared" si="3"/>
        <v/>
      </c>
    </row>
    <row r="884">
      <c r="A884" s="71"/>
      <c r="B884" s="72"/>
      <c r="C884" s="73"/>
      <c r="D884" s="74"/>
      <c r="E884" s="75"/>
      <c r="F884" s="47" t="str">
        <f t="shared" si="1"/>
        <v/>
      </c>
      <c r="G884" s="48" t="str">
        <f>IF(ISBLANK($B884), "", IF(AND(G$5 = "Vacation Leave", OR(AND(OR(G$6 = "H1", G$6 = "H2"), NOT(AND($D884 = "Full-time", $F884 = "Above 1 Year"))), AND(G$6 = "Year", AND($D884 = "Full-time", $F884 = "Above 1 Year")))), "N/A", SUMIFS('Form Responses 1'!$O$2:$O1005, 'Form Responses 1'!$B$2:$B1005, $B884, 'Form Responses 1'!$G$2:$G1005, G$5, 'Form Responses 1'!$K$2:$K1005, $D884,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4" s="48" t="str">
        <f>IF(ISBLANK($B884), "", IF(AND(H$5 = "Vacation Leave", OR(AND(OR(H$6 = "H1", H$6 = "H2"), NOT(AND($D884 = "Full-time", $F884 = "Above 1 Year"))), AND(H$6 = "Year", AND($D884 = "Full-time", $F884 = "Above 1 Year")))), "N/A", SUMIFS('Form Responses 1'!$O$2:$O1005, 'Form Responses 1'!$B$2:$B1005, $B884, 'Form Responses 1'!$G$2:$G1005, H$5, 'Form Responses 1'!$K$2:$K1005, $D884,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4" s="49" t="str">
        <f>IF(ISBLANK($B884), "", IF(AND(I$5 = "Vacation Leave", OR(AND(OR(I$6 = "H1", I$6 = "H2"), NOT(AND($D884 = "Full-time", $F884 = "Above 1 Year"))), AND(I$6 = "Year", AND($D884 = "Full-time", $F884 = "Above 1 Year")))), "N/A", SUMIFS('Form Responses 1'!$O$2:$O1005, 'Form Responses 1'!$B$2:$B1005, $B884, 'Form Responses 1'!$G$2:$G1005, I$5, 'Form Responses 1'!$K$2:$K1005, $D884,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4" s="48" t="str">
        <f>IF(ISBLANK($B884), "", IF(AND(J$5 = "Vacation Leave", OR(AND(OR(J$6 = "H1", J$6 = "H2"), NOT(AND($D884 = "Full-time", $F884 = "Above 1 Year"))), AND(J$6 = "Year", AND($D884 = "Full-time", $F884 = "Above 1 Year")))), "N/A", SUMIFS('Form Responses 1'!$O$2:$O1005, 'Form Responses 1'!$B$2:$B1005, $B884, 'Form Responses 1'!$G$2:$G1005, J$5, 'Form Responses 1'!$K$2:$K1005, $D884,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4" s="48" t="str">
        <f>IF(ISBLANK($B884), "", IF(AND(K$5 = "Vacation Leave", OR(AND(OR(K$6 = "H1", K$6 = "H2"), NOT(AND($D884 = "Full-time", $F884 = "Above 1 Year"))), AND(K$6 = "Year", AND($D884 = "Full-time", $F884 = "Above 1 Year")))), "N/A", SUMIFS('Form Responses 1'!$O$2:$O1005, 'Form Responses 1'!$B$2:$B1005, $B884, 'Form Responses 1'!$G$2:$G1005, K$5, 'Form Responses 1'!$K$2:$K1005, $D884,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4" s="48" t="str">
        <f>IF(ISBLANK($B884), "", IF(AND(L$5 = "Vacation Leave", OR(AND(OR(L$6 = "H1", L$6 = "H2"), NOT(AND($D884 = "Full-time", $F884 = "Above 1 Year"))), AND(L$6 = "Year", AND($D884 = "Full-time", $F884 = "Above 1 Year")))), "N/A", SUMIFS('Form Responses 1'!$O$2:$O1005, 'Form Responses 1'!$B$2:$B1005, $B884, 'Form Responses 1'!$G$2:$G1005, L$5, 'Form Responses 1'!$K$2:$K1005, $D884,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4" s="48" t="str">
        <f>IF(ISBLANK($B884), "", IF(AND(M$5 = "Vacation Leave", OR(AND(OR(M$6 = "H1", M$6 = "H2"), NOT(AND($D884 = "Full-time", $F884 = "Above 1 Year"))), AND(M$6 = "Year", AND($D884 = "Full-time", $F884 = "Above 1 Year")))), "N/A", SUMIFS('Form Responses 1'!$O$2:$O1005, 'Form Responses 1'!$B$2:$B1005, $B884, 'Form Responses 1'!$G$2:$G1005, M$5, 'Form Responses 1'!$K$2:$K1005, $D884,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4" s="48" t="str">
        <f>IF(ISBLANK($B884), "", IF(AND(N$5 = "Vacation Leave", OR(AND(OR(N$6 = "H1", N$6 = "H2"), NOT(AND($D884 = "Full-time", $F884 = "Above 1 Year"))), AND(N$6 = "Year", AND($D884 = "Full-time", $F884 = "Above 1 Year")))), "N/A", SUMIFS('Form Responses 1'!$O$2:$O1005, 'Form Responses 1'!$B$2:$B1005, $B884, 'Form Responses 1'!$G$2:$G1005, N$5, 'Form Responses 1'!$K$2:$K1005, $D884,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4" s="48" t="str">
        <f>IF(ISBLANK($B884), "", IF(AND(O$5 = "Vacation Leave", OR(AND(OR(O$6 = "H1", O$6 = "H2"), NOT(AND($D884 = "Full-time", $F884 = "Above 1 Year"))), AND(O$6 = "Year", AND($D884 = "Full-time", $F884 = "Above 1 Year")))), "N/A", SUMIFS('Form Responses 1'!$O$2:$O1005, 'Form Responses 1'!$B$2:$B1005, $B884, 'Form Responses 1'!$G$2:$G1005, O$5, 'Form Responses 1'!$K$2:$K1005, $D884,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4" s="48" t="str">
        <f>IF(ISBLANK($B884), "", IF(AND(P$5 = "Vacation Leave", OR(AND(OR(P$6 = "H1", P$6 = "H2"), NOT(AND($D884 = "Full-time", $F884 = "Above 1 Year"))), AND(P$6 = "Year", AND($D884 = "Full-time", $F884 = "Above 1 Year")))), "N/A", SUMIFS('Form Responses 1'!$O$2:$O1005, 'Form Responses 1'!$B$2:$B1005, $B884, 'Form Responses 1'!$G$2:$G1005, P$5, 'Form Responses 1'!$K$2:$K1005, $D884,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4" s="48" t="str">
        <f>IF(ISBLANK($B884), "", IF(AND(Q$5 = "Vacation Leave", OR(AND(OR(Q$6 = "H1", Q$6 = "H2"), NOT(AND($D884 = "Full-time", $F884 = "Above 1 Year"))), AND(Q$6 = "Year", AND($D884 = "Full-time", $F884 = "Above 1 Year")))), "N/A", SUMIFS('Form Responses 1'!$O$2:$O1005, 'Form Responses 1'!$B$2:$B1005, $B884, 'Form Responses 1'!$G$2:$G1005, Q$5, 'Form Responses 1'!$K$2:$K1005, $D884,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4" s="48" t="str">
        <f>IF(ISBLANK($B884), "", IF(AND(R$5 = "Vacation Leave", OR(AND(OR(R$6 = "H1", R$6 = "H2"), NOT(AND($D884 = "Full-time", $F884 = "Above 1 Year"))), AND(R$6 = "Year", AND($D884 = "Full-time", $F884 = "Above 1 Year")))), "N/A", SUMIFS('Form Responses 1'!$O$2:$O1005, 'Form Responses 1'!$B$2:$B1005, $B884, 'Form Responses 1'!$G$2:$G1005, R$5, 'Form Responses 1'!$K$2:$K1005, $D884,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4" s="48" t="str">
        <f>IF(ISBLANK($B884), "", IF(AND(S$5 = "Vacation Leave", OR(AND(OR(S$6 = "H1", S$6 = "H2"), NOT(AND($D884 = "Full-time", $F884 = "Above 1 Year"))), AND(S$6 = "Year", AND($D884 = "Full-time", $F884 = "Above 1 Year")))), "N/A", SUMIFS('Form Responses 1'!$O$2:$O1005, 'Form Responses 1'!$B$2:$B1005, $B884, 'Form Responses 1'!$G$2:$G1005, S$5, 'Form Responses 1'!$K$2:$K1005, $D884,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4" s="50" t="str">
        <f t="shared" si="2"/>
        <v/>
      </c>
      <c r="U884" s="51" t="str">
        <f t="array" ref="U884">IF(ISBLANK($B884), "", IF(AND(U$5 = "Vacation Leave", OR(AND(OR(U$6 = "H1", U$6 = "H2"), NOT(AND($D884 = "Full-time", $F884 = "Above 1 Year"))), AND(U$6 = "Year", AND($D884 = "Full-time", $F884 = "Above 1 Year")))), "N/A", INDEX('Allocated Leaves'!$B$2:$E1005, MATCH(U$5 &amp; IF(U$5 = "Vacation Leave", IFS(U$6 = "Year", "", OR(U$6 = "H1", U$6 = "H2"), " " &amp; U$6), ""), 'Allocated Leaves'!$A$2:$A1005, 0), MATCH($D884 &amp; IF($D884 = "Full-time",  " " &amp; $F884, ""), 'Allocated Leaves'!$B$1:AA$1, 0)) - G884))</f>
        <v/>
      </c>
      <c r="V884" s="52" t="str">
        <f t="array" ref="V884">IF(ISBLANK($B884), "", IF(AND(V$5 = "Vacation Leave", OR(AND(OR(V$6 = "H1", V$6 = "H2"), NOT(AND($D884 = "Full-time", $F884 = "Above 1 Year"))), AND(V$6 = "Year", AND($D884 = "Full-time", $F884 = "Above 1 Year")))), "N/A", INDEX('Allocated Leaves'!$B$2:$E1005, MATCH(V$5 &amp; IF(V$5 = "Vacation Leave", IFS(V$6 = "Year", "", OR(V$6 = "H1", V$6 = "H2"), " " &amp; V$6), ""), 'Allocated Leaves'!$A$2:$A1005, 0), MATCH($D884 &amp; IF($D884 = "Full-time",  " " &amp; $F884, ""), 'Allocated Leaves'!$B$1:AA$1, 0)) - H884))</f>
        <v/>
      </c>
      <c r="W884" s="52" t="str">
        <f t="array" ref="W884">IF(ISBLANK($B884), "", IF(AND(W$5 = "Vacation Leave", OR(AND(OR(W$6 = "H1", W$6 = "H2"), NOT(AND($D884 = "Full-time", $F884 = "Above 1 Year"))), AND(W$6 = "Year", AND($D884 = "Full-time", $F884 = "Above 1 Year")))), "N/A", INDEX('Allocated Leaves'!$B$2:$E1005, MATCH(W$5 &amp; IF(W$5 = "Vacation Leave", IFS(W$6 = "Year", "", OR(W$6 = "H1", W$6 = "H2"), " " &amp; W$6), ""), 'Allocated Leaves'!$A$2:$A1005, 0), MATCH($D884 &amp; IF($D884 = "Full-time",  " " &amp; $F884, ""), 'Allocated Leaves'!$B$1:AA$1, 0)) - I884))</f>
        <v/>
      </c>
      <c r="X884" s="51" t="str">
        <f t="array" ref="X884">IF(ISBLANK($B884), "", IF(AND(X$5 = "Vacation Leave", OR(AND(OR(X$6 = "H1", X$6 = "H2"), NOT(AND($D884 = "Full-time", $F884 = "Above 1 Year"))), AND(X$6 = "Year", AND($D884 = "Full-time", $F884 = "Above 1 Year")))), "N/A", INDEX('Allocated Leaves'!$B$2:$E1005, MATCH(X$5 &amp; IF(X$5 = "Vacation Leave", IFS(X$6 = "Year", "", OR(X$6 = "H1", X$6 = "H2"), " " &amp; X$6), ""), 'Allocated Leaves'!$A$2:$A1005, 0), MATCH($D884 &amp; IF($D884 = "Full-time",  " " &amp; $F884, ""), 'Allocated Leaves'!$B$1:AA$1, 0)) - J884))</f>
        <v/>
      </c>
      <c r="Y884" s="52" t="str">
        <f t="array" ref="Y884">IF(ISBLANK($B884), "", IF(AND(Y$5 = "Vacation Leave", OR(AND(OR(Y$6 = "H1", Y$6 = "H2"), NOT(AND($D884 = "Full-time", $F884 = "Above 1 Year"))), AND(Y$6 = "Year", AND($D884 = "Full-time", $F884 = "Above 1 Year")))), "N/A", INDEX('Allocated Leaves'!$B$2:$E1005, MATCH(Y$5 &amp; IF(Y$5 = "Vacation Leave", IFS(Y$6 = "Year", "", OR(Y$6 = "H1", Y$6 = "H2"), " " &amp; Y$6), ""), 'Allocated Leaves'!$A$2:$A1005, 0), MATCH($D884 &amp; IF($D884 = "Full-time",  " " &amp; $F884, ""), 'Allocated Leaves'!$B$1:AA$1, 0)) - K884))</f>
        <v/>
      </c>
      <c r="Z884" s="52" t="str">
        <f t="array" ref="Z884">IF(ISBLANK($B884), "", IF(AND(Z$5 = "Vacation Leave", OR(AND(OR(Z$6 = "H1", Z$6 = "H2"), NOT(AND($D884 = "Full-time", $F884 = "Above 1 Year"))), AND(Z$6 = "Year", AND($D884 = "Full-time", $F884 = "Above 1 Year")))), "N/A", INDEX('Allocated Leaves'!$B$2:$E1005, MATCH(Z$5 &amp; IF(Z$5 = "Vacation Leave", IFS(Z$6 = "Year", "", OR(Z$6 = "H1", Z$6 = "H2"), " " &amp; Z$6), ""), 'Allocated Leaves'!$A$2:$A1005, 0), MATCH($D884 &amp; IF($D884 = "Full-time",  " " &amp; $F884, ""), 'Allocated Leaves'!$B$1:AA$1, 0)) - L884))</f>
        <v/>
      </c>
      <c r="AA884" s="55" t="str">
        <f t="shared" si="3"/>
        <v/>
      </c>
    </row>
    <row r="885">
      <c r="A885" s="71"/>
      <c r="B885" s="72"/>
      <c r="C885" s="73"/>
      <c r="D885" s="74"/>
      <c r="E885" s="75"/>
      <c r="F885" s="47" t="str">
        <f t="shared" si="1"/>
        <v/>
      </c>
      <c r="G885" s="48" t="str">
        <f>IF(ISBLANK($B885), "", IF(AND(G$5 = "Vacation Leave", OR(AND(OR(G$6 = "H1", G$6 = "H2"), NOT(AND($D885 = "Full-time", $F885 = "Above 1 Year"))), AND(G$6 = "Year", AND($D885 = "Full-time", $F885 = "Above 1 Year")))), "N/A", SUMIFS('Form Responses 1'!$O$2:$O1005, 'Form Responses 1'!$B$2:$B1005, $B885, 'Form Responses 1'!$G$2:$G1005, G$5, 'Form Responses 1'!$K$2:$K1005, $D885,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5" s="48" t="str">
        <f>IF(ISBLANK($B885), "", IF(AND(H$5 = "Vacation Leave", OR(AND(OR(H$6 = "H1", H$6 = "H2"), NOT(AND($D885 = "Full-time", $F885 = "Above 1 Year"))), AND(H$6 = "Year", AND($D885 = "Full-time", $F885 = "Above 1 Year")))), "N/A", SUMIFS('Form Responses 1'!$O$2:$O1005, 'Form Responses 1'!$B$2:$B1005, $B885, 'Form Responses 1'!$G$2:$G1005, H$5, 'Form Responses 1'!$K$2:$K1005, $D885,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5" s="49" t="str">
        <f>IF(ISBLANK($B885), "", IF(AND(I$5 = "Vacation Leave", OR(AND(OR(I$6 = "H1", I$6 = "H2"), NOT(AND($D885 = "Full-time", $F885 = "Above 1 Year"))), AND(I$6 = "Year", AND($D885 = "Full-time", $F885 = "Above 1 Year")))), "N/A", SUMIFS('Form Responses 1'!$O$2:$O1005, 'Form Responses 1'!$B$2:$B1005, $B885, 'Form Responses 1'!$G$2:$G1005, I$5, 'Form Responses 1'!$K$2:$K1005, $D885,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5" s="48" t="str">
        <f>IF(ISBLANK($B885), "", IF(AND(J$5 = "Vacation Leave", OR(AND(OR(J$6 = "H1", J$6 = "H2"), NOT(AND($D885 = "Full-time", $F885 = "Above 1 Year"))), AND(J$6 = "Year", AND($D885 = "Full-time", $F885 = "Above 1 Year")))), "N/A", SUMIFS('Form Responses 1'!$O$2:$O1005, 'Form Responses 1'!$B$2:$B1005, $B885, 'Form Responses 1'!$G$2:$G1005, J$5, 'Form Responses 1'!$K$2:$K1005, $D885,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5" s="48" t="str">
        <f>IF(ISBLANK($B885), "", IF(AND(K$5 = "Vacation Leave", OR(AND(OR(K$6 = "H1", K$6 = "H2"), NOT(AND($D885 = "Full-time", $F885 = "Above 1 Year"))), AND(K$6 = "Year", AND($D885 = "Full-time", $F885 = "Above 1 Year")))), "N/A", SUMIFS('Form Responses 1'!$O$2:$O1005, 'Form Responses 1'!$B$2:$B1005, $B885, 'Form Responses 1'!$G$2:$G1005, K$5, 'Form Responses 1'!$K$2:$K1005, $D885,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5" s="48" t="str">
        <f>IF(ISBLANK($B885), "", IF(AND(L$5 = "Vacation Leave", OR(AND(OR(L$6 = "H1", L$6 = "H2"), NOT(AND($D885 = "Full-time", $F885 = "Above 1 Year"))), AND(L$6 = "Year", AND($D885 = "Full-time", $F885 = "Above 1 Year")))), "N/A", SUMIFS('Form Responses 1'!$O$2:$O1005, 'Form Responses 1'!$B$2:$B1005, $B885, 'Form Responses 1'!$G$2:$G1005, L$5, 'Form Responses 1'!$K$2:$K1005, $D885,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5" s="48" t="str">
        <f>IF(ISBLANK($B885), "", IF(AND(M$5 = "Vacation Leave", OR(AND(OR(M$6 = "H1", M$6 = "H2"), NOT(AND($D885 = "Full-time", $F885 = "Above 1 Year"))), AND(M$6 = "Year", AND($D885 = "Full-time", $F885 = "Above 1 Year")))), "N/A", SUMIFS('Form Responses 1'!$O$2:$O1005, 'Form Responses 1'!$B$2:$B1005, $B885, 'Form Responses 1'!$G$2:$G1005, M$5, 'Form Responses 1'!$K$2:$K1005, $D885,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5" s="48" t="str">
        <f>IF(ISBLANK($B885), "", IF(AND(N$5 = "Vacation Leave", OR(AND(OR(N$6 = "H1", N$6 = "H2"), NOT(AND($D885 = "Full-time", $F885 = "Above 1 Year"))), AND(N$6 = "Year", AND($D885 = "Full-time", $F885 = "Above 1 Year")))), "N/A", SUMIFS('Form Responses 1'!$O$2:$O1005, 'Form Responses 1'!$B$2:$B1005, $B885, 'Form Responses 1'!$G$2:$G1005, N$5, 'Form Responses 1'!$K$2:$K1005, $D885,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5" s="48" t="str">
        <f>IF(ISBLANK($B885), "", IF(AND(O$5 = "Vacation Leave", OR(AND(OR(O$6 = "H1", O$6 = "H2"), NOT(AND($D885 = "Full-time", $F885 = "Above 1 Year"))), AND(O$6 = "Year", AND($D885 = "Full-time", $F885 = "Above 1 Year")))), "N/A", SUMIFS('Form Responses 1'!$O$2:$O1005, 'Form Responses 1'!$B$2:$B1005, $B885, 'Form Responses 1'!$G$2:$G1005, O$5, 'Form Responses 1'!$K$2:$K1005, $D885,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5" s="48" t="str">
        <f>IF(ISBLANK($B885), "", IF(AND(P$5 = "Vacation Leave", OR(AND(OR(P$6 = "H1", P$6 = "H2"), NOT(AND($D885 = "Full-time", $F885 = "Above 1 Year"))), AND(P$6 = "Year", AND($D885 = "Full-time", $F885 = "Above 1 Year")))), "N/A", SUMIFS('Form Responses 1'!$O$2:$O1005, 'Form Responses 1'!$B$2:$B1005, $B885, 'Form Responses 1'!$G$2:$G1005, P$5, 'Form Responses 1'!$K$2:$K1005, $D885,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5" s="48" t="str">
        <f>IF(ISBLANK($B885), "", IF(AND(Q$5 = "Vacation Leave", OR(AND(OR(Q$6 = "H1", Q$6 = "H2"), NOT(AND($D885 = "Full-time", $F885 = "Above 1 Year"))), AND(Q$6 = "Year", AND($D885 = "Full-time", $F885 = "Above 1 Year")))), "N/A", SUMIFS('Form Responses 1'!$O$2:$O1005, 'Form Responses 1'!$B$2:$B1005, $B885, 'Form Responses 1'!$G$2:$G1005, Q$5, 'Form Responses 1'!$K$2:$K1005, $D885,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5" s="48" t="str">
        <f>IF(ISBLANK($B885), "", IF(AND(R$5 = "Vacation Leave", OR(AND(OR(R$6 = "H1", R$6 = "H2"), NOT(AND($D885 = "Full-time", $F885 = "Above 1 Year"))), AND(R$6 = "Year", AND($D885 = "Full-time", $F885 = "Above 1 Year")))), "N/A", SUMIFS('Form Responses 1'!$O$2:$O1005, 'Form Responses 1'!$B$2:$B1005, $B885, 'Form Responses 1'!$G$2:$G1005, R$5, 'Form Responses 1'!$K$2:$K1005, $D885,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5" s="48" t="str">
        <f>IF(ISBLANK($B885), "", IF(AND(S$5 = "Vacation Leave", OR(AND(OR(S$6 = "H1", S$6 = "H2"), NOT(AND($D885 = "Full-time", $F885 = "Above 1 Year"))), AND(S$6 = "Year", AND($D885 = "Full-time", $F885 = "Above 1 Year")))), "N/A", SUMIFS('Form Responses 1'!$O$2:$O1005, 'Form Responses 1'!$B$2:$B1005, $B885, 'Form Responses 1'!$G$2:$G1005, S$5, 'Form Responses 1'!$K$2:$K1005, $D885,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5" s="50" t="str">
        <f t="shared" si="2"/>
        <v/>
      </c>
      <c r="U885" s="51" t="str">
        <f t="array" ref="U885">IF(ISBLANK($B885), "", IF(AND(U$5 = "Vacation Leave", OR(AND(OR(U$6 = "H1", U$6 = "H2"), NOT(AND($D885 = "Full-time", $F885 = "Above 1 Year"))), AND(U$6 = "Year", AND($D885 = "Full-time", $F885 = "Above 1 Year")))), "N/A", INDEX('Allocated Leaves'!$B$2:$E1005, MATCH(U$5 &amp; IF(U$5 = "Vacation Leave", IFS(U$6 = "Year", "", OR(U$6 = "H1", U$6 = "H2"), " " &amp; U$6), ""), 'Allocated Leaves'!$A$2:$A1005, 0), MATCH($D885 &amp; IF($D885 = "Full-time",  " " &amp; $F885, ""), 'Allocated Leaves'!$B$1:AA$1, 0)) - G885))</f>
        <v/>
      </c>
      <c r="V885" s="52" t="str">
        <f t="array" ref="V885">IF(ISBLANK($B885), "", IF(AND(V$5 = "Vacation Leave", OR(AND(OR(V$6 = "H1", V$6 = "H2"), NOT(AND($D885 = "Full-time", $F885 = "Above 1 Year"))), AND(V$6 = "Year", AND($D885 = "Full-time", $F885 = "Above 1 Year")))), "N/A", INDEX('Allocated Leaves'!$B$2:$E1005, MATCH(V$5 &amp; IF(V$5 = "Vacation Leave", IFS(V$6 = "Year", "", OR(V$6 = "H1", V$6 = "H2"), " " &amp; V$6), ""), 'Allocated Leaves'!$A$2:$A1005, 0), MATCH($D885 &amp; IF($D885 = "Full-time",  " " &amp; $F885, ""), 'Allocated Leaves'!$B$1:AA$1, 0)) - H885))</f>
        <v/>
      </c>
      <c r="W885" s="52" t="str">
        <f t="array" ref="W885">IF(ISBLANK($B885), "", IF(AND(W$5 = "Vacation Leave", OR(AND(OR(W$6 = "H1", W$6 = "H2"), NOT(AND($D885 = "Full-time", $F885 = "Above 1 Year"))), AND(W$6 = "Year", AND($D885 = "Full-time", $F885 = "Above 1 Year")))), "N/A", INDEX('Allocated Leaves'!$B$2:$E1005, MATCH(W$5 &amp; IF(W$5 = "Vacation Leave", IFS(W$6 = "Year", "", OR(W$6 = "H1", W$6 = "H2"), " " &amp; W$6), ""), 'Allocated Leaves'!$A$2:$A1005, 0), MATCH($D885 &amp; IF($D885 = "Full-time",  " " &amp; $F885, ""), 'Allocated Leaves'!$B$1:AA$1, 0)) - I885))</f>
        <v/>
      </c>
      <c r="X885" s="51" t="str">
        <f t="array" ref="X885">IF(ISBLANK($B885), "", IF(AND(X$5 = "Vacation Leave", OR(AND(OR(X$6 = "H1", X$6 = "H2"), NOT(AND($D885 = "Full-time", $F885 = "Above 1 Year"))), AND(X$6 = "Year", AND($D885 = "Full-time", $F885 = "Above 1 Year")))), "N/A", INDEX('Allocated Leaves'!$B$2:$E1005, MATCH(X$5 &amp; IF(X$5 = "Vacation Leave", IFS(X$6 = "Year", "", OR(X$6 = "H1", X$6 = "H2"), " " &amp; X$6), ""), 'Allocated Leaves'!$A$2:$A1005, 0), MATCH($D885 &amp; IF($D885 = "Full-time",  " " &amp; $F885, ""), 'Allocated Leaves'!$B$1:AA$1, 0)) - J885))</f>
        <v/>
      </c>
      <c r="Y885" s="52" t="str">
        <f t="array" ref="Y885">IF(ISBLANK($B885), "", IF(AND(Y$5 = "Vacation Leave", OR(AND(OR(Y$6 = "H1", Y$6 = "H2"), NOT(AND($D885 = "Full-time", $F885 = "Above 1 Year"))), AND(Y$6 = "Year", AND($D885 = "Full-time", $F885 = "Above 1 Year")))), "N/A", INDEX('Allocated Leaves'!$B$2:$E1005, MATCH(Y$5 &amp; IF(Y$5 = "Vacation Leave", IFS(Y$6 = "Year", "", OR(Y$6 = "H1", Y$6 = "H2"), " " &amp; Y$6), ""), 'Allocated Leaves'!$A$2:$A1005, 0), MATCH($D885 &amp; IF($D885 = "Full-time",  " " &amp; $F885, ""), 'Allocated Leaves'!$B$1:AA$1, 0)) - K885))</f>
        <v/>
      </c>
      <c r="Z885" s="52" t="str">
        <f t="array" ref="Z885">IF(ISBLANK($B885), "", IF(AND(Z$5 = "Vacation Leave", OR(AND(OR(Z$6 = "H1", Z$6 = "H2"), NOT(AND($D885 = "Full-time", $F885 = "Above 1 Year"))), AND(Z$6 = "Year", AND($D885 = "Full-time", $F885 = "Above 1 Year")))), "N/A", INDEX('Allocated Leaves'!$B$2:$E1005, MATCH(Z$5 &amp; IF(Z$5 = "Vacation Leave", IFS(Z$6 = "Year", "", OR(Z$6 = "H1", Z$6 = "H2"), " " &amp; Z$6), ""), 'Allocated Leaves'!$A$2:$A1005, 0), MATCH($D885 &amp; IF($D885 = "Full-time",  " " &amp; $F885, ""), 'Allocated Leaves'!$B$1:AA$1, 0)) - L885))</f>
        <v/>
      </c>
      <c r="AA885" s="55" t="str">
        <f t="shared" si="3"/>
        <v/>
      </c>
    </row>
    <row r="886">
      <c r="A886" s="71"/>
      <c r="B886" s="72"/>
      <c r="C886" s="73"/>
      <c r="D886" s="74"/>
      <c r="E886" s="75"/>
      <c r="F886" s="47" t="str">
        <f t="shared" si="1"/>
        <v/>
      </c>
      <c r="G886" s="48" t="str">
        <f>IF(ISBLANK($B886), "", IF(AND(G$5 = "Vacation Leave", OR(AND(OR(G$6 = "H1", G$6 = "H2"), NOT(AND($D886 = "Full-time", $F886 = "Above 1 Year"))), AND(G$6 = "Year", AND($D886 = "Full-time", $F886 = "Above 1 Year")))), "N/A", SUMIFS('Form Responses 1'!$O$2:$O1005, 'Form Responses 1'!$B$2:$B1005, $B886, 'Form Responses 1'!$G$2:$G1005, G$5, 'Form Responses 1'!$K$2:$K1005, $D886,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6" s="48" t="str">
        <f>IF(ISBLANK($B886), "", IF(AND(H$5 = "Vacation Leave", OR(AND(OR(H$6 = "H1", H$6 = "H2"), NOT(AND($D886 = "Full-time", $F886 = "Above 1 Year"))), AND(H$6 = "Year", AND($D886 = "Full-time", $F886 = "Above 1 Year")))), "N/A", SUMIFS('Form Responses 1'!$O$2:$O1005, 'Form Responses 1'!$B$2:$B1005, $B886, 'Form Responses 1'!$G$2:$G1005, H$5, 'Form Responses 1'!$K$2:$K1005, $D886,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6" s="49" t="str">
        <f>IF(ISBLANK($B886), "", IF(AND(I$5 = "Vacation Leave", OR(AND(OR(I$6 = "H1", I$6 = "H2"), NOT(AND($D886 = "Full-time", $F886 = "Above 1 Year"))), AND(I$6 = "Year", AND($D886 = "Full-time", $F886 = "Above 1 Year")))), "N/A", SUMIFS('Form Responses 1'!$O$2:$O1005, 'Form Responses 1'!$B$2:$B1005, $B886, 'Form Responses 1'!$G$2:$G1005, I$5, 'Form Responses 1'!$K$2:$K1005, $D886,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6" s="48" t="str">
        <f>IF(ISBLANK($B886), "", IF(AND(J$5 = "Vacation Leave", OR(AND(OR(J$6 = "H1", J$6 = "H2"), NOT(AND($D886 = "Full-time", $F886 = "Above 1 Year"))), AND(J$6 = "Year", AND($D886 = "Full-time", $F886 = "Above 1 Year")))), "N/A", SUMIFS('Form Responses 1'!$O$2:$O1005, 'Form Responses 1'!$B$2:$B1005, $B886, 'Form Responses 1'!$G$2:$G1005, J$5, 'Form Responses 1'!$K$2:$K1005, $D886,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6" s="48" t="str">
        <f>IF(ISBLANK($B886), "", IF(AND(K$5 = "Vacation Leave", OR(AND(OR(K$6 = "H1", K$6 = "H2"), NOT(AND($D886 = "Full-time", $F886 = "Above 1 Year"))), AND(K$6 = "Year", AND($D886 = "Full-time", $F886 = "Above 1 Year")))), "N/A", SUMIFS('Form Responses 1'!$O$2:$O1005, 'Form Responses 1'!$B$2:$B1005, $B886, 'Form Responses 1'!$G$2:$G1005, K$5, 'Form Responses 1'!$K$2:$K1005, $D886,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6" s="48" t="str">
        <f>IF(ISBLANK($B886), "", IF(AND(L$5 = "Vacation Leave", OR(AND(OR(L$6 = "H1", L$6 = "H2"), NOT(AND($D886 = "Full-time", $F886 = "Above 1 Year"))), AND(L$6 = "Year", AND($D886 = "Full-time", $F886 = "Above 1 Year")))), "N/A", SUMIFS('Form Responses 1'!$O$2:$O1005, 'Form Responses 1'!$B$2:$B1005, $B886, 'Form Responses 1'!$G$2:$G1005, L$5, 'Form Responses 1'!$K$2:$K1005, $D886,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6" s="48" t="str">
        <f>IF(ISBLANK($B886), "", IF(AND(M$5 = "Vacation Leave", OR(AND(OR(M$6 = "H1", M$6 = "H2"), NOT(AND($D886 = "Full-time", $F886 = "Above 1 Year"))), AND(M$6 = "Year", AND($D886 = "Full-time", $F886 = "Above 1 Year")))), "N/A", SUMIFS('Form Responses 1'!$O$2:$O1005, 'Form Responses 1'!$B$2:$B1005, $B886, 'Form Responses 1'!$G$2:$G1005, M$5, 'Form Responses 1'!$K$2:$K1005, $D886,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6" s="48" t="str">
        <f>IF(ISBLANK($B886), "", IF(AND(N$5 = "Vacation Leave", OR(AND(OR(N$6 = "H1", N$6 = "H2"), NOT(AND($D886 = "Full-time", $F886 = "Above 1 Year"))), AND(N$6 = "Year", AND($D886 = "Full-time", $F886 = "Above 1 Year")))), "N/A", SUMIFS('Form Responses 1'!$O$2:$O1005, 'Form Responses 1'!$B$2:$B1005, $B886, 'Form Responses 1'!$G$2:$G1005, N$5, 'Form Responses 1'!$K$2:$K1005, $D886,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6" s="48" t="str">
        <f>IF(ISBLANK($B886), "", IF(AND(O$5 = "Vacation Leave", OR(AND(OR(O$6 = "H1", O$6 = "H2"), NOT(AND($D886 = "Full-time", $F886 = "Above 1 Year"))), AND(O$6 = "Year", AND($D886 = "Full-time", $F886 = "Above 1 Year")))), "N/A", SUMIFS('Form Responses 1'!$O$2:$O1005, 'Form Responses 1'!$B$2:$B1005, $B886, 'Form Responses 1'!$G$2:$G1005, O$5, 'Form Responses 1'!$K$2:$K1005, $D886,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6" s="48" t="str">
        <f>IF(ISBLANK($B886), "", IF(AND(P$5 = "Vacation Leave", OR(AND(OR(P$6 = "H1", P$6 = "H2"), NOT(AND($D886 = "Full-time", $F886 = "Above 1 Year"))), AND(P$6 = "Year", AND($D886 = "Full-time", $F886 = "Above 1 Year")))), "N/A", SUMIFS('Form Responses 1'!$O$2:$O1005, 'Form Responses 1'!$B$2:$B1005, $B886, 'Form Responses 1'!$G$2:$G1005, P$5, 'Form Responses 1'!$K$2:$K1005, $D886,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6" s="48" t="str">
        <f>IF(ISBLANK($B886), "", IF(AND(Q$5 = "Vacation Leave", OR(AND(OR(Q$6 = "H1", Q$6 = "H2"), NOT(AND($D886 = "Full-time", $F886 = "Above 1 Year"))), AND(Q$6 = "Year", AND($D886 = "Full-time", $F886 = "Above 1 Year")))), "N/A", SUMIFS('Form Responses 1'!$O$2:$O1005, 'Form Responses 1'!$B$2:$B1005, $B886, 'Form Responses 1'!$G$2:$G1005, Q$5, 'Form Responses 1'!$K$2:$K1005, $D886,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6" s="48" t="str">
        <f>IF(ISBLANK($B886), "", IF(AND(R$5 = "Vacation Leave", OR(AND(OR(R$6 = "H1", R$6 = "H2"), NOT(AND($D886 = "Full-time", $F886 = "Above 1 Year"))), AND(R$6 = "Year", AND($D886 = "Full-time", $F886 = "Above 1 Year")))), "N/A", SUMIFS('Form Responses 1'!$O$2:$O1005, 'Form Responses 1'!$B$2:$B1005, $B886, 'Form Responses 1'!$G$2:$G1005, R$5, 'Form Responses 1'!$K$2:$K1005, $D886,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6" s="48" t="str">
        <f>IF(ISBLANK($B886), "", IF(AND(S$5 = "Vacation Leave", OR(AND(OR(S$6 = "H1", S$6 = "H2"), NOT(AND($D886 = "Full-time", $F886 = "Above 1 Year"))), AND(S$6 = "Year", AND($D886 = "Full-time", $F886 = "Above 1 Year")))), "N/A", SUMIFS('Form Responses 1'!$O$2:$O1005, 'Form Responses 1'!$B$2:$B1005, $B886, 'Form Responses 1'!$G$2:$G1005, S$5, 'Form Responses 1'!$K$2:$K1005, $D886,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6" s="50" t="str">
        <f t="shared" si="2"/>
        <v/>
      </c>
      <c r="U886" s="51" t="str">
        <f t="array" ref="U886">IF(ISBLANK($B886), "", IF(AND(U$5 = "Vacation Leave", OR(AND(OR(U$6 = "H1", U$6 = "H2"), NOT(AND($D886 = "Full-time", $F886 = "Above 1 Year"))), AND(U$6 = "Year", AND($D886 = "Full-time", $F886 = "Above 1 Year")))), "N/A", INDEX('Allocated Leaves'!$B$2:$E1005, MATCH(U$5 &amp; IF(U$5 = "Vacation Leave", IFS(U$6 = "Year", "", OR(U$6 = "H1", U$6 = "H2"), " " &amp; U$6), ""), 'Allocated Leaves'!$A$2:$A1005, 0), MATCH($D886 &amp; IF($D886 = "Full-time",  " " &amp; $F886, ""), 'Allocated Leaves'!$B$1:AA$1, 0)) - G886))</f>
        <v/>
      </c>
      <c r="V886" s="52" t="str">
        <f t="array" ref="V886">IF(ISBLANK($B886), "", IF(AND(V$5 = "Vacation Leave", OR(AND(OR(V$6 = "H1", V$6 = "H2"), NOT(AND($D886 = "Full-time", $F886 = "Above 1 Year"))), AND(V$6 = "Year", AND($D886 = "Full-time", $F886 = "Above 1 Year")))), "N/A", INDEX('Allocated Leaves'!$B$2:$E1005, MATCH(V$5 &amp; IF(V$5 = "Vacation Leave", IFS(V$6 = "Year", "", OR(V$6 = "H1", V$6 = "H2"), " " &amp; V$6), ""), 'Allocated Leaves'!$A$2:$A1005, 0), MATCH($D886 &amp; IF($D886 = "Full-time",  " " &amp; $F886, ""), 'Allocated Leaves'!$B$1:AA$1, 0)) - H886))</f>
        <v/>
      </c>
      <c r="W886" s="52" t="str">
        <f t="array" ref="W886">IF(ISBLANK($B886), "", IF(AND(W$5 = "Vacation Leave", OR(AND(OR(W$6 = "H1", W$6 = "H2"), NOT(AND($D886 = "Full-time", $F886 = "Above 1 Year"))), AND(W$6 = "Year", AND($D886 = "Full-time", $F886 = "Above 1 Year")))), "N/A", INDEX('Allocated Leaves'!$B$2:$E1005, MATCH(W$5 &amp; IF(W$5 = "Vacation Leave", IFS(W$6 = "Year", "", OR(W$6 = "H1", W$6 = "H2"), " " &amp; W$6), ""), 'Allocated Leaves'!$A$2:$A1005, 0), MATCH($D886 &amp; IF($D886 = "Full-time",  " " &amp; $F886, ""), 'Allocated Leaves'!$B$1:AA$1, 0)) - I886))</f>
        <v/>
      </c>
      <c r="X886" s="51" t="str">
        <f t="array" ref="X886">IF(ISBLANK($B886), "", IF(AND(X$5 = "Vacation Leave", OR(AND(OR(X$6 = "H1", X$6 = "H2"), NOT(AND($D886 = "Full-time", $F886 = "Above 1 Year"))), AND(X$6 = "Year", AND($D886 = "Full-time", $F886 = "Above 1 Year")))), "N/A", INDEX('Allocated Leaves'!$B$2:$E1005, MATCH(X$5 &amp; IF(X$5 = "Vacation Leave", IFS(X$6 = "Year", "", OR(X$6 = "H1", X$6 = "H2"), " " &amp; X$6), ""), 'Allocated Leaves'!$A$2:$A1005, 0), MATCH($D886 &amp; IF($D886 = "Full-time",  " " &amp; $F886, ""), 'Allocated Leaves'!$B$1:AA$1, 0)) - J886))</f>
        <v/>
      </c>
      <c r="Y886" s="52" t="str">
        <f t="array" ref="Y886">IF(ISBLANK($B886), "", IF(AND(Y$5 = "Vacation Leave", OR(AND(OR(Y$6 = "H1", Y$6 = "H2"), NOT(AND($D886 = "Full-time", $F886 = "Above 1 Year"))), AND(Y$6 = "Year", AND($D886 = "Full-time", $F886 = "Above 1 Year")))), "N/A", INDEX('Allocated Leaves'!$B$2:$E1005, MATCH(Y$5 &amp; IF(Y$5 = "Vacation Leave", IFS(Y$6 = "Year", "", OR(Y$6 = "H1", Y$6 = "H2"), " " &amp; Y$6), ""), 'Allocated Leaves'!$A$2:$A1005, 0), MATCH($D886 &amp; IF($D886 = "Full-time",  " " &amp; $F886, ""), 'Allocated Leaves'!$B$1:AA$1, 0)) - K886))</f>
        <v/>
      </c>
      <c r="Z886" s="52" t="str">
        <f t="array" ref="Z886">IF(ISBLANK($B886), "", IF(AND(Z$5 = "Vacation Leave", OR(AND(OR(Z$6 = "H1", Z$6 = "H2"), NOT(AND($D886 = "Full-time", $F886 = "Above 1 Year"))), AND(Z$6 = "Year", AND($D886 = "Full-time", $F886 = "Above 1 Year")))), "N/A", INDEX('Allocated Leaves'!$B$2:$E1005, MATCH(Z$5 &amp; IF(Z$5 = "Vacation Leave", IFS(Z$6 = "Year", "", OR(Z$6 = "H1", Z$6 = "H2"), " " &amp; Z$6), ""), 'Allocated Leaves'!$A$2:$A1005, 0), MATCH($D886 &amp; IF($D886 = "Full-time",  " " &amp; $F886, ""), 'Allocated Leaves'!$B$1:AA$1, 0)) - L886))</f>
        <v/>
      </c>
      <c r="AA886" s="55" t="str">
        <f t="shared" si="3"/>
        <v/>
      </c>
    </row>
    <row r="887">
      <c r="A887" s="71"/>
      <c r="B887" s="72"/>
      <c r="C887" s="73"/>
      <c r="D887" s="74"/>
      <c r="E887" s="75"/>
      <c r="F887" s="47" t="str">
        <f t="shared" si="1"/>
        <v/>
      </c>
      <c r="G887" s="48" t="str">
        <f>IF(ISBLANK($B887), "", IF(AND(G$5 = "Vacation Leave", OR(AND(OR(G$6 = "H1", G$6 = "H2"), NOT(AND($D887 = "Full-time", $F887 = "Above 1 Year"))), AND(G$6 = "Year", AND($D887 = "Full-time", $F887 = "Above 1 Year")))), "N/A", SUMIFS('Form Responses 1'!$O$2:$O1005, 'Form Responses 1'!$B$2:$B1005, $B887, 'Form Responses 1'!$G$2:$G1005, G$5, 'Form Responses 1'!$K$2:$K1005, $D887,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7" s="48" t="str">
        <f>IF(ISBLANK($B887), "", IF(AND(H$5 = "Vacation Leave", OR(AND(OR(H$6 = "H1", H$6 = "H2"), NOT(AND($D887 = "Full-time", $F887 = "Above 1 Year"))), AND(H$6 = "Year", AND($D887 = "Full-time", $F887 = "Above 1 Year")))), "N/A", SUMIFS('Form Responses 1'!$O$2:$O1005, 'Form Responses 1'!$B$2:$B1005, $B887, 'Form Responses 1'!$G$2:$G1005, H$5, 'Form Responses 1'!$K$2:$K1005, $D887,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7" s="49" t="str">
        <f>IF(ISBLANK($B887), "", IF(AND(I$5 = "Vacation Leave", OR(AND(OR(I$6 = "H1", I$6 = "H2"), NOT(AND($D887 = "Full-time", $F887 = "Above 1 Year"))), AND(I$6 = "Year", AND($D887 = "Full-time", $F887 = "Above 1 Year")))), "N/A", SUMIFS('Form Responses 1'!$O$2:$O1005, 'Form Responses 1'!$B$2:$B1005, $B887, 'Form Responses 1'!$G$2:$G1005, I$5, 'Form Responses 1'!$K$2:$K1005, $D887,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7" s="48" t="str">
        <f>IF(ISBLANK($B887), "", IF(AND(J$5 = "Vacation Leave", OR(AND(OR(J$6 = "H1", J$6 = "H2"), NOT(AND($D887 = "Full-time", $F887 = "Above 1 Year"))), AND(J$6 = "Year", AND($D887 = "Full-time", $F887 = "Above 1 Year")))), "N/A", SUMIFS('Form Responses 1'!$O$2:$O1005, 'Form Responses 1'!$B$2:$B1005, $B887, 'Form Responses 1'!$G$2:$G1005, J$5, 'Form Responses 1'!$K$2:$K1005, $D887,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7" s="48" t="str">
        <f>IF(ISBLANK($B887), "", IF(AND(K$5 = "Vacation Leave", OR(AND(OR(K$6 = "H1", K$6 = "H2"), NOT(AND($D887 = "Full-time", $F887 = "Above 1 Year"))), AND(K$6 = "Year", AND($D887 = "Full-time", $F887 = "Above 1 Year")))), "N/A", SUMIFS('Form Responses 1'!$O$2:$O1005, 'Form Responses 1'!$B$2:$B1005, $B887, 'Form Responses 1'!$G$2:$G1005, K$5, 'Form Responses 1'!$K$2:$K1005, $D887,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7" s="48" t="str">
        <f>IF(ISBLANK($B887), "", IF(AND(L$5 = "Vacation Leave", OR(AND(OR(L$6 = "H1", L$6 = "H2"), NOT(AND($D887 = "Full-time", $F887 = "Above 1 Year"))), AND(L$6 = "Year", AND($D887 = "Full-time", $F887 = "Above 1 Year")))), "N/A", SUMIFS('Form Responses 1'!$O$2:$O1005, 'Form Responses 1'!$B$2:$B1005, $B887, 'Form Responses 1'!$G$2:$G1005, L$5, 'Form Responses 1'!$K$2:$K1005, $D887,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7" s="48" t="str">
        <f>IF(ISBLANK($B887), "", IF(AND(M$5 = "Vacation Leave", OR(AND(OR(M$6 = "H1", M$6 = "H2"), NOT(AND($D887 = "Full-time", $F887 = "Above 1 Year"))), AND(M$6 = "Year", AND($D887 = "Full-time", $F887 = "Above 1 Year")))), "N/A", SUMIFS('Form Responses 1'!$O$2:$O1005, 'Form Responses 1'!$B$2:$B1005, $B887, 'Form Responses 1'!$G$2:$G1005, M$5, 'Form Responses 1'!$K$2:$K1005, $D887,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7" s="48" t="str">
        <f>IF(ISBLANK($B887), "", IF(AND(N$5 = "Vacation Leave", OR(AND(OR(N$6 = "H1", N$6 = "H2"), NOT(AND($D887 = "Full-time", $F887 = "Above 1 Year"))), AND(N$6 = "Year", AND($D887 = "Full-time", $F887 = "Above 1 Year")))), "N/A", SUMIFS('Form Responses 1'!$O$2:$O1005, 'Form Responses 1'!$B$2:$B1005, $B887, 'Form Responses 1'!$G$2:$G1005, N$5, 'Form Responses 1'!$K$2:$K1005, $D887,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7" s="48" t="str">
        <f>IF(ISBLANK($B887), "", IF(AND(O$5 = "Vacation Leave", OR(AND(OR(O$6 = "H1", O$6 = "H2"), NOT(AND($D887 = "Full-time", $F887 = "Above 1 Year"))), AND(O$6 = "Year", AND($D887 = "Full-time", $F887 = "Above 1 Year")))), "N/A", SUMIFS('Form Responses 1'!$O$2:$O1005, 'Form Responses 1'!$B$2:$B1005, $B887, 'Form Responses 1'!$G$2:$G1005, O$5, 'Form Responses 1'!$K$2:$K1005, $D887,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7" s="48" t="str">
        <f>IF(ISBLANK($B887), "", IF(AND(P$5 = "Vacation Leave", OR(AND(OR(P$6 = "H1", P$6 = "H2"), NOT(AND($D887 = "Full-time", $F887 = "Above 1 Year"))), AND(P$6 = "Year", AND($D887 = "Full-time", $F887 = "Above 1 Year")))), "N/A", SUMIFS('Form Responses 1'!$O$2:$O1005, 'Form Responses 1'!$B$2:$B1005, $B887, 'Form Responses 1'!$G$2:$G1005, P$5, 'Form Responses 1'!$K$2:$K1005, $D887,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7" s="48" t="str">
        <f>IF(ISBLANK($B887), "", IF(AND(Q$5 = "Vacation Leave", OR(AND(OR(Q$6 = "H1", Q$6 = "H2"), NOT(AND($D887 = "Full-time", $F887 = "Above 1 Year"))), AND(Q$6 = "Year", AND($D887 = "Full-time", $F887 = "Above 1 Year")))), "N/A", SUMIFS('Form Responses 1'!$O$2:$O1005, 'Form Responses 1'!$B$2:$B1005, $B887, 'Form Responses 1'!$G$2:$G1005, Q$5, 'Form Responses 1'!$K$2:$K1005, $D887,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7" s="48" t="str">
        <f>IF(ISBLANK($B887), "", IF(AND(R$5 = "Vacation Leave", OR(AND(OR(R$6 = "H1", R$6 = "H2"), NOT(AND($D887 = "Full-time", $F887 = "Above 1 Year"))), AND(R$6 = "Year", AND($D887 = "Full-time", $F887 = "Above 1 Year")))), "N/A", SUMIFS('Form Responses 1'!$O$2:$O1005, 'Form Responses 1'!$B$2:$B1005, $B887, 'Form Responses 1'!$G$2:$G1005, R$5, 'Form Responses 1'!$K$2:$K1005, $D887,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7" s="48" t="str">
        <f>IF(ISBLANK($B887), "", IF(AND(S$5 = "Vacation Leave", OR(AND(OR(S$6 = "H1", S$6 = "H2"), NOT(AND($D887 = "Full-time", $F887 = "Above 1 Year"))), AND(S$6 = "Year", AND($D887 = "Full-time", $F887 = "Above 1 Year")))), "N/A", SUMIFS('Form Responses 1'!$O$2:$O1005, 'Form Responses 1'!$B$2:$B1005, $B887, 'Form Responses 1'!$G$2:$G1005, S$5, 'Form Responses 1'!$K$2:$K1005, $D887,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7" s="50" t="str">
        <f t="shared" si="2"/>
        <v/>
      </c>
      <c r="U887" s="51" t="str">
        <f t="array" ref="U887">IF(ISBLANK($B887), "", IF(AND(U$5 = "Vacation Leave", OR(AND(OR(U$6 = "H1", U$6 = "H2"), NOT(AND($D887 = "Full-time", $F887 = "Above 1 Year"))), AND(U$6 = "Year", AND($D887 = "Full-time", $F887 = "Above 1 Year")))), "N/A", INDEX('Allocated Leaves'!$B$2:$E1005, MATCH(U$5 &amp; IF(U$5 = "Vacation Leave", IFS(U$6 = "Year", "", OR(U$6 = "H1", U$6 = "H2"), " " &amp; U$6), ""), 'Allocated Leaves'!$A$2:$A1005, 0), MATCH($D887 &amp; IF($D887 = "Full-time",  " " &amp; $F887, ""), 'Allocated Leaves'!$B$1:AA$1, 0)) - G887))</f>
        <v/>
      </c>
      <c r="V887" s="52" t="str">
        <f t="array" ref="V887">IF(ISBLANK($B887), "", IF(AND(V$5 = "Vacation Leave", OR(AND(OR(V$6 = "H1", V$6 = "H2"), NOT(AND($D887 = "Full-time", $F887 = "Above 1 Year"))), AND(V$6 = "Year", AND($D887 = "Full-time", $F887 = "Above 1 Year")))), "N/A", INDEX('Allocated Leaves'!$B$2:$E1005, MATCH(V$5 &amp; IF(V$5 = "Vacation Leave", IFS(V$6 = "Year", "", OR(V$6 = "H1", V$6 = "H2"), " " &amp; V$6), ""), 'Allocated Leaves'!$A$2:$A1005, 0), MATCH($D887 &amp; IF($D887 = "Full-time",  " " &amp; $F887, ""), 'Allocated Leaves'!$B$1:AA$1, 0)) - H887))</f>
        <v/>
      </c>
      <c r="W887" s="52" t="str">
        <f t="array" ref="W887">IF(ISBLANK($B887), "", IF(AND(W$5 = "Vacation Leave", OR(AND(OR(W$6 = "H1", W$6 = "H2"), NOT(AND($D887 = "Full-time", $F887 = "Above 1 Year"))), AND(W$6 = "Year", AND($D887 = "Full-time", $F887 = "Above 1 Year")))), "N/A", INDEX('Allocated Leaves'!$B$2:$E1005, MATCH(W$5 &amp; IF(W$5 = "Vacation Leave", IFS(W$6 = "Year", "", OR(W$6 = "H1", W$6 = "H2"), " " &amp; W$6), ""), 'Allocated Leaves'!$A$2:$A1005, 0), MATCH($D887 &amp; IF($D887 = "Full-time",  " " &amp; $F887, ""), 'Allocated Leaves'!$B$1:AA$1, 0)) - I887))</f>
        <v/>
      </c>
      <c r="X887" s="51" t="str">
        <f t="array" ref="X887">IF(ISBLANK($B887), "", IF(AND(X$5 = "Vacation Leave", OR(AND(OR(X$6 = "H1", X$6 = "H2"), NOT(AND($D887 = "Full-time", $F887 = "Above 1 Year"))), AND(X$6 = "Year", AND($D887 = "Full-time", $F887 = "Above 1 Year")))), "N/A", INDEX('Allocated Leaves'!$B$2:$E1005, MATCH(X$5 &amp; IF(X$5 = "Vacation Leave", IFS(X$6 = "Year", "", OR(X$6 = "H1", X$6 = "H2"), " " &amp; X$6), ""), 'Allocated Leaves'!$A$2:$A1005, 0), MATCH($D887 &amp; IF($D887 = "Full-time",  " " &amp; $F887, ""), 'Allocated Leaves'!$B$1:AA$1, 0)) - J887))</f>
        <v/>
      </c>
      <c r="Y887" s="52" t="str">
        <f t="array" ref="Y887">IF(ISBLANK($B887), "", IF(AND(Y$5 = "Vacation Leave", OR(AND(OR(Y$6 = "H1", Y$6 = "H2"), NOT(AND($D887 = "Full-time", $F887 = "Above 1 Year"))), AND(Y$6 = "Year", AND($D887 = "Full-time", $F887 = "Above 1 Year")))), "N/A", INDEX('Allocated Leaves'!$B$2:$E1005, MATCH(Y$5 &amp; IF(Y$5 = "Vacation Leave", IFS(Y$6 = "Year", "", OR(Y$6 = "H1", Y$6 = "H2"), " " &amp; Y$6), ""), 'Allocated Leaves'!$A$2:$A1005, 0), MATCH($D887 &amp; IF($D887 = "Full-time",  " " &amp; $F887, ""), 'Allocated Leaves'!$B$1:AA$1, 0)) - K887))</f>
        <v/>
      </c>
      <c r="Z887" s="52" t="str">
        <f t="array" ref="Z887">IF(ISBLANK($B887), "", IF(AND(Z$5 = "Vacation Leave", OR(AND(OR(Z$6 = "H1", Z$6 = "H2"), NOT(AND($D887 = "Full-time", $F887 = "Above 1 Year"))), AND(Z$6 = "Year", AND($D887 = "Full-time", $F887 = "Above 1 Year")))), "N/A", INDEX('Allocated Leaves'!$B$2:$E1005, MATCH(Z$5 &amp; IF(Z$5 = "Vacation Leave", IFS(Z$6 = "Year", "", OR(Z$6 = "H1", Z$6 = "H2"), " " &amp; Z$6), ""), 'Allocated Leaves'!$A$2:$A1005, 0), MATCH($D887 &amp; IF($D887 = "Full-time",  " " &amp; $F887, ""), 'Allocated Leaves'!$B$1:AA$1, 0)) - L887))</f>
        <v/>
      </c>
      <c r="AA887" s="55" t="str">
        <f t="shared" si="3"/>
        <v/>
      </c>
    </row>
    <row r="888">
      <c r="A888" s="71"/>
      <c r="B888" s="72"/>
      <c r="C888" s="73"/>
      <c r="D888" s="74"/>
      <c r="E888" s="75"/>
      <c r="F888" s="47" t="str">
        <f t="shared" si="1"/>
        <v/>
      </c>
      <c r="G888" s="48" t="str">
        <f>IF(ISBLANK($B888), "", IF(AND(G$5 = "Vacation Leave", OR(AND(OR(G$6 = "H1", G$6 = "H2"), NOT(AND($D888 = "Full-time", $F888 = "Above 1 Year"))), AND(G$6 = "Year", AND($D888 = "Full-time", $F888 = "Above 1 Year")))), "N/A", SUMIFS('Form Responses 1'!$O$2:$O1005, 'Form Responses 1'!$B$2:$B1005, $B888, 'Form Responses 1'!$G$2:$G1005, G$5, 'Form Responses 1'!$K$2:$K1005, $D888,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8" s="48" t="str">
        <f>IF(ISBLANK($B888), "", IF(AND(H$5 = "Vacation Leave", OR(AND(OR(H$6 = "H1", H$6 = "H2"), NOT(AND($D888 = "Full-time", $F888 = "Above 1 Year"))), AND(H$6 = "Year", AND($D888 = "Full-time", $F888 = "Above 1 Year")))), "N/A", SUMIFS('Form Responses 1'!$O$2:$O1005, 'Form Responses 1'!$B$2:$B1005, $B888, 'Form Responses 1'!$G$2:$G1005, H$5, 'Form Responses 1'!$K$2:$K1005, $D888,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8" s="49" t="str">
        <f>IF(ISBLANK($B888), "", IF(AND(I$5 = "Vacation Leave", OR(AND(OR(I$6 = "H1", I$6 = "H2"), NOT(AND($D888 = "Full-time", $F888 = "Above 1 Year"))), AND(I$6 = "Year", AND($D888 = "Full-time", $F888 = "Above 1 Year")))), "N/A", SUMIFS('Form Responses 1'!$O$2:$O1005, 'Form Responses 1'!$B$2:$B1005, $B888, 'Form Responses 1'!$G$2:$G1005, I$5, 'Form Responses 1'!$K$2:$K1005, $D888,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8" s="48" t="str">
        <f>IF(ISBLANK($B888), "", IF(AND(J$5 = "Vacation Leave", OR(AND(OR(J$6 = "H1", J$6 = "H2"), NOT(AND($D888 = "Full-time", $F888 = "Above 1 Year"))), AND(J$6 = "Year", AND($D888 = "Full-time", $F888 = "Above 1 Year")))), "N/A", SUMIFS('Form Responses 1'!$O$2:$O1005, 'Form Responses 1'!$B$2:$B1005, $B888, 'Form Responses 1'!$G$2:$G1005, J$5, 'Form Responses 1'!$K$2:$K1005, $D888,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8" s="48" t="str">
        <f>IF(ISBLANK($B888), "", IF(AND(K$5 = "Vacation Leave", OR(AND(OR(K$6 = "H1", K$6 = "H2"), NOT(AND($D888 = "Full-time", $F888 = "Above 1 Year"))), AND(K$6 = "Year", AND($D888 = "Full-time", $F888 = "Above 1 Year")))), "N/A", SUMIFS('Form Responses 1'!$O$2:$O1005, 'Form Responses 1'!$B$2:$B1005, $B888, 'Form Responses 1'!$G$2:$G1005, K$5, 'Form Responses 1'!$K$2:$K1005, $D888,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8" s="48" t="str">
        <f>IF(ISBLANK($B888), "", IF(AND(L$5 = "Vacation Leave", OR(AND(OR(L$6 = "H1", L$6 = "H2"), NOT(AND($D888 = "Full-time", $F888 = "Above 1 Year"))), AND(L$6 = "Year", AND($D888 = "Full-time", $F888 = "Above 1 Year")))), "N/A", SUMIFS('Form Responses 1'!$O$2:$O1005, 'Form Responses 1'!$B$2:$B1005, $B888, 'Form Responses 1'!$G$2:$G1005, L$5, 'Form Responses 1'!$K$2:$K1005, $D888,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8" s="48" t="str">
        <f>IF(ISBLANK($B888), "", IF(AND(M$5 = "Vacation Leave", OR(AND(OR(M$6 = "H1", M$6 = "H2"), NOT(AND($D888 = "Full-time", $F888 = "Above 1 Year"))), AND(M$6 = "Year", AND($D888 = "Full-time", $F888 = "Above 1 Year")))), "N/A", SUMIFS('Form Responses 1'!$O$2:$O1005, 'Form Responses 1'!$B$2:$B1005, $B888, 'Form Responses 1'!$G$2:$G1005, M$5, 'Form Responses 1'!$K$2:$K1005, $D888,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8" s="48" t="str">
        <f>IF(ISBLANK($B888), "", IF(AND(N$5 = "Vacation Leave", OR(AND(OR(N$6 = "H1", N$6 = "H2"), NOT(AND($D888 = "Full-time", $F888 = "Above 1 Year"))), AND(N$6 = "Year", AND($D888 = "Full-time", $F888 = "Above 1 Year")))), "N/A", SUMIFS('Form Responses 1'!$O$2:$O1005, 'Form Responses 1'!$B$2:$B1005, $B888, 'Form Responses 1'!$G$2:$G1005, N$5, 'Form Responses 1'!$K$2:$K1005, $D888,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8" s="48" t="str">
        <f>IF(ISBLANK($B888), "", IF(AND(O$5 = "Vacation Leave", OR(AND(OR(O$6 = "H1", O$6 = "H2"), NOT(AND($D888 = "Full-time", $F888 = "Above 1 Year"))), AND(O$6 = "Year", AND($D888 = "Full-time", $F888 = "Above 1 Year")))), "N/A", SUMIFS('Form Responses 1'!$O$2:$O1005, 'Form Responses 1'!$B$2:$B1005, $B888, 'Form Responses 1'!$G$2:$G1005, O$5, 'Form Responses 1'!$K$2:$K1005, $D888,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8" s="48" t="str">
        <f>IF(ISBLANK($B888), "", IF(AND(P$5 = "Vacation Leave", OR(AND(OR(P$6 = "H1", P$6 = "H2"), NOT(AND($D888 = "Full-time", $F888 = "Above 1 Year"))), AND(P$6 = "Year", AND($D888 = "Full-time", $F888 = "Above 1 Year")))), "N/A", SUMIFS('Form Responses 1'!$O$2:$O1005, 'Form Responses 1'!$B$2:$B1005, $B888, 'Form Responses 1'!$G$2:$G1005, P$5, 'Form Responses 1'!$K$2:$K1005, $D888,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8" s="48" t="str">
        <f>IF(ISBLANK($B888), "", IF(AND(Q$5 = "Vacation Leave", OR(AND(OR(Q$6 = "H1", Q$6 = "H2"), NOT(AND($D888 = "Full-time", $F888 = "Above 1 Year"))), AND(Q$6 = "Year", AND($D888 = "Full-time", $F888 = "Above 1 Year")))), "N/A", SUMIFS('Form Responses 1'!$O$2:$O1005, 'Form Responses 1'!$B$2:$B1005, $B888, 'Form Responses 1'!$G$2:$G1005, Q$5, 'Form Responses 1'!$K$2:$K1005, $D888,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8" s="48" t="str">
        <f>IF(ISBLANK($B888), "", IF(AND(R$5 = "Vacation Leave", OR(AND(OR(R$6 = "H1", R$6 = "H2"), NOT(AND($D888 = "Full-time", $F888 = "Above 1 Year"))), AND(R$6 = "Year", AND($D888 = "Full-time", $F888 = "Above 1 Year")))), "N/A", SUMIFS('Form Responses 1'!$O$2:$O1005, 'Form Responses 1'!$B$2:$B1005, $B888, 'Form Responses 1'!$G$2:$G1005, R$5, 'Form Responses 1'!$K$2:$K1005, $D888,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8" s="48" t="str">
        <f>IF(ISBLANK($B888), "", IF(AND(S$5 = "Vacation Leave", OR(AND(OR(S$6 = "H1", S$6 = "H2"), NOT(AND($D888 = "Full-time", $F888 = "Above 1 Year"))), AND(S$6 = "Year", AND($D888 = "Full-time", $F888 = "Above 1 Year")))), "N/A", SUMIFS('Form Responses 1'!$O$2:$O1005, 'Form Responses 1'!$B$2:$B1005, $B888, 'Form Responses 1'!$G$2:$G1005, S$5, 'Form Responses 1'!$K$2:$K1005, $D888,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8" s="50" t="str">
        <f t="shared" si="2"/>
        <v/>
      </c>
      <c r="U888" s="51" t="str">
        <f t="array" ref="U888">IF(ISBLANK($B888), "", IF(AND(U$5 = "Vacation Leave", OR(AND(OR(U$6 = "H1", U$6 = "H2"), NOT(AND($D888 = "Full-time", $F888 = "Above 1 Year"))), AND(U$6 = "Year", AND($D888 = "Full-time", $F888 = "Above 1 Year")))), "N/A", INDEX('Allocated Leaves'!$B$2:$E1005, MATCH(U$5 &amp; IF(U$5 = "Vacation Leave", IFS(U$6 = "Year", "", OR(U$6 = "H1", U$6 = "H2"), " " &amp; U$6), ""), 'Allocated Leaves'!$A$2:$A1005, 0), MATCH($D888 &amp; IF($D888 = "Full-time",  " " &amp; $F888, ""), 'Allocated Leaves'!$B$1:AA$1, 0)) - G888))</f>
        <v/>
      </c>
      <c r="V888" s="52" t="str">
        <f t="array" ref="V888">IF(ISBLANK($B888), "", IF(AND(V$5 = "Vacation Leave", OR(AND(OR(V$6 = "H1", V$6 = "H2"), NOT(AND($D888 = "Full-time", $F888 = "Above 1 Year"))), AND(V$6 = "Year", AND($D888 = "Full-time", $F888 = "Above 1 Year")))), "N/A", INDEX('Allocated Leaves'!$B$2:$E1005, MATCH(V$5 &amp; IF(V$5 = "Vacation Leave", IFS(V$6 = "Year", "", OR(V$6 = "H1", V$6 = "H2"), " " &amp; V$6), ""), 'Allocated Leaves'!$A$2:$A1005, 0), MATCH($D888 &amp; IF($D888 = "Full-time",  " " &amp; $F888, ""), 'Allocated Leaves'!$B$1:AA$1, 0)) - H888))</f>
        <v/>
      </c>
      <c r="W888" s="52" t="str">
        <f t="array" ref="W888">IF(ISBLANK($B888), "", IF(AND(W$5 = "Vacation Leave", OR(AND(OR(W$6 = "H1", W$6 = "H2"), NOT(AND($D888 = "Full-time", $F888 = "Above 1 Year"))), AND(W$6 = "Year", AND($D888 = "Full-time", $F888 = "Above 1 Year")))), "N/A", INDEX('Allocated Leaves'!$B$2:$E1005, MATCH(W$5 &amp; IF(W$5 = "Vacation Leave", IFS(W$6 = "Year", "", OR(W$6 = "H1", W$6 = "H2"), " " &amp; W$6), ""), 'Allocated Leaves'!$A$2:$A1005, 0), MATCH($D888 &amp; IF($D888 = "Full-time",  " " &amp; $F888, ""), 'Allocated Leaves'!$B$1:AA$1, 0)) - I888))</f>
        <v/>
      </c>
      <c r="X888" s="51" t="str">
        <f t="array" ref="X888">IF(ISBLANK($B888), "", IF(AND(X$5 = "Vacation Leave", OR(AND(OR(X$6 = "H1", X$6 = "H2"), NOT(AND($D888 = "Full-time", $F888 = "Above 1 Year"))), AND(X$6 = "Year", AND($D888 = "Full-time", $F888 = "Above 1 Year")))), "N/A", INDEX('Allocated Leaves'!$B$2:$E1005, MATCH(X$5 &amp; IF(X$5 = "Vacation Leave", IFS(X$6 = "Year", "", OR(X$6 = "H1", X$6 = "H2"), " " &amp; X$6), ""), 'Allocated Leaves'!$A$2:$A1005, 0), MATCH($D888 &amp; IF($D888 = "Full-time",  " " &amp; $F888, ""), 'Allocated Leaves'!$B$1:AA$1, 0)) - J888))</f>
        <v/>
      </c>
      <c r="Y888" s="52" t="str">
        <f t="array" ref="Y888">IF(ISBLANK($B888), "", IF(AND(Y$5 = "Vacation Leave", OR(AND(OR(Y$6 = "H1", Y$6 = "H2"), NOT(AND($D888 = "Full-time", $F888 = "Above 1 Year"))), AND(Y$6 = "Year", AND($D888 = "Full-time", $F888 = "Above 1 Year")))), "N/A", INDEX('Allocated Leaves'!$B$2:$E1005, MATCH(Y$5 &amp; IF(Y$5 = "Vacation Leave", IFS(Y$6 = "Year", "", OR(Y$6 = "H1", Y$6 = "H2"), " " &amp; Y$6), ""), 'Allocated Leaves'!$A$2:$A1005, 0), MATCH($D888 &amp; IF($D888 = "Full-time",  " " &amp; $F888, ""), 'Allocated Leaves'!$B$1:AA$1, 0)) - K888))</f>
        <v/>
      </c>
      <c r="Z888" s="52" t="str">
        <f t="array" ref="Z888">IF(ISBLANK($B888), "", IF(AND(Z$5 = "Vacation Leave", OR(AND(OR(Z$6 = "H1", Z$6 = "H2"), NOT(AND($D888 = "Full-time", $F888 = "Above 1 Year"))), AND(Z$6 = "Year", AND($D888 = "Full-time", $F888 = "Above 1 Year")))), "N/A", INDEX('Allocated Leaves'!$B$2:$E1005, MATCH(Z$5 &amp; IF(Z$5 = "Vacation Leave", IFS(Z$6 = "Year", "", OR(Z$6 = "H1", Z$6 = "H2"), " " &amp; Z$6), ""), 'Allocated Leaves'!$A$2:$A1005, 0), MATCH($D888 &amp; IF($D888 = "Full-time",  " " &amp; $F888, ""), 'Allocated Leaves'!$B$1:AA$1, 0)) - L888))</f>
        <v/>
      </c>
      <c r="AA888" s="55" t="str">
        <f t="shared" si="3"/>
        <v/>
      </c>
    </row>
    <row r="889">
      <c r="A889" s="71"/>
      <c r="B889" s="72"/>
      <c r="C889" s="73"/>
      <c r="D889" s="74"/>
      <c r="E889" s="75"/>
      <c r="F889" s="47" t="str">
        <f t="shared" si="1"/>
        <v/>
      </c>
      <c r="G889" s="48" t="str">
        <f>IF(ISBLANK($B889), "", IF(AND(G$5 = "Vacation Leave", OR(AND(OR(G$6 = "H1", G$6 = "H2"), NOT(AND($D889 = "Full-time", $F889 = "Above 1 Year"))), AND(G$6 = "Year", AND($D889 = "Full-time", $F889 = "Above 1 Year")))), "N/A", SUMIFS('Form Responses 1'!$O$2:$O1005, 'Form Responses 1'!$B$2:$B1005, $B889, 'Form Responses 1'!$G$2:$G1005, G$5, 'Form Responses 1'!$K$2:$K1005, $D889,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89" s="48" t="str">
        <f>IF(ISBLANK($B889), "", IF(AND(H$5 = "Vacation Leave", OR(AND(OR(H$6 = "H1", H$6 = "H2"), NOT(AND($D889 = "Full-time", $F889 = "Above 1 Year"))), AND(H$6 = "Year", AND($D889 = "Full-time", $F889 = "Above 1 Year")))), "N/A", SUMIFS('Form Responses 1'!$O$2:$O1005, 'Form Responses 1'!$B$2:$B1005, $B889, 'Form Responses 1'!$G$2:$G1005, H$5, 'Form Responses 1'!$K$2:$K1005, $D889,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89" s="49" t="str">
        <f>IF(ISBLANK($B889), "", IF(AND(I$5 = "Vacation Leave", OR(AND(OR(I$6 = "H1", I$6 = "H2"), NOT(AND($D889 = "Full-time", $F889 = "Above 1 Year"))), AND(I$6 = "Year", AND($D889 = "Full-time", $F889 = "Above 1 Year")))), "N/A", SUMIFS('Form Responses 1'!$O$2:$O1005, 'Form Responses 1'!$B$2:$B1005, $B889, 'Form Responses 1'!$G$2:$G1005, I$5, 'Form Responses 1'!$K$2:$K1005, $D889,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89" s="48" t="str">
        <f>IF(ISBLANK($B889), "", IF(AND(J$5 = "Vacation Leave", OR(AND(OR(J$6 = "H1", J$6 = "H2"), NOT(AND($D889 = "Full-time", $F889 = "Above 1 Year"))), AND(J$6 = "Year", AND($D889 = "Full-time", $F889 = "Above 1 Year")))), "N/A", SUMIFS('Form Responses 1'!$O$2:$O1005, 'Form Responses 1'!$B$2:$B1005, $B889, 'Form Responses 1'!$G$2:$G1005, J$5, 'Form Responses 1'!$K$2:$K1005, $D889,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89" s="48" t="str">
        <f>IF(ISBLANK($B889), "", IF(AND(K$5 = "Vacation Leave", OR(AND(OR(K$6 = "H1", K$6 = "H2"), NOT(AND($D889 = "Full-time", $F889 = "Above 1 Year"))), AND(K$6 = "Year", AND($D889 = "Full-time", $F889 = "Above 1 Year")))), "N/A", SUMIFS('Form Responses 1'!$O$2:$O1005, 'Form Responses 1'!$B$2:$B1005, $B889, 'Form Responses 1'!$G$2:$G1005, K$5, 'Form Responses 1'!$K$2:$K1005, $D889,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89" s="48" t="str">
        <f>IF(ISBLANK($B889), "", IF(AND(L$5 = "Vacation Leave", OR(AND(OR(L$6 = "H1", L$6 = "H2"), NOT(AND($D889 = "Full-time", $F889 = "Above 1 Year"))), AND(L$6 = "Year", AND($D889 = "Full-time", $F889 = "Above 1 Year")))), "N/A", SUMIFS('Form Responses 1'!$O$2:$O1005, 'Form Responses 1'!$B$2:$B1005, $B889, 'Form Responses 1'!$G$2:$G1005, L$5, 'Form Responses 1'!$K$2:$K1005, $D889,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89" s="48" t="str">
        <f>IF(ISBLANK($B889), "", IF(AND(M$5 = "Vacation Leave", OR(AND(OR(M$6 = "H1", M$6 = "H2"), NOT(AND($D889 = "Full-time", $F889 = "Above 1 Year"))), AND(M$6 = "Year", AND($D889 = "Full-time", $F889 = "Above 1 Year")))), "N/A", SUMIFS('Form Responses 1'!$O$2:$O1005, 'Form Responses 1'!$B$2:$B1005, $B889, 'Form Responses 1'!$G$2:$G1005, M$5, 'Form Responses 1'!$K$2:$K1005, $D889,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89" s="48" t="str">
        <f>IF(ISBLANK($B889), "", IF(AND(N$5 = "Vacation Leave", OR(AND(OR(N$6 = "H1", N$6 = "H2"), NOT(AND($D889 = "Full-time", $F889 = "Above 1 Year"))), AND(N$6 = "Year", AND($D889 = "Full-time", $F889 = "Above 1 Year")))), "N/A", SUMIFS('Form Responses 1'!$O$2:$O1005, 'Form Responses 1'!$B$2:$B1005, $B889, 'Form Responses 1'!$G$2:$G1005, N$5, 'Form Responses 1'!$K$2:$K1005, $D889,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89" s="48" t="str">
        <f>IF(ISBLANK($B889), "", IF(AND(O$5 = "Vacation Leave", OR(AND(OR(O$6 = "H1", O$6 = "H2"), NOT(AND($D889 = "Full-time", $F889 = "Above 1 Year"))), AND(O$6 = "Year", AND($D889 = "Full-time", $F889 = "Above 1 Year")))), "N/A", SUMIFS('Form Responses 1'!$O$2:$O1005, 'Form Responses 1'!$B$2:$B1005, $B889, 'Form Responses 1'!$G$2:$G1005, O$5, 'Form Responses 1'!$K$2:$K1005, $D889,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89" s="48" t="str">
        <f>IF(ISBLANK($B889), "", IF(AND(P$5 = "Vacation Leave", OR(AND(OR(P$6 = "H1", P$6 = "H2"), NOT(AND($D889 = "Full-time", $F889 = "Above 1 Year"))), AND(P$6 = "Year", AND($D889 = "Full-time", $F889 = "Above 1 Year")))), "N/A", SUMIFS('Form Responses 1'!$O$2:$O1005, 'Form Responses 1'!$B$2:$B1005, $B889, 'Form Responses 1'!$G$2:$G1005, P$5, 'Form Responses 1'!$K$2:$K1005, $D889,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89" s="48" t="str">
        <f>IF(ISBLANK($B889), "", IF(AND(Q$5 = "Vacation Leave", OR(AND(OR(Q$6 = "H1", Q$6 = "H2"), NOT(AND($D889 = "Full-time", $F889 = "Above 1 Year"))), AND(Q$6 = "Year", AND($D889 = "Full-time", $F889 = "Above 1 Year")))), "N/A", SUMIFS('Form Responses 1'!$O$2:$O1005, 'Form Responses 1'!$B$2:$B1005, $B889, 'Form Responses 1'!$G$2:$G1005, Q$5, 'Form Responses 1'!$K$2:$K1005, $D889,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89" s="48" t="str">
        <f>IF(ISBLANK($B889), "", IF(AND(R$5 = "Vacation Leave", OR(AND(OR(R$6 = "H1", R$6 = "H2"), NOT(AND($D889 = "Full-time", $F889 = "Above 1 Year"))), AND(R$6 = "Year", AND($D889 = "Full-time", $F889 = "Above 1 Year")))), "N/A", SUMIFS('Form Responses 1'!$O$2:$O1005, 'Form Responses 1'!$B$2:$B1005, $B889, 'Form Responses 1'!$G$2:$G1005, R$5, 'Form Responses 1'!$K$2:$K1005, $D889,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89" s="48" t="str">
        <f>IF(ISBLANK($B889), "", IF(AND(S$5 = "Vacation Leave", OR(AND(OR(S$6 = "H1", S$6 = "H2"), NOT(AND($D889 = "Full-time", $F889 = "Above 1 Year"))), AND(S$6 = "Year", AND($D889 = "Full-time", $F889 = "Above 1 Year")))), "N/A", SUMIFS('Form Responses 1'!$O$2:$O1005, 'Form Responses 1'!$B$2:$B1005, $B889, 'Form Responses 1'!$G$2:$G1005, S$5, 'Form Responses 1'!$K$2:$K1005, $D889,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89" s="50" t="str">
        <f t="shared" si="2"/>
        <v/>
      </c>
      <c r="U889" s="51" t="str">
        <f t="array" ref="U889">IF(ISBLANK($B889), "", IF(AND(U$5 = "Vacation Leave", OR(AND(OR(U$6 = "H1", U$6 = "H2"), NOT(AND($D889 = "Full-time", $F889 = "Above 1 Year"))), AND(U$6 = "Year", AND($D889 = "Full-time", $F889 = "Above 1 Year")))), "N/A", INDEX('Allocated Leaves'!$B$2:$E1005, MATCH(U$5 &amp; IF(U$5 = "Vacation Leave", IFS(U$6 = "Year", "", OR(U$6 = "H1", U$6 = "H2"), " " &amp; U$6), ""), 'Allocated Leaves'!$A$2:$A1005, 0), MATCH($D889 &amp; IF($D889 = "Full-time",  " " &amp; $F889, ""), 'Allocated Leaves'!$B$1:AA$1, 0)) - G889))</f>
        <v/>
      </c>
      <c r="V889" s="52" t="str">
        <f t="array" ref="V889">IF(ISBLANK($B889), "", IF(AND(V$5 = "Vacation Leave", OR(AND(OR(V$6 = "H1", V$6 = "H2"), NOT(AND($D889 = "Full-time", $F889 = "Above 1 Year"))), AND(V$6 = "Year", AND($D889 = "Full-time", $F889 = "Above 1 Year")))), "N/A", INDEX('Allocated Leaves'!$B$2:$E1005, MATCH(V$5 &amp; IF(V$5 = "Vacation Leave", IFS(V$6 = "Year", "", OR(V$6 = "H1", V$6 = "H2"), " " &amp; V$6), ""), 'Allocated Leaves'!$A$2:$A1005, 0), MATCH($D889 &amp; IF($D889 = "Full-time",  " " &amp; $F889, ""), 'Allocated Leaves'!$B$1:AA$1, 0)) - H889))</f>
        <v/>
      </c>
      <c r="W889" s="52" t="str">
        <f t="array" ref="W889">IF(ISBLANK($B889), "", IF(AND(W$5 = "Vacation Leave", OR(AND(OR(W$6 = "H1", W$6 = "H2"), NOT(AND($D889 = "Full-time", $F889 = "Above 1 Year"))), AND(W$6 = "Year", AND($D889 = "Full-time", $F889 = "Above 1 Year")))), "N/A", INDEX('Allocated Leaves'!$B$2:$E1005, MATCH(W$5 &amp; IF(W$5 = "Vacation Leave", IFS(W$6 = "Year", "", OR(W$6 = "H1", W$6 = "H2"), " " &amp; W$6), ""), 'Allocated Leaves'!$A$2:$A1005, 0), MATCH($D889 &amp; IF($D889 = "Full-time",  " " &amp; $F889, ""), 'Allocated Leaves'!$B$1:AA$1, 0)) - I889))</f>
        <v/>
      </c>
      <c r="X889" s="51" t="str">
        <f t="array" ref="X889">IF(ISBLANK($B889), "", IF(AND(X$5 = "Vacation Leave", OR(AND(OR(X$6 = "H1", X$6 = "H2"), NOT(AND($D889 = "Full-time", $F889 = "Above 1 Year"))), AND(X$6 = "Year", AND($D889 = "Full-time", $F889 = "Above 1 Year")))), "N/A", INDEX('Allocated Leaves'!$B$2:$E1005, MATCH(X$5 &amp; IF(X$5 = "Vacation Leave", IFS(X$6 = "Year", "", OR(X$6 = "H1", X$6 = "H2"), " " &amp; X$6), ""), 'Allocated Leaves'!$A$2:$A1005, 0), MATCH($D889 &amp; IF($D889 = "Full-time",  " " &amp; $F889, ""), 'Allocated Leaves'!$B$1:AA$1, 0)) - J889))</f>
        <v/>
      </c>
      <c r="Y889" s="52" t="str">
        <f t="array" ref="Y889">IF(ISBLANK($B889), "", IF(AND(Y$5 = "Vacation Leave", OR(AND(OR(Y$6 = "H1", Y$6 = "H2"), NOT(AND($D889 = "Full-time", $F889 = "Above 1 Year"))), AND(Y$6 = "Year", AND($D889 = "Full-time", $F889 = "Above 1 Year")))), "N/A", INDEX('Allocated Leaves'!$B$2:$E1005, MATCH(Y$5 &amp; IF(Y$5 = "Vacation Leave", IFS(Y$6 = "Year", "", OR(Y$6 = "H1", Y$6 = "H2"), " " &amp; Y$6), ""), 'Allocated Leaves'!$A$2:$A1005, 0), MATCH($D889 &amp; IF($D889 = "Full-time",  " " &amp; $F889, ""), 'Allocated Leaves'!$B$1:AA$1, 0)) - K889))</f>
        <v/>
      </c>
      <c r="Z889" s="52" t="str">
        <f t="array" ref="Z889">IF(ISBLANK($B889), "", IF(AND(Z$5 = "Vacation Leave", OR(AND(OR(Z$6 = "H1", Z$6 = "H2"), NOT(AND($D889 = "Full-time", $F889 = "Above 1 Year"))), AND(Z$6 = "Year", AND($D889 = "Full-time", $F889 = "Above 1 Year")))), "N/A", INDEX('Allocated Leaves'!$B$2:$E1005, MATCH(Z$5 &amp; IF(Z$5 = "Vacation Leave", IFS(Z$6 = "Year", "", OR(Z$6 = "H1", Z$6 = "H2"), " " &amp; Z$6), ""), 'Allocated Leaves'!$A$2:$A1005, 0), MATCH($D889 &amp; IF($D889 = "Full-time",  " " &amp; $F889, ""), 'Allocated Leaves'!$B$1:AA$1, 0)) - L889))</f>
        <v/>
      </c>
      <c r="AA889" s="55" t="str">
        <f t="shared" si="3"/>
        <v/>
      </c>
    </row>
    <row r="890">
      <c r="A890" s="71"/>
      <c r="B890" s="72"/>
      <c r="C890" s="73"/>
      <c r="D890" s="74"/>
      <c r="E890" s="75"/>
      <c r="F890" s="47" t="str">
        <f t="shared" si="1"/>
        <v/>
      </c>
      <c r="G890" s="48" t="str">
        <f>IF(ISBLANK($B890), "", IF(AND(G$5 = "Vacation Leave", OR(AND(OR(G$6 = "H1", G$6 = "H2"), NOT(AND($D890 = "Full-time", $F890 = "Above 1 Year"))), AND(G$6 = "Year", AND($D890 = "Full-time", $F890 = "Above 1 Year")))), "N/A", SUMIFS('Form Responses 1'!$O$2:$O1005, 'Form Responses 1'!$B$2:$B1005, $B890, 'Form Responses 1'!$G$2:$G1005, G$5, 'Form Responses 1'!$K$2:$K1005, $D890,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0" s="48" t="str">
        <f>IF(ISBLANK($B890), "", IF(AND(H$5 = "Vacation Leave", OR(AND(OR(H$6 = "H1", H$6 = "H2"), NOT(AND($D890 = "Full-time", $F890 = "Above 1 Year"))), AND(H$6 = "Year", AND($D890 = "Full-time", $F890 = "Above 1 Year")))), "N/A", SUMIFS('Form Responses 1'!$O$2:$O1005, 'Form Responses 1'!$B$2:$B1005, $B890, 'Form Responses 1'!$G$2:$G1005, H$5, 'Form Responses 1'!$K$2:$K1005, $D890,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0" s="49" t="str">
        <f>IF(ISBLANK($B890), "", IF(AND(I$5 = "Vacation Leave", OR(AND(OR(I$6 = "H1", I$6 = "H2"), NOT(AND($D890 = "Full-time", $F890 = "Above 1 Year"))), AND(I$6 = "Year", AND($D890 = "Full-time", $F890 = "Above 1 Year")))), "N/A", SUMIFS('Form Responses 1'!$O$2:$O1005, 'Form Responses 1'!$B$2:$B1005, $B890, 'Form Responses 1'!$G$2:$G1005, I$5, 'Form Responses 1'!$K$2:$K1005, $D890,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0" s="48" t="str">
        <f>IF(ISBLANK($B890), "", IF(AND(J$5 = "Vacation Leave", OR(AND(OR(J$6 = "H1", J$6 = "H2"), NOT(AND($D890 = "Full-time", $F890 = "Above 1 Year"))), AND(J$6 = "Year", AND($D890 = "Full-time", $F890 = "Above 1 Year")))), "N/A", SUMIFS('Form Responses 1'!$O$2:$O1005, 'Form Responses 1'!$B$2:$B1005, $B890, 'Form Responses 1'!$G$2:$G1005, J$5, 'Form Responses 1'!$K$2:$K1005, $D890,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0" s="48" t="str">
        <f>IF(ISBLANK($B890), "", IF(AND(K$5 = "Vacation Leave", OR(AND(OR(K$6 = "H1", K$6 = "H2"), NOT(AND($D890 = "Full-time", $F890 = "Above 1 Year"))), AND(K$6 = "Year", AND($D890 = "Full-time", $F890 = "Above 1 Year")))), "N/A", SUMIFS('Form Responses 1'!$O$2:$O1005, 'Form Responses 1'!$B$2:$B1005, $B890, 'Form Responses 1'!$G$2:$G1005, K$5, 'Form Responses 1'!$K$2:$K1005, $D890,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0" s="48" t="str">
        <f>IF(ISBLANK($B890), "", IF(AND(L$5 = "Vacation Leave", OR(AND(OR(L$6 = "H1", L$6 = "H2"), NOT(AND($D890 = "Full-time", $F890 = "Above 1 Year"))), AND(L$6 = "Year", AND($D890 = "Full-time", $F890 = "Above 1 Year")))), "N/A", SUMIFS('Form Responses 1'!$O$2:$O1005, 'Form Responses 1'!$B$2:$B1005, $B890, 'Form Responses 1'!$G$2:$G1005, L$5, 'Form Responses 1'!$K$2:$K1005, $D890,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0" s="48" t="str">
        <f>IF(ISBLANK($B890), "", IF(AND(M$5 = "Vacation Leave", OR(AND(OR(M$6 = "H1", M$6 = "H2"), NOT(AND($D890 = "Full-time", $F890 = "Above 1 Year"))), AND(M$6 = "Year", AND($D890 = "Full-time", $F890 = "Above 1 Year")))), "N/A", SUMIFS('Form Responses 1'!$O$2:$O1005, 'Form Responses 1'!$B$2:$B1005, $B890, 'Form Responses 1'!$G$2:$G1005, M$5, 'Form Responses 1'!$K$2:$K1005, $D890,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0" s="48" t="str">
        <f>IF(ISBLANK($B890), "", IF(AND(N$5 = "Vacation Leave", OR(AND(OR(N$6 = "H1", N$6 = "H2"), NOT(AND($D890 = "Full-time", $F890 = "Above 1 Year"))), AND(N$6 = "Year", AND($D890 = "Full-time", $F890 = "Above 1 Year")))), "N/A", SUMIFS('Form Responses 1'!$O$2:$O1005, 'Form Responses 1'!$B$2:$B1005, $B890, 'Form Responses 1'!$G$2:$G1005, N$5, 'Form Responses 1'!$K$2:$K1005, $D890,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0" s="48" t="str">
        <f>IF(ISBLANK($B890), "", IF(AND(O$5 = "Vacation Leave", OR(AND(OR(O$6 = "H1", O$6 = "H2"), NOT(AND($D890 = "Full-time", $F890 = "Above 1 Year"))), AND(O$6 = "Year", AND($D890 = "Full-time", $F890 = "Above 1 Year")))), "N/A", SUMIFS('Form Responses 1'!$O$2:$O1005, 'Form Responses 1'!$B$2:$B1005, $B890, 'Form Responses 1'!$G$2:$G1005, O$5, 'Form Responses 1'!$K$2:$K1005, $D890,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0" s="48" t="str">
        <f>IF(ISBLANK($B890), "", IF(AND(P$5 = "Vacation Leave", OR(AND(OR(P$6 = "H1", P$6 = "H2"), NOT(AND($D890 = "Full-time", $F890 = "Above 1 Year"))), AND(P$6 = "Year", AND($D890 = "Full-time", $F890 = "Above 1 Year")))), "N/A", SUMIFS('Form Responses 1'!$O$2:$O1005, 'Form Responses 1'!$B$2:$B1005, $B890, 'Form Responses 1'!$G$2:$G1005, P$5, 'Form Responses 1'!$K$2:$K1005, $D890,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0" s="48" t="str">
        <f>IF(ISBLANK($B890), "", IF(AND(Q$5 = "Vacation Leave", OR(AND(OR(Q$6 = "H1", Q$6 = "H2"), NOT(AND($D890 = "Full-time", $F890 = "Above 1 Year"))), AND(Q$6 = "Year", AND($D890 = "Full-time", $F890 = "Above 1 Year")))), "N/A", SUMIFS('Form Responses 1'!$O$2:$O1005, 'Form Responses 1'!$B$2:$B1005, $B890, 'Form Responses 1'!$G$2:$G1005, Q$5, 'Form Responses 1'!$K$2:$K1005, $D890,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0" s="48" t="str">
        <f>IF(ISBLANK($B890), "", IF(AND(R$5 = "Vacation Leave", OR(AND(OR(R$6 = "H1", R$6 = "H2"), NOT(AND($D890 = "Full-time", $F890 = "Above 1 Year"))), AND(R$6 = "Year", AND($D890 = "Full-time", $F890 = "Above 1 Year")))), "N/A", SUMIFS('Form Responses 1'!$O$2:$O1005, 'Form Responses 1'!$B$2:$B1005, $B890, 'Form Responses 1'!$G$2:$G1005, R$5, 'Form Responses 1'!$K$2:$K1005, $D890,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0" s="48" t="str">
        <f>IF(ISBLANK($B890), "", IF(AND(S$5 = "Vacation Leave", OR(AND(OR(S$6 = "H1", S$6 = "H2"), NOT(AND($D890 = "Full-time", $F890 = "Above 1 Year"))), AND(S$6 = "Year", AND($D890 = "Full-time", $F890 = "Above 1 Year")))), "N/A", SUMIFS('Form Responses 1'!$O$2:$O1005, 'Form Responses 1'!$B$2:$B1005, $B890, 'Form Responses 1'!$G$2:$G1005, S$5, 'Form Responses 1'!$K$2:$K1005, $D890,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0" s="50" t="str">
        <f t="shared" si="2"/>
        <v/>
      </c>
      <c r="U890" s="51" t="str">
        <f t="array" ref="U890">IF(ISBLANK($B890), "", IF(AND(U$5 = "Vacation Leave", OR(AND(OR(U$6 = "H1", U$6 = "H2"), NOT(AND($D890 = "Full-time", $F890 = "Above 1 Year"))), AND(U$6 = "Year", AND($D890 = "Full-time", $F890 = "Above 1 Year")))), "N/A", INDEX('Allocated Leaves'!$B$2:$E1005, MATCH(U$5 &amp; IF(U$5 = "Vacation Leave", IFS(U$6 = "Year", "", OR(U$6 = "H1", U$6 = "H2"), " " &amp; U$6), ""), 'Allocated Leaves'!$A$2:$A1005, 0), MATCH($D890 &amp; IF($D890 = "Full-time",  " " &amp; $F890, ""), 'Allocated Leaves'!$B$1:AA$1, 0)) - G890))</f>
        <v/>
      </c>
      <c r="V890" s="52" t="str">
        <f t="array" ref="V890">IF(ISBLANK($B890), "", IF(AND(V$5 = "Vacation Leave", OR(AND(OR(V$6 = "H1", V$6 = "H2"), NOT(AND($D890 = "Full-time", $F890 = "Above 1 Year"))), AND(V$6 = "Year", AND($D890 = "Full-time", $F890 = "Above 1 Year")))), "N/A", INDEX('Allocated Leaves'!$B$2:$E1005, MATCH(V$5 &amp; IF(V$5 = "Vacation Leave", IFS(V$6 = "Year", "", OR(V$6 = "H1", V$6 = "H2"), " " &amp; V$6), ""), 'Allocated Leaves'!$A$2:$A1005, 0), MATCH($D890 &amp; IF($D890 = "Full-time",  " " &amp; $F890, ""), 'Allocated Leaves'!$B$1:AA$1, 0)) - H890))</f>
        <v/>
      </c>
      <c r="W890" s="52" t="str">
        <f t="array" ref="W890">IF(ISBLANK($B890), "", IF(AND(W$5 = "Vacation Leave", OR(AND(OR(W$6 = "H1", W$6 = "H2"), NOT(AND($D890 = "Full-time", $F890 = "Above 1 Year"))), AND(W$6 = "Year", AND($D890 = "Full-time", $F890 = "Above 1 Year")))), "N/A", INDEX('Allocated Leaves'!$B$2:$E1005, MATCH(W$5 &amp; IF(W$5 = "Vacation Leave", IFS(W$6 = "Year", "", OR(W$6 = "H1", W$6 = "H2"), " " &amp; W$6), ""), 'Allocated Leaves'!$A$2:$A1005, 0), MATCH($D890 &amp; IF($D890 = "Full-time",  " " &amp; $F890, ""), 'Allocated Leaves'!$B$1:AA$1, 0)) - I890))</f>
        <v/>
      </c>
      <c r="X890" s="51" t="str">
        <f t="array" ref="X890">IF(ISBLANK($B890), "", IF(AND(X$5 = "Vacation Leave", OR(AND(OR(X$6 = "H1", X$6 = "H2"), NOT(AND($D890 = "Full-time", $F890 = "Above 1 Year"))), AND(X$6 = "Year", AND($D890 = "Full-time", $F890 = "Above 1 Year")))), "N/A", INDEX('Allocated Leaves'!$B$2:$E1005, MATCH(X$5 &amp; IF(X$5 = "Vacation Leave", IFS(X$6 = "Year", "", OR(X$6 = "H1", X$6 = "H2"), " " &amp; X$6), ""), 'Allocated Leaves'!$A$2:$A1005, 0), MATCH($D890 &amp; IF($D890 = "Full-time",  " " &amp; $F890, ""), 'Allocated Leaves'!$B$1:AA$1, 0)) - J890))</f>
        <v/>
      </c>
      <c r="Y890" s="52" t="str">
        <f t="array" ref="Y890">IF(ISBLANK($B890), "", IF(AND(Y$5 = "Vacation Leave", OR(AND(OR(Y$6 = "H1", Y$6 = "H2"), NOT(AND($D890 = "Full-time", $F890 = "Above 1 Year"))), AND(Y$6 = "Year", AND($D890 = "Full-time", $F890 = "Above 1 Year")))), "N/A", INDEX('Allocated Leaves'!$B$2:$E1005, MATCH(Y$5 &amp; IF(Y$5 = "Vacation Leave", IFS(Y$6 = "Year", "", OR(Y$6 = "H1", Y$6 = "H2"), " " &amp; Y$6), ""), 'Allocated Leaves'!$A$2:$A1005, 0), MATCH($D890 &amp; IF($D890 = "Full-time",  " " &amp; $F890, ""), 'Allocated Leaves'!$B$1:AA$1, 0)) - K890))</f>
        <v/>
      </c>
      <c r="Z890" s="52" t="str">
        <f t="array" ref="Z890">IF(ISBLANK($B890), "", IF(AND(Z$5 = "Vacation Leave", OR(AND(OR(Z$6 = "H1", Z$6 = "H2"), NOT(AND($D890 = "Full-time", $F890 = "Above 1 Year"))), AND(Z$6 = "Year", AND($D890 = "Full-time", $F890 = "Above 1 Year")))), "N/A", INDEX('Allocated Leaves'!$B$2:$E1005, MATCH(Z$5 &amp; IF(Z$5 = "Vacation Leave", IFS(Z$6 = "Year", "", OR(Z$6 = "H1", Z$6 = "H2"), " " &amp; Z$6), ""), 'Allocated Leaves'!$A$2:$A1005, 0), MATCH($D890 &amp; IF($D890 = "Full-time",  " " &amp; $F890, ""), 'Allocated Leaves'!$B$1:AA$1, 0)) - L890))</f>
        <v/>
      </c>
      <c r="AA890" s="55" t="str">
        <f t="shared" si="3"/>
        <v/>
      </c>
    </row>
    <row r="891">
      <c r="A891" s="71"/>
      <c r="B891" s="72"/>
      <c r="C891" s="73"/>
      <c r="D891" s="74"/>
      <c r="E891" s="75"/>
      <c r="F891" s="47" t="str">
        <f t="shared" si="1"/>
        <v/>
      </c>
      <c r="G891" s="48" t="str">
        <f>IF(ISBLANK($B891), "", IF(AND(G$5 = "Vacation Leave", OR(AND(OR(G$6 = "H1", G$6 = "H2"), NOT(AND($D891 = "Full-time", $F891 = "Above 1 Year"))), AND(G$6 = "Year", AND($D891 = "Full-time", $F891 = "Above 1 Year")))), "N/A", SUMIFS('Form Responses 1'!$O$2:$O1005, 'Form Responses 1'!$B$2:$B1005, $B891, 'Form Responses 1'!$G$2:$G1005, G$5, 'Form Responses 1'!$K$2:$K1005, $D891,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1" s="48" t="str">
        <f>IF(ISBLANK($B891), "", IF(AND(H$5 = "Vacation Leave", OR(AND(OR(H$6 = "H1", H$6 = "H2"), NOT(AND($D891 = "Full-time", $F891 = "Above 1 Year"))), AND(H$6 = "Year", AND($D891 = "Full-time", $F891 = "Above 1 Year")))), "N/A", SUMIFS('Form Responses 1'!$O$2:$O1005, 'Form Responses 1'!$B$2:$B1005, $B891, 'Form Responses 1'!$G$2:$G1005, H$5, 'Form Responses 1'!$K$2:$K1005, $D891,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1" s="49" t="str">
        <f>IF(ISBLANK($B891), "", IF(AND(I$5 = "Vacation Leave", OR(AND(OR(I$6 = "H1", I$6 = "H2"), NOT(AND($D891 = "Full-time", $F891 = "Above 1 Year"))), AND(I$6 = "Year", AND($D891 = "Full-time", $F891 = "Above 1 Year")))), "N/A", SUMIFS('Form Responses 1'!$O$2:$O1005, 'Form Responses 1'!$B$2:$B1005, $B891, 'Form Responses 1'!$G$2:$G1005, I$5, 'Form Responses 1'!$K$2:$K1005, $D891,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1" s="48" t="str">
        <f>IF(ISBLANK($B891), "", IF(AND(J$5 = "Vacation Leave", OR(AND(OR(J$6 = "H1", J$6 = "H2"), NOT(AND($D891 = "Full-time", $F891 = "Above 1 Year"))), AND(J$6 = "Year", AND($D891 = "Full-time", $F891 = "Above 1 Year")))), "N/A", SUMIFS('Form Responses 1'!$O$2:$O1005, 'Form Responses 1'!$B$2:$B1005, $B891, 'Form Responses 1'!$G$2:$G1005, J$5, 'Form Responses 1'!$K$2:$K1005, $D891,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1" s="48" t="str">
        <f>IF(ISBLANK($B891), "", IF(AND(K$5 = "Vacation Leave", OR(AND(OR(K$6 = "H1", K$6 = "H2"), NOT(AND($D891 = "Full-time", $F891 = "Above 1 Year"))), AND(K$6 = "Year", AND($D891 = "Full-time", $F891 = "Above 1 Year")))), "N/A", SUMIFS('Form Responses 1'!$O$2:$O1005, 'Form Responses 1'!$B$2:$B1005, $B891, 'Form Responses 1'!$G$2:$G1005, K$5, 'Form Responses 1'!$K$2:$K1005, $D891,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1" s="48" t="str">
        <f>IF(ISBLANK($B891), "", IF(AND(L$5 = "Vacation Leave", OR(AND(OR(L$6 = "H1", L$6 = "H2"), NOT(AND($D891 = "Full-time", $F891 = "Above 1 Year"))), AND(L$6 = "Year", AND($D891 = "Full-time", $F891 = "Above 1 Year")))), "N/A", SUMIFS('Form Responses 1'!$O$2:$O1005, 'Form Responses 1'!$B$2:$B1005, $B891, 'Form Responses 1'!$G$2:$G1005, L$5, 'Form Responses 1'!$K$2:$K1005, $D891,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1" s="48" t="str">
        <f>IF(ISBLANK($B891), "", IF(AND(M$5 = "Vacation Leave", OR(AND(OR(M$6 = "H1", M$6 = "H2"), NOT(AND($D891 = "Full-time", $F891 = "Above 1 Year"))), AND(M$6 = "Year", AND($D891 = "Full-time", $F891 = "Above 1 Year")))), "N/A", SUMIFS('Form Responses 1'!$O$2:$O1005, 'Form Responses 1'!$B$2:$B1005, $B891, 'Form Responses 1'!$G$2:$G1005, M$5, 'Form Responses 1'!$K$2:$K1005, $D891,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1" s="48" t="str">
        <f>IF(ISBLANK($B891), "", IF(AND(N$5 = "Vacation Leave", OR(AND(OR(N$6 = "H1", N$6 = "H2"), NOT(AND($D891 = "Full-time", $F891 = "Above 1 Year"))), AND(N$6 = "Year", AND($D891 = "Full-time", $F891 = "Above 1 Year")))), "N/A", SUMIFS('Form Responses 1'!$O$2:$O1005, 'Form Responses 1'!$B$2:$B1005, $B891, 'Form Responses 1'!$G$2:$G1005, N$5, 'Form Responses 1'!$K$2:$K1005, $D891,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1" s="48" t="str">
        <f>IF(ISBLANK($B891), "", IF(AND(O$5 = "Vacation Leave", OR(AND(OR(O$6 = "H1", O$6 = "H2"), NOT(AND($D891 = "Full-time", $F891 = "Above 1 Year"))), AND(O$6 = "Year", AND($D891 = "Full-time", $F891 = "Above 1 Year")))), "N/A", SUMIFS('Form Responses 1'!$O$2:$O1005, 'Form Responses 1'!$B$2:$B1005, $B891, 'Form Responses 1'!$G$2:$G1005, O$5, 'Form Responses 1'!$K$2:$K1005, $D891,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1" s="48" t="str">
        <f>IF(ISBLANK($B891), "", IF(AND(P$5 = "Vacation Leave", OR(AND(OR(P$6 = "H1", P$6 = "H2"), NOT(AND($D891 = "Full-time", $F891 = "Above 1 Year"))), AND(P$6 = "Year", AND($D891 = "Full-time", $F891 = "Above 1 Year")))), "N/A", SUMIFS('Form Responses 1'!$O$2:$O1005, 'Form Responses 1'!$B$2:$B1005, $B891, 'Form Responses 1'!$G$2:$G1005, P$5, 'Form Responses 1'!$K$2:$K1005, $D891,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1" s="48" t="str">
        <f>IF(ISBLANK($B891), "", IF(AND(Q$5 = "Vacation Leave", OR(AND(OR(Q$6 = "H1", Q$6 = "H2"), NOT(AND($D891 = "Full-time", $F891 = "Above 1 Year"))), AND(Q$6 = "Year", AND($D891 = "Full-time", $F891 = "Above 1 Year")))), "N/A", SUMIFS('Form Responses 1'!$O$2:$O1005, 'Form Responses 1'!$B$2:$B1005, $B891, 'Form Responses 1'!$G$2:$G1005, Q$5, 'Form Responses 1'!$K$2:$K1005, $D891,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1" s="48" t="str">
        <f>IF(ISBLANK($B891), "", IF(AND(R$5 = "Vacation Leave", OR(AND(OR(R$6 = "H1", R$6 = "H2"), NOT(AND($D891 = "Full-time", $F891 = "Above 1 Year"))), AND(R$6 = "Year", AND($D891 = "Full-time", $F891 = "Above 1 Year")))), "N/A", SUMIFS('Form Responses 1'!$O$2:$O1005, 'Form Responses 1'!$B$2:$B1005, $B891, 'Form Responses 1'!$G$2:$G1005, R$5, 'Form Responses 1'!$K$2:$K1005, $D891,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1" s="48" t="str">
        <f>IF(ISBLANK($B891), "", IF(AND(S$5 = "Vacation Leave", OR(AND(OR(S$6 = "H1", S$6 = "H2"), NOT(AND($D891 = "Full-time", $F891 = "Above 1 Year"))), AND(S$6 = "Year", AND($D891 = "Full-time", $F891 = "Above 1 Year")))), "N/A", SUMIFS('Form Responses 1'!$O$2:$O1005, 'Form Responses 1'!$B$2:$B1005, $B891, 'Form Responses 1'!$G$2:$G1005, S$5, 'Form Responses 1'!$K$2:$K1005, $D891,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1" s="50" t="str">
        <f t="shared" si="2"/>
        <v/>
      </c>
      <c r="U891" s="51" t="str">
        <f t="array" ref="U891">IF(ISBLANK($B891), "", IF(AND(U$5 = "Vacation Leave", OR(AND(OR(U$6 = "H1", U$6 = "H2"), NOT(AND($D891 = "Full-time", $F891 = "Above 1 Year"))), AND(U$6 = "Year", AND($D891 = "Full-time", $F891 = "Above 1 Year")))), "N/A", INDEX('Allocated Leaves'!$B$2:$E1005, MATCH(U$5 &amp; IF(U$5 = "Vacation Leave", IFS(U$6 = "Year", "", OR(U$6 = "H1", U$6 = "H2"), " " &amp; U$6), ""), 'Allocated Leaves'!$A$2:$A1005, 0), MATCH($D891 &amp; IF($D891 = "Full-time",  " " &amp; $F891, ""), 'Allocated Leaves'!$B$1:AA$1, 0)) - G891))</f>
        <v/>
      </c>
      <c r="V891" s="52" t="str">
        <f t="array" ref="V891">IF(ISBLANK($B891), "", IF(AND(V$5 = "Vacation Leave", OR(AND(OR(V$6 = "H1", V$6 = "H2"), NOT(AND($D891 = "Full-time", $F891 = "Above 1 Year"))), AND(V$6 = "Year", AND($D891 = "Full-time", $F891 = "Above 1 Year")))), "N/A", INDEX('Allocated Leaves'!$B$2:$E1005, MATCH(V$5 &amp; IF(V$5 = "Vacation Leave", IFS(V$6 = "Year", "", OR(V$6 = "H1", V$6 = "H2"), " " &amp; V$6), ""), 'Allocated Leaves'!$A$2:$A1005, 0), MATCH($D891 &amp; IF($D891 = "Full-time",  " " &amp; $F891, ""), 'Allocated Leaves'!$B$1:AA$1, 0)) - H891))</f>
        <v/>
      </c>
      <c r="W891" s="52" t="str">
        <f t="array" ref="W891">IF(ISBLANK($B891), "", IF(AND(W$5 = "Vacation Leave", OR(AND(OR(W$6 = "H1", W$6 = "H2"), NOT(AND($D891 = "Full-time", $F891 = "Above 1 Year"))), AND(W$6 = "Year", AND($D891 = "Full-time", $F891 = "Above 1 Year")))), "N/A", INDEX('Allocated Leaves'!$B$2:$E1005, MATCH(W$5 &amp; IF(W$5 = "Vacation Leave", IFS(W$6 = "Year", "", OR(W$6 = "H1", W$6 = "H2"), " " &amp; W$6), ""), 'Allocated Leaves'!$A$2:$A1005, 0), MATCH($D891 &amp; IF($D891 = "Full-time",  " " &amp; $F891, ""), 'Allocated Leaves'!$B$1:AA$1, 0)) - I891))</f>
        <v/>
      </c>
      <c r="X891" s="51" t="str">
        <f t="array" ref="X891">IF(ISBLANK($B891), "", IF(AND(X$5 = "Vacation Leave", OR(AND(OR(X$6 = "H1", X$6 = "H2"), NOT(AND($D891 = "Full-time", $F891 = "Above 1 Year"))), AND(X$6 = "Year", AND($D891 = "Full-time", $F891 = "Above 1 Year")))), "N/A", INDEX('Allocated Leaves'!$B$2:$E1005, MATCH(X$5 &amp; IF(X$5 = "Vacation Leave", IFS(X$6 = "Year", "", OR(X$6 = "H1", X$6 = "H2"), " " &amp; X$6), ""), 'Allocated Leaves'!$A$2:$A1005, 0), MATCH($D891 &amp; IF($D891 = "Full-time",  " " &amp; $F891, ""), 'Allocated Leaves'!$B$1:AA$1, 0)) - J891))</f>
        <v/>
      </c>
      <c r="Y891" s="52" t="str">
        <f t="array" ref="Y891">IF(ISBLANK($B891), "", IF(AND(Y$5 = "Vacation Leave", OR(AND(OR(Y$6 = "H1", Y$6 = "H2"), NOT(AND($D891 = "Full-time", $F891 = "Above 1 Year"))), AND(Y$6 = "Year", AND($D891 = "Full-time", $F891 = "Above 1 Year")))), "N/A", INDEX('Allocated Leaves'!$B$2:$E1005, MATCH(Y$5 &amp; IF(Y$5 = "Vacation Leave", IFS(Y$6 = "Year", "", OR(Y$6 = "H1", Y$6 = "H2"), " " &amp; Y$6), ""), 'Allocated Leaves'!$A$2:$A1005, 0), MATCH($D891 &amp; IF($D891 = "Full-time",  " " &amp; $F891, ""), 'Allocated Leaves'!$B$1:AA$1, 0)) - K891))</f>
        <v/>
      </c>
      <c r="Z891" s="52" t="str">
        <f t="array" ref="Z891">IF(ISBLANK($B891), "", IF(AND(Z$5 = "Vacation Leave", OR(AND(OR(Z$6 = "H1", Z$6 = "H2"), NOT(AND($D891 = "Full-time", $F891 = "Above 1 Year"))), AND(Z$6 = "Year", AND($D891 = "Full-time", $F891 = "Above 1 Year")))), "N/A", INDEX('Allocated Leaves'!$B$2:$E1005, MATCH(Z$5 &amp; IF(Z$5 = "Vacation Leave", IFS(Z$6 = "Year", "", OR(Z$6 = "H1", Z$6 = "H2"), " " &amp; Z$6), ""), 'Allocated Leaves'!$A$2:$A1005, 0), MATCH($D891 &amp; IF($D891 = "Full-time",  " " &amp; $F891, ""), 'Allocated Leaves'!$B$1:AA$1, 0)) - L891))</f>
        <v/>
      </c>
      <c r="AA891" s="55" t="str">
        <f t="shared" si="3"/>
        <v/>
      </c>
    </row>
    <row r="892">
      <c r="A892" s="71"/>
      <c r="B892" s="72"/>
      <c r="C892" s="73"/>
      <c r="D892" s="74"/>
      <c r="E892" s="75"/>
      <c r="F892" s="47" t="str">
        <f t="shared" si="1"/>
        <v/>
      </c>
      <c r="G892" s="48" t="str">
        <f>IF(ISBLANK($B892), "", IF(AND(G$5 = "Vacation Leave", OR(AND(OR(G$6 = "H1", G$6 = "H2"), NOT(AND($D892 = "Full-time", $F892 = "Above 1 Year"))), AND(G$6 = "Year", AND($D892 = "Full-time", $F892 = "Above 1 Year")))), "N/A", SUMIFS('Form Responses 1'!$O$2:$O1005, 'Form Responses 1'!$B$2:$B1005, $B892, 'Form Responses 1'!$G$2:$G1005, G$5, 'Form Responses 1'!$K$2:$K1005, $D892,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2" s="48" t="str">
        <f>IF(ISBLANK($B892), "", IF(AND(H$5 = "Vacation Leave", OR(AND(OR(H$6 = "H1", H$6 = "H2"), NOT(AND($D892 = "Full-time", $F892 = "Above 1 Year"))), AND(H$6 = "Year", AND($D892 = "Full-time", $F892 = "Above 1 Year")))), "N/A", SUMIFS('Form Responses 1'!$O$2:$O1005, 'Form Responses 1'!$B$2:$B1005, $B892, 'Form Responses 1'!$G$2:$G1005, H$5, 'Form Responses 1'!$K$2:$K1005, $D892,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2" s="49" t="str">
        <f>IF(ISBLANK($B892), "", IF(AND(I$5 = "Vacation Leave", OR(AND(OR(I$6 = "H1", I$6 = "H2"), NOT(AND($D892 = "Full-time", $F892 = "Above 1 Year"))), AND(I$6 = "Year", AND($D892 = "Full-time", $F892 = "Above 1 Year")))), "N/A", SUMIFS('Form Responses 1'!$O$2:$O1005, 'Form Responses 1'!$B$2:$B1005, $B892, 'Form Responses 1'!$G$2:$G1005, I$5, 'Form Responses 1'!$K$2:$K1005, $D892,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2" s="48" t="str">
        <f>IF(ISBLANK($B892), "", IF(AND(J$5 = "Vacation Leave", OR(AND(OR(J$6 = "H1", J$6 = "H2"), NOT(AND($D892 = "Full-time", $F892 = "Above 1 Year"))), AND(J$6 = "Year", AND($D892 = "Full-time", $F892 = "Above 1 Year")))), "N/A", SUMIFS('Form Responses 1'!$O$2:$O1005, 'Form Responses 1'!$B$2:$B1005, $B892, 'Form Responses 1'!$G$2:$G1005, J$5, 'Form Responses 1'!$K$2:$K1005, $D892,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2" s="48" t="str">
        <f>IF(ISBLANK($B892), "", IF(AND(K$5 = "Vacation Leave", OR(AND(OR(K$6 = "H1", K$6 = "H2"), NOT(AND($D892 = "Full-time", $F892 = "Above 1 Year"))), AND(K$6 = "Year", AND($D892 = "Full-time", $F892 = "Above 1 Year")))), "N/A", SUMIFS('Form Responses 1'!$O$2:$O1005, 'Form Responses 1'!$B$2:$B1005, $B892, 'Form Responses 1'!$G$2:$G1005, K$5, 'Form Responses 1'!$K$2:$K1005, $D892,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2" s="48" t="str">
        <f>IF(ISBLANK($B892), "", IF(AND(L$5 = "Vacation Leave", OR(AND(OR(L$6 = "H1", L$6 = "H2"), NOT(AND($D892 = "Full-time", $F892 = "Above 1 Year"))), AND(L$6 = "Year", AND($D892 = "Full-time", $F892 = "Above 1 Year")))), "N/A", SUMIFS('Form Responses 1'!$O$2:$O1005, 'Form Responses 1'!$B$2:$B1005, $B892, 'Form Responses 1'!$G$2:$G1005, L$5, 'Form Responses 1'!$K$2:$K1005, $D892,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2" s="48" t="str">
        <f>IF(ISBLANK($B892), "", IF(AND(M$5 = "Vacation Leave", OR(AND(OR(M$6 = "H1", M$6 = "H2"), NOT(AND($D892 = "Full-time", $F892 = "Above 1 Year"))), AND(M$6 = "Year", AND($D892 = "Full-time", $F892 = "Above 1 Year")))), "N/A", SUMIFS('Form Responses 1'!$O$2:$O1005, 'Form Responses 1'!$B$2:$B1005, $B892, 'Form Responses 1'!$G$2:$G1005, M$5, 'Form Responses 1'!$K$2:$K1005, $D892,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2" s="48" t="str">
        <f>IF(ISBLANK($B892), "", IF(AND(N$5 = "Vacation Leave", OR(AND(OR(N$6 = "H1", N$6 = "H2"), NOT(AND($D892 = "Full-time", $F892 = "Above 1 Year"))), AND(N$6 = "Year", AND($D892 = "Full-time", $F892 = "Above 1 Year")))), "N/A", SUMIFS('Form Responses 1'!$O$2:$O1005, 'Form Responses 1'!$B$2:$B1005, $B892, 'Form Responses 1'!$G$2:$G1005, N$5, 'Form Responses 1'!$K$2:$K1005, $D892,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2" s="48" t="str">
        <f>IF(ISBLANK($B892), "", IF(AND(O$5 = "Vacation Leave", OR(AND(OR(O$6 = "H1", O$6 = "H2"), NOT(AND($D892 = "Full-time", $F892 = "Above 1 Year"))), AND(O$6 = "Year", AND($D892 = "Full-time", $F892 = "Above 1 Year")))), "N/A", SUMIFS('Form Responses 1'!$O$2:$O1005, 'Form Responses 1'!$B$2:$B1005, $B892, 'Form Responses 1'!$G$2:$G1005, O$5, 'Form Responses 1'!$K$2:$K1005, $D892,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2" s="48" t="str">
        <f>IF(ISBLANK($B892), "", IF(AND(P$5 = "Vacation Leave", OR(AND(OR(P$6 = "H1", P$6 = "H2"), NOT(AND($D892 = "Full-time", $F892 = "Above 1 Year"))), AND(P$6 = "Year", AND($D892 = "Full-time", $F892 = "Above 1 Year")))), "N/A", SUMIFS('Form Responses 1'!$O$2:$O1005, 'Form Responses 1'!$B$2:$B1005, $B892, 'Form Responses 1'!$G$2:$G1005, P$5, 'Form Responses 1'!$K$2:$K1005, $D892,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2" s="48" t="str">
        <f>IF(ISBLANK($B892), "", IF(AND(Q$5 = "Vacation Leave", OR(AND(OR(Q$6 = "H1", Q$6 = "H2"), NOT(AND($D892 = "Full-time", $F892 = "Above 1 Year"))), AND(Q$6 = "Year", AND($D892 = "Full-time", $F892 = "Above 1 Year")))), "N/A", SUMIFS('Form Responses 1'!$O$2:$O1005, 'Form Responses 1'!$B$2:$B1005, $B892, 'Form Responses 1'!$G$2:$G1005, Q$5, 'Form Responses 1'!$K$2:$K1005, $D892,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2" s="48" t="str">
        <f>IF(ISBLANK($B892), "", IF(AND(R$5 = "Vacation Leave", OR(AND(OR(R$6 = "H1", R$6 = "H2"), NOT(AND($D892 = "Full-time", $F892 = "Above 1 Year"))), AND(R$6 = "Year", AND($D892 = "Full-time", $F892 = "Above 1 Year")))), "N/A", SUMIFS('Form Responses 1'!$O$2:$O1005, 'Form Responses 1'!$B$2:$B1005, $B892, 'Form Responses 1'!$G$2:$G1005, R$5, 'Form Responses 1'!$K$2:$K1005, $D892,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2" s="48" t="str">
        <f>IF(ISBLANK($B892), "", IF(AND(S$5 = "Vacation Leave", OR(AND(OR(S$6 = "H1", S$6 = "H2"), NOT(AND($D892 = "Full-time", $F892 = "Above 1 Year"))), AND(S$6 = "Year", AND($D892 = "Full-time", $F892 = "Above 1 Year")))), "N/A", SUMIFS('Form Responses 1'!$O$2:$O1005, 'Form Responses 1'!$B$2:$B1005, $B892, 'Form Responses 1'!$G$2:$G1005, S$5, 'Form Responses 1'!$K$2:$K1005, $D892,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2" s="50" t="str">
        <f t="shared" si="2"/>
        <v/>
      </c>
      <c r="U892" s="51" t="str">
        <f t="array" ref="U892">IF(ISBLANK($B892), "", IF(AND(U$5 = "Vacation Leave", OR(AND(OR(U$6 = "H1", U$6 = "H2"), NOT(AND($D892 = "Full-time", $F892 = "Above 1 Year"))), AND(U$6 = "Year", AND($D892 = "Full-time", $F892 = "Above 1 Year")))), "N/A", INDEX('Allocated Leaves'!$B$2:$E1005, MATCH(U$5 &amp; IF(U$5 = "Vacation Leave", IFS(U$6 = "Year", "", OR(U$6 = "H1", U$6 = "H2"), " " &amp; U$6), ""), 'Allocated Leaves'!$A$2:$A1005, 0), MATCH($D892 &amp; IF($D892 = "Full-time",  " " &amp; $F892, ""), 'Allocated Leaves'!$B$1:AA$1, 0)) - G892))</f>
        <v/>
      </c>
      <c r="V892" s="52" t="str">
        <f t="array" ref="V892">IF(ISBLANK($B892), "", IF(AND(V$5 = "Vacation Leave", OR(AND(OR(V$6 = "H1", V$6 = "H2"), NOT(AND($D892 = "Full-time", $F892 = "Above 1 Year"))), AND(V$6 = "Year", AND($D892 = "Full-time", $F892 = "Above 1 Year")))), "N/A", INDEX('Allocated Leaves'!$B$2:$E1005, MATCH(V$5 &amp; IF(V$5 = "Vacation Leave", IFS(V$6 = "Year", "", OR(V$6 = "H1", V$6 = "H2"), " " &amp; V$6), ""), 'Allocated Leaves'!$A$2:$A1005, 0), MATCH($D892 &amp; IF($D892 = "Full-time",  " " &amp; $F892, ""), 'Allocated Leaves'!$B$1:AA$1, 0)) - H892))</f>
        <v/>
      </c>
      <c r="W892" s="52" t="str">
        <f t="array" ref="W892">IF(ISBLANK($B892), "", IF(AND(W$5 = "Vacation Leave", OR(AND(OR(W$6 = "H1", W$6 = "H2"), NOT(AND($D892 = "Full-time", $F892 = "Above 1 Year"))), AND(W$6 = "Year", AND($D892 = "Full-time", $F892 = "Above 1 Year")))), "N/A", INDEX('Allocated Leaves'!$B$2:$E1005, MATCH(W$5 &amp; IF(W$5 = "Vacation Leave", IFS(W$6 = "Year", "", OR(W$6 = "H1", W$6 = "H2"), " " &amp; W$6), ""), 'Allocated Leaves'!$A$2:$A1005, 0), MATCH($D892 &amp; IF($D892 = "Full-time",  " " &amp; $F892, ""), 'Allocated Leaves'!$B$1:AA$1, 0)) - I892))</f>
        <v/>
      </c>
      <c r="X892" s="51" t="str">
        <f t="array" ref="X892">IF(ISBLANK($B892), "", IF(AND(X$5 = "Vacation Leave", OR(AND(OR(X$6 = "H1", X$6 = "H2"), NOT(AND($D892 = "Full-time", $F892 = "Above 1 Year"))), AND(X$6 = "Year", AND($D892 = "Full-time", $F892 = "Above 1 Year")))), "N/A", INDEX('Allocated Leaves'!$B$2:$E1005, MATCH(X$5 &amp; IF(X$5 = "Vacation Leave", IFS(X$6 = "Year", "", OR(X$6 = "H1", X$6 = "H2"), " " &amp; X$6), ""), 'Allocated Leaves'!$A$2:$A1005, 0), MATCH($D892 &amp; IF($D892 = "Full-time",  " " &amp; $F892, ""), 'Allocated Leaves'!$B$1:AA$1, 0)) - J892))</f>
        <v/>
      </c>
      <c r="Y892" s="52" t="str">
        <f t="array" ref="Y892">IF(ISBLANK($B892), "", IF(AND(Y$5 = "Vacation Leave", OR(AND(OR(Y$6 = "H1", Y$6 = "H2"), NOT(AND($D892 = "Full-time", $F892 = "Above 1 Year"))), AND(Y$6 = "Year", AND($D892 = "Full-time", $F892 = "Above 1 Year")))), "N/A", INDEX('Allocated Leaves'!$B$2:$E1005, MATCH(Y$5 &amp; IF(Y$5 = "Vacation Leave", IFS(Y$6 = "Year", "", OR(Y$6 = "H1", Y$6 = "H2"), " " &amp; Y$6), ""), 'Allocated Leaves'!$A$2:$A1005, 0), MATCH($D892 &amp; IF($D892 = "Full-time",  " " &amp; $F892, ""), 'Allocated Leaves'!$B$1:AA$1, 0)) - K892))</f>
        <v/>
      </c>
      <c r="Z892" s="52" t="str">
        <f t="array" ref="Z892">IF(ISBLANK($B892), "", IF(AND(Z$5 = "Vacation Leave", OR(AND(OR(Z$6 = "H1", Z$6 = "H2"), NOT(AND($D892 = "Full-time", $F892 = "Above 1 Year"))), AND(Z$6 = "Year", AND($D892 = "Full-time", $F892 = "Above 1 Year")))), "N/A", INDEX('Allocated Leaves'!$B$2:$E1005, MATCH(Z$5 &amp; IF(Z$5 = "Vacation Leave", IFS(Z$6 = "Year", "", OR(Z$6 = "H1", Z$6 = "H2"), " " &amp; Z$6), ""), 'Allocated Leaves'!$A$2:$A1005, 0), MATCH($D892 &amp; IF($D892 = "Full-time",  " " &amp; $F892, ""), 'Allocated Leaves'!$B$1:AA$1, 0)) - L892))</f>
        <v/>
      </c>
      <c r="AA892" s="55" t="str">
        <f t="shared" si="3"/>
        <v/>
      </c>
    </row>
    <row r="893">
      <c r="A893" s="71"/>
      <c r="B893" s="72"/>
      <c r="C893" s="73"/>
      <c r="D893" s="74"/>
      <c r="E893" s="75"/>
      <c r="F893" s="47" t="str">
        <f t="shared" si="1"/>
        <v/>
      </c>
      <c r="G893" s="48" t="str">
        <f>IF(ISBLANK($B893), "", IF(AND(G$5 = "Vacation Leave", OR(AND(OR(G$6 = "H1", G$6 = "H2"), NOT(AND($D893 = "Full-time", $F893 = "Above 1 Year"))), AND(G$6 = "Year", AND($D893 = "Full-time", $F893 = "Above 1 Year")))), "N/A", SUMIFS('Form Responses 1'!$O$2:$O1005, 'Form Responses 1'!$B$2:$B1005, $B893, 'Form Responses 1'!$G$2:$G1005, G$5, 'Form Responses 1'!$K$2:$K1005, $D893,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3" s="48" t="str">
        <f>IF(ISBLANK($B893), "", IF(AND(H$5 = "Vacation Leave", OR(AND(OR(H$6 = "H1", H$6 = "H2"), NOT(AND($D893 = "Full-time", $F893 = "Above 1 Year"))), AND(H$6 = "Year", AND($D893 = "Full-time", $F893 = "Above 1 Year")))), "N/A", SUMIFS('Form Responses 1'!$O$2:$O1005, 'Form Responses 1'!$B$2:$B1005, $B893, 'Form Responses 1'!$G$2:$G1005, H$5, 'Form Responses 1'!$K$2:$K1005, $D893,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3" s="49" t="str">
        <f>IF(ISBLANK($B893), "", IF(AND(I$5 = "Vacation Leave", OR(AND(OR(I$6 = "H1", I$6 = "H2"), NOT(AND($D893 = "Full-time", $F893 = "Above 1 Year"))), AND(I$6 = "Year", AND($D893 = "Full-time", $F893 = "Above 1 Year")))), "N/A", SUMIFS('Form Responses 1'!$O$2:$O1005, 'Form Responses 1'!$B$2:$B1005, $B893, 'Form Responses 1'!$G$2:$G1005, I$5, 'Form Responses 1'!$K$2:$K1005, $D893,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3" s="48" t="str">
        <f>IF(ISBLANK($B893), "", IF(AND(J$5 = "Vacation Leave", OR(AND(OR(J$6 = "H1", J$6 = "H2"), NOT(AND($D893 = "Full-time", $F893 = "Above 1 Year"))), AND(J$6 = "Year", AND($D893 = "Full-time", $F893 = "Above 1 Year")))), "N/A", SUMIFS('Form Responses 1'!$O$2:$O1005, 'Form Responses 1'!$B$2:$B1005, $B893, 'Form Responses 1'!$G$2:$G1005, J$5, 'Form Responses 1'!$K$2:$K1005, $D893,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3" s="48" t="str">
        <f>IF(ISBLANK($B893), "", IF(AND(K$5 = "Vacation Leave", OR(AND(OR(K$6 = "H1", K$6 = "H2"), NOT(AND($D893 = "Full-time", $F893 = "Above 1 Year"))), AND(K$6 = "Year", AND($D893 = "Full-time", $F893 = "Above 1 Year")))), "N/A", SUMIFS('Form Responses 1'!$O$2:$O1005, 'Form Responses 1'!$B$2:$B1005, $B893, 'Form Responses 1'!$G$2:$G1005, K$5, 'Form Responses 1'!$K$2:$K1005, $D893,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3" s="48" t="str">
        <f>IF(ISBLANK($B893), "", IF(AND(L$5 = "Vacation Leave", OR(AND(OR(L$6 = "H1", L$6 = "H2"), NOT(AND($D893 = "Full-time", $F893 = "Above 1 Year"))), AND(L$6 = "Year", AND($D893 = "Full-time", $F893 = "Above 1 Year")))), "N/A", SUMIFS('Form Responses 1'!$O$2:$O1005, 'Form Responses 1'!$B$2:$B1005, $B893, 'Form Responses 1'!$G$2:$G1005, L$5, 'Form Responses 1'!$K$2:$K1005, $D893,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3" s="48" t="str">
        <f>IF(ISBLANK($B893), "", IF(AND(M$5 = "Vacation Leave", OR(AND(OR(M$6 = "H1", M$6 = "H2"), NOT(AND($D893 = "Full-time", $F893 = "Above 1 Year"))), AND(M$6 = "Year", AND($D893 = "Full-time", $F893 = "Above 1 Year")))), "N/A", SUMIFS('Form Responses 1'!$O$2:$O1005, 'Form Responses 1'!$B$2:$B1005, $B893, 'Form Responses 1'!$G$2:$G1005, M$5, 'Form Responses 1'!$K$2:$K1005, $D893,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3" s="48" t="str">
        <f>IF(ISBLANK($B893), "", IF(AND(N$5 = "Vacation Leave", OR(AND(OR(N$6 = "H1", N$6 = "H2"), NOT(AND($D893 = "Full-time", $F893 = "Above 1 Year"))), AND(N$6 = "Year", AND($D893 = "Full-time", $F893 = "Above 1 Year")))), "N/A", SUMIFS('Form Responses 1'!$O$2:$O1005, 'Form Responses 1'!$B$2:$B1005, $B893, 'Form Responses 1'!$G$2:$G1005, N$5, 'Form Responses 1'!$K$2:$K1005, $D893,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3" s="48" t="str">
        <f>IF(ISBLANK($B893), "", IF(AND(O$5 = "Vacation Leave", OR(AND(OR(O$6 = "H1", O$6 = "H2"), NOT(AND($D893 = "Full-time", $F893 = "Above 1 Year"))), AND(O$6 = "Year", AND($D893 = "Full-time", $F893 = "Above 1 Year")))), "N/A", SUMIFS('Form Responses 1'!$O$2:$O1005, 'Form Responses 1'!$B$2:$B1005, $B893, 'Form Responses 1'!$G$2:$G1005, O$5, 'Form Responses 1'!$K$2:$K1005, $D893,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3" s="48" t="str">
        <f>IF(ISBLANK($B893), "", IF(AND(P$5 = "Vacation Leave", OR(AND(OR(P$6 = "H1", P$6 = "H2"), NOT(AND($D893 = "Full-time", $F893 = "Above 1 Year"))), AND(P$6 = "Year", AND($D893 = "Full-time", $F893 = "Above 1 Year")))), "N/A", SUMIFS('Form Responses 1'!$O$2:$O1005, 'Form Responses 1'!$B$2:$B1005, $B893, 'Form Responses 1'!$G$2:$G1005, P$5, 'Form Responses 1'!$K$2:$K1005, $D893,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3" s="48" t="str">
        <f>IF(ISBLANK($B893), "", IF(AND(Q$5 = "Vacation Leave", OR(AND(OR(Q$6 = "H1", Q$6 = "H2"), NOT(AND($D893 = "Full-time", $F893 = "Above 1 Year"))), AND(Q$6 = "Year", AND($D893 = "Full-time", $F893 = "Above 1 Year")))), "N/A", SUMIFS('Form Responses 1'!$O$2:$O1005, 'Form Responses 1'!$B$2:$B1005, $B893, 'Form Responses 1'!$G$2:$G1005, Q$5, 'Form Responses 1'!$K$2:$K1005, $D893,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3" s="48" t="str">
        <f>IF(ISBLANK($B893), "", IF(AND(R$5 = "Vacation Leave", OR(AND(OR(R$6 = "H1", R$6 = "H2"), NOT(AND($D893 = "Full-time", $F893 = "Above 1 Year"))), AND(R$6 = "Year", AND($D893 = "Full-time", $F893 = "Above 1 Year")))), "N/A", SUMIFS('Form Responses 1'!$O$2:$O1005, 'Form Responses 1'!$B$2:$B1005, $B893, 'Form Responses 1'!$G$2:$G1005, R$5, 'Form Responses 1'!$K$2:$K1005, $D893,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3" s="48" t="str">
        <f>IF(ISBLANK($B893), "", IF(AND(S$5 = "Vacation Leave", OR(AND(OR(S$6 = "H1", S$6 = "H2"), NOT(AND($D893 = "Full-time", $F893 = "Above 1 Year"))), AND(S$6 = "Year", AND($D893 = "Full-time", $F893 = "Above 1 Year")))), "N/A", SUMIFS('Form Responses 1'!$O$2:$O1005, 'Form Responses 1'!$B$2:$B1005, $B893, 'Form Responses 1'!$G$2:$G1005, S$5, 'Form Responses 1'!$K$2:$K1005, $D893,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3" s="50" t="str">
        <f t="shared" si="2"/>
        <v/>
      </c>
      <c r="U893" s="51" t="str">
        <f t="array" ref="U893">IF(ISBLANK($B893), "", IF(AND(U$5 = "Vacation Leave", OR(AND(OR(U$6 = "H1", U$6 = "H2"), NOT(AND($D893 = "Full-time", $F893 = "Above 1 Year"))), AND(U$6 = "Year", AND($D893 = "Full-time", $F893 = "Above 1 Year")))), "N/A", INDEX('Allocated Leaves'!$B$2:$E1005, MATCH(U$5 &amp; IF(U$5 = "Vacation Leave", IFS(U$6 = "Year", "", OR(U$6 = "H1", U$6 = "H2"), " " &amp; U$6), ""), 'Allocated Leaves'!$A$2:$A1005, 0), MATCH($D893 &amp; IF($D893 = "Full-time",  " " &amp; $F893, ""), 'Allocated Leaves'!$B$1:AA$1, 0)) - G893))</f>
        <v/>
      </c>
      <c r="V893" s="52" t="str">
        <f t="array" ref="V893">IF(ISBLANK($B893), "", IF(AND(V$5 = "Vacation Leave", OR(AND(OR(V$6 = "H1", V$6 = "H2"), NOT(AND($D893 = "Full-time", $F893 = "Above 1 Year"))), AND(V$6 = "Year", AND($D893 = "Full-time", $F893 = "Above 1 Year")))), "N/A", INDEX('Allocated Leaves'!$B$2:$E1005, MATCH(V$5 &amp; IF(V$5 = "Vacation Leave", IFS(V$6 = "Year", "", OR(V$6 = "H1", V$6 = "H2"), " " &amp; V$6), ""), 'Allocated Leaves'!$A$2:$A1005, 0), MATCH($D893 &amp; IF($D893 = "Full-time",  " " &amp; $F893, ""), 'Allocated Leaves'!$B$1:AA$1, 0)) - H893))</f>
        <v/>
      </c>
      <c r="W893" s="52" t="str">
        <f t="array" ref="W893">IF(ISBLANK($B893), "", IF(AND(W$5 = "Vacation Leave", OR(AND(OR(W$6 = "H1", W$6 = "H2"), NOT(AND($D893 = "Full-time", $F893 = "Above 1 Year"))), AND(W$6 = "Year", AND($D893 = "Full-time", $F893 = "Above 1 Year")))), "N/A", INDEX('Allocated Leaves'!$B$2:$E1005, MATCH(W$5 &amp; IF(W$5 = "Vacation Leave", IFS(W$6 = "Year", "", OR(W$6 = "H1", W$6 = "H2"), " " &amp; W$6), ""), 'Allocated Leaves'!$A$2:$A1005, 0), MATCH($D893 &amp; IF($D893 = "Full-time",  " " &amp; $F893, ""), 'Allocated Leaves'!$B$1:AA$1, 0)) - I893))</f>
        <v/>
      </c>
      <c r="X893" s="51" t="str">
        <f t="array" ref="X893">IF(ISBLANK($B893), "", IF(AND(X$5 = "Vacation Leave", OR(AND(OR(X$6 = "H1", X$6 = "H2"), NOT(AND($D893 = "Full-time", $F893 = "Above 1 Year"))), AND(X$6 = "Year", AND($D893 = "Full-time", $F893 = "Above 1 Year")))), "N/A", INDEX('Allocated Leaves'!$B$2:$E1005, MATCH(X$5 &amp; IF(X$5 = "Vacation Leave", IFS(X$6 = "Year", "", OR(X$6 = "H1", X$6 = "H2"), " " &amp; X$6), ""), 'Allocated Leaves'!$A$2:$A1005, 0), MATCH($D893 &amp; IF($D893 = "Full-time",  " " &amp; $F893, ""), 'Allocated Leaves'!$B$1:AA$1, 0)) - J893))</f>
        <v/>
      </c>
      <c r="Y893" s="52" t="str">
        <f t="array" ref="Y893">IF(ISBLANK($B893), "", IF(AND(Y$5 = "Vacation Leave", OR(AND(OR(Y$6 = "H1", Y$6 = "H2"), NOT(AND($D893 = "Full-time", $F893 = "Above 1 Year"))), AND(Y$6 = "Year", AND($D893 = "Full-time", $F893 = "Above 1 Year")))), "N/A", INDEX('Allocated Leaves'!$B$2:$E1005, MATCH(Y$5 &amp; IF(Y$5 = "Vacation Leave", IFS(Y$6 = "Year", "", OR(Y$6 = "H1", Y$6 = "H2"), " " &amp; Y$6), ""), 'Allocated Leaves'!$A$2:$A1005, 0), MATCH($D893 &amp; IF($D893 = "Full-time",  " " &amp; $F893, ""), 'Allocated Leaves'!$B$1:AA$1, 0)) - K893))</f>
        <v/>
      </c>
      <c r="Z893" s="52" t="str">
        <f t="array" ref="Z893">IF(ISBLANK($B893), "", IF(AND(Z$5 = "Vacation Leave", OR(AND(OR(Z$6 = "H1", Z$6 = "H2"), NOT(AND($D893 = "Full-time", $F893 = "Above 1 Year"))), AND(Z$6 = "Year", AND($D893 = "Full-time", $F893 = "Above 1 Year")))), "N/A", INDEX('Allocated Leaves'!$B$2:$E1005, MATCH(Z$5 &amp; IF(Z$5 = "Vacation Leave", IFS(Z$6 = "Year", "", OR(Z$6 = "H1", Z$6 = "H2"), " " &amp; Z$6), ""), 'Allocated Leaves'!$A$2:$A1005, 0), MATCH($D893 &amp; IF($D893 = "Full-time",  " " &amp; $F893, ""), 'Allocated Leaves'!$B$1:AA$1, 0)) - L893))</f>
        <v/>
      </c>
      <c r="AA893" s="55" t="str">
        <f t="shared" si="3"/>
        <v/>
      </c>
    </row>
    <row r="894">
      <c r="A894" s="71"/>
      <c r="B894" s="72"/>
      <c r="C894" s="73"/>
      <c r="D894" s="74"/>
      <c r="E894" s="75"/>
      <c r="F894" s="47" t="str">
        <f t="shared" si="1"/>
        <v/>
      </c>
      <c r="G894" s="48" t="str">
        <f>IF(ISBLANK($B894), "", IF(AND(G$5 = "Vacation Leave", OR(AND(OR(G$6 = "H1", G$6 = "H2"), NOT(AND($D894 = "Full-time", $F894 = "Above 1 Year"))), AND(G$6 = "Year", AND($D894 = "Full-time", $F894 = "Above 1 Year")))), "N/A", SUMIFS('Form Responses 1'!$O$2:$O1005, 'Form Responses 1'!$B$2:$B1005, $B894, 'Form Responses 1'!$G$2:$G1005, G$5, 'Form Responses 1'!$K$2:$K1005, $D894,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4" s="48" t="str">
        <f>IF(ISBLANK($B894), "", IF(AND(H$5 = "Vacation Leave", OR(AND(OR(H$6 = "H1", H$6 = "H2"), NOT(AND($D894 = "Full-time", $F894 = "Above 1 Year"))), AND(H$6 = "Year", AND($D894 = "Full-time", $F894 = "Above 1 Year")))), "N/A", SUMIFS('Form Responses 1'!$O$2:$O1005, 'Form Responses 1'!$B$2:$B1005, $B894, 'Form Responses 1'!$G$2:$G1005, H$5, 'Form Responses 1'!$K$2:$K1005, $D894,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4" s="49" t="str">
        <f>IF(ISBLANK($B894), "", IF(AND(I$5 = "Vacation Leave", OR(AND(OR(I$6 = "H1", I$6 = "H2"), NOT(AND($D894 = "Full-time", $F894 = "Above 1 Year"))), AND(I$6 = "Year", AND($D894 = "Full-time", $F894 = "Above 1 Year")))), "N/A", SUMIFS('Form Responses 1'!$O$2:$O1005, 'Form Responses 1'!$B$2:$B1005, $B894, 'Form Responses 1'!$G$2:$G1005, I$5, 'Form Responses 1'!$K$2:$K1005, $D894,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4" s="48" t="str">
        <f>IF(ISBLANK($B894), "", IF(AND(J$5 = "Vacation Leave", OR(AND(OR(J$6 = "H1", J$6 = "H2"), NOT(AND($D894 = "Full-time", $F894 = "Above 1 Year"))), AND(J$6 = "Year", AND($D894 = "Full-time", $F894 = "Above 1 Year")))), "N/A", SUMIFS('Form Responses 1'!$O$2:$O1005, 'Form Responses 1'!$B$2:$B1005, $B894, 'Form Responses 1'!$G$2:$G1005, J$5, 'Form Responses 1'!$K$2:$K1005, $D894,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4" s="48" t="str">
        <f>IF(ISBLANK($B894), "", IF(AND(K$5 = "Vacation Leave", OR(AND(OR(K$6 = "H1", K$6 = "H2"), NOT(AND($D894 = "Full-time", $F894 = "Above 1 Year"))), AND(K$6 = "Year", AND($D894 = "Full-time", $F894 = "Above 1 Year")))), "N/A", SUMIFS('Form Responses 1'!$O$2:$O1005, 'Form Responses 1'!$B$2:$B1005, $B894, 'Form Responses 1'!$G$2:$G1005, K$5, 'Form Responses 1'!$K$2:$K1005, $D894,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4" s="48" t="str">
        <f>IF(ISBLANK($B894), "", IF(AND(L$5 = "Vacation Leave", OR(AND(OR(L$6 = "H1", L$6 = "H2"), NOT(AND($D894 = "Full-time", $F894 = "Above 1 Year"))), AND(L$6 = "Year", AND($D894 = "Full-time", $F894 = "Above 1 Year")))), "N/A", SUMIFS('Form Responses 1'!$O$2:$O1005, 'Form Responses 1'!$B$2:$B1005, $B894, 'Form Responses 1'!$G$2:$G1005, L$5, 'Form Responses 1'!$K$2:$K1005, $D894,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4" s="48" t="str">
        <f>IF(ISBLANK($B894), "", IF(AND(M$5 = "Vacation Leave", OR(AND(OR(M$6 = "H1", M$6 = "H2"), NOT(AND($D894 = "Full-time", $F894 = "Above 1 Year"))), AND(M$6 = "Year", AND($D894 = "Full-time", $F894 = "Above 1 Year")))), "N/A", SUMIFS('Form Responses 1'!$O$2:$O1005, 'Form Responses 1'!$B$2:$B1005, $B894, 'Form Responses 1'!$G$2:$G1005, M$5, 'Form Responses 1'!$K$2:$K1005, $D894,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4" s="48" t="str">
        <f>IF(ISBLANK($B894), "", IF(AND(N$5 = "Vacation Leave", OR(AND(OR(N$6 = "H1", N$6 = "H2"), NOT(AND($D894 = "Full-time", $F894 = "Above 1 Year"))), AND(N$6 = "Year", AND($D894 = "Full-time", $F894 = "Above 1 Year")))), "N/A", SUMIFS('Form Responses 1'!$O$2:$O1005, 'Form Responses 1'!$B$2:$B1005, $B894, 'Form Responses 1'!$G$2:$G1005, N$5, 'Form Responses 1'!$K$2:$K1005, $D894,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4" s="48" t="str">
        <f>IF(ISBLANK($B894), "", IF(AND(O$5 = "Vacation Leave", OR(AND(OR(O$6 = "H1", O$6 = "H2"), NOT(AND($D894 = "Full-time", $F894 = "Above 1 Year"))), AND(O$6 = "Year", AND($D894 = "Full-time", $F894 = "Above 1 Year")))), "N/A", SUMIFS('Form Responses 1'!$O$2:$O1005, 'Form Responses 1'!$B$2:$B1005, $B894, 'Form Responses 1'!$G$2:$G1005, O$5, 'Form Responses 1'!$K$2:$K1005, $D894,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4" s="48" t="str">
        <f>IF(ISBLANK($B894), "", IF(AND(P$5 = "Vacation Leave", OR(AND(OR(P$6 = "H1", P$6 = "H2"), NOT(AND($D894 = "Full-time", $F894 = "Above 1 Year"))), AND(P$6 = "Year", AND($D894 = "Full-time", $F894 = "Above 1 Year")))), "N/A", SUMIFS('Form Responses 1'!$O$2:$O1005, 'Form Responses 1'!$B$2:$B1005, $B894, 'Form Responses 1'!$G$2:$G1005, P$5, 'Form Responses 1'!$K$2:$K1005, $D894,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4" s="48" t="str">
        <f>IF(ISBLANK($B894), "", IF(AND(Q$5 = "Vacation Leave", OR(AND(OR(Q$6 = "H1", Q$6 = "H2"), NOT(AND($D894 = "Full-time", $F894 = "Above 1 Year"))), AND(Q$6 = "Year", AND($D894 = "Full-time", $F894 = "Above 1 Year")))), "N/A", SUMIFS('Form Responses 1'!$O$2:$O1005, 'Form Responses 1'!$B$2:$B1005, $B894, 'Form Responses 1'!$G$2:$G1005, Q$5, 'Form Responses 1'!$K$2:$K1005, $D894,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4" s="48" t="str">
        <f>IF(ISBLANK($B894), "", IF(AND(R$5 = "Vacation Leave", OR(AND(OR(R$6 = "H1", R$6 = "H2"), NOT(AND($D894 = "Full-time", $F894 = "Above 1 Year"))), AND(R$6 = "Year", AND($D894 = "Full-time", $F894 = "Above 1 Year")))), "N/A", SUMIFS('Form Responses 1'!$O$2:$O1005, 'Form Responses 1'!$B$2:$B1005, $B894, 'Form Responses 1'!$G$2:$G1005, R$5, 'Form Responses 1'!$K$2:$K1005, $D894,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4" s="48" t="str">
        <f>IF(ISBLANK($B894), "", IF(AND(S$5 = "Vacation Leave", OR(AND(OR(S$6 = "H1", S$6 = "H2"), NOT(AND($D894 = "Full-time", $F894 = "Above 1 Year"))), AND(S$6 = "Year", AND($D894 = "Full-time", $F894 = "Above 1 Year")))), "N/A", SUMIFS('Form Responses 1'!$O$2:$O1005, 'Form Responses 1'!$B$2:$B1005, $B894, 'Form Responses 1'!$G$2:$G1005, S$5, 'Form Responses 1'!$K$2:$K1005, $D894,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4" s="50" t="str">
        <f t="shared" si="2"/>
        <v/>
      </c>
      <c r="U894" s="51" t="str">
        <f t="array" ref="U894">IF(ISBLANK($B894), "", IF(AND(U$5 = "Vacation Leave", OR(AND(OR(U$6 = "H1", U$6 = "H2"), NOT(AND($D894 = "Full-time", $F894 = "Above 1 Year"))), AND(U$6 = "Year", AND($D894 = "Full-time", $F894 = "Above 1 Year")))), "N/A", INDEX('Allocated Leaves'!$B$2:$E1005, MATCH(U$5 &amp; IF(U$5 = "Vacation Leave", IFS(U$6 = "Year", "", OR(U$6 = "H1", U$6 = "H2"), " " &amp; U$6), ""), 'Allocated Leaves'!$A$2:$A1005, 0), MATCH($D894 &amp; IF($D894 = "Full-time",  " " &amp; $F894, ""), 'Allocated Leaves'!$B$1:AA$1, 0)) - G894))</f>
        <v/>
      </c>
      <c r="V894" s="52" t="str">
        <f t="array" ref="V894">IF(ISBLANK($B894), "", IF(AND(V$5 = "Vacation Leave", OR(AND(OR(V$6 = "H1", V$6 = "H2"), NOT(AND($D894 = "Full-time", $F894 = "Above 1 Year"))), AND(V$6 = "Year", AND($D894 = "Full-time", $F894 = "Above 1 Year")))), "N/A", INDEX('Allocated Leaves'!$B$2:$E1005, MATCH(V$5 &amp; IF(V$5 = "Vacation Leave", IFS(V$6 = "Year", "", OR(V$6 = "H1", V$6 = "H2"), " " &amp; V$6), ""), 'Allocated Leaves'!$A$2:$A1005, 0), MATCH($D894 &amp; IF($D894 = "Full-time",  " " &amp; $F894, ""), 'Allocated Leaves'!$B$1:AA$1, 0)) - H894))</f>
        <v/>
      </c>
      <c r="W894" s="52" t="str">
        <f t="array" ref="W894">IF(ISBLANK($B894), "", IF(AND(W$5 = "Vacation Leave", OR(AND(OR(W$6 = "H1", W$6 = "H2"), NOT(AND($D894 = "Full-time", $F894 = "Above 1 Year"))), AND(W$6 = "Year", AND($D894 = "Full-time", $F894 = "Above 1 Year")))), "N/A", INDEX('Allocated Leaves'!$B$2:$E1005, MATCH(W$5 &amp; IF(W$5 = "Vacation Leave", IFS(W$6 = "Year", "", OR(W$6 = "H1", W$6 = "H2"), " " &amp; W$6), ""), 'Allocated Leaves'!$A$2:$A1005, 0), MATCH($D894 &amp; IF($D894 = "Full-time",  " " &amp; $F894, ""), 'Allocated Leaves'!$B$1:AA$1, 0)) - I894))</f>
        <v/>
      </c>
      <c r="X894" s="51" t="str">
        <f t="array" ref="X894">IF(ISBLANK($B894), "", IF(AND(X$5 = "Vacation Leave", OR(AND(OR(X$6 = "H1", X$6 = "H2"), NOT(AND($D894 = "Full-time", $F894 = "Above 1 Year"))), AND(X$6 = "Year", AND($D894 = "Full-time", $F894 = "Above 1 Year")))), "N/A", INDEX('Allocated Leaves'!$B$2:$E1005, MATCH(X$5 &amp; IF(X$5 = "Vacation Leave", IFS(X$6 = "Year", "", OR(X$6 = "H1", X$6 = "H2"), " " &amp; X$6), ""), 'Allocated Leaves'!$A$2:$A1005, 0), MATCH($D894 &amp; IF($D894 = "Full-time",  " " &amp; $F894, ""), 'Allocated Leaves'!$B$1:AA$1, 0)) - J894))</f>
        <v/>
      </c>
      <c r="Y894" s="52" t="str">
        <f t="array" ref="Y894">IF(ISBLANK($B894), "", IF(AND(Y$5 = "Vacation Leave", OR(AND(OR(Y$6 = "H1", Y$6 = "H2"), NOT(AND($D894 = "Full-time", $F894 = "Above 1 Year"))), AND(Y$6 = "Year", AND($D894 = "Full-time", $F894 = "Above 1 Year")))), "N/A", INDEX('Allocated Leaves'!$B$2:$E1005, MATCH(Y$5 &amp; IF(Y$5 = "Vacation Leave", IFS(Y$6 = "Year", "", OR(Y$6 = "H1", Y$6 = "H2"), " " &amp; Y$6), ""), 'Allocated Leaves'!$A$2:$A1005, 0), MATCH($D894 &amp; IF($D894 = "Full-time",  " " &amp; $F894, ""), 'Allocated Leaves'!$B$1:AA$1, 0)) - K894))</f>
        <v/>
      </c>
      <c r="Z894" s="52" t="str">
        <f t="array" ref="Z894">IF(ISBLANK($B894), "", IF(AND(Z$5 = "Vacation Leave", OR(AND(OR(Z$6 = "H1", Z$6 = "H2"), NOT(AND($D894 = "Full-time", $F894 = "Above 1 Year"))), AND(Z$6 = "Year", AND($D894 = "Full-time", $F894 = "Above 1 Year")))), "N/A", INDEX('Allocated Leaves'!$B$2:$E1005, MATCH(Z$5 &amp; IF(Z$5 = "Vacation Leave", IFS(Z$6 = "Year", "", OR(Z$6 = "H1", Z$6 = "H2"), " " &amp; Z$6), ""), 'Allocated Leaves'!$A$2:$A1005, 0), MATCH($D894 &amp; IF($D894 = "Full-time",  " " &amp; $F894, ""), 'Allocated Leaves'!$B$1:AA$1, 0)) - L894))</f>
        <v/>
      </c>
      <c r="AA894" s="55" t="str">
        <f t="shared" si="3"/>
        <v/>
      </c>
    </row>
    <row r="895">
      <c r="A895" s="71"/>
      <c r="B895" s="72"/>
      <c r="C895" s="73"/>
      <c r="D895" s="74"/>
      <c r="E895" s="75"/>
      <c r="F895" s="47" t="str">
        <f t="shared" si="1"/>
        <v/>
      </c>
      <c r="G895" s="48" t="str">
        <f>IF(ISBLANK($B895), "", IF(AND(G$5 = "Vacation Leave", OR(AND(OR(G$6 = "H1", G$6 = "H2"), NOT(AND($D895 = "Full-time", $F895 = "Above 1 Year"))), AND(G$6 = "Year", AND($D895 = "Full-time", $F895 = "Above 1 Year")))), "N/A", SUMIFS('Form Responses 1'!$O$2:$O1005, 'Form Responses 1'!$B$2:$B1005, $B895, 'Form Responses 1'!$G$2:$G1005, G$5, 'Form Responses 1'!$K$2:$K1005, $D895,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5" s="48" t="str">
        <f>IF(ISBLANK($B895), "", IF(AND(H$5 = "Vacation Leave", OR(AND(OR(H$6 = "H1", H$6 = "H2"), NOT(AND($D895 = "Full-time", $F895 = "Above 1 Year"))), AND(H$6 = "Year", AND($D895 = "Full-time", $F895 = "Above 1 Year")))), "N/A", SUMIFS('Form Responses 1'!$O$2:$O1005, 'Form Responses 1'!$B$2:$B1005, $B895, 'Form Responses 1'!$G$2:$G1005, H$5, 'Form Responses 1'!$K$2:$K1005, $D895,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5" s="49" t="str">
        <f>IF(ISBLANK($B895), "", IF(AND(I$5 = "Vacation Leave", OR(AND(OR(I$6 = "H1", I$6 = "H2"), NOT(AND($D895 = "Full-time", $F895 = "Above 1 Year"))), AND(I$6 = "Year", AND($D895 = "Full-time", $F895 = "Above 1 Year")))), "N/A", SUMIFS('Form Responses 1'!$O$2:$O1005, 'Form Responses 1'!$B$2:$B1005, $B895, 'Form Responses 1'!$G$2:$G1005, I$5, 'Form Responses 1'!$K$2:$K1005, $D895,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5" s="48" t="str">
        <f>IF(ISBLANK($B895), "", IF(AND(J$5 = "Vacation Leave", OR(AND(OR(J$6 = "H1", J$6 = "H2"), NOT(AND($D895 = "Full-time", $F895 = "Above 1 Year"))), AND(J$6 = "Year", AND($D895 = "Full-time", $F895 = "Above 1 Year")))), "N/A", SUMIFS('Form Responses 1'!$O$2:$O1005, 'Form Responses 1'!$B$2:$B1005, $B895, 'Form Responses 1'!$G$2:$G1005, J$5, 'Form Responses 1'!$K$2:$K1005, $D895,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5" s="48" t="str">
        <f>IF(ISBLANK($B895), "", IF(AND(K$5 = "Vacation Leave", OR(AND(OR(K$6 = "H1", K$6 = "H2"), NOT(AND($D895 = "Full-time", $F895 = "Above 1 Year"))), AND(K$6 = "Year", AND($D895 = "Full-time", $F895 = "Above 1 Year")))), "N/A", SUMIFS('Form Responses 1'!$O$2:$O1005, 'Form Responses 1'!$B$2:$B1005, $B895, 'Form Responses 1'!$G$2:$G1005, K$5, 'Form Responses 1'!$K$2:$K1005, $D895,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5" s="48" t="str">
        <f>IF(ISBLANK($B895), "", IF(AND(L$5 = "Vacation Leave", OR(AND(OR(L$6 = "H1", L$6 = "H2"), NOT(AND($D895 = "Full-time", $F895 = "Above 1 Year"))), AND(L$6 = "Year", AND($D895 = "Full-time", $F895 = "Above 1 Year")))), "N/A", SUMIFS('Form Responses 1'!$O$2:$O1005, 'Form Responses 1'!$B$2:$B1005, $B895, 'Form Responses 1'!$G$2:$G1005, L$5, 'Form Responses 1'!$K$2:$K1005, $D895,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5" s="48" t="str">
        <f>IF(ISBLANK($B895), "", IF(AND(M$5 = "Vacation Leave", OR(AND(OR(M$6 = "H1", M$6 = "H2"), NOT(AND($D895 = "Full-time", $F895 = "Above 1 Year"))), AND(M$6 = "Year", AND($D895 = "Full-time", $F895 = "Above 1 Year")))), "N/A", SUMIFS('Form Responses 1'!$O$2:$O1005, 'Form Responses 1'!$B$2:$B1005, $B895, 'Form Responses 1'!$G$2:$G1005, M$5, 'Form Responses 1'!$K$2:$K1005, $D895,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5" s="48" t="str">
        <f>IF(ISBLANK($B895), "", IF(AND(N$5 = "Vacation Leave", OR(AND(OR(N$6 = "H1", N$6 = "H2"), NOT(AND($D895 = "Full-time", $F895 = "Above 1 Year"))), AND(N$6 = "Year", AND($D895 = "Full-time", $F895 = "Above 1 Year")))), "N/A", SUMIFS('Form Responses 1'!$O$2:$O1005, 'Form Responses 1'!$B$2:$B1005, $B895, 'Form Responses 1'!$G$2:$G1005, N$5, 'Form Responses 1'!$K$2:$K1005, $D895,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5" s="48" t="str">
        <f>IF(ISBLANK($B895), "", IF(AND(O$5 = "Vacation Leave", OR(AND(OR(O$6 = "H1", O$6 = "H2"), NOT(AND($D895 = "Full-time", $F895 = "Above 1 Year"))), AND(O$6 = "Year", AND($D895 = "Full-time", $F895 = "Above 1 Year")))), "N/A", SUMIFS('Form Responses 1'!$O$2:$O1005, 'Form Responses 1'!$B$2:$B1005, $B895, 'Form Responses 1'!$G$2:$G1005, O$5, 'Form Responses 1'!$K$2:$K1005, $D895,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5" s="48" t="str">
        <f>IF(ISBLANK($B895), "", IF(AND(P$5 = "Vacation Leave", OR(AND(OR(P$6 = "H1", P$6 = "H2"), NOT(AND($D895 = "Full-time", $F895 = "Above 1 Year"))), AND(P$6 = "Year", AND($D895 = "Full-time", $F895 = "Above 1 Year")))), "N/A", SUMIFS('Form Responses 1'!$O$2:$O1005, 'Form Responses 1'!$B$2:$B1005, $B895, 'Form Responses 1'!$G$2:$G1005, P$5, 'Form Responses 1'!$K$2:$K1005, $D895,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5" s="48" t="str">
        <f>IF(ISBLANK($B895), "", IF(AND(Q$5 = "Vacation Leave", OR(AND(OR(Q$6 = "H1", Q$6 = "H2"), NOT(AND($D895 = "Full-time", $F895 = "Above 1 Year"))), AND(Q$6 = "Year", AND($D895 = "Full-time", $F895 = "Above 1 Year")))), "N/A", SUMIFS('Form Responses 1'!$O$2:$O1005, 'Form Responses 1'!$B$2:$B1005, $B895, 'Form Responses 1'!$G$2:$G1005, Q$5, 'Form Responses 1'!$K$2:$K1005, $D895,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5" s="48" t="str">
        <f>IF(ISBLANK($B895), "", IF(AND(R$5 = "Vacation Leave", OR(AND(OR(R$6 = "H1", R$6 = "H2"), NOT(AND($D895 = "Full-time", $F895 = "Above 1 Year"))), AND(R$6 = "Year", AND($D895 = "Full-time", $F895 = "Above 1 Year")))), "N/A", SUMIFS('Form Responses 1'!$O$2:$O1005, 'Form Responses 1'!$B$2:$B1005, $B895, 'Form Responses 1'!$G$2:$G1005, R$5, 'Form Responses 1'!$K$2:$K1005, $D895,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5" s="48" t="str">
        <f>IF(ISBLANK($B895), "", IF(AND(S$5 = "Vacation Leave", OR(AND(OR(S$6 = "H1", S$6 = "H2"), NOT(AND($D895 = "Full-time", $F895 = "Above 1 Year"))), AND(S$6 = "Year", AND($D895 = "Full-time", $F895 = "Above 1 Year")))), "N/A", SUMIFS('Form Responses 1'!$O$2:$O1005, 'Form Responses 1'!$B$2:$B1005, $B895, 'Form Responses 1'!$G$2:$G1005, S$5, 'Form Responses 1'!$K$2:$K1005, $D895,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5" s="50" t="str">
        <f t="shared" si="2"/>
        <v/>
      </c>
      <c r="U895" s="51" t="str">
        <f t="array" ref="U895">IF(ISBLANK($B895), "", IF(AND(U$5 = "Vacation Leave", OR(AND(OR(U$6 = "H1", U$6 = "H2"), NOT(AND($D895 = "Full-time", $F895 = "Above 1 Year"))), AND(U$6 = "Year", AND($D895 = "Full-time", $F895 = "Above 1 Year")))), "N/A", INDEX('Allocated Leaves'!$B$2:$E1005, MATCH(U$5 &amp; IF(U$5 = "Vacation Leave", IFS(U$6 = "Year", "", OR(U$6 = "H1", U$6 = "H2"), " " &amp; U$6), ""), 'Allocated Leaves'!$A$2:$A1005, 0), MATCH($D895 &amp; IF($D895 = "Full-time",  " " &amp; $F895, ""), 'Allocated Leaves'!$B$1:AA$1, 0)) - G895))</f>
        <v/>
      </c>
      <c r="V895" s="52" t="str">
        <f t="array" ref="V895">IF(ISBLANK($B895), "", IF(AND(V$5 = "Vacation Leave", OR(AND(OR(V$6 = "H1", V$6 = "H2"), NOT(AND($D895 = "Full-time", $F895 = "Above 1 Year"))), AND(V$6 = "Year", AND($D895 = "Full-time", $F895 = "Above 1 Year")))), "N/A", INDEX('Allocated Leaves'!$B$2:$E1005, MATCH(V$5 &amp; IF(V$5 = "Vacation Leave", IFS(V$6 = "Year", "", OR(V$6 = "H1", V$6 = "H2"), " " &amp; V$6), ""), 'Allocated Leaves'!$A$2:$A1005, 0), MATCH($D895 &amp; IF($D895 = "Full-time",  " " &amp; $F895, ""), 'Allocated Leaves'!$B$1:AA$1, 0)) - H895))</f>
        <v/>
      </c>
      <c r="W895" s="52" t="str">
        <f t="array" ref="W895">IF(ISBLANK($B895), "", IF(AND(W$5 = "Vacation Leave", OR(AND(OR(W$6 = "H1", W$6 = "H2"), NOT(AND($D895 = "Full-time", $F895 = "Above 1 Year"))), AND(W$6 = "Year", AND($D895 = "Full-time", $F895 = "Above 1 Year")))), "N/A", INDEX('Allocated Leaves'!$B$2:$E1005, MATCH(W$5 &amp; IF(W$5 = "Vacation Leave", IFS(W$6 = "Year", "", OR(W$6 = "H1", W$6 = "H2"), " " &amp; W$6), ""), 'Allocated Leaves'!$A$2:$A1005, 0), MATCH($D895 &amp; IF($D895 = "Full-time",  " " &amp; $F895, ""), 'Allocated Leaves'!$B$1:AA$1, 0)) - I895))</f>
        <v/>
      </c>
      <c r="X895" s="51" t="str">
        <f t="array" ref="X895">IF(ISBLANK($B895), "", IF(AND(X$5 = "Vacation Leave", OR(AND(OR(X$6 = "H1", X$6 = "H2"), NOT(AND($D895 = "Full-time", $F895 = "Above 1 Year"))), AND(X$6 = "Year", AND($D895 = "Full-time", $F895 = "Above 1 Year")))), "N/A", INDEX('Allocated Leaves'!$B$2:$E1005, MATCH(X$5 &amp; IF(X$5 = "Vacation Leave", IFS(X$6 = "Year", "", OR(X$6 = "H1", X$6 = "H2"), " " &amp; X$6), ""), 'Allocated Leaves'!$A$2:$A1005, 0), MATCH($D895 &amp; IF($D895 = "Full-time",  " " &amp; $F895, ""), 'Allocated Leaves'!$B$1:AA$1, 0)) - J895))</f>
        <v/>
      </c>
      <c r="Y895" s="52" t="str">
        <f t="array" ref="Y895">IF(ISBLANK($B895), "", IF(AND(Y$5 = "Vacation Leave", OR(AND(OR(Y$6 = "H1", Y$6 = "H2"), NOT(AND($D895 = "Full-time", $F895 = "Above 1 Year"))), AND(Y$6 = "Year", AND($D895 = "Full-time", $F895 = "Above 1 Year")))), "N/A", INDEX('Allocated Leaves'!$B$2:$E1005, MATCH(Y$5 &amp; IF(Y$5 = "Vacation Leave", IFS(Y$6 = "Year", "", OR(Y$6 = "H1", Y$6 = "H2"), " " &amp; Y$6), ""), 'Allocated Leaves'!$A$2:$A1005, 0), MATCH($D895 &amp; IF($D895 = "Full-time",  " " &amp; $F895, ""), 'Allocated Leaves'!$B$1:AA$1, 0)) - K895))</f>
        <v/>
      </c>
      <c r="Z895" s="52" t="str">
        <f t="array" ref="Z895">IF(ISBLANK($B895), "", IF(AND(Z$5 = "Vacation Leave", OR(AND(OR(Z$6 = "H1", Z$6 = "H2"), NOT(AND($D895 = "Full-time", $F895 = "Above 1 Year"))), AND(Z$6 = "Year", AND($D895 = "Full-time", $F895 = "Above 1 Year")))), "N/A", INDEX('Allocated Leaves'!$B$2:$E1005, MATCH(Z$5 &amp; IF(Z$5 = "Vacation Leave", IFS(Z$6 = "Year", "", OR(Z$6 = "H1", Z$6 = "H2"), " " &amp; Z$6), ""), 'Allocated Leaves'!$A$2:$A1005, 0), MATCH($D895 &amp; IF($D895 = "Full-time",  " " &amp; $F895, ""), 'Allocated Leaves'!$B$1:AA$1, 0)) - L895))</f>
        <v/>
      </c>
      <c r="AA895" s="55" t="str">
        <f t="shared" si="3"/>
        <v/>
      </c>
    </row>
    <row r="896">
      <c r="A896" s="71"/>
      <c r="B896" s="72"/>
      <c r="C896" s="73"/>
      <c r="D896" s="74"/>
      <c r="E896" s="75"/>
      <c r="F896" s="47" t="str">
        <f t="shared" si="1"/>
        <v/>
      </c>
      <c r="G896" s="48" t="str">
        <f>IF(ISBLANK($B896), "", IF(AND(G$5 = "Vacation Leave", OR(AND(OR(G$6 = "H1", G$6 = "H2"), NOT(AND($D896 = "Full-time", $F896 = "Above 1 Year"))), AND(G$6 = "Year", AND($D896 = "Full-time", $F896 = "Above 1 Year")))), "N/A", SUMIFS('Form Responses 1'!$O$2:$O1005, 'Form Responses 1'!$B$2:$B1005, $B896, 'Form Responses 1'!$G$2:$G1005, G$5, 'Form Responses 1'!$K$2:$K1005, $D896,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6" s="48" t="str">
        <f>IF(ISBLANK($B896), "", IF(AND(H$5 = "Vacation Leave", OR(AND(OR(H$6 = "H1", H$6 = "H2"), NOT(AND($D896 = "Full-time", $F896 = "Above 1 Year"))), AND(H$6 = "Year", AND($D896 = "Full-time", $F896 = "Above 1 Year")))), "N/A", SUMIFS('Form Responses 1'!$O$2:$O1005, 'Form Responses 1'!$B$2:$B1005, $B896, 'Form Responses 1'!$G$2:$G1005, H$5, 'Form Responses 1'!$K$2:$K1005, $D896,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6" s="49" t="str">
        <f>IF(ISBLANK($B896), "", IF(AND(I$5 = "Vacation Leave", OR(AND(OR(I$6 = "H1", I$6 = "H2"), NOT(AND($D896 = "Full-time", $F896 = "Above 1 Year"))), AND(I$6 = "Year", AND($D896 = "Full-time", $F896 = "Above 1 Year")))), "N/A", SUMIFS('Form Responses 1'!$O$2:$O1005, 'Form Responses 1'!$B$2:$B1005, $B896, 'Form Responses 1'!$G$2:$G1005, I$5, 'Form Responses 1'!$K$2:$K1005, $D896,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6" s="48" t="str">
        <f>IF(ISBLANK($B896), "", IF(AND(J$5 = "Vacation Leave", OR(AND(OR(J$6 = "H1", J$6 = "H2"), NOT(AND($D896 = "Full-time", $F896 = "Above 1 Year"))), AND(J$6 = "Year", AND($D896 = "Full-time", $F896 = "Above 1 Year")))), "N/A", SUMIFS('Form Responses 1'!$O$2:$O1005, 'Form Responses 1'!$B$2:$B1005, $B896, 'Form Responses 1'!$G$2:$G1005, J$5, 'Form Responses 1'!$K$2:$K1005, $D896,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6" s="48" t="str">
        <f>IF(ISBLANK($B896), "", IF(AND(K$5 = "Vacation Leave", OR(AND(OR(K$6 = "H1", K$6 = "H2"), NOT(AND($D896 = "Full-time", $F896 = "Above 1 Year"))), AND(K$6 = "Year", AND($D896 = "Full-time", $F896 = "Above 1 Year")))), "N/A", SUMIFS('Form Responses 1'!$O$2:$O1005, 'Form Responses 1'!$B$2:$B1005, $B896, 'Form Responses 1'!$G$2:$G1005, K$5, 'Form Responses 1'!$K$2:$K1005, $D896,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6" s="48" t="str">
        <f>IF(ISBLANK($B896), "", IF(AND(L$5 = "Vacation Leave", OR(AND(OR(L$6 = "H1", L$6 = "H2"), NOT(AND($D896 = "Full-time", $F896 = "Above 1 Year"))), AND(L$6 = "Year", AND($D896 = "Full-time", $F896 = "Above 1 Year")))), "N/A", SUMIFS('Form Responses 1'!$O$2:$O1005, 'Form Responses 1'!$B$2:$B1005, $B896, 'Form Responses 1'!$G$2:$G1005, L$5, 'Form Responses 1'!$K$2:$K1005, $D896,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6" s="48" t="str">
        <f>IF(ISBLANK($B896), "", IF(AND(M$5 = "Vacation Leave", OR(AND(OR(M$6 = "H1", M$6 = "H2"), NOT(AND($D896 = "Full-time", $F896 = "Above 1 Year"))), AND(M$6 = "Year", AND($D896 = "Full-time", $F896 = "Above 1 Year")))), "N/A", SUMIFS('Form Responses 1'!$O$2:$O1005, 'Form Responses 1'!$B$2:$B1005, $B896, 'Form Responses 1'!$G$2:$G1005, M$5, 'Form Responses 1'!$K$2:$K1005, $D896,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6" s="48" t="str">
        <f>IF(ISBLANK($B896), "", IF(AND(N$5 = "Vacation Leave", OR(AND(OR(N$6 = "H1", N$6 = "H2"), NOT(AND($D896 = "Full-time", $F896 = "Above 1 Year"))), AND(N$6 = "Year", AND($D896 = "Full-time", $F896 = "Above 1 Year")))), "N/A", SUMIFS('Form Responses 1'!$O$2:$O1005, 'Form Responses 1'!$B$2:$B1005, $B896, 'Form Responses 1'!$G$2:$G1005, N$5, 'Form Responses 1'!$K$2:$K1005, $D896,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6" s="48" t="str">
        <f>IF(ISBLANK($B896), "", IF(AND(O$5 = "Vacation Leave", OR(AND(OR(O$6 = "H1", O$6 = "H2"), NOT(AND($D896 = "Full-time", $F896 = "Above 1 Year"))), AND(O$6 = "Year", AND($D896 = "Full-time", $F896 = "Above 1 Year")))), "N/A", SUMIFS('Form Responses 1'!$O$2:$O1005, 'Form Responses 1'!$B$2:$B1005, $B896, 'Form Responses 1'!$G$2:$G1005, O$5, 'Form Responses 1'!$K$2:$K1005, $D896,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6" s="48" t="str">
        <f>IF(ISBLANK($B896), "", IF(AND(P$5 = "Vacation Leave", OR(AND(OR(P$6 = "H1", P$6 = "H2"), NOT(AND($D896 = "Full-time", $F896 = "Above 1 Year"))), AND(P$6 = "Year", AND($D896 = "Full-time", $F896 = "Above 1 Year")))), "N/A", SUMIFS('Form Responses 1'!$O$2:$O1005, 'Form Responses 1'!$B$2:$B1005, $B896, 'Form Responses 1'!$G$2:$G1005, P$5, 'Form Responses 1'!$K$2:$K1005, $D896,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6" s="48" t="str">
        <f>IF(ISBLANK($B896), "", IF(AND(Q$5 = "Vacation Leave", OR(AND(OR(Q$6 = "H1", Q$6 = "H2"), NOT(AND($D896 = "Full-time", $F896 = "Above 1 Year"))), AND(Q$6 = "Year", AND($D896 = "Full-time", $F896 = "Above 1 Year")))), "N/A", SUMIFS('Form Responses 1'!$O$2:$O1005, 'Form Responses 1'!$B$2:$B1005, $B896, 'Form Responses 1'!$G$2:$G1005, Q$5, 'Form Responses 1'!$K$2:$K1005, $D896,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6" s="48" t="str">
        <f>IF(ISBLANK($B896), "", IF(AND(R$5 = "Vacation Leave", OR(AND(OR(R$6 = "H1", R$6 = "H2"), NOT(AND($D896 = "Full-time", $F896 = "Above 1 Year"))), AND(R$6 = "Year", AND($D896 = "Full-time", $F896 = "Above 1 Year")))), "N/A", SUMIFS('Form Responses 1'!$O$2:$O1005, 'Form Responses 1'!$B$2:$B1005, $B896, 'Form Responses 1'!$G$2:$G1005, R$5, 'Form Responses 1'!$K$2:$K1005, $D896,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6" s="48" t="str">
        <f>IF(ISBLANK($B896), "", IF(AND(S$5 = "Vacation Leave", OR(AND(OR(S$6 = "H1", S$6 = "H2"), NOT(AND($D896 = "Full-time", $F896 = "Above 1 Year"))), AND(S$6 = "Year", AND($D896 = "Full-time", $F896 = "Above 1 Year")))), "N/A", SUMIFS('Form Responses 1'!$O$2:$O1005, 'Form Responses 1'!$B$2:$B1005, $B896, 'Form Responses 1'!$G$2:$G1005, S$5, 'Form Responses 1'!$K$2:$K1005, $D896,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6" s="50" t="str">
        <f t="shared" si="2"/>
        <v/>
      </c>
      <c r="U896" s="51" t="str">
        <f t="array" ref="U896">IF(ISBLANK($B896), "", IF(AND(U$5 = "Vacation Leave", OR(AND(OR(U$6 = "H1", U$6 = "H2"), NOT(AND($D896 = "Full-time", $F896 = "Above 1 Year"))), AND(U$6 = "Year", AND($D896 = "Full-time", $F896 = "Above 1 Year")))), "N/A", INDEX('Allocated Leaves'!$B$2:$E1005, MATCH(U$5 &amp; IF(U$5 = "Vacation Leave", IFS(U$6 = "Year", "", OR(U$6 = "H1", U$6 = "H2"), " " &amp; U$6), ""), 'Allocated Leaves'!$A$2:$A1005, 0), MATCH($D896 &amp; IF($D896 = "Full-time",  " " &amp; $F896, ""), 'Allocated Leaves'!$B$1:AA$1, 0)) - G896))</f>
        <v/>
      </c>
      <c r="V896" s="52" t="str">
        <f t="array" ref="V896">IF(ISBLANK($B896), "", IF(AND(V$5 = "Vacation Leave", OR(AND(OR(V$6 = "H1", V$6 = "H2"), NOT(AND($D896 = "Full-time", $F896 = "Above 1 Year"))), AND(V$6 = "Year", AND($D896 = "Full-time", $F896 = "Above 1 Year")))), "N/A", INDEX('Allocated Leaves'!$B$2:$E1005, MATCH(V$5 &amp; IF(V$5 = "Vacation Leave", IFS(V$6 = "Year", "", OR(V$6 = "H1", V$6 = "H2"), " " &amp; V$6), ""), 'Allocated Leaves'!$A$2:$A1005, 0), MATCH($D896 &amp; IF($D896 = "Full-time",  " " &amp; $F896, ""), 'Allocated Leaves'!$B$1:AA$1, 0)) - H896))</f>
        <v/>
      </c>
      <c r="W896" s="52" t="str">
        <f t="array" ref="W896">IF(ISBLANK($B896), "", IF(AND(W$5 = "Vacation Leave", OR(AND(OR(W$6 = "H1", W$6 = "H2"), NOT(AND($D896 = "Full-time", $F896 = "Above 1 Year"))), AND(W$6 = "Year", AND($D896 = "Full-time", $F896 = "Above 1 Year")))), "N/A", INDEX('Allocated Leaves'!$B$2:$E1005, MATCH(W$5 &amp; IF(W$5 = "Vacation Leave", IFS(W$6 = "Year", "", OR(W$6 = "H1", W$6 = "H2"), " " &amp; W$6), ""), 'Allocated Leaves'!$A$2:$A1005, 0), MATCH($D896 &amp; IF($D896 = "Full-time",  " " &amp; $F896, ""), 'Allocated Leaves'!$B$1:AA$1, 0)) - I896))</f>
        <v/>
      </c>
      <c r="X896" s="51" t="str">
        <f t="array" ref="X896">IF(ISBLANK($B896), "", IF(AND(X$5 = "Vacation Leave", OR(AND(OR(X$6 = "H1", X$6 = "H2"), NOT(AND($D896 = "Full-time", $F896 = "Above 1 Year"))), AND(X$6 = "Year", AND($D896 = "Full-time", $F896 = "Above 1 Year")))), "N/A", INDEX('Allocated Leaves'!$B$2:$E1005, MATCH(X$5 &amp; IF(X$5 = "Vacation Leave", IFS(X$6 = "Year", "", OR(X$6 = "H1", X$6 = "H2"), " " &amp; X$6), ""), 'Allocated Leaves'!$A$2:$A1005, 0), MATCH($D896 &amp; IF($D896 = "Full-time",  " " &amp; $F896, ""), 'Allocated Leaves'!$B$1:AA$1, 0)) - J896))</f>
        <v/>
      </c>
      <c r="Y896" s="52" t="str">
        <f t="array" ref="Y896">IF(ISBLANK($B896), "", IF(AND(Y$5 = "Vacation Leave", OR(AND(OR(Y$6 = "H1", Y$6 = "H2"), NOT(AND($D896 = "Full-time", $F896 = "Above 1 Year"))), AND(Y$6 = "Year", AND($D896 = "Full-time", $F896 = "Above 1 Year")))), "N/A", INDEX('Allocated Leaves'!$B$2:$E1005, MATCH(Y$5 &amp; IF(Y$5 = "Vacation Leave", IFS(Y$6 = "Year", "", OR(Y$6 = "H1", Y$6 = "H2"), " " &amp; Y$6), ""), 'Allocated Leaves'!$A$2:$A1005, 0), MATCH($D896 &amp; IF($D896 = "Full-time",  " " &amp; $F896, ""), 'Allocated Leaves'!$B$1:AA$1, 0)) - K896))</f>
        <v/>
      </c>
      <c r="Z896" s="52" t="str">
        <f t="array" ref="Z896">IF(ISBLANK($B896), "", IF(AND(Z$5 = "Vacation Leave", OR(AND(OR(Z$6 = "H1", Z$6 = "H2"), NOT(AND($D896 = "Full-time", $F896 = "Above 1 Year"))), AND(Z$6 = "Year", AND($D896 = "Full-time", $F896 = "Above 1 Year")))), "N/A", INDEX('Allocated Leaves'!$B$2:$E1005, MATCH(Z$5 &amp; IF(Z$5 = "Vacation Leave", IFS(Z$6 = "Year", "", OR(Z$6 = "H1", Z$6 = "H2"), " " &amp; Z$6), ""), 'Allocated Leaves'!$A$2:$A1005, 0), MATCH($D896 &amp; IF($D896 = "Full-time",  " " &amp; $F896, ""), 'Allocated Leaves'!$B$1:AA$1, 0)) - L896))</f>
        <v/>
      </c>
      <c r="AA896" s="55" t="str">
        <f t="shared" si="3"/>
        <v/>
      </c>
    </row>
    <row r="897">
      <c r="A897" s="71"/>
      <c r="B897" s="72"/>
      <c r="C897" s="73"/>
      <c r="D897" s="74"/>
      <c r="E897" s="75"/>
      <c r="F897" s="47" t="str">
        <f t="shared" si="1"/>
        <v/>
      </c>
      <c r="G897" s="48" t="str">
        <f>IF(ISBLANK($B897), "", IF(AND(G$5 = "Vacation Leave", OR(AND(OR(G$6 = "H1", G$6 = "H2"), NOT(AND($D897 = "Full-time", $F897 = "Above 1 Year"))), AND(G$6 = "Year", AND($D897 = "Full-time", $F897 = "Above 1 Year")))), "N/A", SUMIFS('Form Responses 1'!$O$2:$O1005, 'Form Responses 1'!$B$2:$B1005, $B897, 'Form Responses 1'!$G$2:$G1005, G$5, 'Form Responses 1'!$K$2:$K1005, $D897,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7" s="48" t="str">
        <f>IF(ISBLANK($B897), "", IF(AND(H$5 = "Vacation Leave", OR(AND(OR(H$6 = "H1", H$6 = "H2"), NOT(AND($D897 = "Full-time", $F897 = "Above 1 Year"))), AND(H$6 = "Year", AND($D897 = "Full-time", $F897 = "Above 1 Year")))), "N/A", SUMIFS('Form Responses 1'!$O$2:$O1005, 'Form Responses 1'!$B$2:$B1005, $B897, 'Form Responses 1'!$G$2:$G1005, H$5, 'Form Responses 1'!$K$2:$K1005, $D897,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7" s="49" t="str">
        <f>IF(ISBLANK($B897), "", IF(AND(I$5 = "Vacation Leave", OR(AND(OR(I$6 = "H1", I$6 = "H2"), NOT(AND($D897 = "Full-time", $F897 = "Above 1 Year"))), AND(I$6 = "Year", AND($D897 = "Full-time", $F897 = "Above 1 Year")))), "N/A", SUMIFS('Form Responses 1'!$O$2:$O1005, 'Form Responses 1'!$B$2:$B1005, $B897, 'Form Responses 1'!$G$2:$G1005, I$5, 'Form Responses 1'!$K$2:$K1005, $D897,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7" s="48" t="str">
        <f>IF(ISBLANK($B897), "", IF(AND(J$5 = "Vacation Leave", OR(AND(OR(J$6 = "H1", J$6 = "H2"), NOT(AND($D897 = "Full-time", $F897 = "Above 1 Year"))), AND(J$6 = "Year", AND($D897 = "Full-time", $F897 = "Above 1 Year")))), "N/A", SUMIFS('Form Responses 1'!$O$2:$O1005, 'Form Responses 1'!$B$2:$B1005, $B897, 'Form Responses 1'!$G$2:$G1005, J$5, 'Form Responses 1'!$K$2:$K1005, $D897,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7" s="48" t="str">
        <f>IF(ISBLANK($B897), "", IF(AND(K$5 = "Vacation Leave", OR(AND(OR(K$6 = "H1", K$6 = "H2"), NOT(AND($D897 = "Full-time", $F897 = "Above 1 Year"))), AND(K$6 = "Year", AND($D897 = "Full-time", $F897 = "Above 1 Year")))), "N/A", SUMIFS('Form Responses 1'!$O$2:$O1005, 'Form Responses 1'!$B$2:$B1005, $B897, 'Form Responses 1'!$G$2:$G1005, K$5, 'Form Responses 1'!$K$2:$K1005, $D897,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7" s="48" t="str">
        <f>IF(ISBLANK($B897), "", IF(AND(L$5 = "Vacation Leave", OR(AND(OR(L$6 = "H1", L$6 = "H2"), NOT(AND($D897 = "Full-time", $F897 = "Above 1 Year"))), AND(L$6 = "Year", AND($D897 = "Full-time", $F897 = "Above 1 Year")))), "N/A", SUMIFS('Form Responses 1'!$O$2:$O1005, 'Form Responses 1'!$B$2:$B1005, $B897, 'Form Responses 1'!$G$2:$G1005, L$5, 'Form Responses 1'!$K$2:$K1005, $D897,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7" s="48" t="str">
        <f>IF(ISBLANK($B897), "", IF(AND(M$5 = "Vacation Leave", OR(AND(OR(M$6 = "H1", M$6 = "H2"), NOT(AND($D897 = "Full-time", $F897 = "Above 1 Year"))), AND(M$6 = "Year", AND($D897 = "Full-time", $F897 = "Above 1 Year")))), "N/A", SUMIFS('Form Responses 1'!$O$2:$O1005, 'Form Responses 1'!$B$2:$B1005, $B897, 'Form Responses 1'!$G$2:$G1005, M$5, 'Form Responses 1'!$K$2:$K1005, $D897,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7" s="48" t="str">
        <f>IF(ISBLANK($B897), "", IF(AND(N$5 = "Vacation Leave", OR(AND(OR(N$6 = "H1", N$6 = "H2"), NOT(AND($D897 = "Full-time", $F897 = "Above 1 Year"))), AND(N$6 = "Year", AND($D897 = "Full-time", $F897 = "Above 1 Year")))), "N/A", SUMIFS('Form Responses 1'!$O$2:$O1005, 'Form Responses 1'!$B$2:$B1005, $B897, 'Form Responses 1'!$G$2:$G1005, N$5, 'Form Responses 1'!$K$2:$K1005, $D897,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7" s="48" t="str">
        <f>IF(ISBLANK($B897), "", IF(AND(O$5 = "Vacation Leave", OR(AND(OR(O$6 = "H1", O$6 = "H2"), NOT(AND($D897 = "Full-time", $F897 = "Above 1 Year"))), AND(O$6 = "Year", AND($D897 = "Full-time", $F897 = "Above 1 Year")))), "N/A", SUMIFS('Form Responses 1'!$O$2:$O1005, 'Form Responses 1'!$B$2:$B1005, $B897, 'Form Responses 1'!$G$2:$G1005, O$5, 'Form Responses 1'!$K$2:$K1005, $D897,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7" s="48" t="str">
        <f>IF(ISBLANK($B897), "", IF(AND(P$5 = "Vacation Leave", OR(AND(OR(P$6 = "H1", P$6 = "H2"), NOT(AND($D897 = "Full-time", $F897 = "Above 1 Year"))), AND(P$6 = "Year", AND($D897 = "Full-time", $F897 = "Above 1 Year")))), "N/A", SUMIFS('Form Responses 1'!$O$2:$O1005, 'Form Responses 1'!$B$2:$B1005, $B897, 'Form Responses 1'!$G$2:$G1005, P$5, 'Form Responses 1'!$K$2:$K1005, $D897,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7" s="48" t="str">
        <f>IF(ISBLANK($B897), "", IF(AND(Q$5 = "Vacation Leave", OR(AND(OR(Q$6 = "H1", Q$6 = "H2"), NOT(AND($D897 = "Full-time", $F897 = "Above 1 Year"))), AND(Q$6 = "Year", AND($D897 = "Full-time", $F897 = "Above 1 Year")))), "N/A", SUMIFS('Form Responses 1'!$O$2:$O1005, 'Form Responses 1'!$B$2:$B1005, $B897, 'Form Responses 1'!$G$2:$G1005, Q$5, 'Form Responses 1'!$K$2:$K1005, $D897,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7" s="48" t="str">
        <f>IF(ISBLANK($B897), "", IF(AND(R$5 = "Vacation Leave", OR(AND(OR(R$6 = "H1", R$6 = "H2"), NOT(AND($D897 = "Full-time", $F897 = "Above 1 Year"))), AND(R$6 = "Year", AND($D897 = "Full-time", $F897 = "Above 1 Year")))), "N/A", SUMIFS('Form Responses 1'!$O$2:$O1005, 'Form Responses 1'!$B$2:$B1005, $B897, 'Form Responses 1'!$G$2:$G1005, R$5, 'Form Responses 1'!$K$2:$K1005, $D897,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7" s="48" t="str">
        <f>IF(ISBLANK($B897), "", IF(AND(S$5 = "Vacation Leave", OR(AND(OR(S$6 = "H1", S$6 = "H2"), NOT(AND($D897 = "Full-time", $F897 = "Above 1 Year"))), AND(S$6 = "Year", AND($D897 = "Full-time", $F897 = "Above 1 Year")))), "N/A", SUMIFS('Form Responses 1'!$O$2:$O1005, 'Form Responses 1'!$B$2:$B1005, $B897, 'Form Responses 1'!$G$2:$G1005, S$5, 'Form Responses 1'!$K$2:$K1005, $D897,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7" s="50" t="str">
        <f t="shared" si="2"/>
        <v/>
      </c>
      <c r="U897" s="51" t="str">
        <f t="array" ref="U897">IF(ISBLANK($B897), "", IF(AND(U$5 = "Vacation Leave", OR(AND(OR(U$6 = "H1", U$6 = "H2"), NOT(AND($D897 = "Full-time", $F897 = "Above 1 Year"))), AND(U$6 = "Year", AND($D897 = "Full-time", $F897 = "Above 1 Year")))), "N/A", INDEX('Allocated Leaves'!$B$2:$E1005, MATCH(U$5 &amp; IF(U$5 = "Vacation Leave", IFS(U$6 = "Year", "", OR(U$6 = "H1", U$6 = "H2"), " " &amp; U$6), ""), 'Allocated Leaves'!$A$2:$A1005, 0), MATCH($D897 &amp; IF($D897 = "Full-time",  " " &amp; $F897, ""), 'Allocated Leaves'!$B$1:AA$1, 0)) - G897))</f>
        <v/>
      </c>
      <c r="V897" s="52" t="str">
        <f t="array" ref="V897">IF(ISBLANK($B897), "", IF(AND(V$5 = "Vacation Leave", OR(AND(OR(V$6 = "H1", V$6 = "H2"), NOT(AND($D897 = "Full-time", $F897 = "Above 1 Year"))), AND(V$6 = "Year", AND($D897 = "Full-time", $F897 = "Above 1 Year")))), "N/A", INDEX('Allocated Leaves'!$B$2:$E1005, MATCH(V$5 &amp; IF(V$5 = "Vacation Leave", IFS(V$6 = "Year", "", OR(V$6 = "H1", V$6 = "H2"), " " &amp; V$6), ""), 'Allocated Leaves'!$A$2:$A1005, 0), MATCH($D897 &amp; IF($D897 = "Full-time",  " " &amp; $F897, ""), 'Allocated Leaves'!$B$1:AA$1, 0)) - H897))</f>
        <v/>
      </c>
      <c r="W897" s="52" t="str">
        <f t="array" ref="W897">IF(ISBLANK($B897), "", IF(AND(W$5 = "Vacation Leave", OR(AND(OR(W$6 = "H1", W$6 = "H2"), NOT(AND($D897 = "Full-time", $F897 = "Above 1 Year"))), AND(W$6 = "Year", AND($D897 = "Full-time", $F897 = "Above 1 Year")))), "N/A", INDEX('Allocated Leaves'!$B$2:$E1005, MATCH(W$5 &amp; IF(W$5 = "Vacation Leave", IFS(W$6 = "Year", "", OR(W$6 = "H1", W$6 = "H2"), " " &amp; W$6), ""), 'Allocated Leaves'!$A$2:$A1005, 0), MATCH($D897 &amp; IF($D897 = "Full-time",  " " &amp; $F897, ""), 'Allocated Leaves'!$B$1:AA$1, 0)) - I897))</f>
        <v/>
      </c>
      <c r="X897" s="51" t="str">
        <f t="array" ref="X897">IF(ISBLANK($B897), "", IF(AND(X$5 = "Vacation Leave", OR(AND(OR(X$6 = "H1", X$6 = "H2"), NOT(AND($D897 = "Full-time", $F897 = "Above 1 Year"))), AND(X$6 = "Year", AND($D897 = "Full-time", $F897 = "Above 1 Year")))), "N/A", INDEX('Allocated Leaves'!$B$2:$E1005, MATCH(X$5 &amp; IF(X$5 = "Vacation Leave", IFS(X$6 = "Year", "", OR(X$6 = "H1", X$6 = "H2"), " " &amp; X$6), ""), 'Allocated Leaves'!$A$2:$A1005, 0), MATCH($D897 &amp; IF($D897 = "Full-time",  " " &amp; $F897, ""), 'Allocated Leaves'!$B$1:AA$1, 0)) - J897))</f>
        <v/>
      </c>
      <c r="Y897" s="52" t="str">
        <f t="array" ref="Y897">IF(ISBLANK($B897), "", IF(AND(Y$5 = "Vacation Leave", OR(AND(OR(Y$6 = "H1", Y$6 = "H2"), NOT(AND($D897 = "Full-time", $F897 = "Above 1 Year"))), AND(Y$6 = "Year", AND($D897 = "Full-time", $F897 = "Above 1 Year")))), "N/A", INDEX('Allocated Leaves'!$B$2:$E1005, MATCH(Y$5 &amp; IF(Y$5 = "Vacation Leave", IFS(Y$6 = "Year", "", OR(Y$6 = "H1", Y$6 = "H2"), " " &amp; Y$6), ""), 'Allocated Leaves'!$A$2:$A1005, 0), MATCH($D897 &amp; IF($D897 = "Full-time",  " " &amp; $F897, ""), 'Allocated Leaves'!$B$1:AA$1, 0)) - K897))</f>
        <v/>
      </c>
      <c r="Z897" s="52" t="str">
        <f t="array" ref="Z897">IF(ISBLANK($B897), "", IF(AND(Z$5 = "Vacation Leave", OR(AND(OR(Z$6 = "H1", Z$6 = "H2"), NOT(AND($D897 = "Full-time", $F897 = "Above 1 Year"))), AND(Z$6 = "Year", AND($D897 = "Full-time", $F897 = "Above 1 Year")))), "N/A", INDEX('Allocated Leaves'!$B$2:$E1005, MATCH(Z$5 &amp; IF(Z$5 = "Vacation Leave", IFS(Z$6 = "Year", "", OR(Z$6 = "H1", Z$6 = "H2"), " " &amp; Z$6), ""), 'Allocated Leaves'!$A$2:$A1005, 0), MATCH($D897 &amp; IF($D897 = "Full-time",  " " &amp; $F897, ""), 'Allocated Leaves'!$B$1:AA$1, 0)) - L897))</f>
        <v/>
      </c>
      <c r="AA897" s="55" t="str">
        <f t="shared" si="3"/>
        <v/>
      </c>
    </row>
    <row r="898">
      <c r="A898" s="71"/>
      <c r="B898" s="72"/>
      <c r="C898" s="73"/>
      <c r="D898" s="74"/>
      <c r="E898" s="75"/>
      <c r="F898" s="47" t="str">
        <f t="shared" si="1"/>
        <v/>
      </c>
      <c r="G898" s="48" t="str">
        <f>IF(ISBLANK($B898), "", IF(AND(G$5 = "Vacation Leave", OR(AND(OR(G$6 = "H1", G$6 = "H2"), NOT(AND($D898 = "Full-time", $F898 = "Above 1 Year"))), AND(G$6 = "Year", AND($D898 = "Full-time", $F898 = "Above 1 Year")))), "N/A", SUMIFS('Form Responses 1'!$O$2:$O1005, 'Form Responses 1'!$B$2:$B1005, $B898, 'Form Responses 1'!$G$2:$G1005, G$5, 'Form Responses 1'!$K$2:$K1005, $D898,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8" s="48" t="str">
        <f>IF(ISBLANK($B898), "", IF(AND(H$5 = "Vacation Leave", OR(AND(OR(H$6 = "H1", H$6 = "H2"), NOT(AND($D898 = "Full-time", $F898 = "Above 1 Year"))), AND(H$6 = "Year", AND($D898 = "Full-time", $F898 = "Above 1 Year")))), "N/A", SUMIFS('Form Responses 1'!$O$2:$O1005, 'Form Responses 1'!$B$2:$B1005, $B898, 'Form Responses 1'!$G$2:$G1005, H$5, 'Form Responses 1'!$K$2:$K1005, $D898,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8" s="49" t="str">
        <f>IF(ISBLANK($B898), "", IF(AND(I$5 = "Vacation Leave", OR(AND(OR(I$6 = "H1", I$6 = "H2"), NOT(AND($D898 = "Full-time", $F898 = "Above 1 Year"))), AND(I$6 = "Year", AND($D898 = "Full-time", $F898 = "Above 1 Year")))), "N/A", SUMIFS('Form Responses 1'!$O$2:$O1005, 'Form Responses 1'!$B$2:$B1005, $B898, 'Form Responses 1'!$G$2:$G1005, I$5, 'Form Responses 1'!$K$2:$K1005, $D898,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8" s="48" t="str">
        <f>IF(ISBLANK($B898), "", IF(AND(J$5 = "Vacation Leave", OR(AND(OR(J$6 = "H1", J$6 = "H2"), NOT(AND($D898 = "Full-time", $F898 = "Above 1 Year"))), AND(J$6 = "Year", AND($D898 = "Full-time", $F898 = "Above 1 Year")))), "N/A", SUMIFS('Form Responses 1'!$O$2:$O1005, 'Form Responses 1'!$B$2:$B1005, $B898, 'Form Responses 1'!$G$2:$G1005, J$5, 'Form Responses 1'!$K$2:$K1005, $D898,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8" s="48" t="str">
        <f>IF(ISBLANK($B898), "", IF(AND(K$5 = "Vacation Leave", OR(AND(OR(K$6 = "H1", K$6 = "H2"), NOT(AND($D898 = "Full-time", $F898 = "Above 1 Year"))), AND(K$6 = "Year", AND($D898 = "Full-time", $F898 = "Above 1 Year")))), "N/A", SUMIFS('Form Responses 1'!$O$2:$O1005, 'Form Responses 1'!$B$2:$B1005, $B898, 'Form Responses 1'!$G$2:$G1005, K$5, 'Form Responses 1'!$K$2:$K1005, $D898,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8" s="48" t="str">
        <f>IF(ISBLANK($B898), "", IF(AND(L$5 = "Vacation Leave", OR(AND(OR(L$6 = "H1", L$6 = "H2"), NOT(AND($D898 = "Full-time", $F898 = "Above 1 Year"))), AND(L$6 = "Year", AND($D898 = "Full-time", $F898 = "Above 1 Year")))), "N/A", SUMIFS('Form Responses 1'!$O$2:$O1005, 'Form Responses 1'!$B$2:$B1005, $B898, 'Form Responses 1'!$G$2:$G1005, L$5, 'Form Responses 1'!$K$2:$K1005, $D898,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8" s="48" t="str">
        <f>IF(ISBLANK($B898), "", IF(AND(M$5 = "Vacation Leave", OR(AND(OR(M$6 = "H1", M$6 = "H2"), NOT(AND($D898 = "Full-time", $F898 = "Above 1 Year"))), AND(M$6 = "Year", AND($D898 = "Full-time", $F898 = "Above 1 Year")))), "N/A", SUMIFS('Form Responses 1'!$O$2:$O1005, 'Form Responses 1'!$B$2:$B1005, $B898, 'Form Responses 1'!$G$2:$G1005, M$5, 'Form Responses 1'!$K$2:$K1005, $D898,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8" s="48" t="str">
        <f>IF(ISBLANK($B898), "", IF(AND(N$5 = "Vacation Leave", OR(AND(OR(N$6 = "H1", N$6 = "H2"), NOT(AND($D898 = "Full-time", $F898 = "Above 1 Year"))), AND(N$6 = "Year", AND($D898 = "Full-time", $F898 = "Above 1 Year")))), "N/A", SUMIFS('Form Responses 1'!$O$2:$O1005, 'Form Responses 1'!$B$2:$B1005, $B898, 'Form Responses 1'!$G$2:$G1005, N$5, 'Form Responses 1'!$K$2:$K1005, $D898,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8" s="48" t="str">
        <f>IF(ISBLANK($B898), "", IF(AND(O$5 = "Vacation Leave", OR(AND(OR(O$6 = "H1", O$6 = "H2"), NOT(AND($D898 = "Full-time", $F898 = "Above 1 Year"))), AND(O$6 = "Year", AND($D898 = "Full-time", $F898 = "Above 1 Year")))), "N/A", SUMIFS('Form Responses 1'!$O$2:$O1005, 'Form Responses 1'!$B$2:$B1005, $B898, 'Form Responses 1'!$G$2:$G1005, O$5, 'Form Responses 1'!$K$2:$K1005, $D898,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8" s="48" t="str">
        <f>IF(ISBLANK($B898), "", IF(AND(P$5 = "Vacation Leave", OR(AND(OR(P$6 = "H1", P$6 = "H2"), NOT(AND($D898 = "Full-time", $F898 = "Above 1 Year"))), AND(P$6 = "Year", AND($D898 = "Full-time", $F898 = "Above 1 Year")))), "N/A", SUMIFS('Form Responses 1'!$O$2:$O1005, 'Form Responses 1'!$B$2:$B1005, $B898, 'Form Responses 1'!$G$2:$G1005, P$5, 'Form Responses 1'!$K$2:$K1005, $D898,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8" s="48" t="str">
        <f>IF(ISBLANK($B898), "", IF(AND(Q$5 = "Vacation Leave", OR(AND(OR(Q$6 = "H1", Q$6 = "H2"), NOT(AND($D898 = "Full-time", $F898 = "Above 1 Year"))), AND(Q$6 = "Year", AND($D898 = "Full-time", $F898 = "Above 1 Year")))), "N/A", SUMIFS('Form Responses 1'!$O$2:$O1005, 'Form Responses 1'!$B$2:$B1005, $B898, 'Form Responses 1'!$G$2:$G1005, Q$5, 'Form Responses 1'!$K$2:$K1005, $D898,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8" s="48" t="str">
        <f>IF(ISBLANK($B898), "", IF(AND(R$5 = "Vacation Leave", OR(AND(OR(R$6 = "H1", R$6 = "H2"), NOT(AND($D898 = "Full-time", $F898 = "Above 1 Year"))), AND(R$6 = "Year", AND($D898 = "Full-time", $F898 = "Above 1 Year")))), "N/A", SUMIFS('Form Responses 1'!$O$2:$O1005, 'Form Responses 1'!$B$2:$B1005, $B898, 'Form Responses 1'!$G$2:$G1005, R$5, 'Form Responses 1'!$K$2:$K1005, $D898,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8" s="48" t="str">
        <f>IF(ISBLANK($B898), "", IF(AND(S$5 = "Vacation Leave", OR(AND(OR(S$6 = "H1", S$6 = "H2"), NOT(AND($D898 = "Full-time", $F898 = "Above 1 Year"))), AND(S$6 = "Year", AND($D898 = "Full-time", $F898 = "Above 1 Year")))), "N/A", SUMIFS('Form Responses 1'!$O$2:$O1005, 'Form Responses 1'!$B$2:$B1005, $B898, 'Form Responses 1'!$G$2:$G1005, S$5, 'Form Responses 1'!$K$2:$K1005, $D898,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8" s="50" t="str">
        <f t="shared" si="2"/>
        <v/>
      </c>
      <c r="U898" s="51" t="str">
        <f t="array" ref="U898">IF(ISBLANK($B898), "", IF(AND(U$5 = "Vacation Leave", OR(AND(OR(U$6 = "H1", U$6 = "H2"), NOT(AND($D898 = "Full-time", $F898 = "Above 1 Year"))), AND(U$6 = "Year", AND($D898 = "Full-time", $F898 = "Above 1 Year")))), "N/A", INDEX('Allocated Leaves'!$B$2:$E1005, MATCH(U$5 &amp; IF(U$5 = "Vacation Leave", IFS(U$6 = "Year", "", OR(U$6 = "H1", U$6 = "H2"), " " &amp; U$6), ""), 'Allocated Leaves'!$A$2:$A1005, 0), MATCH($D898 &amp; IF($D898 = "Full-time",  " " &amp; $F898, ""), 'Allocated Leaves'!$B$1:AA$1, 0)) - G898))</f>
        <v/>
      </c>
      <c r="V898" s="52" t="str">
        <f t="array" ref="V898">IF(ISBLANK($B898), "", IF(AND(V$5 = "Vacation Leave", OR(AND(OR(V$6 = "H1", V$6 = "H2"), NOT(AND($D898 = "Full-time", $F898 = "Above 1 Year"))), AND(V$6 = "Year", AND($D898 = "Full-time", $F898 = "Above 1 Year")))), "N/A", INDEX('Allocated Leaves'!$B$2:$E1005, MATCH(V$5 &amp; IF(V$5 = "Vacation Leave", IFS(V$6 = "Year", "", OR(V$6 = "H1", V$6 = "H2"), " " &amp; V$6), ""), 'Allocated Leaves'!$A$2:$A1005, 0), MATCH($D898 &amp; IF($D898 = "Full-time",  " " &amp; $F898, ""), 'Allocated Leaves'!$B$1:AA$1, 0)) - H898))</f>
        <v/>
      </c>
      <c r="W898" s="52" t="str">
        <f t="array" ref="W898">IF(ISBLANK($B898), "", IF(AND(W$5 = "Vacation Leave", OR(AND(OR(W$6 = "H1", W$6 = "H2"), NOT(AND($D898 = "Full-time", $F898 = "Above 1 Year"))), AND(W$6 = "Year", AND($D898 = "Full-time", $F898 = "Above 1 Year")))), "N/A", INDEX('Allocated Leaves'!$B$2:$E1005, MATCH(W$5 &amp; IF(W$5 = "Vacation Leave", IFS(W$6 = "Year", "", OR(W$6 = "H1", W$6 = "H2"), " " &amp; W$6), ""), 'Allocated Leaves'!$A$2:$A1005, 0), MATCH($D898 &amp; IF($D898 = "Full-time",  " " &amp; $F898, ""), 'Allocated Leaves'!$B$1:AA$1, 0)) - I898))</f>
        <v/>
      </c>
      <c r="X898" s="51" t="str">
        <f t="array" ref="X898">IF(ISBLANK($B898), "", IF(AND(X$5 = "Vacation Leave", OR(AND(OR(X$6 = "H1", X$6 = "H2"), NOT(AND($D898 = "Full-time", $F898 = "Above 1 Year"))), AND(X$6 = "Year", AND($D898 = "Full-time", $F898 = "Above 1 Year")))), "N/A", INDEX('Allocated Leaves'!$B$2:$E1005, MATCH(X$5 &amp; IF(X$5 = "Vacation Leave", IFS(X$6 = "Year", "", OR(X$6 = "H1", X$6 = "H2"), " " &amp; X$6), ""), 'Allocated Leaves'!$A$2:$A1005, 0), MATCH($D898 &amp; IF($D898 = "Full-time",  " " &amp; $F898, ""), 'Allocated Leaves'!$B$1:AA$1, 0)) - J898))</f>
        <v/>
      </c>
      <c r="Y898" s="52" t="str">
        <f t="array" ref="Y898">IF(ISBLANK($B898), "", IF(AND(Y$5 = "Vacation Leave", OR(AND(OR(Y$6 = "H1", Y$6 = "H2"), NOT(AND($D898 = "Full-time", $F898 = "Above 1 Year"))), AND(Y$6 = "Year", AND($D898 = "Full-time", $F898 = "Above 1 Year")))), "N/A", INDEX('Allocated Leaves'!$B$2:$E1005, MATCH(Y$5 &amp; IF(Y$5 = "Vacation Leave", IFS(Y$6 = "Year", "", OR(Y$6 = "H1", Y$6 = "H2"), " " &amp; Y$6), ""), 'Allocated Leaves'!$A$2:$A1005, 0), MATCH($D898 &amp; IF($D898 = "Full-time",  " " &amp; $F898, ""), 'Allocated Leaves'!$B$1:AA$1, 0)) - K898))</f>
        <v/>
      </c>
      <c r="Z898" s="52" t="str">
        <f t="array" ref="Z898">IF(ISBLANK($B898), "", IF(AND(Z$5 = "Vacation Leave", OR(AND(OR(Z$6 = "H1", Z$6 = "H2"), NOT(AND($D898 = "Full-time", $F898 = "Above 1 Year"))), AND(Z$6 = "Year", AND($D898 = "Full-time", $F898 = "Above 1 Year")))), "N/A", INDEX('Allocated Leaves'!$B$2:$E1005, MATCH(Z$5 &amp; IF(Z$5 = "Vacation Leave", IFS(Z$6 = "Year", "", OR(Z$6 = "H1", Z$6 = "H2"), " " &amp; Z$6), ""), 'Allocated Leaves'!$A$2:$A1005, 0), MATCH($D898 &amp; IF($D898 = "Full-time",  " " &amp; $F898, ""), 'Allocated Leaves'!$B$1:AA$1, 0)) - L898))</f>
        <v/>
      </c>
      <c r="AA898" s="55" t="str">
        <f t="shared" si="3"/>
        <v/>
      </c>
    </row>
    <row r="899">
      <c r="A899" s="71"/>
      <c r="B899" s="72"/>
      <c r="C899" s="73"/>
      <c r="D899" s="74"/>
      <c r="E899" s="75"/>
      <c r="F899" s="47" t="str">
        <f t="shared" si="1"/>
        <v/>
      </c>
      <c r="G899" s="48" t="str">
        <f>IF(ISBLANK($B899), "", IF(AND(G$5 = "Vacation Leave", OR(AND(OR(G$6 = "H1", G$6 = "H2"), NOT(AND($D899 = "Full-time", $F899 = "Above 1 Year"))), AND(G$6 = "Year", AND($D899 = "Full-time", $F899 = "Above 1 Year")))), "N/A", SUMIFS('Form Responses 1'!$O$2:$O1005, 'Form Responses 1'!$B$2:$B1005, $B899, 'Form Responses 1'!$G$2:$G1005, G$5, 'Form Responses 1'!$K$2:$K1005, $D899,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899" s="48" t="str">
        <f>IF(ISBLANK($B899), "", IF(AND(H$5 = "Vacation Leave", OR(AND(OR(H$6 = "H1", H$6 = "H2"), NOT(AND($D899 = "Full-time", $F899 = "Above 1 Year"))), AND(H$6 = "Year", AND($D899 = "Full-time", $F899 = "Above 1 Year")))), "N/A", SUMIFS('Form Responses 1'!$O$2:$O1005, 'Form Responses 1'!$B$2:$B1005, $B899, 'Form Responses 1'!$G$2:$G1005, H$5, 'Form Responses 1'!$K$2:$K1005, $D899,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899" s="49" t="str">
        <f>IF(ISBLANK($B899), "", IF(AND(I$5 = "Vacation Leave", OR(AND(OR(I$6 = "H1", I$6 = "H2"), NOT(AND($D899 = "Full-time", $F899 = "Above 1 Year"))), AND(I$6 = "Year", AND($D899 = "Full-time", $F899 = "Above 1 Year")))), "N/A", SUMIFS('Form Responses 1'!$O$2:$O1005, 'Form Responses 1'!$B$2:$B1005, $B899, 'Form Responses 1'!$G$2:$G1005, I$5, 'Form Responses 1'!$K$2:$K1005, $D899,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899" s="48" t="str">
        <f>IF(ISBLANK($B899), "", IF(AND(J$5 = "Vacation Leave", OR(AND(OR(J$6 = "H1", J$6 = "H2"), NOT(AND($D899 = "Full-time", $F899 = "Above 1 Year"))), AND(J$6 = "Year", AND($D899 = "Full-time", $F899 = "Above 1 Year")))), "N/A", SUMIFS('Form Responses 1'!$O$2:$O1005, 'Form Responses 1'!$B$2:$B1005, $B899, 'Form Responses 1'!$G$2:$G1005, J$5, 'Form Responses 1'!$K$2:$K1005, $D899,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899" s="48" t="str">
        <f>IF(ISBLANK($B899), "", IF(AND(K$5 = "Vacation Leave", OR(AND(OR(K$6 = "H1", K$6 = "H2"), NOT(AND($D899 = "Full-time", $F899 = "Above 1 Year"))), AND(K$6 = "Year", AND($D899 = "Full-time", $F899 = "Above 1 Year")))), "N/A", SUMIFS('Form Responses 1'!$O$2:$O1005, 'Form Responses 1'!$B$2:$B1005, $B899, 'Form Responses 1'!$G$2:$G1005, K$5, 'Form Responses 1'!$K$2:$K1005, $D899,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899" s="48" t="str">
        <f>IF(ISBLANK($B899), "", IF(AND(L$5 = "Vacation Leave", OR(AND(OR(L$6 = "H1", L$6 = "H2"), NOT(AND($D899 = "Full-time", $F899 = "Above 1 Year"))), AND(L$6 = "Year", AND($D899 = "Full-time", $F899 = "Above 1 Year")))), "N/A", SUMIFS('Form Responses 1'!$O$2:$O1005, 'Form Responses 1'!$B$2:$B1005, $B899, 'Form Responses 1'!$G$2:$G1005, L$5, 'Form Responses 1'!$K$2:$K1005, $D899,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899" s="48" t="str">
        <f>IF(ISBLANK($B899), "", IF(AND(M$5 = "Vacation Leave", OR(AND(OR(M$6 = "H1", M$6 = "H2"), NOT(AND($D899 = "Full-time", $F899 = "Above 1 Year"))), AND(M$6 = "Year", AND($D899 = "Full-time", $F899 = "Above 1 Year")))), "N/A", SUMIFS('Form Responses 1'!$O$2:$O1005, 'Form Responses 1'!$B$2:$B1005, $B899, 'Form Responses 1'!$G$2:$G1005, M$5, 'Form Responses 1'!$K$2:$K1005, $D899,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899" s="48" t="str">
        <f>IF(ISBLANK($B899), "", IF(AND(N$5 = "Vacation Leave", OR(AND(OR(N$6 = "H1", N$6 = "H2"), NOT(AND($D899 = "Full-time", $F899 = "Above 1 Year"))), AND(N$6 = "Year", AND($D899 = "Full-time", $F899 = "Above 1 Year")))), "N/A", SUMIFS('Form Responses 1'!$O$2:$O1005, 'Form Responses 1'!$B$2:$B1005, $B899, 'Form Responses 1'!$G$2:$G1005, N$5, 'Form Responses 1'!$K$2:$K1005, $D899,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899" s="48" t="str">
        <f>IF(ISBLANK($B899), "", IF(AND(O$5 = "Vacation Leave", OR(AND(OR(O$6 = "H1", O$6 = "H2"), NOT(AND($D899 = "Full-time", $F899 = "Above 1 Year"))), AND(O$6 = "Year", AND($D899 = "Full-time", $F899 = "Above 1 Year")))), "N/A", SUMIFS('Form Responses 1'!$O$2:$O1005, 'Form Responses 1'!$B$2:$B1005, $B899, 'Form Responses 1'!$G$2:$G1005, O$5, 'Form Responses 1'!$K$2:$K1005, $D899,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899" s="48" t="str">
        <f>IF(ISBLANK($B899), "", IF(AND(P$5 = "Vacation Leave", OR(AND(OR(P$6 = "H1", P$6 = "H2"), NOT(AND($D899 = "Full-time", $F899 = "Above 1 Year"))), AND(P$6 = "Year", AND($D899 = "Full-time", $F899 = "Above 1 Year")))), "N/A", SUMIFS('Form Responses 1'!$O$2:$O1005, 'Form Responses 1'!$B$2:$B1005, $B899, 'Form Responses 1'!$G$2:$G1005, P$5, 'Form Responses 1'!$K$2:$K1005, $D899,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899" s="48" t="str">
        <f>IF(ISBLANK($B899), "", IF(AND(Q$5 = "Vacation Leave", OR(AND(OR(Q$6 = "H1", Q$6 = "H2"), NOT(AND($D899 = "Full-time", $F899 = "Above 1 Year"))), AND(Q$6 = "Year", AND($D899 = "Full-time", $F899 = "Above 1 Year")))), "N/A", SUMIFS('Form Responses 1'!$O$2:$O1005, 'Form Responses 1'!$B$2:$B1005, $B899, 'Form Responses 1'!$G$2:$G1005, Q$5, 'Form Responses 1'!$K$2:$K1005, $D899,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899" s="48" t="str">
        <f>IF(ISBLANK($B899), "", IF(AND(R$5 = "Vacation Leave", OR(AND(OR(R$6 = "H1", R$6 = "H2"), NOT(AND($D899 = "Full-time", $F899 = "Above 1 Year"))), AND(R$6 = "Year", AND($D899 = "Full-time", $F899 = "Above 1 Year")))), "N/A", SUMIFS('Form Responses 1'!$O$2:$O1005, 'Form Responses 1'!$B$2:$B1005, $B899, 'Form Responses 1'!$G$2:$G1005, R$5, 'Form Responses 1'!$K$2:$K1005, $D899,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899" s="48" t="str">
        <f>IF(ISBLANK($B899), "", IF(AND(S$5 = "Vacation Leave", OR(AND(OR(S$6 = "H1", S$6 = "H2"), NOT(AND($D899 = "Full-time", $F899 = "Above 1 Year"))), AND(S$6 = "Year", AND($D899 = "Full-time", $F899 = "Above 1 Year")))), "N/A", SUMIFS('Form Responses 1'!$O$2:$O1005, 'Form Responses 1'!$B$2:$B1005, $B899, 'Form Responses 1'!$G$2:$G1005, S$5, 'Form Responses 1'!$K$2:$K1005, $D899,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899" s="50" t="str">
        <f t="shared" si="2"/>
        <v/>
      </c>
      <c r="U899" s="51" t="str">
        <f t="array" ref="U899">IF(ISBLANK($B899), "", IF(AND(U$5 = "Vacation Leave", OR(AND(OR(U$6 = "H1", U$6 = "H2"), NOT(AND($D899 = "Full-time", $F899 = "Above 1 Year"))), AND(U$6 = "Year", AND($D899 = "Full-time", $F899 = "Above 1 Year")))), "N/A", INDEX('Allocated Leaves'!$B$2:$E1005, MATCH(U$5 &amp; IF(U$5 = "Vacation Leave", IFS(U$6 = "Year", "", OR(U$6 = "H1", U$6 = "H2"), " " &amp; U$6), ""), 'Allocated Leaves'!$A$2:$A1005, 0), MATCH($D899 &amp; IF($D899 = "Full-time",  " " &amp; $F899, ""), 'Allocated Leaves'!$B$1:AA$1, 0)) - G899))</f>
        <v/>
      </c>
      <c r="V899" s="52" t="str">
        <f t="array" ref="V899">IF(ISBLANK($B899), "", IF(AND(V$5 = "Vacation Leave", OR(AND(OR(V$6 = "H1", V$6 = "H2"), NOT(AND($D899 = "Full-time", $F899 = "Above 1 Year"))), AND(V$6 = "Year", AND($D899 = "Full-time", $F899 = "Above 1 Year")))), "N/A", INDEX('Allocated Leaves'!$B$2:$E1005, MATCH(V$5 &amp; IF(V$5 = "Vacation Leave", IFS(V$6 = "Year", "", OR(V$6 = "H1", V$6 = "H2"), " " &amp; V$6), ""), 'Allocated Leaves'!$A$2:$A1005, 0), MATCH($D899 &amp; IF($D899 = "Full-time",  " " &amp; $F899, ""), 'Allocated Leaves'!$B$1:AA$1, 0)) - H899))</f>
        <v/>
      </c>
      <c r="W899" s="52" t="str">
        <f t="array" ref="W899">IF(ISBLANK($B899), "", IF(AND(W$5 = "Vacation Leave", OR(AND(OR(W$6 = "H1", W$6 = "H2"), NOT(AND($D899 = "Full-time", $F899 = "Above 1 Year"))), AND(W$6 = "Year", AND($D899 = "Full-time", $F899 = "Above 1 Year")))), "N/A", INDEX('Allocated Leaves'!$B$2:$E1005, MATCH(W$5 &amp; IF(W$5 = "Vacation Leave", IFS(W$6 = "Year", "", OR(W$6 = "H1", W$6 = "H2"), " " &amp; W$6), ""), 'Allocated Leaves'!$A$2:$A1005, 0), MATCH($D899 &amp; IF($D899 = "Full-time",  " " &amp; $F899, ""), 'Allocated Leaves'!$B$1:AA$1, 0)) - I899))</f>
        <v/>
      </c>
      <c r="X899" s="51" t="str">
        <f t="array" ref="X899">IF(ISBLANK($B899), "", IF(AND(X$5 = "Vacation Leave", OR(AND(OR(X$6 = "H1", X$6 = "H2"), NOT(AND($D899 = "Full-time", $F899 = "Above 1 Year"))), AND(X$6 = "Year", AND($D899 = "Full-time", $F899 = "Above 1 Year")))), "N/A", INDEX('Allocated Leaves'!$B$2:$E1005, MATCH(X$5 &amp; IF(X$5 = "Vacation Leave", IFS(X$6 = "Year", "", OR(X$6 = "H1", X$6 = "H2"), " " &amp; X$6), ""), 'Allocated Leaves'!$A$2:$A1005, 0), MATCH($D899 &amp; IF($D899 = "Full-time",  " " &amp; $F899, ""), 'Allocated Leaves'!$B$1:AA$1, 0)) - J899))</f>
        <v/>
      </c>
      <c r="Y899" s="52" t="str">
        <f t="array" ref="Y899">IF(ISBLANK($B899), "", IF(AND(Y$5 = "Vacation Leave", OR(AND(OR(Y$6 = "H1", Y$6 = "H2"), NOT(AND($D899 = "Full-time", $F899 = "Above 1 Year"))), AND(Y$6 = "Year", AND($D899 = "Full-time", $F899 = "Above 1 Year")))), "N/A", INDEX('Allocated Leaves'!$B$2:$E1005, MATCH(Y$5 &amp; IF(Y$5 = "Vacation Leave", IFS(Y$6 = "Year", "", OR(Y$6 = "H1", Y$6 = "H2"), " " &amp; Y$6), ""), 'Allocated Leaves'!$A$2:$A1005, 0), MATCH($D899 &amp; IF($D899 = "Full-time",  " " &amp; $F899, ""), 'Allocated Leaves'!$B$1:AA$1, 0)) - K899))</f>
        <v/>
      </c>
      <c r="Z899" s="52" t="str">
        <f t="array" ref="Z899">IF(ISBLANK($B899), "", IF(AND(Z$5 = "Vacation Leave", OR(AND(OR(Z$6 = "H1", Z$6 = "H2"), NOT(AND($D899 = "Full-time", $F899 = "Above 1 Year"))), AND(Z$6 = "Year", AND($D899 = "Full-time", $F899 = "Above 1 Year")))), "N/A", INDEX('Allocated Leaves'!$B$2:$E1005, MATCH(Z$5 &amp; IF(Z$5 = "Vacation Leave", IFS(Z$6 = "Year", "", OR(Z$6 = "H1", Z$6 = "H2"), " " &amp; Z$6), ""), 'Allocated Leaves'!$A$2:$A1005, 0), MATCH($D899 &amp; IF($D899 = "Full-time",  " " &amp; $F899, ""), 'Allocated Leaves'!$B$1:AA$1, 0)) - L899))</f>
        <v/>
      </c>
      <c r="AA899" s="55" t="str">
        <f t="shared" si="3"/>
        <v/>
      </c>
    </row>
    <row r="900">
      <c r="A900" s="71"/>
      <c r="B900" s="72"/>
      <c r="C900" s="73"/>
      <c r="D900" s="74"/>
      <c r="E900" s="75"/>
      <c r="F900" s="47" t="str">
        <f t="shared" si="1"/>
        <v/>
      </c>
      <c r="G900" s="48" t="str">
        <f>IF(ISBLANK($B900), "", IF(AND(G$5 = "Vacation Leave", OR(AND(OR(G$6 = "H1", G$6 = "H2"), NOT(AND($D900 = "Full-time", $F900 = "Above 1 Year"))), AND(G$6 = "Year", AND($D900 = "Full-time", $F900 = "Above 1 Year")))), "N/A", SUMIFS('Form Responses 1'!$O$2:$O1005, 'Form Responses 1'!$B$2:$B1005, $B900, 'Form Responses 1'!$G$2:$G1005, G$5, 'Form Responses 1'!$K$2:$K1005, $D900,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0" s="48" t="str">
        <f>IF(ISBLANK($B900), "", IF(AND(H$5 = "Vacation Leave", OR(AND(OR(H$6 = "H1", H$6 = "H2"), NOT(AND($D900 = "Full-time", $F900 = "Above 1 Year"))), AND(H$6 = "Year", AND($D900 = "Full-time", $F900 = "Above 1 Year")))), "N/A", SUMIFS('Form Responses 1'!$O$2:$O1005, 'Form Responses 1'!$B$2:$B1005, $B900, 'Form Responses 1'!$G$2:$G1005, H$5, 'Form Responses 1'!$K$2:$K1005, $D900,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0" s="49" t="str">
        <f>IF(ISBLANK($B900), "", IF(AND(I$5 = "Vacation Leave", OR(AND(OR(I$6 = "H1", I$6 = "H2"), NOT(AND($D900 = "Full-time", $F900 = "Above 1 Year"))), AND(I$6 = "Year", AND($D900 = "Full-time", $F900 = "Above 1 Year")))), "N/A", SUMIFS('Form Responses 1'!$O$2:$O1005, 'Form Responses 1'!$B$2:$B1005, $B900, 'Form Responses 1'!$G$2:$G1005, I$5, 'Form Responses 1'!$K$2:$K1005, $D900,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0" s="48" t="str">
        <f>IF(ISBLANK($B900), "", IF(AND(J$5 = "Vacation Leave", OR(AND(OR(J$6 = "H1", J$6 = "H2"), NOT(AND($D900 = "Full-time", $F900 = "Above 1 Year"))), AND(J$6 = "Year", AND($D900 = "Full-time", $F900 = "Above 1 Year")))), "N/A", SUMIFS('Form Responses 1'!$O$2:$O1005, 'Form Responses 1'!$B$2:$B1005, $B900, 'Form Responses 1'!$G$2:$G1005, J$5, 'Form Responses 1'!$K$2:$K1005, $D900,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0" s="48" t="str">
        <f>IF(ISBLANK($B900), "", IF(AND(K$5 = "Vacation Leave", OR(AND(OR(K$6 = "H1", K$6 = "H2"), NOT(AND($D900 = "Full-time", $F900 = "Above 1 Year"))), AND(K$6 = "Year", AND($D900 = "Full-time", $F900 = "Above 1 Year")))), "N/A", SUMIFS('Form Responses 1'!$O$2:$O1005, 'Form Responses 1'!$B$2:$B1005, $B900, 'Form Responses 1'!$G$2:$G1005, K$5, 'Form Responses 1'!$K$2:$K1005, $D900,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0" s="48" t="str">
        <f>IF(ISBLANK($B900), "", IF(AND(L$5 = "Vacation Leave", OR(AND(OR(L$6 = "H1", L$6 = "H2"), NOT(AND($D900 = "Full-time", $F900 = "Above 1 Year"))), AND(L$6 = "Year", AND($D900 = "Full-time", $F900 = "Above 1 Year")))), "N/A", SUMIFS('Form Responses 1'!$O$2:$O1005, 'Form Responses 1'!$B$2:$B1005, $B900, 'Form Responses 1'!$G$2:$G1005, L$5, 'Form Responses 1'!$K$2:$K1005, $D900,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0" s="48" t="str">
        <f>IF(ISBLANK($B900), "", IF(AND(M$5 = "Vacation Leave", OR(AND(OR(M$6 = "H1", M$6 = "H2"), NOT(AND($D900 = "Full-time", $F900 = "Above 1 Year"))), AND(M$6 = "Year", AND($D900 = "Full-time", $F900 = "Above 1 Year")))), "N/A", SUMIFS('Form Responses 1'!$O$2:$O1005, 'Form Responses 1'!$B$2:$B1005, $B900, 'Form Responses 1'!$G$2:$G1005, M$5, 'Form Responses 1'!$K$2:$K1005, $D900,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0" s="48" t="str">
        <f>IF(ISBLANK($B900), "", IF(AND(N$5 = "Vacation Leave", OR(AND(OR(N$6 = "H1", N$6 = "H2"), NOT(AND($D900 = "Full-time", $F900 = "Above 1 Year"))), AND(N$6 = "Year", AND($D900 = "Full-time", $F900 = "Above 1 Year")))), "N/A", SUMIFS('Form Responses 1'!$O$2:$O1005, 'Form Responses 1'!$B$2:$B1005, $B900, 'Form Responses 1'!$G$2:$G1005, N$5, 'Form Responses 1'!$K$2:$K1005, $D900,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0" s="48" t="str">
        <f>IF(ISBLANK($B900), "", IF(AND(O$5 = "Vacation Leave", OR(AND(OR(O$6 = "H1", O$6 = "H2"), NOT(AND($D900 = "Full-time", $F900 = "Above 1 Year"))), AND(O$6 = "Year", AND($D900 = "Full-time", $F900 = "Above 1 Year")))), "N/A", SUMIFS('Form Responses 1'!$O$2:$O1005, 'Form Responses 1'!$B$2:$B1005, $B900, 'Form Responses 1'!$G$2:$G1005, O$5, 'Form Responses 1'!$K$2:$K1005, $D900,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0" s="48" t="str">
        <f>IF(ISBLANK($B900), "", IF(AND(P$5 = "Vacation Leave", OR(AND(OR(P$6 = "H1", P$6 = "H2"), NOT(AND($D900 = "Full-time", $F900 = "Above 1 Year"))), AND(P$6 = "Year", AND($D900 = "Full-time", $F900 = "Above 1 Year")))), "N/A", SUMIFS('Form Responses 1'!$O$2:$O1005, 'Form Responses 1'!$B$2:$B1005, $B900, 'Form Responses 1'!$G$2:$G1005, P$5, 'Form Responses 1'!$K$2:$K1005, $D900,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0" s="48" t="str">
        <f>IF(ISBLANK($B900), "", IF(AND(Q$5 = "Vacation Leave", OR(AND(OR(Q$6 = "H1", Q$6 = "H2"), NOT(AND($D900 = "Full-time", $F900 = "Above 1 Year"))), AND(Q$6 = "Year", AND($D900 = "Full-time", $F900 = "Above 1 Year")))), "N/A", SUMIFS('Form Responses 1'!$O$2:$O1005, 'Form Responses 1'!$B$2:$B1005, $B900, 'Form Responses 1'!$G$2:$G1005, Q$5, 'Form Responses 1'!$K$2:$K1005, $D900,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0" s="48" t="str">
        <f>IF(ISBLANK($B900), "", IF(AND(R$5 = "Vacation Leave", OR(AND(OR(R$6 = "H1", R$6 = "H2"), NOT(AND($D900 = "Full-time", $F900 = "Above 1 Year"))), AND(R$6 = "Year", AND($D900 = "Full-time", $F900 = "Above 1 Year")))), "N/A", SUMIFS('Form Responses 1'!$O$2:$O1005, 'Form Responses 1'!$B$2:$B1005, $B900, 'Form Responses 1'!$G$2:$G1005, R$5, 'Form Responses 1'!$K$2:$K1005, $D900,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0" s="48" t="str">
        <f>IF(ISBLANK($B900), "", IF(AND(S$5 = "Vacation Leave", OR(AND(OR(S$6 = "H1", S$6 = "H2"), NOT(AND($D900 = "Full-time", $F900 = "Above 1 Year"))), AND(S$6 = "Year", AND($D900 = "Full-time", $F900 = "Above 1 Year")))), "N/A", SUMIFS('Form Responses 1'!$O$2:$O1005, 'Form Responses 1'!$B$2:$B1005, $B900, 'Form Responses 1'!$G$2:$G1005, S$5, 'Form Responses 1'!$K$2:$K1005, $D900,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0" s="50" t="str">
        <f t="shared" si="2"/>
        <v/>
      </c>
      <c r="U900" s="51" t="str">
        <f t="array" ref="U900">IF(ISBLANK($B900), "", IF(AND(U$5 = "Vacation Leave", OR(AND(OR(U$6 = "H1", U$6 = "H2"), NOT(AND($D900 = "Full-time", $F900 = "Above 1 Year"))), AND(U$6 = "Year", AND($D900 = "Full-time", $F900 = "Above 1 Year")))), "N/A", INDEX('Allocated Leaves'!$B$2:$E1005, MATCH(U$5 &amp; IF(U$5 = "Vacation Leave", IFS(U$6 = "Year", "", OR(U$6 = "H1", U$6 = "H2"), " " &amp; U$6), ""), 'Allocated Leaves'!$A$2:$A1005, 0), MATCH($D900 &amp; IF($D900 = "Full-time",  " " &amp; $F900, ""), 'Allocated Leaves'!$B$1:AA$1, 0)) - G900))</f>
        <v/>
      </c>
      <c r="V900" s="52" t="str">
        <f t="array" ref="V900">IF(ISBLANK($B900), "", IF(AND(V$5 = "Vacation Leave", OR(AND(OR(V$6 = "H1", V$6 = "H2"), NOT(AND($D900 = "Full-time", $F900 = "Above 1 Year"))), AND(V$6 = "Year", AND($D900 = "Full-time", $F900 = "Above 1 Year")))), "N/A", INDEX('Allocated Leaves'!$B$2:$E1005, MATCH(V$5 &amp; IF(V$5 = "Vacation Leave", IFS(V$6 = "Year", "", OR(V$6 = "H1", V$6 = "H2"), " " &amp; V$6), ""), 'Allocated Leaves'!$A$2:$A1005, 0), MATCH($D900 &amp; IF($D900 = "Full-time",  " " &amp; $F900, ""), 'Allocated Leaves'!$B$1:AA$1, 0)) - H900))</f>
        <v/>
      </c>
      <c r="W900" s="52" t="str">
        <f t="array" ref="W900">IF(ISBLANK($B900), "", IF(AND(W$5 = "Vacation Leave", OR(AND(OR(W$6 = "H1", W$6 = "H2"), NOT(AND($D900 = "Full-time", $F900 = "Above 1 Year"))), AND(W$6 = "Year", AND($D900 = "Full-time", $F900 = "Above 1 Year")))), "N/A", INDEX('Allocated Leaves'!$B$2:$E1005, MATCH(W$5 &amp; IF(W$5 = "Vacation Leave", IFS(W$6 = "Year", "", OR(W$6 = "H1", W$6 = "H2"), " " &amp; W$6), ""), 'Allocated Leaves'!$A$2:$A1005, 0), MATCH($D900 &amp; IF($D900 = "Full-time",  " " &amp; $F900, ""), 'Allocated Leaves'!$B$1:AA$1, 0)) - I900))</f>
        <v/>
      </c>
      <c r="X900" s="51" t="str">
        <f t="array" ref="X900">IF(ISBLANK($B900), "", IF(AND(X$5 = "Vacation Leave", OR(AND(OR(X$6 = "H1", X$6 = "H2"), NOT(AND($D900 = "Full-time", $F900 = "Above 1 Year"))), AND(X$6 = "Year", AND($D900 = "Full-time", $F900 = "Above 1 Year")))), "N/A", INDEX('Allocated Leaves'!$B$2:$E1005, MATCH(X$5 &amp; IF(X$5 = "Vacation Leave", IFS(X$6 = "Year", "", OR(X$6 = "H1", X$6 = "H2"), " " &amp; X$6), ""), 'Allocated Leaves'!$A$2:$A1005, 0), MATCH($D900 &amp; IF($D900 = "Full-time",  " " &amp; $F900, ""), 'Allocated Leaves'!$B$1:AA$1, 0)) - J900))</f>
        <v/>
      </c>
      <c r="Y900" s="52" t="str">
        <f t="array" ref="Y900">IF(ISBLANK($B900), "", IF(AND(Y$5 = "Vacation Leave", OR(AND(OR(Y$6 = "H1", Y$6 = "H2"), NOT(AND($D900 = "Full-time", $F900 = "Above 1 Year"))), AND(Y$6 = "Year", AND($D900 = "Full-time", $F900 = "Above 1 Year")))), "N/A", INDEX('Allocated Leaves'!$B$2:$E1005, MATCH(Y$5 &amp; IF(Y$5 = "Vacation Leave", IFS(Y$6 = "Year", "", OR(Y$6 = "H1", Y$6 = "H2"), " " &amp; Y$6), ""), 'Allocated Leaves'!$A$2:$A1005, 0), MATCH($D900 &amp; IF($D900 = "Full-time",  " " &amp; $F900, ""), 'Allocated Leaves'!$B$1:AA$1, 0)) - K900))</f>
        <v/>
      </c>
      <c r="Z900" s="52" t="str">
        <f t="array" ref="Z900">IF(ISBLANK($B900), "", IF(AND(Z$5 = "Vacation Leave", OR(AND(OR(Z$6 = "H1", Z$6 = "H2"), NOT(AND($D900 = "Full-time", $F900 = "Above 1 Year"))), AND(Z$6 = "Year", AND($D900 = "Full-time", $F900 = "Above 1 Year")))), "N/A", INDEX('Allocated Leaves'!$B$2:$E1005, MATCH(Z$5 &amp; IF(Z$5 = "Vacation Leave", IFS(Z$6 = "Year", "", OR(Z$6 = "H1", Z$6 = "H2"), " " &amp; Z$6), ""), 'Allocated Leaves'!$A$2:$A1005, 0), MATCH($D900 &amp; IF($D900 = "Full-time",  " " &amp; $F900, ""), 'Allocated Leaves'!$B$1:AA$1, 0)) - L900))</f>
        <v/>
      </c>
      <c r="AA900" s="55" t="str">
        <f t="shared" si="3"/>
        <v/>
      </c>
    </row>
    <row r="901">
      <c r="A901" s="71"/>
      <c r="B901" s="72"/>
      <c r="C901" s="73"/>
      <c r="D901" s="74"/>
      <c r="E901" s="75"/>
      <c r="F901" s="47" t="str">
        <f t="shared" si="1"/>
        <v/>
      </c>
      <c r="G901" s="48" t="str">
        <f>IF(ISBLANK($B901), "", IF(AND(G$5 = "Vacation Leave", OR(AND(OR(G$6 = "H1", G$6 = "H2"), NOT(AND($D901 = "Full-time", $F901 = "Above 1 Year"))), AND(G$6 = "Year", AND($D901 = "Full-time", $F901 = "Above 1 Year")))), "N/A", SUMIFS('Form Responses 1'!$O$2:$O1005, 'Form Responses 1'!$B$2:$B1005, $B901, 'Form Responses 1'!$G$2:$G1005, G$5, 'Form Responses 1'!$K$2:$K1005, $D901,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1" s="48" t="str">
        <f>IF(ISBLANK($B901), "", IF(AND(H$5 = "Vacation Leave", OR(AND(OR(H$6 = "H1", H$6 = "H2"), NOT(AND($D901 = "Full-time", $F901 = "Above 1 Year"))), AND(H$6 = "Year", AND($D901 = "Full-time", $F901 = "Above 1 Year")))), "N/A", SUMIFS('Form Responses 1'!$O$2:$O1005, 'Form Responses 1'!$B$2:$B1005, $B901, 'Form Responses 1'!$G$2:$G1005, H$5, 'Form Responses 1'!$K$2:$K1005, $D901,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1" s="49" t="str">
        <f>IF(ISBLANK($B901), "", IF(AND(I$5 = "Vacation Leave", OR(AND(OR(I$6 = "H1", I$6 = "H2"), NOT(AND($D901 = "Full-time", $F901 = "Above 1 Year"))), AND(I$6 = "Year", AND($D901 = "Full-time", $F901 = "Above 1 Year")))), "N/A", SUMIFS('Form Responses 1'!$O$2:$O1005, 'Form Responses 1'!$B$2:$B1005, $B901, 'Form Responses 1'!$G$2:$G1005, I$5, 'Form Responses 1'!$K$2:$K1005, $D901,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1" s="48" t="str">
        <f>IF(ISBLANK($B901), "", IF(AND(J$5 = "Vacation Leave", OR(AND(OR(J$6 = "H1", J$6 = "H2"), NOT(AND($D901 = "Full-time", $F901 = "Above 1 Year"))), AND(J$6 = "Year", AND($D901 = "Full-time", $F901 = "Above 1 Year")))), "N/A", SUMIFS('Form Responses 1'!$O$2:$O1005, 'Form Responses 1'!$B$2:$B1005, $B901, 'Form Responses 1'!$G$2:$G1005, J$5, 'Form Responses 1'!$K$2:$K1005, $D901,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1" s="48" t="str">
        <f>IF(ISBLANK($B901), "", IF(AND(K$5 = "Vacation Leave", OR(AND(OR(K$6 = "H1", K$6 = "H2"), NOT(AND($D901 = "Full-time", $F901 = "Above 1 Year"))), AND(K$6 = "Year", AND($D901 = "Full-time", $F901 = "Above 1 Year")))), "N/A", SUMIFS('Form Responses 1'!$O$2:$O1005, 'Form Responses 1'!$B$2:$B1005, $B901, 'Form Responses 1'!$G$2:$G1005, K$5, 'Form Responses 1'!$K$2:$K1005, $D901,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1" s="48" t="str">
        <f>IF(ISBLANK($B901), "", IF(AND(L$5 = "Vacation Leave", OR(AND(OR(L$6 = "H1", L$6 = "H2"), NOT(AND($D901 = "Full-time", $F901 = "Above 1 Year"))), AND(L$6 = "Year", AND($D901 = "Full-time", $F901 = "Above 1 Year")))), "N/A", SUMIFS('Form Responses 1'!$O$2:$O1005, 'Form Responses 1'!$B$2:$B1005, $B901, 'Form Responses 1'!$G$2:$G1005, L$5, 'Form Responses 1'!$K$2:$K1005, $D901,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1" s="48" t="str">
        <f>IF(ISBLANK($B901), "", IF(AND(M$5 = "Vacation Leave", OR(AND(OR(M$6 = "H1", M$6 = "H2"), NOT(AND($D901 = "Full-time", $F901 = "Above 1 Year"))), AND(M$6 = "Year", AND($D901 = "Full-time", $F901 = "Above 1 Year")))), "N/A", SUMIFS('Form Responses 1'!$O$2:$O1005, 'Form Responses 1'!$B$2:$B1005, $B901, 'Form Responses 1'!$G$2:$G1005, M$5, 'Form Responses 1'!$K$2:$K1005, $D901,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1" s="48" t="str">
        <f>IF(ISBLANK($B901), "", IF(AND(N$5 = "Vacation Leave", OR(AND(OR(N$6 = "H1", N$6 = "H2"), NOT(AND($D901 = "Full-time", $F901 = "Above 1 Year"))), AND(N$6 = "Year", AND($D901 = "Full-time", $F901 = "Above 1 Year")))), "N/A", SUMIFS('Form Responses 1'!$O$2:$O1005, 'Form Responses 1'!$B$2:$B1005, $B901, 'Form Responses 1'!$G$2:$G1005, N$5, 'Form Responses 1'!$K$2:$K1005, $D901,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1" s="48" t="str">
        <f>IF(ISBLANK($B901), "", IF(AND(O$5 = "Vacation Leave", OR(AND(OR(O$6 = "H1", O$6 = "H2"), NOT(AND($D901 = "Full-time", $F901 = "Above 1 Year"))), AND(O$6 = "Year", AND($D901 = "Full-time", $F901 = "Above 1 Year")))), "N/A", SUMIFS('Form Responses 1'!$O$2:$O1005, 'Form Responses 1'!$B$2:$B1005, $B901, 'Form Responses 1'!$G$2:$G1005, O$5, 'Form Responses 1'!$K$2:$K1005, $D901,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1" s="48" t="str">
        <f>IF(ISBLANK($B901), "", IF(AND(P$5 = "Vacation Leave", OR(AND(OR(P$6 = "H1", P$6 = "H2"), NOT(AND($D901 = "Full-time", $F901 = "Above 1 Year"))), AND(P$6 = "Year", AND($D901 = "Full-time", $F901 = "Above 1 Year")))), "N/A", SUMIFS('Form Responses 1'!$O$2:$O1005, 'Form Responses 1'!$B$2:$B1005, $B901, 'Form Responses 1'!$G$2:$G1005, P$5, 'Form Responses 1'!$K$2:$K1005, $D901,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1" s="48" t="str">
        <f>IF(ISBLANK($B901), "", IF(AND(Q$5 = "Vacation Leave", OR(AND(OR(Q$6 = "H1", Q$6 = "H2"), NOT(AND($D901 = "Full-time", $F901 = "Above 1 Year"))), AND(Q$6 = "Year", AND($D901 = "Full-time", $F901 = "Above 1 Year")))), "N/A", SUMIFS('Form Responses 1'!$O$2:$O1005, 'Form Responses 1'!$B$2:$B1005, $B901, 'Form Responses 1'!$G$2:$G1005, Q$5, 'Form Responses 1'!$K$2:$K1005, $D901,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1" s="48" t="str">
        <f>IF(ISBLANK($B901), "", IF(AND(R$5 = "Vacation Leave", OR(AND(OR(R$6 = "H1", R$6 = "H2"), NOT(AND($D901 = "Full-time", $F901 = "Above 1 Year"))), AND(R$6 = "Year", AND($D901 = "Full-time", $F901 = "Above 1 Year")))), "N/A", SUMIFS('Form Responses 1'!$O$2:$O1005, 'Form Responses 1'!$B$2:$B1005, $B901, 'Form Responses 1'!$G$2:$G1005, R$5, 'Form Responses 1'!$K$2:$K1005, $D901,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1" s="48" t="str">
        <f>IF(ISBLANK($B901), "", IF(AND(S$5 = "Vacation Leave", OR(AND(OR(S$6 = "H1", S$6 = "H2"), NOT(AND($D901 = "Full-time", $F901 = "Above 1 Year"))), AND(S$6 = "Year", AND($D901 = "Full-time", $F901 = "Above 1 Year")))), "N/A", SUMIFS('Form Responses 1'!$O$2:$O1005, 'Form Responses 1'!$B$2:$B1005, $B901, 'Form Responses 1'!$G$2:$G1005, S$5, 'Form Responses 1'!$K$2:$K1005, $D901,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1" s="50" t="str">
        <f t="shared" si="2"/>
        <v/>
      </c>
      <c r="U901" s="51" t="str">
        <f t="array" ref="U901">IF(ISBLANK($B901), "", IF(AND(U$5 = "Vacation Leave", OR(AND(OR(U$6 = "H1", U$6 = "H2"), NOT(AND($D901 = "Full-time", $F901 = "Above 1 Year"))), AND(U$6 = "Year", AND($D901 = "Full-time", $F901 = "Above 1 Year")))), "N/A", INDEX('Allocated Leaves'!$B$2:$E1005, MATCH(U$5 &amp; IF(U$5 = "Vacation Leave", IFS(U$6 = "Year", "", OR(U$6 = "H1", U$6 = "H2"), " " &amp; U$6), ""), 'Allocated Leaves'!$A$2:$A1005, 0), MATCH($D901 &amp; IF($D901 = "Full-time",  " " &amp; $F901, ""), 'Allocated Leaves'!$B$1:AA$1, 0)) - G901))</f>
        <v/>
      </c>
      <c r="V901" s="52" t="str">
        <f t="array" ref="V901">IF(ISBLANK($B901), "", IF(AND(V$5 = "Vacation Leave", OR(AND(OR(V$6 = "H1", V$6 = "H2"), NOT(AND($D901 = "Full-time", $F901 = "Above 1 Year"))), AND(V$6 = "Year", AND($D901 = "Full-time", $F901 = "Above 1 Year")))), "N/A", INDEX('Allocated Leaves'!$B$2:$E1005, MATCH(V$5 &amp; IF(V$5 = "Vacation Leave", IFS(V$6 = "Year", "", OR(V$6 = "H1", V$6 = "H2"), " " &amp; V$6), ""), 'Allocated Leaves'!$A$2:$A1005, 0), MATCH($D901 &amp; IF($D901 = "Full-time",  " " &amp; $F901, ""), 'Allocated Leaves'!$B$1:AA$1, 0)) - H901))</f>
        <v/>
      </c>
      <c r="W901" s="52" t="str">
        <f t="array" ref="W901">IF(ISBLANK($B901), "", IF(AND(W$5 = "Vacation Leave", OR(AND(OR(W$6 = "H1", W$6 = "H2"), NOT(AND($D901 = "Full-time", $F901 = "Above 1 Year"))), AND(W$6 = "Year", AND($D901 = "Full-time", $F901 = "Above 1 Year")))), "N/A", INDEX('Allocated Leaves'!$B$2:$E1005, MATCH(W$5 &amp; IF(W$5 = "Vacation Leave", IFS(W$6 = "Year", "", OR(W$6 = "H1", W$6 = "H2"), " " &amp; W$6), ""), 'Allocated Leaves'!$A$2:$A1005, 0), MATCH($D901 &amp; IF($D901 = "Full-time",  " " &amp; $F901, ""), 'Allocated Leaves'!$B$1:AA$1, 0)) - I901))</f>
        <v/>
      </c>
      <c r="X901" s="51" t="str">
        <f t="array" ref="X901">IF(ISBLANK($B901), "", IF(AND(X$5 = "Vacation Leave", OR(AND(OR(X$6 = "H1", X$6 = "H2"), NOT(AND($D901 = "Full-time", $F901 = "Above 1 Year"))), AND(X$6 = "Year", AND($D901 = "Full-time", $F901 = "Above 1 Year")))), "N/A", INDEX('Allocated Leaves'!$B$2:$E1005, MATCH(X$5 &amp; IF(X$5 = "Vacation Leave", IFS(X$6 = "Year", "", OR(X$6 = "H1", X$6 = "H2"), " " &amp; X$6), ""), 'Allocated Leaves'!$A$2:$A1005, 0), MATCH($D901 &amp; IF($D901 = "Full-time",  " " &amp; $F901, ""), 'Allocated Leaves'!$B$1:AA$1, 0)) - J901))</f>
        <v/>
      </c>
      <c r="Y901" s="52" t="str">
        <f t="array" ref="Y901">IF(ISBLANK($B901), "", IF(AND(Y$5 = "Vacation Leave", OR(AND(OR(Y$6 = "H1", Y$6 = "H2"), NOT(AND($D901 = "Full-time", $F901 = "Above 1 Year"))), AND(Y$6 = "Year", AND($D901 = "Full-time", $F901 = "Above 1 Year")))), "N/A", INDEX('Allocated Leaves'!$B$2:$E1005, MATCH(Y$5 &amp; IF(Y$5 = "Vacation Leave", IFS(Y$6 = "Year", "", OR(Y$6 = "H1", Y$6 = "H2"), " " &amp; Y$6), ""), 'Allocated Leaves'!$A$2:$A1005, 0), MATCH($D901 &amp; IF($D901 = "Full-time",  " " &amp; $F901, ""), 'Allocated Leaves'!$B$1:AA$1, 0)) - K901))</f>
        <v/>
      </c>
      <c r="Z901" s="52" t="str">
        <f t="array" ref="Z901">IF(ISBLANK($B901), "", IF(AND(Z$5 = "Vacation Leave", OR(AND(OR(Z$6 = "H1", Z$6 = "H2"), NOT(AND($D901 = "Full-time", $F901 = "Above 1 Year"))), AND(Z$6 = "Year", AND($D901 = "Full-time", $F901 = "Above 1 Year")))), "N/A", INDEX('Allocated Leaves'!$B$2:$E1005, MATCH(Z$5 &amp; IF(Z$5 = "Vacation Leave", IFS(Z$6 = "Year", "", OR(Z$6 = "H1", Z$6 = "H2"), " " &amp; Z$6), ""), 'Allocated Leaves'!$A$2:$A1005, 0), MATCH($D901 &amp; IF($D901 = "Full-time",  " " &amp; $F901, ""), 'Allocated Leaves'!$B$1:AA$1, 0)) - L901))</f>
        <v/>
      </c>
      <c r="AA901" s="55" t="str">
        <f t="shared" si="3"/>
        <v/>
      </c>
    </row>
    <row r="902">
      <c r="A902" s="71"/>
      <c r="B902" s="72"/>
      <c r="C902" s="73"/>
      <c r="D902" s="74"/>
      <c r="E902" s="75"/>
      <c r="F902" s="47" t="str">
        <f t="shared" si="1"/>
        <v/>
      </c>
      <c r="G902" s="48" t="str">
        <f>IF(ISBLANK($B902), "", IF(AND(G$5 = "Vacation Leave", OR(AND(OR(G$6 = "H1", G$6 = "H2"), NOT(AND($D902 = "Full-time", $F902 = "Above 1 Year"))), AND(G$6 = "Year", AND($D902 = "Full-time", $F902 = "Above 1 Year")))), "N/A", SUMIFS('Form Responses 1'!$O$2:$O1005, 'Form Responses 1'!$B$2:$B1005, $B902, 'Form Responses 1'!$G$2:$G1005, G$5, 'Form Responses 1'!$K$2:$K1005, $D902,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2" s="48" t="str">
        <f>IF(ISBLANK($B902), "", IF(AND(H$5 = "Vacation Leave", OR(AND(OR(H$6 = "H1", H$6 = "H2"), NOT(AND($D902 = "Full-time", $F902 = "Above 1 Year"))), AND(H$6 = "Year", AND($D902 = "Full-time", $F902 = "Above 1 Year")))), "N/A", SUMIFS('Form Responses 1'!$O$2:$O1005, 'Form Responses 1'!$B$2:$B1005, $B902, 'Form Responses 1'!$G$2:$G1005, H$5, 'Form Responses 1'!$K$2:$K1005, $D902,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2" s="49" t="str">
        <f>IF(ISBLANK($B902), "", IF(AND(I$5 = "Vacation Leave", OR(AND(OR(I$6 = "H1", I$6 = "H2"), NOT(AND($D902 = "Full-time", $F902 = "Above 1 Year"))), AND(I$6 = "Year", AND($D902 = "Full-time", $F902 = "Above 1 Year")))), "N/A", SUMIFS('Form Responses 1'!$O$2:$O1005, 'Form Responses 1'!$B$2:$B1005, $B902, 'Form Responses 1'!$G$2:$G1005, I$5, 'Form Responses 1'!$K$2:$K1005, $D902,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2" s="48" t="str">
        <f>IF(ISBLANK($B902), "", IF(AND(J$5 = "Vacation Leave", OR(AND(OR(J$6 = "H1", J$6 = "H2"), NOT(AND($D902 = "Full-time", $F902 = "Above 1 Year"))), AND(J$6 = "Year", AND($D902 = "Full-time", $F902 = "Above 1 Year")))), "N/A", SUMIFS('Form Responses 1'!$O$2:$O1005, 'Form Responses 1'!$B$2:$B1005, $B902, 'Form Responses 1'!$G$2:$G1005, J$5, 'Form Responses 1'!$K$2:$K1005, $D902,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2" s="48" t="str">
        <f>IF(ISBLANK($B902), "", IF(AND(K$5 = "Vacation Leave", OR(AND(OR(K$6 = "H1", K$6 = "H2"), NOT(AND($D902 = "Full-time", $F902 = "Above 1 Year"))), AND(K$6 = "Year", AND($D902 = "Full-time", $F902 = "Above 1 Year")))), "N/A", SUMIFS('Form Responses 1'!$O$2:$O1005, 'Form Responses 1'!$B$2:$B1005, $B902, 'Form Responses 1'!$G$2:$G1005, K$5, 'Form Responses 1'!$K$2:$K1005, $D902,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2" s="48" t="str">
        <f>IF(ISBLANK($B902), "", IF(AND(L$5 = "Vacation Leave", OR(AND(OR(L$6 = "H1", L$6 = "H2"), NOT(AND($D902 = "Full-time", $F902 = "Above 1 Year"))), AND(L$6 = "Year", AND($D902 = "Full-time", $F902 = "Above 1 Year")))), "N/A", SUMIFS('Form Responses 1'!$O$2:$O1005, 'Form Responses 1'!$B$2:$B1005, $B902, 'Form Responses 1'!$G$2:$G1005, L$5, 'Form Responses 1'!$K$2:$K1005, $D902,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2" s="48" t="str">
        <f>IF(ISBLANK($B902), "", IF(AND(M$5 = "Vacation Leave", OR(AND(OR(M$6 = "H1", M$6 = "H2"), NOT(AND($D902 = "Full-time", $F902 = "Above 1 Year"))), AND(M$6 = "Year", AND($D902 = "Full-time", $F902 = "Above 1 Year")))), "N/A", SUMIFS('Form Responses 1'!$O$2:$O1005, 'Form Responses 1'!$B$2:$B1005, $B902, 'Form Responses 1'!$G$2:$G1005, M$5, 'Form Responses 1'!$K$2:$K1005, $D902,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2" s="48" t="str">
        <f>IF(ISBLANK($B902), "", IF(AND(N$5 = "Vacation Leave", OR(AND(OR(N$6 = "H1", N$6 = "H2"), NOT(AND($D902 = "Full-time", $F902 = "Above 1 Year"))), AND(N$6 = "Year", AND($D902 = "Full-time", $F902 = "Above 1 Year")))), "N/A", SUMIFS('Form Responses 1'!$O$2:$O1005, 'Form Responses 1'!$B$2:$B1005, $B902, 'Form Responses 1'!$G$2:$G1005, N$5, 'Form Responses 1'!$K$2:$K1005, $D902,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2" s="48" t="str">
        <f>IF(ISBLANK($B902), "", IF(AND(O$5 = "Vacation Leave", OR(AND(OR(O$6 = "H1", O$6 = "H2"), NOT(AND($D902 = "Full-time", $F902 = "Above 1 Year"))), AND(O$6 = "Year", AND($D902 = "Full-time", $F902 = "Above 1 Year")))), "N/A", SUMIFS('Form Responses 1'!$O$2:$O1005, 'Form Responses 1'!$B$2:$B1005, $B902, 'Form Responses 1'!$G$2:$G1005, O$5, 'Form Responses 1'!$K$2:$K1005, $D902,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2" s="48" t="str">
        <f>IF(ISBLANK($B902), "", IF(AND(P$5 = "Vacation Leave", OR(AND(OR(P$6 = "H1", P$6 = "H2"), NOT(AND($D902 = "Full-time", $F902 = "Above 1 Year"))), AND(P$6 = "Year", AND($D902 = "Full-time", $F902 = "Above 1 Year")))), "N/A", SUMIFS('Form Responses 1'!$O$2:$O1005, 'Form Responses 1'!$B$2:$B1005, $B902, 'Form Responses 1'!$G$2:$G1005, P$5, 'Form Responses 1'!$K$2:$K1005, $D902,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2" s="48" t="str">
        <f>IF(ISBLANK($B902), "", IF(AND(Q$5 = "Vacation Leave", OR(AND(OR(Q$6 = "H1", Q$6 = "H2"), NOT(AND($D902 = "Full-time", $F902 = "Above 1 Year"))), AND(Q$6 = "Year", AND($D902 = "Full-time", $F902 = "Above 1 Year")))), "N/A", SUMIFS('Form Responses 1'!$O$2:$O1005, 'Form Responses 1'!$B$2:$B1005, $B902, 'Form Responses 1'!$G$2:$G1005, Q$5, 'Form Responses 1'!$K$2:$K1005, $D902,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2" s="48" t="str">
        <f>IF(ISBLANK($B902), "", IF(AND(R$5 = "Vacation Leave", OR(AND(OR(R$6 = "H1", R$6 = "H2"), NOT(AND($D902 = "Full-time", $F902 = "Above 1 Year"))), AND(R$6 = "Year", AND($D902 = "Full-time", $F902 = "Above 1 Year")))), "N/A", SUMIFS('Form Responses 1'!$O$2:$O1005, 'Form Responses 1'!$B$2:$B1005, $B902, 'Form Responses 1'!$G$2:$G1005, R$5, 'Form Responses 1'!$K$2:$K1005, $D902,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2" s="48" t="str">
        <f>IF(ISBLANK($B902), "", IF(AND(S$5 = "Vacation Leave", OR(AND(OR(S$6 = "H1", S$6 = "H2"), NOT(AND($D902 = "Full-time", $F902 = "Above 1 Year"))), AND(S$6 = "Year", AND($D902 = "Full-time", $F902 = "Above 1 Year")))), "N/A", SUMIFS('Form Responses 1'!$O$2:$O1005, 'Form Responses 1'!$B$2:$B1005, $B902, 'Form Responses 1'!$G$2:$G1005, S$5, 'Form Responses 1'!$K$2:$K1005, $D902,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2" s="50" t="str">
        <f t="shared" si="2"/>
        <v/>
      </c>
      <c r="U902" s="51" t="str">
        <f t="array" ref="U902">IF(ISBLANK($B902), "", IF(AND(U$5 = "Vacation Leave", OR(AND(OR(U$6 = "H1", U$6 = "H2"), NOT(AND($D902 = "Full-time", $F902 = "Above 1 Year"))), AND(U$6 = "Year", AND($D902 = "Full-time", $F902 = "Above 1 Year")))), "N/A", INDEX('Allocated Leaves'!$B$2:$E1005, MATCH(U$5 &amp; IF(U$5 = "Vacation Leave", IFS(U$6 = "Year", "", OR(U$6 = "H1", U$6 = "H2"), " " &amp; U$6), ""), 'Allocated Leaves'!$A$2:$A1005, 0), MATCH($D902 &amp; IF($D902 = "Full-time",  " " &amp; $F902, ""), 'Allocated Leaves'!$B$1:AA$1, 0)) - G902))</f>
        <v/>
      </c>
      <c r="V902" s="52" t="str">
        <f t="array" ref="V902">IF(ISBLANK($B902), "", IF(AND(V$5 = "Vacation Leave", OR(AND(OR(V$6 = "H1", V$6 = "H2"), NOT(AND($D902 = "Full-time", $F902 = "Above 1 Year"))), AND(V$6 = "Year", AND($D902 = "Full-time", $F902 = "Above 1 Year")))), "N/A", INDEX('Allocated Leaves'!$B$2:$E1005, MATCH(V$5 &amp; IF(V$5 = "Vacation Leave", IFS(V$6 = "Year", "", OR(V$6 = "H1", V$6 = "H2"), " " &amp; V$6), ""), 'Allocated Leaves'!$A$2:$A1005, 0), MATCH($D902 &amp; IF($D902 = "Full-time",  " " &amp; $F902, ""), 'Allocated Leaves'!$B$1:AA$1, 0)) - H902))</f>
        <v/>
      </c>
      <c r="W902" s="52" t="str">
        <f t="array" ref="W902">IF(ISBLANK($B902), "", IF(AND(W$5 = "Vacation Leave", OR(AND(OR(W$6 = "H1", W$6 = "H2"), NOT(AND($D902 = "Full-time", $F902 = "Above 1 Year"))), AND(W$6 = "Year", AND($D902 = "Full-time", $F902 = "Above 1 Year")))), "N/A", INDEX('Allocated Leaves'!$B$2:$E1005, MATCH(W$5 &amp; IF(W$5 = "Vacation Leave", IFS(W$6 = "Year", "", OR(W$6 = "H1", W$6 = "H2"), " " &amp; W$6), ""), 'Allocated Leaves'!$A$2:$A1005, 0), MATCH($D902 &amp; IF($D902 = "Full-time",  " " &amp; $F902, ""), 'Allocated Leaves'!$B$1:AA$1, 0)) - I902))</f>
        <v/>
      </c>
      <c r="X902" s="51" t="str">
        <f t="array" ref="X902">IF(ISBLANK($B902), "", IF(AND(X$5 = "Vacation Leave", OR(AND(OR(X$6 = "H1", X$6 = "H2"), NOT(AND($D902 = "Full-time", $F902 = "Above 1 Year"))), AND(X$6 = "Year", AND($D902 = "Full-time", $F902 = "Above 1 Year")))), "N/A", INDEX('Allocated Leaves'!$B$2:$E1005, MATCH(X$5 &amp; IF(X$5 = "Vacation Leave", IFS(X$6 = "Year", "", OR(X$6 = "H1", X$6 = "H2"), " " &amp; X$6), ""), 'Allocated Leaves'!$A$2:$A1005, 0), MATCH($D902 &amp; IF($D902 = "Full-time",  " " &amp; $F902, ""), 'Allocated Leaves'!$B$1:AA$1, 0)) - J902))</f>
        <v/>
      </c>
      <c r="Y902" s="52" t="str">
        <f t="array" ref="Y902">IF(ISBLANK($B902), "", IF(AND(Y$5 = "Vacation Leave", OR(AND(OR(Y$6 = "H1", Y$6 = "H2"), NOT(AND($D902 = "Full-time", $F902 = "Above 1 Year"))), AND(Y$6 = "Year", AND($D902 = "Full-time", $F902 = "Above 1 Year")))), "N/A", INDEX('Allocated Leaves'!$B$2:$E1005, MATCH(Y$5 &amp; IF(Y$5 = "Vacation Leave", IFS(Y$6 = "Year", "", OR(Y$6 = "H1", Y$6 = "H2"), " " &amp; Y$6), ""), 'Allocated Leaves'!$A$2:$A1005, 0), MATCH($D902 &amp; IF($D902 = "Full-time",  " " &amp; $F902, ""), 'Allocated Leaves'!$B$1:AA$1, 0)) - K902))</f>
        <v/>
      </c>
      <c r="Z902" s="52" t="str">
        <f t="array" ref="Z902">IF(ISBLANK($B902), "", IF(AND(Z$5 = "Vacation Leave", OR(AND(OR(Z$6 = "H1", Z$6 = "H2"), NOT(AND($D902 = "Full-time", $F902 = "Above 1 Year"))), AND(Z$6 = "Year", AND($D902 = "Full-time", $F902 = "Above 1 Year")))), "N/A", INDEX('Allocated Leaves'!$B$2:$E1005, MATCH(Z$5 &amp; IF(Z$5 = "Vacation Leave", IFS(Z$6 = "Year", "", OR(Z$6 = "H1", Z$6 = "H2"), " " &amp; Z$6), ""), 'Allocated Leaves'!$A$2:$A1005, 0), MATCH($D902 &amp; IF($D902 = "Full-time",  " " &amp; $F902, ""), 'Allocated Leaves'!$B$1:AA$1, 0)) - L902))</f>
        <v/>
      </c>
      <c r="AA902" s="55" t="str">
        <f t="shared" si="3"/>
        <v/>
      </c>
    </row>
    <row r="903">
      <c r="A903" s="71"/>
      <c r="B903" s="72"/>
      <c r="C903" s="73"/>
      <c r="D903" s="74"/>
      <c r="E903" s="75"/>
      <c r="F903" s="47" t="str">
        <f t="shared" si="1"/>
        <v/>
      </c>
      <c r="G903" s="48" t="str">
        <f>IF(ISBLANK($B903), "", IF(AND(G$5 = "Vacation Leave", OR(AND(OR(G$6 = "H1", G$6 = "H2"), NOT(AND($D903 = "Full-time", $F903 = "Above 1 Year"))), AND(G$6 = "Year", AND($D903 = "Full-time", $F903 = "Above 1 Year")))), "N/A", SUMIFS('Form Responses 1'!$O$2:$O1005, 'Form Responses 1'!$B$2:$B1005, $B903, 'Form Responses 1'!$G$2:$G1005, G$5, 'Form Responses 1'!$K$2:$K1005, $D903,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3" s="48" t="str">
        <f>IF(ISBLANK($B903), "", IF(AND(H$5 = "Vacation Leave", OR(AND(OR(H$6 = "H1", H$6 = "H2"), NOT(AND($D903 = "Full-time", $F903 = "Above 1 Year"))), AND(H$6 = "Year", AND($D903 = "Full-time", $F903 = "Above 1 Year")))), "N/A", SUMIFS('Form Responses 1'!$O$2:$O1005, 'Form Responses 1'!$B$2:$B1005, $B903, 'Form Responses 1'!$G$2:$G1005, H$5, 'Form Responses 1'!$K$2:$K1005, $D903,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3" s="49" t="str">
        <f>IF(ISBLANK($B903), "", IF(AND(I$5 = "Vacation Leave", OR(AND(OR(I$6 = "H1", I$6 = "H2"), NOT(AND($D903 = "Full-time", $F903 = "Above 1 Year"))), AND(I$6 = "Year", AND($D903 = "Full-time", $F903 = "Above 1 Year")))), "N/A", SUMIFS('Form Responses 1'!$O$2:$O1005, 'Form Responses 1'!$B$2:$B1005, $B903, 'Form Responses 1'!$G$2:$G1005, I$5, 'Form Responses 1'!$K$2:$K1005, $D903,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3" s="48" t="str">
        <f>IF(ISBLANK($B903), "", IF(AND(J$5 = "Vacation Leave", OR(AND(OR(J$6 = "H1", J$6 = "H2"), NOT(AND($D903 = "Full-time", $F903 = "Above 1 Year"))), AND(J$6 = "Year", AND($D903 = "Full-time", $F903 = "Above 1 Year")))), "N/A", SUMIFS('Form Responses 1'!$O$2:$O1005, 'Form Responses 1'!$B$2:$B1005, $B903, 'Form Responses 1'!$G$2:$G1005, J$5, 'Form Responses 1'!$K$2:$K1005, $D903,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3" s="48" t="str">
        <f>IF(ISBLANK($B903), "", IF(AND(K$5 = "Vacation Leave", OR(AND(OR(K$6 = "H1", K$6 = "H2"), NOT(AND($D903 = "Full-time", $F903 = "Above 1 Year"))), AND(K$6 = "Year", AND($D903 = "Full-time", $F903 = "Above 1 Year")))), "N/A", SUMIFS('Form Responses 1'!$O$2:$O1005, 'Form Responses 1'!$B$2:$B1005, $B903, 'Form Responses 1'!$G$2:$G1005, K$5, 'Form Responses 1'!$K$2:$K1005, $D903,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3" s="48" t="str">
        <f>IF(ISBLANK($B903), "", IF(AND(L$5 = "Vacation Leave", OR(AND(OR(L$6 = "H1", L$6 = "H2"), NOT(AND($D903 = "Full-time", $F903 = "Above 1 Year"))), AND(L$6 = "Year", AND($D903 = "Full-time", $F903 = "Above 1 Year")))), "N/A", SUMIFS('Form Responses 1'!$O$2:$O1005, 'Form Responses 1'!$B$2:$B1005, $B903, 'Form Responses 1'!$G$2:$G1005, L$5, 'Form Responses 1'!$K$2:$K1005, $D903,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3" s="48" t="str">
        <f>IF(ISBLANK($B903), "", IF(AND(M$5 = "Vacation Leave", OR(AND(OR(M$6 = "H1", M$6 = "H2"), NOT(AND($D903 = "Full-time", $F903 = "Above 1 Year"))), AND(M$6 = "Year", AND($D903 = "Full-time", $F903 = "Above 1 Year")))), "N/A", SUMIFS('Form Responses 1'!$O$2:$O1005, 'Form Responses 1'!$B$2:$B1005, $B903, 'Form Responses 1'!$G$2:$G1005, M$5, 'Form Responses 1'!$K$2:$K1005, $D903,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3" s="48" t="str">
        <f>IF(ISBLANK($B903), "", IF(AND(N$5 = "Vacation Leave", OR(AND(OR(N$6 = "H1", N$6 = "H2"), NOT(AND($D903 = "Full-time", $F903 = "Above 1 Year"))), AND(N$6 = "Year", AND($D903 = "Full-time", $F903 = "Above 1 Year")))), "N/A", SUMIFS('Form Responses 1'!$O$2:$O1005, 'Form Responses 1'!$B$2:$B1005, $B903, 'Form Responses 1'!$G$2:$G1005, N$5, 'Form Responses 1'!$K$2:$K1005, $D903,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3" s="48" t="str">
        <f>IF(ISBLANK($B903), "", IF(AND(O$5 = "Vacation Leave", OR(AND(OR(O$6 = "H1", O$6 = "H2"), NOT(AND($D903 = "Full-time", $F903 = "Above 1 Year"))), AND(O$6 = "Year", AND($D903 = "Full-time", $F903 = "Above 1 Year")))), "N/A", SUMIFS('Form Responses 1'!$O$2:$O1005, 'Form Responses 1'!$B$2:$B1005, $B903, 'Form Responses 1'!$G$2:$G1005, O$5, 'Form Responses 1'!$K$2:$K1005, $D903,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3" s="48" t="str">
        <f>IF(ISBLANK($B903), "", IF(AND(P$5 = "Vacation Leave", OR(AND(OR(P$6 = "H1", P$6 = "H2"), NOT(AND($D903 = "Full-time", $F903 = "Above 1 Year"))), AND(P$6 = "Year", AND($D903 = "Full-time", $F903 = "Above 1 Year")))), "N/A", SUMIFS('Form Responses 1'!$O$2:$O1005, 'Form Responses 1'!$B$2:$B1005, $B903, 'Form Responses 1'!$G$2:$G1005, P$5, 'Form Responses 1'!$K$2:$K1005, $D903,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3" s="48" t="str">
        <f>IF(ISBLANK($B903), "", IF(AND(Q$5 = "Vacation Leave", OR(AND(OR(Q$6 = "H1", Q$6 = "H2"), NOT(AND($D903 = "Full-time", $F903 = "Above 1 Year"))), AND(Q$6 = "Year", AND($D903 = "Full-time", $F903 = "Above 1 Year")))), "N/A", SUMIFS('Form Responses 1'!$O$2:$O1005, 'Form Responses 1'!$B$2:$B1005, $B903, 'Form Responses 1'!$G$2:$G1005, Q$5, 'Form Responses 1'!$K$2:$K1005, $D903,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3" s="48" t="str">
        <f>IF(ISBLANK($B903), "", IF(AND(R$5 = "Vacation Leave", OR(AND(OR(R$6 = "H1", R$6 = "H2"), NOT(AND($D903 = "Full-time", $F903 = "Above 1 Year"))), AND(R$6 = "Year", AND($D903 = "Full-time", $F903 = "Above 1 Year")))), "N/A", SUMIFS('Form Responses 1'!$O$2:$O1005, 'Form Responses 1'!$B$2:$B1005, $B903, 'Form Responses 1'!$G$2:$G1005, R$5, 'Form Responses 1'!$K$2:$K1005, $D903,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3" s="48" t="str">
        <f>IF(ISBLANK($B903), "", IF(AND(S$5 = "Vacation Leave", OR(AND(OR(S$6 = "H1", S$6 = "H2"), NOT(AND($D903 = "Full-time", $F903 = "Above 1 Year"))), AND(S$6 = "Year", AND($D903 = "Full-time", $F903 = "Above 1 Year")))), "N/A", SUMIFS('Form Responses 1'!$O$2:$O1005, 'Form Responses 1'!$B$2:$B1005, $B903, 'Form Responses 1'!$G$2:$G1005, S$5, 'Form Responses 1'!$K$2:$K1005, $D903,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3" s="50" t="str">
        <f t="shared" si="2"/>
        <v/>
      </c>
      <c r="U903" s="51" t="str">
        <f t="array" ref="U903">IF(ISBLANK($B903), "", IF(AND(U$5 = "Vacation Leave", OR(AND(OR(U$6 = "H1", U$6 = "H2"), NOT(AND($D903 = "Full-time", $F903 = "Above 1 Year"))), AND(U$6 = "Year", AND($D903 = "Full-time", $F903 = "Above 1 Year")))), "N/A", INDEX('Allocated Leaves'!$B$2:$E1005, MATCH(U$5 &amp; IF(U$5 = "Vacation Leave", IFS(U$6 = "Year", "", OR(U$6 = "H1", U$6 = "H2"), " " &amp; U$6), ""), 'Allocated Leaves'!$A$2:$A1005, 0), MATCH($D903 &amp; IF($D903 = "Full-time",  " " &amp; $F903, ""), 'Allocated Leaves'!$B$1:AA$1, 0)) - G903))</f>
        <v/>
      </c>
      <c r="V903" s="52" t="str">
        <f t="array" ref="V903">IF(ISBLANK($B903), "", IF(AND(V$5 = "Vacation Leave", OR(AND(OR(V$6 = "H1", V$6 = "H2"), NOT(AND($D903 = "Full-time", $F903 = "Above 1 Year"))), AND(V$6 = "Year", AND($D903 = "Full-time", $F903 = "Above 1 Year")))), "N/A", INDEX('Allocated Leaves'!$B$2:$E1005, MATCH(V$5 &amp; IF(V$5 = "Vacation Leave", IFS(V$6 = "Year", "", OR(V$6 = "H1", V$6 = "H2"), " " &amp; V$6), ""), 'Allocated Leaves'!$A$2:$A1005, 0), MATCH($D903 &amp; IF($D903 = "Full-time",  " " &amp; $F903, ""), 'Allocated Leaves'!$B$1:AA$1, 0)) - H903))</f>
        <v/>
      </c>
      <c r="W903" s="52" t="str">
        <f t="array" ref="W903">IF(ISBLANK($B903), "", IF(AND(W$5 = "Vacation Leave", OR(AND(OR(W$6 = "H1", W$6 = "H2"), NOT(AND($D903 = "Full-time", $F903 = "Above 1 Year"))), AND(W$6 = "Year", AND($D903 = "Full-time", $F903 = "Above 1 Year")))), "N/A", INDEX('Allocated Leaves'!$B$2:$E1005, MATCH(W$5 &amp; IF(W$5 = "Vacation Leave", IFS(W$6 = "Year", "", OR(W$6 = "H1", W$6 = "H2"), " " &amp; W$6), ""), 'Allocated Leaves'!$A$2:$A1005, 0), MATCH($D903 &amp; IF($D903 = "Full-time",  " " &amp; $F903, ""), 'Allocated Leaves'!$B$1:AA$1, 0)) - I903))</f>
        <v/>
      </c>
      <c r="X903" s="51" t="str">
        <f t="array" ref="X903">IF(ISBLANK($B903), "", IF(AND(X$5 = "Vacation Leave", OR(AND(OR(X$6 = "H1", X$6 = "H2"), NOT(AND($D903 = "Full-time", $F903 = "Above 1 Year"))), AND(X$6 = "Year", AND($D903 = "Full-time", $F903 = "Above 1 Year")))), "N/A", INDEX('Allocated Leaves'!$B$2:$E1005, MATCH(X$5 &amp; IF(X$5 = "Vacation Leave", IFS(X$6 = "Year", "", OR(X$6 = "H1", X$6 = "H2"), " " &amp; X$6), ""), 'Allocated Leaves'!$A$2:$A1005, 0), MATCH($D903 &amp; IF($D903 = "Full-time",  " " &amp; $F903, ""), 'Allocated Leaves'!$B$1:AA$1, 0)) - J903))</f>
        <v/>
      </c>
      <c r="Y903" s="52" t="str">
        <f t="array" ref="Y903">IF(ISBLANK($B903), "", IF(AND(Y$5 = "Vacation Leave", OR(AND(OR(Y$6 = "H1", Y$6 = "H2"), NOT(AND($D903 = "Full-time", $F903 = "Above 1 Year"))), AND(Y$6 = "Year", AND($D903 = "Full-time", $F903 = "Above 1 Year")))), "N/A", INDEX('Allocated Leaves'!$B$2:$E1005, MATCH(Y$5 &amp; IF(Y$5 = "Vacation Leave", IFS(Y$6 = "Year", "", OR(Y$6 = "H1", Y$6 = "H2"), " " &amp; Y$6), ""), 'Allocated Leaves'!$A$2:$A1005, 0), MATCH($D903 &amp; IF($D903 = "Full-time",  " " &amp; $F903, ""), 'Allocated Leaves'!$B$1:AA$1, 0)) - K903))</f>
        <v/>
      </c>
      <c r="Z903" s="52" t="str">
        <f t="array" ref="Z903">IF(ISBLANK($B903), "", IF(AND(Z$5 = "Vacation Leave", OR(AND(OR(Z$6 = "H1", Z$6 = "H2"), NOT(AND($D903 = "Full-time", $F903 = "Above 1 Year"))), AND(Z$6 = "Year", AND($D903 = "Full-time", $F903 = "Above 1 Year")))), "N/A", INDEX('Allocated Leaves'!$B$2:$E1005, MATCH(Z$5 &amp; IF(Z$5 = "Vacation Leave", IFS(Z$6 = "Year", "", OR(Z$6 = "H1", Z$6 = "H2"), " " &amp; Z$6), ""), 'Allocated Leaves'!$A$2:$A1005, 0), MATCH($D903 &amp; IF($D903 = "Full-time",  " " &amp; $F903, ""), 'Allocated Leaves'!$B$1:AA$1, 0)) - L903))</f>
        <v/>
      </c>
      <c r="AA903" s="55" t="str">
        <f t="shared" si="3"/>
        <v/>
      </c>
    </row>
    <row r="904">
      <c r="A904" s="71"/>
      <c r="B904" s="72"/>
      <c r="C904" s="73"/>
      <c r="D904" s="74"/>
      <c r="E904" s="75"/>
      <c r="F904" s="47" t="str">
        <f t="shared" si="1"/>
        <v/>
      </c>
      <c r="G904" s="48" t="str">
        <f>IF(ISBLANK($B904), "", IF(AND(G$5 = "Vacation Leave", OR(AND(OR(G$6 = "H1", G$6 = "H2"), NOT(AND($D904 = "Full-time", $F904 = "Above 1 Year"))), AND(G$6 = "Year", AND($D904 = "Full-time", $F904 = "Above 1 Year")))), "N/A", SUMIFS('Form Responses 1'!$O$2:$O1005, 'Form Responses 1'!$B$2:$B1005, $B904, 'Form Responses 1'!$G$2:$G1005, G$5, 'Form Responses 1'!$K$2:$K1005, $D904,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4" s="48" t="str">
        <f>IF(ISBLANK($B904), "", IF(AND(H$5 = "Vacation Leave", OR(AND(OR(H$6 = "H1", H$6 = "H2"), NOT(AND($D904 = "Full-time", $F904 = "Above 1 Year"))), AND(H$6 = "Year", AND($D904 = "Full-time", $F904 = "Above 1 Year")))), "N/A", SUMIFS('Form Responses 1'!$O$2:$O1005, 'Form Responses 1'!$B$2:$B1005, $B904, 'Form Responses 1'!$G$2:$G1005, H$5, 'Form Responses 1'!$K$2:$K1005, $D904,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4" s="49" t="str">
        <f>IF(ISBLANK($B904), "", IF(AND(I$5 = "Vacation Leave", OR(AND(OR(I$6 = "H1", I$6 = "H2"), NOT(AND($D904 = "Full-time", $F904 = "Above 1 Year"))), AND(I$6 = "Year", AND($D904 = "Full-time", $F904 = "Above 1 Year")))), "N/A", SUMIFS('Form Responses 1'!$O$2:$O1005, 'Form Responses 1'!$B$2:$B1005, $B904, 'Form Responses 1'!$G$2:$G1005, I$5, 'Form Responses 1'!$K$2:$K1005, $D904,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4" s="48" t="str">
        <f>IF(ISBLANK($B904), "", IF(AND(J$5 = "Vacation Leave", OR(AND(OR(J$6 = "H1", J$6 = "H2"), NOT(AND($D904 = "Full-time", $F904 = "Above 1 Year"))), AND(J$6 = "Year", AND($D904 = "Full-time", $F904 = "Above 1 Year")))), "N/A", SUMIFS('Form Responses 1'!$O$2:$O1005, 'Form Responses 1'!$B$2:$B1005, $B904, 'Form Responses 1'!$G$2:$G1005, J$5, 'Form Responses 1'!$K$2:$K1005, $D904,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4" s="48" t="str">
        <f>IF(ISBLANK($B904), "", IF(AND(K$5 = "Vacation Leave", OR(AND(OR(K$6 = "H1", K$6 = "H2"), NOT(AND($D904 = "Full-time", $F904 = "Above 1 Year"))), AND(K$6 = "Year", AND($D904 = "Full-time", $F904 = "Above 1 Year")))), "N/A", SUMIFS('Form Responses 1'!$O$2:$O1005, 'Form Responses 1'!$B$2:$B1005, $B904, 'Form Responses 1'!$G$2:$G1005, K$5, 'Form Responses 1'!$K$2:$K1005, $D904,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4" s="48" t="str">
        <f>IF(ISBLANK($B904), "", IF(AND(L$5 = "Vacation Leave", OR(AND(OR(L$6 = "H1", L$6 = "H2"), NOT(AND($D904 = "Full-time", $F904 = "Above 1 Year"))), AND(L$6 = "Year", AND($D904 = "Full-time", $F904 = "Above 1 Year")))), "N/A", SUMIFS('Form Responses 1'!$O$2:$O1005, 'Form Responses 1'!$B$2:$B1005, $B904, 'Form Responses 1'!$G$2:$G1005, L$5, 'Form Responses 1'!$K$2:$K1005, $D904,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4" s="48" t="str">
        <f>IF(ISBLANK($B904), "", IF(AND(M$5 = "Vacation Leave", OR(AND(OR(M$6 = "H1", M$6 = "H2"), NOT(AND($D904 = "Full-time", $F904 = "Above 1 Year"))), AND(M$6 = "Year", AND($D904 = "Full-time", $F904 = "Above 1 Year")))), "N/A", SUMIFS('Form Responses 1'!$O$2:$O1005, 'Form Responses 1'!$B$2:$B1005, $B904, 'Form Responses 1'!$G$2:$G1005, M$5, 'Form Responses 1'!$K$2:$K1005, $D904,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4" s="48" t="str">
        <f>IF(ISBLANK($B904), "", IF(AND(N$5 = "Vacation Leave", OR(AND(OR(N$6 = "H1", N$6 = "H2"), NOT(AND($D904 = "Full-time", $F904 = "Above 1 Year"))), AND(N$6 = "Year", AND($D904 = "Full-time", $F904 = "Above 1 Year")))), "N/A", SUMIFS('Form Responses 1'!$O$2:$O1005, 'Form Responses 1'!$B$2:$B1005, $B904, 'Form Responses 1'!$G$2:$G1005, N$5, 'Form Responses 1'!$K$2:$K1005, $D904,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4" s="48" t="str">
        <f>IF(ISBLANK($B904), "", IF(AND(O$5 = "Vacation Leave", OR(AND(OR(O$6 = "H1", O$6 = "H2"), NOT(AND($D904 = "Full-time", $F904 = "Above 1 Year"))), AND(O$6 = "Year", AND($D904 = "Full-time", $F904 = "Above 1 Year")))), "N/A", SUMIFS('Form Responses 1'!$O$2:$O1005, 'Form Responses 1'!$B$2:$B1005, $B904, 'Form Responses 1'!$G$2:$G1005, O$5, 'Form Responses 1'!$K$2:$K1005, $D904,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4" s="48" t="str">
        <f>IF(ISBLANK($B904), "", IF(AND(P$5 = "Vacation Leave", OR(AND(OR(P$6 = "H1", P$6 = "H2"), NOT(AND($D904 = "Full-time", $F904 = "Above 1 Year"))), AND(P$6 = "Year", AND($D904 = "Full-time", $F904 = "Above 1 Year")))), "N/A", SUMIFS('Form Responses 1'!$O$2:$O1005, 'Form Responses 1'!$B$2:$B1005, $B904, 'Form Responses 1'!$G$2:$G1005, P$5, 'Form Responses 1'!$K$2:$K1005, $D904,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4" s="48" t="str">
        <f>IF(ISBLANK($B904), "", IF(AND(Q$5 = "Vacation Leave", OR(AND(OR(Q$6 = "H1", Q$6 = "H2"), NOT(AND($D904 = "Full-time", $F904 = "Above 1 Year"))), AND(Q$6 = "Year", AND($D904 = "Full-time", $F904 = "Above 1 Year")))), "N/A", SUMIFS('Form Responses 1'!$O$2:$O1005, 'Form Responses 1'!$B$2:$B1005, $B904, 'Form Responses 1'!$G$2:$G1005, Q$5, 'Form Responses 1'!$K$2:$K1005, $D904,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4" s="48" t="str">
        <f>IF(ISBLANK($B904), "", IF(AND(R$5 = "Vacation Leave", OR(AND(OR(R$6 = "H1", R$6 = "H2"), NOT(AND($D904 = "Full-time", $F904 = "Above 1 Year"))), AND(R$6 = "Year", AND($D904 = "Full-time", $F904 = "Above 1 Year")))), "N/A", SUMIFS('Form Responses 1'!$O$2:$O1005, 'Form Responses 1'!$B$2:$B1005, $B904, 'Form Responses 1'!$G$2:$G1005, R$5, 'Form Responses 1'!$K$2:$K1005, $D904,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4" s="48" t="str">
        <f>IF(ISBLANK($B904), "", IF(AND(S$5 = "Vacation Leave", OR(AND(OR(S$6 = "H1", S$6 = "H2"), NOT(AND($D904 = "Full-time", $F904 = "Above 1 Year"))), AND(S$6 = "Year", AND($D904 = "Full-time", $F904 = "Above 1 Year")))), "N/A", SUMIFS('Form Responses 1'!$O$2:$O1005, 'Form Responses 1'!$B$2:$B1005, $B904, 'Form Responses 1'!$G$2:$G1005, S$5, 'Form Responses 1'!$K$2:$K1005, $D904,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4" s="50" t="str">
        <f t="shared" si="2"/>
        <v/>
      </c>
      <c r="U904" s="51" t="str">
        <f t="array" ref="U904">IF(ISBLANK($B904), "", IF(AND(U$5 = "Vacation Leave", OR(AND(OR(U$6 = "H1", U$6 = "H2"), NOT(AND($D904 = "Full-time", $F904 = "Above 1 Year"))), AND(U$6 = "Year", AND($D904 = "Full-time", $F904 = "Above 1 Year")))), "N/A", INDEX('Allocated Leaves'!$B$2:$E1005, MATCH(U$5 &amp; IF(U$5 = "Vacation Leave", IFS(U$6 = "Year", "", OR(U$6 = "H1", U$6 = "H2"), " " &amp; U$6), ""), 'Allocated Leaves'!$A$2:$A1005, 0), MATCH($D904 &amp; IF($D904 = "Full-time",  " " &amp; $F904, ""), 'Allocated Leaves'!$B$1:AA$1, 0)) - G904))</f>
        <v/>
      </c>
      <c r="V904" s="52" t="str">
        <f t="array" ref="V904">IF(ISBLANK($B904), "", IF(AND(V$5 = "Vacation Leave", OR(AND(OR(V$6 = "H1", V$6 = "H2"), NOT(AND($D904 = "Full-time", $F904 = "Above 1 Year"))), AND(V$6 = "Year", AND($D904 = "Full-time", $F904 = "Above 1 Year")))), "N/A", INDEX('Allocated Leaves'!$B$2:$E1005, MATCH(V$5 &amp; IF(V$5 = "Vacation Leave", IFS(V$6 = "Year", "", OR(V$6 = "H1", V$6 = "H2"), " " &amp; V$6), ""), 'Allocated Leaves'!$A$2:$A1005, 0), MATCH($D904 &amp; IF($D904 = "Full-time",  " " &amp; $F904, ""), 'Allocated Leaves'!$B$1:AA$1, 0)) - H904))</f>
        <v/>
      </c>
      <c r="W904" s="52" t="str">
        <f t="array" ref="W904">IF(ISBLANK($B904), "", IF(AND(W$5 = "Vacation Leave", OR(AND(OR(W$6 = "H1", W$6 = "H2"), NOT(AND($D904 = "Full-time", $F904 = "Above 1 Year"))), AND(W$6 = "Year", AND($D904 = "Full-time", $F904 = "Above 1 Year")))), "N/A", INDEX('Allocated Leaves'!$B$2:$E1005, MATCH(W$5 &amp; IF(W$5 = "Vacation Leave", IFS(W$6 = "Year", "", OR(W$6 = "H1", W$6 = "H2"), " " &amp; W$6), ""), 'Allocated Leaves'!$A$2:$A1005, 0), MATCH($D904 &amp; IF($D904 = "Full-time",  " " &amp; $F904, ""), 'Allocated Leaves'!$B$1:AA$1, 0)) - I904))</f>
        <v/>
      </c>
      <c r="X904" s="51" t="str">
        <f t="array" ref="X904">IF(ISBLANK($B904), "", IF(AND(X$5 = "Vacation Leave", OR(AND(OR(X$6 = "H1", X$6 = "H2"), NOT(AND($D904 = "Full-time", $F904 = "Above 1 Year"))), AND(X$6 = "Year", AND($D904 = "Full-time", $F904 = "Above 1 Year")))), "N/A", INDEX('Allocated Leaves'!$B$2:$E1005, MATCH(X$5 &amp; IF(X$5 = "Vacation Leave", IFS(X$6 = "Year", "", OR(X$6 = "H1", X$6 = "H2"), " " &amp; X$6), ""), 'Allocated Leaves'!$A$2:$A1005, 0), MATCH($D904 &amp; IF($D904 = "Full-time",  " " &amp; $F904, ""), 'Allocated Leaves'!$B$1:AA$1, 0)) - J904))</f>
        <v/>
      </c>
      <c r="Y904" s="52" t="str">
        <f t="array" ref="Y904">IF(ISBLANK($B904), "", IF(AND(Y$5 = "Vacation Leave", OR(AND(OR(Y$6 = "H1", Y$6 = "H2"), NOT(AND($D904 = "Full-time", $F904 = "Above 1 Year"))), AND(Y$6 = "Year", AND($D904 = "Full-time", $F904 = "Above 1 Year")))), "N/A", INDEX('Allocated Leaves'!$B$2:$E1005, MATCH(Y$5 &amp; IF(Y$5 = "Vacation Leave", IFS(Y$6 = "Year", "", OR(Y$6 = "H1", Y$6 = "H2"), " " &amp; Y$6), ""), 'Allocated Leaves'!$A$2:$A1005, 0), MATCH($D904 &amp; IF($D904 = "Full-time",  " " &amp; $F904, ""), 'Allocated Leaves'!$B$1:AA$1, 0)) - K904))</f>
        <v/>
      </c>
      <c r="Z904" s="52" t="str">
        <f t="array" ref="Z904">IF(ISBLANK($B904), "", IF(AND(Z$5 = "Vacation Leave", OR(AND(OR(Z$6 = "H1", Z$6 = "H2"), NOT(AND($D904 = "Full-time", $F904 = "Above 1 Year"))), AND(Z$6 = "Year", AND($D904 = "Full-time", $F904 = "Above 1 Year")))), "N/A", INDEX('Allocated Leaves'!$B$2:$E1005, MATCH(Z$5 &amp; IF(Z$5 = "Vacation Leave", IFS(Z$6 = "Year", "", OR(Z$6 = "H1", Z$6 = "H2"), " " &amp; Z$6), ""), 'Allocated Leaves'!$A$2:$A1005, 0), MATCH($D904 &amp; IF($D904 = "Full-time",  " " &amp; $F904, ""), 'Allocated Leaves'!$B$1:AA$1, 0)) - L904))</f>
        <v/>
      </c>
      <c r="AA904" s="55" t="str">
        <f t="shared" si="3"/>
        <v/>
      </c>
    </row>
    <row r="905">
      <c r="A905" s="71"/>
      <c r="B905" s="72"/>
      <c r="C905" s="73"/>
      <c r="D905" s="74"/>
      <c r="E905" s="75"/>
      <c r="F905" s="47" t="str">
        <f t="shared" si="1"/>
        <v/>
      </c>
      <c r="G905" s="48" t="str">
        <f>IF(ISBLANK($B905), "", IF(AND(G$5 = "Vacation Leave", OR(AND(OR(G$6 = "H1", G$6 = "H2"), NOT(AND($D905 = "Full-time", $F905 = "Above 1 Year"))), AND(G$6 = "Year", AND($D905 = "Full-time", $F905 = "Above 1 Year")))), "N/A", SUMIFS('Form Responses 1'!$O$2:$O1005, 'Form Responses 1'!$B$2:$B1005, $B905, 'Form Responses 1'!$G$2:$G1005, G$5, 'Form Responses 1'!$K$2:$K1005, $D905,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5" s="48" t="str">
        <f>IF(ISBLANK($B905), "", IF(AND(H$5 = "Vacation Leave", OR(AND(OR(H$6 = "H1", H$6 = "H2"), NOT(AND($D905 = "Full-time", $F905 = "Above 1 Year"))), AND(H$6 = "Year", AND($D905 = "Full-time", $F905 = "Above 1 Year")))), "N/A", SUMIFS('Form Responses 1'!$O$2:$O1005, 'Form Responses 1'!$B$2:$B1005, $B905, 'Form Responses 1'!$G$2:$G1005, H$5, 'Form Responses 1'!$K$2:$K1005, $D905,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5" s="49" t="str">
        <f>IF(ISBLANK($B905), "", IF(AND(I$5 = "Vacation Leave", OR(AND(OR(I$6 = "H1", I$6 = "H2"), NOT(AND($D905 = "Full-time", $F905 = "Above 1 Year"))), AND(I$6 = "Year", AND($D905 = "Full-time", $F905 = "Above 1 Year")))), "N/A", SUMIFS('Form Responses 1'!$O$2:$O1005, 'Form Responses 1'!$B$2:$B1005, $B905, 'Form Responses 1'!$G$2:$G1005, I$5, 'Form Responses 1'!$K$2:$K1005, $D905,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5" s="48" t="str">
        <f>IF(ISBLANK($B905), "", IF(AND(J$5 = "Vacation Leave", OR(AND(OR(J$6 = "H1", J$6 = "H2"), NOT(AND($D905 = "Full-time", $F905 = "Above 1 Year"))), AND(J$6 = "Year", AND($D905 = "Full-time", $F905 = "Above 1 Year")))), "N/A", SUMIFS('Form Responses 1'!$O$2:$O1005, 'Form Responses 1'!$B$2:$B1005, $B905, 'Form Responses 1'!$G$2:$G1005, J$5, 'Form Responses 1'!$K$2:$K1005, $D905,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5" s="48" t="str">
        <f>IF(ISBLANK($B905), "", IF(AND(K$5 = "Vacation Leave", OR(AND(OR(K$6 = "H1", K$6 = "H2"), NOT(AND($D905 = "Full-time", $F905 = "Above 1 Year"))), AND(K$6 = "Year", AND($D905 = "Full-time", $F905 = "Above 1 Year")))), "N/A", SUMIFS('Form Responses 1'!$O$2:$O1005, 'Form Responses 1'!$B$2:$B1005, $B905, 'Form Responses 1'!$G$2:$G1005, K$5, 'Form Responses 1'!$K$2:$K1005, $D905,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5" s="48" t="str">
        <f>IF(ISBLANK($B905), "", IF(AND(L$5 = "Vacation Leave", OR(AND(OR(L$6 = "H1", L$6 = "H2"), NOT(AND($D905 = "Full-time", $F905 = "Above 1 Year"))), AND(L$6 = "Year", AND($D905 = "Full-time", $F905 = "Above 1 Year")))), "N/A", SUMIFS('Form Responses 1'!$O$2:$O1005, 'Form Responses 1'!$B$2:$B1005, $B905, 'Form Responses 1'!$G$2:$G1005, L$5, 'Form Responses 1'!$K$2:$K1005, $D905,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5" s="48" t="str">
        <f>IF(ISBLANK($B905), "", IF(AND(M$5 = "Vacation Leave", OR(AND(OR(M$6 = "H1", M$6 = "H2"), NOT(AND($D905 = "Full-time", $F905 = "Above 1 Year"))), AND(M$6 = "Year", AND($D905 = "Full-time", $F905 = "Above 1 Year")))), "N/A", SUMIFS('Form Responses 1'!$O$2:$O1005, 'Form Responses 1'!$B$2:$B1005, $B905, 'Form Responses 1'!$G$2:$G1005, M$5, 'Form Responses 1'!$K$2:$K1005, $D905,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5" s="48" t="str">
        <f>IF(ISBLANK($B905), "", IF(AND(N$5 = "Vacation Leave", OR(AND(OR(N$6 = "H1", N$6 = "H2"), NOT(AND($D905 = "Full-time", $F905 = "Above 1 Year"))), AND(N$6 = "Year", AND($D905 = "Full-time", $F905 = "Above 1 Year")))), "N/A", SUMIFS('Form Responses 1'!$O$2:$O1005, 'Form Responses 1'!$B$2:$B1005, $B905, 'Form Responses 1'!$G$2:$G1005, N$5, 'Form Responses 1'!$K$2:$K1005, $D905,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5" s="48" t="str">
        <f>IF(ISBLANK($B905), "", IF(AND(O$5 = "Vacation Leave", OR(AND(OR(O$6 = "H1", O$6 = "H2"), NOT(AND($D905 = "Full-time", $F905 = "Above 1 Year"))), AND(O$6 = "Year", AND($D905 = "Full-time", $F905 = "Above 1 Year")))), "N/A", SUMIFS('Form Responses 1'!$O$2:$O1005, 'Form Responses 1'!$B$2:$B1005, $B905, 'Form Responses 1'!$G$2:$G1005, O$5, 'Form Responses 1'!$K$2:$K1005, $D905,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5" s="48" t="str">
        <f>IF(ISBLANK($B905), "", IF(AND(P$5 = "Vacation Leave", OR(AND(OR(P$6 = "H1", P$6 = "H2"), NOT(AND($D905 = "Full-time", $F905 = "Above 1 Year"))), AND(P$6 = "Year", AND($D905 = "Full-time", $F905 = "Above 1 Year")))), "N/A", SUMIFS('Form Responses 1'!$O$2:$O1005, 'Form Responses 1'!$B$2:$B1005, $B905, 'Form Responses 1'!$G$2:$G1005, P$5, 'Form Responses 1'!$K$2:$K1005, $D905,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5" s="48" t="str">
        <f>IF(ISBLANK($B905), "", IF(AND(Q$5 = "Vacation Leave", OR(AND(OR(Q$6 = "H1", Q$6 = "H2"), NOT(AND($D905 = "Full-time", $F905 = "Above 1 Year"))), AND(Q$6 = "Year", AND($D905 = "Full-time", $F905 = "Above 1 Year")))), "N/A", SUMIFS('Form Responses 1'!$O$2:$O1005, 'Form Responses 1'!$B$2:$B1005, $B905, 'Form Responses 1'!$G$2:$G1005, Q$5, 'Form Responses 1'!$K$2:$K1005, $D905,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5" s="48" t="str">
        <f>IF(ISBLANK($B905), "", IF(AND(R$5 = "Vacation Leave", OR(AND(OR(R$6 = "H1", R$6 = "H2"), NOT(AND($D905 = "Full-time", $F905 = "Above 1 Year"))), AND(R$6 = "Year", AND($D905 = "Full-time", $F905 = "Above 1 Year")))), "N/A", SUMIFS('Form Responses 1'!$O$2:$O1005, 'Form Responses 1'!$B$2:$B1005, $B905, 'Form Responses 1'!$G$2:$G1005, R$5, 'Form Responses 1'!$K$2:$K1005, $D905,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5" s="48" t="str">
        <f>IF(ISBLANK($B905), "", IF(AND(S$5 = "Vacation Leave", OR(AND(OR(S$6 = "H1", S$6 = "H2"), NOT(AND($D905 = "Full-time", $F905 = "Above 1 Year"))), AND(S$6 = "Year", AND($D905 = "Full-time", $F905 = "Above 1 Year")))), "N/A", SUMIFS('Form Responses 1'!$O$2:$O1005, 'Form Responses 1'!$B$2:$B1005, $B905, 'Form Responses 1'!$G$2:$G1005, S$5, 'Form Responses 1'!$K$2:$K1005, $D905,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5" s="50" t="str">
        <f t="shared" si="2"/>
        <v/>
      </c>
      <c r="U905" s="51" t="str">
        <f t="array" ref="U905">IF(ISBLANK($B905), "", IF(AND(U$5 = "Vacation Leave", OR(AND(OR(U$6 = "H1", U$6 = "H2"), NOT(AND($D905 = "Full-time", $F905 = "Above 1 Year"))), AND(U$6 = "Year", AND($D905 = "Full-time", $F905 = "Above 1 Year")))), "N/A", INDEX('Allocated Leaves'!$B$2:$E1005, MATCH(U$5 &amp; IF(U$5 = "Vacation Leave", IFS(U$6 = "Year", "", OR(U$6 = "H1", U$6 = "H2"), " " &amp; U$6), ""), 'Allocated Leaves'!$A$2:$A1005, 0), MATCH($D905 &amp; IF($D905 = "Full-time",  " " &amp; $F905, ""), 'Allocated Leaves'!$B$1:AA$1, 0)) - G905))</f>
        <v/>
      </c>
      <c r="V905" s="52" t="str">
        <f t="array" ref="V905">IF(ISBLANK($B905), "", IF(AND(V$5 = "Vacation Leave", OR(AND(OR(V$6 = "H1", V$6 = "H2"), NOT(AND($D905 = "Full-time", $F905 = "Above 1 Year"))), AND(V$6 = "Year", AND($D905 = "Full-time", $F905 = "Above 1 Year")))), "N/A", INDEX('Allocated Leaves'!$B$2:$E1005, MATCH(V$5 &amp; IF(V$5 = "Vacation Leave", IFS(V$6 = "Year", "", OR(V$6 = "H1", V$6 = "H2"), " " &amp; V$6), ""), 'Allocated Leaves'!$A$2:$A1005, 0), MATCH($D905 &amp; IF($D905 = "Full-time",  " " &amp; $F905, ""), 'Allocated Leaves'!$B$1:AA$1, 0)) - H905))</f>
        <v/>
      </c>
      <c r="W905" s="52" t="str">
        <f t="array" ref="W905">IF(ISBLANK($B905), "", IF(AND(W$5 = "Vacation Leave", OR(AND(OR(W$6 = "H1", W$6 = "H2"), NOT(AND($D905 = "Full-time", $F905 = "Above 1 Year"))), AND(W$6 = "Year", AND($D905 = "Full-time", $F905 = "Above 1 Year")))), "N/A", INDEX('Allocated Leaves'!$B$2:$E1005, MATCH(W$5 &amp; IF(W$5 = "Vacation Leave", IFS(W$6 = "Year", "", OR(W$6 = "H1", W$6 = "H2"), " " &amp; W$6), ""), 'Allocated Leaves'!$A$2:$A1005, 0), MATCH($D905 &amp; IF($D905 = "Full-time",  " " &amp; $F905, ""), 'Allocated Leaves'!$B$1:AA$1, 0)) - I905))</f>
        <v/>
      </c>
      <c r="X905" s="51" t="str">
        <f t="array" ref="X905">IF(ISBLANK($B905), "", IF(AND(X$5 = "Vacation Leave", OR(AND(OR(X$6 = "H1", X$6 = "H2"), NOT(AND($D905 = "Full-time", $F905 = "Above 1 Year"))), AND(X$6 = "Year", AND($D905 = "Full-time", $F905 = "Above 1 Year")))), "N/A", INDEX('Allocated Leaves'!$B$2:$E1005, MATCH(X$5 &amp; IF(X$5 = "Vacation Leave", IFS(X$6 = "Year", "", OR(X$6 = "H1", X$6 = "H2"), " " &amp; X$6), ""), 'Allocated Leaves'!$A$2:$A1005, 0), MATCH($D905 &amp; IF($D905 = "Full-time",  " " &amp; $F905, ""), 'Allocated Leaves'!$B$1:AA$1, 0)) - J905))</f>
        <v/>
      </c>
      <c r="Y905" s="52" t="str">
        <f t="array" ref="Y905">IF(ISBLANK($B905), "", IF(AND(Y$5 = "Vacation Leave", OR(AND(OR(Y$6 = "H1", Y$6 = "H2"), NOT(AND($D905 = "Full-time", $F905 = "Above 1 Year"))), AND(Y$6 = "Year", AND($D905 = "Full-time", $F905 = "Above 1 Year")))), "N/A", INDEX('Allocated Leaves'!$B$2:$E1005, MATCH(Y$5 &amp; IF(Y$5 = "Vacation Leave", IFS(Y$6 = "Year", "", OR(Y$6 = "H1", Y$6 = "H2"), " " &amp; Y$6), ""), 'Allocated Leaves'!$A$2:$A1005, 0), MATCH($D905 &amp; IF($D905 = "Full-time",  " " &amp; $F905, ""), 'Allocated Leaves'!$B$1:AA$1, 0)) - K905))</f>
        <v/>
      </c>
      <c r="Z905" s="52" t="str">
        <f t="array" ref="Z905">IF(ISBLANK($B905), "", IF(AND(Z$5 = "Vacation Leave", OR(AND(OR(Z$6 = "H1", Z$6 = "H2"), NOT(AND($D905 = "Full-time", $F905 = "Above 1 Year"))), AND(Z$6 = "Year", AND($D905 = "Full-time", $F905 = "Above 1 Year")))), "N/A", INDEX('Allocated Leaves'!$B$2:$E1005, MATCH(Z$5 &amp; IF(Z$5 = "Vacation Leave", IFS(Z$6 = "Year", "", OR(Z$6 = "H1", Z$6 = "H2"), " " &amp; Z$6), ""), 'Allocated Leaves'!$A$2:$A1005, 0), MATCH($D905 &amp; IF($D905 = "Full-time",  " " &amp; $F905, ""), 'Allocated Leaves'!$B$1:AA$1, 0)) - L905))</f>
        <v/>
      </c>
      <c r="AA905" s="55" t="str">
        <f t="shared" si="3"/>
        <v/>
      </c>
    </row>
    <row r="906">
      <c r="A906" s="71"/>
      <c r="B906" s="72"/>
      <c r="C906" s="73"/>
      <c r="D906" s="74"/>
      <c r="E906" s="75"/>
      <c r="F906" s="47" t="str">
        <f t="shared" si="1"/>
        <v/>
      </c>
      <c r="G906" s="48" t="str">
        <f>IF(ISBLANK($B906), "", IF(AND(G$5 = "Vacation Leave", OR(AND(OR(G$6 = "H1", G$6 = "H2"), NOT(AND($D906 = "Full-time", $F906 = "Above 1 Year"))), AND(G$6 = "Year", AND($D906 = "Full-time", $F906 = "Above 1 Year")))), "N/A", SUMIFS('Form Responses 1'!$O$2:$O1005, 'Form Responses 1'!$B$2:$B1005, $B906, 'Form Responses 1'!$G$2:$G1005, G$5, 'Form Responses 1'!$K$2:$K1005, $D906,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6" s="48" t="str">
        <f>IF(ISBLANK($B906), "", IF(AND(H$5 = "Vacation Leave", OR(AND(OR(H$6 = "H1", H$6 = "H2"), NOT(AND($D906 = "Full-time", $F906 = "Above 1 Year"))), AND(H$6 = "Year", AND($D906 = "Full-time", $F906 = "Above 1 Year")))), "N/A", SUMIFS('Form Responses 1'!$O$2:$O1005, 'Form Responses 1'!$B$2:$B1005, $B906, 'Form Responses 1'!$G$2:$G1005, H$5, 'Form Responses 1'!$K$2:$K1005, $D906,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6" s="49" t="str">
        <f>IF(ISBLANK($B906), "", IF(AND(I$5 = "Vacation Leave", OR(AND(OR(I$6 = "H1", I$6 = "H2"), NOT(AND($D906 = "Full-time", $F906 = "Above 1 Year"))), AND(I$6 = "Year", AND($D906 = "Full-time", $F906 = "Above 1 Year")))), "N/A", SUMIFS('Form Responses 1'!$O$2:$O1005, 'Form Responses 1'!$B$2:$B1005, $B906, 'Form Responses 1'!$G$2:$G1005, I$5, 'Form Responses 1'!$K$2:$K1005, $D906,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6" s="48" t="str">
        <f>IF(ISBLANK($B906), "", IF(AND(J$5 = "Vacation Leave", OR(AND(OR(J$6 = "H1", J$6 = "H2"), NOT(AND($D906 = "Full-time", $F906 = "Above 1 Year"))), AND(J$6 = "Year", AND($D906 = "Full-time", $F906 = "Above 1 Year")))), "N/A", SUMIFS('Form Responses 1'!$O$2:$O1005, 'Form Responses 1'!$B$2:$B1005, $B906, 'Form Responses 1'!$G$2:$G1005, J$5, 'Form Responses 1'!$K$2:$K1005, $D906,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6" s="48" t="str">
        <f>IF(ISBLANK($B906), "", IF(AND(K$5 = "Vacation Leave", OR(AND(OR(K$6 = "H1", K$6 = "H2"), NOT(AND($D906 = "Full-time", $F906 = "Above 1 Year"))), AND(K$6 = "Year", AND($D906 = "Full-time", $F906 = "Above 1 Year")))), "N/A", SUMIFS('Form Responses 1'!$O$2:$O1005, 'Form Responses 1'!$B$2:$B1005, $B906, 'Form Responses 1'!$G$2:$G1005, K$5, 'Form Responses 1'!$K$2:$K1005, $D906,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6" s="48" t="str">
        <f>IF(ISBLANK($B906), "", IF(AND(L$5 = "Vacation Leave", OR(AND(OR(L$6 = "H1", L$6 = "H2"), NOT(AND($D906 = "Full-time", $F906 = "Above 1 Year"))), AND(L$6 = "Year", AND($D906 = "Full-time", $F906 = "Above 1 Year")))), "N/A", SUMIFS('Form Responses 1'!$O$2:$O1005, 'Form Responses 1'!$B$2:$B1005, $B906, 'Form Responses 1'!$G$2:$G1005, L$5, 'Form Responses 1'!$K$2:$K1005, $D906,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6" s="48" t="str">
        <f>IF(ISBLANK($B906), "", IF(AND(M$5 = "Vacation Leave", OR(AND(OR(M$6 = "H1", M$6 = "H2"), NOT(AND($D906 = "Full-time", $F906 = "Above 1 Year"))), AND(M$6 = "Year", AND($D906 = "Full-time", $F906 = "Above 1 Year")))), "N/A", SUMIFS('Form Responses 1'!$O$2:$O1005, 'Form Responses 1'!$B$2:$B1005, $B906, 'Form Responses 1'!$G$2:$G1005, M$5, 'Form Responses 1'!$K$2:$K1005, $D906,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6" s="48" t="str">
        <f>IF(ISBLANK($B906), "", IF(AND(N$5 = "Vacation Leave", OR(AND(OR(N$6 = "H1", N$6 = "H2"), NOT(AND($D906 = "Full-time", $F906 = "Above 1 Year"))), AND(N$6 = "Year", AND($D906 = "Full-time", $F906 = "Above 1 Year")))), "N/A", SUMIFS('Form Responses 1'!$O$2:$O1005, 'Form Responses 1'!$B$2:$B1005, $B906, 'Form Responses 1'!$G$2:$G1005, N$5, 'Form Responses 1'!$K$2:$K1005, $D906,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6" s="48" t="str">
        <f>IF(ISBLANK($B906), "", IF(AND(O$5 = "Vacation Leave", OR(AND(OR(O$6 = "H1", O$6 = "H2"), NOT(AND($D906 = "Full-time", $F906 = "Above 1 Year"))), AND(O$6 = "Year", AND($D906 = "Full-time", $F906 = "Above 1 Year")))), "N/A", SUMIFS('Form Responses 1'!$O$2:$O1005, 'Form Responses 1'!$B$2:$B1005, $B906, 'Form Responses 1'!$G$2:$G1005, O$5, 'Form Responses 1'!$K$2:$K1005, $D906,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6" s="48" t="str">
        <f>IF(ISBLANK($B906), "", IF(AND(P$5 = "Vacation Leave", OR(AND(OR(P$6 = "H1", P$6 = "H2"), NOT(AND($D906 = "Full-time", $F906 = "Above 1 Year"))), AND(P$6 = "Year", AND($D906 = "Full-time", $F906 = "Above 1 Year")))), "N/A", SUMIFS('Form Responses 1'!$O$2:$O1005, 'Form Responses 1'!$B$2:$B1005, $B906, 'Form Responses 1'!$G$2:$G1005, P$5, 'Form Responses 1'!$K$2:$K1005, $D906,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6" s="48" t="str">
        <f>IF(ISBLANK($B906), "", IF(AND(Q$5 = "Vacation Leave", OR(AND(OR(Q$6 = "H1", Q$6 = "H2"), NOT(AND($D906 = "Full-time", $F906 = "Above 1 Year"))), AND(Q$6 = "Year", AND($D906 = "Full-time", $F906 = "Above 1 Year")))), "N/A", SUMIFS('Form Responses 1'!$O$2:$O1005, 'Form Responses 1'!$B$2:$B1005, $B906, 'Form Responses 1'!$G$2:$G1005, Q$5, 'Form Responses 1'!$K$2:$K1005, $D906,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6" s="48" t="str">
        <f>IF(ISBLANK($B906), "", IF(AND(R$5 = "Vacation Leave", OR(AND(OR(R$6 = "H1", R$6 = "H2"), NOT(AND($D906 = "Full-time", $F906 = "Above 1 Year"))), AND(R$6 = "Year", AND($D906 = "Full-time", $F906 = "Above 1 Year")))), "N/A", SUMIFS('Form Responses 1'!$O$2:$O1005, 'Form Responses 1'!$B$2:$B1005, $B906, 'Form Responses 1'!$G$2:$G1005, R$5, 'Form Responses 1'!$K$2:$K1005, $D906,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6" s="48" t="str">
        <f>IF(ISBLANK($B906), "", IF(AND(S$5 = "Vacation Leave", OR(AND(OR(S$6 = "H1", S$6 = "H2"), NOT(AND($D906 = "Full-time", $F906 = "Above 1 Year"))), AND(S$6 = "Year", AND($D906 = "Full-time", $F906 = "Above 1 Year")))), "N/A", SUMIFS('Form Responses 1'!$O$2:$O1005, 'Form Responses 1'!$B$2:$B1005, $B906, 'Form Responses 1'!$G$2:$G1005, S$5, 'Form Responses 1'!$K$2:$K1005, $D906,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6" s="50" t="str">
        <f t="shared" si="2"/>
        <v/>
      </c>
      <c r="U906" s="51" t="str">
        <f t="array" ref="U906">IF(ISBLANK($B906), "", IF(AND(U$5 = "Vacation Leave", OR(AND(OR(U$6 = "H1", U$6 = "H2"), NOT(AND($D906 = "Full-time", $F906 = "Above 1 Year"))), AND(U$6 = "Year", AND($D906 = "Full-time", $F906 = "Above 1 Year")))), "N/A", INDEX('Allocated Leaves'!$B$2:$E1005, MATCH(U$5 &amp; IF(U$5 = "Vacation Leave", IFS(U$6 = "Year", "", OR(U$6 = "H1", U$6 = "H2"), " " &amp; U$6), ""), 'Allocated Leaves'!$A$2:$A1005, 0), MATCH($D906 &amp; IF($D906 = "Full-time",  " " &amp; $F906, ""), 'Allocated Leaves'!$B$1:AA$1, 0)) - G906))</f>
        <v/>
      </c>
      <c r="V906" s="52" t="str">
        <f t="array" ref="V906">IF(ISBLANK($B906), "", IF(AND(V$5 = "Vacation Leave", OR(AND(OR(V$6 = "H1", V$6 = "H2"), NOT(AND($D906 = "Full-time", $F906 = "Above 1 Year"))), AND(V$6 = "Year", AND($D906 = "Full-time", $F906 = "Above 1 Year")))), "N/A", INDEX('Allocated Leaves'!$B$2:$E1005, MATCH(V$5 &amp; IF(V$5 = "Vacation Leave", IFS(V$6 = "Year", "", OR(V$6 = "H1", V$6 = "H2"), " " &amp; V$6), ""), 'Allocated Leaves'!$A$2:$A1005, 0), MATCH($D906 &amp; IF($D906 = "Full-time",  " " &amp; $F906, ""), 'Allocated Leaves'!$B$1:AA$1, 0)) - H906))</f>
        <v/>
      </c>
      <c r="W906" s="52" t="str">
        <f t="array" ref="W906">IF(ISBLANK($B906), "", IF(AND(W$5 = "Vacation Leave", OR(AND(OR(W$6 = "H1", W$6 = "H2"), NOT(AND($D906 = "Full-time", $F906 = "Above 1 Year"))), AND(W$6 = "Year", AND($D906 = "Full-time", $F906 = "Above 1 Year")))), "N/A", INDEX('Allocated Leaves'!$B$2:$E1005, MATCH(W$5 &amp; IF(W$5 = "Vacation Leave", IFS(W$6 = "Year", "", OR(W$6 = "H1", W$6 = "H2"), " " &amp; W$6), ""), 'Allocated Leaves'!$A$2:$A1005, 0), MATCH($D906 &amp; IF($D906 = "Full-time",  " " &amp; $F906, ""), 'Allocated Leaves'!$B$1:AA$1, 0)) - I906))</f>
        <v/>
      </c>
      <c r="X906" s="51" t="str">
        <f t="array" ref="X906">IF(ISBLANK($B906), "", IF(AND(X$5 = "Vacation Leave", OR(AND(OR(X$6 = "H1", X$6 = "H2"), NOT(AND($D906 = "Full-time", $F906 = "Above 1 Year"))), AND(X$6 = "Year", AND($D906 = "Full-time", $F906 = "Above 1 Year")))), "N/A", INDEX('Allocated Leaves'!$B$2:$E1005, MATCH(X$5 &amp; IF(X$5 = "Vacation Leave", IFS(X$6 = "Year", "", OR(X$6 = "H1", X$6 = "H2"), " " &amp; X$6), ""), 'Allocated Leaves'!$A$2:$A1005, 0), MATCH($D906 &amp; IF($D906 = "Full-time",  " " &amp; $F906, ""), 'Allocated Leaves'!$B$1:AA$1, 0)) - J906))</f>
        <v/>
      </c>
      <c r="Y906" s="52" t="str">
        <f t="array" ref="Y906">IF(ISBLANK($B906), "", IF(AND(Y$5 = "Vacation Leave", OR(AND(OR(Y$6 = "H1", Y$6 = "H2"), NOT(AND($D906 = "Full-time", $F906 = "Above 1 Year"))), AND(Y$6 = "Year", AND($D906 = "Full-time", $F906 = "Above 1 Year")))), "N/A", INDEX('Allocated Leaves'!$B$2:$E1005, MATCH(Y$5 &amp; IF(Y$5 = "Vacation Leave", IFS(Y$6 = "Year", "", OR(Y$6 = "H1", Y$6 = "H2"), " " &amp; Y$6), ""), 'Allocated Leaves'!$A$2:$A1005, 0), MATCH($D906 &amp; IF($D906 = "Full-time",  " " &amp; $F906, ""), 'Allocated Leaves'!$B$1:AA$1, 0)) - K906))</f>
        <v/>
      </c>
      <c r="Z906" s="52" t="str">
        <f t="array" ref="Z906">IF(ISBLANK($B906), "", IF(AND(Z$5 = "Vacation Leave", OR(AND(OR(Z$6 = "H1", Z$6 = "H2"), NOT(AND($D906 = "Full-time", $F906 = "Above 1 Year"))), AND(Z$6 = "Year", AND($D906 = "Full-time", $F906 = "Above 1 Year")))), "N/A", INDEX('Allocated Leaves'!$B$2:$E1005, MATCH(Z$5 &amp; IF(Z$5 = "Vacation Leave", IFS(Z$6 = "Year", "", OR(Z$6 = "H1", Z$6 = "H2"), " " &amp; Z$6), ""), 'Allocated Leaves'!$A$2:$A1005, 0), MATCH($D906 &amp; IF($D906 = "Full-time",  " " &amp; $F906, ""), 'Allocated Leaves'!$B$1:AA$1, 0)) - L906))</f>
        <v/>
      </c>
      <c r="AA906" s="55" t="str">
        <f t="shared" si="3"/>
        <v/>
      </c>
    </row>
    <row r="907">
      <c r="A907" s="71"/>
      <c r="B907" s="72"/>
      <c r="C907" s="73"/>
      <c r="D907" s="74"/>
      <c r="E907" s="75"/>
      <c r="F907" s="47" t="str">
        <f t="shared" si="1"/>
        <v/>
      </c>
      <c r="G907" s="48" t="str">
        <f>IF(ISBLANK($B907), "", IF(AND(G$5 = "Vacation Leave", OR(AND(OR(G$6 = "H1", G$6 = "H2"), NOT(AND($D907 = "Full-time", $F907 = "Above 1 Year"))), AND(G$6 = "Year", AND($D907 = "Full-time", $F907 = "Above 1 Year")))), "N/A", SUMIFS('Form Responses 1'!$O$2:$O1005, 'Form Responses 1'!$B$2:$B1005, $B907, 'Form Responses 1'!$G$2:$G1005, G$5, 'Form Responses 1'!$K$2:$K1005, $D907,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7" s="48" t="str">
        <f>IF(ISBLANK($B907), "", IF(AND(H$5 = "Vacation Leave", OR(AND(OR(H$6 = "H1", H$6 = "H2"), NOT(AND($D907 = "Full-time", $F907 = "Above 1 Year"))), AND(H$6 = "Year", AND($D907 = "Full-time", $F907 = "Above 1 Year")))), "N/A", SUMIFS('Form Responses 1'!$O$2:$O1005, 'Form Responses 1'!$B$2:$B1005, $B907, 'Form Responses 1'!$G$2:$G1005, H$5, 'Form Responses 1'!$K$2:$K1005, $D907,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7" s="49" t="str">
        <f>IF(ISBLANK($B907), "", IF(AND(I$5 = "Vacation Leave", OR(AND(OR(I$6 = "H1", I$6 = "H2"), NOT(AND($D907 = "Full-time", $F907 = "Above 1 Year"))), AND(I$6 = "Year", AND($D907 = "Full-time", $F907 = "Above 1 Year")))), "N/A", SUMIFS('Form Responses 1'!$O$2:$O1005, 'Form Responses 1'!$B$2:$B1005, $B907, 'Form Responses 1'!$G$2:$G1005, I$5, 'Form Responses 1'!$K$2:$K1005, $D907,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7" s="48" t="str">
        <f>IF(ISBLANK($B907), "", IF(AND(J$5 = "Vacation Leave", OR(AND(OR(J$6 = "H1", J$6 = "H2"), NOT(AND($D907 = "Full-time", $F907 = "Above 1 Year"))), AND(J$6 = "Year", AND($D907 = "Full-time", $F907 = "Above 1 Year")))), "N/A", SUMIFS('Form Responses 1'!$O$2:$O1005, 'Form Responses 1'!$B$2:$B1005, $B907, 'Form Responses 1'!$G$2:$G1005, J$5, 'Form Responses 1'!$K$2:$K1005, $D907,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7" s="48" t="str">
        <f>IF(ISBLANK($B907), "", IF(AND(K$5 = "Vacation Leave", OR(AND(OR(K$6 = "H1", K$6 = "H2"), NOT(AND($D907 = "Full-time", $F907 = "Above 1 Year"))), AND(K$6 = "Year", AND($D907 = "Full-time", $F907 = "Above 1 Year")))), "N/A", SUMIFS('Form Responses 1'!$O$2:$O1005, 'Form Responses 1'!$B$2:$B1005, $B907, 'Form Responses 1'!$G$2:$G1005, K$5, 'Form Responses 1'!$K$2:$K1005, $D907,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7" s="48" t="str">
        <f>IF(ISBLANK($B907), "", IF(AND(L$5 = "Vacation Leave", OR(AND(OR(L$6 = "H1", L$6 = "H2"), NOT(AND($D907 = "Full-time", $F907 = "Above 1 Year"))), AND(L$6 = "Year", AND($D907 = "Full-time", $F907 = "Above 1 Year")))), "N/A", SUMIFS('Form Responses 1'!$O$2:$O1005, 'Form Responses 1'!$B$2:$B1005, $B907, 'Form Responses 1'!$G$2:$G1005, L$5, 'Form Responses 1'!$K$2:$K1005, $D907,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7" s="48" t="str">
        <f>IF(ISBLANK($B907), "", IF(AND(M$5 = "Vacation Leave", OR(AND(OR(M$6 = "H1", M$6 = "H2"), NOT(AND($D907 = "Full-time", $F907 = "Above 1 Year"))), AND(M$6 = "Year", AND($D907 = "Full-time", $F907 = "Above 1 Year")))), "N/A", SUMIFS('Form Responses 1'!$O$2:$O1005, 'Form Responses 1'!$B$2:$B1005, $B907, 'Form Responses 1'!$G$2:$G1005, M$5, 'Form Responses 1'!$K$2:$K1005, $D907,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7" s="48" t="str">
        <f>IF(ISBLANK($B907), "", IF(AND(N$5 = "Vacation Leave", OR(AND(OR(N$6 = "H1", N$6 = "H2"), NOT(AND($D907 = "Full-time", $F907 = "Above 1 Year"))), AND(N$6 = "Year", AND($D907 = "Full-time", $F907 = "Above 1 Year")))), "N/A", SUMIFS('Form Responses 1'!$O$2:$O1005, 'Form Responses 1'!$B$2:$B1005, $B907, 'Form Responses 1'!$G$2:$G1005, N$5, 'Form Responses 1'!$K$2:$K1005, $D907,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7" s="48" t="str">
        <f>IF(ISBLANK($B907), "", IF(AND(O$5 = "Vacation Leave", OR(AND(OR(O$6 = "H1", O$6 = "H2"), NOT(AND($D907 = "Full-time", $F907 = "Above 1 Year"))), AND(O$6 = "Year", AND($D907 = "Full-time", $F907 = "Above 1 Year")))), "N/A", SUMIFS('Form Responses 1'!$O$2:$O1005, 'Form Responses 1'!$B$2:$B1005, $B907, 'Form Responses 1'!$G$2:$G1005, O$5, 'Form Responses 1'!$K$2:$K1005, $D907,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7" s="48" t="str">
        <f>IF(ISBLANK($B907), "", IF(AND(P$5 = "Vacation Leave", OR(AND(OR(P$6 = "H1", P$6 = "H2"), NOT(AND($D907 = "Full-time", $F907 = "Above 1 Year"))), AND(P$6 = "Year", AND($D907 = "Full-time", $F907 = "Above 1 Year")))), "N/A", SUMIFS('Form Responses 1'!$O$2:$O1005, 'Form Responses 1'!$B$2:$B1005, $B907, 'Form Responses 1'!$G$2:$G1005, P$5, 'Form Responses 1'!$K$2:$K1005, $D907,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7" s="48" t="str">
        <f>IF(ISBLANK($B907), "", IF(AND(Q$5 = "Vacation Leave", OR(AND(OR(Q$6 = "H1", Q$6 = "H2"), NOT(AND($D907 = "Full-time", $F907 = "Above 1 Year"))), AND(Q$6 = "Year", AND($D907 = "Full-time", $F907 = "Above 1 Year")))), "N/A", SUMIFS('Form Responses 1'!$O$2:$O1005, 'Form Responses 1'!$B$2:$B1005, $B907, 'Form Responses 1'!$G$2:$G1005, Q$5, 'Form Responses 1'!$K$2:$K1005, $D907,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7" s="48" t="str">
        <f>IF(ISBLANK($B907), "", IF(AND(R$5 = "Vacation Leave", OR(AND(OR(R$6 = "H1", R$6 = "H2"), NOT(AND($D907 = "Full-time", $F907 = "Above 1 Year"))), AND(R$6 = "Year", AND($D907 = "Full-time", $F907 = "Above 1 Year")))), "N/A", SUMIFS('Form Responses 1'!$O$2:$O1005, 'Form Responses 1'!$B$2:$B1005, $B907, 'Form Responses 1'!$G$2:$G1005, R$5, 'Form Responses 1'!$K$2:$K1005, $D907,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7" s="48" t="str">
        <f>IF(ISBLANK($B907), "", IF(AND(S$5 = "Vacation Leave", OR(AND(OR(S$6 = "H1", S$6 = "H2"), NOT(AND($D907 = "Full-time", $F907 = "Above 1 Year"))), AND(S$6 = "Year", AND($D907 = "Full-time", $F907 = "Above 1 Year")))), "N/A", SUMIFS('Form Responses 1'!$O$2:$O1005, 'Form Responses 1'!$B$2:$B1005, $B907, 'Form Responses 1'!$G$2:$G1005, S$5, 'Form Responses 1'!$K$2:$K1005, $D907,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7" s="50" t="str">
        <f t="shared" si="2"/>
        <v/>
      </c>
      <c r="U907" s="51" t="str">
        <f t="array" ref="U907">IF(ISBLANK($B907), "", IF(AND(U$5 = "Vacation Leave", OR(AND(OR(U$6 = "H1", U$6 = "H2"), NOT(AND($D907 = "Full-time", $F907 = "Above 1 Year"))), AND(U$6 = "Year", AND($D907 = "Full-time", $F907 = "Above 1 Year")))), "N/A", INDEX('Allocated Leaves'!$B$2:$E1005, MATCH(U$5 &amp; IF(U$5 = "Vacation Leave", IFS(U$6 = "Year", "", OR(U$6 = "H1", U$6 = "H2"), " " &amp; U$6), ""), 'Allocated Leaves'!$A$2:$A1005, 0), MATCH($D907 &amp; IF($D907 = "Full-time",  " " &amp; $F907, ""), 'Allocated Leaves'!$B$1:AA$1, 0)) - G907))</f>
        <v/>
      </c>
      <c r="V907" s="52" t="str">
        <f t="array" ref="V907">IF(ISBLANK($B907), "", IF(AND(V$5 = "Vacation Leave", OR(AND(OR(V$6 = "H1", V$6 = "H2"), NOT(AND($D907 = "Full-time", $F907 = "Above 1 Year"))), AND(V$6 = "Year", AND($D907 = "Full-time", $F907 = "Above 1 Year")))), "N/A", INDEX('Allocated Leaves'!$B$2:$E1005, MATCH(V$5 &amp; IF(V$5 = "Vacation Leave", IFS(V$6 = "Year", "", OR(V$6 = "H1", V$6 = "H2"), " " &amp; V$6), ""), 'Allocated Leaves'!$A$2:$A1005, 0), MATCH($D907 &amp; IF($D907 = "Full-time",  " " &amp; $F907, ""), 'Allocated Leaves'!$B$1:AA$1, 0)) - H907))</f>
        <v/>
      </c>
      <c r="W907" s="52" t="str">
        <f t="array" ref="W907">IF(ISBLANK($B907), "", IF(AND(W$5 = "Vacation Leave", OR(AND(OR(W$6 = "H1", W$6 = "H2"), NOT(AND($D907 = "Full-time", $F907 = "Above 1 Year"))), AND(W$6 = "Year", AND($D907 = "Full-time", $F907 = "Above 1 Year")))), "N/A", INDEX('Allocated Leaves'!$B$2:$E1005, MATCH(W$5 &amp; IF(W$5 = "Vacation Leave", IFS(W$6 = "Year", "", OR(W$6 = "H1", W$6 = "H2"), " " &amp; W$6), ""), 'Allocated Leaves'!$A$2:$A1005, 0), MATCH($D907 &amp; IF($D907 = "Full-time",  " " &amp; $F907, ""), 'Allocated Leaves'!$B$1:AA$1, 0)) - I907))</f>
        <v/>
      </c>
      <c r="X907" s="51" t="str">
        <f t="array" ref="X907">IF(ISBLANK($B907), "", IF(AND(X$5 = "Vacation Leave", OR(AND(OR(X$6 = "H1", X$6 = "H2"), NOT(AND($D907 = "Full-time", $F907 = "Above 1 Year"))), AND(X$6 = "Year", AND($D907 = "Full-time", $F907 = "Above 1 Year")))), "N/A", INDEX('Allocated Leaves'!$B$2:$E1005, MATCH(X$5 &amp; IF(X$5 = "Vacation Leave", IFS(X$6 = "Year", "", OR(X$6 = "H1", X$6 = "H2"), " " &amp; X$6), ""), 'Allocated Leaves'!$A$2:$A1005, 0), MATCH($D907 &amp; IF($D907 = "Full-time",  " " &amp; $F907, ""), 'Allocated Leaves'!$B$1:AA$1, 0)) - J907))</f>
        <v/>
      </c>
      <c r="Y907" s="52" t="str">
        <f t="array" ref="Y907">IF(ISBLANK($B907), "", IF(AND(Y$5 = "Vacation Leave", OR(AND(OR(Y$6 = "H1", Y$6 = "H2"), NOT(AND($D907 = "Full-time", $F907 = "Above 1 Year"))), AND(Y$6 = "Year", AND($D907 = "Full-time", $F907 = "Above 1 Year")))), "N/A", INDEX('Allocated Leaves'!$B$2:$E1005, MATCH(Y$5 &amp; IF(Y$5 = "Vacation Leave", IFS(Y$6 = "Year", "", OR(Y$6 = "H1", Y$6 = "H2"), " " &amp; Y$6), ""), 'Allocated Leaves'!$A$2:$A1005, 0), MATCH($D907 &amp; IF($D907 = "Full-time",  " " &amp; $F907, ""), 'Allocated Leaves'!$B$1:AA$1, 0)) - K907))</f>
        <v/>
      </c>
      <c r="Z907" s="52" t="str">
        <f t="array" ref="Z907">IF(ISBLANK($B907), "", IF(AND(Z$5 = "Vacation Leave", OR(AND(OR(Z$6 = "H1", Z$6 = "H2"), NOT(AND($D907 = "Full-time", $F907 = "Above 1 Year"))), AND(Z$6 = "Year", AND($D907 = "Full-time", $F907 = "Above 1 Year")))), "N/A", INDEX('Allocated Leaves'!$B$2:$E1005, MATCH(Z$5 &amp; IF(Z$5 = "Vacation Leave", IFS(Z$6 = "Year", "", OR(Z$6 = "H1", Z$6 = "H2"), " " &amp; Z$6), ""), 'Allocated Leaves'!$A$2:$A1005, 0), MATCH($D907 &amp; IF($D907 = "Full-time",  " " &amp; $F907, ""), 'Allocated Leaves'!$B$1:AA$1, 0)) - L907))</f>
        <v/>
      </c>
      <c r="AA907" s="55" t="str">
        <f t="shared" si="3"/>
        <v/>
      </c>
    </row>
    <row r="908">
      <c r="A908" s="71"/>
      <c r="B908" s="72"/>
      <c r="C908" s="73"/>
      <c r="D908" s="74"/>
      <c r="E908" s="75"/>
      <c r="F908" s="47" t="str">
        <f t="shared" si="1"/>
        <v/>
      </c>
      <c r="G908" s="48" t="str">
        <f>IF(ISBLANK($B908), "", IF(AND(G$5 = "Vacation Leave", OR(AND(OR(G$6 = "H1", G$6 = "H2"), NOT(AND($D908 = "Full-time", $F908 = "Above 1 Year"))), AND(G$6 = "Year", AND($D908 = "Full-time", $F908 = "Above 1 Year")))), "N/A", SUMIFS('Form Responses 1'!$O$2:$O1005, 'Form Responses 1'!$B$2:$B1005, $B908, 'Form Responses 1'!$G$2:$G1005, G$5, 'Form Responses 1'!$K$2:$K1005, $D908,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8" s="48" t="str">
        <f>IF(ISBLANK($B908), "", IF(AND(H$5 = "Vacation Leave", OR(AND(OR(H$6 = "H1", H$6 = "H2"), NOT(AND($D908 = "Full-time", $F908 = "Above 1 Year"))), AND(H$6 = "Year", AND($D908 = "Full-time", $F908 = "Above 1 Year")))), "N/A", SUMIFS('Form Responses 1'!$O$2:$O1005, 'Form Responses 1'!$B$2:$B1005, $B908, 'Form Responses 1'!$G$2:$G1005, H$5, 'Form Responses 1'!$K$2:$K1005, $D908,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8" s="49" t="str">
        <f>IF(ISBLANK($B908), "", IF(AND(I$5 = "Vacation Leave", OR(AND(OR(I$6 = "H1", I$6 = "H2"), NOT(AND($D908 = "Full-time", $F908 = "Above 1 Year"))), AND(I$6 = "Year", AND($D908 = "Full-time", $F908 = "Above 1 Year")))), "N/A", SUMIFS('Form Responses 1'!$O$2:$O1005, 'Form Responses 1'!$B$2:$B1005, $B908, 'Form Responses 1'!$G$2:$G1005, I$5, 'Form Responses 1'!$K$2:$K1005, $D908,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8" s="48" t="str">
        <f>IF(ISBLANK($B908), "", IF(AND(J$5 = "Vacation Leave", OR(AND(OR(J$6 = "H1", J$6 = "H2"), NOT(AND($D908 = "Full-time", $F908 = "Above 1 Year"))), AND(J$6 = "Year", AND($D908 = "Full-time", $F908 = "Above 1 Year")))), "N/A", SUMIFS('Form Responses 1'!$O$2:$O1005, 'Form Responses 1'!$B$2:$B1005, $B908, 'Form Responses 1'!$G$2:$G1005, J$5, 'Form Responses 1'!$K$2:$K1005, $D908,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8" s="48" t="str">
        <f>IF(ISBLANK($B908), "", IF(AND(K$5 = "Vacation Leave", OR(AND(OR(K$6 = "H1", K$6 = "H2"), NOT(AND($D908 = "Full-time", $F908 = "Above 1 Year"))), AND(K$6 = "Year", AND($D908 = "Full-time", $F908 = "Above 1 Year")))), "N/A", SUMIFS('Form Responses 1'!$O$2:$O1005, 'Form Responses 1'!$B$2:$B1005, $B908, 'Form Responses 1'!$G$2:$G1005, K$5, 'Form Responses 1'!$K$2:$K1005, $D908,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8" s="48" t="str">
        <f>IF(ISBLANK($B908), "", IF(AND(L$5 = "Vacation Leave", OR(AND(OR(L$6 = "H1", L$6 = "H2"), NOT(AND($D908 = "Full-time", $F908 = "Above 1 Year"))), AND(L$6 = "Year", AND($D908 = "Full-time", $F908 = "Above 1 Year")))), "N/A", SUMIFS('Form Responses 1'!$O$2:$O1005, 'Form Responses 1'!$B$2:$B1005, $B908, 'Form Responses 1'!$G$2:$G1005, L$5, 'Form Responses 1'!$K$2:$K1005, $D908,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8" s="48" t="str">
        <f>IF(ISBLANK($B908), "", IF(AND(M$5 = "Vacation Leave", OR(AND(OR(M$6 = "H1", M$6 = "H2"), NOT(AND($D908 = "Full-time", $F908 = "Above 1 Year"))), AND(M$6 = "Year", AND($D908 = "Full-time", $F908 = "Above 1 Year")))), "N/A", SUMIFS('Form Responses 1'!$O$2:$O1005, 'Form Responses 1'!$B$2:$B1005, $B908, 'Form Responses 1'!$G$2:$G1005, M$5, 'Form Responses 1'!$K$2:$K1005, $D908,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8" s="48" t="str">
        <f>IF(ISBLANK($B908), "", IF(AND(N$5 = "Vacation Leave", OR(AND(OR(N$6 = "H1", N$6 = "H2"), NOT(AND($D908 = "Full-time", $F908 = "Above 1 Year"))), AND(N$6 = "Year", AND($D908 = "Full-time", $F908 = "Above 1 Year")))), "N/A", SUMIFS('Form Responses 1'!$O$2:$O1005, 'Form Responses 1'!$B$2:$B1005, $B908, 'Form Responses 1'!$G$2:$G1005, N$5, 'Form Responses 1'!$K$2:$K1005, $D908,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8" s="48" t="str">
        <f>IF(ISBLANK($B908), "", IF(AND(O$5 = "Vacation Leave", OR(AND(OR(O$6 = "H1", O$6 = "H2"), NOT(AND($D908 = "Full-time", $F908 = "Above 1 Year"))), AND(O$6 = "Year", AND($D908 = "Full-time", $F908 = "Above 1 Year")))), "N/A", SUMIFS('Form Responses 1'!$O$2:$O1005, 'Form Responses 1'!$B$2:$B1005, $B908, 'Form Responses 1'!$G$2:$G1005, O$5, 'Form Responses 1'!$K$2:$K1005, $D908,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8" s="48" t="str">
        <f>IF(ISBLANK($B908), "", IF(AND(P$5 = "Vacation Leave", OR(AND(OR(P$6 = "H1", P$6 = "H2"), NOT(AND($D908 = "Full-time", $F908 = "Above 1 Year"))), AND(P$6 = "Year", AND($D908 = "Full-time", $F908 = "Above 1 Year")))), "N/A", SUMIFS('Form Responses 1'!$O$2:$O1005, 'Form Responses 1'!$B$2:$B1005, $B908, 'Form Responses 1'!$G$2:$G1005, P$5, 'Form Responses 1'!$K$2:$K1005, $D908,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8" s="48" t="str">
        <f>IF(ISBLANK($B908), "", IF(AND(Q$5 = "Vacation Leave", OR(AND(OR(Q$6 = "H1", Q$6 = "H2"), NOT(AND($D908 = "Full-time", $F908 = "Above 1 Year"))), AND(Q$6 = "Year", AND($D908 = "Full-time", $F908 = "Above 1 Year")))), "N/A", SUMIFS('Form Responses 1'!$O$2:$O1005, 'Form Responses 1'!$B$2:$B1005, $B908, 'Form Responses 1'!$G$2:$G1005, Q$5, 'Form Responses 1'!$K$2:$K1005, $D908,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8" s="48" t="str">
        <f>IF(ISBLANK($B908), "", IF(AND(R$5 = "Vacation Leave", OR(AND(OR(R$6 = "H1", R$6 = "H2"), NOT(AND($D908 = "Full-time", $F908 = "Above 1 Year"))), AND(R$6 = "Year", AND($D908 = "Full-time", $F908 = "Above 1 Year")))), "N/A", SUMIFS('Form Responses 1'!$O$2:$O1005, 'Form Responses 1'!$B$2:$B1005, $B908, 'Form Responses 1'!$G$2:$G1005, R$5, 'Form Responses 1'!$K$2:$K1005, $D908,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8" s="48" t="str">
        <f>IF(ISBLANK($B908), "", IF(AND(S$5 = "Vacation Leave", OR(AND(OR(S$6 = "H1", S$6 = "H2"), NOT(AND($D908 = "Full-time", $F908 = "Above 1 Year"))), AND(S$6 = "Year", AND($D908 = "Full-time", $F908 = "Above 1 Year")))), "N/A", SUMIFS('Form Responses 1'!$O$2:$O1005, 'Form Responses 1'!$B$2:$B1005, $B908, 'Form Responses 1'!$G$2:$G1005, S$5, 'Form Responses 1'!$K$2:$K1005, $D908,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8" s="50" t="str">
        <f t="shared" si="2"/>
        <v/>
      </c>
      <c r="U908" s="51" t="str">
        <f t="array" ref="U908">IF(ISBLANK($B908), "", IF(AND(U$5 = "Vacation Leave", OR(AND(OR(U$6 = "H1", U$6 = "H2"), NOT(AND($D908 = "Full-time", $F908 = "Above 1 Year"))), AND(U$6 = "Year", AND($D908 = "Full-time", $F908 = "Above 1 Year")))), "N/A", INDEX('Allocated Leaves'!$B$2:$E1005, MATCH(U$5 &amp; IF(U$5 = "Vacation Leave", IFS(U$6 = "Year", "", OR(U$6 = "H1", U$6 = "H2"), " " &amp; U$6), ""), 'Allocated Leaves'!$A$2:$A1005, 0), MATCH($D908 &amp; IF($D908 = "Full-time",  " " &amp; $F908, ""), 'Allocated Leaves'!$B$1:AA$1, 0)) - G908))</f>
        <v/>
      </c>
      <c r="V908" s="52" t="str">
        <f t="array" ref="V908">IF(ISBLANK($B908), "", IF(AND(V$5 = "Vacation Leave", OR(AND(OR(V$6 = "H1", V$6 = "H2"), NOT(AND($D908 = "Full-time", $F908 = "Above 1 Year"))), AND(V$6 = "Year", AND($D908 = "Full-time", $F908 = "Above 1 Year")))), "N/A", INDEX('Allocated Leaves'!$B$2:$E1005, MATCH(V$5 &amp; IF(V$5 = "Vacation Leave", IFS(V$6 = "Year", "", OR(V$6 = "H1", V$6 = "H2"), " " &amp; V$6), ""), 'Allocated Leaves'!$A$2:$A1005, 0), MATCH($D908 &amp; IF($D908 = "Full-time",  " " &amp; $F908, ""), 'Allocated Leaves'!$B$1:AA$1, 0)) - H908))</f>
        <v/>
      </c>
      <c r="W908" s="52" t="str">
        <f t="array" ref="W908">IF(ISBLANK($B908), "", IF(AND(W$5 = "Vacation Leave", OR(AND(OR(W$6 = "H1", W$6 = "H2"), NOT(AND($D908 = "Full-time", $F908 = "Above 1 Year"))), AND(W$6 = "Year", AND($D908 = "Full-time", $F908 = "Above 1 Year")))), "N/A", INDEX('Allocated Leaves'!$B$2:$E1005, MATCH(W$5 &amp; IF(W$5 = "Vacation Leave", IFS(W$6 = "Year", "", OR(W$6 = "H1", W$6 = "H2"), " " &amp; W$6), ""), 'Allocated Leaves'!$A$2:$A1005, 0), MATCH($D908 &amp; IF($D908 = "Full-time",  " " &amp; $F908, ""), 'Allocated Leaves'!$B$1:AA$1, 0)) - I908))</f>
        <v/>
      </c>
      <c r="X908" s="51" t="str">
        <f t="array" ref="X908">IF(ISBLANK($B908), "", IF(AND(X$5 = "Vacation Leave", OR(AND(OR(X$6 = "H1", X$6 = "H2"), NOT(AND($D908 = "Full-time", $F908 = "Above 1 Year"))), AND(X$6 = "Year", AND($D908 = "Full-time", $F908 = "Above 1 Year")))), "N/A", INDEX('Allocated Leaves'!$B$2:$E1005, MATCH(X$5 &amp; IF(X$5 = "Vacation Leave", IFS(X$6 = "Year", "", OR(X$6 = "H1", X$6 = "H2"), " " &amp; X$6), ""), 'Allocated Leaves'!$A$2:$A1005, 0), MATCH($D908 &amp; IF($D908 = "Full-time",  " " &amp; $F908, ""), 'Allocated Leaves'!$B$1:AA$1, 0)) - J908))</f>
        <v/>
      </c>
      <c r="Y908" s="52" t="str">
        <f t="array" ref="Y908">IF(ISBLANK($B908), "", IF(AND(Y$5 = "Vacation Leave", OR(AND(OR(Y$6 = "H1", Y$6 = "H2"), NOT(AND($D908 = "Full-time", $F908 = "Above 1 Year"))), AND(Y$6 = "Year", AND($D908 = "Full-time", $F908 = "Above 1 Year")))), "N/A", INDEX('Allocated Leaves'!$B$2:$E1005, MATCH(Y$5 &amp; IF(Y$5 = "Vacation Leave", IFS(Y$6 = "Year", "", OR(Y$6 = "H1", Y$6 = "H2"), " " &amp; Y$6), ""), 'Allocated Leaves'!$A$2:$A1005, 0), MATCH($D908 &amp; IF($D908 = "Full-time",  " " &amp; $F908, ""), 'Allocated Leaves'!$B$1:AA$1, 0)) - K908))</f>
        <v/>
      </c>
      <c r="Z908" s="52" t="str">
        <f t="array" ref="Z908">IF(ISBLANK($B908), "", IF(AND(Z$5 = "Vacation Leave", OR(AND(OR(Z$6 = "H1", Z$6 = "H2"), NOT(AND($D908 = "Full-time", $F908 = "Above 1 Year"))), AND(Z$6 = "Year", AND($D908 = "Full-time", $F908 = "Above 1 Year")))), "N/A", INDEX('Allocated Leaves'!$B$2:$E1005, MATCH(Z$5 &amp; IF(Z$5 = "Vacation Leave", IFS(Z$6 = "Year", "", OR(Z$6 = "H1", Z$6 = "H2"), " " &amp; Z$6), ""), 'Allocated Leaves'!$A$2:$A1005, 0), MATCH($D908 &amp; IF($D908 = "Full-time",  " " &amp; $F908, ""), 'Allocated Leaves'!$B$1:AA$1, 0)) - L908))</f>
        <v/>
      </c>
      <c r="AA908" s="55" t="str">
        <f t="shared" si="3"/>
        <v/>
      </c>
    </row>
    <row r="909">
      <c r="A909" s="71"/>
      <c r="B909" s="72"/>
      <c r="C909" s="73"/>
      <c r="D909" s="74"/>
      <c r="E909" s="75"/>
      <c r="F909" s="47" t="str">
        <f t="shared" si="1"/>
        <v/>
      </c>
      <c r="G909" s="48" t="str">
        <f>IF(ISBLANK($B909), "", IF(AND(G$5 = "Vacation Leave", OR(AND(OR(G$6 = "H1", G$6 = "H2"), NOT(AND($D909 = "Full-time", $F909 = "Above 1 Year"))), AND(G$6 = "Year", AND($D909 = "Full-time", $F909 = "Above 1 Year")))), "N/A", SUMIFS('Form Responses 1'!$O$2:$O1005, 'Form Responses 1'!$B$2:$B1005, $B909, 'Form Responses 1'!$G$2:$G1005, G$5, 'Form Responses 1'!$K$2:$K1005, $D909,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09" s="48" t="str">
        <f>IF(ISBLANK($B909), "", IF(AND(H$5 = "Vacation Leave", OR(AND(OR(H$6 = "H1", H$6 = "H2"), NOT(AND($D909 = "Full-time", $F909 = "Above 1 Year"))), AND(H$6 = "Year", AND($D909 = "Full-time", $F909 = "Above 1 Year")))), "N/A", SUMIFS('Form Responses 1'!$O$2:$O1005, 'Form Responses 1'!$B$2:$B1005, $B909, 'Form Responses 1'!$G$2:$G1005, H$5, 'Form Responses 1'!$K$2:$K1005, $D909,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09" s="49" t="str">
        <f>IF(ISBLANK($B909), "", IF(AND(I$5 = "Vacation Leave", OR(AND(OR(I$6 = "H1", I$6 = "H2"), NOT(AND($D909 = "Full-time", $F909 = "Above 1 Year"))), AND(I$6 = "Year", AND($D909 = "Full-time", $F909 = "Above 1 Year")))), "N/A", SUMIFS('Form Responses 1'!$O$2:$O1005, 'Form Responses 1'!$B$2:$B1005, $B909, 'Form Responses 1'!$G$2:$G1005, I$5, 'Form Responses 1'!$K$2:$K1005, $D909,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09" s="48" t="str">
        <f>IF(ISBLANK($B909), "", IF(AND(J$5 = "Vacation Leave", OR(AND(OR(J$6 = "H1", J$6 = "H2"), NOT(AND($D909 = "Full-time", $F909 = "Above 1 Year"))), AND(J$6 = "Year", AND($D909 = "Full-time", $F909 = "Above 1 Year")))), "N/A", SUMIFS('Form Responses 1'!$O$2:$O1005, 'Form Responses 1'!$B$2:$B1005, $B909, 'Form Responses 1'!$G$2:$G1005, J$5, 'Form Responses 1'!$K$2:$K1005, $D909,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09" s="48" t="str">
        <f>IF(ISBLANK($B909), "", IF(AND(K$5 = "Vacation Leave", OR(AND(OR(K$6 = "H1", K$6 = "H2"), NOT(AND($D909 = "Full-time", $F909 = "Above 1 Year"))), AND(K$6 = "Year", AND($D909 = "Full-time", $F909 = "Above 1 Year")))), "N/A", SUMIFS('Form Responses 1'!$O$2:$O1005, 'Form Responses 1'!$B$2:$B1005, $B909, 'Form Responses 1'!$G$2:$G1005, K$5, 'Form Responses 1'!$K$2:$K1005, $D909,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09" s="48" t="str">
        <f>IF(ISBLANK($B909), "", IF(AND(L$5 = "Vacation Leave", OR(AND(OR(L$6 = "H1", L$6 = "H2"), NOT(AND($D909 = "Full-time", $F909 = "Above 1 Year"))), AND(L$6 = "Year", AND($D909 = "Full-time", $F909 = "Above 1 Year")))), "N/A", SUMIFS('Form Responses 1'!$O$2:$O1005, 'Form Responses 1'!$B$2:$B1005, $B909, 'Form Responses 1'!$G$2:$G1005, L$5, 'Form Responses 1'!$K$2:$K1005, $D909,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09" s="48" t="str">
        <f>IF(ISBLANK($B909), "", IF(AND(M$5 = "Vacation Leave", OR(AND(OR(M$6 = "H1", M$6 = "H2"), NOT(AND($D909 = "Full-time", $F909 = "Above 1 Year"))), AND(M$6 = "Year", AND($D909 = "Full-time", $F909 = "Above 1 Year")))), "N/A", SUMIFS('Form Responses 1'!$O$2:$O1005, 'Form Responses 1'!$B$2:$B1005, $B909, 'Form Responses 1'!$G$2:$G1005, M$5, 'Form Responses 1'!$K$2:$K1005, $D909,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09" s="48" t="str">
        <f>IF(ISBLANK($B909), "", IF(AND(N$5 = "Vacation Leave", OR(AND(OR(N$6 = "H1", N$6 = "H2"), NOT(AND($D909 = "Full-time", $F909 = "Above 1 Year"))), AND(N$6 = "Year", AND($D909 = "Full-time", $F909 = "Above 1 Year")))), "N/A", SUMIFS('Form Responses 1'!$O$2:$O1005, 'Form Responses 1'!$B$2:$B1005, $B909, 'Form Responses 1'!$G$2:$G1005, N$5, 'Form Responses 1'!$K$2:$K1005, $D909,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09" s="48" t="str">
        <f>IF(ISBLANK($B909), "", IF(AND(O$5 = "Vacation Leave", OR(AND(OR(O$6 = "H1", O$6 = "H2"), NOT(AND($D909 = "Full-time", $F909 = "Above 1 Year"))), AND(O$6 = "Year", AND($D909 = "Full-time", $F909 = "Above 1 Year")))), "N/A", SUMIFS('Form Responses 1'!$O$2:$O1005, 'Form Responses 1'!$B$2:$B1005, $B909, 'Form Responses 1'!$G$2:$G1005, O$5, 'Form Responses 1'!$K$2:$K1005, $D909,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09" s="48" t="str">
        <f>IF(ISBLANK($B909), "", IF(AND(P$5 = "Vacation Leave", OR(AND(OR(P$6 = "H1", P$6 = "H2"), NOT(AND($D909 = "Full-time", $F909 = "Above 1 Year"))), AND(P$6 = "Year", AND($D909 = "Full-time", $F909 = "Above 1 Year")))), "N/A", SUMIFS('Form Responses 1'!$O$2:$O1005, 'Form Responses 1'!$B$2:$B1005, $B909, 'Form Responses 1'!$G$2:$G1005, P$5, 'Form Responses 1'!$K$2:$K1005, $D909,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09" s="48" t="str">
        <f>IF(ISBLANK($B909), "", IF(AND(Q$5 = "Vacation Leave", OR(AND(OR(Q$6 = "H1", Q$6 = "H2"), NOT(AND($D909 = "Full-time", $F909 = "Above 1 Year"))), AND(Q$6 = "Year", AND($D909 = "Full-time", $F909 = "Above 1 Year")))), "N/A", SUMIFS('Form Responses 1'!$O$2:$O1005, 'Form Responses 1'!$B$2:$B1005, $B909, 'Form Responses 1'!$G$2:$G1005, Q$5, 'Form Responses 1'!$K$2:$K1005, $D909,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09" s="48" t="str">
        <f>IF(ISBLANK($B909), "", IF(AND(R$5 = "Vacation Leave", OR(AND(OR(R$6 = "H1", R$6 = "H2"), NOT(AND($D909 = "Full-time", $F909 = "Above 1 Year"))), AND(R$6 = "Year", AND($D909 = "Full-time", $F909 = "Above 1 Year")))), "N/A", SUMIFS('Form Responses 1'!$O$2:$O1005, 'Form Responses 1'!$B$2:$B1005, $B909, 'Form Responses 1'!$G$2:$G1005, R$5, 'Form Responses 1'!$K$2:$K1005, $D909,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09" s="48" t="str">
        <f>IF(ISBLANK($B909), "", IF(AND(S$5 = "Vacation Leave", OR(AND(OR(S$6 = "H1", S$6 = "H2"), NOT(AND($D909 = "Full-time", $F909 = "Above 1 Year"))), AND(S$6 = "Year", AND($D909 = "Full-time", $F909 = "Above 1 Year")))), "N/A", SUMIFS('Form Responses 1'!$O$2:$O1005, 'Form Responses 1'!$B$2:$B1005, $B909, 'Form Responses 1'!$G$2:$G1005, S$5, 'Form Responses 1'!$K$2:$K1005, $D909,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09" s="50" t="str">
        <f t="shared" si="2"/>
        <v/>
      </c>
      <c r="U909" s="51" t="str">
        <f t="array" ref="U909">IF(ISBLANK($B909), "", IF(AND(U$5 = "Vacation Leave", OR(AND(OR(U$6 = "H1", U$6 = "H2"), NOT(AND($D909 = "Full-time", $F909 = "Above 1 Year"))), AND(U$6 = "Year", AND($D909 = "Full-time", $F909 = "Above 1 Year")))), "N/A", INDEX('Allocated Leaves'!$B$2:$E1005, MATCH(U$5 &amp; IF(U$5 = "Vacation Leave", IFS(U$6 = "Year", "", OR(U$6 = "H1", U$6 = "H2"), " " &amp; U$6), ""), 'Allocated Leaves'!$A$2:$A1005, 0), MATCH($D909 &amp; IF($D909 = "Full-time",  " " &amp; $F909, ""), 'Allocated Leaves'!$B$1:AA$1, 0)) - G909))</f>
        <v/>
      </c>
      <c r="V909" s="52" t="str">
        <f t="array" ref="V909">IF(ISBLANK($B909), "", IF(AND(V$5 = "Vacation Leave", OR(AND(OR(V$6 = "H1", V$6 = "H2"), NOT(AND($D909 = "Full-time", $F909 = "Above 1 Year"))), AND(V$6 = "Year", AND($D909 = "Full-time", $F909 = "Above 1 Year")))), "N/A", INDEX('Allocated Leaves'!$B$2:$E1005, MATCH(V$5 &amp; IF(V$5 = "Vacation Leave", IFS(V$6 = "Year", "", OR(V$6 = "H1", V$6 = "H2"), " " &amp; V$6), ""), 'Allocated Leaves'!$A$2:$A1005, 0), MATCH($D909 &amp; IF($D909 = "Full-time",  " " &amp; $F909, ""), 'Allocated Leaves'!$B$1:AA$1, 0)) - H909))</f>
        <v/>
      </c>
      <c r="W909" s="52" t="str">
        <f t="array" ref="W909">IF(ISBLANK($B909), "", IF(AND(W$5 = "Vacation Leave", OR(AND(OR(W$6 = "H1", W$6 = "H2"), NOT(AND($D909 = "Full-time", $F909 = "Above 1 Year"))), AND(W$6 = "Year", AND($D909 = "Full-time", $F909 = "Above 1 Year")))), "N/A", INDEX('Allocated Leaves'!$B$2:$E1005, MATCH(W$5 &amp; IF(W$5 = "Vacation Leave", IFS(W$6 = "Year", "", OR(W$6 = "H1", W$6 = "H2"), " " &amp; W$6), ""), 'Allocated Leaves'!$A$2:$A1005, 0), MATCH($D909 &amp; IF($D909 = "Full-time",  " " &amp; $F909, ""), 'Allocated Leaves'!$B$1:AA$1, 0)) - I909))</f>
        <v/>
      </c>
      <c r="X909" s="51" t="str">
        <f t="array" ref="X909">IF(ISBLANK($B909), "", IF(AND(X$5 = "Vacation Leave", OR(AND(OR(X$6 = "H1", X$6 = "H2"), NOT(AND($D909 = "Full-time", $F909 = "Above 1 Year"))), AND(X$6 = "Year", AND($D909 = "Full-time", $F909 = "Above 1 Year")))), "N/A", INDEX('Allocated Leaves'!$B$2:$E1005, MATCH(X$5 &amp; IF(X$5 = "Vacation Leave", IFS(X$6 = "Year", "", OR(X$6 = "H1", X$6 = "H2"), " " &amp; X$6), ""), 'Allocated Leaves'!$A$2:$A1005, 0), MATCH($D909 &amp; IF($D909 = "Full-time",  " " &amp; $F909, ""), 'Allocated Leaves'!$B$1:AA$1, 0)) - J909))</f>
        <v/>
      </c>
      <c r="Y909" s="52" t="str">
        <f t="array" ref="Y909">IF(ISBLANK($B909), "", IF(AND(Y$5 = "Vacation Leave", OR(AND(OR(Y$6 = "H1", Y$6 = "H2"), NOT(AND($D909 = "Full-time", $F909 = "Above 1 Year"))), AND(Y$6 = "Year", AND($D909 = "Full-time", $F909 = "Above 1 Year")))), "N/A", INDEX('Allocated Leaves'!$B$2:$E1005, MATCH(Y$5 &amp; IF(Y$5 = "Vacation Leave", IFS(Y$6 = "Year", "", OR(Y$6 = "H1", Y$6 = "H2"), " " &amp; Y$6), ""), 'Allocated Leaves'!$A$2:$A1005, 0), MATCH($D909 &amp; IF($D909 = "Full-time",  " " &amp; $F909, ""), 'Allocated Leaves'!$B$1:AA$1, 0)) - K909))</f>
        <v/>
      </c>
      <c r="Z909" s="52" t="str">
        <f t="array" ref="Z909">IF(ISBLANK($B909), "", IF(AND(Z$5 = "Vacation Leave", OR(AND(OR(Z$6 = "H1", Z$6 = "H2"), NOT(AND($D909 = "Full-time", $F909 = "Above 1 Year"))), AND(Z$6 = "Year", AND($D909 = "Full-time", $F909 = "Above 1 Year")))), "N/A", INDEX('Allocated Leaves'!$B$2:$E1005, MATCH(Z$5 &amp; IF(Z$5 = "Vacation Leave", IFS(Z$6 = "Year", "", OR(Z$6 = "H1", Z$6 = "H2"), " " &amp; Z$6), ""), 'Allocated Leaves'!$A$2:$A1005, 0), MATCH($D909 &amp; IF($D909 = "Full-time",  " " &amp; $F909, ""), 'Allocated Leaves'!$B$1:AA$1, 0)) - L909))</f>
        <v/>
      </c>
      <c r="AA909" s="55" t="str">
        <f t="shared" si="3"/>
        <v/>
      </c>
    </row>
    <row r="910">
      <c r="A910" s="71"/>
      <c r="B910" s="72"/>
      <c r="C910" s="73"/>
      <c r="D910" s="74"/>
      <c r="E910" s="75"/>
      <c r="F910" s="47" t="str">
        <f t="shared" si="1"/>
        <v/>
      </c>
      <c r="G910" s="48" t="str">
        <f>IF(ISBLANK($B910), "", IF(AND(G$5 = "Vacation Leave", OR(AND(OR(G$6 = "H1", G$6 = "H2"), NOT(AND($D910 = "Full-time", $F910 = "Above 1 Year"))), AND(G$6 = "Year", AND($D910 = "Full-time", $F910 = "Above 1 Year")))), "N/A", SUMIFS('Form Responses 1'!$O$2:$O1005, 'Form Responses 1'!$B$2:$B1005, $B910, 'Form Responses 1'!$G$2:$G1005, G$5, 'Form Responses 1'!$K$2:$K1005, $D910,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0" s="48" t="str">
        <f>IF(ISBLANK($B910), "", IF(AND(H$5 = "Vacation Leave", OR(AND(OR(H$6 = "H1", H$6 = "H2"), NOT(AND($D910 = "Full-time", $F910 = "Above 1 Year"))), AND(H$6 = "Year", AND($D910 = "Full-time", $F910 = "Above 1 Year")))), "N/A", SUMIFS('Form Responses 1'!$O$2:$O1005, 'Form Responses 1'!$B$2:$B1005, $B910, 'Form Responses 1'!$G$2:$G1005, H$5, 'Form Responses 1'!$K$2:$K1005, $D910,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0" s="49" t="str">
        <f>IF(ISBLANK($B910), "", IF(AND(I$5 = "Vacation Leave", OR(AND(OR(I$6 = "H1", I$6 = "H2"), NOT(AND($D910 = "Full-time", $F910 = "Above 1 Year"))), AND(I$6 = "Year", AND($D910 = "Full-time", $F910 = "Above 1 Year")))), "N/A", SUMIFS('Form Responses 1'!$O$2:$O1005, 'Form Responses 1'!$B$2:$B1005, $B910, 'Form Responses 1'!$G$2:$G1005, I$5, 'Form Responses 1'!$K$2:$K1005, $D910,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0" s="48" t="str">
        <f>IF(ISBLANK($B910), "", IF(AND(J$5 = "Vacation Leave", OR(AND(OR(J$6 = "H1", J$6 = "H2"), NOT(AND($D910 = "Full-time", $F910 = "Above 1 Year"))), AND(J$6 = "Year", AND($D910 = "Full-time", $F910 = "Above 1 Year")))), "N/A", SUMIFS('Form Responses 1'!$O$2:$O1005, 'Form Responses 1'!$B$2:$B1005, $B910, 'Form Responses 1'!$G$2:$G1005, J$5, 'Form Responses 1'!$K$2:$K1005, $D910,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0" s="48" t="str">
        <f>IF(ISBLANK($B910), "", IF(AND(K$5 = "Vacation Leave", OR(AND(OR(K$6 = "H1", K$6 = "H2"), NOT(AND($D910 = "Full-time", $F910 = "Above 1 Year"))), AND(K$6 = "Year", AND($D910 = "Full-time", $F910 = "Above 1 Year")))), "N/A", SUMIFS('Form Responses 1'!$O$2:$O1005, 'Form Responses 1'!$B$2:$B1005, $B910, 'Form Responses 1'!$G$2:$G1005, K$5, 'Form Responses 1'!$K$2:$K1005, $D910,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0" s="48" t="str">
        <f>IF(ISBLANK($B910), "", IF(AND(L$5 = "Vacation Leave", OR(AND(OR(L$6 = "H1", L$6 = "H2"), NOT(AND($D910 = "Full-time", $F910 = "Above 1 Year"))), AND(L$6 = "Year", AND($D910 = "Full-time", $F910 = "Above 1 Year")))), "N/A", SUMIFS('Form Responses 1'!$O$2:$O1005, 'Form Responses 1'!$B$2:$B1005, $B910, 'Form Responses 1'!$G$2:$G1005, L$5, 'Form Responses 1'!$K$2:$K1005, $D910,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0" s="48" t="str">
        <f>IF(ISBLANK($B910), "", IF(AND(M$5 = "Vacation Leave", OR(AND(OR(M$6 = "H1", M$6 = "H2"), NOT(AND($D910 = "Full-time", $F910 = "Above 1 Year"))), AND(M$6 = "Year", AND($D910 = "Full-time", $F910 = "Above 1 Year")))), "N/A", SUMIFS('Form Responses 1'!$O$2:$O1005, 'Form Responses 1'!$B$2:$B1005, $B910, 'Form Responses 1'!$G$2:$G1005, M$5, 'Form Responses 1'!$K$2:$K1005, $D910,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0" s="48" t="str">
        <f>IF(ISBLANK($B910), "", IF(AND(N$5 = "Vacation Leave", OR(AND(OR(N$6 = "H1", N$6 = "H2"), NOT(AND($D910 = "Full-time", $F910 = "Above 1 Year"))), AND(N$6 = "Year", AND($D910 = "Full-time", $F910 = "Above 1 Year")))), "N/A", SUMIFS('Form Responses 1'!$O$2:$O1005, 'Form Responses 1'!$B$2:$B1005, $B910, 'Form Responses 1'!$G$2:$G1005, N$5, 'Form Responses 1'!$K$2:$K1005, $D910,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0" s="48" t="str">
        <f>IF(ISBLANK($B910), "", IF(AND(O$5 = "Vacation Leave", OR(AND(OR(O$6 = "H1", O$6 = "H2"), NOT(AND($D910 = "Full-time", $F910 = "Above 1 Year"))), AND(O$6 = "Year", AND($D910 = "Full-time", $F910 = "Above 1 Year")))), "N/A", SUMIFS('Form Responses 1'!$O$2:$O1005, 'Form Responses 1'!$B$2:$B1005, $B910, 'Form Responses 1'!$G$2:$G1005, O$5, 'Form Responses 1'!$K$2:$K1005, $D910,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0" s="48" t="str">
        <f>IF(ISBLANK($B910), "", IF(AND(P$5 = "Vacation Leave", OR(AND(OR(P$6 = "H1", P$6 = "H2"), NOT(AND($D910 = "Full-time", $F910 = "Above 1 Year"))), AND(P$6 = "Year", AND($D910 = "Full-time", $F910 = "Above 1 Year")))), "N/A", SUMIFS('Form Responses 1'!$O$2:$O1005, 'Form Responses 1'!$B$2:$B1005, $B910, 'Form Responses 1'!$G$2:$G1005, P$5, 'Form Responses 1'!$K$2:$K1005, $D910,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0" s="48" t="str">
        <f>IF(ISBLANK($B910), "", IF(AND(Q$5 = "Vacation Leave", OR(AND(OR(Q$6 = "H1", Q$6 = "H2"), NOT(AND($D910 = "Full-time", $F910 = "Above 1 Year"))), AND(Q$6 = "Year", AND($D910 = "Full-time", $F910 = "Above 1 Year")))), "N/A", SUMIFS('Form Responses 1'!$O$2:$O1005, 'Form Responses 1'!$B$2:$B1005, $B910, 'Form Responses 1'!$G$2:$G1005, Q$5, 'Form Responses 1'!$K$2:$K1005, $D910,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0" s="48" t="str">
        <f>IF(ISBLANK($B910), "", IF(AND(R$5 = "Vacation Leave", OR(AND(OR(R$6 = "H1", R$6 = "H2"), NOT(AND($D910 = "Full-time", $F910 = "Above 1 Year"))), AND(R$6 = "Year", AND($D910 = "Full-time", $F910 = "Above 1 Year")))), "N/A", SUMIFS('Form Responses 1'!$O$2:$O1005, 'Form Responses 1'!$B$2:$B1005, $B910, 'Form Responses 1'!$G$2:$G1005, R$5, 'Form Responses 1'!$K$2:$K1005, $D910,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0" s="48" t="str">
        <f>IF(ISBLANK($B910), "", IF(AND(S$5 = "Vacation Leave", OR(AND(OR(S$6 = "H1", S$6 = "H2"), NOT(AND($D910 = "Full-time", $F910 = "Above 1 Year"))), AND(S$6 = "Year", AND($D910 = "Full-time", $F910 = "Above 1 Year")))), "N/A", SUMIFS('Form Responses 1'!$O$2:$O1005, 'Form Responses 1'!$B$2:$B1005, $B910, 'Form Responses 1'!$G$2:$G1005, S$5, 'Form Responses 1'!$K$2:$K1005, $D910,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0" s="50" t="str">
        <f t="shared" si="2"/>
        <v/>
      </c>
      <c r="U910" s="51" t="str">
        <f t="array" ref="U910">IF(ISBLANK($B910), "", IF(AND(U$5 = "Vacation Leave", OR(AND(OR(U$6 = "H1", U$6 = "H2"), NOT(AND($D910 = "Full-time", $F910 = "Above 1 Year"))), AND(U$6 = "Year", AND($D910 = "Full-time", $F910 = "Above 1 Year")))), "N/A", INDEX('Allocated Leaves'!$B$2:$E1005, MATCH(U$5 &amp; IF(U$5 = "Vacation Leave", IFS(U$6 = "Year", "", OR(U$6 = "H1", U$6 = "H2"), " " &amp; U$6), ""), 'Allocated Leaves'!$A$2:$A1005, 0), MATCH($D910 &amp; IF($D910 = "Full-time",  " " &amp; $F910, ""), 'Allocated Leaves'!$B$1:AA$1, 0)) - G910))</f>
        <v/>
      </c>
      <c r="V910" s="52" t="str">
        <f t="array" ref="V910">IF(ISBLANK($B910), "", IF(AND(V$5 = "Vacation Leave", OR(AND(OR(V$6 = "H1", V$6 = "H2"), NOT(AND($D910 = "Full-time", $F910 = "Above 1 Year"))), AND(V$6 = "Year", AND($D910 = "Full-time", $F910 = "Above 1 Year")))), "N/A", INDEX('Allocated Leaves'!$B$2:$E1005, MATCH(V$5 &amp; IF(V$5 = "Vacation Leave", IFS(V$6 = "Year", "", OR(V$6 = "H1", V$6 = "H2"), " " &amp; V$6), ""), 'Allocated Leaves'!$A$2:$A1005, 0), MATCH($D910 &amp; IF($D910 = "Full-time",  " " &amp; $F910, ""), 'Allocated Leaves'!$B$1:AA$1, 0)) - H910))</f>
        <v/>
      </c>
      <c r="W910" s="52" t="str">
        <f t="array" ref="W910">IF(ISBLANK($B910), "", IF(AND(W$5 = "Vacation Leave", OR(AND(OR(W$6 = "H1", W$6 = "H2"), NOT(AND($D910 = "Full-time", $F910 = "Above 1 Year"))), AND(W$6 = "Year", AND($D910 = "Full-time", $F910 = "Above 1 Year")))), "N/A", INDEX('Allocated Leaves'!$B$2:$E1005, MATCH(W$5 &amp; IF(W$5 = "Vacation Leave", IFS(W$6 = "Year", "", OR(W$6 = "H1", W$6 = "H2"), " " &amp; W$6), ""), 'Allocated Leaves'!$A$2:$A1005, 0), MATCH($D910 &amp; IF($D910 = "Full-time",  " " &amp; $F910, ""), 'Allocated Leaves'!$B$1:AA$1, 0)) - I910))</f>
        <v/>
      </c>
      <c r="X910" s="51" t="str">
        <f t="array" ref="X910">IF(ISBLANK($B910), "", IF(AND(X$5 = "Vacation Leave", OR(AND(OR(X$6 = "H1", X$6 = "H2"), NOT(AND($D910 = "Full-time", $F910 = "Above 1 Year"))), AND(X$6 = "Year", AND($D910 = "Full-time", $F910 = "Above 1 Year")))), "N/A", INDEX('Allocated Leaves'!$B$2:$E1005, MATCH(X$5 &amp; IF(X$5 = "Vacation Leave", IFS(X$6 = "Year", "", OR(X$6 = "H1", X$6 = "H2"), " " &amp; X$6), ""), 'Allocated Leaves'!$A$2:$A1005, 0), MATCH($D910 &amp; IF($D910 = "Full-time",  " " &amp; $F910, ""), 'Allocated Leaves'!$B$1:AA$1, 0)) - J910))</f>
        <v/>
      </c>
      <c r="Y910" s="52" t="str">
        <f t="array" ref="Y910">IF(ISBLANK($B910), "", IF(AND(Y$5 = "Vacation Leave", OR(AND(OR(Y$6 = "H1", Y$6 = "H2"), NOT(AND($D910 = "Full-time", $F910 = "Above 1 Year"))), AND(Y$6 = "Year", AND($D910 = "Full-time", $F910 = "Above 1 Year")))), "N/A", INDEX('Allocated Leaves'!$B$2:$E1005, MATCH(Y$5 &amp; IF(Y$5 = "Vacation Leave", IFS(Y$6 = "Year", "", OR(Y$6 = "H1", Y$6 = "H2"), " " &amp; Y$6), ""), 'Allocated Leaves'!$A$2:$A1005, 0), MATCH($D910 &amp; IF($D910 = "Full-time",  " " &amp; $F910, ""), 'Allocated Leaves'!$B$1:AA$1, 0)) - K910))</f>
        <v/>
      </c>
      <c r="Z910" s="52" t="str">
        <f t="array" ref="Z910">IF(ISBLANK($B910), "", IF(AND(Z$5 = "Vacation Leave", OR(AND(OR(Z$6 = "H1", Z$6 = "H2"), NOT(AND($D910 = "Full-time", $F910 = "Above 1 Year"))), AND(Z$6 = "Year", AND($D910 = "Full-time", $F910 = "Above 1 Year")))), "N/A", INDEX('Allocated Leaves'!$B$2:$E1005, MATCH(Z$5 &amp; IF(Z$5 = "Vacation Leave", IFS(Z$6 = "Year", "", OR(Z$6 = "H1", Z$6 = "H2"), " " &amp; Z$6), ""), 'Allocated Leaves'!$A$2:$A1005, 0), MATCH($D910 &amp; IF($D910 = "Full-time",  " " &amp; $F910, ""), 'Allocated Leaves'!$B$1:AA$1, 0)) - L910))</f>
        <v/>
      </c>
      <c r="AA910" s="55" t="str">
        <f t="shared" si="3"/>
        <v/>
      </c>
    </row>
    <row r="911">
      <c r="A911" s="71"/>
      <c r="B911" s="72"/>
      <c r="C911" s="73"/>
      <c r="D911" s="74"/>
      <c r="E911" s="75"/>
      <c r="F911" s="47" t="str">
        <f t="shared" si="1"/>
        <v/>
      </c>
      <c r="G911" s="48" t="str">
        <f>IF(ISBLANK($B911), "", IF(AND(G$5 = "Vacation Leave", OR(AND(OR(G$6 = "H1", G$6 = "H2"), NOT(AND($D911 = "Full-time", $F911 = "Above 1 Year"))), AND(G$6 = "Year", AND($D911 = "Full-time", $F911 = "Above 1 Year")))), "N/A", SUMIFS('Form Responses 1'!$O$2:$O1005, 'Form Responses 1'!$B$2:$B1005, $B911, 'Form Responses 1'!$G$2:$G1005, G$5, 'Form Responses 1'!$K$2:$K1005, $D911,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1" s="48" t="str">
        <f>IF(ISBLANK($B911), "", IF(AND(H$5 = "Vacation Leave", OR(AND(OR(H$6 = "H1", H$6 = "H2"), NOT(AND($D911 = "Full-time", $F911 = "Above 1 Year"))), AND(H$6 = "Year", AND($D911 = "Full-time", $F911 = "Above 1 Year")))), "N/A", SUMIFS('Form Responses 1'!$O$2:$O1005, 'Form Responses 1'!$B$2:$B1005, $B911, 'Form Responses 1'!$G$2:$G1005, H$5, 'Form Responses 1'!$K$2:$K1005, $D911,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1" s="49" t="str">
        <f>IF(ISBLANK($B911), "", IF(AND(I$5 = "Vacation Leave", OR(AND(OR(I$6 = "H1", I$6 = "H2"), NOT(AND($D911 = "Full-time", $F911 = "Above 1 Year"))), AND(I$6 = "Year", AND($D911 = "Full-time", $F911 = "Above 1 Year")))), "N/A", SUMIFS('Form Responses 1'!$O$2:$O1005, 'Form Responses 1'!$B$2:$B1005, $B911, 'Form Responses 1'!$G$2:$G1005, I$5, 'Form Responses 1'!$K$2:$K1005, $D911,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1" s="48" t="str">
        <f>IF(ISBLANK($B911), "", IF(AND(J$5 = "Vacation Leave", OR(AND(OR(J$6 = "H1", J$6 = "H2"), NOT(AND($D911 = "Full-time", $F911 = "Above 1 Year"))), AND(J$6 = "Year", AND($D911 = "Full-time", $F911 = "Above 1 Year")))), "N/A", SUMIFS('Form Responses 1'!$O$2:$O1005, 'Form Responses 1'!$B$2:$B1005, $B911, 'Form Responses 1'!$G$2:$G1005, J$5, 'Form Responses 1'!$K$2:$K1005, $D911,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1" s="48" t="str">
        <f>IF(ISBLANK($B911), "", IF(AND(K$5 = "Vacation Leave", OR(AND(OR(K$6 = "H1", K$6 = "H2"), NOT(AND($D911 = "Full-time", $F911 = "Above 1 Year"))), AND(K$6 = "Year", AND($D911 = "Full-time", $F911 = "Above 1 Year")))), "N/A", SUMIFS('Form Responses 1'!$O$2:$O1005, 'Form Responses 1'!$B$2:$B1005, $B911, 'Form Responses 1'!$G$2:$G1005, K$5, 'Form Responses 1'!$K$2:$K1005, $D911,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1" s="48" t="str">
        <f>IF(ISBLANK($B911), "", IF(AND(L$5 = "Vacation Leave", OR(AND(OR(L$6 = "H1", L$6 = "H2"), NOT(AND($D911 = "Full-time", $F911 = "Above 1 Year"))), AND(L$6 = "Year", AND($D911 = "Full-time", $F911 = "Above 1 Year")))), "N/A", SUMIFS('Form Responses 1'!$O$2:$O1005, 'Form Responses 1'!$B$2:$B1005, $B911, 'Form Responses 1'!$G$2:$G1005, L$5, 'Form Responses 1'!$K$2:$K1005, $D911,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1" s="48" t="str">
        <f>IF(ISBLANK($B911), "", IF(AND(M$5 = "Vacation Leave", OR(AND(OR(M$6 = "H1", M$6 = "H2"), NOT(AND($D911 = "Full-time", $F911 = "Above 1 Year"))), AND(M$6 = "Year", AND($D911 = "Full-time", $F911 = "Above 1 Year")))), "N/A", SUMIFS('Form Responses 1'!$O$2:$O1005, 'Form Responses 1'!$B$2:$B1005, $B911, 'Form Responses 1'!$G$2:$G1005, M$5, 'Form Responses 1'!$K$2:$K1005, $D911,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1" s="48" t="str">
        <f>IF(ISBLANK($B911), "", IF(AND(N$5 = "Vacation Leave", OR(AND(OR(N$6 = "H1", N$6 = "H2"), NOT(AND($D911 = "Full-time", $F911 = "Above 1 Year"))), AND(N$6 = "Year", AND($D911 = "Full-time", $F911 = "Above 1 Year")))), "N/A", SUMIFS('Form Responses 1'!$O$2:$O1005, 'Form Responses 1'!$B$2:$B1005, $B911, 'Form Responses 1'!$G$2:$G1005, N$5, 'Form Responses 1'!$K$2:$K1005, $D911,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1" s="48" t="str">
        <f>IF(ISBLANK($B911), "", IF(AND(O$5 = "Vacation Leave", OR(AND(OR(O$6 = "H1", O$6 = "H2"), NOT(AND($D911 = "Full-time", $F911 = "Above 1 Year"))), AND(O$6 = "Year", AND($D911 = "Full-time", $F911 = "Above 1 Year")))), "N/A", SUMIFS('Form Responses 1'!$O$2:$O1005, 'Form Responses 1'!$B$2:$B1005, $B911, 'Form Responses 1'!$G$2:$G1005, O$5, 'Form Responses 1'!$K$2:$K1005, $D911,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1" s="48" t="str">
        <f>IF(ISBLANK($B911), "", IF(AND(P$5 = "Vacation Leave", OR(AND(OR(P$6 = "H1", P$6 = "H2"), NOT(AND($D911 = "Full-time", $F911 = "Above 1 Year"))), AND(P$6 = "Year", AND($D911 = "Full-time", $F911 = "Above 1 Year")))), "N/A", SUMIFS('Form Responses 1'!$O$2:$O1005, 'Form Responses 1'!$B$2:$B1005, $B911, 'Form Responses 1'!$G$2:$G1005, P$5, 'Form Responses 1'!$K$2:$K1005, $D911,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1" s="48" t="str">
        <f>IF(ISBLANK($B911), "", IF(AND(Q$5 = "Vacation Leave", OR(AND(OR(Q$6 = "H1", Q$6 = "H2"), NOT(AND($D911 = "Full-time", $F911 = "Above 1 Year"))), AND(Q$6 = "Year", AND($D911 = "Full-time", $F911 = "Above 1 Year")))), "N/A", SUMIFS('Form Responses 1'!$O$2:$O1005, 'Form Responses 1'!$B$2:$B1005, $B911, 'Form Responses 1'!$G$2:$G1005, Q$5, 'Form Responses 1'!$K$2:$K1005, $D911,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1" s="48" t="str">
        <f>IF(ISBLANK($B911), "", IF(AND(R$5 = "Vacation Leave", OR(AND(OR(R$6 = "H1", R$6 = "H2"), NOT(AND($D911 = "Full-time", $F911 = "Above 1 Year"))), AND(R$6 = "Year", AND($D911 = "Full-time", $F911 = "Above 1 Year")))), "N/A", SUMIFS('Form Responses 1'!$O$2:$O1005, 'Form Responses 1'!$B$2:$B1005, $B911, 'Form Responses 1'!$G$2:$G1005, R$5, 'Form Responses 1'!$K$2:$K1005, $D911,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1" s="48" t="str">
        <f>IF(ISBLANK($B911), "", IF(AND(S$5 = "Vacation Leave", OR(AND(OR(S$6 = "H1", S$6 = "H2"), NOT(AND($D911 = "Full-time", $F911 = "Above 1 Year"))), AND(S$6 = "Year", AND($D911 = "Full-time", $F911 = "Above 1 Year")))), "N/A", SUMIFS('Form Responses 1'!$O$2:$O1005, 'Form Responses 1'!$B$2:$B1005, $B911, 'Form Responses 1'!$G$2:$G1005, S$5, 'Form Responses 1'!$K$2:$K1005, $D911,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1" s="50" t="str">
        <f t="shared" si="2"/>
        <v/>
      </c>
      <c r="U911" s="51" t="str">
        <f t="array" ref="U911">IF(ISBLANK($B911), "", IF(AND(U$5 = "Vacation Leave", OR(AND(OR(U$6 = "H1", U$6 = "H2"), NOT(AND($D911 = "Full-time", $F911 = "Above 1 Year"))), AND(U$6 = "Year", AND($D911 = "Full-time", $F911 = "Above 1 Year")))), "N/A", INDEX('Allocated Leaves'!$B$2:$E1005, MATCH(U$5 &amp; IF(U$5 = "Vacation Leave", IFS(U$6 = "Year", "", OR(U$6 = "H1", U$6 = "H2"), " " &amp; U$6), ""), 'Allocated Leaves'!$A$2:$A1005, 0), MATCH($D911 &amp; IF($D911 = "Full-time",  " " &amp; $F911, ""), 'Allocated Leaves'!$B$1:AA$1, 0)) - G911))</f>
        <v/>
      </c>
      <c r="V911" s="52" t="str">
        <f t="array" ref="V911">IF(ISBLANK($B911), "", IF(AND(V$5 = "Vacation Leave", OR(AND(OR(V$6 = "H1", V$6 = "H2"), NOT(AND($D911 = "Full-time", $F911 = "Above 1 Year"))), AND(V$6 = "Year", AND($D911 = "Full-time", $F911 = "Above 1 Year")))), "N/A", INDEX('Allocated Leaves'!$B$2:$E1005, MATCH(V$5 &amp; IF(V$5 = "Vacation Leave", IFS(V$6 = "Year", "", OR(V$6 = "H1", V$6 = "H2"), " " &amp; V$6), ""), 'Allocated Leaves'!$A$2:$A1005, 0), MATCH($D911 &amp; IF($D911 = "Full-time",  " " &amp; $F911, ""), 'Allocated Leaves'!$B$1:AA$1, 0)) - H911))</f>
        <v/>
      </c>
      <c r="W911" s="52" t="str">
        <f t="array" ref="W911">IF(ISBLANK($B911), "", IF(AND(W$5 = "Vacation Leave", OR(AND(OR(W$6 = "H1", W$6 = "H2"), NOT(AND($D911 = "Full-time", $F911 = "Above 1 Year"))), AND(W$6 = "Year", AND($D911 = "Full-time", $F911 = "Above 1 Year")))), "N/A", INDEX('Allocated Leaves'!$B$2:$E1005, MATCH(W$5 &amp; IF(W$5 = "Vacation Leave", IFS(W$6 = "Year", "", OR(W$6 = "H1", W$6 = "H2"), " " &amp; W$6), ""), 'Allocated Leaves'!$A$2:$A1005, 0), MATCH($D911 &amp; IF($D911 = "Full-time",  " " &amp; $F911, ""), 'Allocated Leaves'!$B$1:AA$1, 0)) - I911))</f>
        <v/>
      </c>
      <c r="X911" s="51" t="str">
        <f t="array" ref="X911">IF(ISBLANK($B911), "", IF(AND(X$5 = "Vacation Leave", OR(AND(OR(X$6 = "H1", X$6 = "H2"), NOT(AND($D911 = "Full-time", $F911 = "Above 1 Year"))), AND(X$6 = "Year", AND($D911 = "Full-time", $F911 = "Above 1 Year")))), "N/A", INDEX('Allocated Leaves'!$B$2:$E1005, MATCH(X$5 &amp; IF(X$5 = "Vacation Leave", IFS(X$6 = "Year", "", OR(X$6 = "H1", X$6 = "H2"), " " &amp; X$6), ""), 'Allocated Leaves'!$A$2:$A1005, 0), MATCH($D911 &amp; IF($D911 = "Full-time",  " " &amp; $F911, ""), 'Allocated Leaves'!$B$1:AA$1, 0)) - J911))</f>
        <v/>
      </c>
      <c r="Y911" s="52" t="str">
        <f t="array" ref="Y911">IF(ISBLANK($B911), "", IF(AND(Y$5 = "Vacation Leave", OR(AND(OR(Y$6 = "H1", Y$6 = "H2"), NOT(AND($D911 = "Full-time", $F911 = "Above 1 Year"))), AND(Y$6 = "Year", AND($D911 = "Full-time", $F911 = "Above 1 Year")))), "N/A", INDEX('Allocated Leaves'!$B$2:$E1005, MATCH(Y$5 &amp; IF(Y$5 = "Vacation Leave", IFS(Y$6 = "Year", "", OR(Y$6 = "H1", Y$6 = "H2"), " " &amp; Y$6), ""), 'Allocated Leaves'!$A$2:$A1005, 0), MATCH($D911 &amp; IF($D911 = "Full-time",  " " &amp; $F911, ""), 'Allocated Leaves'!$B$1:AA$1, 0)) - K911))</f>
        <v/>
      </c>
      <c r="Z911" s="52" t="str">
        <f t="array" ref="Z911">IF(ISBLANK($B911), "", IF(AND(Z$5 = "Vacation Leave", OR(AND(OR(Z$6 = "H1", Z$6 = "H2"), NOT(AND($D911 = "Full-time", $F911 = "Above 1 Year"))), AND(Z$6 = "Year", AND($D911 = "Full-time", $F911 = "Above 1 Year")))), "N/A", INDEX('Allocated Leaves'!$B$2:$E1005, MATCH(Z$5 &amp; IF(Z$5 = "Vacation Leave", IFS(Z$6 = "Year", "", OR(Z$6 = "H1", Z$6 = "H2"), " " &amp; Z$6), ""), 'Allocated Leaves'!$A$2:$A1005, 0), MATCH($D911 &amp; IF($D911 = "Full-time",  " " &amp; $F911, ""), 'Allocated Leaves'!$B$1:AA$1, 0)) - L911))</f>
        <v/>
      </c>
      <c r="AA911" s="55" t="str">
        <f t="shared" si="3"/>
        <v/>
      </c>
    </row>
    <row r="912">
      <c r="A912" s="71"/>
      <c r="B912" s="72"/>
      <c r="C912" s="73"/>
      <c r="D912" s="74"/>
      <c r="E912" s="75"/>
      <c r="F912" s="47" t="str">
        <f t="shared" si="1"/>
        <v/>
      </c>
      <c r="G912" s="48" t="str">
        <f>IF(ISBLANK($B912), "", IF(AND(G$5 = "Vacation Leave", OR(AND(OR(G$6 = "H1", G$6 = "H2"), NOT(AND($D912 = "Full-time", $F912 = "Above 1 Year"))), AND(G$6 = "Year", AND($D912 = "Full-time", $F912 = "Above 1 Year")))), "N/A", SUMIFS('Form Responses 1'!$O$2:$O1005, 'Form Responses 1'!$B$2:$B1005, $B912, 'Form Responses 1'!$G$2:$G1005, G$5, 'Form Responses 1'!$K$2:$K1005, $D912,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2" s="48" t="str">
        <f>IF(ISBLANK($B912), "", IF(AND(H$5 = "Vacation Leave", OR(AND(OR(H$6 = "H1", H$6 = "H2"), NOT(AND($D912 = "Full-time", $F912 = "Above 1 Year"))), AND(H$6 = "Year", AND($D912 = "Full-time", $F912 = "Above 1 Year")))), "N/A", SUMIFS('Form Responses 1'!$O$2:$O1005, 'Form Responses 1'!$B$2:$B1005, $B912, 'Form Responses 1'!$G$2:$G1005, H$5, 'Form Responses 1'!$K$2:$K1005, $D912,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2" s="49" t="str">
        <f>IF(ISBLANK($B912), "", IF(AND(I$5 = "Vacation Leave", OR(AND(OR(I$6 = "H1", I$6 = "H2"), NOT(AND($D912 = "Full-time", $F912 = "Above 1 Year"))), AND(I$6 = "Year", AND($D912 = "Full-time", $F912 = "Above 1 Year")))), "N/A", SUMIFS('Form Responses 1'!$O$2:$O1005, 'Form Responses 1'!$B$2:$B1005, $B912, 'Form Responses 1'!$G$2:$G1005, I$5, 'Form Responses 1'!$K$2:$K1005, $D912,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2" s="48" t="str">
        <f>IF(ISBLANK($B912), "", IF(AND(J$5 = "Vacation Leave", OR(AND(OR(J$6 = "H1", J$6 = "H2"), NOT(AND($D912 = "Full-time", $F912 = "Above 1 Year"))), AND(J$6 = "Year", AND($D912 = "Full-time", $F912 = "Above 1 Year")))), "N/A", SUMIFS('Form Responses 1'!$O$2:$O1005, 'Form Responses 1'!$B$2:$B1005, $B912, 'Form Responses 1'!$G$2:$G1005, J$5, 'Form Responses 1'!$K$2:$K1005, $D912,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2" s="48" t="str">
        <f>IF(ISBLANK($B912), "", IF(AND(K$5 = "Vacation Leave", OR(AND(OR(K$6 = "H1", K$6 = "H2"), NOT(AND($D912 = "Full-time", $F912 = "Above 1 Year"))), AND(K$6 = "Year", AND($D912 = "Full-time", $F912 = "Above 1 Year")))), "N/A", SUMIFS('Form Responses 1'!$O$2:$O1005, 'Form Responses 1'!$B$2:$B1005, $B912, 'Form Responses 1'!$G$2:$G1005, K$5, 'Form Responses 1'!$K$2:$K1005, $D912,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2" s="48" t="str">
        <f>IF(ISBLANK($B912), "", IF(AND(L$5 = "Vacation Leave", OR(AND(OR(L$6 = "H1", L$6 = "H2"), NOT(AND($D912 = "Full-time", $F912 = "Above 1 Year"))), AND(L$6 = "Year", AND($D912 = "Full-time", $F912 = "Above 1 Year")))), "N/A", SUMIFS('Form Responses 1'!$O$2:$O1005, 'Form Responses 1'!$B$2:$B1005, $B912, 'Form Responses 1'!$G$2:$G1005, L$5, 'Form Responses 1'!$K$2:$K1005, $D912,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2" s="48" t="str">
        <f>IF(ISBLANK($B912), "", IF(AND(M$5 = "Vacation Leave", OR(AND(OR(M$6 = "H1", M$6 = "H2"), NOT(AND($D912 = "Full-time", $F912 = "Above 1 Year"))), AND(M$6 = "Year", AND($D912 = "Full-time", $F912 = "Above 1 Year")))), "N/A", SUMIFS('Form Responses 1'!$O$2:$O1005, 'Form Responses 1'!$B$2:$B1005, $B912, 'Form Responses 1'!$G$2:$G1005, M$5, 'Form Responses 1'!$K$2:$K1005, $D912,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2" s="48" t="str">
        <f>IF(ISBLANK($B912), "", IF(AND(N$5 = "Vacation Leave", OR(AND(OR(N$6 = "H1", N$6 = "H2"), NOT(AND($D912 = "Full-time", $F912 = "Above 1 Year"))), AND(N$6 = "Year", AND($D912 = "Full-time", $F912 = "Above 1 Year")))), "N/A", SUMIFS('Form Responses 1'!$O$2:$O1005, 'Form Responses 1'!$B$2:$B1005, $B912, 'Form Responses 1'!$G$2:$G1005, N$5, 'Form Responses 1'!$K$2:$K1005, $D912,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2" s="48" t="str">
        <f>IF(ISBLANK($B912), "", IF(AND(O$5 = "Vacation Leave", OR(AND(OR(O$6 = "H1", O$6 = "H2"), NOT(AND($D912 = "Full-time", $F912 = "Above 1 Year"))), AND(O$6 = "Year", AND($D912 = "Full-time", $F912 = "Above 1 Year")))), "N/A", SUMIFS('Form Responses 1'!$O$2:$O1005, 'Form Responses 1'!$B$2:$B1005, $B912, 'Form Responses 1'!$G$2:$G1005, O$5, 'Form Responses 1'!$K$2:$K1005, $D912,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2" s="48" t="str">
        <f>IF(ISBLANK($B912), "", IF(AND(P$5 = "Vacation Leave", OR(AND(OR(P$6 = "H1", P$6 = "H2"), NOT(AND($D912 = "Full-time", $F912 = "Above 1 Year"))), AND(P$6 = "Year", AND($D912 = "Full-time", $F912 = "Above 1 Year")))), "N/A", SUMIFS('Form Responses 1'!$O$2:$O1005, 'Form Responses 1'!$B$2:$B1005, $B912, 'Form Responses 1'!$G$2:$G1005, P$5, 'Form Responses 1'!$K$2:$K1005, $D912,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2" s="48" t="str">
        <f>IF(ISBLANK($B912), "", IF(AND(Q$5 = "Vacation Leave", OR(AND(OR(Q$6 = "H1", Q$6 = "H2"), NOT(AND($D912 = "Full-time", $F912 = "Above 1 Year"))), AND(Q$6 = "Year", AND($D912 = "Full-time", $F912 = "Above 1 Year")))), "N/A", SUMIFS('Form Responses 1'!$O$2:$O1005, 'Form Responses 1'!$B$2:$B1005, $B912, 'Form Responses 1'!$G$2:$G1005, Q$5, 'Form Responses 1'!$K$2:$K1005, $D912,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2" s="48" t="str">
        <f>IF(ISBLANK($B912), "", IF(AND(R$5 = "Vacation Leave", OR(AND(OR(R$6 = "H1", R$6 = "H2"), NOT(AND($D912 = "Full-time", $F912 = "Above 1 Year"))), AND(R$6 = "Year", AND($D912 = "Full-time", $F912 = "Above 1 Year")))), "N/A", SUMIFS('Form Responses 1'!$O$2:$O1005, 'Form Responses 1'!$B$2:$B1005, $B912, 'Form Responses 1'!$G$2:$G1005, R$5, 'Form Responses 1'!$K$2:$K1005, $D912,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2" s="48" t="str">
        <f>IF(ISBLANK($B912), "", IF(AND(S$5 = "Vacation Leave", OR(AND(OR(S$6 = "H1", S$6 = "H2"), NOT(AND($D912 = "Full-time", $F912 = "Above 1 Year"))), AND(S$6 = "Year", AND($D912 = "Full-time", $F912 = "Above 1 Year")))), "N/A", SUMIFS('Form Responses 1'!$O$2:$O1005, 'Form Responses 1'!$B$2:$B1005, $B912, 'Form Responses 1'!$G$2:$G1005, S$5, 'Form Responses 1'!$K$2:$K1005, $D912,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2" s="50" t="str">
        <f t="shared" si="2"/>
        <v/>
      </c>
      <c r="U912" s="51" t="str">
        <f t="array" ref="U912">IF(ISBLANK($B912), "", IF(AND(U$5 = "Vacation Leave", OR(AND(OR(U$6 = "H1", U$6 = "H2"), NOT(AND($D912 = "Full-time", $F912 = "Above 1 Year"))), AND(U$6 = "Year", AND($D912 = "Full-time", $F912 = "Above 1 Year")))), "N/A", INDEX('Allocated Leaves'!$B$2:$E1005, MATCH(U$5 &amp; IF(U$5 = "Vacation Leave", IFS(U$6 = "Year", "", OR(U$6 = "H1", U$6 = "H2"), " " &amp; U$6), ""), 'Allocated Leaves'!$A$2:$A1005, 0), MATCH($D912 &amp; IF($D912 = "Full-time",  " " &amp; $F912, ""), 'Allocated Leaves'!$B$1:AA$1, 0)) - G912))</f>
        <v/>
      </c>
      <c r="V912" s="52" t="str">
        <f t="array" ref="V912">IF(ISBLANK($B912), "", IF(AND(V$5 = "Vacation Leave", OR(AND(OR(V$6 = "H1", V$6 = "H2"), NOT(AND($D912 = "Full-time", $F912 = "Above 1 Year"))), AND(V$6 = "Year", AND($D912 = "Full-time", $F912 = "Above 1 Year")))), "N/A", INDEX('Allocated Leaves'!$B$2:$E1005, MATCH(V$5 &amp; IF(V$5 = "Vacation Leave", IFS(V$6 = "Year", "", OR(V$6 = "H1", V$6 = "H2"), " " &amp; V$6), ""), 'Allocated Leaves'!$A$2:$A1005, 0), MATCH($D912 &amp; IF($D912 = "Full-time",  " " &amp; $F912, ""), 'Allocated Leaves'!$B$1:AA$1, 0)) - H912))</f>
        <v/>
      </c>
      <c r="W912" s="52" t="str">
        <f t="array" ref="W912">IF(ISBLANK($B912), "", IF(AND(W$5 = "Vacation Leave", OR(AND(OR(W$6 = "H1", W$6 = "H2"), NOT(AND($D912 = "Full-time", $F912 = "Above 1 Year"))), AND(W$6 = "Year", AND($D912 = "Full-time", $F912 = "Above 1 Year")))), "N/A", INDEX('Allocated Leaves'!$B$2:$E1005, MATCH(W$5 &amp; IF(W$5 = "Vacation Leave", IFS(W$6 = "Year", "", OR(W$6 = "H1", W$6 = "H2"), " " &amp; W$6), ""), 'Allocated Leaves'!$A$2:$A1005, 0), MATCH($D912 &amp; IF($D912 = "Full-time",  " " &amp; $F912, ""), 'Allocated Leaves'!$B$1:AA$1, 0)) - I912))</f>
        <v/>
      </c>
      <c r="X912" s="51" t="str">
        <f t="array" ref="X912">IF(ISBLANK($B912), "", IF(AND(X$5 = "Vacation Leave", OR(AND(OR(X$6 = "H1", X$6 = "H2"), NOT(AND($D912 = "Full-time", $F912 = "Above 1 Year"))), AND(X$6 = "Year", AND($D912 = "Full-time", $F912 = "Above 1 Year")))), "N/A", INDEX('Allocated Leaves'!$B$2:$E1005, MATCH(X$5 &amp; IF(X$5 = "Vacation Leave", IFS(X$6 = "Year", "", OR(X$6 = "H1", X$6 = "H2"), " " &amp; X$6), ""), 'Allocated Leaves'!$A$2:$A1005, 0), MATCH($D912 &amp; IF($D912 = "Full-time",  " " &amp; $F912, ""), 'Allocated Leaves'!$B$1:AA$1, 0)) - J912))</f>
        <v/>
      </c>
      <c r="Y912" s="52" t="str">
        <f t="array" ref="Y912">IF(ISBLANK($B912), "", IF(AND(Y$5 = "Vacation Leave", OR(AND(OR(Y$6 = "H1", Y$6 = "H2"), NOT(AND($D912 = "Full-time", $F912 = "Above 1 Year"))), AND(Y$6 = "Year", AND($D912 = "Full-time", $F912 = "Above 1 Year")))), "N/A", INDEX('Allocated Leaves'!$B$2:$E1005, MATCH(Y$5 &amp; IF(Y$5 = "Vacation Leave", IFS(Y$6 = "Year", "", OR(Y$6 = "H1", Y$6 = "H2"), " " &amp; Y$6), ""), 'Allocated Leaves'!$A$2:$A1005, 0), MATCH($D912 &amp; IF($D912 = "Full-time",  " " &amp; $F912, ""), 'Allocated Leaves'!$B$1:AA$1, 0)) - K912))</f>
        <v/>
      </c>
      <c r="Z912" s="52" t="str">
        <f t="array" ref="Z912">IF(ISBLANK($B912), "", IF(AND(Z$5 = "Vacation Leave", OR(AND(OR(Z$6 = "H1", Z$6 = "H2"), NOT(AND($D912 = "Full-time", $F912 = "Above 1 Year"))), AND(Z$6 = "Year", AND($D912 = "Full-time", $F912 = "Above 1 Year")))), "N/A", INDEX('Allocated Leaves'!$B$2:$E1005, MATCH(Z$5 &amp; IF(Z$5 = "Vacation Leave", IFS(Z$6 = "Year", "", OR(Z$6 = "H1", Z$6 = "H2"), " " &amp; Z$6), ""), 'Allocated Leaves'!$A$2:$A1005, 0), MATCH($D912 &amp; IF($D912 = "Full-time",  " " &amp; $F912, ""), 'Allocated Leaves'!$B$1:AA$1, 0)) - L912))</f>
        <v/>
      </c>
      <c r="AA912" s="55" t="str">
        <f t="shared" si="3"/>
        <v/>
      </c>
    </row>
    <row r="913">
      <c r="A913" s="71"/>
      <c r="B913" s="72"/>
      <c r="C913" s="73"/>
      <c r="D913" s="74"/>
      <c r="E913" s="75"/>
      <c r="F913" s="47" t="str">
        <f t="shared" si="1"/>
        <v/>
      </c>
      <c r="G913" s="48" t="str">
        <f>IF(ISBLANK($B913), "", IF(AND(G$5 = "Vacation Leave", OR(AND(OR(G$6 = "H1", G$6 = "H2"), NOT(AND($D913 = "Full-time", $F913 = "Above 1 Year"))), AND(G$6 = "Year", AND($D913 = "Full-time", $F913 = "Above 1 Year")))), "N/A", SUMIFS('Form Responses 1'!$O$2:$O1005, 'Form Responses 1'!$B$2:$B1005, $B913, 'Form Responses 1'!$G$2:$G1005, G$5, 'Form Responses 1'!$K$2:$K1005, $D913,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3" s="48" t="str">
        <f>IF(ISBLANK($B913), "", IF(AND(H$5 = "Vacation Leave", OR(AND(OR(H$6 = "H1", H$6 = "H2"), NOT(AND($D913 = "Full-time", $F913 = "Above 1 Year"))), AND(H$6 = "Year", AND($D913 = "Full-time", $F913 = "Above 1 Year")))), "N/A", SUMIFS('Form Responses 1'!$O$2:$O1005, 'Form Responses 1'!$B$2:$B1005, $B913, 'Form Responses 1'!$G$2:$G1005, H$5, 'Form Responses 1'!$K$2:$K1005, $D913,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3" s="49" t="str">
        <f>IF(ISBLANK($B913), "", IF(AND(I$5 = "Vacation Leave", OR(AND(OR(I$6 = "H1", I$6 = "H2"), NOT(AND($D913 = "Full-time", $F913 = "Above 1 Year"))), AND(I$6 = "Year", AND($D913 = "Full-time", $F913 = "Above 1 Year")))), "N/A", SUMIFS('Form Responses 1'!$O$2:$O1005, 'Form Responses 1'!$B$2:$B1005, $B913, 'Form Responses 1'!$G$2:$G1005, I$5, 'Form Responses 1'!$K$2:$K1005, $D913,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3" s="48" t="str">
        <f>IF(ISBLANK($B913), "", IF(AND(J$5 = "Vacation Leave", OR(AND(OR(J$6 = "H1", J$6 = "H2"), NOT(AND($D913 = "Full-time", $F913 = "Above 1 Year"))), AND(J$6 = "Year", AND($D913 = "Full-time", $F913 = "Above 1 Year")))), "N/A", SUMIFS('Form Responses 1'!$O$2:$O1005, 'Form Responses 1'!$B$2:$B1005, $B913, 'Form Responses 1'!$G$2:$G1005, J$5, 'Form Responses 1'!$K$2:$K1005, $D913,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3" s="48" t="str">
        <f>IF(ISBLANK($B913), "", IF(AND(K$5 = "Vacation Leave", OR(AND(OR(K$6 = "H1", K$6 = "H2"), NOT(AND($D913 = "Full-time", $F913 = "Above 1 Year"))), AND(K$6 = "Year", AND($D913 = "Full-time", $F913 = "Above 1 Year")))), "N/A", SUMIFS('Form Responses 1'!$O$2:$O1005, 'Form Responses 1'!$B$2:$B1005, $B913, 'Form Responses 1'!$G$2:$G1005, K$5, 'Form Responses 1'!$K$2:$K1005, $D913,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3" s="48" t="str">
        <f>IF(ISBLANK($B913), "", IF(AND(L$5 = "Vacation Leave", OR(AND(OR(L$6 = "H1", L$6 = "H2"), NOT(AND($D913 = "Full-time", $F913 = "Above 1 Year"))), AND(L$6 = "Year", AND($D913 = "Full-time", $F913 = "Above 1 Year")))), "N/A", SUMIFS('Form Responses 1'!$O$2:$O1005, 'Form Responses 1'!$B$2:$B1005, $B913, 'Form Responses 1'!$G$2:$G1005, L$5, 'Form Responses 1'!$K$2:$K1005, $D913,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3" s="48" t="str">
        <f>IF(ISBLANK($B913), "", IF(AND(M$5 = "Vacation Leave", OR(AND(OR(M$6 = "H1", M$6 = "H2"), NOT(AND($D913 = "Full-time", $F913 = "Above 1 Year"))), AND(M$6 = "Year", AND($D913 = "Full-time", $F913 = "Above 1 Year")))), "N/A", SUMIFS('Form Responses 1'!$O$2:$O1005, 'Form Responses 1'!$B$2:$B1005, $B913, 'Form Responses 1'!$G$2:$G1005, M$5, 'Form Responses 1'!$K$2:$K1005, $D913,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3" s="48" t="str">
        <f>IF(ISBLANK($B913), "", IF(AND(N$5 = "Vacation Leave", OR(AND(OR(N$6 = "H1", N$6 = "H2"), NOT(AND($D913 = "Full-time", $F913 = "Above 1 Year"))), AND(N$6 = "Year", AND($D913 = "Full-time", $F913 = "Above 1 Year")))), "N/A", SUMIFS('Form Responses 1'!$O$2:$O1005, 'Form Responses 1'!$B$2:$B1005, $B913, 'Form Responses 1'!$G$2:$G1005, N$5, 'Form Responses 1'!$K$2:$K1005, $D913,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3" s="48" t="str">
        <f>IF(ISBLANK($B913), "", IF(AND(O$5 = "Vacation Leave", OR(AND(OR(O$6 = "H1", O$6 = "H2"), NOT(AND($D913 = "Full-time", $F913 = "Above 1 Year"))), AND(O$6 = "Year", AND($D913 = "Full-time", $F913 = "Above 1 Year")))), "N/A", SUMIFS('Form Responses 1'!$O$2:$O1005, 'Form Responses 1'!$B$2:$B1005, $B913, 'Form Responses 1'!$G$2:$G1005, O$5, 'Form Responses 1'!$K$2:$K1005, $D913,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3" s="48" t="str">
        <f>IF(ISBLANK($B913), "", IF(AND(P$5 = "Vacation Leave", OR(AND(OR(P$6 = "H1", P$6 = "H2"), NOT(AND($D913 = "Full-time", $F913 = "Above 1 Year"))), AND(P$6 = "Year", AND($D913 = "Full-time", $F913 = "Above 1 Year")))), "N/A", SUMIFS('Form Responses 1'!$O$2:$O1005, 'Form Responses 1'!$B$2:$B1005, $B913, 'Form Responses 1'!$G$2:$G1005, P$5, 'Form Responses 1'!$K$2:$K1005, $D913,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3" s="48" t="str">
        <f>IF(ISBLANK($B913), "", IF(AND(Q$5 = "Vacation Leave", OR(AND(OR(Q$6 = "H1", Q$6 = "H2"), NOT(AND($D913 = "Full-time", $F913 = "Above 1 Year"))), AND(Q$6 = "Year", AND($D913 = "Full-time", $F913 = "Above 1 Year")))), "N/A", SUMIFS('Form Responses 1'!$O$2:$O1005, 'Form Responses 1'!$B$2:$B1005, $B913, 'Form Responses 1'!$G$2:$G1005, Q$5, 'Form Responses 1'!$K$2:$K1005, $D913,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3" s="48" t="str">
        <f>IF(ISBLANK($B913), "", IF(AND(R$5 = "Vacation Leave", OR(AND(OR(R$6 = "H1", R$6 = "H2"), NOT(AND($D913 = "Full-time", $F913 = "Above 1 Year"))), AND(R$6 = "Year", AND($D913 = "Full-time", $F913 = "Above 1 Year")))), "N/A", SUMIFS('Form Responses 1'!$O$2:$O1005, 'Form Responses 1'!$B$2:$B1005, $B913, 'Form Responses 1'!$G$2:$G1005, R$5, 'Form Responses 1'!$K$2:$K1005, $D913,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3" s="48" t="str">
        <f>IF(ISBLANK($B913), "", IF(AND(S$5 = "Vacation Leave", OR(AND(OR(S$6 = "H1", S$6 = "H2"), NOT(AND($D913 = "Full-time", $F913 = "Above 1 Year"))), AND(S$6 = "Year", AND($D913 = "Full-time", $F913 = "Above 1 Year")))), "N/A", SUMIFS('Form Responses 1'!$O$2:$O1005, 'Form Responses 1'!$B$2:$B1005, $B913, 'Form Responses 1'!$G$2:$G1005, S$5, 'Form Responses 1'!$K$2:$K1005, $D913,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3" s="50" t="str">
        <f t="shared" si="2"/>
        <v/>
      </c>
      <c r="U913" s="51" t="str">
        <f t="array" ref="U913">IF(ISBLANK($B913), "", IF(AND(U$5 = "Vacation Leave", OR(AND(OR(U$6 = "H1", U$6 = "H2"), NOT(AND($D913 = "Full-time", $F913 = "Above 1 Year"))), AND(U$6 = "Year", AND($D913 = "Full-time", $F913 = "Above 1 Year")))), "N/A", INDEX('Allocated Leaves'!$B$2:$E1005, MATCH(U$5 &amp; IF(U$5 = "Vacation Leave", IFS(U$6 = "Year", "", OR(U$6 = "H1", U$6 = "H2"), " " &amp; U$6), ""), 'Allocated Leaves'!$A$2:$A1005, 0), MATCH($D913 &amp; IF($D913 = "Full-time",  " " &amp; $F913, ""), 'Allocated Leaves'!$B$1:AA$1, 0)) - G913))</f>
        <v/>
      </c>
      <c r="V913" s="52" t="str">
        <f t="array" ref="V913">IF(ISBLANK($B913), "", IF(AND(V$5 = "Vacation Leave", OR(AND(OR(V$6 = "H1", V$6 = "H2"), NOT(AND($D913 = "Full-time", $F913 = "Above 1 Year"))), AND(V$6 = "Year", AND($D913 = "Full-time", $F913 = "Above 1 Year")))), "N/A", INDEX('Allocated Leaves'!$B$2:$E1005, MATCH(V$5 &amp; IF(V$5 = "Vacation Leave", IFS(V$6 = "Year", "", OR(V$6 = "H1", V$6 = "H2"), " " &amp; V$6), ""), 'Allocated Leaves'!$A$2:$A1005, 0), MATCH($D913 &amp; IF($D913 = "Full-time",  " " &amp; $F913, ""), 'Allocated Leaves'!$B$1:AA$1, 0)) - H913))</f>
        <v/>
      </c>
      <c r="W913" s="52" t="str">
        <f t="array" ref="W913">IF(ISBLANK($B913), "", IF(AND(W$5 = "Vacation Leave", OR(AND(OR(W$6 = "H1", W$6 = "H2"), NOT(AND($D913 = "Full-time", $F913 = "Above 1 Year"))), AND(W$6 = "Year", AND($D913 = "Full-time", $F913 = "Above 1 Year")))), "N/A", INDEX('Allocated Leaves'!$B$2:$E1005, MATCH(W$5 &amp; IF(W$5 = "Vacation Leave", IFS(W$6 = "Year", "", OR(W$6 = "H1", W$6 = "H2"), " " &amp; W$6), ""), 'Allocated Leaves'!$A$2:$A1005, 0), MATCH($D913 &amp; IF($D913 = "Full-time",  " " &amp; $F913, ""), 'Allocated Leaves'!$B$1:AA$1, 0)) - I913))</f>
        <v/>
      </c>
      <c r="X913" s="51" t="str">
        <f t="array" ref="X913">IF(ISBLANK($B913), "", IF(AND(X$5 = "Vacation Leave", OR(AND(OR(X$6 = "H1", X$6 = "H2"), NOT(AND($D913 = "Full-time", $F913 = "Above 1 Year"))), AND(X$6 = "Year", AND($D913 = "Full-time", $F913 = "Above 1 Year")))), "N/A", INDEX('Allocated Leaves'!$B$2:$E1005, MATCH(X$5 &amp; IF(X$5 = "Vacation Leave", IFS(X$6 = "Year", "", OR(X$6 = "H1", X$6 = "H2"), " " &amp; X$6), ""), 'Allocated Leaves'!$A$2:$A1005, 0), MATCH($D913 &amp; IF($D913 = "Full-time",  " " &amp; $F913, ""), 'Allocated Leaves'!$B$1:AA$1, 0)) - J913))</f>
        <v/>
      </c>
      <c r="Y913" s="52" t="str">
        <f t="array" ref="Y913">IF(ISBLANK($B913), "", IF(AND(Y$5 = "Vacation Leave", OR(AND(OR(Y$6 = "H1", Y$6 = "H2"), NOT(AND($D913 = "Full-time", $F913 = "Above 1 Year"))), AND(Y$6 = "Year", AND($D913 = "Full-time", $F913 = "Above 1 Year")))), "N/A", INDEX('Allocated Leaves'!$B$2:$E1005, MATCH(Y$5 &amp; IF(Y$5 = "Vacation Leave", IFS(Y$6 = "Year", "", OR(Y$6 = "H1", Y$6 = "H2"), " " &amp; Y$6), ""), 'Allocated Leaves'!$A$2:$A1005, 0), MATCH($D913 &amp; IF($D913 = "Full-time",  " " &amp; $F913, ""), 'Allocated Leaves'!$B$1:AA$1, 0)) - K913))</f>
        <v/>
      </c>
      <c r="Z913" s="52" t="str">
        <f t="array" ref="Z913">IF(ISBLANK($B913), "", IF(AND(Z$5 = "Vacation Leave", OR(AND(OR(Z$6 = "H1", Z$6 = "H2"), NOT(AND($D913 = "Full-time", $F913 = "Above 1 Year"))), AND(Z$6 = "Year", AND($D913 = "Full-time", $F913 = "Above 1 Year")))), "N/A", INDEX('Allocated Leaves'!$B$2:$E1005, MATCH(Z$5 &amp; IF(Z$5 = "Vacation Leave", IFS(Z$6 = "Year", "", OR(Z$6 = "H1", Z$6 = "H2"), " " &amp; Z$6), ""), 'Allocated Leaves'!$A$2:$A1005, 0), MATCH($D913 &amp; IF($D913 = "Full-time",  " " &amp; $F913, ""), 'Allocated Leaves'!$B$1:AA$1, 0)) - L913))</f>
        <v/>
      </c>
      <c r="AA913" s="55" t="str">
        <f t="shared" si="3"/>
        <v/>
      </c>
    </row>
    <row r="914">
      <c r="A914" s="71"/>
      <c r="B914" s="72"/>
      <c r="C914" s="73"/>
      <c r="D914" s="74"/>
      <c r="E914" s="75"/>
      <c r="F914" s="47" t="str">
        <f t="shared" si="1"/>
        <v/>
      </c>
      <c r="G914" s="48" t="str">
        <f>IF(ISBLANK($B914), "", IF(AND(G$5 = "Vacation Leave", OR(AND(OR(G$6 = "H1", G$6 = "H2"), NOT(AND($D914 = "Full-time", $F914 = "Above 1 Year"))), AND(G$6 = "Year", AND($D914 = "Full-time", $F914 = "Above 1 Year")))), "N/A", SUMIFS('Form Responses 1'!$O$2:$O1005, 'Form Responses 1'!$B$2:$B1005, $B914, 'Form Responses 1'!$G$2:$G1005, G$5, 'Form Responses 1'!$K$2:$K1005, $D914,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4" s="48" t="str">
        <f>IF(ISBLANK($B914), "", IF(AND(H$5 = "Vacation Leave", OR(AND(OR(H$6 = "H1", H$6 = "H2"), NOT(AND($D914 = "Full-time", $F914 = "Above 1 Year"))), AND(H$6 = "Year", AND($D914 = "Full-time", $F914 = "Above 1 Year")))), "N/A", SUMIFS('Form Responses 1'!$O$2:$O1005, 'Form Responses 1'!$B$2:$B1005, $B914, 'Form Responses 1'!$G$2:$G1005, H$5, 'Form Responses 1'!$K$2:$K1005, $D914,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4" s="49" t="str">
        <f>IF(ISBLANK($B914), "", IF(AND(I$5 = "Vacation Leave", OR(AND(OR(I$6 = "H1", I$6 = "H2"), NOT(AND($D914 = "Full-time", $F914 = "Above 1 Year"))), AND(I$6 = "Year", AND($D914 = "Full-time", $F914 = "Above 1 Year")))), "N/A", SUMIFS('Form Responses 1'!$O$2:$O1005, 'Form Responses 1'!$B$2:$B1005, $B914, 'Form Responses 1'!$G$2:$G1005, I$5, 'Form Responses 1'!$K$2:$K1005, $D914,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4" s="48" t="str">
        <f>IF(ISBLANK($B914), "", IF(AND(J$5 = "Vacation Leave", OR(AND(OR(J$6 = "H1", J$6 = "H2"), NOT(AND($D914 = "Full-time", $F914 = "Above 1 Year"))), AND(J$6 = "Year", AND($D914 = "Full-time", $F914 = "Above 1 Year")))), "N/A", SUMIFS('Form Responses 1'!$O$2:$O1005, 'Form Responses 1'!$B$2:$B1005, $B914, 'Form Responses 1'!$G$2:$G1005, J$5, 'Form Responses 1'!$K$2:$K1005, $D914,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4" s="48" t="str">
        <f>IF(ISBLANK($B914), "", IF(AND(K$5 = "Vacation Leave", OR(AND(OR(K$6 = "H1", K$6 = "H2"), NOT(AND($D914 = "Full-time", $F914 = "Above 1 Year"))), AND(K$6 = "Year", AND($D914 = "Full-time", $F914 = "Above 1 Year")))), "N/A", SUMIFS('Form Responses 1'!$O$2:$O1005, 'Form Responses 1'!$B$2:$B1005, $B914, 'Form Responses 1'!$G$2:$G1005, K$5, 'Form Responses 1'!$K$2:$K1005, $D914,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4" s="48" t="str">
        <f>IF(ISBLANK($B914), "", IF(AND(L$5 = "Vacation Leave", OR(AND(OR(L$6 = "H1", L$6 = "H2"), NOT(AND($D914 = "Full-time", $F914 = "Above 1 Year"))), AND(L$6 = "Year", AND($D914 = "Full-time", $F914 = "Above 1 Year")))), "N/A", SUMIFS('Form Responses 1'!$O$2:$O1005, 'Form Responses 1'!$B$2:$B1005, $B914, 'Form Responses 1'!$G$2:$G1005, L$5, 'Form Responses 1'!$K$2:$K1005, $D914,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4" s="48" t="str">
        <f>IF(ISBLANK($B914), "", IF(AND(M$5 = "Vacation Leave", OR(AND(OR(M$6 = "H1", M$6 = "H2"), NOT(AND($D914 = "Full-time", $F914 = "Above 1 Year"))), AND(M$6 = "Year", AND($D914 = "Full-time", $F914 = "Above 1 Year")))), "N/A", SUMIFS('Form Responses 1'!$O$2:$O1005, 'Form Responses 1'!$B$2:$B1005, $B914, 'Form Responses 1'!$G$2:$G1005, M$5, 'Form Responses 1'!$K$2:$K1005, $D914,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4" s="48" t="str">
        <f>IF(ISBLANK($B914), "", IF(AND(N$5 = "Vacation Leave", OR(AND(OR(N$6 = "H1", N$6 = "H2"), NOT(AND($D914 = "Full-time", $F914 = "Above 1 Year"))), AND(N$6 = "Year", AND($D914 = "Full-time", $F914 = "Above 1 Year")))), "N/A", SUMIFS('Form Responses 1'!$O$2:$O1005, 'Form Responses 1'!$B$2:$B1005, $B914, 'Form Responses 1'!$G$2:$G1005, N$5, 'Form Responses 1'!$K$2:$K1005, $D914,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4" s="48" t="str">
        <f>IF(ISBLANK($B914), "", IF(AND(O$5 = "Vacation Leave", OR(AND(OR(O$6 = "H1", O$6 = "H2"), NOT(AND($D914 = "Full-time", $F914 = "Above 1 Year"))), AND(O$6 = "Year", AND($D914 = "Full-time", $F914 = "Above 1 Year")))), "N/A", SUMIFS('Form Responses 1'!$O$2:$O1005, 'Form Responses 1'!$B$2:$B1005, $B914, 'Form Responses 1'!$G$2:$G1005, O$5, 'Form Responses 1'!$K$2:$K1005, $D914,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4" s="48" t="str">
        <f>IF(ISBLANK($B914), "", IF(AND(P$5 = "Vacation Leave", OR(AND(OR(P$6 = "H1", P$6 = "H2"), NOT(AND($D914 = "Full-time", $F914 = "Above 1 Year"))), AND(P$6 = "Year", AND($D914 = "Full-time", $F914 = "Above 1 Year")))), "N/A", SUMIFS('Form Responses 1'!$O$2:$O1005, 'Form Responses 1'!$B$2:$B1005, $B914, 'Form Responses 1'!$G$2:$G1005, P$5, 'Form Responses 1'!$K$2:$K1005, $D914,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4" s="48" t="str">
        <f>IF(ISBLANK($B914), "", IF(AND(Q$5 = "Vacation Leave", OR(AND(OR(Q$6 = "H1", Q$6 = "H2"), NOT(AND($D914 = "Full-time", $F914 = "Above 1 Year"))), AND(Q$6 = "Year", AND($D914 = "Full-time", $F914 = "Above 1 Year")))), "N/A", SUMIFS('Form Responses 1'!$O$2:$O1005, 'Form Responses 1'!$B$2:$B1005, $B914, 'Form Responses 1'!$G$2:$G1005, Q$5, 'Form Responses 1'!$K$2:$K1005, $D914,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4" s="48" t="str">
        <f>IF(ISBLANK($B914), "", IF(AND(R$5 = "Vacation Leave", OR(AND(OR(R$6 = "H1", R$6 = "H2"), NOT(AND($D914 = "Full-time", $F914 = "Above 1 Year"))), AND(R$6 = "Year", AND($D914 = "Full-time", $F914 = "Above 1 Year")))), "N/A", SUMIFS('Form Responses 1'!$O$2:$O1005, 'Form Responses 1'!$B$2:$B1005, $B914, 'Form Responses 1'!$G$2:$G1005, R$5, 'Form Responses 1'!$K$2:$K1005, $D914,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4" s="48" t="str">
        <f>IF(ISBLANK($B914), "", IF(AND(S$5 = "Vacation Leave", OR(AND(OR(S$6 = "H1", S$6 = "H2"), NOT(AND($D914 = "Full-time", $F914 = "Above 1 Year"))), AND(S$6 = "Year", AND($D914 = "Full-time", $F914 = "Above 1 Year")))), "N/A", SUMIFS('Form Responses 1'!$O$2:$O1005, 'Form Responses 1'!$B$2:$B1005, $B914, 'Form Responses 1'!$G$2:$G1005, S$5, 'Form Responses 1'!$K$2:$K1005, $D914,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4" s="50" t="str">
        <f t="shared" si="2"/>
        <v/>
      </c>
      <c r="U914" s="51" t="str">
        <f t="array" ref="U914">IF(ISBLANK($B914), "", IF(AND(U$5 = "Vacation Leave", OR(AND(OR(U$6 = "H1", U$6 = "H2"), NOT(AND($D914 = "Full-time", $F914 = "Above 1 Year"))), AND(U$6 = "Year", AND($D914 = "Full-time", $F914 = "Above 1 Year")))), "N/A", INDEX('Allocated Leaves'!$B$2:$E1005, MATCH(U$5 &amp; IF(U$5 = "Vacation Leave", IFS(U$6 = "Year", "", OR(U$6 = "H1", U$6 = "H2"), " " &amp; U$6), ""), 'Allocated Leaves'!$A$2:$A1005, 0), MATCH($D914 &amp; IF($D914 = "Full-time",  " " &amp; $F914, ""), 'Allocated Leaves'!$B$1:AA$1, 0)) - G914))</f>
        <v/>
      </c>
      <c r="V914" s="52" t="str">
        <f t="array" ref="V914">IF(ISBLANK($B914), "", IF(AND(V$5 = "Vacation Leave", OR(AND(OR(V$6 = "H1", V$6 = "H2"), NOT(AND($D914 = "Full-time", $F914 = "Above 1 Year"))), AND(V$6 = "Year", AND($D914 = "Full-time", $F914 = "Above 1 Year")))), "N/A", INDEX('Allocated Leaves'!$B$2:$E1005, MATCH(V$5 &amp; IF(V$5 = "Vacation Leave", IFS(V$6 = "Year", "", OR(V$6 = "H1", V$6 = "H2"), " " &amp; V$6), ""), 'Allocated Leaves'!$A$2:$A1005, 0), MATCH($D914 &amp; IF($D914 = "Full-time",  " " &amp; $F914, ""), 'Allocated Leaves'!$B$1:AA$1, 0)) - H914))</f>
        <v/>
      </c>
      <c r="W914" s="52" t="str">
        <f t="array" ref="W914">IF(ISBLANK($B914), "", IF(AND(W$5 = "Vacation Leave", OR(AND(OR(W$6 = "H1", W$6 = "H2"), NOT(AND($D914 = "Full-time", $F914 = "Above 1 Year"))), AND(W$6 = "Year", AND($D914 = "Full-time", $F914 = "Above 1 Year")))), "N/A", INDEX('Allocated Leaves'!$B$2:$E1005, MATCH(W$5 &amp; IF(W$5 = "Vacation Leave", IFS(W$6 = "Year", "", OR(W$6 = "H1", W$6 = "H2"), " " &amp; W$6), ""), 'Allocated Leaves'!$A$2:$A1005, 0), MATCH($D914 &amp; IF($D914 = "Full-time",  " " &amp; $F914, ""), 'Allocated Leaves'!$B$1:AA$1, 0)) - I914))</f>
        <v/>
      </c>
      <c r="X914" s="51" t="str">
        <f t="array" ref="X914">IF(ISBLANK($B914), "", IF(AND(X$5 = "Vacation Leave", OR(AND(OR(X$6 = "H1", X$6 = "H2"), NOT(AND($D914 = "Full-time", $F914 = "Above 1 Year"))), AND(X$6 = "Year", AND($D914 = "Full-time", $F914 = "Above 1 Year")))), "N/A", INDEX('Allocated Leaves'!$B$2:$E1005, MATCH(X$5 &amp; IF(X$5 = "Vacation Leave", IFS(X$6 = "Year", "", OR(X$6 = "H1", X$6 = "H2"), " " &amp; X$6), ""), 'Allocated Leaves'!$A$2:$A1005, 0), MATCH($D914 &amp; IF($D914 = "Full-time",  " " &amp; $F914, ""), 'Allocated Leaves'!$B$1:AA$1, 0)) - J914))</f>
        <v/>
      </c>
      <c r="Y914" s="52" t="str">
        <f t="array" ref="Y914">IF(ISBLANK($B914), "", IF(AND(Y$5 = "Vacation Leave", OR(AND(OR(Y$6 = "H1", Y$6 = "H2"), NOT(AND($D914 = "Full-time", $F914 = "Above 1 Year"))), AND(Y$6 = "Year", AND($D914 = "Full-time", $F914 = "Above 1 Year")))), "N/A", INDEX('Allocated Leaves'!$B$2:$E1005, MATCH(Y$5 &amp; IF(Y$5 = "Vacation Leave", IFS(Y$6 = "Year", "", OR(Y$6 = "H1", Y$6 = "H2"), " " &amp; Y$6), ""), 'Allocated Leaves'!$A$2:$A1005, 0), MATCH($D914 &amp; IF($D914 = "Full-time",  " " &amp; $F914, ""), 'Allocated Leaves'!$B$1:AA$1, 0)) - K914))</f>
        <v/>
      </c>
      <c r="Z914" s="52" t="str">
        <f t="array" ref="Z914">IF(ISBLANK($B914), "", IF(AND(Z$5 = "Vacation Leave", OR(AND(OR(Z$6 = "H1", Z$6 = "H2"), NOT(AND($D914 = "Full-time", $F914 = "Above 1 Year"))), AND(Z$6 = "Year", AND($D914 = "Full-time", $F914 = "Above 1 Year")))), "N/A", INDEX('Allocated Leaves'!$B$2:$E1005, MATCH(Z$5 &amp; IF(Z$5 = "Vacation Leave", IFS(Z$6 = "Year", "", OR(Z$6 = "H1", Z$6 = "H2"), " " &amp; Z$6), ""), 'Allocated Leaves'!$A$2:$A1005, 0), MATCH($D914 &amp; IF($D914 = "Full-time",  " " &amp; $F914, ""), 'Allocated Leaves'!$B$1:AA$1, 0)) - L914))</f>
        <v/>
      </c>
      <c r="AA914" s="55" t="str">
        <f t="shared" si="3"/>
        <v/>
      </c>
    </row>
    <row r="915">
      <c r="A915" s="71"/>
      <c r="B915" s="72"/>
      <c r="C915" s="73"/>
      <c r="D915" s="74"/>
      <c r="E915" s="75"/>
      <c r="F915" s="47" t="str">
        <f t="shared" si="1"/>
        <v/>
      </c>
      <c r="G915" s="48" t="str">
        <f>IF(ISBLANK($B915), "", IF(AND(G$5 = "Vacation Leave", OR(AND(OR(G$6 = "H1", G$6 = "H2"), NOT(AND($D915 = "Full-time", $F915 = "Above 1 Year"))), AND(G$6 = "Year", AND($D915 = "Full-time", $F915 = "Above 1 Year")))), "N/A", SUMIFS('Form Responses 1'!$O$2:$O1005, 'Form Responses 1'!$B$2:$B1005, $B915, 'Form Responses 1'!$G$2:$G1005, G$5, 'Form Responses 1'!$K$2:$K1005, $D915,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5" s="48" t="str">
        <f>IF(ISBLANK($B915), "", IF(AND(H$5 = "Vacation Leave", OR(AND(OR(H$6 = "H1", H$6 = "H2"), NOT(AND($D915 = "Full-time", $F915 = "Above 1 Year"))), AND(H$6 = "Year", AND($D915 = "Full-time", $F915 = "Above 1 Year")))), "N/A", SUMIFS('Form Responses 1'!$O$2:$O1005, 'Form Responses 1'!$B$2:$B1005, $B915, 'Form Responses 1'!$G$2:$G1005, H$5, 'Form Responses 1'!$K$2:$K1005, $D915,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5" s="49" t="str">
        <f>IF(ISBLANK($B915), "", IF(AND(I$5 = "Vacation Leave", OR(AND(OR(I$6 = "H1", I$6 = "H2"), NOT(AND($D915 = "Full-time", $F915 = "Above 1 Year"))), AND(I$6 = "Year", AND($D915 = "Full-time", $F915 = "Above 1 Year")))), "N/A", SUMIFS('Form Responses 1'!$O$2:$O1005, 'Form Responses 1'!$B$2:$B1005, $B915, 'Form Responses 1'!$G$2:$G1005, I$5, 'Form Responses 1'!$K$2:$K1005, $D915,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5" s="48" t="str">
        <f>IF(ISBLANK($B915), "", IF(AND(J$5 = "Vacation Leave", OR(AND(OR(J$6 = "H1", J$6 = "H2"), NOT(AND($D915 = "Full-time", $F915 = "Above 1 Year"))), AND(J$6 = "Year", AND($D915 = "Full-time", $F915 = "Above 1 Year")))), "N/A", SUMIFS('Form Responses 1'!$O$2:$O1005, 'Form Responses 1'!$B$2:$B1005, $B915, 'Form Responses 1'!$G$2:$G1005, J$5, 'Form Responses 1'!$K$2:$K1005, $D915,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5" s="48" t="str">
        <f>IF(ISBLANK($B915), "", IF(AND(K$5 = "Vacation Leave", OR(AND(OR(K$6 = "H1", K$6 = "H2"), NOT(AND($D915 = "Full-time", $F915 = "Above 1 Year"))), AND(K$6 = "Year", AND($D915 = "Full-time", $F915 = "Above 1 Year")))), "N/A", SUMIFS('Form Responses 1'!$O$2:$O1005, 'Form Responses 1'!$B$2:$B1005, $B915, 'Form Responses 1'!$G$2:$G1005, K$5, 'Form Responses 1'!$K$2:$K1005, $D915,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5" s="48" t="str">
        <f>IF(ISBLANK($B915), "", IF(AND(L$5 = "Vacation Leave", OR(AND(OR(L$6 = "H1", L$6 = "H2"), NOT(AND($D915 = "Full-time", $F915 = "Above 1 Year"))), AND(L$6 = "Year", AND($D915 = "Full-time", $F915 = "Above 1 Year")))), "N/A", SUMIFS('Form Responses 1'!$O$2:$O1005, 'Form Responses 1'!$B$2:$B1005, $B915, 'Form Responses 1'!$G$2:$G1005, L$5, 'Form Responses 1'!$K$2:$K1005, $D915,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5" s="48" t="str">
        <f>IF(ISBLANK($B915), "", IF(AND(M$5 = "Vacation Leave", OR(AND(OR(M$6 = "H1", M$6 = "H2"), NOT(AND($D915 = "Full-time", $F915 = "Above 1 Year"))), AND(M$6 = "Year", AND($D915 = "Full-time", $F915 = "Above 1 Year")))), "N/A", SUMIFS('Form Responses 1'!$O$2:$O1005, 'Form Responses 1'!$B$2:$B1005, $B915, 'Form Responses 1'!$G$2:$G1005, M$5, 'Form Responses 1'!$K$2:$K1005, $D915,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5" s="48" t="str">
        <f>IF(ISBLANK($B915), "", IF(AND(N$5 = "Vacation Leave", OR(AND(OR(N$6 = "H1", N$6 = "H2"), NOT(AND($D915 = "Full-time", $F915 = "Above 1 Year"))), AND(N$6 = "Year", AND($D915 = "Full-time", $F915 = "Above 1 Year")))), "N/A", SUMIFS('Form Responses 1'!$O$2:$O1005, 'Form Responses 1'!$B$2:$B1005, $B915, 'Form Responses 1'!$G$2:$G1005, N$5, 'Form Responses 1'!$K$2:$K1005, $D915,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5" s="48" t="str">
        <f>IF(ISBLANK($B915), "", IF(AND(O$5 = "Vacation Leave", OR(AND(OR(O$6 = "H1", O$6 = "H2"), NOT(AND($D915 = "Full-time", $F915 = "Above 1 Year"))), AND(O$6 = "Year", AND($D915 = "Full-time", $F915 = "Above 1 Year")))), "N/A", SUMIFS('Form Responses 1'!$O$2:$O1005, 'Form Responses 1'!$B$2:$B1005, $B915, 'Form Responses 1'!$G$2:$G1005, O$5, 'Form Responses 1'!$K$2:$K1005, $D915,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5" s="48" t="str">
        <f>IF(ISBLANK($B915), "", IF(AND(P$5 = "Vacation Leave", OR(AND(OR(P$6 = "H1", P$6 = "H2"), NOT(AND($D915 = "Full-time", $F915 = "Above 1 Year"))), AND(P$6 = "Year", AND($D915 = "Full-time", $F915 = "Above 1 Year")))), "N/A", SUMIFS('Form Responses 1'!$O$2:$O1005, 'Form Responses 1'!$B$2:$B1005, $B915, 'Form Responses 1'!$G$2:$G1005, P$5, 'Form Responses 1'!$K$2:$K1005, $D915,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5" s="48" t="str">
        <f>IF(ISBLANK($B915), "", IF(AND(Q$5 = "Vacation Leave", OR(AND(OR(Q$6 = "H1", Q$6 = "H2"), NOT(AND($D915 = "Full-time", $F915 = "Above 1 Year"))), AND(Q$6 = "Year", AND($D915 = "Full-time", $F915 = "Above 1 Year")))), "N/A", SUMIFS('Form Responses 1'!$O$2:$O1005, 'Form Responses 1'!$B$2:$B1005, $B915, 'Form Responses 1'!$G$2:$G1005, Q$5, 'Form Responses 1'!$K$2:$K1005, $D915,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5" s="48" t="str">
        <f>IF(ISBLANK($B915), "", IF(AND(R$5 = "Vacation Leave", OR(AND(OR(R$6 = "H1", R$6 = "H2"), NOT(AND($D915 = "Full-time", $F915 = "Above 1 Year"))), AND(R$6 = "Year", AND($D915 = "Full-time", $F915 = "Above 1 Year")))), "N/A", SUMIFS('Form Responses 1'!$O$2:$O1005, 'Form Responses 1'!$B$2:$B1005, $B915, 'Form Responses 1'!$G$2:$G1005, R$5, 'Form Responses 1'!$K$2:$K1005, $D915,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5" s="48" t="str">
        <f>IF(ISBLANK($B915), "", IF(AND(S$5 = "Vacation Leave", OR(AND(OR(S$6 = "H1", S$6 = "H2"), NOT(AND($D915 = "Full-time", $F915 = "Above 1 Year"))), AND(S$6 = "Year", AND($D915 = "Full-time", $F915 = "Above 1 Year")))), "N/A", SUMIFS('Form Responses 1'!$O$2:$O1005, 'Form Responses 1'!$B$2:$B1005, $B915, 'Form Responses 1'!$G$2:$G1005, S$5, 'Form Responses 1'!$K$2:$K1005, $D915,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5" s="50" t="str">
        <f t="shared" si="2"/>
        <v/>
      </c>
      <c r="U915" s="51" t="str">
        <f t="array" ref="U915">IF(ISBLANK($B915), "", IF(AND(U$5 = "Vacation Leave", OR(AND(OR(U$6 = "H1", U$6 = "H2"), NOT(AND($D915 = "Full-time", $F915 = "Above 1 Year"))), AND(U$6 = "Year", AND($D915 = "Full-time", $F915 = "Above 1 Year")))), "N/A", INDEX('Allocated Leaves'!$B$2:$E1005, MATCH(U$5 &amp; IF(U$5 = "Vacation Leave", IFS(U$6 = "Year", "", OR(U$6 = "H1", U$6 = "H2"), " " &amp; U$6), ""), 'Allocated Leaves'!$A$2:$A1005, 0), MATCH($D915 &amp; IF($D915 = "Full-time",  " " &amp; $F915, ""), 'Allocated Leaves'!$B$1:AA$1, 0)) - G915))</f>
        <v/>
      </c>
      <c r="V915" s="52" t="str">
        <f t="array" ref="V915">IF(ISBLANK($B915), "", IF(AND(V$5 = "Vacation Leave", OR(AND(OR(V$6 = "H1", V$6 = "H2"), NOT(AND($D915 = "Full-time", $F915 = "Above 1 Year"))), AND(V$6 = "Year", AND($D915 = "Full-time", $F915 = "Above 1 Year")))), "N/A", INDEX('Allocated Leaves'!$B$2:$E1005, MATCH(V$5 &amp; IF(V$5 = "Vacation Leave", IFS(V$6 = "Year", "", OR(V$6 = "H1", V$6 = "H2"), " " &amp; V$6), ""), 'Allocated Leaves'!$A$2:$A1005, 0), MATCH($D915 &amp; IF($D915 = "Full-time",  " " &amp; $F915, ""), 'Allocated Leaves'!$B$1:AA$1, 0)) - H915))</f>
        <v/>
      </c>
      <c r="W915" s="52" t="str">
        <f t="array" ref="W915">IF(ISBLANK($B915), "", IF(AND(W$5 = "Vacation Leave", OR(AND(OR(W$6 = "H1", W$6 = "H2"), NOT(AND($D915 = "Full-time", $F915 = "Above 1 Year"))), AND(W$6 = "Year", AND($D915 = "Full-time", $F915 = "Above 1 Year")))), "N/A", INDEX('Allocated Leaves'!$B$2:$E1005, MATCH(W$5 &amp; IF(W$5 = "Vacation Leave", IFS(W$6 = "Year", "", OR(W$6 = "H1", W$6 = "H2"), " " &amp; W$6), ""), 'Allocated Leaves'!$A$2:$A1005, 0), MATCH($D915 &amp; IF($D915 = "Full-time",  " " &amp; $F915, ""), 'Allocated Leaves'!$B$1:AA$1, 0)) - I915))</f>
        <v/>
      </c>
      <c r="X915" s="51" t="str">
        <f t="array" ref="X915">IF(ISBLANK($B915), "", IF(AND(X$5 = "Vacation Leave", OR(AND(OR(X$6 = "H1", X$6 = "H2"), NOT(AND($D915 = "Full-time", $F915 = "Above 1 Year"))), AND(X$6 = "Year", AND($D915 = "Full-time", $F915 = "Above 1 Year")))), "N/A", INDEX('Allocated Leaves'!$B$2:$E1005, MATCH(X$5 &amp; IF(X$5 = "Vacation Leave", IFS(X$6 = "Year", "", OR(X$6 = "H1", X$6 = "H2"), " " &amp; X$6), ""), 'Allocated Leaves'!$A$2:$A1005, 0), MATCH($D915 &amp; IF($D915 = "Full-time",  " " &amp; $F915, ""), 'Allocated Leaves'!$B$1:AA$1, 0)) - J915))</f>
        <v/>
      </c>
      <c r="Y915" s="52" t="str">
        <f t="array" ref="Y915">IF(ISBLANK($B915), "", IF(AND(Y$5 = "Vacation Leave", OR(AND(OR(Y$6 = "H1", Y$6 = "H2"), NOT(AND($D915 = "Full-time", $F915 = "Above 1 Year"))), AND(Y$6 = "Year", AND($D915 = "Full-time", $F915 = "Above 1 Year")))), "N/A", INDEX('Allocated Leaves'!$B$2:$E1005, MATCH(Y$5 &amp; IF(Y$5 = "Vacation Leave", IFS(Y$6 = "Year", "", OR(Y$6 = "H1", Y$6 = "H2"), " " &amp; Y$6), ""), 'Allocated Leaves'!$A$2:$A1005, 0), MATCH($D915 &amp; IF($D915 = "Full-time",  " " &amp; $F915, ""), 'Allocated Leaves'!$B$1:AA$1, 0)) - K915))</f>
        <v/>
      </c>
      <c r="Z915" s="52" t="str">
        <f t="array" ref="Z915">IF(ISBLANK($B915), "", IF(AND(Z$5 = "Vacation Leave", OR(AND(OR(Z$6 = "H1", Z$6 = "H2"), NOT(AND($D915 = "Full-time", $F915 = "Above 1 Year"))), AND(Z$6 = "Year", AND($D915 = "Full-time", $F915 = "Above 1 Year")))), "N/A", INDEX('Allocated Leaves'!$B$2:$E1005, MATCH(Z$5 &amp; IF(Z$5 = "Vacation Leave", IFS(Z$6 = "Year", "", OR(Z$6 = "H1", Z$6 = "H2"), " " &amp; Z$6), ""), 'Allocated Leaves'!$A$2:$A1005, 0), MATCH($D915 &amp; IF($D915 = "Full-time",  " " &amp; $F915, ""), 'Allocated Leaves'!$B$1:AA$1, 0)) - L915))</f>
        <v/>
      </c>
      <c r="AA915" s="55" t="str">
        <f t="shared" si="3"/>
        <v/>
      </c>
    </row>
    <row r="916">
      <c r="A916" s="71"/>
      <c r="B916" s="72"/>
      <c r="C916" s="73"/>
      <c r="D916" s="74"/>
      <c r="E916" s="75"/>
      <c r="F916" s="47" t="str">
        <f t="shared" si="1"/>
        <v/>
      </c>
      <c r="G916" s="48" t="str">
        <f>IF(ISBLANK($B916), "", IF(AND(G$5 = "Vacation Leave", OR(AND(OR(G$6 = "H1", G$6 = "H2"), NOT(AND($D916 = "Full-time", $F916 = "Above 1 Year"))), AND(G$6 = "Year", AND($D916 = "Full-time", $F916 = "Above 1 Year")))), "N/A", SUMIFS('Form Responses 1'!$O$2:$O1005, 'Form Responses 1'!$B$2:$B1005, $B916, 'Form Responses 1'!$G$2:$G1005, G$5, 'Form Responses 1'!$K$2:$K1005, $D916,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6" s="48" t="str">
        <f>IF(ISBLANK($B916), "", IF(AND(H$5 = "Vacation Leave", OR(AND(OR(H$6 = "H1", H$6 = "H2"), NOT(AND($D916 = "Full-time", $F916 = "Above 1 Year"))), AND(H$6 = "Year", AND($D916 = "Full-time", $F916 = "Above 1 Year")))), "N/A", SUMIFS('Form Responses 1'!$O$2:$O1005, 'Form Responses 1'!$B$2:$B1005, $B916, 'Form Responses 1'!$G$2:$G1005, H$5, 'Form Responses 1'!$K$2:$K1005, $D916,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6" s="49" t="str">
        <f>IF(ISBLANK($B916), "", IF(AND(I$5 = "Vacation Leave", OR(AND(OR(I$6 = "H1", I$6 = "H2"), NOT(AND($D916 = "Full-time", $F916 = "Above 1 Year"))), AND(I$6 = "Year", AND($D916 = "Full-time", $F916 = "Above 1 Year")))), "N/A", SUMIFS('Form Responses 1'!$O$2:$O1005, 'Form Responses 1'!$B$2:$B1005, $B916, 'Form Responses 1'!$G$2:$G1005, I$5, 'Form Responses 1'!$K$2:$K1005, $D916,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6" s="48" t="str">
        <f>IF(ISBLANK($B916), "", IF(AND(J$5 = "Vacation Leave", OR(AND(OR(J$6 = "H1", J$6 = "H2"), NOT(AND($D916 = "Full-time", $F916 = "Above 1 Year"))), AND(J$6 = "Year", AND($D916 = "Full-time", $F916 = "Above 1 Year")))), "N/A", SUMIFS('Form Responses 1'!$O$2:$O1005, 'Form Responses 1'!$B$2:$B1005, $B916, 'Form Responses 1'!$G$2:$G1005, J$5, 'Form Responses 1'!$K$2:$K1005, $D916,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6" s="48" t="str">
        <f>IF(ISBLANK($B916), "", IF(AND(K$5 = "Vacation Leave", OR(AND(OR(K$6 = "H1", K$6 = "H2"), NOT(AND($D916 = "Full-time", $F916 = "Above 1 Year"))), AND(K$6 = "Year", AND($D916 = "Full-time", $F916 = "Above 1 Year")))), "N/A", SUMIFS('Form Responses 1'!$O$2:$O1005, 'Form Responses 1'!$B$2:$B1005, $B916, 'Form Responses 1'!$G$2:$G1005, K$5, 'Form Responses 1'!$K$2:$K1005, $D916,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6" s="48" t="str">
        <f>IF(ISBLANK($B916), "", IF(AND(L$5 = "Vacation Leave", OR(AND(OR(L$6 = "H1", L$6 = "H2"), NOT(AND($D916 = "Full-time", $F916 = "Above 1 Year"))), AND(L$6 = "Year", AND($D916 = "Full-time", $F916 = "Above 1 Year")))), "N/A", SUMIFS('Form Responses 1'!$O$2:$O1005, 'Form Responses 1'!$B$2:$B1005, $B916, 'Form Responses 1'!$G$2:$G1005, L$5, 'Form Responses 1'!$K$2:$K1005, $D916,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6" s="48" t="str">
        <f>IF(ISBLANK($B916), "", IF(AND(M$5 = "Vacation Leave", OR(AND(OR(M$6 = "H1", M$6 = "H2"), NOT(AND($D916 = "Full-time", $F916 = "Above 1 Year"))), AND(M$6 = "Year", AND($D916 = "Full-time", $F916 = "Above 1 Year")))), "N/A", SUMIFS('Form Responses 1'!$O$2:$O1005, 'Form Responses 1'!$B$2:$B1005, $B916, 'Form Responses 1'!$G$2:$G1005, M$5, 'Form Responses 1'!$K$2:$K1005, $D916,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6" s="48" t="str">
        <f>IF(ISBLANK($B916), "", IF(AND(N$5 = "Vacation Leave", OR(AND(OR(N$6 = "H1", N$6 = "H2"), NOT(AND($D916 = "Full-time", $F916 = "Above 1 Year"))), AND(N$6 = "Year", AND($D916 = "Full-time", $F916 = "Above 1 Year")))), "N/A", SUMIFS('Form Responses 1'!$O$2:$O1005, 'Form Responses 1'!$B$2:$B1005, $B916, 'Form Responses 1'!$G$2:$G1005, N$5, 'Form Responses 1'!$K$2:$K1005, $D916,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6" s="48" t="str">
        <f>IF(ISBLANK($B916), "", IF(AND(O$5 = "Vacation Leave", OR(AND(OR(O$6 = "H1", O$6 = "H2"), NOT(AND($D916 = "Full-time", $F916 = "Above 1 Year"))), AND(O$6 = "Year", AND($D916 = "Full-time", $F916 = "Above 1 Year")))), "N/A", SUMIFS('Form Responses 1'!$O$2:$O1005, 'Form Responses 1'!$B$2:$B1005, $B916, 'Form Responses 1'!$G$2:$G1005, O$5, 'Form Responses 1'!$K$2:$K1005, $D916,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6" s="48" t="str">
        <f>IF(ISBLANK($B916), "", IF(AND(P$5 = "Vacation Leave", OR(AND(OR(P$6 = "H1", P$6 = "H2"), NOT(AND($D916 = "Full-time", $F916 = "Above 1 Year"))), AND(P$6 = "Year", AND($D916 = "Full-time", $F916 = "Above 1 Year")))), "N/A", SUMIFS('Form Responses 1'!$O$2:$O1005, 'Form Responses 1'!$B$2:$B1005, $B916, 'Form Responses 1'!$G$2:$G1005, P$5, 'Form Responses 1'!$K$2:$K1005, $D916,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6" s="48" t="str">
        <f>IF(ISBLANK($B916), "", IF(AND(Q$5 = "Vacation Leave", OR(AND(OR(Q$6 = "H1", Q$6 = "H2"), NOT(AND($D916 = "Full-time", $F916 = "Above 1 Year"))), AND(Q$6 = "Year", AND($D916 = "Full-time", $F916 = "Above 1 Year")))), "N/A", SUMIFS('Form Responses 1'!$O$2:$O1005, 'Form Responses 1'!$B$2:$B1005, $B916, 'Form Responses 1'!$G$2:$G1005, Q$5, 'Form Responses 1'!$K$2:$K1005, $D916,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6" s="48" t="str">
        <f>IF(ISBLANK($B916), "", IF(AND(R$5 = "Vacation Leave", OR(AND(OR(R$6 = "H1", R$6 = "H2"), NOT(AND($D916 = "Full-time", $F916 = "Above 1 Year"))), AND(R$6 = "Year", AND($D916 = "Full-time", $F916 = "Above 1 Year")))), "N/A", SUMIFS('Form Responses 1'!$O$2:$O1005, 'Form Responses 1'!$B$2:$B1005, $B916, 'Form Responses 1'!$G$2:$G1005, R$5, 'Form Responses 1'!$K$2:$K1005, $D916,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6" s="48" t="str">
        <f>IF(ISBLANK($B916), "", IF(AND(S$5 = "Vacation Leave", OR(AND(OR(S$6 = "H1", S$6 = "H2"), NOT(AND($D916 = "Full-time", $F916 = "Above 1 Year"))), AND(S$6 = "Year", AND($D916 = "Full-time", $F916 = "Above 1 Year")))), "N/A", SUMIFS('Form Responses 1'!$O$2:$O1005, 'Form Responses 1'!$B$2:$B1005, $B916, 'Form Responses 1'!$G$2:$G1005, S$5, 'Form Responses 1'!$K$2:$K1005, $D916,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6" s="50" t="str">
        <f t="shared" si="2"/>
        <v/>
      </c>
      <c r="U916" s="51" t="str">
        <f t="array" ref="U916">IF(ISBLANK($B916), "", IF(AND(U$5 = "Vacation Leave", OR(AND(OR(U$6 = "H1", U$6 = "H2"), NOT(AND($D916 = "Full-time", $F916 = "Above 1 Year"))), AND(U$6 = "Year", AND($D916 = "Full-time", $F916 = "Above 1 Year")))), "N/A", INDEX('Allocated Leaves'!$B$2:$E1005, MATCH(U$5 &amp; IF(U$5 = "Vacation Leave", IFS(U$6 = "Year", "", OR(U$6 = "H1", U$6 = "H2"), " " &amp; U$6), ""), 'Allocated Leaves'!$A$2:$A1005, 0), MATCH($D916 &amp; IF($D916 = "Full-time",  " " &amp; $F916, ""), 'Allocated Leaves'!$B$1:AA$1, 0)) - G916))</f>
        <v/>
      </c>
      <c r="V916" s="52" t="str">
        <f t="array" ref="V916">IF(ISBLANK($B916), "", IF(AND(V$5 = "Vacation Leave", OR(AND(OR(V$6 = "H1", V$6 = "H2"), NOT(AND($D916 = "Full-time", $F916 = "Above 1 Year"))), AND(V$6 = "Year", AND($D916 = "Full-time", $F916 = "Above 1 Year")))), "N/A", INDEX('Allocated Leaves'!$B$2:$E1005, MATCH(V$5 &amp; IF(V$5 = "Vacation Leave", IFS(V$6 = "Year", "", OR(V$6 = "H1", V$6 = "H2"), " " &amp; V$6), ""), 'Allocated Leaves'!$A$2:$A1005, 0), MATCH($D916 &amp; IF($D916 = "Full-time",  " " &amp; $F916, ""), 'Allocated Leaves'!$B$1:AA$1, 0)) - H916))</f>
        <v/>
      </c>
      <c r="W916" s="52" t="str">
        <f t="array" ref="W916">IF(ISBLANK($B916), "", IF(AND(W$5 = "Vacation Leave", OR(AND(OR(W$6 = "H1", W$6 = "H2"), NOT(AND($D916 = "Full-time", $F916 = "Above 1 Year"))), AND(W$6 = "Year", AND($D916 = "Full-time", $F916 = "Above 1 Year")))), "N/A", INDEX('Allocated Leaves'!$B$2:$E1005, MATCH(W$5 &amp; IF(W$5 = "Vacation Leave", IFS(W$6 = "Year", "", OR(W$6 = "H1", W$6 = "H2"), " " &amp; W$6), ""), 'Allocated Leaves'!$A$2:$A1005, 0), MATCH($D916 &amp; IF($D916 = "Full-time",  " " &amp; $F916, ""), 'Allocated Leaves'!$B$1:AA$1, 0)) - I916))</f>
        <v/>
      </c>
      <c r="X916" s="51" t="str">
        <f t="array" ref="X916">IF(ISBLANK($B916), "", IF(AND(X$5 = "Vacation Leave", OR(AND(OR(X$6 = "H1", X$6 = "H2"), NOT(AND($D916 = "Full-time", $F916 = "Above 1 Year"))), AND(X$6 = "Year", AND($D916 = "Full-time", $F916 = "Above 1 Year")))), "N/A", INDEX('Allocated Leaves'!$B$2:$E1005, MATCH(X$5 &amp; IF(X$5 = "Vacation Leave", IFS(X$6 = "Year", "", OR(X$6 = "H1", X$6 = "H2"), " " &amp; X$6), ""), 'Allocated Leaves'!$A$2:$A1005, 0), MATCH($D916 &amp; IF($D916 = "Full-time",  " " &amp; $F916, ""), 'Allocated Leaves'!$B$1:AA$1, 0)) - J916))</f>
        <v/>
      </c>
      <c r="Y916" s="52" t="str">
        <f t="array" ref="Y916">IF(ISBLANK($B916), "", IF(AND(Y$5 = "Vacation Leave", OR(AND(OR(Y$6 = "H1", Y$6 = "H2"), NOT(AND($D916 = "Full-time", $F916 = "Above 1 Year"))), AND(Y$6 = "Year", AND($D916 = "Full-time", $F916 = "Above 1 Year")))), "N/A", INDEX('Allocated Leaves'!$B$2:$E1005, MATCH(Y$5 &amp; IF(Y$5 = "Vacation Leave", IFS(Y$6 = "Year", "", OR(Y$6 = "H1", Y$6 = "H2"), " " &amp; Y$6), ""), 'Allocated Leaves'!$A$2:$A1005, 0), MATCH($D916 &amp; IF($D916 = "Full-time",  " " &amp; $F916, ""), 'Allocated Leaves'!$B$1:AA$1, 0)) - K916))</f>
        <v/>
      </c>
      <c r="Z916" s="52" t="str">
        <f t="array" ref="Z916">IF(ISBLANK($B916), "", IF(AND(Z$5 = "Vacation Leave", OR(AND(OR(Z$6 = "H1", Z$6 = "H2"), NOT(AND($D916 = "Full-time", $F916 = "Above 1 Year"))), AND(Z$6 = "Year", AND($D916 = "Full-time", $F916 = "Above 1 Year")))), "N/A", INDEX('Allocated Leaves'!$B$2:$E1005, MATCH(Z$5 &amp; IF(Z$5 = "Vacation Leave", IFS(Z$6 = "Year", "", OR(Z$6 = "H1", Z$6 = "H2"), " " &amp; Z$6), ""), 'Allocated Leaves'!$A$2:$A1005, 0), MATCH($D916 &amp; IF($D916 = "Full-time",  " " &amp; $F916, ""), 'Allocated Leaves'!$B$1:AA$1, 0)) - L916))</f>
        <v/>
      </c>
      <c r="AA916" s="55" t="str">
        <f t="shared" si="3"/>
        <v/>
      </c>
    </row>
    <row r="917">
      <c r="A917" s="71"/>
      <c r="B917" s="72"/>
      <c r="C917" s="73"/>
      <c r="D917" s="74"/>
      <c r="E917" s="75"/>
      <c r="F917" s="47" t="str">
        <f t="shared" si="1"/>
        <v/>
      </c>
      <c r="G917" s="48" t="str">
        <f>IF(ISBLANK($B917), "", IF(AND(G$5 = "Vacation Leave", OR(AND(OR(G$6 = "H1", G$6 = "H2"), NOT(AND($D917 = "Full-time", $F917 = "Above 1 Year"))), AND(G$6 = "Year", AND($D917 = "Full-time", $F917 = "Above 1 Year")))), "N/A", SUMIFS('Form Responses 1'!$O$2:$O1005, 'Form Responses 1'!$B$2:$B1005, $B917, 'Form Responses 1'!$G$2:$G1005, G$5, 'Form Responses 1'!$K$2:$K1005, $D917,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7" s="48" t="str">
        <f>IF(ISBLANK($B917), "", IF(AND(H$5 = "Vacation Leave", OR(AND(OR(H$6 = "H1", H$6 = "H2"), NOT(AND($D917 = "Full-time", $F917 = "Above 1 Year"))), AND(H$6 = "Year", AND($D917 = "Full-time", $F917 = "Above 1 Year")))), "N/A", SUMIFS('Form Responses 1'!$O$2:$O1005, 'Form Responses 1'!$B$2:$B1005, $B917, 'Form Responses 1'!$G$2:$G1005, H$5, 'Form Responses 1'!$K$2:$K1005, $D917,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7" s="49" t="str">
        <f>IF(ISBLANK($B917), "", IF(AND(I$5 = "Vacation Leave", OR(AND(OR(I$6 = "H1", I$6 = "H2"), NOT(AND($D917 = "Full-time", $F917 = "Above 1 Year"))), AND(I$6 = "Year", AND($D917 = "Full-time", $F917 = "Above 1 Year")))), "N/A", SUMIFS('Form Responses 1'!$O$2:$O1005, 'Form Responses 1'!$B$2:$B1005, $B917, 'Form Responses 1'!$G$2:$G1005, I$5, 'Form Responses 1'!$K$2:$K1005, $D917,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7" s="48" t="str">
        <f>IF(ISBLANK($B917), "", IF(AND(J$5 = "Vacation Leave", OR(AND(OR(J$6 = "H1", J$6 = "H2"), NOT(AND($D917 = "Full-time", $F917 = "Above 1 Year"))), AND(J$6 = "Year", AND($D917 = "Full-time", $F917 = "Above 1 Year")))), "N/A", SUMIFS('Form Responses 1'!$O$2:$O1005, 'Form Responses 1'!$B$2:$B1005, $B917, 'Form Responses 1'!$G$2:$G1005, J$5, 'Form Responses 1'!$K$2:$K1005, $D917,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7" s="48" t="str">
        <f>IF(ISBLANK($B917), "", IF(AND(K$5 = "Vacation Leave", OR(AND(OR(K$6 = "H1", K$6 = "H2"), NOT(AND($D917 = "Full-time", $F917 = "Above 1 Year"))), AND(K$6 = "Year", AND($D917 = "Full-time", $F917 = "Above 1 Year")))), "N/A", SUMIFS('Form Responses 1'!$O$2:$O1005, 'Form Responses 1'!$B$2:$B1005, $B917, 'Form Responses 1'!$G$2:$G1005, K$5, 'Form Responses 1'!$K$2:$K1005, $D917,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7" s="48" t="str">
        <f>IF(ISBLANK($B917), "", IF(AND(L$5 = "Vacation Leave", OR(AND(OR(L$6 = "H1", L$6 = "H2"), NOT(AND($D917 = "Full-time", $F917 = "Above 1 Year"))), AND(L$6 = "Year", AND($D917 = "Full-time", $F917 = "Above 1 Year")))), "N/A", SUMIFS('Form Responses 1'!$O$2:$O1005, 'Form Responses 1'!$B$2:$B1005, $B917, 'Form Responses 1'!$G$2:$G1005, L$5, 'Form Responses 1'!$K$2:$K1005, $D917,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7" s="48" t="str">
        <f>IF(ISBLANK($B917), "", IF(AND(M$5 = "Vacation Leave", OR(AND(OR(M$6 = "H1", M$6 = "H2"), NOT(AND($D917 = "Full-time", $F917 = "Above 1 Year"))), AND(M$6 = "Year", AND($D917 = "Full-time", $F917 = "Above 1 Year")))), "N/A", SUMIFS('Form Responses 1'!$O$2:$O1005, 'Form Responses 1'!$B$2:$B1005, $B917, 'Form Responses 1'!$G$2:$G1005, M$5, 'Form Responses 1'!$K$2:$K1005, $D917,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7" s="48" t="str">
        <f>IF(ISBLANK($B917), "", IF(AND(N$5 = "Vacation Leave", OR(AND(OR(N$6 = "H1", N$6 = "H2"), NOT(AND($D917 = "Full-time", $F917 = "Above 1 Year"))), AND(N$6 = "Year", AND($D917 = "Full-time", $F917 = "Above 1 Year")))), "N/A", SUMIFS('Form Responses 1'!$O$2:$O1005, 'Form Responses 1'!$B$2:$B1005, $B917, 'Form Responses 1'!$G$2:$G1005, N$5, 'Form Responses 1'!$K$2:$K1005, $D917,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7" s="48" t="str">
        <f>IF(ISBLANK($B917), "", IF(AND(O$5 = "Vacation Leave", OR(AND(OR(O$6 = "H1", O$6 = "H2"), NOT(AND($D917 = "Full-time", $F917 = "Above 1 Year"))), AND(O$6 = "Year", AND($D917 = "Full-time", $F917 = "Above 1 Year")))), "N/A", SUMIFS('Form Responses 1'!$O$2:$O1005, 'Form Responses 1'!$B$2:$B1005, $B917, 'Form Responses 1'!$G$2:$G1005, O$5, 'Form Responses 1'!$K$2:$K1005, $D917,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7" s="48" t="str">
        <f>IF(ISBLANK($B917), "", IF(AND(P$5 = "Vacation Leave", OR(AND(OR(P$6 = "H1", P$6 = "H2"), NOT(AND($D917 = "Full-time", $F917 = "Above 1 Year"))), AND(P$6 = "Year", AND($D917 = "Full-time", $F917 = "Above 1 Year")))), "N/A", SUMIFS('Form Responses 1'!$O$2:$O1005, 'Form Responses 1'!$B$2:$B1005, $B917, 'Form Responses 1'!$G$2:$G1005, P$5, 'Form Responses 1'!$K$2:$K1005, $D917,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7" s="48" t="str">
        <f>IF(ISBLANK($B917), "", IF(AND(Q$5 = "Vacation Leave", OR(AND(OR(Q$6 = "H1", Q$6 = "H2"), NOT(AND($D917 = "Full-time", $F917 = "Above 1 Year"))), AND(Q$6 = "Year", AND($D917 = "Full-time", $F917 = "Above 1 Year")))), "N/A", SUMIFS('Form Responses 1'!$O$2:$O1005, 'Form Responses 1'!$B$2:$B1005, $B917, 'Form Responses 1'!$G$2:$G1005, Q$5, 'Form Responses 1'!$K$2:$K1005, $D917,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7" s="48" t="str">
        <f>IF(ISBLANK($B917), "", IF(AND(R$5 = "Vacation Leave", OR(AND(OR(R$6 = "H1", R$6 = "H2"), NOT(AND($D917 = "Full-time", $F917 = "Above 1 Year"))), AND(R$6 = "Year", AND($D917 = "Full-time", $F917 = "Above 1 Year")))), "N/A", SUMIFS('Form Responses 1'!$O$2:$O1005, 'Form Responses 1'!$B$2:$B1005, $B917, 'Form Responses 1'!$G$2:$G1005, R$5, 'Form Responses 1'!$K$2:$K1005, $D917,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7" s="48" t="str">
        <f>IF(ISBLANK($B917), "", IF(AND(S$5 = "Vacation Leave", OR(AND(OR(S$6 = "H1", S$6 = "H2"), NOT(AND($D917 = "Full-time", $F917 = "Above 1 Year"))), AND(S$6 = "Year", AND($D917 = "Full-time", $F917 = "Above 1 Year")))), "N/A", SUMIFS('Form Responses 1'!$O$2:$O1005, 'Form Responses 1'!$B$2:$B1005, $B917, 'Form Responses 1'!$G$2:$G1005, S$5, 'Form Responses 1'!$K$2:$K1005, $D917,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7" s="50" t="str">
        <f t="shared" si="2"/>
        <v/>
      </c>
      <c r="U917" s="51" t="str">
        <f t="array" ref="U917">IF(ISBLANK($B917), "", IF(AND(U$5 = "Vacation Leave", OR(AND(OR(U$6 = "H1", U$6 = "H2"), NOT(AND($D917 = "Full-time", $F917 = "Above 1 Year"))), AND(U$6 = "Year", AND($D917 = "Full-time", $F917 = "Above 1 Year")))), "N/A", INDEX('Allocated Leaves'!$B$2:$E1005, MATCH(U$5 &amp; IF(U$5 = "Vacation Leave", IFS(U$6 = "Year", "", OR(U$6 = "H1", U$6 = "H2"), " " &amp; U$6), ""), 'Allocated Leaves'!$A$2:$A1005, 0), MATCH($D917 &amp; IF($D917 = "Full-time",  " " &amp; $F917, ""), 'Allocated Leaves'!$B$1:AA$1, 0)) - G917))</f>
        <v/>
      </c>
      <c r="V917" s="52" t="str">
        <f t="array" ref="V917">IF(ISBLANK($B917), "", IF(AND(V$5 = "Vacation Leave", OR(AND(OR(V$6 = "H1", V$6 = "H2"), NOT(AND($D917 = "Full-time", $F917 = "Above 1 Year"))), AND(V$6 = "Year", AND($D917 = "Full-time", $F917 = "Above 1 Year")))), "N/A", INDEX('Allocated Leaves'!$B$2:$E1005, MATCH(V$5 &amp; IF(V$5 = "Vacation Leave", IFS(V$6 = "Year", "", OR(V$6 = "H1", V$6 = "H2"), " " &amp; V$6), ""), 'Allocated Leaves'!$A$2:$A1005, 0), MATCH($D917 &amp; IF($D917 = "Full-time",  " " &amp; $F917, ""), 'Allocated Leaves'!$B$1:AA$1, 0)) - H917))</f>
        <v/>
      </c>
      <c r="W917" s="52" t="str">
        <f t="array" ref="W917">IF(ISBLANK($B917), "", IF(AND(W$5 = "Vacation Leave", OR(AND(OR(W$6 = "H1", W$6 = "H2"), NOT(AND($D917 = "Full-time", $F917 = "Above 1 Year"))), AND(W$6 = "Year", AND($D917 = "Full-time", $F917 = "Above 1 Year")))), "N/A", INDEX('Allocated Leaves'!$B$2:$E1005, MATCH(W$5 &amp; IF(W$5 = "Vacation Leave", IFS(W$6 = "Year", "", OR(W$6 = "H1", W$6 = "H2"), " " &amp; W$6), ""), 'Allocated Leaves'!$A$2:$A1005, 0), MATCH($D917 &amp; IF($D917 = "Full-time",  " " &amp; $F917, ""), 'Allocated Leaves'!$B$1:AA$1, 0)) - I917))</f>
        <v/>
      </c>
      <c r="X917" s="51" t="str">
        <f t="array" ref="X917">IF(ISBLANK($B917), "", IF(AND(X$5 = "Vacation Leave", OR(AND(OR(X$6 = "H1", X$6 = "H2"), NOT(AND($D917 = "Full-time", $F917 = "Above 1 Year"))), AND(X$6 = "Year", AND($D917 = "Full-time", $F917 = "Above 1 Year")))), "N/A", INDEX('Allocated Leaves'!$B$2:$E1005, MATCH(X$5 &amp; IF(X$5 = "Vacation Leave", IFS(X$6 = "Year", "", OR(X$6 = "H1", X$6 = "H2"), " " &amp; X$6), ""), 'Allocated Leaves'!$A$2:$A1005, 0), MATCH($D917 &amp; IF($D917 = "Full-time",  " " &amp; $F917, ""), 'Allocated Leaves'!$B$1:AA$1, 0)) - J917))</f>
        <v/>
      </c>
      <c r="Y917" s="52" t="str">
        <f t="array" ref="Y917">IF(ISBLANK($B917), "", IF(AND(Y$5 = "Vacation Leave", OR(AND(OR(Y$6 = "H1", Y$6 = "H2"), NOT(AND($D917 = "Full-time", $F917 = "Above 1 Year"))), AND(Y$6 = "Year", AND($D917 = "Full-time", $F917 = "Above 1 Year")))), "N/A", INDEX('Allocated Leaves'!$B$2:$E1005, MATCH(Y$5 &amp; IF(Y$5 = "Vacation Leave", IFS(Y$6 = "Year", "", OR(Y$6 = "H1", Y$6 = "H2"), " " &amp; Y$6), ""), 'Allocated Leaves'!$A$2:$A1005, 0), MATCH($D917 &amp; IF($D917 = "Full-time",  " " &amp; $F917, ""), 'Allocated Leaves'!$B$1:AA$1, 0)) - K917))</f>
        <v/>
      </c>
      <c r="Z917" s="52" t="str">
        <f t="array" ref="Z917">IF(ISBLANK($B917), "", IF(AND(Z$5 = "Vacation Leave", OR(AND(OR(Z$6 = "H1", Z$6 = "H2"), NOT(AND($D917 = "Full-time", $F917 = "Above 1 Year"))), AND(Z$6 = "Year", AND($D917 = "Full-time", $F917 = "Above 1 Year")))), "N/A", INDEX('Allocated Leaves'!$B$2:$E1005, MATCH(Z$5 &amp; IF(Z$5 = "Vacation Leave", IFS(Z$6 = "Year", "", OR(Z$6 = "H1", Z$6 = "H2"), " " &amp; Z$6), ""), 'Allocated Leaves'!$A$2:$A1005, 0), MATCH($D917 &amp; IF($D917 = "Full-time",  " " &amp; $F917, ""), 'Allocated Leaves'!$B$1:AA$1, 0)) - L917))</f>
        <v/>
      </c>
      <c r="AA917" s="55" t="str">
        <f t="shared" si="3"/>
        <v/>
      </c>
    </row>
    <row r="918">
      <c r="A918" s="71"/>
      <c r="B918" s="72"/>
      <c r="C918" s="73"/>
      <c r="D918" s="74"/>
      <c r="E918" s="75"/>
      <c r="F918" s="47" t="str">
        <f t="shared" si="1"/>
        <v/>
      </c>
      <c r="G918" s="48" t="str">
        <f>IF(ISBLANK($B918), "", IF(AND(G$5 = "Vacation Leave", OR(AND(OR(G$6 = "H1", G$6 = "H2"), NOT(AND($D918 = "Full-time", $F918 = "Above 1 Year"))), AND(G$6 = "Year", AND($D918 = "Full-time", $F918 = "Above 1 Year")))), "N/A", SUMIFS('Form Responses 1'!$O$2:$O1005, 'Form Responses 1'!$B$2:$B1005, $B918, 'Form Responses 1'!$G$2:$G1005, G$5, 'Form Responses 1'!$K$2:$K1005, $D918,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8" s="48" t="str">
        <f>IF(ISBLANK($B918), "", IF(AND(H$5 = "Vacation Leave", OR(AND(OR(H$6 = "H1", H$6 = "H2"), NOT(AND($D918 = "Full-time", $F918 = "Above 1 Year"))), AND(H$6 = "Year", AND($D918 = "Full-time", $F918 = "Above 1 Year")))), "N/A", SUMIFS('Form Responses 1'!$O$2:$O1005, 'Form Responses 1'!$B$2:$B1005, $B918, 'Form Responses 1'!$G$2:$G1005, H$5, 'Form Responses 1'!$K$2:$K1005, $D918,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8" s="49" t="str">
        <f>IF(ISBLANK($B918), "", IF(AND(I$5 = "Vacation Leave", OR(AND(OR(I$6 = "H1", I$6 = "H2"), NOT(AND($D918 = "Full-time", $F918 = "Above 1 Year"))), AND(I$6 = "Year", AND($D918 = "Full-time", $F918 = "Above 1 Year")))), "N/A", SUMIFS('Form Responses 1'!$O$2:$O1005, 'Form Responses 1'!$B$2:$B1005, $B918, 'Form Responses 1'!$G$2:$G1005, I$5, 'Form Responses 1'!$K$2:$K1005, $D918,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8" s="48" t="str">
        <f>IF(ISBLANK($B918), "", IF(AND(J$5 = "Vacation Leave", OR(AND(OR(J$6 = "H1", J$6 = "H2"), NOT(AND($D918 = "Full-time", $F918 = "Above 1 Year"))), AND(J$6 = "Year", AND($D918 = "Full-time", $F918 = "Above 1 Year")))), "N/A", SUMIFS('Form Responses 1'!$O$2:$O1005, 'Form Responses 1'!$B$2:$B1005, $B918, 'Form Responses 1'!$G$2:$G1005, J$5, 'Form Responses 1'!$K$2:$K1005, $D918,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8" s="48" t="str">
        <f>IF(ISBLANK($B918), "", IF(AND(K$5 = "Vacation Leave", OR(AND(OR(K$6 = "H1", K$6 = "H2"), NOT(AND($D918 = "Full-time", $F918 = "Above 1 Year"))), AND(K$6 = "Year", AND($D918 = "Full-time", $F918 = "Above 1 Year")))), "N/A", SUMIFS('Form Responses 1'!$O$2:$O1005, 'Form Responses 1'!$B$2:$B1005, $B918, 'Form Responses 1'!$G$2:$G1005, K$5, 'Form Responses 1'!$K$2:$K1005, $D918,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8" s="48" t="str">
        <f>IF(ISBLANK($B918), "", IF(AND(L$5 = "Vacation Leave", OR(AND(OR(L$6 = "H1", L$6 = "H2"), NOT(AND($D918 = "Full-time", $F918 = "Above 1 Year"))), AND(L$6 = "Year", AND($D918 = "Full-time", $F918 = "Above 1 Year")))), "N/A", SUMIFS('Form Responses 1'!$O$2:$O1005, 'Form Responses 1'!$B$2:$B1005, $B918, 'Form Responses 1'!$G$2:$G1005, L$5, 'Form Responses 1'!$K$2:$K1005, $D918,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8" s="48" t="str">
        <f>IF(ISBLANK($B918), "", IF(AND(M$5 = "Vacation Leave", OR(AND(OR(M$6 = "H1", M$6 = "H2"), NOT(AND($D918 = "Full-time", $F918 = "Above 1 Year"))), AND(M$6 = "Year", AND($D918 = "Full-time", $F918 = "Above 1 Year")))), "N/A", SUMIFS('Form Responses 1'!$O$2:$O1005, 'Form Responses 1'!$B$2:$B1005, $B918, 'Form Responses 1'!$G$2:$G1005, M$5, 'Form Responses 1'!$K$2:$K1005, $D918,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8" s="48" t="str">
        <f>IF(ISBLANK($B918), "", IF(AND(N$5 = "Vacation Leave", OR(AND(OR(N$6 = "H1", N$6 = "H2"), NOT(AND($D918 = "Full-time", $F918 = "Above 1 Year"))), AND(N$6 = "Year", AND($D918 = "Full-time", $F918 = "Above 1 Year")))), "N/A", SUMIFS('Form Responses 1'!$O$2:$O1005, 'Form Responses 1'!$B$2:$B1005, $B918, 'Form Responses 1'!$G$2:$G1005, N$5, 'Form Responses 1'!$K$2:$K1005, $D918,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8" s="48" t="str">
        <f>IF(ISBLANK($B918), "", IF(AND(O$5 = "Vacation Leave", OR(AND(OR(O$6 = "H1", O$6 = "H2"), NOT(AND($D918 = "Full-time", $F918 = "Above 1 Year"))), AND(O$6 = "Year", AND($D918 = "Full-time", $F918 = "Above 1 Year")))), "N/A", SUMIFS('Form Responses 1'!$O$2:$O1005, 'Form Responses 1'!$B$2:$B1005, $B918, 'Form Responses 1'!$G$2:$G1005, O$5, 'Form Responses 1'!$K$2:$K1005, $D918,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8" s="48" t="str">
        <f>IF(ISBLANK($B918), "", IF(AND(P$5 = "Vacation Leave", OR(AND(OR(P$6 = "H1", P$6 = "H2"), NOT(AND($D918 = "Full-time", $F918 = "Above 1 Year"))), AND(P$6 = "Year", AND($D918 = "Full-time", $F918 = "Above 1 Year")))), "N/A", SUMIFS('Form Responses 1'!$O$2:$O1005, 'Form Responses 1'!$B$2:$B1005, $B918, 'Form Responses 1'!$G$2:$G1005, P$5, 'Form Responses 1'!$K$2:$K1005, $D918,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8" s="48" t="str">
        <f>IF(ISBLANK($B918), "", IF(AND(Q$5 = "Vacation Leave", OR(AND(OR(Q$6 = "H1", Q$6 = "H2"), NOT(AND($D918 = "Full-time", $F918 = "Above 1 Year"))), AND(Q$6 = "Year", AND($D918 = "Full-time", $F918 = "Above 1 Year")))), "N/A", SUMIFS('Form Responses 1'!$O$2:$O1005, 'Form Responses 1'!$B$2:$B1005, $B918, 'Form Responses 1'!$G$2:$G1005, Q$5, 'Form Responses 1'!$K$2:$K1005, $D918,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8" s="48" t="str">
        <f>IF(ISBLANK($B918), "", IF(AND(R$5 = "Vacation Leave", OR(AND(OR(R$6 = "H1", R$6 = "H2"), NOT(AND($D918 = "Full-time", $F918 = "Above 1 Year"))), AND(R$6 = "Year", AND($D918 = "Full-time", $F918 = "Above 1 Year")))), "N/A", SUMIFS('Form Responses 1'!$O$2:$O1005, 'Form Responses 1'!$B$2:$B1005, $B918, 'Form Responses 1'!$G$2:$G1005, R$5, 'Form Responses 1'!$K$2:$K1005, $D918,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8" s="48" t="str">
        <f>IF(ISBLANK($B918), "", IF(AND(S$5 = "Vacation Leave", OR(AND(OR(S$6 = "H1", S$6 = "H2"), NOT(AND($D918 = "Full-time", $F918 = "Above 1 Year"))), AND(S$6 = "Year", AND($D918 = "Full-time", $F918 = "Above 1 Year")))), "N/A", SUMIFS('Form Responses 1'!$O$2:$O1005, 'Form Responses 1'!$B$2:$B1005, $B918, 'Form Responses 1'!$G$2:$G1005, S$5, 'Form Responses 1'!$K$2:$K1005, $D918,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8" s="50" t="str">
        <f t="shared" si="2"/>
        <v/>
      </c>
      <c r="U918" s="51" t="str">
        <f t="array" ref="U918">IF(ISBLANK($B918), "", IF(AND(U$5 = "Vacation Leave", OR(AND(OR(U$6 = "H1", U$6 = "H2"), NOT(AND($D918 = "Full-time", $F918 = "Above 1 Year"))), AND(U$6 = "Year", AND($D918 = "Full-time", $F918 = "Above 1 Year")))), "N/A", INDEX('Allocated Leaves'!$B$2:$E1005, MATCH(U$5 &amp; IF(U$5 = "Vacation Leave", IFS(U$6 = "Year", "", OR(U$6 = "H1", U$6 = "H2"), " " &amp; U$6), ""), 'Allocated Leaves'!$A$2:$A1005, 0), MATCH($D918 &amp; IF($D918 = "Full-time",  " " &amp; $F918, ""), 'Allocated Leaves'!$B$1:AA$1, 0)) - G918))</f>
        <v/>
      </c>
      <c r="V918" s="52" t="str">
        <f t="array" ref="V918">IF(ISBLANK($B918), "", IF(AND(V$5 = "Vacation Leave", OR(AND(OR(V$6 = "H1", V$6 = "H2"), NOT(AND($D918 = "Full-time", $F918 = "Above 1 Year"))), AND(V$6 = "Year", AND($D918 = "Full-time", $F918 = "Above 1 Year")))), "N/A", INDEX('Allocated Leaves'!$B$2:$E1005, MATCH(V$5 &amp; IF(V$5 = "Vacation Leave", IFS(V$6 = "Year", "", OR(V$6 = "H1", V$6 = "H2"), " " &amp; V$6), ""), 'Allocated Leaves'!$A$2:$A1005, 0), MATCH($D918 &amp; IF($D918 = "Full-time",  " " &amp; $F918, ""), 'Allocated Leaves'!$B$1:AA$1, 0)) - H918))</f>
        <v/>
      </c>
      <c r="W918" s="52" t="str">
        <f t="array" ref="W918">IF(ISBLANK($B918), "", IF(AND(W$5 = "Vacation Leave", OR(AND(OR(W$6 = "H1", W$6 = "H2"), NOT(AND($D918 = "Full-time", $F918 = "Above 1 Year"))), AND(W$6 = "Year", AND($D918 = "Full-time", $F918 = "Above 1 Year")))), "N/A", INDEX('Allocated Leaves'!$B$2:$E1005, MATCH(W$5 &amp; IF(W$5 = "Vacation Leave", IFS(W$6 = "Year", "", OR(W$6 = "H1", W$6 = "H2"), " " &amp; W$6), ""), 'Allocated Leaves'!$A$2:$A1005, 0), MATCH($D918 &amp; IF($D918 = "Full-time",  " " &amp; $F918, ""), 'Allocated Leaves'!$B$1:AA$1, 0)) - I918))</f>
        <v/>
      </c>
      <c r="X918" s="51" t="str">
        <f t="array" ref="X918">IF(ISBLANK($B918), "", IF(AND(X$5 = "Vacation Leave", OR(AND(OR(X$6 = "H1", X$6 = "H2"), NOT(AND($D918 = "Full-time", $F918 = "Above 1 Year"))), AND(X$6 = "Year", AND($D918 = "Full-time", $F918 = "Above 1 Year")))), "N/A", INDEX('Allocated Leaves'!$B$2:$E1005, MATCH(X$5 &amp; IF(X$5 = "Vacation Leave", IFS(X$6 = "Year", "", OR(X$6 = "H1", X$6 = "H2"), " " &amp; X$6), ""), 'Allocated Leaves'!$A$2:$A1005, 0), MATCH($D918 &amp; IF($D918 = "Full-time",  " " &amp; $F918, ""), 'Allocated Leaves'!$B$1:AA$1, 0)) - J918))</f>
        <v/>
      </c>
      <c r="Y918" s="52" t="str">
        <f t="array" ref="Y918">IF(ISBLANK($B918), "", IF(AND(Y$5 = "Vacation Leave", OR(AND(OR(Y$6 = "H1", Y$6 = "H2"), NOT(AND($D918 = "Full-time", $F918 = "Above 1 Year"))), AND(Y$6 = "Year", AND($D918 = "Full-time", $F918 = "Above 1 Year")))), "N/A", INDEX('Allocated Leaves'!$B$2:$E1005, MATCH(Y$5 &amp; IF(Y$5 = "Vacation Leave", IFS(Y$6 = "Year", "", OR(Y$6 = "H1", Y$6 = "H2"), " " &amp; Y$6), ""), 'Allocated Leaves'!$A$2:$A1005, 0), MATCH($D918 &amp; IF($D918 = "Full-time",  " " &amp; $F918, ""), 'Allocated Leaves'!$B$1:AA$1, 0)) - K918))</f>
        <v/>
      </c>
      <c r="Z918" s="52" t="str">
        <f t="array" ref="Z918">IF(ISBLANK($B918), "", IF(AND(Z$5 = "Vacation Leave", OR(AND(OR(Z$6 = "H1", Z$6 = "H2"), NOT(AND($D918 = "Full-time", $F918 = "Above 1 Year"))), AND(Z$6 = "Year", AND($D918 = "Full-time", $F918 = "Above 1 Year")))), "N/A", INDEX('Allocated Leaves'!$B$2:$E1005, MATCH(Z$5 &amp; IF(Z$5 = "Vacation Leave", IFS(Z$6 = "Year", "", OR(Z$6 = "H1", Z$6 = "H2"), " " &amp; Z$6), ""), 'Allocated Leaves'!$A$2:$A1005, 0), MATCH($D918 &amp; IF($D918 = "Full-time",  " " &amp; $F918, ""), 'Allocated Leaves'!$B$1:AA$1, 0)) - L918))</f>
        <v/>
      </c>
      <c r="AA918" s="55" t="str">
        <f t="shared" si="3"/>
        <v/>
      </c>
    </row>
    <row r="919">
      <c r="A919" s="71"/>
      <c r="B919" s="72"/>
      <c r="C919" s="73"/>
      <c r="D919" s="74"/>
      <c r="E919" s="75"/>
      <c r="F919" s="47" t="str">
        <f t="shared" si="1"/>
        <v/>
      </c>
      <c r="G919" s="48" t="str">
        <f>IF(ISBLANK($B919), "", IF(AND(G$5 = "Vacation Leave", OR(AND(OR(G$6 = "H1", G$6 = "H2"), NOT(AND($D919 = "Full-time", $F919 = "Above 1 Year"))), AND(G$6 = "Year", AND($D919 = "Full-time", $F919 = "Above 1 Year")))), "N/A", SUMIFS('Form Responses 1'!$O$2:$O1005, 'Form Responses 1'!$B$2:$B1005, $B919, 'Form Responses 1'!$G$2:$G1005, G$5, 'Form Responses 1'!$K$2:$K1005, $D919,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19" s="48" t="str">
        <f>IF(ISBLANK($B919), "", IF(AND(H$5 = "Vacation Leave", OR(AND(OR(H$6 = "H1", H$6 = "H2"), NOT(AND($D919 = "Full-time", $F919 = "Above 1 Year"))), AND(H$6 = "Year", AND($D919 = "Full-time", $F919 = "Above 1 Year")))), "N/A", SUMIFS('Form Responses 1'!$O$2:$O1005, 'Form Responses 1'!$B$2:$B1005, $B919, 'Form Responses 1'!$G$2:$G1005, H$5, 'Form Responses 1'!$K$2:$K1005, $D919,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19" s="49" t="str">
        <f>IF(ISBLANK($B919), "", IF(AND(I$5 = "Vacation Leave", OR(AND(OR(I$6 = "H1", I$6 = "H2"), NOT(AND($D919 = "Full-time", $F919 = "Above 1 Year"))), AND(I$6 = "Year", AND($D919 = "Full-time", $F919 = "Above 1 Year")))), "N/A", SUMIFS('Form Responses 1'!$O$2:$O1005, 'Form Responses 1'!$B$2:$B1005, $B919, 'Form Responses 1'!$G$2:$G1005, I$5, 'Form Responses 1'!$K$2:$K1005, $D919,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19" s="48" t="str">
        <f>IF(ISBLANK($B919), "", IF(AND(J$5 = "Vacation Leave", OR(AND(OR(J$6 = "H1", J$6 = "H2"), NOT(AND($D919 = "Full-time", $F919 = "Above 1 Year"))), AND(J$6 = "Year", AND($D919 = "Full-time", $F919 = "Above 1 Year")))), "N/A", SUMIFS('Form Responses 1'!$O$2:$O1005, 'Form Responses 1'!$B$2:$B1005, $B919, 'Form Responses 1'!$G$2:$G1005, J$5, 'Form Responses 1'!$K$2:$K1005, $D919,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19" s="48" t="str">
        <f>IF(ISBLANK($B919), "", IF(AND(K$5 = "Vacation Leave", OR(AND(OR(K$6 = "H1", K$6 = "H2"), NOT(AND($D919 = "Full-time", $F919 = "Above 1 Year"))), AND(K$6 = "Year", AND($D919 = "Full-time", $F919 = "Above 1 Year")))), "N/A", SUMIFS('Form Responses 1'!$O$2:$O1005, 'Form Responses 1'!$B$2:$B1005, $B919, 'Form Responses 1'!$G$2:$G1005, K$5, 'Form Responses 1'!$K$2:$K1005, $D919,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19" s="48" t="str">
        <f>IF(ISBLANK($B919), "", IF(AND(L$5 = "Vacation Leave", OR(AND(OR(L$6 = "H1", L$6 = "H2"), NOT(AND($D919 = "Full-time", $F919 = "Above 1 Year"))), AND(L$6 = "Year", AND($D919 = "Full-time", $F919 = "Above 1 Year")))), "N/A", SUMIFS('Form Responses 1'!$O$2:$O1005, 'Form Responses 1'!$B$2:$B1005, $B919, 'Form Responses 1'!$G$2:$G1005, L$5, 'Form Responses 1'!$K$2:$K1005, $D919,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19" s="48" t="str">
        <f>IF(ISBLANK($B919), "", IF(AND(M$5 = "Vacation Leave", OR(AND(OR(M$6 = "H1", M$6 = "H2"), NOT(AND($D919 = "Full-time", $F919 = "Above 1 Year"))), AND(M$6 = "Year", AND($D919 = "Full-time", $F919 = "Above 1 Year")))), "N/A", SUMIFS('Form Responses 1'!$O$2:$O1005, 'Form Responses 1'!$B$2:$B1005, $B919, 'Form Responses 1'!$G$2:$G1005, M$5, 'Form Responses 1'!$K$2:$K1005, $D919,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19" s="48" t="str">
        <f>IF(ISBLANK($B919), "", IF(AND(N$5 = "Vacation Leave", OR(AND(OR(N$6 = "H1", N$6 = "H2"), NOT(AND($D919 = "Full-time", $F919 = "Above 1 Year"))), AND(N$6 = "Year", AND($D919 = "Full-time", $F919 = "Above 1 Year")))), "N/A", SUMIFS('Form Responses 1'!$O$2:$O1005, 'Form Responses 1'!$B$2:$B1005, $B919, 'Form Responses 1'!$G$2:$G1005, N$5, 'Form Responses 1'!$K$2:$K1005, $D919,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19" s="48" t="str">
        <f>IF(ISBLANK($B919), "", IF(AND(O$5 = "Vacation Leave", OR(AND(OR(O$6 = "H1", O$6 = "H2"), NOT(AND($D919 = "Full-time", $F919 = "Above 1 Year"))), AND(O$6 = "Year", AND($D919 = "Full-time", $F919 = "Above 1 Year")))), "N/A", SUMIFS('Form Responses 1'!$O$2:$O1005, 'Form Responses 1'!$B$2:$B1005, $B919, 'Form Responses 1'!$G$2:$G1005, O$5, 'Form Responses 1'!$K$2:$K1005, $D919,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19" s="48" t="str">
        <f>IF(ISBLANK($B919), "", IF(AND(P$5 = "Vacation Leave", OR(AND(OR(P$6 = "H1", P$6 = "H2"), NOT(AND($D919 = "Full-time", $F919 = "Above 1 Year"))), AND(P$6 = "Year", AND($D919 = "Full-time", $F919 = "Above 1 Year")))), "N/A", SUMIFS('Form Responses 1'!$O$2:$O1005, 'Form Responses 1'!$B$2:$B1005, $B919, 'Form Responses 1'!$G$2:$G1005, P$5, 'Form Responses 1'!$K$2:$K1005, $D919,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19" s="48" t="str">
        <f>IF(ISBLANK($B919), "", IF(AND(Q$5 = "Vacation Leave", OR(AND(OR(Q$6 = "H1", Q$6 = "H2"), NOT(AND($D919 = "Full-time", $F919 = "Above 1 Year"))), AND(Q$6 = "Year", AND($D919 = "Full-time", $F919 = "Above 1 Year")))), "N/A", SUMIFS('Form Responses 1'!$O$2:$O1005, 'Form Responses 1'!$B$2:$B1005, $B919, 'Form Responses 1'!$G$2:$G1005, Q$5, 'Form Responses 1'!$K$2:$K1005, $D919,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19" s="48" t="str">
        <f>IF(ISBLANK($B919), "", IF(AND(R$5 = "Vacation Leave", OR(AND(OR(R$6 = "H1", R$6 = "H2"), NOT(AND($D919 = "Full-time", $F919 = "Above 1 Year"))), AND(R$6 = "Year", AND($D919 = "Full-time", $F919 = "Above 1 Year")))), "N/A", SUMIFS('Form Responses 1'!$O$2:$O1005, 'Form Responses 1'!$B$2:$B1005, $B919, 'Form Responses 1'!$G$2:$G1005, R$5, 'Form Responses 1'!$K$2:$K1005, $D919,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19" s="48" t="str">
        <f>IF(ISBLANK($B919), "", IF(AND(S$5 = "Vacation Leave", OR(AND(OR(S$6 = "H1", S$6 = "H2"), NOT(AND($D919 = "Full-time", $F919 = "Above 1 Year"))), AND(S$6 = "Year", AND($D919 = "Full-time", $F919 = "Above 1 Year")))), "N/A", SUMIFS('Form Responses 1'!$O$2:$O1005, 'Form Responses 1'!$B$2:$B1005, $B919, 'Form Responses 1'!$G$2:$G1005, S$5, 'Form Responses 1'!$K$2:$K1005, $D919,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19" s="50" t="str">
        <f t="shared" si="2"/>
        <v/>
      </c>
      <c r="U919" s="51" t="str">
        <f t="array" ref="U919">IF(ISBLANK($B919), "", IF(AND(U$5 = "Vacation Leave", OR(AND(OR(U$6 = "H1", U$6 = "H2"), NOT(AND($D919 = "Full-time", $F919 = "Above 1 Year"))), AND(U$6 = "Year", AND($D919 = "Full-time", $F919 = "Above 1 Year")))), "N/A", INDEX('Allocated Leaves'!$B$2:$E1005, MATCH(U$5 &amp; IF(U$5 = "Vacation Leave", IFS(U$6 = "Year", "", OR(U$6 = "H1", U$6 = "H2"), " " &amp; U$6), ""), 'Allocated Leaves'!$A$2:$A1005, 0), MATCH($D919 &amp; IF($D919 = "Full-time",  " " &amp; $F919, ""), 'Allocated Leaves'!$B$1:AA$1, 0)) - G919))</f>
        <v/>
      </c>
      <c r="V919" s="52" t="str">
        <f t="array" ref="V919">IF(ISBLANK($B919), "", IF(AND(V$5 = "Vacation Leave", OR(AND(OR(V$6 = "H1", V$6 = "H2"), NOT(AND($D919 = "Full-time", $F919 = "Above 1 Year"))), AND(V$6 = "Year", AND($D919 = "Full-time", $F919 = "Above 1 Year")))), "N/A", INDEX('Allocated Leaves'!$B$2:$E1005, MATCH(V$5 &amp; IF(V$5 = "Vacation Leave", IFS(V$6 = "Year", "", OR(V$6 = "H1", V$6 = "H2"), " " &amp; V$6), ""), 'Allocated Leaves'!$A$2:$A1005, 0), MATCH($D919 &amp; IF($D919 = "Full-time",  " " &amp; $F919, ""), 'Allocated Leaves'!$B$1:AA$1, 0)) - H919))</f>
        <v/>
      </c>
      <c r="W919" s="52" t="str">
        <f t="array" ref="W919">IF(ISBLANK($B919), "", IF(AND(W$5 = "Vacation Leave", OR(AND(OR(W$6 = "H1", W$6 = "H2"), NOT(AND($D919 = "Full-time", $F919 = "Above 1 Year"))), AND(W$6 = "Year", AND($D919 = "Full-time", $F919 = "Above 1 Year")))), "N/A", INDEX('Allocated Leaves'!$B$2:$E1005, MATCH(W$5 &amp; IF(W$5 = "Vacation Leave", IFS(W$6 = "Year", "", OR(W$6 = "H1", W$6 = "H2"), " " &amp; W$6), ""), 'Allocated Leaves'!$A$2:$A1005, 0), MATCH($D919 &amp; IF($D919 = "Full-time",  " " &amp; $F919, ""), 'Allocated Leaves'!$B$1:AA$1, 0)) - I919))</f>
        <v/>
      </c>
      <c r="X919" s="51" t="str">
        <f t="array" ref="X919">IF(ISBLANK($B919), "", IF(AND(X$5 = "Vacation Leave", OR(AND(OR(X$6 = "H1", X$6 = "H2"), NOT(AND($D919 = "Full-time", $F919 = "Above 1 Year"))), AND(X$6 = "Year", AND($D919 = "Full-time", $F919 = "Above 1 Year")))), "N/A", INDEX('Allocated Leaves'!$B$2:$E1005, MATCH(X$5 &amp; IF(X$5 = "Vacation Leave", IFS(X$6 = "Year", "", OR(X$6 = "H1", X$6 = "H2"), " " &amp; X$6), ""), 'Allocated Leaves'!$A$2:$A1005, 0), MATCH($D919 &amp; IF($D919 = "Full-time",  " " &amp; $F919, ""), 'Allocated Leaves'!$B$1:AA$1, 0)) - J919))</f>
        <v/>
      </c>
      <c r="Y919" s="52" t="str">
        <f t="array" ref="Y919">IF(ISBLANK($B919), "", IF(AND(Y$5 = "Vacation Leave", OR(AND(OR(Y$6 = "H1", Y$6 = "H2"), NOT(AND($D919 = "Full-time", $F919 = "Above 1 Year"))), AND(Y$6 = "Year", AND($D919 = "Full-time", $F919 = "Above 1 Year")))), "N/A", INDEX('Allocated Leaves'!$B$2:$E1005, MATCH(Y$5 &amp; IF(Y$5 = "Vacation Leave", IFS(Y$6 = "Year", "", OR(Y$6 = "H1", Y$6 = "H2"), " " &amp; Y$6), ""), 'Allocated Leaves'!$A$2:$A1005, 0), MATCH($D919 &amp; IF($D919 = "Full-time",  " " &amp; $F919, ""), 'Allocated Leaves'!$B$1:AA$1, 0)) - K919))</f>
        <v/>
      </c>
      <c r="Z919" s="52" t="str">
        <f t="array" ref="Z919">IF(ISBLANK($B919), "", IF(AND(Z$5 = "Vacation Leave", OR(AND(OR(Z$6 = "H1", Z$6 = "H2"), NOT(AND($D919 = "Full-time", $F919 = "Above 1 Year"))), AND(Z$6 = "Year", AND($D919 = "Full-time", $F919 = "Above 1 Year")))), "N/A", INDEX('Allocated Leaves'!$B$2:$E1005, MATCH(Z$5 &amp; IF(Z$5 = "Vacation Leave", IFS(Z$6 = "Year", "", OR(Z$6 = "H1", Z$6 = "H2"), " " &amp; Z$6), ""), 'Allocated Leaves'!$A$2:$A1005, 0), MATCH($D919 &amp; IF($D919 = "Full-time",  " " &amp; $F919, ""), 'Allocated Leaves'!$B$1:AA$1, 0)) - L919))</f>
        <v/>
      </c>
      <c r="AA919" s="55" t="str">
        <f t="shared" si="3"/>
        <v/>
      </c>
    </row>
    <row r="920">
      <c r="A920" s="71"/>
      <c r="B920" s="72"/>
      <c r="C920" s="73"/>
      <c r="D920" s="74"/>
      <c r="E920" s="75"/>
      <c r="F920" s="47" t="str">
        <f t="shared" si="1"/>
        <v/>
      </c>
      <c r="G920" s="48" t="str">
        <f>IF(ISBLANK($B920), "", IF(AND(G$5 = "Vacation Leave", OR(AND(OR(G$6 = "H1", G$6 = "H2"), NOT(AND($D920 = "Full-time", $F920 = "Above 1 Year"))), AND(G$6 = "Year", AND($D920 = "Full-time", $F920 = "Above 1 Year")))), "N/A", SUMIFS('Form Responses 1'!$O$2:$O1005, 'Form Responses 1'!$B$2:$B1005, $B920, 'Form Responses 1'!$G$2:$G1005, G$5, 'Form Responses 1'!$K$2:$K1005, $D920,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0" s="48" t="str">
        <f>IF(ISBLANK($B920), "", IF(AND(H$5 = "Vacation Leave", OR(AND(OR(H$6 = "H1", H$6 = "H2"), NOT(AND($D920 = "Full-time", $F920 = "Above 1 Year"))), AND(H$6 = "Year", AND($D920 = "Full-time", $F920 = "Above 1 Year")))), "N/A", SUMIFS('Form Responses 1'!$O$2:$O1005, 'Form Responses 1'!$B$2:$B1005, $B920, 'Form Responses 1'!$G$2:$G1005, H$5, 'Form Responses 1'!$K$2:$K1005, $D920,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0" s="49" t="str">
        <f>IF(ISBLANK($B920), "", IF(AND(I$5 = "Vacation Leave", OR(AND(OR(I$6 = "H1", I$6 = "H2"), NOT(AND($D920 = "Full-time", $F920 = "Above 1 Year"))), AND(I$6 = "Year", AND($D920 = "Full-time", $F920 = "Above 1 Year")))), "N/A", SUMIFS('Form Responses 1'!$O$2:$O1005, 'Form Responses 1'!$B$2:$B1005, $B920, 'Form Responses 1'!$G$2:$G1005, I$5, 'Form Responses 1'!$K$2:$K1005, $D920,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0" s="48" t="str">
        <f>IF(ISBLANK($B920), "", IF(AND(J$5 = "Vacation Leave", OR(AND(OR(J$6 = "H1", J$6 = "H2"), NOT(AND($D920 = "Full-time", $F920 = "Above 1 Year"))), AND(J$6 = "Year", AND($D920 = "Full-time", $F920 = "Above 1 Year")))), "N/A", SUMIFS('Form Responses 1'!$O$2:$O1005, 'Form Responses 1'!$B$2:$B1005, $B920, 'Form Responses 1'!$G$2:$G1005, J$5, 'Form Responses 1'!$K$2:$K1005, $D920,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0" s="48" t="str">
        <f>IF(ISBLANK($B920), "", IF(AND(K$5 = "Vacation Leave", OR(AND(OR(K$6 = "H1", K$6 = "H2"), NOT(AND($D920 = "Full-time", $F920 = "Above 1 Year"))), AND(K$6 = "Year", AND($D920 = "Full-time", $F920 = "Above 1 Year")))), "N/A", SUMIFS('Form Responses 1'!$O$2:$O1005, 'Form Responses 1'!$B$2:$B1005, $B920, 'Form Responses 1'!$G$2:$G1005, K$5, 'Form Responses 1'!$K$2:$K1005, $D920,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0" s="48" t="str">
        <f>IF(ISBLANK($B920), "", IF(AND(L$5 = "Vacation Leave", OR(AND(OR(L$6 = "H1", L$6 = "H2"), NOT(AND($D920 = "Full-time", $F920 = "Above 1 Year"))), AND(L$6 = "Year", AND($D920 = "Full-time", $F920 = "Above 1 Year")))), "N/A", SUMIFS('Form Responses 1'!$O$2:$O1005, 'Form Responses 1'!$B$2:$B1005, $B920, 'Form Responses 1'!$G$2:$G1005, L$5, 'Form Responses 1'!$K$2:$K1005, $D920,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0" s="48" t="str">
        <f>IF(ISBLANK($B920), "", IF(AND(M$5 = "Vacation Leave", OR(AND(OR(M$6 = "H1", M$6 = "H2"), NOT(AND($D920 = "Full-time", $F920 = "Above 1 Year"))), AND(M$6 = "Year", AND($D920 = "Full-time", $F920 = "Above 1 Year")))), "N/A", SUMIFS('Form Responses 1'!$O$2:$O1005, 'Form Responses 1'!$B$2:$B1005, $B920, 'Form Responses 1'!$G$2:$G1005, M$5, 'Form Responses 1'!$K$2:$K1005, $D920,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0" s="48" t="str">
        <f>IF(ISBLANK($B920), "", IF(AND(N$5 = "Vacation Leave", OR(AND(OR(N$6 = "H1", N$6 = "H2"), NOT(AND($D920 = "Full-time", $F920 = "Above 1 Year"))), AND(N$6 = "Year", AND($D920 = "Full-time", $F920 = "Above 1 Year")))), "N/A", SUMIFS('Form Responses 1'!$O$2:$O1005, 'Form Responses 1'!$B$2:$B1005, $B920, 'Form Responses 1'!$G$2:$G1005, N$5, 'Form Responses 1'!$K$2:$K1005, $D920,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0" s="48" t="str">
        <f>IF(ISBLANK($B920), "", IF(AND(O$5 = "Vacation Leave", OR(AND(OR(O$6 = "H1", O$6 = "H2"), NOT(AND($D920 = "Full-time", $F920 = "Above 1 Year"))), AND(O$6 = "Year", AND($D920 = "Full-time", $F920 = "Above 1 Year")))), "N/A", SUMIFS('Form Responses 1'!$O$2:$O1005, 'Form Responses 1'!$B$2:$B1005, $B920, 'Form Responses 1'!$G$2:$G1005, O$5, 'Form Responses 1'!$K$2:$K1005, $D920,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0" s="48" t="str">
        <f>IF(ISBLANK($B920), "", IF(AND(P$5 = "Vacation Leave", OR(AND(OR(P$6 = "H1", P$6 = "H2"), NOT(AND($D920 = "Full-time", $F920 = "Above 1 Year"))), AND(P$6 = "Year", AND($D920 = "Full-time", $F920 = "Above 1 Year")))), "N/A", SUMIFS('Form Responses 1'!$O$2:$O1005, 'Form Responses 1'!$B$2:$B1005, $B920, 'Form Responses 1'!$G$2:$G1005, P$5, 'Form Responses 1'!$K$2:$K1005, $D920,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0" s="48" t="str">
        <f>IF(ISBLANK($B920), "", IF(AND(Q$5 = "Vacation Leave", OR(AND(OR(Q$6 = "H1", Q$6 = "H2"), NOT(AND($D920 = "Full-time", $F920 = "Above 1 Year"))), AND(Q$6 = "Year", AND($D920 = "Full-time", $F920 = "Above 1 Year")))), "N/A", SUMIFS('Form Responses 1'!$O$2:$O1005, 'Form Responses 1'!$B$2:$B1005, $B920, 'Form Responses 1'!$G$2:$G1005, Q$5, 'Form Responses 1'!$K$2:$K1005, $D920,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0" s="48" t="str">
        <f>IF(ISBLANK($B920), "", IF(AND(R$5 = "Vacation Leave", OR(AND(OR(R$6 = "H1", R$6 = "H2"), NOT(AND($D920 = "Full-time", $F920 = "Above 1 Year"))), AND(R$6 = "Year", AND($D920 = "Full-time", $F920 = "Above 1 Year")))), "N/A", SUMIFS('Form Responses 1'!$O$2:$O1005, 'Form Responses 1'!$B$2:$B1005, $B920, 'Form Responses 1'!$G$2:$G1005, R$5, 'Form Responses 1'!$K$2:$K1005, $D920,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0" s="48" t="str">
        <f>IF(ISBLANK($B920), "", IF(AND(S$5 = "Vacation Leave", OR(AND(OR(S$6 = "H1", S$6 = "H2"), NOT(AND($D920 = "Full-time", $F920 = "Above 1 Year"))), AND(S$6 = "Year", AND($D920 = "Full-time", $F920 = "Above 1 Year")))), "N/A", SUMIFS('Form Responses 1'!$O$2:$O1005, 'Form Responses 1'!$B$2:$B1005, $B920, 'Form Responses 1'!$G$2:$G1005, S$5, 'Form Responses 1'!$K$2:$K1005, $D920,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0" s="50" t="str">
        <f t="shared" si="2"/>
        <v/>
      </c>
      <c r="U920" s="51" t="str">
        <f t="array" ref="U920">IF(ISBLANK($B920), "", IF(AND(U$5 = "Vacation Leave", OR(AND(OR(U$6 = "H1", U$6 = "H2"), NOT(AND($D920 = "Full-time", $F920 = "Above 1 Year"))), AND(U$6 = "Year", AND($D920 = "Full-time", $F920 = "Above 1 Year")))), "N/A", INDEX('Allocated Leaves'!$B$2:$E1005, MATCH(U$5 &amp; IF(U$5 = "Vacation Leave", IFS(U$6 = "Year", "", OR(U$6 = "H1", U$6 = "H2"), " " &amp; U$6), ""), 'Allocated Leaves'!$A$2:$A1005, 0), MATCH($D920 &amp; IF($D920 = "Full-time",  " " &amp; $F920, ""), 'Allocated Leaves'!$B$1:AA$1, 0)) - G920))</f>
        <v/>
      </c>
      <c r="V920" s="52" t="str">
        <f t="array" ref="V920">IF(ISBLANK($B920), "", IF(AND(V$5 = "Vacation Leave", OR(AND(OR(V$6 = "H1", V$6 = "H2"), NOT(AND($D920 = "Full-time", $F920 = "Above 1 Year"))), AND(V$6 = "Year", AND($D920 = "Full-time", $F920 = "Above 1 Year")))), "N/A", INDEX('Allocated Leaves'!$B$2:$E1005, MATCH(V$5 &amp; IF(V$5 = "Vacation Leave", IFS(V$6 = "Year", "", OR(V$6 = "H1", V$6 = "H2"), " " &amp; V$6), ""), 'Allocated Leaves'!$A$2:$A1005, 0), MATCH($D920 &amp; IF($D920 = "Full-time",  " " &amp; $F920, ""), 'Allocated Leaves'!$B$1:AA$1, 0)) - H920))</f>
        <v/>
      </c>
      <c r="W920" s="52" t="str">
        <f t="array" ref="W920">IF(ISBLANK($B920), "", IF(AND(W$5 = "Vacation Leave", OR(AND(OR(W$6 = "H1", W$6 = "H2"), NOT(AND($D920 = "Full-time", $F920 = "Above 1 Year"))), AND(W$6 = "Year", AND($D920 = "Full-time", $F920 = "Above 1 Year")))), "N/A", INDEX('Allocated Leaves'!$B$2:$E1005, MATCH(W$5 &amp; IF(W$5 = "Vacation Leave", IFS(W$6 = "Year", "", OR(W$6 = "H1", W$6 = "H2"), " " &amp; W$6), ""), 'Allocated Leaves'!$A$2:$A1005, 0), MATCH($D920 &amp; IF($D920 = "Full-time",  " " &amp; $F920, ""), 'Allocated Leaves'!$B$1:AA$1, 0)) - I920))</f>
        <v/>
      </c>
      <c r="X920" s="51" t="str">
        <f t="array" ref="X920">IF(ISBLANK($B920), "", IF(AND(X$5 = "Vacation Leave", OR(AND(OR(X$6 = "H1", X$6 = "H2"), NOT(AND($D920 = "Full-time", $F920 = "Above 1 Year"))), AND(X$6 = "Year", AND($D920 = "Full-time", $F920 = "Above 1 Year")))), "N/A", INDEX('Allocated Leaves'!$B$2:$E1005, MATCH(X$5 &amp; IF(X$5 = "Vacation Leave", IFS(X$6 = "Year", "", OR(X$6 = "H1", X$6 = "H2"), " " &amp; X$6), ""), 'Allocated Leaves'!$A$2:$A1005, 0), MATCH($D920 &amp; IF($D920 = "Full-time",  " " &amp; $F920, ""), 'Allocated Leaves'!$B$1:AA$1, 0)) - J920))</f>
        <v/>
      </c>
      <c r="Y920" s="52" t="str">
        <f t="array" ref="Y920">IF(ISBLANK($B920), "", IF(AND(Y$5 = "Vacation Leave", OR(AND(OR(Y$6 = "H1", Y$6 = "H2"), NOT(AND($D920 = "Full-time", $F920 = "Above 1 Year"))), AND(Y$6 = "Year", AND($D920 = "Full-time", $F920 = "Above 1 Year")))), "N/A", INDEX('Allocated Leaves'!$B$2:$E1005, MATCH(Y$5 &amp; IF(Y$5 = "Vacation Leave", IFS(Y$6 = "Year", "", OR(Y$6 = "H1", Y$6 = "H2"), " " &amp; Y$6), ""), 'Allocated Leaves'!$A$2:$A1005, 0), MATCH($D920 &amp; IF($D920 = "Full-time",  " " &amp; $F920, ""), 'Allocated Leaves'!$B$1:AA$1, 0)) - K920))</f>
        <v/>
      </c>
      <c r="Z920" s="52" t="str">
        <f t="array" ref="Z920">IF(ISBLANK($B920), "", IF(AND(Z$5 = "Vacation Leave", OR(AND(OR(Z$6 = "H1", Z$6 = "H2"), NOT(AND($D920 = "Full-time", $F920 = "Above 1 Year"))), AND(Z$6 = "Year", AND($D920 = "Full-time", $F920 = "Above 1 Year")))), "N/A", INDEX('Allocated Leaves'!$B$2:$E1005, MATCH(Z$5 &amp; IF(Z$5 = "Vacation Leave", IFS(Z$6 = "Year", "", OR(Z$6 = "H1", Z$6 = "H2"), " " &amp; Z$6), ""), 'Allocated Leaves'!$A$2:$A1005, 0), MATCH($D920 &amp; IF($D920 = "Full-time",  " " &amp; $F920, ""), 'Allocated Leaves'!$B$1:AA$1, 0)) - L920))</f>
        <v/>
      </c>
      <c r="AA920" s="55" t="str">
        <f t="shared" si="3"/>
        <v/>
      </c>
    </row>
    <row r="921">
      <c r="A921" s="71"/>
      <c r="B921" s="72"/>
      <c r="C921" s="73"/>
      <c r="D921" s="74"/>
      <c r="E921" s="75"/>
      <c r="F921" s="47" t="str">
        <f t="shared" si="1"/>
        <v/>
      </c>
      <c r="G921" s="48" t="str">
        <f>IF(ISBLANK($B921), "", IF(AND(G$5 = "Vacation Leave", OR(AND(OR(G$6 = "H1", G$6 = "H2"), NOT(AND($D921 = "Full-time", $F921 = "Above 1 Year"))), AND(G$6 = "Year", AND($D921 = "Full-time", $F921 = "Above 1 Year")))), "N/A", SUMIFS('Form Responses 1'!$O$2:$O1005, 'Form Responses 1'!$B$2:$B1005, $B921, 'Form Responses 1'!$G$2:$G1005, G$5, 'Form Responses 1'!$K$2:$K1005, $D921,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1" s="48" t="str">
        <f>IF(ISBLANK($B921), "", IF(AND(H$5 = "Vacation Leave", OR(AND(OR(H$6 = "H1", H$6 = "H2"), NOT(AND($D921 = "Full-time", $F921 = "Above 1 Year"))), AND(H$6 = "Year", AND($D921 = "Full-time", $F921 = "Above 1 Year")))), "N/A", SUMIFS('Form Responses 1'!$O$2:$O1005, 'Form Responses 1'!$B$2:$B1005, $B921, 'Form Responses 1'!$G$2:$G1005, H$5, 'Form Responses 1'!$K$2:$K1005, $D921,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1" s="49" t="str">
        <f>IF(ISBLANK($B921), "", IF(AND(I$5 = "Vacation Leave", OR(AND(OR(I$6 = "H1", I$6 = "H2"), NOT(AND($D921 = "Full-time", $F921 = "Above 1 Year"))), AND(I$6 = "Year", AND($D921 = "Full-time", $F921 = "Above 1 Year")))), "N/A", SUMIFS('Form Responses 1'!$O$2:$O1005, 'Form Responses 1'!$B$2:$B1005, $B921, 'Form Responses 1'!$G$2:$G1005, I$5, 'Form Responses 1'!$K$2:$K1005, $D921,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1" s="48" t="str">
        <f>IF(ISBLANK($B921), "", IF(AND(J$5 = "Vacation Leave", OR(AND(OR(J$6 = "H1", J$6 = "H2"), NOT(AND($D921 = "Full-time", $F921 = "Above 1 Year"))), AND(J$6 = "Year", AND($D921 = "Full-time", $F921 = "Above 1 Year")))), "N/A", SUMIFS('Form Responses 1'!$O$2:$O1005, 'Form Responses 1'!$B$2:$B1005, $B921, 'Form Responses 1'!$G$2:$G1005, J$5, 'Form Responses 1'!$K$2:$K1005, $D921,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1" s="48" t="str">
        <f>IF(ISBLANK($B921), "", IF(AND(K$5 = "Vacation Leave", OR(AND(OR(K$6 = "H1", K$6 = "H2"), NOT(AND($D921 = "Full-time", $F921 = "Above 1 Year"))), AND(K$6 = "Year", AND($D921 = "Full-time", $F921 = "Above 1 Year")))), "N/A", SUMIFS('Form Responses 1'!$O$2:$O1005, 'Form Responses 1'!$B$2:$B1005, $B921, 'Form Responses 1'!$G$2:$G1005, K$5, 'Form Responses 1'!$K$2:$K1005, $D921,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1" s="48" t="str">
        <f>IF(ISBLANK($B921), "", IF(AND(L$5 = "Vacation Leave", OR(AND(OR(L$6 = "H1", L$6 = "H2"), NOT(AND($D921 = "Full-time", $F921 = "Above 1 Year"))), AND(L$6 = "Year", AND($D921 = "Full-time", $F921 = "Above 1 Year")))), "N/A", SUMIFS('Form Responses 1'!$O$2:$O1005, 'Form Responses 1'!$B$2:$B1005, $B921, 'Form Responses 1'!$G$2:$G1005, L$5, 'Form Responses 1'!$K$2:$K1005, $D921,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1" s="48" t="str">
        <f>IF(ISBLANK($B921), "", IF(AND(M$5 = "Vacation Leave", OR(AND(OR(M$6 = "H1", M$6 = "H2"), NOT(AND($D921 = "Full-time", $F921 = "Above 1 Year"))), AND(M$6 = "Year", AND($D921 = "Full-time", $F921 = "Above 1 Year")))), "N/A", SUMIFS('Form Responses 1'!$O$2:$O1005, 'Form Responses 1'!$B$2:$B1005, $B921, 'Form Responses 1'!$G$2:$G1005, M$5, 'Form Responses 1'!$K$2:$K1005, $D921,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1" s="48" t="str">
        <f>IF(ISBLANK($B921), "", IF(AND(N$5 = "Vacation Leave", OR(AND(OR(N$6 = "H1", N$6 = "H2"), NOT(AND($D921 = "Full-time", $F921 = "Above 1 Year"))), AND(N$6 = "Year", AND($D921 = "Full-time", $F921 = "Above 1 Year")))), "N/A", SUMIFS('Form Responses 1'!$O$2:$O1005, 'Form Responses 1'!$B$2:$B1005, $B921, 'Form Responses 1'!$G$2:$G1005, N$5, 'Form Responses 1'!$K$2:$K1005, $D921,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1" s="48" t="str">
        <f>IF(ISBLANK($B921), "", IF(AND(O$5 = "Vacation Leave", OR(AND(OR(O$6 = "H1", O$6 = "H2"), NOT(AND($D921 = "Full-time", $F921 = "Above 1 Year"))), AND(O$6 = "Year", AND($D921 = "Full-time", $F921 = "Above 1 Year")))), "N/A", SUMIFS('Form Responses 1'!$O$2:$O1005, 'Form Responses 1'!$B$2:$B1005, $B921, 'Form Responses 1'!$G$2:$G1005, O$5, 'Form Responses 1'!$K$2:$K1005, $D921,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1" s="48" t="str">
        <f>IF(ISBLANK($B921), "", IF(AND(P$5 = "Vacation Leave", OR(AND(OR(P$6 = "H1", P$6 = "H2"), NOT(AND($D921 = "Full-time", $F921 = "Above 1 Year"))), AND(P$6 = "Year", AND($D921 = "Full-time", $F921 = "Above 1 Year")))), "N/A", SUMIFS('Form Responses 1'!$O$2:$O1005, 'Form Responses 1'!$B$2:$B1005, $B921, 'Form Responses 1'!$G$2:$G1005, P$5, 'Form Responses 1'!$K$2:$K1005, $D921,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1" s="48" t="str">
        <f>IF(ISBLANK($B921), "", IF(AND(Q$5 = "Vacation Leave", OR(AND(OR(Q$6 = "H1", Q$6 = "H2"), NOT(AND($D921 = "Full-time", $F921 = "Above 1 Year"))), AND(Q$6 = "Year", AND($D921 = "Full-time", $F921 = "Above 1 Year")))), "N/A", SUMIFS('Form Responses 1'!$O$2:$O1005, 'Form Responses 1'!$B$2:$B1005, $B921, 'Form Responses 1'!$G$2:$G1005, Q$5, 'Form Responses 1'!$K$2:$K1005, $D921,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1" s="48" t="str">
        <f>IF(ISBLANK($B921), "", IF(AND(R$5 = "Vacation Leave", OR(AND(OR(R$6 = "H1", R$6 = "H2"), NOT(AND($D921 = "Full-time", $F921 = "Above 1 Year"))), AND(R$6 = "Year", AND($D921 = "Full-time", $F921 = "Above 1 Year")))), "N/A", SUMIFS('Form Responses 1'!$O$2:$O1005, 'Form Responses 1'!$B$2:$B1005, $B921, 'Form Responses 1'!$G$2:$G1005, R$5, 'Form Responses 1'!$K$2:$K1005, $D921,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1" s="48" t="str">
        <f>IF(ISBLANK($B921), "", IF(AND(S$5 = "Vacation Leave", OR(AND(OR(S$6 = "H1", S$6 = "H2"), NOT(AND($D921 = "Full-time", $F921 = "Above 1 Year"))), AND(S$6 = "Year", AND($D921 = "Full-time", $F921 = "Above 1 Year")))), "N/A", SUMIFS('Form Responses 1'!$O$2:$O1005, 'Form Responses 1'!$B$2:$B1005, $B921, 'Form Responses 1'!$G$2:$G1005, S$5, 'Form Responses 1'!$K$2:$K1005, $D921,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1" s="50" t="str">
        <f t="shared" si="2"/>
        <v/>
      </c>
      <c r="U921" s="51" t="str">
        <f t="array" ref="U921">IF(ISBLANK($B921), "", IF(AND(U$5 = "Vacation Leave", OR(AND(OR(U$6 = "H1", U$6 = "H2"), NOT(AND($D921 = "Full-time", $F921 = "Above 1 Year"))), AND(U$6 = "Year", AND($D921 = "Full-time", $F921 = "Above 1 Year")))), "N/A", INDEX('Allocated Leaves'!$B$2:$E1005, MATCH(U$5 &amp; IF(U$5 = "Vacation Leave", IFS(U$6 = "Year", "", OR(U$6 = "H1", U$6 = "H2"), " " &amp; U$6), ""), 'Allocated Leaves'!$A$2:$A1005, 0), MATCH($D921 &amp; IF($D921 = "Full-time",  " " &amp; $F921, ""), 'Allocated Leaves'!$B$1:AA$1, 0)) - G921))</f>
        <v/>
      </c>
      <c r="V921" s="52" t="str">
        <f t="array" ref="V921">IF(ISBLANK($B921), "", IF(AND(V$5 = "Vacation Leave", OR(AND(OR(V$6 = "H1", V$6 = "H2"), NOT(AND($D921 = "Full-time", $F921 = "Above 1 Year"))), AND(V$6 = "Year", AND($D921 = "Full-time", $F921 = "Above 1 Year")))), "N/A", INDEX('Allocated Leaves'!$B$2:$E1005, MATCH(V$5 &amp; IF(V$5 = "Vacation Leave", IFS(V$6 = "Year", "", OR(V$6 = "H1", V$6 = "H2"), " " &amp; V$6), ""), 'Allocated Leaves'!$A$2:$A1005, 0), MATCH($D921 &amp; IF($D921 = "Full-time",  " " &amp; $F921, ""), 'Allocated Leaves'!$B$1:AA$1, 0)) - H921))</f>
        <v/>
      </c>
      <c r="W921" s="52" t="str">
        <f t="array" ref="W921">IF(ISBLANK($B921), "", IF(AND(W$5 = "Vacation Leave", OR(AND(OR(W$6 = "H1", W$6 = "H2"), NOT(AND($D921 = "Full-time", $F921 = "Above 1 Year"))), AND(W$6 = "Year", AND($D921 = "Full-time", $F921 = "Above 1 Year")))), "N/A", INDEX('Allocated Leaves'!$B$2:$E1005, MATCH(W$5 &amp; IF(W$5 = "Vacation Leave", IFS(W$6 = "Year", "", OR(W$6 = "H1", W$6 = "H2"), " " &amp; W$6), ""), 'Allocated Leaves'!$A$2:$A1005, 0), MATCH($D921 &amp; IF($D921 = "Full-time",  " " &amp; $F921, ""), 'Allocated Leaves'!$B$1:AA$1, 0)) - I921))</f>
        <v/>
      </c>
      <c r="X921" s="51" t="str">
        <f t="array" ref="X921">IF(ISBLANK($B921), "", IF(AND(X$5 = "Vacation Leave", OR(AND(OR(X$6 = "H1", X$6 = "H2"), NOT(AND($D921 = "Full-time", $F921 = "Above 1 Year"))), AND(X$6 = "Year", AND($D921 = "Full-time", $F921 = "Above 1 Year")))), "N/A", INDEX('Allocated Leaves'!$B$2:$E1005, MATCH(X$5 &amp; IF(X$5 = "Vacation Leave", IFS(X$6 = "Year", "", OR(X$6 = "H1", X$6 = "H2"), " " &amp; X$6), ""), 'Allocated Leaves'!$A$2:$A1005, 0), MATCH($D921 &amp; IF($D921 = "Full-time",  " " &amp; $F921, ""), 'Allocated Leaves'!$B$1:AA$1, 0)) - J921))</f>
        <v/>
      </c>
      <c r="Y921" s="52" t="str">
        <f t="array" ref="Y921">IF(ISBLANK($B921), "", IF(AND(Y$5 = "Vacation Leave", OR(AND(OR(Y$6 = "H1", Y$6 = "H2"), NOT(AND($D921 = "Full-time", $F921 = "Above 1 Year"))), AND(Y$6 = "Year", AND($D921 = "Full-time", $F921 = "Above 1 Year")))), "N/A", INDEX('Allocated Leaves'!$B$2:$E1005, MATCH(Y$5 &amp; IF(Y$5 = "Vacation Leave", IFS(Y$6 = "Year", "", OR(Y$6 = "H1", Y$6 = "H2"), " " &amp; Y$6), ""), 'Allocated Leaves'!$A$2:$A1005, 0), MATCH($D921 &amp; IF($D921 = "Full-time",  " " &amp; $F921, ""), 'Allocated Leaves'!$B$1:AA$1, 0)) - K921))</f>
        <v/>
      </c>
      <c r="Z921" s="52" t="str">
        <f t="array" ref="Z921">IF(ISBLANK($B921), "", IF(AND(Z$5 = "Vacation Leave", OR(AND(OR(Z$6 = "H1", Z$6 = "H2"), NOT(AND($D921 = "Full-time", $F921 = "Above 1 Year"))), AND(Z$6 = "Year", AND($D921 = "Full-time", $F921 = "Above 1 Year")))), "N/A", INDEX('Allocated Leaves'!$B$2:$E1005, MATCH(Z$5 &amp; IF(Z$5 = "Vacation Leave", IFS(Z$6 = "Year", "", OR(Z$6 = "H1", Z$6 = "H2"), " " &amp; Z$6), ""), 'Allocated Leaves'!$A$2:$A1005, 0), MATCH($D921 &amp; IF($D921 = "Full-time",  " " &amp; $F921, ""), 'Allocated Leaves'!$B$1:AA$1, 0)) - L921))</f>
        <v/>
      </c>
      <c r="AA921" s="55" t="str">
        <f t="shared" si="3"/>
        <v/>
      </c>
    </row>
    <row r="922">
      <c r="A922" s="71"/>
      <c r="B922" s="72"/>
      <c r="C922" s="73"/>
      <c r="D922" s="74"/>
      <c r="E922" s="75"/>
      <c r="F922" s="47" t="str">
        <f t="shared" si="1"/>
        <v/>
      </c>
      <c r="G922" s="48" t="str">
        <f>IF(ISBLANK($B922), "", IF(AND(G$5 = "Vacation Leave", OR(AND(OR(G$6 = "H1", G$6 = "H2"), NOT(AND($D922 = "Full-time", $F922 = "Above 1 Year"))), AND(G$6 = "Year", AND($D922 = "Full-time", $F922 = "Above 1 Year")))), "N/A", SUMIFS('Form Responses 1'!$O$2:$O1005, 'Form Responses 1'!$B$2:$B1005, $B922, 'Form Responses 1'!$G$2:$G1005, G$5, 'Form Responses 1'!$K$2:$K1005, $D922,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2" s="48" t="str">
        <f>IF(ISBLANK($B922), "", IF(AND(H$5 = "Vacation Leave", OR(AND(OR(H$6 = "H1", H$6 = "H2"), NOT(AND($D922 = "Full-time", $F922 = "Above 1 Year"))), AND(H$6 = "Year", AND($D922 = "Full-time", $F922 = "Above 1 Year")))), "N/A", SUMIFS('Form Responses 1'!$O$2:$O1005, 'Form Responses 1'!$B$2:$B1005, $B922, 'Form Responses 1'!$G$2:$G1005, H$5, 'Form Responses 1'!$K$2:$K1005, $D922,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2" s="49" t="str">
        <f>IF(ISBLANK($B922), "", IF(AND(I$5 = "Vacation Leave", OR(AND(OR(I$6 = "H1", I$6 = "H2"), NOT(AND($D922 = "Full-time", $F922 = "Above 1 Year"))), AND(I$6 = "Year", AND($D922 = "Full-time", $F922 = "Above 1 Year")))), "N/A", SUMIFS('Form Responses 1'!$O$2:$O1005, 'Form Responses 1'!$B$2:$B1005, $B922, 'Form Responses 1'!$G$2:$G1005, I$5, 'Form Responses 1'!$K$2:$K1005, $D922,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2" s="48" t="str">
        <f>IF(ISBLANK($B922), "", IF(AND(J$5 = "Vacation Leave", OR(AND(OR(J$6 = "H1", J$6 = "H2"), NOT(AND($D922 = "Full-time", $F922 = "Above 1 Year"))), AND(J$6 = "Year", AND($D922 = "Full-time", $F922 = "Above 1 Year")))), "N/A", SUMIFS('Form Responses 1'!$O$2:$O1005, 'Form Responses 1'!$B$2:$B1005, $B922, 'Form Responses 1'!$G$2:$G1005, J$5, 'Form Responses 1'!$K$2:$K1005, $D922,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2" s="48" t="str">
        <f>IF(ISBLANK($B922), "", IF(AND(K$5 = "Vacation Leave", OR(AND(OR(K$6 = "H1", K$6 = "H2"), NOT(AND($D922 = "Full-time", $F922 = "Above 1 Year"))), AND(K$6 = "Year", AND($D922 = "Full-time", $F922 = "Above 1 Year")))), "N/A", SUMIFS('Form Responses 1'!$O$2:$O1005, 'Form Responses 1'!$B$2:$B1005, $B922, 'Form Responses 1'!$G$2:$G1005, K$5, 'Form Responses 1'!$K$2:$K1005, $D922,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2" s="48" t="str">
        <f>IF(ISBLANK($B922), "", IF(AND(L$5 = "Vacation Leave", OR(AND(OR(L$6 = "H1", L$6 = "H2"), NOT(AND($D922 = "Full-time", $F922 = "Above 1 Year"))), AND(L$6 = "Year", AND($D922 = "Full-time", $F922 = "Above 1 Year")))), "N/A", SUMIFS('Form Responses 1'!$O$2:$O1005, 'Form Responses 1'!$B$2:$B1005, $B922, 'Form Responses 1'!$G$2:$G1005, L$5, 'Form Responses 1'!$K$2:$K1005, $D922,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2" s="48" t="str">
        <f>IF(ISBLANK($B922), "", IF(AND(M$5 = "Vacation Leave", OR(AND(OR(M$6 = "H1", M$6 = "H2"), NOT(AND($D922 = "Full-time", $F922 = "Above 1 Year"))), AND(M$6 = "Year", AND($D922 = "Full-time", $F922 = "Above 1 Year")))), "N/A", SUMIFS('Form Responses 1'!$O$2:$O1005, 'Form Responses 1'!$B$2:$B1005, $B922, 'Form Responses 1'!$G$2:$G1005, M$5, 'Form Responses 1'!$K$2:$K1005, $D922,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2" s="48" t="str">
        <f>IF(ISBLANK($B922), "", IF(AND(N$5 = "Vacation Leave", OR(AND(OR(N$6 = "H1", N$6 = "H2"), NOT(AND($D922 = "Full-time", $F922 = "Above 1 Year"))), AND(N$6 = "Year", AND($D922 = "Full-time", $F922 = "Above 1 Year")))), "N/A", SUMIFS('Form Responses 1'!$O$2:$O1005, 'Form Responses 1'!$B$2:$B1005, $B922, 'Form Responses 1'!$G$2:$G1005, N$5, 'Form Responses 1'!$K$2:$K1005, $D922,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2" s="48" t="str">
        <f>IF(ISBLANK($B922), "", IF(AND(O$5 = "Vacation Leave", OR(AND(OR(O$6 = "H1", O$6 = "H2"), NOT(AND($D922 = "Full-time", $F922 = "Above 1 Year"))), AND(O$6 = "Year", AND($D922 = "Full-time", $F922 = "Above 1 Year")))), "N/A", SUMIFS('Form Responses 1'!$O$2:$O1005, 'Form Responses 1'!$B$2:$B1005, $B922, 'Form Responses 1'!$G$2:$G1005, O$5, 'Form Responses 1'!$K$2:$K1005, $D922,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2" s="48" t="str">
        <f>IF(ISBLANK($B922), "", IF(AND(P$5 = "Vacation Leave", OR(AND(OR(P$6 = "H1", P$6 = "H2"), NOT(AND($D922 = "Full-time", $F922 = "Above 1 Year"))), AND(P$6 = "Year", AND($D922 = "Full-time", $F922 = "Above 1 Year")))), "N/A", SUMIFS('Form Responses 1'!$O$2:$O1005, 'Form Responses 1'!$B$2:$B1005, $B922, 'Form Responses 1'!$G$2:$G1005, P$5, 'Form Responses 1'!$K$2:$K1005, $D922,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2" s="48" t="str">
        <f>IF(ISBLANK($B922), "", IF(AND(Q$5 = "Vacation Leave", OR(AND(OR(Q$6 = "H1", Q$6 = "H2"), NOT(AND($D922 = "Full-time", $F922 = "Above 1 Year"))), AND(Q$6 = "Year", AND($D922 = "Full-time", $F922 = "Above 1 Year")))), "N/A", SUMIFS('Form Responses 1'!$O$2:$O1005, 'Form Responses 1'!$B$2:$B1005, $B922, 'Form Responses 1'!$G$2:$G1005, Q$5, 'Form Responses 1'!$K$2:$K1005, $D922,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2" s="48" t="str">
        <f>IF(ISBLANK($B922), "", IF(AND(R$5 = "Vacation Leave", OR(AND(OR(R$6 = "H1", R$6 = "H2"), NOT(AND($D922 = "Full-time", $F922 = "Above 1 Year"))), AND(R$6 = "Year", AND($D922 = "Full-time", $F922 = "Above 1 Year")))), "N/A", SUMIFS('Form Responses 1'!$O$2:$O1005, 'Form Responses 1'!$B$2:$B1005, $B922, 'Form Responses 1'!$G$2:$G1005, R$5, 'Form Responses 1'!$K$2:$K1005, $D922,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2" s="48" t="str">
        <f>IF(ISBLANK($B922), "", IF(AND(S$5 = "Vacation Leave", OR(AND(OR(S$6 = "H1", S$6 = "H2"), NOT(AND($D922 = "Full-time", $F922 = "Above 1 Year"))), AND(S$6 = "Year", AND($D922 = "Full-time", $F922 = "Above 1 Year")))), "N/A", SUMIFS('Form Responses 1'!$O$2:$O1005, 'Form Responses 1'!$B$2:$B1005, $B922, 'Form Responses 1'!$G$2:$G1005, S$5, 'Form Responses 1'!$K$2:$K1005, $D922,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2" s="50" t="str">
        <f t="shared" si="2"/>
        <v/>
      </c>
      <c r="U922" s="51" t="str">
        <f t="array" ref="U922">IF(ISBLANK($B922), "", IF(AND(U$5 = "Vacation Leave", OR(AND(OR(U$6 = "H1", U$6 = "H2"), NOT(AND($D922 = "Full-time", $F922 = "Above 1 Year"))), AND(U$6 = "Year", AND($D922 = "Full-time", $F922 = "Above 1 Year")))), "N/A", INDEX('Allocated Leaves'!$B$2:$E1005, MATCH(U$5 &amp; IF(U$5 = "Vacation Leave", IFS(U$6 = "Year", "", OR(U$6 = "H1", U$6 = "H2"), " " &amp; U$6), ""), 'Allocated Leaves'!$A$2:$A1005, 0), MATCH($D922 &amp; IF($D922 = "Full-time",  " " &amp; $F922, ""), 'Allocated Leaves'!$B$1:AA$1, 0)) - G922))</f>
        <v/>
      </c>
      <c r="V922" s="52" t="str">
        <f t="array" ref="V922">IF(ISBLANK($B922), "", IF(AND(V$5 = "Vacation Leave", OR(AND(OR(V$6 = "H1", V$6 = "H2"), NOT(AND($D922 = "Full-time", $F922 = "Above 1 Year"))), AND(V$6 = "Year", AND($D922 = "Full-time", $F922 = "Above 1 Year")))), "N/A", INDEX('Allocated Leaves'!$B$2:$E1005, MATCH(V$5 &amp; IF(V$5 = "Vacation Leave", IFS(V$6 = "Year", "", OR(V$6 = "H1", V$6 = "H2"), " " &amp; V$6), ""), 'Allocated Leaves'!$A$2:$A1005, 0), MATCH($D922 &amp; IF($D922 = "Full-time",  " " &amp; $F922, ""), 'Allocated Leaves'!$B$1:AA$1, 0)) - H922))</f>
        <v/>
      </c>
      <c r="W922" s="52" t="str">
        <f t="array" ref="W922">IF(ISBLANK($B922), "", IF(AND(W$5 = "Vacation Leave", OR(AND(OR(W$6 = "H1", W$6 = "H2"), NOT(AND($D922 = "Full-time", $F922 = "Above 1 Year"))), AND(W$6 = "Year", AND($D922 = "Full-time", $F922 = "Above 1 Year")))), "N/A", INDEX('Allocated Leaves'!$B$2:$E1005, MATCH(W$5 &amp; IF(W$5 = "Vacation Leave", IFS(W$6 = "Year", "", OR(W$6 = "H1", W$6 = "H2"), " " &amp; W$6), ""), 'Allocated Leaves'!$A$2:$A1005, 0), MATCH($D922 &amp; IF($D922 = "Full-time",  " " &amp; $F922, ""), 'Allocated Leaves'!$B$1:AA$1, 0)) - I922))</f>
        <v/>
      </c>
      <c r="X922" s="51" t="str">
        <f t="array" ref="X922">IF(ISBLANK($B922), "", IF(AND(X$5 = "Vacation Leave", OR(AND(OR(X$6 = "H1", X$6 = "H2"), NOT(AND($D922 = "Full-time", $F922 = "Above 1 Year"))), AND(X$6 = "Year", AND($D922 = "Full-time", $F922 = "Above 1 Year")))), "N/A", INDEX('Allocated Leaves'!$B$2:$E1005, MATCH(X$5 &amp; IF(X$5 = "Vacation Leave", IFS(X$6 = "Year", "", OR(X$6 = "H1", X$6 = "H2"), " " &amp; X$6), ""), 'Allocated Leaves'!$A$2:$A1005, 0), MATCH($D922 &amp; IF($D922 = "Full-time",  " " &amp; $F922, ""), 'Allocated Leaves'!$B$1:AA$1, 0)) - J922))</f>
        <v/>
      </c>
      <c r="Y922" s="52" t="str">
        <f t="array" ref="Y922">IF(ISBLANK($B922), "", IF(AND(Y$5 = "Vacation Leave", OR(AND(OR(Y$6 = "H1", Y$6 = "H2"), NOT(AND($D922 = "Full-time", $F922 = "Above 1 Year"))), AND(Y$6 = "Year", AND($D922 = "Full-time", $F922 = "Above 1 Year")))), "N/A", INDEX('Allocated Leaves'!$B$2:$E1005, MATCH(Y$5 &amp; IF(Y$5 = "Vacation Leave", IFS(Y$6 = "Year", "", OR(Y$6 = "H1", Y$6 = "H2"), " " &amp; Y$6), ""), 'Allocated Leaves'!$A$2:$A1005, 0), MATCH($D922 &amp; IF($D922 = "Full-time",  " " &amp; $F922, ""), 'Allocated Leaves'!$B$1:AA$1, 0)) - K922))</f>
        <v/>
      </c>
      <c r="Z922" s="52" t="str">
        <f t="array" ref="Z922">IF(ISBLANK($B922), "", IF(AND(Z$5 = "Vacation Leave", OR(AND(OR(Z$6 = "H1", Z$6 = "H2"), NOT(AND($D922 = "Full-time", $F922 = "Above 1 Year"))), AND(Z$6 = "Year", AND($D922 = "Full-time", $F922 = "Above 1 Year")))), "N/A", INDEX('Allocated Leaves'!$B$2:$E1005, MATCH(Z$5 &amp; IF(Z$5 = "Vacation Leave", IFS(Z$6 = "Year", "", OR(Z$6 = "H1", Z$6 = "H2"), " " &amp; Z$6), ""), 'Allocated Leaves'!$A$2:$A1005, 0), MATCH($D922 &amp; IF($D922 = "Full-time",  " " &amp; $F922, ""), 'Allocated Leaves'!$B$1:AA$1, 0)) - L922))</f>
        <v/>
      </c>
      <c r="AA922" s="55" t="str">
        <f t="shared" si="3"/>
        <v/>
      </c>
    </row>
    <row r="923">
      <c r="A923" s="71"/>
      <c r="B923" s="72"/>
      <c r="C923" s="73"/>
      <c r="D923" s="74"/>
      <c r="E923" s="75"/>
      <c r="F923" s="47" t="str">
        <f t="shared" si="1"/>
        <v/>
      </c>
      <c r="G923" s="48" t="str">
        <f>IF(ISBLANK($B923), "", IF(AND(G$5 = "Vacation Leave", OR(AND(OR(G$6 = "H1", G$6 = "H2"), NOT(AND($D923 = "Full-time", $F923 = "Above 1 Year"))), AND(G$6 = "Year", AND($D923 = "Full-time", $F923 = "Above 1 Year")))), "N/A", SUMIFS('Form Responses 1'!$O$2:$O1005, 'Form Responses 1'!$B$2:$B1005, $B923, 'Form Responses 1'!$G$2:$G1005, G$5, 'Form Responses 1'!$K$2:$K1005, $D923,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3" s="48" t="str">
        <f>IF(ISBLANK($B923), "", IF(AND(H$5 = "Vacation Leave", OR(AND(OR(H$6 = "H1", H$6 = "H2"), NOT(AND($D923 = "Full-time", $F923 = "Above 1 Year"))), AND(H$6 = "Year", AND($D923 = "Full-time", $F923 = "Above 1 Year")))), "N/A", SUMIFS('Form Responses 1'!$O$2:$O1005, 'Form Responses 1'!$B$2:$B1005, $B923, 'Form Responses 1'!$G$2:$G1005, H$5, 'Form Responses 1'!$K$2:$K1005, $D923,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3" s="49" t="str">
        <f>IF(ISBLANK($B923), "", IF(AND(I$5 = "Vacation Leave", OR(AND(OR(I$6 = "H1", I$6 = "H2"), NOT(AND($D923 = "Full-time", $F923 = "Above 1 Year"))), AND(I$6 = "Year", AND($D923 = "Full-time", $F923 = "Above 1 Year")))), "N/A", SUMIFS('Form Responses 1'!$O$2:$O1005, 'Form Responses 1'!$B$2:$B1005, $B923, 'Form Responses 1'!$G$2:$G1005, I$5, 'Form Responses 1'!$K$2:$K1005, $D923,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3" s="48" t="str">
        <f>IF(ISBLANK($B923), "", IF(AND(J$5 = "Vacation Leave", OR(AND(OR(J$6 = "H1", J$6 = "H2"), NOT(AND($D923 = "Full-time", $F923 = "Above 1 Year"))), AND(J$6 = "Year", AND($D923 = "Full-time", $F923 = "Above 1 Year")))), "N/A", SUMIFS('Form Responses 1'!$O$2:$O1005, 'Form Responses 1'!$B$2:$B1005, $B923, 'Form Responses 1'!$G$2:$G1005, J$5, 'Form Responses 1'!$K$2:$K1005, $D923,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3" s="48" t="str">
        <f>IF(ISBLANK($B923), "", IF(AND(K$5 = "Vacation Leave", OR(AND(OR(K$6 = "H1", K$6 = "H2"), NOT(AND($D923 = "Full-time", $F923 = "Above 1 Year"))), AND(K$6 = "Year", AND($D923 = "Full-time", $F923 = "Above 1 Year")))), "N/A", SUMIFS('Form Responses 1'!$O$2:$O1005, 'Form Responses 1'!$B$2:$B1005, $B923, 'Form Responses 1'!$G$2:$G1005, K$5, 'Form Responses 1'!$K$2:$K1005, $D923,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3" s="48" t="str">
        <f>IF(ISBLANK($B923), "", IF(AND(L$5 = "Vacation Leave", OR(AND(OR(L$6 = "H1", L$6 = "H2"), NOT(AND($D923 = "Full-time", $F923 = "Above 1 Year"))), AND(L$6 = "Year", AND($D923 = "Full-time", $F923 = "Above 1 Year")))), "N/A", SUMIFS('Form Responses 1'!$O$2:$O1005, 'Form Responses 1'!$B$2:$B1005, $B923, 'Form Responses 1'!$G$2:$G1005, L$5, 'Form Responses 1'!$K$2:$K1005, $D923,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3" s="48" t="str">
        <f>IF(ISBLANK($B923), "", IF(AND(M$5 = "Vacation Leave", OR(AND(OR(M$6 = "H1", M$6 = "H2"), NOT(AND($D923 = "Full-time", $F923 = "Above 1 Year"))), AND(M$6 = "Year", AND($D923 = "Full-time", $F923 = "Above 1 Year")))), "N/A", SUMIFS('Form Responses 1'!$O$2:$O1005, 'Form Responses 1'!$B$2:$B1005, $B923, 'Form Responses 1'!$G$2:$G1005, M$5, 'Form Responses 1'!$K$2:$K1005, $D923,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3" s="48" t="str">
        <f>IF(ISBLANK($B923), "", IF(AND(N$5 = "Vacation Leave", OR(AND(OR(N$6 = "H1", N$6 = "H2"), NOT(AND($D923 = "Full-time", $F923 = "Above 1 Year"))), AND(N$6 = "Year", AND($D923 = "Full-time", $F923 = "Above 1 Year")))), "N/A", SUMIFS('Form Responses 1'!$O$2:$O1005, 'Form Responses 1'!$B$2:$B1005, $B923, 'Form Responses 1'!$G$2:$G1005, N$5, 'Form Responses 1'!$K$2:$K1005, $D923,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3" s="48" t="str">
        <f>IF(ISBLANK($B923), "", IF(AND(O$5 = "Vacation Leave", OR(AND(OR(O$6 = "H1", O$6 = "H2"), NOT(AND($D923 = "Full-time", $F923 = "Above 1 Year"))), AND(O$6 = "Year", AND($D923 = "Full-time", $F923 = "Above 1 Year")))), "N/A", SUMIFS('Form Responses 1'!$O$2:$O1005, 'Form Responses 1'!$B$2:$B1005, $B923, 'Form Responses 1'!$G$2:$G1005, O$5, 'Form Responses 1'!$K$2:$K1005, $D923,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3" s="48" t="str">
        <f>IF(ISBLANK($B923), "", IF(AND(P$5 = "Vacation Leave", OR(AND(OR(P$6 = "H1", P$6 = "H2"), NOT(AND($D923 = "Full-time", $F923 = "Above 1 Year"))), AND(P$6 = "Year", AND($D923 = "Full-time", $F923 = "Above 1 Year")))), "N/A", SUMIFS('Form Responses 1'!$O$2:$O1005, 'Form Responses 1'!$B$2:$B1005, $B923, 'Form Responses 1'!$G$2:$G1005, P$5, 'Form Responses 1'!$K$2:$K1005, $D923,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3" s="48" t="str">
        <f>IF(ISBLANK($B923), "", IF(AND(Q$5 = "Vacation Leave", OR(AND(OR(Q$6 = "H1", Q$6 = "H2"), NOT(AND($D923 = "Full-time", $F923 = "Above 1 Year"))), AND(Q$6 = "Year", AND($D923 = "Full-time", $F923 = "Above 1 Year")))), "N/A", SUMIFS('Form Responses 1'!$O$2:$O1005, 'Form Responses 1'!$B$2:$B1005, $B923, 'Form Responses 1'!$G$2:$G1005, Q$5, 'Form Responses 1'!$K$2:$K1005, $D923,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3" s="48" t="str">
        <f>IF(ISBLANK($B923), "", IF(AND(R$5 = "Vacation Leave", OR(AND(OR(R$6 = "H1", R$6 = "H2"), NOT(AND($D923 = "Full-time", $F923 = "Above 1 Year"))), AND(R$6 = "Year", AND($D923 = "Full-time", $F923 = "Above 1 Year")))), "N/A", SUMIFS('Form Responses 1'!$O$2:$O1005, 'Form Responses 1'!$B$2:$B1005, $B923, 'Form Responses 1'!$G$2:$G1005, R$5, 'Form Responses 1'!$K$2:$K1005, $D923,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3" s="48" t="str">
        <f>IF(ISBLANK($B923), "", IF(AND(S$5 = "Vacation Leave", OR(AND(OR(S$6 = "H1", S$6 = "H2"), NOT(AND($D923 = "Full-time", $F923 = "Above 1 Year"))), AND(S$6 = "Year", AND($D923 = "Full-time", $F923 = "Above 1 Year")))), "N/A", SUMIFS('Form Responses 1'!$O$2:$O1005, 'Form Responses 1'!$B$2:$B1005, $B923, 'Form Responses 1'!$G$2:$G1005, S$5, 'Form Responses 1'!$K$2:$K1005, $D923,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3" s="50" t="str">
        <f t="shared" si="2"/>
        <v/>
      </c>
      <c r="U923" s="51" t="str">
        <f t="array" ref="U923">IF(ISBLANK($B923), "", IF(AND(U$5 = "Vacation Leave", OR(AND(OR(U$6 = "H1", U$6 = "H2"), NOT(AND($D923 = "Full-time", $F923 = "Above 1 Year"))), AND(U$6 = "Year", AND($D923 = "Full-time", $F923 = "Above 1 Year")))), "N/A", INDEX('Allocated Leaves'!$B$2:$E1005, MATCH(U$5 &amp; IF(U$5 = "Vacation Leave", IFS(U$6 = "Year", "", OR(U$6 = "H1", U$6 = "H2"), " " &amp; U$6), ""), 'Allocated Leaves'!$A$2:$A1005, 0), MATCH($D923 &amp; IF($D923 = "Full-time",  " " &amp; $F923, ""), 'Allocated Leaves'!$B$1:AA$1, 0)) - G923))</f>
        <v/>
      </c>
      <c r="V923" s="52" t="str">
        <f t="array" ref="V923">IF(ISBLANK($B923), "", IF(AND(V$5 = "Vacation Leave", OR(AND(OR(V$6 = "H1", V$6 = "H2"), NOT(AND($D923 = "Full-time", $F923 = "Above 1 Year"))), AND(V$6 = "Year", AND($D923 = "Full-time", $F923 = "Above 1 Year")))), "N/A", INDEX('Allocated Leaves'!$B$2:$E1005, MATCH(V$5 &amp; IF(V$5 = "Vacation Leave", IFS(V$6 = "Year", "", OR(V$6 = "H1", V$6 = "H2"), " " &amp; V$6), ""), 'Allocated Leaves'!$A$2:$A1005, 0), MATCH($D923 &amp; IF($D923 = "Full-time",  " " &amp; $F923, ""), 'Allocated Leaves'!$B$1:AA$1, 0)) - H923))</f>
        <v/>
      </c>
      <c r="W923" s="52" t="str">
        <f t="array" ref="W923">IF(ISBLANK($B923), "", IF(AND(W$5 = "Vacation Leave", OR(AND(OR(W$6 = "H1", W$6 = "H2"), NOT(AND($D923 = "Full-time", $F923 = "Above 1 Year"))), AND(W$6 = "Year", AND($D923 = "Full-time", $F923 = "Above 1 Year")))), "N/A", INDEX('Allocated Leaves'!$B$2:$E1005, MATCH(W$5 &amp; IF(W$5 = "Vacation Leave", IFS(W$6 = "Year", "", OR(W$6 = "H1", W$6 = "H2"), " " &amp; W$6), ""), 'Allocated Leaves'!$A$2:$A1005, 0), MATCH($D923 &amp; IF($D923 = "Full-time",  " " &amp; $F923, ""), 'Allocated Leaves'!$B$1:AA$1, 0)) - I923))</f>
        <v/>
      </c>
      <c r="X923" s="51" t="str">
        <f t="array" ref="X923">IF(ISBLANK($B923), "", IF(AND(X$5 = "Vacation Leave", OR(AND(OR(X$6 = "H1", X$6 = "H2"), NOT(AND($D923 = "Full-time", $F923 = "Above 1 Year"))), AND(X$6 = "Year", AND($D923 = "Full-time", $F923 = "Above 1 Year")))), "N/A", INDEX('Allocated Leaves'!$B$2:$E1005, MATCH(X$5 &amp; IF(X$5 = "Vacation Leave", IFS(X$6 = "Year", "", OR(X$6 = "H1", X$6 = "H2"), " " &amp; X$6), ""), 'Allocated Leaves'!$A$2:$A1005, 0), MATCH($D923 &amp; IF($D923 = "Full-time",  " " &amp; $F923, ""), 'Allocated Leaves'!$B$1:AA$1, 0)) - J923))</f>
        <v/>
      </c>
      <c r="Y923" s="52" t="str">
        <f t="array" ref="Y923">IF(ISBLANK($B923), "", IF(AND(Y$5 = "Vacation Leave", OR(AND(OR(Y$6 = "H1", Y$6 = "H2"), NOT(AND($D923 = "Full-time", $F923 = "Above 1 Year"))), AND(Y$6 = "Year", AND($D923 = "Full-time", $F923 = "Above 1 Year")))), "N/A", INDEX('Allocated Leaves'!$B$2:$E1005, MATCH(Y$5 &amp; IF(Y$5 = "Vacation Leave", IFS(Y$6 = "Year", "", OR(Y$6 = "H1", Y$6 = "H2"), " " &amp; Y$6), ""), 'Allocated Leaves'!$A$2:$A1005, 0), MATCH($D923 &amp; IF($D923 = "Full-time",  " " &amp; $F923, ""), 'Allocated Leaves'!$B$1:AA$1, 0)) - K923))</f>
        <v/>
      </c>
      <c r="Z923" s="52" t="str">
        <f t="array" ref="Z923">IF(ISBLANK($B923), "", IF(AND(Z$5 = "Vacation Leave", OR(AND(OR(Z$6 = "H1", Z$6 = "H2"), NOT(AND($D923 = "Full-time", $F923 = "Above 1 Year"))), AND(Z$6 = "Year", AND($D923 = "Full-time", $F923 = "Above 1 Year")))), "N/A", INDEX('Allocated Leaves'!$B$2:$E1005, MATCH(Z$5 &amp; IF(Z$5 = "Vacation Leave", IFS(Z$6 = "Year", "", OR(Z$6 = "H1", Z$6 = "H2"), " " &amp; Z$6), ""), 'Allocated Leaves'!$A$2:$A1005, 0), MATCH($D923 &amp; IF($D923 = "Full-time",  " " &amp; $F923, ""), 'Allocated Leaves'!$B$1:AA$1, 0)) - L923))</f>
        <v/>
      </c>
      <c r="AA923" s="55" t="str">
        <f t="shared" si="3"/>
        <v/>
      </c>
    </row>
    <row r="924">
      <c r="A924" s="71"/>
      <c r="B924" s="72"/>
      <c r="C924" s="73"/>
      <c r="D924" s="74"/>
      <c r="E924" s="75"/>
      <c r="F924" s="47" t="str">
        <f t="shared" si="1"/>
        <v/>
      </c>
      <c r="G924" s="48" t="str">
        <f>IF(ISBLANK($B924), "", IF(AND(G$5 = "Vacation Leave", OR(AND(OR(G$6 = "H1", G$6 = "H2"), NOT(AND($D924 = "Full-time", $F924 = "Above 1 Year"))), AND(G$6 = "Year", AND($D924 = "Full-time", $F924 = "Above 1 Year")))), "N/A", SUMIFS('Form Responses 1'!$O$2:$O1005, 'Form Responses 1'!$B$2:$B1005, $B924, 'Form Responses 1'!$G$2:$G1005, G$5, 'Form Responses 1'!$K$2:$K1005, $D924,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4" s="48" t="str">
        <f>IF(ISBLANK($B924), "", IF(AND(H$5 = "Vacation Leave", OR(AND(OR(H$6 = "H1", H$6 = "H2"), NOT(AND($D924 = "Full-time", $F924 = "Above 1 Year"))), AND(H$6 = "Year", AND($D924 = "Full-time", $F924 = "Above 1 Year")))), "N/A", SUMIFS('Form Responses 1'!$O$2:$O1005, 'Form Responses 1'!$B$2:$B1005, $B924, 'Form Responses 1'!$G$2:$G1005, H$5, 'Form Responses 1'!$K$2:$K1005, $D924,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4" s="49" t="str">
        <f>IF(ISBLANK($B924), "", IF(AND(I$5 = "Vacation Leave", OR(AND(OR(I$6 = "H1", I$6 = "H2"), NOT(AND($D924 = "Full-time", $F924 = "Above 1 Year"))), AND(I$6 = "Year", AND($D924 = "Full-time", $F924 = "Above 1 Year")))), "N/A", SUMIFS('Form Responses 1'!$O$2:$O1005, 'Form Responses 1'!$B$2:$B1005, $B924, 'Form Responses 1'!$G$2:$G1005, I$5, 'Form Responses 1'!$K$2:$K1005, $D924,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4" s="48" t="str">
        <f>IF(ISBLANK($B924), "", IF(AND(J$5 = "Vacation Leave", OR(AND(OR(J$6 = "H1", J$6 = "H2"), NOT(AND($D924 = "Full-time", $F924 = "Above 1 Year"))), AND(J$6 = "Year", AND($D924 = "Full-time", $F924 = "Above 1 Year")))), "N/A", SUMIFS('Form Responses 1'!$O$2:$O1005, 'Form Responses 1'!$B$2:$B1005, $B924, 'Form Responses 1'!$G$2:$G1005, J$5, 'Form Responses 1'!$K$2:$K1005, $D924,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4" s="48" t="str">
        <f>IF(ISBLANK($B924), "", IF(AND(K$5 = "Vacation Leave", OR(AND(OR(K$6 = "H1", K$6 = "H2"), NOT(AND($D924 = "Full-time", $F924 = "Above 1 Year"))), AND(K$6 = "Year", AND($D924 = "Full-time", $F924 = "Above 1 Year")))), "N/A", SUMIFS('Form Responses 1'!$O$2:$O1005, 'Form Responses 1'!$B$2:$B1005, $B924, 'Form Responses 1'!$G$2:$G1005, K$5, 'Form Responses 1'!$K$2:$K1005, $D924,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4" s="48" t="str">
        <f>IF(ISBLANK($B924), "", IF(AND(L$5 = "Vacation Leave", OR(AND(OR(L$6 = "H1", L$6 = "H2"), NOT(AND($D924 = "Full-time", $F924 = "Above 1 Year"))), AND(L$6 = "Year", AND($D924 = "Full-time", $F924 = "Above 1 Year")))), "N/A", SUMIFS('Form Responses 1'!$O$2:$O1005, 'Form Responses 1'!$B$2:$B1005, $B924, 'Form Responses 1'!$G$2:$G1005, L$5, 'Form Responses 1'!$K$2:$K1005, $D924,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4" s="48" t="str">
        <f>IF(ISBLANK($B924), "", IF(AND(M$5 = "Vacation Leave", OR(AND(OR(M$6 = "H1", M$6 = "H2"), NOT(AND($D924 = "Full-time", $F924 = "Above 1 Year"))), AND(M$6 = "Year", AND($D924 = "Full-time", $F924 = "Above 1 Year")))), "N/A", SUMIFS('Form Responses 1'!$O$2:$O1005, 'Form Responses 1'!$B$2:$B1005, $B924, 'Form Responses 1'!$G$2:$G1005, M$5, 'Form Responses 1'!$K$2:$K1005, $D924,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4" s="48" t="str">
        <f>IF(ISBLANK($B924), "", IF(AND(N$5 = "Vacation Leave", OR(AND(OR(N$6 = "H1", N$6 = "H2"), NOT(AND($D924 = "Full-time", $F924 = "Above 1 Year"))), AND(N$6 = "Year", AND($D924 = "Full-time", $F924 = "Above 1 Year")))), "N/A", SUMIFS('Form Responses 1'!$O$2:$O1005, 'Form Responses 1'!$B$2:$B1005, $B924, 'Form Responses 1'!$G$2:$G1005, N$5, 'Form Responses 1'!$K$2:$K1005, $D924,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4" s="48" t="str">
        <f>IF(ISBLANK($B924), "", IF(AND(O$5 = "Vacation Leave", OR(AND(OR(O$6 = "H1", O$6 = "H2"), NOT(AND($D924 = "Full-time", $F924 = "Above 1 Year"))), AND(O$6 = "Year", AND($D924 = "Full-time", $F924 = "Above 1 Year")))), "N/A", SUMIFS('Form Responses 1'!$O$2:$O1005, 'Form Responses 1'!$B$2:$B1005, $B924, 'Form Responses 1'!$G$2:$G1005, O$5, 'Form Responses 1'!$K$2:$K1005, $D924,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4" s="48" t="str">
        <f>IF(ISBLANK($B924), "", IF(AND(P$5 = "Vacation Leave", OR(AND(OR(P$6 = "H1", P$6 = "H2"), NOT(AND($D924 = "Full-time", $F924 = "Above 1 Year"))), AND(P$6 = "Year", AND($D924 = "Full-time", $F924 = "Above 1 Year")))), "N/A", SUMIFS('Form Responses 1'!$O$2:$O1005, 'Form Responses 1'!$B$2:$B1005, $B924, 'Form Responses 1'!$G$2:$G1005, P$5, 'Form Responses 1'!$K$2:$K1005, $D924,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4" s="48" t="str">
        <f>IF(ISBLANK($B924), "", IF(AND(Q$5 = "Vacation Leave", OR(AND(OR(Q$6 = "H1", Q$6 = "H2"), NOT(AND($D924 = "Full-time", $F924 = "Above 1 Year"))), AND(Q$6 = "Year", AND($D924 = "Full-time", $F924 = "Above 1 Year")))), "N/A", SUMIFS('Form Responses 1'!$O$2:$O1005, 'Form Responses 1'!$B$2:$B1005, $B924, 'Form Responses 1'!$G$2:$G1005, Q$5, 'Form Responses 1'!$K$2:$K1005, $D924,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4" s="48" t="str">
        <f>IF(ISBLANK($B924), "", IF(AND(R$5 = "Vacation Leave", OR(AND(OR(R$6 = "H1", R$6 = "H2"), NOT(AND($D924 = "Full-time", $F924 = "Above 1 Year"))), AND(R$6 = "Year", AND($D924 = "Full-time", $F924 = "Above 1 Year")))), "N/A", SUMIFS('Form Responses 1'!$O$2:$O1005, 'Form Responses 1'!$B$2:$B1005, $B924, 'Form Responses 1'!$G$2:$G1005, R$5, 'Form Responses 1'!$K$2:$K1005, $D924,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4" s="48" t="str">
        <f>IF(ISBLANK($B924), "", IF(AND(S$5 = "Vacation Leave", OR(AND(OR(S$6 = "H1", S$6 = "H2"), NOT(AND($D924 = "Full-time", $F924 = "Above 1 Year"))), AND(S$6 = "Year", AND($D924 = "Full-time", $F924 = "Above 1 Year")))), "N/A", SUMIFS('Form Responses 1'!$O$2:$O1005, 'Form Responses 1'!$B$2:$B1005, $B924, 'Form Responses 1'!$G$2:$G1005, S$5, 'Form Responses 1'!$K$2:$K1005, $D924,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4" s="50" t="str">
        <f t="shared" si="2"/>
        <v/>
      </c>
      <c r="U924" s="51" t="str">
        <f t="array" ref="U924">IF(ISBLANK($B924), "", IF(AND(U$5 = "Vacation Leave", OR(AND(OR(U$6 = "H1", U$6 = "H2"), NOT(AND($D924 = "Full-time", $F924 = "Above 1 Year"))), AND(U$6 = "Year", AND($D924 = "Full-time", $F924 = "Above 1 Year")))), "N/A", INDEX('Allocated Leaves'!$B$2:$E1005, MATCH(U$5 &amp; IF(U$5 = "Vacation Leave", IFS(U$6 = "Year", "", OR(U$6 = "H1", U$6 = "H2"), " " &amp; U$6), ""), 'Allocated Leaves'!$A$2:$A1005, 0), MATCH($D924 &amp; IF($D924 = "Full-time",  " " &amp; $F924, ""), 'Allocated Leaves'!$B$1:AA$1, 0)) - G924))</f>
        <v/>
      </c>
      <c r="V924" s="52" t="str">
        <f t="array" ref="V924">IF(ISBLANK($B924), "", IF(AND(V$5 = "Vacation Leave", OR(AND(OR(V$6 = "H1", V$6 = "H2"), NOT(AND($D924 = "Full-time", $F924 = "Above 1 Year"))), AND(V$6 = "Year", AND($D924 = "Full-time", $F924 = "Above 1 Year")))), "N/A", INDEX('Allocated Leaves'!$B$2:$E1005, MATCH(V$5 &amp; IF(V$5 = "Vacation Leave", IFS(V$6 = "Year", "", OR(V$6 = "H1", V$6 = "H2"), " " &amp; V$6), ""), 'Allocated Leaves'!$A$2:$A1005, 0), MATCH($D924 &amp; IF($D924 = "Full-time",  " " &amp; $F924, ""), 'Allocated Leaves'!$B$1:AA$1, 0)) - H924))</f>
        <v/>
      </c>
      <c r="W924" s="52" t="str">
        <f t="array" ref="W924">IF(ISBLANK($B924), "", IF(AND(W$5 = "Vacation Leave", OR(AND(OR(W$6 = "H1", W$6 = "H2"), NOT(AND($D924 = "Full-time", $F924 = "Above 1 Year"))), AND(W$6 = "Year", AND($D924 = "Full-time", $F924 = "Above 1 Year")))), "N/A", INDEX('Allocated Leaves'!$B$2:$E1005, MATCH(W$5 &amp; IF(W$5 = "Vacation Leave", IFS(W$6 = "Year", "", OR(W$6 = "H1", W$6 = "H2"), " " &amp; W$6), ""), 'Allocated Leaves'!$A$2:$A1005, 0), MATCH($D924 &amp; IF($D924 = "Full-time",  " " &amp; $F924, ""), 'Allocated Leaves'!$B$1:AA$1, 0)) - I924))</f>
        <v/>
      </c>
      <c r="X924" s="51" t="str">
        <f t="array" ref="X924">IF(ISBLANK($B924), "", IF(AND(X$5 = "Vacation Leave", OR(AND(OR(X$6 = "H1", X$6 = "H2"), NOT(AND($D924 = "Full-time", $F924 = "Above 1 Year"))), AND(X$6 = "Year", AND($D924 = "Full-time", $F924 = "Above 1 Year")))), "N/A", INDEX('Allocated Leaves'!$B$2:$E1005, MATCH(X$5 &amp; IF(X$5 = "Vacation Leave", IFS(X$6 = "Year", "", OR(X$6 = "H1", X$6 = "H2"), " " &amp; X$6), ""), 'Allocated Leaves'!$A$2:$A1005, 0), MATCH($D924 &amp; IF($D924 = "Full-time",  " " &amp; $F924, ""), 'Allocated Leaves'!$B$1:AA$1, 0)) - J924))</f>
        <v/>
      </c>
      <c r="Y924" s="52" t="str">
        <f t="array" ref="Y924">IF(ISBLANK($B924), "", IF(AND(Y$5 = "Vacation Leave", OR(AND(OR(Y$6 = "H1", Y$6 = "H2"), NOT(AND($D924 = "Full-time", $F924 = "Above 1 Year"))), AND(Y$6 = "Year", AND($D924 = "Full-time", $F924 = "Above 1 Year")))), "N/A", INDEX('Allocated Leaves'!$B$2:$E1005, MATCH(Y$5 &amp; IF(Y$5 = "Vacation Leave", IFS(Y$6 = "Year", "", OR(Y$6 = "H1", Y$6 = "H2"), " " &amp; Y$6), ""), 'Allocated Leaves'!$A$2:$A1005, 0), MATCH($D924 &amp; IF($D924 = "Full-time",  " " &amp; $F924, ""), 'Allocated Leaves'!$B$1:AA$1, 0)) - K924))</f>
        <v/>
      </c>
      <c r="Z924" s="52" t="str">
        <f t="array" ref="Z924">IF(ISBLANK($B924), "", IF(AND(Z$5 = "Vacation Leave", OR(AND(OR(Z$6 = "H1", Z$6 = "H2"), NOT(AND($D924 = "Full-time", $F924 = "Above 1 Year"))), AND(Z$6 = "Year", AND($D924 = "Full-time", $F924 = "Above 1 Year")))), "N/A", INDEX('Allocated Leaves'!$B$2:$E1005, MATCH(Z$5 &amp; IF(Z$5 = "Vacation Leave", IFS(Z$6 = "Year", "", OR(Z$6 = "H1", Z$6 = "H2"), " " &amp; Z$6), ""), 'Allocated Leaves'!$A$2:$A1005, 0), MATCH($D924 &amp; IF($D924 = "Full-time",  " " &amp; $F924, ""), 'Allocated Leaves'!$B$1:AA$1, 0)) - L924))</f>
        <v/>
      </c>
      <c r="AA924" s="55" t="str">
        <f t="shared" si="3"/>
        <v/>
      </c>
    </row>
    <row r="925">
      <c r="A925" s="71"/>
      <c r="B925" s="72"/>
      <c r="C925" s="73"/>
      <c r="D925" s="74"/>
      <c r="E925" s="75"/>
      <c r="F925" s="47" t="str">
        <f t="shared" si="1"/>
        <v/>
      </c>
      <c r="G925" s="48" t="str">
        <f>IF(ISBLANK($B925), "", IF(AND(G$5 = "Vacation Leave", OR(AND(OR(G$6 = "H1", G$6 = "H2"), NOT(AND($D925 = "Full-time", $F925 = "Above 1 Year"))), AND(G$6 = "Year", AND($D925 = "Full-time", $F925 = "Above 1 Year")))), "N/A", SUMIFS('Form Responses 1'!$O$2:$O1005, 'Form Responses 1'!$B$2:$B1005, $B925, 'Form Responses 1'!$G$2:$G1005, G$5, 'Form Responses 1'!$K$2:$K1005, $D925,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5" s="48" t="str">
        <f>IF(ISBLANK($B925), "", IF(AND(H$5 = "Vacation Leave", OR(AND(OR(H$6 = "H1", H$6 = "H2"), NOT(AND($D925 = "Full-time", $F925 = "Above 1 Year"))), AND(H$6 = "Year", AND($D925 = "Full-time", $F925 = "Above 1 Year")))), "N/A", SUMIFS('Form Responses 1'!$O$2:$O1005, 'Form Responses 1'!$B$2:$B1005, $B925, 'Form Responses 1'!$G$2:$G1005, H$5, 'Form Responses 1'!$K$2:$K1005, $D925,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5" s="49" t="str">
        <f>IF(ISBLANK($B925), "", IF(AND(I$5 = "Vacation Leave", OR(AND(OR(I$6 = "H1", I$6 = "H2"), NOT(AND($D925 = "Full-time", $F925 = "Above 1 Year"))), AND(I$6 = "Year", AND($D925 = "Full-time", $F925 = "Above 1 Year")))), "N/A", SUMIFS('Form Responses 1'!$O$2:$O1005, 'Form Responses 1'!$B$2:$B1005, $B925, 'Form Responses 1'!$G$2:$G1005, I$5, 'Form Responses 1'!$K$2:$K1005, $D925,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5" s="48" t="str">
        <f>IF(ISBLANK($B925), "", IF(AND(J$5 = "Vacation Leave", OR(AND(OR(J$6 = "H1", J$6 = "H2"), NOT(AND($D925 = "Full-time", $F925 = "Above 1 Year"))), AND(J$6 = "Year", AND($D925 = "Full-time", $F925 = "Above 1 Year")))), "N/A", SUMIFS('Form Responses 1'!$O$2:$O1005, 'Form Responses 1'!$B$2:$B1005, $B925, 'Form Responses 1'!$G$2:$G1005, J$5, 'Form Responses 1'!$K$2:$K1005, $D925,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5" s="48" t="str">
        <f>IF(ISBLANK($B925), "", IF(AND(K$5 = "Vacation Leave", OR(AND(OR(K$6 = "H1", K$6 = "H2"), NOT(AND($D925 = "Full-time", $F925 = "Above 1 Year"))), AND(K$6 = "Year", AND($D925 = "Full-time", $F925 = "Above 1 Year")))), "N/A", SUMIFS('Form Responses 1'!$O$2:$O1005, 'Form Responses 1'!$B$2:$B1005, $B925, 'Form Responses 1'!$G$2:$G1005, K$5, 'Form Responses 1'!$K$2:$K1005, $D925,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5" s="48" t="str">
        <f>IF(ISBLANK($B925), "", IF(AND(L$5 = "Vacation Leave", OR(AND(OR(L$6 = "H1", L$6 = "H2"), NOT(AND($D925 = "Full-time", $F925 = "Above 1 Year"))), AND(L$6 = "Year", AND($D925 = "Full-time", $F925 = "Above 1 Year")))), "N/A", SUMIFS('Form Responses 1'!$O$2:$O1005, 'Form Responses 1'!$B$2:$B1005, $B925, 'Form Responses 1'!$G$2:$G1005, L$5, 'Form Responses 1'!$K$2:$K1005, $D925,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5" s="48" t="str">
        <f>IF(ISBLANK($B925), "", IF(AND(M$5 = "Vacation Leave", OR(AND(OR(M$6 = "H1", M$6 = "H2"), NOT(AND($D925 = "Full-time", $F925 = "Above 1 Year"))), AND(M$6 = "Year", AND($D925 = "Full-time", $F925 = "Above 1 Year")))), "N/A", SUMIFS('Form Responses 1'!$O$2:$O1005, 'Form Responses 1'!$B$2:$B1005, $B925, 'Form Responses 1'!$G$2:$G1005, M$5, 'Form Responses 1'!$K$2:$K1005, $D925,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5" s="48" t="str">
        <f>IF(ISBLANK($B925), "", IF(AND(N$5 = "Vacation Leave", OR(AND(OR(N$6 = "H1", N$6 = "H2"), NOT(AND($D925 = "Full-time", $F925 = "Above 1 Year"))), AND(N$6 = "Year", AND($D925 = "Full-time", $F925 = "Above 1 Year")))), "N/A", SUMIFS('Form Responses 1'!$O$2:$O1005, 'Form Responses 1'!$B$2:$B1005, $B925, 'Form Responses 1'!$G$2:$G1005, N$5, 'Form Responses 1'!$K$2:$K1005, $D925,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5" s="48" t="str">
        <f>IF(ISBLANK($B925), "", IF(AND(O$5 = "Vacation Leave", OR(AND(OR(O$6 = "H1", O$6 = "H2"), NOT(AND($D925 = "Full-time", $F925 = "Above 1 Year"))), AND(O$6 = "Year", AND($D925 = "Full-time", $F925 = "Above 1 Year")))), "N/A", SUMIFS('Form Responses 1'!$O$2:$O1005, 'Form Responses 1'!$B$2:$B1005, $B925, 'Form Responses 1'!$G$2:$G1005, O$5, 'Form Responses 1'!$K$2:$K1005, $D925,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5" s="48" t="str">
        <f>IF(ISBLANK($B925), "", IF(AND(P$5 = "Vacation Leave", OR(AND(OR(P$6 = "H1", P$6 = "H2"), NOT(AND($D925 = "Full-time", $F925 = "Above 1 Year"))), AND(P$6 = "Year", AND($D925 = "Full-time", $F925 = "Above 1 Year")))), "N/A", SUMIFS('Form Responses 1'!$O$2:$O1005, 'Form Responses 1'!$B$2:$B1005, $B925, 'Form Responses 1'!$G$2:$G1005, P$5, 'Form Responses 1'!$K$2:$K1005, $D925,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5" s="48" t="str">
        <f>IF(ISBLANK($B925), "", IF(AND(Q$5 = "Vacation Leave", OR(AND(OR(Q$6 = "H1", Q$6 = "H2"), NOT(AND($D925 = "Full-time", $F925 = "Above 1 Year"))), AND(Q$6 = "Year", AND($D925 = "Full-time", $F925 = "Above 1 Year")))), "N/A", SUMIFS('Form Responses 1'!$O$2:$O1005, 'Form Responses 1'!$B$2:$B1005, $B925, 'Form Responses 1'!$G$2:$G1005, Q$5, 'Form Responses 1'!$K$2:$K1005, $D925,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5" s="48" t="str">
        <f>IF(ISBLANK($B925), "", IF(AND(R$5 = "Vacation Leave", OR(AND(OR(R$6 = "H1", R$6 = "H2"), NOT(AND($D925 = "Full-time", $F925 = "Above 1 Year"))), AND(R$6 = "Year", AND($D925 = "Full-time", $F925 = "Above 1 Year")))), "N/A", SUMIFS('Form Responses 1'!$O$2:$O1005, 'Form Responses 1'!$B$2:$B1005, $B925, 'Form Responses 1'!$G$2:$G1005, R$5, 'Form Responses 1'!$K$2:$K1005, $D925,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5" s="48" t="str">
        <f>IF(ISBLANK($B925), "", IF(AND(S$5 = "Vacation Leave", OR(AND(OR(S$6 = "H1", S$6 = "H2"), NOT(AND($D925 = "Full-time", $F925 = "Above 1 Year"))), AND(S$6 = "Year", AND($D925 = "Full-time", $F925 = "Above 1 Year")))), "N/A", SUMIFS('Form Responses 1'!$O$2:$O1005, 'Form Responses 1'!$B$2:$B1005, $B925, 'Form Responses 1'!$G$2:$G1005, S$5, 'Form Responses 1'!$K$2:$K1005, $D925,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5" s="50" t="str">
        <f t="shared" si="2"/>
        <v/>
      </c>
      <c r="U925" s="51" t="str">
        <f t="array" ref="U925">IF(ISBLANK($B925), "", IF(AND(U$5 = "Vacation Leave", OR(AND(OR(U$6 = "H1", U$6 = "H2"), NOT(AND($D925 = "Full-time", $F925 = "Above 1 Year"))), AND(U$6 = "Year", AND($D925 = "Full-time", $F925 = "Above 1 Year")))), "N/A", INDEX('Allocated Leaves'!$B$2:$E1005, MATCH(U$5 &amp; IF(U$5 = "Vacation Leave", IFS(U$6 = "Year", "", OR(U$6 = "H1", U$6 = "H2"), " " &amp; U$6), ""), 'Allocated Leaves'!$A$2:$A1005, 0), MATCH($D925 &amp; IF($D925 = "Full-time",  " " &amp; $F925, ""), 'Allocated Leaves'!$B$1:AA$1, 0)) - G925))</f>
        <v/>
      </c>
      <c r="V925" s="52" t="str">
        <f t="array" ref="V925">IF(ISBLANK($B925), "", IF(AND(V$5 = "Vacation Leave", OR(AND(OR(V$6 = "H1", V$6 = "H2"), NOT(AND($D925 = "Full-time", $F925 = "Above 1 Year"))), AND(V$6 = "Year", AND($D925 = "Full-time", $F925 = "Above 1 Year")))), "N/A", INDEX('Allocated Leaves'!$B$2:$E1005, MATCH(V$5 &amp; IF(V$5 = "Vacation Leave", IFS(V$6 = "Year", "", OR(V$6 = "H1", V$6 = "H2"), " " &amp; V$6), ""), 'Allocated Leaves'!$A$2:$A1005, 0), MATCH($D925 &amp; IF($D925 = "Full-time",  " " &amp; $F925, ""), 'Allocated Leaves'!$B$1:AA$1, 0)) - H925))</f>
        <v/>
      </c>
      <c r="W925" s="52" t="str">
        <f t="array" ref="W925">IF(ISBLANK($B925), "", IF(AND(W$5 = "Vacation Leave", OR(AND(OR(W$6 = "H1", W$6 = "H2"), NOT(AND($D925 = "Full-time", $F925 = "Above 1 Year"))), AND(W$6 = "Year", AND($D925 = "Full-time", $F925 = "Above 1 Year")))), "N/A", INDEX('Allocated Leaves'!$B$2:$E1005, MATCH(W$5 &amp; IF(W$5 = "Vacation Leave", IFS(W$6 = "Year", "", OR(W$6 = "H1", W$6 = "H2"), " " &amp; W$6), ""), 'Allocated Leaves'!$A$2:$A1005, 0), MATCH($D925 &amp; IF($D925 = "Full-time",  " " &amp; $F925, ""), 'Allocated Leaves'!$B$1:AA$1, 0)) - I925))</f>
        <v/>
      </c>
      <c r="X925" s="51" t="str">
        <f t="array" ref="X925">IF(ISBLANK($B925), "", IF(AND(X$5 = "Vacation Leave", OR(AND(OR(X$6 = "H1", X$6 = "H2"), NOT(AND($D925 = "Full-time", $F925 = "Above 1 Year"))), AND(X$6 = "Year", AND($D925 = "Full-time", $F925 = "Above 1 Year")))), "N/A", INDEX('Allocated Leaves'!$B$2:$E1005, MATCH(X$5 &amp; IF(X$5 = "Vacation Leave", IFS(X$6 = "Year", "", OR(X$6 = "H1", X$6 = "H2"), " " &amp; X$6), ""), 'Allocated Leaves'!$A$2:$A1005, 0), MATCH($D925 &amp; IF($D925 = "Full-time",  " " &amp; $F925, ""), 'Allocated Leaves'!$B$1:AA$1, 0)) - J925))</f>
        <v/>
      </c>
      <c r="Y925" s="52" t="str">
        <f t="array" ref="Y925">IF(ISBLANK($B925), "", IF(AND(Y$5 = "Vacation Leave", OR(AND(OR(Y$6 = "H1", Y$6 = "H2"), NOT(AND($D925 = "Full-time", $F925 = "Above 1 Year"))), AND(Y$6 = "Year", AND($D925 = "Full-time", $F925 = "Above 1 Year")))), "N/A", INDEX('Allocated Leaves'!$B$2:$E1005, MATCH(Y$5 &amp; IF(Y$5 = "Vacation Leave", IFS(Y$6 = "Year", "", OR(Y$6 = "H1", Y$6 = "H2"), " " &amp; Y$6), ""), 'Allocated Leaves'!$A$2:$A1005, 0), MATCH($D925 &amp; IF($D925 = "Full-time",  " " &amp; $F925, ""), 'Allocated Leaves'!$B$1:AA$1, 0)) - K925))</f>
        <v/>
      </c>
      <c r="Z925" s="52" t="str">
        <f t="array" ref="Z925">IF(ISBLANK($B925), "", IF(AND(Z$5 = "Vacation Leave", OR(AND(OR(Z$6 = "H1", Z$6 = "H2"), NOT(AND($D925 = "Full-time", $F925 = "Above 1 Year"))), AND(Z$6 = "Year", AND($D925 = "Full-time", $F925 = "Above 1 Year")))), "N/A", INDEX('Allocated Leaves'!$B$2:$E1005, MATCH(Z$5 &amp; IF(Z$5 = "Vacation Leave", IFS(Z$6 = "Year", "", OR(Z$6 = "H1", Z$6 = "H2"), " " &amp; Z$6), ""), 'Allocated Leaves'!$A$2:$A1005, 0), MATCH($D925 &amp; IF($D925 = "Full-time",  " " &amp; $F925, ""), 'Allocated Leaves'!$B$1:AA$1, 0)) - L925))</f>
        <v/>
      </c>
      <c r="AA925" s="55" t="str">
        <f t="shared" si="3"/>
        <v/>
      </c>
    </row>
    <row r="926">
      <c r="A926" s="71"/>
      <c r="B926" s="72"/>
      <c r="C926" s="73"/>
      <c r="D926" s="74"/>
      <c r="E926" s="75"/>
      <c r="F926" s="47" t="str">
        <f t="shared" si="1"/>
        <v/>
      </c>
      <c r="G926" s="48" t="str">
        <f>IF(ISBLANK($B926), "", IF(AND(G$5 = "Vacation Leave", OR(AND(OR(G$6 = "H1", G$6 = "H2"), NOT(AND($D926 = "Full-time", $F926 = "Above 1 Year"))), AND(G$6 = "Year", AND($D926 = "Full-time", $F926 = "Above 1 Year")))), "N/A", SUMIFS('Form Responses 1'!$O$2:$O1005, 'Form Responses 1'!$B$2:$B1005, $B926, 'Form Responses 1'!$G$2:$G1005, G$5, 'Form Responses 1'!$K$2:$K1005, $D926,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6" s="48" t="str">
        <f>IF(ISBLANK($B926), "", IF(AND(H$5 = "Vacation Leave", OR(AND(OR(H$6 = "H1", H$6 = "H2"), NOT(AND($D926 = "Full-time", $F926 = "Above 1 Year"))), AND(H$6 = "Year", AND($D926 = "Full-time", $F926 = "Above 1 Year")))), "N/A", SUMIFS('Form Responses 1'!$O$2:$O1005, 'Form Responses 1'!$B$2:$B1005, $B926, 'Form Responses 1'!$G$2:$G1005, H$5, 'Form Responses 1'!$K$2:$K1005, $D926,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6" s="49" t="str">
        <f>IF(ISBLANK($B926), "", IF(AND(I$5 = "Vacation Leave", OR(AND(OR(I$6 = "H1", I$6 = "H2"), NOT(AND($D926 = "Full-time", $F926 = "Above 1 Year"))), AND(I$6 = "Year", AND($D926 = "Full-time", $F926 = "Above 1 Year")))), "N/A", SUMIFS('Form Responses 1'!$O$2:$O1005, 'Form Responses 1'!$B$2:$B1005, $B926, 'Form Responses 1'!$G$2:$G1005, I$5, 'Form Responses 1'!$K$2:$K1005, $D926,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6" s="48" t="str">
        <f>IF(ISBLANK($B926), "", IF(AND(J$5 = "Vacation Leave", OR(AND(OR(J$6 = "H1", J$6 = "H2"), NOT(AND($D926 = "Full-time", $F926 = "Above 1 Year"))), AND(J$6 = "Year", AND($D926 = "Full-time", $F926 = "Above 1 Year")))), "N/A", SUMIFS('Form Responses 1'!$O$2:$O1005, 'Form Responses 1'!$B$2:$B1005, $B926, 'Form Responses 1'!$G$2:$G1005, J$5, 'Form Responses 1'!$K$2:$K1005, $D926,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6" s="48" t="str">
        <f>IF(ISBLANK($B926), "", IF(AND(K$5 = "Vacation Leave", OR(AND(OR(K$6 = "H1", K$6 = "H2"), NOT(AND($D926 = "Full-time", $F926 = "Above 1 Year"))), AND(K$6 = "Year", AND($D926 = "Full-time", $F926 = "Above 1 Year")))), "N/A", SUMIFS('Form Responses 1'!$O$2:$O1005, 'Form Responses 1'!$B$2:$B1005, $B926, 'Form Responses 1'!$G$2:$G1005, K$5, 'Form Responses 1'!$K$2:$K1005, $D926,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6" s="48" t="str">
        <f>IF(ISBLANK($B926), "", IF(AND(L$5 = "Vacation Leave", OR(AND(OR(L$6 = "H1", L$6 = "H2"), NOT(AND($D926 = "Full-time", $F926 = "Above 1 Year"))), AND(L$6 = "Year", AND($D926 = "Full-time", $F926 = "Above 1 Year")))), "N/A", SUMIFS('Form Responses 1'!$O$2:$O1005, 'Form Responses 1'!$B$2:$B1005, $B926, 'Form Responses 1'!$G$2:$G1005, L$5, 'Form Responses 1'!$K$2:$K1005, $D926,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6" s="48" t="str">
        <f>IF(ISBLANK($B926), "", IF(AND(M$5 = "Vacation Leave", OR(AND(OR(M$6 = "H1", M$6 = "H2"), NOT(AND($D926 = "Full-time", $F926 = "Above 1 Year"))), AND(M$6 = "Year", AND($D926 = "Full-time", $F926 = "Above 1 Year")))), "N/A", SUMIFS('Form Responses 1'!$O$2:$O1005, 'Form Responses 1'!$B$2:$B1005, $B926, 'Form Responses 1'!$G$2:$G1005, M$5, 'Form Responses 1'!$K$2:$K1005, $D926,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6" s="48" t="str">
        <f>IF(ISBLANK($B926), "", IF(AND(N$5 = "Vacation Leave", OR(AND(OR(N$6 = "H1", N$6 = "H2"), NOT(AND($D926 = "Full-time", $F926 = "Above 1 Year"))), AND(N$6 = "Year", AND($D926 = "Full-time", $F926 = "Above 1 Year")))), "N/A", SUMIFS('Form Responses 1'!$O$2:$O1005, 'Form Responses 1'!$B$2:$B1005, $B926, 'Form Responses 1'!$G$2:$G1005, N$5, 'Form Responses 1'!$K$2:$K1005, $D926,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6" s="48" t="str">
        <f>IF(ISBLANK($B926), "", IF(AND(O$5 = "Vacation Leave", OR(AND(OR(O$6 = "H1", O$6 = "H2"), NOT(AND($D926 = "Full-time", $F926 = "Above 1 Year"))), AND(O$6 = "Year", AND($D926 = "Full-time", $F926 = "Above 1 Year")))), "N/A", SUMIFS('Form Responses 1'!$O$2:$O1005, 'Form Responses 1'!$B$2:$B1005, $B926, 'Form Responses 1'!$G$2:$G1005, O$5, 'Form Responses 1'!$K$2:$K1005, $D926,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6" s="48" t="str">
        <f>IF(ISBLANK($B926), "", IF(AND(P$5 = "Vacation Leave", OR(AND(OR(P$6 = "H1", P$6 = "H2"), NOT(AND($D926 = "Full-time", $F926 = "Above 1 Year"))), AND(P$6 = "Year", AND($D926 = "Full-time", $F926 = "Above 1 Year")))), "N/A", SUMIFS('Form Responses 1'!$O$2:$O1005, 'Form Responses 1'!$B$2:$B1005, $B926, 'Form Responses 1'!$G$2:$G1005, P$5, 'Form Responses 1'!$K$2:$K1005, $D926,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6" s="48" t="str">
        <f>IF(ISBLANK($B926), "", IF(AND(Q$5 = "Vacation Leave", OR(AND(OR(Q$6 = "H1", Q$6 = "H2"), NOT(AND($D926 = "Full-time", $F926 = "Above 1 Year"))), AND(Q$6 = "Year", AND($D926 = "Full-time", $F926 = "Above 1 Year")))), "N/A", SUMIFS('Form Responses 1'!$O$2:$O1005, 'Form Responses 1'!$B$2:$B1005, $B926, 'Form Responses 1'!$G$2:$G1005, Q$5, 'Form Responses 1'!$K$2:$K1005, $D926,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6" s="48" t="str">
        <f>IF(ISBLANK($B926), "", IF(AND(R$5 = "Vacation Leave", OR(AND(OR(R$6 = "H1", R$6 = "H2"), NOT(AND($D926 = "Full-time", $F926 = "Above 1 Year"))), AND(R$6 = "Year", AND($D926 = "Full-time", $F926 = "Above 1 Year")))), "N/A", SUMIFS('Form Responses 1'!$O$2:$O1005, 'Form Responses 1'!$B$2:$B1005, $B926, 'Form Responses 1'!$G$2:$G1005, R$5, 'Form Responses 1'!$K$2:$K1005, $D926,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6" s="48" t="str">
        <f>IF(ISBLANK($B926), "", IF(AND(S$5 = "Vacation Leave", OR(AND(OR(S$6 = "H1", S$6 = "H2"), NOT(AND($D926 = "Full-time", $F926 = "Above 1 Year"))), AND(S$6 = "Year", AND($D926 = "Full-time", $F926 = "Above 1 Year")))), "N/A", SUMIFS('Form Responses 1'!$O$2:$O1005, 'Form Responses 1'!$B$2:$B1005, $B926, 'Form Responses 1'!$G$2:$G1005, S$5, 'Form Responses 1'!$K$2:$K1005, $D926,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6" s="50" t="str">
        <f t="shared" si="2"/>
        <v/>
      </c>
      <c r="U926" s="51" t="str">
        <f t="array" ref="U926">IF(ISBLANK($B926), "", IF(AND(U$5 = "Vacation Leave", OR(AND(OR(U$6 = "H1", U$6 = "H2"), NOT(AND($D926 = "Full-time", $F926 = "Above 1 Year"))), AND(U$6 = "Year", AND($D926 = "Full-time", $F926 = "Above 1 Year")))), "N/A", INDEX('Allocated Leaves'!$B$2:$E1005, MATCH(U$5 &amp; IF(U$5 = "Vacation Leave", IFS(U$6 = "Year", "", OR(U$6 = "H1", U$6 = "H2"), " " &amp; U$6), ""), 'Allocated Leaves'!$A$2:$A1005, 0), MATCH($D926 &amp; IF($D926 = "Full-time",  " " &amp; $F926, ""), 'Allocated Leaves'!$B$1:AA$1, 0)) - G926))</f>
        <v/>
      </c>
      <c r="V926" s="52" t="str">
        <f t="array" ref="V926">IF(ISBLANK($B926), "", IF(AND(V$5 = "Vacation Leave", OR(AND(OR(V$6 = "H1", V$6 = "H2"), NOT(AND($D926 = "Full-time", $F926 = "Above 1 Year"))), AND(V$6 = "Year", AND($D926 = "Full-time", $F926 = "Above 1 Year")))), "N/A", INDEX('Allocated Leaves'!$B$2:$E1005, MATCH(V$5 &amp; IF(V$5 = "Vacation Leave", IFS(V$6 = "Year", "", OR(V$6 = "H1", V$6 = "H2"), " " &amp; V$6), ""), 'Allocated Leaves'!$A$2:$A1005, 0), MATCH($D926 &amp; IF($D926 = "Full-time",  " " &amp; $F926, ""), 'Allocated Leaves'!$B$1:AA$1, 0)) - H926))</f>
        <v/>
      </c>
      <c r="W926" s="52" t="str">
        <f t="array" ref="W926">IF(ISBLANK($B926), "", IF(AND(W$5 = "Vacation Leave", OR(AND(OR(W$6 = "H1", W$6 = "H2"), NOT(AND($D926 = "Full-time", $F926 = "Above 1 Year"))), AND(W$6 = "Year", AND($D926 = "Full-time", $F926 = "Above 1 Year")))), "N/A", INDEX('Allocated Leaves'!$B$2:$E1005, MATCH(W$5 &amp; IF(W$5 = "Vacation Leave", IFS(W$6 = "Year", "", OR(W$6 = "H1", W$6 = "H2"), " " &amp; W$6), ""), 'Allocated Leaves'!$A$2:$A1005, 0), MATCH($D926 &amp; IF($D926 = "Full-time",  " " &amp; $F926, ""), 'Allocated Leaves'!$B$1:AA$1, 0)) - I926))</f>
        <v/>
      </c>
      <c r="X926" s="51" t="str">
        <f t="array" ref="X926">IF(ISBLANK($B926), "", IF(AND(X$5 = "Vacation Leave", OR(AND(OR(X$6 = "H1", X$6 = "H2"), NOT(AND($D926 = "Full-time", $F926 = "Above 1 Year"))), AND(X$6 = "Year", AND($D926 = "Full-time", $F926 = "Above 1 Year")))), "N/A", INDEX('Allocated Leaves'!$B$2:$E1005, MATCH(X$5 &amp; IF(X$5 = "Vacation Leave", IFS(X$6 = "Year", "", OR(X$6 = "H1", X$6 = "H2"), " " &amp; X$6), ""), 'Allocated Leaves'!$A$2:$A1005, 0), MATCH($D926 &amp; IF($D926 = "Full-time",  " " &amp; $F926, ""), 'Allocated Leaves'!$B$1:AA$1, 0)) - J926))</f>
        <v/>
      </c>
      <c r="Y926" s="52" t="str">
        <f t="array" ref="Y926">IF(ISBLANK($B926), "", IF(AND(Y$5 = "Vacation Leave", OR(AND(OR(Y$6 = "H1", Y$6 = "H2"), NOT(AND($D926 = "Full-time", $F926 = "Above 1 Year"))), AND(Y$6 = "Year", AND($D926 = "Full-time", $F926 = "Above 1 Year")))), "N/A", INDEX('Allocated Leaves'!$B$2:$E1005, MATCH(Y$5 &amp; IF(Y$5 = "Vacation Leave", IFS(Y$6 = "Year", "", OR(Y$6 = "H1", Y$6 = "H2"), " " &amp; Y$6), ""), 'Allocated Leaves'!$A$2:$A1005, 0), MATCH($D926 &amp; IF($D926 = "Full-time",  " " &amp; $F926, ""), 'Allocated Leaves'!$B$1:AA$1, 0)) - K926))</f>
        <v/>
      </c>
      <c r="Z926" s="52" t="str">
        <f t="array" ref="Z926">IF(ISBLANK($B926), "", IF(AND(Z$5 = "Vacation Leave", OR(AND(OR(Z$6 = "H1", Z$6 = "H2"), NOT(AND($D926 = "Full-time", $F926 = "Above 1 Year"))), AND(Z$6 = "Year", AND($D926 = "Full-time", $F926 = "Above 1 Year")))), "N/A", INDEX('Allocated Leaves'!$B$2:$E1005, MATCH(Z$5 &amp; IF(Z$5 = "Vacation Leave", IFS(Z$6 = "Year", "", OR(Z$6 = "H1", Z$6 = "H2"), " " &amp; Z$6), ""), 'Allocated Leaves'!$A$2:$A1005, 0), MATCH($D926 &amp; IF($D926 = "Full-time",  " " &amp; $F926, ""), 'Allocated Leaves'!$B$1:AA$1, 0)) - L926))</f>
        <v/>
      </c>
      <c r="AA926" s="55" t="str">
        <f t="shared" si="3"/>
        <v/>
      </c>
    </row>
    <row r="927">
      <c r="A927" s="71"/>
      <c r="B927" s="72"/>
      <c r="C927" s="73"/>
      <c r="D927" s="74"/>
      <c r="E927" s="75"/>
      <c r="F927" s="47" t="str">
        <f t="shared" si="1"/>
        <v/>
      </c>
      <c r="G927" s="48" t="str">
        <f>IF(ISBLANK($B927), "", IF(AND(G$5 = "Vacation Leave", OR(AND(OR(G$6 = "H1", G$6 = "H2"), NOT(AND($D927 = "Full-time", $F927 = "Above 1 Year"))), AND(G$6 = "Year", AND($D927 = "Full-time", $F927 = "Above 1 Year")))), "N/A", SUMIFS('Form Responses 1'!$O$2:$O1005, 'Form Responses 1'!$B$2:$B1005, $B927, 'Form Responses 1'!$G$2:$G1005, G$5, 'Form Responses 1'!$K$2:$K1005, $D927,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7" s="48" t="str">
        <f>IF(ISBLANK($B927), "", IF(AND(H$5 = "Vacation Leave", OR(AND(OR(H$6 = "H1", H$6 = "H2"), NOT(AND($D927 = "Full-time", $F927 = "Above 1 Year"))), AND(H$6 = "Year", AND($D927 = "Full-time", $F927 = "Above 1 Year")))), "N/A", SUMIFS('Form Responses 1'!$O$2:$O1005, 'Form Responses 1'!$B$2:$B1005, $B927, 'Form Responses 1'!$G$2:$G1005, H$5, 'Form Responses 1'!$K$2:$K1005, $D927,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7" s="49" t="str">
        <f>IF(ISBLANK($B927), "", IF(AND(I$5 = "Vacation Leave", OR(AND(OR(I$6 = "H1", I$6 = "H2"), NOT(AND($D927 = "Full-time", $F927 = "Above 1 Year"))), AND(I$6 = "Year", AND($D927 = "Full-time", $F927 = "Above 1 Year")))), "N/A", SUMIFS('Form Responses 1'!$O$2:$O1005, 'Form Responses 1'!$B$2:$B1005, $B927, 'Form Responses 1'!$G$2:$G1005, I$5, 'Form Responses 1'!$K$2:$K1005, $D927,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7" s="48" t="str">
        <f>IF(ISBLANK($B927), "", IF(AND(J$5 = "Vacation Leave", OR(AND(OR(J$6 = "H1", J$6 = "H2"), NOT(AND($D927 = "Full-time", $F927 = "Above 1 Year"))), AND(J$6 = "Year", AND($D927 = "Full-time", $F927 = "Above 1 Year")))), "N/A", SUMIFS('Form Responses 1'!$O$2:$O1005, 'Form Responses 1'!$B$2:$B1005, $B927, 'Form Responses 1'!$G$2:$G1005, J$5, 'Form Responses 1'!$K$2:$K1005, $D927,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7" s="48" t="str">
        <f>IF(ISBLANK($B927), "", IF(AND(K$5 = "Vacation Leave", OR(AND(OR(K$6 = "H1", K$6 = "H2"), NOT(AND($D927 = "Full-time", $F927 = "Above 1 Year"))), AND(K$6 = "Year", AND($D927 = "Full-time", $F927 = "Above 1 Year")))), "N/A", SUMIFS('Form Responses 1'!$O$2:$O1005, 'Form Responses 1'!$B$2:$B1005, $B927, 'Form Responses 1'!$G$2:$G1005, K$5, 'Form Responses 1'!$K$2:$K1005, $D927,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7" s="48" t="str">
        <f>IF(ISBLANK($B927), "", IF(AND(L$5 = "Vacation Leave", OR(AND(OR(L$6 = "H1", L$6 = "H2"), NOT(AND($D927 = "Full-time", $F927 = "Above 1 Year"))), AND(L$6 = "Year", AND($D927 = "Full-time", $F927 = "Above 1 Year")))), "N/A", SUMIFS('Form Responses 1'!$O$2:$O1005, 'Form Responses 1'!$B$2:$B1005, $B927, 'Form Responses 1'!$G$2:$G1005, L$5, 'Form Responses 1'!$K$2:$K1005, $D927,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7" s="48" t="str">
        <f>IF(ISBLANK($B927), "", IF(AND(M$5 = "Vacation Leave", OR(AND(OR(M$6 = "H1", M$6 = "H2"), NOT(AND($D927 = "Full-time", $F927 = "Above 1 Year"))), AND(M$6 = "Year", AND($D927 = "Full-time", $F927 = "Above 1 Year")))), "N/A", SUMIFS('Form Responses 1'!$O$2:$O1005, 'Form Responses 1'!$B$2:$B1005, $B927, 'Form Responses 1'!$G$2:$G1005, M$5, 'Form Responses 1'!$K$2:$K1005, $D927,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7" s="48" t="str">
        <f>IF(ISBLANK($B927), "", IF(AND(N$5 = "Vacation Leave", OR(AND(OR(N$6 = "H1", N$6 = "H2"), NOT(AND($D927 = "Full-time", $F927 = "Above 1 Year"))), AND(N$6 = "Year", AND($D927 = "Full-time", $F927 = "Above 1 Year")))), "N/A", SUMIFS('Form Responses 1'!$O$2:$O1005, 'Form Responses 1'!$B$2:$B1005, $B927, 'Form Responses 1'!$G$2:$G1005, N$5, 'Form Responses 1'!$K$2:$K1005, $D927,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7" s="48" t="str">
        <f>IF(ISBLANK($B927), "", IF(AND(O$5 = "Vacation Leave", OR(AND(OR(O$6 = "H1", O$6 = "H2"), NOT(AND($D927 = "Full-time", $F927 = "Above 1 Year"))), AND(O$6 = "Year", AND($D927 = "Full-time", $F927 = "Above 1 Year")))), "N/A", SUMIFS('Form Responses 1'!$O$2:$O1005, 'Form Responses 1'!$B$2:$B1005, $B927, 'Form Responses 1'!$G$2:$G1005, O$5, 'Form Responses 1'!$K$2:$K1005, $D927,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7" s="48" t="str">
        <f>IF(ISBLANK($B927), "", IF(AND(P$5 = "Vacation Leave", OR(AND(OR(P$6 = "H1", P$6 = "H2"), NOT(AND($D927 = "Full-time", $F927 = "Above 1 Year"))), AND(P$6 = "Year", AND($D927 = "Full-time", $F927 = "Above 1 Year")))), "N/A", SUMIFS('Form Responses 1'!$O$2:$O1005, 'Form Responses 1'!$B$2:$B1005, $B927, 'Form Responses 1'!$G$2:$G1005, P$5, 'Form Responses 1'!$K$2:$K1005, $D927,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7" s="48" t="str">
        <f>IF(ISBLANK($B927), "", IF(AND(Q$5 = "Vacation Leave", OR(AND(OR(Q$6 = "H1", Q$6 = "H2"), NOT(AND($D927 = "Full-time", $F927 = "Above 1 Year"))), AND(Q$6 = "Year", AND($D927 = "Full-time", $F927 = "Above 1 Year")))), "N/A", SUMIFS('Form Responses 1'!$O$2:$O1005, 'Form Responses 1'!$B$2:$B1005, $B927, 'Form Responses 1'!$G$2:$G1005, Q$5, 'Form Responses 1'!$K$2:$K1005, $D927,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7" s="48" t="str">
        <f>IF(ISBLANK($B927), "", IF(AND(R$5 = "Vacation Leave", OR(AND(OR(R$6 = "H1", R$6 = "H2"), NOT(AND($D927 = "Full-time", $F927 = "Above 1 Year"))), AND(R$6 = "Year", AND($D927 = "Full-time", $F927 = "Above 1 Year")))), "N/A", SUMIFS('Form Responses 1'!$O$2:$O1005, 'Form Responses 1'!$B$2:$B1005, $B927, 'Form Responses 1'!$G$2:$G1005, R$5, 'Form Responses 1'!$K$2:$K1005, $D927,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7" s="48" t="str">
        <f>IF(ISBLANK($B927), "", IF(AND(S$5 = "Vacation Leave", OR(AND(OR(S$6 = "H1", S$6 = "H2"), NOT(AND($D927 = "Full-time", $F927 = "Above 1 Year"))), AND(S$6 = "Year", AND($D927 = "Full-time", $F927 = "Above 1 Year")))), "N/A", SUMIFS('Form Responses 1'!$O$2:$O1005, 'Form Responses 1'!$B$2:$B1005, $B927, 'Form Responses 1'!$G$2:$G1005, S$5, 'Form Responses 1'!$K$2:$K1005, $D927,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7" s="50" t="str">
        <f t="shared" si="2"/>
        <v/>
      </c>
      <c r="U927" s="51" t="str">
        <f t="array" ref="U927">IF(ISBLANK($B927), "", IF(AND(U$5 = "Vacation Leave", OR(AND(OR(U$6 = "H1", U$6 = "H2"), NOT(AND($D927 = "Full-time", $F927 = "Above 1 Year"))), AND(U$6 = "Year", AND($D927 = "Full-time", $F927 = "Above 1 Year")))), "N/A", INDEX('Allocated Leaves'!$B$2:$E1005, MATCH(U$5 &amp; IF(U$5 = "Vacation Leave", IFS(U$6 = "Year", "", OR(U$6 = "H1", U$6 = "H2"), " " &amp; U$6), ""), 'Allocated Leaves'!$A$2:$A1005, 0), MATCH($D927 &amp; IF($D927 = "Full-time",  " " &amp; $F927, ""), 'Allocated Leaves'!$B$1:AA$1, 0)) - G927))</f>
        <v/>
      </c>
      <c r="V927" s="52" t="str">
        <f t="array" ref="V927">IF(ISBLANK($B927), "", IF(AND(V$5 = "Vacation Leave", OR(AND(OR(V$6 = "H1", V$6 = "H2"), NOT(AND($D927 = "Full-time", $F927 = "Above 1 Year"))), AND(V$6 = "Year", AND($D927 = "Full-time", $F927 = "Above 1 Year")))), "N/A", INDEX('Allocated Leaves'!$B$2:$E1005, MATCH(V$5 &amp; IF(V$5 = "Vacation Leave", IFS(V$6 = "Year", "", OR(V$6 = "H1", V$6 = "H2"), " " &amp; V$6), ""), 'Allocated Leaves'!$A$2:$A1005, 0), MATCH($D927 &amp; IF($D927 = "Full-time",  " " &amp; $F927, ""), 'Allocated Leaves'!$B$1:AA$1, 0)) - H927))</f>
        <v/>
      </c>
      <c r="W927" s="52" t="str">
        <f t="array" ref="W927">IF(ISBLANK($B927), "", IF(AND(W$5 = "Vacation Leave", OR(AND(OR(W$6 = "H1", W$6 = "H2"), NOT(AND($D927 = "Full-time", $F927 = "Above 1 Year"))), AND(W$6 = "Year", AND($D927 = "Full-time", $F927 = "Above 1 Year")))), "N/A", INDEX('Allocated Leaves'!$B$2:$E1005, MATCH(W$5 &amp; IF(W$5 = "Vacation Leave", IFS(W$6 = "Year", "", OR(W$6 = "H1", W$6 = "H2"), " " &amp; W$6), ""), 'Allocated Leaves'!$A$2:$A1005, 0), MATCH($D927 &amp; IF($D927 = "Full-time",  " " &amp; $F927, ""), 'Allocated Leaves'!$B$1:AA$1, 0)) - I927))</f>
        <v/>
      </c>
      <c r="X927" s="51" t="str">
        <f t="array" ref="X927">IF(ISBLANK($B927), "", IF(AND(X$5 = "Vacation Leave", OR(AND(OR(X$6 = "H1", X$6 = "H2"), NOT(AND($D927 = "Full-time", $F927 = "Above 1 Year"))), AND(X$6 = "Year", AND($D927 = "Full-time", $F927 = "Above 1 Year")))), "N/A", INDEX('Allocated Leaves'!$B$2:$E1005, MATCH(X$5 &amp; IF(X$5 = "Vacation Leave", IFS(X$6 = "Year", "", OR(X$6 = "H1", X$6 = "H2"), " " &amp; X$6), ""), 'Allocated Leaves'!$A$2:$A1005, 0), MATCH($D927 &amp; IF($D927 = "Full-time",  " " &amp; $F927, ""), 'Allocated Leaves'!$B$1:AA$1, 0)) - J927))</f>
        <v/>
      </c>
      <c r="Y927" s="52" t="str">
        <f t="array" ref="Y927">IF(ISBLANK($B927), "", IF(AND(Y$5 = "Vacation Leave", OR(AND(OR(Y$6 = "H1", Y$6 = "H2"), NOT(AND($D927 = "Full-time", $F927 = "Above 1 Year"))), AND(Y$6 = "Year", AND($D927 = "Full-time", $F927 = "Above 1 Year")))), "N/A", INDEX('Allocated Leaves'!$B$2:$E1005, MATCH(Y$5 &amp; IF(Y$5 = "Vacation Leave", IFS(Y$6 = "Year", "", OR(Y$6 = "H1", Y$6 = "H2"), " " &amp; Y$6), ""), 'Allocated Leaves'!$A$2:$A1005, 0), MATCH($D927 &amp; IF($D927 = "Full-time",  " " &amp; $F927, ""), 'Allocated Leaves'!$B$1:AA$1, 0)) - K927))</f>
        <v/>
      </c>
      <c r="Z927" s="52" t="str">
        <f t="array" ref="Z927">IF(ISBLANK($B927), "", IF(AND(Z$5 = "Vacation Leave", OR(AND(OR(Z$6 = "H1", Z$6 = "H2"), NOT(AND($D927 = "Full-time", $F927 = "Above 1 Year"))), AND(Z$6 = "Year", AND($D927 = "Full-time", $F927 = "Above 1 Year")))), "N/A", INDEX('Allocated Leaves'!$B$2:$E1005, MATCH(Z$5 &amp; IF(Z$5 = "Vacation Leave", IFS(Z$6 = "Year", "", OR(Z$6 = "H1", Z$6 = "H2"), " " &amp; Z$6), ""), 'Allocated Leaves'!$A$2:$A1005, 0), MATCH($D927 &amp; IF($D927 = "Full-time",  " " &amp; $F927, ""), 'Allocated Leaves'!$B$1:AA$1, 0)) - L927))</f>
        <v/>
      </c>
      <c r="AA927" s="55" t="str">
        <f t="shared" si="3"/>
        <v/>
      </c>
    </row>
    <row r="928">
      <c r="A928" s="71"/>
      <c r="B928" s="72"/>
      <c r="C928" s="73"/>
      <c r="D928" s="74"/>
      <c r="E928" s="75"/>
      <c r="F928" s="47" t="str">
        <f t="shared" si="1"/>
        <v/>
      </c>
      <c r="G928" s="48" t="str">
        <f>IF(ISBLANK($B928), "", IF(AND(G$5 = "Vacation Leave", OR(AND(OR(G$6 = "H1", G$6 = "H2"), NOT(AND($D928 = "Full-time", $F928 = "Above 1 Year"))), AND(G$6 = "Year", AND($D928 = "Full-time", $F928 = "Above 1 Year")))), "N/A", SUMIFS('Form Responses 1'!$O$2:$O1005, 'Form Responses 1'!$B$2:$B1005, $B928, 'Form Responses 1'!$G$2:$G1005, G$5, 'Form Responses 1'!$K$2:$K1005, $D928,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8" s="48" t="str">
        <f>IF(ISBLANK($B928), "", IF(AND(H$5 = "Vacation Leave", OR(AND(OR(H$6 = "H1", H$6 = "H2"), NOT(AND($D928 = "Full-time", $F928 = "Above 1 Year"))), AND(H$6 = "Year", AND($D928 = "Full-time", $F928 = "Above 1 Year")))), "N/A", SUMIFS('Form Responses 1'!$O$2:$O1005, 'Form Responses 1'!$B$2:$B1005, $B928, 'Form Responses 1'!$G$2:$G1005, H$5, 'Form Responses 1'!$K$2:$K1005, $D928,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8" s="49" t="str">
        <f>IF(ISBLANK($B928), "", IF(AND(I$5 = "Vacation Leave", OR(AND(OR(I$6 = "H1", I$6 = "H2"), NOT(AND($D928 = "Full-time", $F928 = "Above 1 Year"))), AND(I$6 = "Year", AND($D928 = "Full-time", $F928 = "Above 1 Year")))), "N/A", SUMIFS('Form Responses 1'!$O$2:$O1005, 'Form Responses 1'!$B$2:$B1005, $B928, 'Form Responses 1'!$G$2:$G1005, I$5, 'Form Responses 1'!$K$2:$K1005, $D928,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8" s="48" t="str">
        <f>IF(ISBLANK($B928), "", IF(AND(J$5 = "Vacation Leave", OR(AND(OR(J$6 = "H1", J$6 = "H2"), NOT(AND($D928 = "Full-time", $F928 = "Above 1 Year"))), AND(J$6 = "Year", AND($D928 = "Full-time", $F928 = "Above 1 Year")))), "N/A", SUMIFS('Form Responses 1'!$O$2:$O1005, 'Form Responses 1'!$B$2:$B1005, $B928, 'Form Responses 1'!$G$2:$G1005, J$5, 'Form Responses 1'!$K$2:$K1005, $D928,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8" s="48" t="str">
        <f>IF(ISBLANK($B928), "", IF(AND(K$5 = "Vacation Leave", OR(AND(OR(K$6 = "H1", K$6 = "H2"), NOT(AND($D928 = "Full-time", $F928 = "Above 1 Year"))), AND(K$6 = "Year", AND($D928 = "Full-time", $F928 = "Above 1 Year")))), "N/A", SUMIFS('Form Responses 1'!$O$2:$O1005, 'Form Responses 1'!$B$2:$B1005, $B928, 'Form Responses 1'!$G$2:$G1005, K$5, 'Form Responses 1'!$K$2:$K1005, $D928,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8" s="48" t="str">
        <f>IF(ISBLANK($B928), "", IF(AND(L$5 = "Vacation Leave", OR(AND(OR(L$6 = "H1", L$6 = "H2"), NOT(AND($D928 = "Full-time", $F928 = "Above 1 Year"))), AND(L$6 = "Year", AND($D928 = "Full-time", $F928 = "Above 1 Year")))), "N/A", SUMIFS('Form Responses 1'!$O$2:$O1005, 'Form Responses 1'!$B$2:$B1005, $B928, 'Form Responses 1'!$G$2:$G1005, L$5, 'Form Responses 1'!$K$2:$K1005, $D928,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8" s="48" t="str">
        <f>IF(ISBLANK($B928), "", IF(AND(M$5 = "Vacation Leave", OR(AND(OR(M$6 = "H1", M$6 = "H2"), NOT(AND($D928 = "Full-time", $F928 = "Above 1 Year"))), AND(M$6 = "Year", AND($D928 = "Full-time", $F928 = "Above 1 Year")))), "N/A", SUMIFS('Form Responses 1'!$O$2:$O1005, 'Form Responses 1'!$B$2:$B1005, $B928, 'Form Responses 1'!$G$2:$G1005, M$5, 'Form Responses 1'!$K$2:$K1005, $D928,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8" s="48" t="str">
        <f>IF(ISBLANK($B928), "", IF(AND(N$5 = "Vacation Leave", OR(AND(OR(N$6 = "H1", N$6 = "H2"), NOT(AND($D928 = "Full-time", $F928 = "Above 1 Year"))), AND(N$6 = "Year", AND($D928 = "Full-time", $F928 = "Above 1 Year")))), "N/A", SUMIFS('Form Responses 1'!$O$2:$O1005, 'Form Responses 1'!$B$2:$B1005, $B928, 'Form Responses 1'!$G$2:$G1005, N$5, 'Form Responses 1'!$K$2:$K1005, $D928,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8" s="48" t="str">
        <f>IF(ISBLANK($B928), "", IF(AND(O$5 = "Vacation Leave", OR(AND(OR(O$6 = "H1", O$6 = "H2"), NOT(AND($D928 = "Full-time", $F928 = "Above 1 Year"))), AND(O$6 = "Year", AND($D928 = "Full-time", $F928 = "Above 1 Year")))), "N/A", SUMIFS('Form Responses 1'!$O$2:$O1005, 'Form Responses 1'!$B$2:$B1005, $B928, 'Form Responses 1'!$G$2:$G1005, O$5, 'Form Responses 1'!$K$2:$K1005, $D928,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8" s="48" t="str">
        <f>IF(ISBLANK($B928), "", IF(AND(P$5 = "Vacation Leave", OR(AND(OR(P$6 = "H1", P$6 = "H2"), NOT(AND($D928 = "Full-time", $F928 = "Above 1 Year"))), AND(P$6 = "Year", AND($D928 = "Full-time", $F928 = "Above 1 Year")))), "N/A", SUMIFS('Form Responses 1'!$O$2:$O1005, 'Form Responses 1'!$B$2:$B1005, $B928, 'Form Responses 1'!$G$2:$G1005, P$5, 'Form Responses 1'!$K$2:$K1005, $D928,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8" s="48" t="str">
        <f>IF(ISBLANK($B928), "", IF(AND(Q$5 = "Vacation Leave", OR(AND(OR(Q$6 = "H1", Q$6 = "H2"), NOT(AND($D928 = "Full-time", $F928 = "Above 1 Year"))), AND(Q$6 = "Year", AND($D928 = "Full-time", $F928 = "Above 1 Year")))), "N/A", SUMIFS('Form Responses 1'!$O$2:$O1005, 'Form Responses 1'!$B$2:$B1005, $B928, 'Form Responses 1'!$G$2:$G1005, Q$5, 'Form Responses 1'!$K$2:$K1005, $D928,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8" s="48" t="str">
        <f>IF(ISBLANK($B928), "", IF(AND(R$5 = "Vacation Leave", OR(AND(OR(R$6 = "H1", R$6 = "H2"), NOT(AND($D928 = "Full-time", $F928 = "Above 1 Year"))), AND(R$6 = "Year", AND($D928 = "Full-time", $F928 = "Above 1 Year")))), "N/A", SUMIFS('Form Responses 1'!$O$2:$O1005, 'Form Responses 1'!$B$2:$B1005, $B928, 'Form Responses 1'!$G$2:$G1005, R$5, 'Form Responses 1'!$K$2:$K1005, $D928,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8" s="48" t="str">
        <f>IF(ISBLANK($B928), "", IF(AND(S$5 = "Vacation Leave", OR(AND(OR(S$6 = "H1", S$6 = "H2"), NOT(AND($D928 = "Full-time", $F928 = "Above 1 Year"))), AND(S$6 = "Year", AND($D928 = "Full-time", $F928 = "Above 1 Year")))), "N/A", SUMIFS('Form Responses 1'!$O$2:$O1005, 'Form Responses 1'!$B$2:$B1005, $B928, 'Form Responses 1'!$G$2:$G1005, S$5, 'Form Responses 1'!$K$2:$K1005, $D928,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8" s="50" t="str">
        <f t="shared" si="2"/>
        <v/>
      </c>
      <c r="U928" s="51" t="str">
        <f t="array" ref="U928">IF(ISBLANK($B928), "", IF(AND(U$5 = "Vacation Leave", OR(AND(OR(U$6 = "H1", U$6 = "H2"), NOT(AND($D928 = "Full-time", $F928 = "Above 1 Year"))), AND(U$6 = "Year", AND($D928 = "Full-time", $F928 = "Above 1 Year")))), "N/A", INDEX('Allocated Leaves'!$B$2:$E1005, MATCH(U$5 &amp; IF(U$5 = "Vacation Leave", IFS(U$6 = "Year", "", OR(U$6 = "H1", U$6 = "H2"), " " &amp; U$6), ""), 'Allocated Leaves'!$A$2:$A1005, 0), MATCH($D928 &amp; IF($D928 = "Full-time",  " " &amp; $F928, ""), 'Allocated Leaves'!$B$1:AA$1, 0)) - G928))</f>
        <v/>
      </c>
      <c r="V928" s="52" t="str">
        <f t="array" ref="V928">IF(ISBLANK($B928), "", IF(AND(V$5 = "Vacation Leave", OR(AND(OR(V$6 = "H1", V$6 = "H2"), NOT(AND($D928 = "Full-time", $F928 = "Above 1 Year"))), AND(V$6 = "Year", AND($D928 = "Full-time", $F928 = "Above 1 Year")))), "N/A", INDEX('Allocated Leaves'!$B$2:$E1005, MATCH(V$5 &amp; IF(V$5 = "Vacation Leave", IFS(V$6 = "Year", "", OR(V$6 = "H1", V$6 = "H2"), " " &amp; V$6), ""), 'Allocated Leaves'!$A$2:$A1005, 0), MATCH($D928 &amp; IF($D928 = "Full-time",  " " &amp; $F928, ""), 'Allocated Leaves'!$B$1:AA$1, 0)) - H928))</f>
        <v/>
      </c>
      <c r="W928" s="52" t="str">
        <f t="array" ref="W928">IF(ISBLANK($B928), "", IF(AND(W$5 = "Vacation Leave", OR(AND(OR(W$6 = "H1", W$6 = "H2"), NOT(AND($D928 = "Full-time", $F928 = "Above 1 Year"))), AND(W$6 = "Year", AND($D928 = "Full-time", $F928 = "Above 1 Year")))), "N/A", INDEX('Allocated Leaves'!$B$2:$E1005, MATCH(W$5 &amp; IF(W$5 = "Vacation Leave", IFS(W$6 = "Year", "", OR(W$6 = "H1", W$6 = "H2"), " " &amp; W$6), ""), 'Allocated Leaves'!$A$2:$A1005, 0), MATCH($D928 &amp; IF($D928 = "Full-time",  " " &amp; $F928, ""), 'Allocated Leaves'!$B$1:AA$1, 0)) - I928))</f>
        <v/>
      </c>
      <c r="X928" s="51" t="str">
        <f t="array" ref="X928">IF(ISBLANK($B928), "", IF(AND(X$5 = "Vacation Leave", OR(AND(OR(X$6 = "H1", X$6 = "H2"), NOT(AND($D928 = "Full-time", $F928 = "Above 1 Year"))), AND(X$6 = "Year", AND($D928 = "Full-time", $F928 = "Above 1 Year")))), "N/A", INDEX('Allocated Leaves'!$B$2:$E1005, MATCH(X$5 &amp; IF(X$5 = "Vacation Leave", IFS(X$6 = "Year", "", OR(X$6 = "H1", X$6 = "H2"), " " &amp; X$6), ""), 'Allocated Leaves'!$A$2:$A1005, 0), MATCH($D928 &amp; IF($D928 = "Full-time",  " " &amp; $F928, ""), 'Allocated Leaves'!$B$1:AA$1, 0)) - J928))</f>
        <v/>
      </c>
      <c r="Y928" s="52" t="str">
        <f t="array" ref="Y928">IF(ISBLANK($B928), "", IF(AND(Y$5 = "Vacation Leave", OR(AND(OR(Y$6 = "H1", Y$6 = "H2"), NOT(AND($D928 = "Full-time", $F928 = "Above 1 Year"))), AND(Y$6 = "Year", AND($D928 = "Full-time", $F928 = "Above 1 Year")))), "N/A", INDEX('Allocated Leaves'!$B$2:$E1005, MATCH(Y$5 &amp; IF(Y$5 = "Vacation Leave", IFS(Y$6 = "Year", "", OR(Y$6 = "H1", Y$6 = "H2"), " " &amp; Y$6), ""), 'Allocated Leaves'!$A$2:$A1005, 0), MATCH($D928 &amp; IF($D928 = "Full-time",  " " &amp; $F928, ""), 'Allocated Leaves'!$B$1:AA$1, 0)) - K928))</f>
        <v/>
      </c>
      <c r="Z928" s="52" t="str">
        <f t="array" ref="Z928">IF(ISBLANK($B928), "", IF(AND(Z$5 = "Vacation Leave", OR(AND(OR(Z$6 = "H1", Z$6 = "H2"), NOT(AND($D928 = "Full-time", $F928 = "Above 1 Year"))), AND(Z$6 = "Year", AND($D928 = "Full-time", $F928 = "Above 1 Year")))), "N/A", INDEX('Allocated Leaves'!$B$2:$E1005, MATCH(Z$5 &amp; IF(Z$5 = "Vacation Leave", IFS(Z$6 = "Year", "", OR(Z$6 = "H1", Z$6 = "H2"), " " &amp; Z$6), ""), 'Allocated Leaves'!$A$2:$A1005, 0), MATCH($D928 &amp; IF($D928 = "Full-time",  " " &amp; $F928, ""), 'Allocated Leaves'!$B$1:AA$1, 0)) - L928))</f>
        <v/>
      </c>
      <c r="AA928" s="55" t="str">
        <f t="shared" si="3"/>
        <v/>
      </c>
    </row>
    <row r="929">
      <c r="A929" s="71"/>
      <c r="B929" s="72"/>
      <c r="C929" s="73"/>
      <c r="D929" s="74"/>
      <c r="E929" s="75"/>
      <c r="F929" s="47" t="str">
        <f t="shared" si="1"/>
        <v/>
      </c>
      <c r="G929" s="48" t="str">
        <f>IF(ISBLANK($B929), "", IF(AND(G$5 = "Vacation Leave", OR(AND(OR(G$6 = "H1", G$6 = "H2"), NOT(AND($D929 = "Full-time", $F929 = "Above 1 Year"))), AND(G$6 = "Year", AND($D929 = "Full-time", $F929 = "Above 1 Year")))), "N/A", SUMIFS('Form Responses 1'!$O$2:$O1005, 'Form Responses 1'!$B$2:$B1005, $B929, 'Form Responses 1'!$G$2:$G1005, G$5, 'Form Responses 1'!$K$2:$K1005, $D929,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29" s="48" t="str">
        <f>IF(ISBLANK($B929), "", IF(AND(H$5 = "Vacation Leave", OR(AND(OR(H$6 = "H1", H$6 = "H2"), NOT(AND($D929 = "Full-time", $F929 = "Above 1 Year"))), AND(H$6 = "Year", AND($D929 = "Full-time", $F929 = "Above 1 Year")))), "N/A", SUMIFS('Form Responses 1'!$O$2:$O1005, 'Form Responses 1'!$B$2:$B1005, $B929, 'Form Responses 1'!$G$2:$G1005, H$5, 'Form Responses 1'!$K$2:$K1005, $D929,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29" s="49" t="str">
        <f>IF(ISBLANK($B929), "", IF(AND(I$5 = "Vacation Leave", OR(AND(OR(I$6 = "H1", I$6 = "H2"), NOT(AND($D929 = "Full-time", $F929 = "Above 1 Year"))), AND(I$6 = "Year", AND($D929 = "Full-time", $F929 = "Above 1 Year")))), "N/A", SUMIFS('Form Responses 1'!$O$2:$O1005, 'Form Responses 1'!$B$2:$B1005, $B929, 'Form Responses 1'!$G$2:$G1005, I$5, 'Form Responses 1'!$K$2:$K1005, $D929,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29" s="48" t="str">
        <f>IF(ISBLANK($B929), "", IF(AND(J$5 = "Vacation Leave", OR(AND(OR(J$6 = "H1", J$6 = "H2"), NOT(AND($D929 = "Full-time", $F929 = "Above 1 Year"))), AND(J$6 = "Year", AND($D929 = "Full-time", $F929 = "Above 1 Year")))), "N/A", SUMIFS('Form Responses 1'!$O$2:$O1005, 'Form Responses 1'!$B$2:$B1005, $B929, 'Form Responses 1'!$G$2:$G1005, J$5, 'Form Responses 1'!$K$2:$K1005, $D929,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29" s="48" t="str">
        <f>IF(ISBLANK($B929), "", IF(AND(K$5 = "Vacation Leave", OR(AND(OR(K$6 = "H1", K$6 = "H2"), NOT(AND($D929 = "Full-time", $F929 = "Above 1 Year"))), AND(K$6 = "Year", AND($D929 = "Full-time", $F929 = "Above 1 Year")))), "N/A", SUMIFS('Form Responses 1'!$O$2:$O1005, 'Form Responses 1'!$B$2:$B1005, $B929, 'Form Responses 1'!$G$2:$G1005, K$5, 'Form Responses 1'!$K$2:$K1005, $D929,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29" s="48" t="str">
        <f>IF(ISBLANK($B929), "", IF(AND(L$5 = "Vacation Leave", OR(AND(OR(L$6 = "H1", L$6 = "H2"), NOT(AND($D929 = "Full-time", $F929 = "Above 1 Year"))), AND(L$6 = "Year", AND($D929 = "Full-time", $F929 = "Above 1 Year")))), "N/A", SUMIFS('Form Responses 1'!$O$2:$O1005, 'Form Responses 1'!$B$2:$B1005, $B929, 'Form Responses 1'!$G$2:$G1005, L$5, 'Form Responses 1'!$K$2:$K1005, $D929,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29" s="48" t="str">
        <f>IF(ISBLANK($B929), "", IF(AND(M$5 = "Vacation Leave", OR(AND(OR(M$6 = "H1", M$6 = "H2"), NOT(AND($D929 = "Full-time", $F929 = "Above 1 Year"))), AND(M$6 = "Year", AND($D929 = "Full-time", $F929 = "Above 1 Year")))), "N/A", SUMIFS('Form Responses 1'!$O$2:$O1005, 'Form Responses 1'!$B$2:$B1005, $B929, 'Form Responses 1'!$G$2:$G1005, M$5, 'Form Responses 1'!$K$2:$K1005, $D929,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29" s="48" t="str">
        <f>IF(ISBLANK($B929), "", IF(AND(N$5 = "Vacation Leave", OR(AND(OR(N$6 = "H1", N$6 = "H2"), NOT(AND($D929 = "Full-time", $F929 = "Above 1 Year"))), AND(N$6 = "Year", AND($D929 = "Full-time", $F929 = "Above 1 Year")))), "N/A", SUMIFS('Form Responses 1'!$O$2:$O1005, 'Form Responses 1'!$B$2:$B1005, $B929, 'Form Responses 1'!$G$2:$G1005, N$5, 'Form Responses 1'!$K$2:$K1005, $D929,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29" s="48" t="str">
        <f>IF(ISBLANK($B929), "", IF(AND(O$5 = "Vacation Leave", OR(AND(OR(O$6 = "H1", O$6 = "H2"), NOT(AND($D929 = "Full-time", $F929 = "Above 1 Year"))), AND(O$6 = "Year", AND($D929 = "Full-time", $F929 = "Above 1 Year")))), "N/A", SUMIFS('Form Responses 1'!$O$2:$O1005, 'Form Responses 1'!$B$2:$B1005, $B929, 'Form Responses 1'!$G$2:$G1005, O$5, 'Form Responses 1'!$K$2:$K1005, $D929,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29" s="48" t="str">
        <f>IF(ISBLANK($B929), "", IF(AND(P$5 = "Vacation Leave", OR(AND(OR(P$6 = "H1", P$6 = "H2"), NOT(AND($D929 = "Full-time", $F929 = "Above 1 Year"))), AND(P$6 = "Year", AND($D929 = "Full-time", $F929 = "Above 1 Year")))), "N/A", SUMIFS('Form Responses 1'!$O$2:$O1005, 'Form Responses 1'!$B$2:$B1005, $B929, 'Form Responses 1'!$G$2:$G1005, P$5, 'Form Responses 1'!$K$2:$K1005, $D929,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29" s="48" t="str">
        <f>IF(ISBLANK($B929), "", IF(AND(Q$5 = "Vacation Leave", OR(AND(OR(Q$6 = "H1", Q$6 = "H2"), NOT(AND($D929 = "Full-time", $F929 = "Above 1 Year"))), AND(Q$6 = "Year", AND($D929 = "Full-time", $F929 = "Above 1 Year")))), "N/A", SUMIFS('Form Responses 1'!$O$2:$O1005, 'Form Responses 1'!$B$2:$B1005, $B929, 'Form Responses 1'!$G$2:$G1005, Q$5, 'Form Responses 1'!$K$2:$K1005, $D929,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29" s="48" t="str">
        <f>IF(ISBLANK($B929), "", IF(AND(R$5 = "Vacation Leave", OR(AND(OR(R$6 = "H1", R$6 = "H2"), NOT(AND($D929 = "Full-time", $F929 = "Above 1 Year"))), AND(R$6 = "Year", AND($D929 = "Full-time", $F929 = "Above 1 Year")))), "N/A", SUMIFS('Form Responses 1'!$O$2:$O1005, 'Form Responses 1'!$B$2:$B1005, $B929, 'Form Responses 1'!$G$2:$G1005, R$5, 'Form Responses 1'!$K$2:$K1005, $D929,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29" s="48" t="str">
        <f>IF(ISBLANK($B929), "", IF(AND(S$5 = "Vacation Leave", OR(AND(OR(S$6 = "H1", S$6 = "H2"), NOT(AND($D929 = "Full-time", $F929 = "Above 1 Year"))), AND(S$6 = "Year", AND($D929 = "Full-time", $F929 = "Above 1 Year")))), "N/A", SUMIFS('Form Responses 1'!$O$2:$O1005, 'Form Responses 1'!$B$2:$B1005, $B929, 'Form Responses 1'!$G$2:$G1005, S$5, 'Form Responses 1'!$K$2:$K1005, $D929,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29" s="50" t="str">
        <f t="shared" si="2"/>
        <v/>
      </c>
      <c r="U929" s="51" t="str">
        <f t="array" ref="U929">IF(ISBLANK($B929), "", IF(AND(U$5 = "Vacation Leave", OR(AND(OR(U$6 = "H1", U$6 = "H2"), NOT(AND($D929 = "Full-time", $F929 = "Above 1 Year"))), AND(U$6 = "Year", AND($D929 = "Full-time", $F929 = "Above 1 Year")))), "N/A", INDEX('Allocated Leaves'!$B$2:$E1005, MATCH(U$5 &amp; IF(U$5 = "Vacation Leave", IFS(U$6 = "Year", "", OR(U$6 = "H1", U$6 = "H2"), " " &amp; U$6), ""), 'Allocated Leaves'!$A$2:$A1005, 0), MATCH($D929 &amp; IF($D929 = "Full-time",  " " &amp; $F929, ""), 'Allocated Leaves'!$B$1:AA$1, 0)) - G929))</f>
        <v/>
      </c>
      <c r="V929" s="52" t="str">
        <f t="array" ref="V929">IF(ISBLANK($B929), "", IF(AND(V$5 = "Vacation Leave", OR(AND(OR(V$6 = "H1", V$6 = "H2"), NOT(AND($D929 = "Full-time", $F929 = "Above 1 Year"))), AND(V$6 = "Year", AND($D929 = "Full-time", $F929 = "Above 1 Year")))), "N/A", INDEX('Allocated Leaves'!$B$2:$E1005, MATCH(V$5 &amp; IF(V$5 = "Vacation Leave", IFS(V$6 = "Year", "", OR(V$6 = "H1", V$6 = "H2"), " " &amp; V$6), ""), 'Allocated Leaves'!$A$2:$A1005, 0), MATCH($D929 &amp; IF($D929 = "Full-time",  " " &amp; $F929, ""), 'Allocated Leaves'!$B$1:AA$1, 0)) - H929))</f>
        <v/>
      </c>
      <c r="W929" s="52" t="str">
        <f t="array" ref="W929">IF(ISBLANK($B929), "", IF(AND(W$5 = "Vacation Leave", OR(AND(OR(W$6 = "H1", W$6 = "H2"), NOT(AND($D929 = "Full-time", $F929 = "Above 1 Year"))), AND(W$6 = "Year", AND($D929 = "Full-time", $F929 = "Above 1 Year")))), "N/A", INDEX('Allocated Leaves'!$B$2:$E1005, MATCH(W$5 &amp; IF(W$5 = "Vacation Leave", IFS(W$6 = "Year", "", OR(W$6 = "H1", W$6 = "H2"), " " &amp; W$6), ""), 'Allocated Leaves'!$A$2:$A1005, 0), MATCH($D929 &amp; IF($D929 = "Full-time",  " " &amp; $F929, ""), 'Allocated Leaves'!$B$1:AA$1, 0)) - I929))</f>
        <v/>
      </c>
      <c r="X929" s="51" t="str">
        <f t="array" ref="X929">IF(ISBLANK($B929), "", IF(AND(X$5 = "Vacation Leave", OR(AND(OR(X$6 = "H1", X$6 = "H2"), NOT(AND($D929 = "Full-time", $F929 = "Above 1 Year"))), AND(X$6 = "Year", AND($D929 = "Full-time", $F929 = "Above 1 Year")))), "N/A", INDEX('Allocated Leaves'!$B$2:$E1005, MATCH(X$5 &amp; IF(X$5 = "Vacation Leave", IFS(X$6 = "Year", "", OR(X$6 = "H1", X$6 = "H2"), " " &amp; X$6), ""), 'Allocated Leaves'!$A$2:$A1005, 0), MATCH($D929 &amp; IF($D929 = "Full-time",  " " &amp; $F929, ""), 'Allocated Leaves'!$B$1:AA$1, 0)) - J929))</f>
        <v/>
      </c>
      <c r="Y929" s="52" t="str">
        <f t="array" ref="Y929">IF(ISBLANK($B929), "", IF(AND(Y$5 = "Vacation Leave", OR(AND(OR(Y$6 = "H1", Y$6 = "H2"), NOT(AND($D929 = "Full-time", $F929 = "Above 1 Year"))), AND(Y$6 = "Year", AND($D929 = "Full-time", $F929 = "Above 1 Year")))), "N/A", INDEX('Allocated Leaves'!$B$2:$E1005, MATCH(Y$5 &amp; IF(Y$5 = "Vacation Leave", IFS(Y$6 = "Year", "", OR(Y$6 = "H1", Y$6 = "H2"), " " &amp; Y$6), ""), 'Allocated Leaves'!$A$2:$A1005, 0), MATCH($D929 &amp; IF($D929 = "Full-time",  " " &amp; $F929, ""), 'Allocated Leaves'!$B$1:AA$1, 0)) - K929))</f>
        <v/>
      </c>
      <c r="Z929" s="52" t="str">
        <f t="array" ref="Z929">IF(ISBLANK($B929), "", IF(AND(Z$5 = "Vacation Leave", OR(AND(OR(Z$6 = "H1", Z$6 = "H2"), NOT(AND($D929 = "Full-time", $F929 = "Above 1 Year"))), AND(Z$6 = "Year", AND($D929 = "Full-time", $F929 = "Above 1 Year")))), "N/A", INDEX('Allocated Leaves'!$B$2:$E1005, MATCH(Z$5 &amp; IF(Z$5 = "Vacation Leave", IFS(Z$6 = "Year", "", OR(Z$6 = "H1", Z$6 = "H2"), " " &amp; Z$6), ""), 'Allocated Leaves'!$A$2:$A1005, 0), MATCH($D929 &amp; IF($D929 = "Full-time",  " " &amp; $F929, ""), 'Allocated Leaves'!$B$1:AA$1, 0)) - L929))</f>
        <v/>
      </c>
      <c r="AA929" s="55" t="str">
        <f t="shared" si="3"/>
        <v/>
      </c>
    </row>
    <row r="930">
      <c r="A930" s="71"/>
      <c r="B930" s="72"/>
      <c r="C930" s="73"/>
      <c r="D930" s="74"/>
      <c r="E930" s="75"/>
      <c r="F930" s="47" t="str">
        <f t="shared" si="1"/>
        <v/>
      </c>
      <c r="G930" s="48" t="str">
        <f>IF(ISBLANK($B930), "", IF(AND(G$5 = "Vacation Leave", OR(AND(OR(G$6 = "H1", G$6 = "H2"), NOT(AND($D930 = "Full-time", $F930 = "Above 1 Year"))), AND(G$6 = "Year", AND($D930 = "Full-time", $F930 = "Above 1 Year")))), "N/A", SUMIFS('Form Responses 1'!$O$2:$O1005, 'Form Responses 1'!$B$2:$B1005, $B930, 'Form Responses 1'!$G$2:$G1005, G$5, 'Form Responses 1'!$K$2:$K1005, $D930,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0" s="48" t="str">
        <f>IF(ISBLANK($B930), "", IF(AND(H$5 = "Vacation Leave", OR(AND(OR(H$6 = "H1", H$6 = "H2"), NOT(AND($D930 = "Full-time", $F930 = "Above 1 Year"))), AND(H$6 = "Year", AND($D930 = "Full-time", $F930 = "Above 1 Year")))), "N/A", SUMIFS('Form Responses 1'!$O$2:$O1005, 'Form Responses 1'!$B$2:$B1005, $B930, 'Form Responses 1'!$G$2:$G1005, H$5, 'Form Responses 1'!$K$2:$K1005, $D930,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0" s="49" t="str">
        <f>IF(ISBLANK($B930), "", IF(AND(I$5 = "Vacation Leave", OR(AND(OR(I$6 = "H1", I$6 = "H2"), NOT(AND($D930 = "Full-time", $F930 = "Above 1 Year"))), AND(I$6 = "Year", AND($D930 = "Full-time", $F930 = "Above 1 Year")))), "N/A", SUMIFS('Form Responses 1'!$O$2:$O1005, 'Form Responses 1'!$B$2:$B1005, $B930, 'Form Responses 1'!$G$2:$G1005, I$5, 'Form Responses 1'!$K$2:$K1005, $D930,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0" s="48" t="str">
        <f>IF(ISBLANK($B930), "", IF(AND(J$5 = "Vacation Leave", OR(AND(OR(J$6 = "H1", J$6 = "H2"), NOT(AND($D930 = "Full-time", $F930 = "Above 1 Year"))), AND(J$6 = "Year", AND($D930 = "Full-time", $F930 = "Above 1 Year")))), "N/A", SUMIFS('Form Responses 1'!$O$2:$O1005, 'Form Responses 1'!$B$2:$B1005, $B930, 'Form Responses 1'!$G$2:$G1005, J$5, 'Form Responses 1'!$K$2:$K1005, $D930,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0" s="48" t="str">
        <f>IF(ISBLANK($B930), "", IF(AND(K$5 = "Vacation Leave", OR(AND(OR(K$6 = "H1", K$6 = "H2"), NOT(AND($D930 = "Full-time", $F930 = "Above 1 Year"))), AND(K$6 = "Year", AND($D930 = "Full-time", $F930 = "Above 1 Year")))), "N/A", SUMIFS('Form Responses 1'!$O$2:$O1005, 'Form Responses 1'!$B$2:$B1005, $B930, 'Form Responses 1'!$G$2:$G1005, K$5, 'Form Responses 1'!$K$2:$K1005, $D930,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0" s="48" t="str">
        <f>IF(ISBLANK($B930), "", IF(AND(L$5 = "Vacation Leave", OR(AND(OR(L$6 = "H1", L$6 = "H2"), NOT(AND($D930 = "Full-time", $F930 = "Above 1 Year"))), AND(L$6 = "Year", AND($D930 = "Full-time", $F930 = "Above 1 Year")))), "N/A", SUMIFS('Form Responses 1'!$O$2:$O1005, 'Form Responses 1'!$B$2:$B1005, $B930, 'Form Responses 1'!$G$2:$G1005, L$5, 'Form Responses 1'!$K$2:$K1005, $D930,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0" s="48" t="str">
        <f>IF(ISBLANK($B930), "", IF(AND(M$5 = "Vacation Leave", OR(AND(OR(M$6 = "H1", M$6 = "H2"), NOT(AND($D930 = "Full-time", $F930 = "Above 1 Year"))), AND(M$6 = "Year", AND($D930 = "Full-time", $F930 = "Above 1 Year")))), "N/A", SUMIFS('Form Responses 1'!$O$2:$O1005, 'Form Responses 1'!$B$2:$B1005, $B930, 'Form Responses 1'!$G$2:$G1005, M$5, 'Form Responses 1'!$K$2:$K1005, $D930,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0" s="48" t="str">
        <f>IF(ISBLANK($B930), "", IF(AND(N$5 = "Vacation Leave", OR(AND(OR(N$6 = "H1", N$6 = "H2"), NOT(AND($D930 = "Full-time", $F930 = "Above 1 Year"))), AND(N$6 = "Year", AND($D930 = "Full-time", $F930 = "Above 1 Year")))), "N/A", SUMIFS('Form Responses 1'!$O$2:$O1005, 'Form Responses 1'!$B$2:$B1005, $B930, 'Form Responses 1'!$G$2:$G1005, N$5, 'Form Responses 1'!$K$2:$K1005, $D930,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0" s="48" t="str">
        <f>IF(ISBLANK($B930), "", IF(AND(O$5 = "Vacation Leave", OR(AND(OR(O$6 = "H1", O$6 = "H2"), NOT(AND($D930 = "Full-time", $F930 = "Above 1 Year"))), AND(O$6 = "Year", AND($D930 = "Full-time", $F930 = "Above 1 Year")))), "N/A", SUMIFS('Form Responses 1'!$O$2:$O1005, 'Form Responses 1'!$B$2:$B1005, $B930, 'Form Responses 1'!$G$2:$G1005, O$5, 'Form Responses 1'!$K$2:$K1005, $D930,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0" s="48" t="str">
        <f>IF(ISBLANK($B930), "", IF(AND(P$5 = "Vacation Leave", OR(AND(OR(P$6 = "H1", P$6 = "H2"), NOT(AND($D930 = "Full-time", $F930 = "Above 1 Year"))), AND(P$6 = "Year", AND($D930 = "Full-time", $F930 = "Above 1 Year")))), "N/A", SUMIFS('Form Responses 1'!$O$2:$O1005, 'Form Responses 1'!$B$2:$B1005, $B930, 'Form Responses 1'!$G$2:$G1005, P$5, 'Form Responses 1'!$K$2:$K1005, $D930,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0" s="48" t="str">
        <f>IF(ISBLANK($B930), "", IF(AND(Q$5 = "Vacation Leave", OR(AND(OR(Q$6 = "H1", Q$6 = "H2"), NOT(AND($D930 = "Full-time", $F930 = "Above 1 Year"))), AND(Q$6 = "Year", AND($D930 = "Full-time", $F930 = "Above 1 Year")))), "N/A", SUMIFS('Form Responses 1'!$O$2:$O1005, 'Form Responses 1'!$B$2:$B1005, $B930, 'Form Responses 1'!$G$2:$G1005, Q$5, 'Form Responses 1'!$K$2:$K1005, $D930,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0" s="48" t="str">
        <f>IF(ISBLANK($B930), "", IF(AND(R$5 = "Vacation Leave", OR(AND(OR(R$6 = "H1", R$6 = "H2"), NOT(AND($D930 = "Full-time", $F930 = "Above 1 Year"))), AND(R$6 = "Year", AND($D930 = "Full-time", $F930 = "Above 1 Year")))), "N/A", SUMIFS('Form Responses 1'!$O$2:$O1005, 'Form Responses 1'!$B$2:$B1005, $B930, 'Form Responses 1'!$G$2:$G1005, R$5, 'Form Responses 1'!$K$2:$K1005, $D930,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0" s="48" t="str">
        <f>IF(ISBLANK($B930), "", IF(AND(S$5 = "Vacation Leave", OR(AND(OR(S$6 = "H1", S$6 = "H2"), NOT(AND($D930 = "Full-time", $F930 = "Above 1 Year"))), AND(S$6 = "Year", AND($D930 = "Full-time", $F930 = "Above 1 Year")))), "N/A", SUMIFS('Form Responses 1'!$O$2:$O1005, 'Form Responses 1'!$B$2:$B1005, $B930, 'Form Responses 1'!$G$2:$G1005, S$5, 'Form Responses 1'!$K$2:$K1005, $D930,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0" s="50" t="str">
        <f t="shared" si="2"/>
        <v/>
      </c>
      <c r="U930" s="51" t="str">
        <f t="array" ref="U930">IF(ISBLANK($B930), "", IF(AND(U$5 = "Vacation Leave", OR(AND(OR(U$6 = "H1", U$6 = "H2"), NOT(AND($D930 = "Full-time", $F930 = "Above 1 Year"))), AND(U$6 = "Year", AND($D930 = "Full-time", $F930 = "Above 1 Year")))), "N/A", INDEX('Allocated Leaves'!$B$2:$E1005, MATCH(U$5 &amp; IF(U$5 = "Vacation Leave", IFS(U$6 = "Year", "", OR(U$6 = "H1", U$6 = "H2"), " " &amp; U$6), ""), 'Allocated Leaves'!$A$2:$A1005, 0), MATCH($D930 &amp; IF($D930 = "Full-time",  " " &amp; $F930, ""), 'Allocated Leaves'!$B$1:AA$1, 0)) - G930))</f>
        <v/>
      </c>
      <c r="V930" s="52" t="str">
        <f t="array" ref="V930">IF(ISBLANK($B930), "", IF(AND(V$5 = "Vacation Leave", OR(AND(OR(V$6 = "H1", V$6 = "H2"), NOT(AND($D930 = "Full-time", $F930 = "Above 1 Year"))), AND(V$6 = "Year", AND($D930 = "Full-time", $F930 = "Above 1 Year")))), "N/A", INDEX('Allocated Leaves'!$B$2:$E1005, MATCH(V$5 &amp; IF(V$5 = "Vacation Leave", IFS(V$6 = "Year", "", OR(V$6 = "H1", V$6 = "H2"), " " &amp; V$6), ""), 'Allocated Leaves'!$A$2:$A1005, 0), MATCH($D930 &amp; IF($D930 = "Full-time",  " " &amp; $F930, ""), 'Allocated Leaves'!$B$1:AA$1, 0)) - H930))</f>
        <v/>
      </c>
      <c r="W930" s="52" t="str">
        <f t="array" ref="W930">IF(ISBLANK($B930), "", IF(AND(W$5 = "Vacation Leave", OR(AND(OR(W$6 = "H1", W$6 = "H2"), NOT(AND($D930 = "Full-time", $F930 = "Above 1 Year"))), AND(W$6 = "Year", AND($D930 = "Full-time", $F930 = "Above 1 Year")))), "N/A", INDEX('Allocated Leaves'!$B$2:$E1005, MATCH(W$5 &amp; IF(W$5 = "Vacation Leave", IFS(W$6 = "Year", "", OR(W$6 = "H1", W$6 = "H2"), " " &amp; W$6), ""), 'Allocated Leaves'!$A$2:$A1005, 0), MATCH($D930 &amp; IF($D930 = "Full-time",  " " &amp; $F930, ""), 'Allocated Leaves'!$B$1:AA$1, 0)) - I930))</f>
        <v/>
      </c>
      <c r="X930" s="51" t="str">
        <f t="array" ref="X930">IF(ISBLANK($B930), "", IF(AND(X$5 = "Vacation Leave", OR(AND(OR(X$6 = "H1", X$6 = "H2"), NOT(AND($D930 = "Full-time", $F930 = "Above 1 Year"))), AND(X$6 = "Year", AND($D930 = "Full-time", $F930 = "Above 1 Year")))), "N/A", INDEX('Allocated Leaves'!$B$2:$E1005, MATCH(X$5 &amp; IF(X$5 = "Vacation Leave", IFS(X$6 = "Year", "", OR(X$6 = "H1", X$6 = "H2"), " " &amp; X$6), ""), 'Allocated Leaves'!$A$2:$A1005, 0), MATCH($D930 &amp; IF($D930 = "Full-time",  " " &amp; $F930, ""), 'Allocated Leaves'!$B$1:AA$1, 0)) - J930))</f>
        <v/>
      </c>
      <c r="Y930" s="52" t="str">
        <f t="array" ref="Y930">IF(ISBLANK($B930), "", IF(AND(Y$5 = "Vacation Leave", OR(AND(OR(Y$6 = "H1", Y$6 = "H2"), NOT(AND($D930 = "Full-time", $F930 = "Above 1 Year"))), AND(Y$6 = "Year", AND($D930 = "Full-time", $F930 = "Above 1 Year")))), "N/A", INDEX('Allocated Leaves'!$B$2:$E1005, MATCH(Y$5 &amp; IF(Y$5 = "Vacation Leave", IFS(Y$6 = "Year", "", OR(Y$6 = "H1", Y$6 = "H2"), " " &amp; Y$6), ""), 'Allocated Leaves'!$A$2:$A1005, 0), MATCH($D930 &amp; IF($D930 = "Full-time",  " " &amp; $F930, ""), 'Allocated Leaves'!$B$1:AA$1, 0)) - K930))</f>
        <v/>
      </c>
      <c r="Z930" s="52" t="str">
        <f t="array" ref="Z930">IF(ISBLANK($B930), "", IF(AND(Z$5 = "Vacation Leave", OR(AND(OR(Z$6 = "H1", Z$6 = "H2"), NOT(AND($D930 = "Full-time", $F930 = "Above 1 Year"))), AND(Z$6 = "Year", AND($D930 = "Full-time", $F930 = "Above 1 Year")))), "N/A", INDEX('Allocated Leaves'!$B$2:$E1005, MATCH(Z$5 &amp; IF(Z$5 = "Vacation Leave", IFS(Z$6 = "Year", "", OR(Z$6 = "H1", Z$6 = "H2"), " " &amp; Z$6), ""), 'Allocated Leaves'!$A$2:$A1005, 0), MATCH($D930 &amp; IF($D930 = "Full-time",  " " &amp; $F930, ""), 'Allocated Leaves'!$B$1:AA$1, 0)) - L930))</f>
        <v/>
      </c>
      <c r="AA930" s="55" t="str">
        <f t="shared" si="3"/>
        <v/>
      </c>
    </row>
    <row r="931">
      <c r="A931" s="71"/>
      <c r="B931" s="72"/>
      <c r="C931" s="73"/>
      <c r="D931" s="74"/>
      <c r="E931" s="75"/>
      <c r="F931" s="47" t="str">
        <f t="shared" si="1"/>
        <v/>
      </c>
      <c r="G931" s="48" t="str">
        <f>IF(ISBLANK($B931), "", IF(AND(G$5 = "Vacation Leave", OR(AND(OR(G$6 = "H1", G$6 = "H2"), NOT(AND($D931 = "Full-time", $F931 = "Above 1 Year"))), AND(G$6 = "Year", AND($D931 = "Full-time", $F931 = "Above 1 Year")))), "N/A", SUMIFS('Form Responses 1'!$O$2:$O1005, 'Form Responses 1'!$B$2:$B1005, $B931, 'Form Responses 1'!$G$2:$G1005, G$5, 'Form Responses 1'!$K$2:$K1005, $D931,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1" s="48" t="str">
        <f>IF(ISBLANK($B931), "", IF(AND(H$5 = "Vacation Leave", OR(AND(OR(H$6 = "H1", H$6 = "H2"), NOT(AND($D931 = "Full-time", $F931 = "Above 1 Year"))), AND(H$6 = "Year", AND($D931 = "Full-time", $F931 = "Above 1 Year")))), "N/A", SUMIFS('Form Responses 1'!$O$2:$O1005, 'Form Responses 1'!$B$2:$B1005, $B931, 'Form Responses 1'!$G$2:$G1005, H$5, 'Form Responses 1'!$K$2:$K1005, $D931,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1" s="49" t="str">
        <f>IF(ISBLANK($B931), "", IF(AND(I$5 = "Vacation Leave", OR(AND(OR(I$6 = "H1", I$6 = "H2"), NOT(AND($D931 = "Full-time", $F931 = "Above 1 Year"))), AND(I$6 = "Year", AND($D931 = "Full-time", $F931 = "Above 1 Year")))), "N/A", SUMIFS('Form Responses 1'!$O$2:$O1005, 'Form Responses 1'!$B$2:$B1005, $B931, 'Form Responses 1'!$G$2:$G1005, I$5, 'Form Responses 1'!$K$2:$K1005, $D931,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1" s="48" t="str">
        <f>IF(ISBLANK($B931), "", IF(AND(J$5 = "Vacation Leave", OR(AND(OR(J$6 = "H1", J$6 = "H2"), NOT(AND($D931 = "Full-time", $F931 = "Above 1 Year"))), AND(J$6 = "Year", AND($D931 = "Full-time", $F931 = "Above 1 Year")))), "N/A", SUMIFS('Form Responses 1'!$O$2:$O1005, 'Form Responses 1'!$B$2:$B1005, $B931, 'Form Responses 1'!$G$2:$G1005, J$5, 'Form Responses 1'!$K$2:$K1005, $D931,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1" s="48" t="str">
        <f>IF(ISBLANK($B931), "", IF(AND(K$5 = "Vacation Leave", OR(AND(OR(K$6 = "H1", K$6 = "H2"), NOT(AND($D931 = "Full-time", $F931 = "Above 1 Year"))), AND(K$6 = "Year", AND($D931 = "Full-time", $F931 = "Above 1 Year")))), "N/A", SUMIFS('Form Responses 1'!$O$2:$O1005, 'Form Responses 1'!$B$2:$B1005, $B931, 'Form Responses 1'!$G$2:$G1005, K$5, 'Form Responses 1'!$K$2:$K1005, $D931,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1" s="48" t="str">
        <f>IF(ISBLANK($B931), "", IF(AND(L$5 = "Vacation Leave", OR(AND(OR(L$6 = "H1", L$6 = "H2"), NOT(AND($D931 = "Full-time", $F931 = "Above 1 Year"))), AND(L$6 = "Year", AND($D931 = "Full-time", $F931 = "Above 1 Year")))), "N/A", SUMIFS('Form Responses 1'!$O$2:$O1005, 'Form Responses 1'!$B$2:$B1005, $B931, 'Form Responses 1'!$G$2:$G1005, L$5, 'Form Responses 1'!$K$2:$K1005, $D931,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1" s="48" t="str">
        <f>IF(ISBLANK($B931), "", IF(AND(M$5 = "Vacation Leave", OR(AND(OR(M$6 = "H1", M$6 = "H2"), NOT(AND($D931 = "Full-time", $F931 = "Above 1 Year"))), AND(M$6 = "Year", AND($D931 = "Full-time", $F931 = "Above 1 Year")))), "N/A", SUMIFS('Form Responses 1'!$O$2:$O1005, 'Form Responses 1'!$B$2:$B1005, $B931, 'Form Responses 1'!$G$2:$G1005, M$5, 'Form Responses 1'!$K$2:$K1005, $D931,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1" s="48" t="str">
        <f>IF(ISBLANK($B931), "", IF(AND(N$5 = "Vacation Leave", OR(AND(OR(N$6 = "H1", N$6 = "H2"), NOT(AND($D931 = "Full-time", $F931 = "Above 1 Year"))), AND(N$6 = "Year", AND($D931 = "Full-time", $F931 = "Above 1 Year")))), "N/A", SUMIFS('Form Responses 1'!$O$2:$O1005, 'Form Responses 1'!$B$2:$B1005, $B931, 'Form Responses 1'!$G$2:$G1005, N$5, 'Form Responses 1'!$K$2:$K1005, $D931,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1" s="48" t="str">
        <f>IF(ISBLANK($B931), "", IF(AND(O$5 = "Vacation Leave", OR(AND(OR(O$6 = "H1", O$6 = "H2"), NOT(AND($D931 = "Full-time", $F931 = "Above 1 Year"))), AND(O$6 = "Year", AND($D931 = "Full-time", $F931 = "Above 1 Year")))), "N/A", SUMIFS('Form Responses 1'!$O$2:$O1005, 'Form Responses 1'!$B$2:$B1005, $B931, 'Form Responses 1'!$G$2:$G1005, O$5, 'Form Responses 1'!$K$2:$K1005, $D931,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1" s="48" t="str">
        <f>IF(ISBLANK($B931), "", IF(AND(P$5 = "Vacation Leave", OR(AND(OR(P$6 = "H1", P$6 = "H2"), NOT(AND($D931 = "Full-time", $F931 = "Above 1 Year"))), AND(P$6 = "Year", AND($D931 = "Full-time", $F931 = "Above 1 Year")))), "N/A", SUMIFS('Form Responses 1'!$O$2:$O1005, 'Form Responses 1'!$B$2:$B1005, $B931, 'Form Responses 1'!$G$2:$G1005, P$5, 'Form Responses 1'!$K$2:$K1005, $D931,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1" s="48" t="str">
        <f>IF(ISBLANK($B931), "", IF(AND(Q$5 = "Vacation Leave", OR(AND(OR(Q$6 = "H1", Q$6 = "H2"), NOT(AND($D931 = "Full-time", $F931 = "Above 1 Year"))), AND(Q$6 = "Year", AND($D931 = "Full-time", $F931 = "Above 1 Year")))), "N/A", SUMIFS('Form Responses 1'!$O$2:$O1005, 'Form Responses 1'!$B$2:$B1005, $B931, 'Form Responses 1'!$G$2:$G1005, Q$5, 'Form Responses 1'!$K$2:$K1005, $D931,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1" s="48" t="str">
        <f>IF(ISBLANK($B931), "", IF(AND(R$5 = "Vacation Leave", OR(AND(OR(R$6 = "H1", R$6 = "H2"), NOT(AND($D931 = "Full-time", $F931 = "Above 1 Year"))), AND(R$6 = "Year", AND($D931 = "Full-time", $F931 = "Above 1 Year")))), "N/A", SUMIFS('Form Responses 1'!$O$2:$O1005, 'Form Responses 1'!$B$2:$B1005, $B931, 'Form Responses 1'!$G$2:$G1005, R$5, 'Form Responses 1'!$K$2:$K1005, $D931,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1" s="48" t="str">
        <f>IF(ISBLANK($B931), "", IF(AND(S$5 = "Vacation Leave", OR(AND(OR(S$6 = "H1", S$6 = "H2"), NOT(AND($D931 = "Full-time", $F931 = "Above 1 Year"))), AND(S$6 = "Year", AND($D931 = "Full-time", $F931 = "Above 1 Year")))), "N/A", SUMIFS('Form Responses 1'!$O$2:$O1005, 'Form Responses 1'!$B$2:$B1005, $B931, 'Form Responses 1'!$G$2:$G1005, S$5, 'Form Responses 1'!$K$2:$K1005, $D931,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1" s="50" t="str">
        <f t="shared" si="2"/>
        <v/>
      </c>
      <c r="U931" s="51" t="str">
        <f t="array" ref="U931">IF(ISBLANK($B931), "", IF(AND(U$5 = "Vacation Leave", OR(AND(OR(U$6 = "H1", U$6 = "H2"), NOT(AND($D931 = "Full-time", $F931 = "Above 1 Year"))), AND(U$6 = "Year", AND($D931 = "Full-time", $F931 = "Above 1 Year")))), "N/A", INDEX('Allocated Leaves'!$B$2:$E1005, MATCH(U$5 &amp; IF(U$5 = "Vacation Leave", IFS(U$6 = "Year", "", OR(U$6 = "H1", U$6 = "H2"), " " &amp; U$6), ""), 'Allocated Leaves'!$A$2:$A1005, 0), MATCH($D931 &amp; IF($D931 = "Full-time",  " " &amp; $F931, ""), 'Allocated Leaves'!$B$1:AA$1, 0)) - G931))</f>
        <v/>
      </c>
      <c r="V931" s="52" t="str">
        <f t="array" ref="V931">IF(ISBLANK($B931), "", IF(AND(V$5 = "Vacation Leave", OR(AND(OR(V$6 = "H1", V$6 = "H2"), NOT(AND($D931 = "Full-time", $F931 = "Above 1 Year"))), AND(V$6 = "Year", AND($D931 = "Full-time", $F931 = "Above 1 Year")))), "N/A", INDEX('Allocated Leaves'!$B$2:$E1005, MATCH(V$5 &amp; IF(V$5 = "Vacation Leave", IFS(V$6 = "Year", "", OR(V$6 = "H1", V$6 = "H2"), " " &amp; V$6), ""), 'Allocated Leaves'!$A$2:$A1005, 0), MATCH($D931 &amp; IF($D931 = "Full-time",  " " &amp; $F931, ""), 'Allocated Leaves'!$B$1:AA$1, 0)) - H931))</f>
        <v/>
      </c>
      <c r="W931" s="52" t="str">
        <f t="array" ref="W931">IF(ISBLANK($B931), "", IF(AND(W$5 = "Vacation Leave", OR(AND(OR(W$6 = "H1", W$6 = "H2"), NOT(AND($D931 = "Full-time", $F931 = "Above 1 Year"))), AND(W$6 = "Year", AND($D931 = "Full-time", $F931 = "Above 1 Year")))), "N/A", INDEX('Allocated Leaves'!$B$2:$E1005, MATCH(W$5 &amp; IF(W$5 = "Vacation Leave", IFS(W$6 = "Year", "", OR(W$6 = "H1", W$6 = "H2"), " " &amp; W$6), ""), 'Allocated Leaves'!$A$2:$A1005, 0), MATCH($D931 &amp; IF($D931 = "Full-time",  " " &amp; $F931, ""), 'Allocated Leaves'!$B$1:AA$1, 0)) - I931))</f>
        <v/>
      </c>
      <c r="X931" s="51" t="str">
        <f t="array" ref="X931">IF(ISBLANK($B931), "", IF(AND(X$5 = "Vacation Leave", OR(AND(OR(X$6 = "H1", X$6 = "H2"), NOT(AND($D931 = "Full-time", $F931 = "Above 1 Year"))), AND(X$6 = "Year", AND($D931 = "Full-time", $F931 = "Above 1 Year")))), "N/A", INDEX('Allocated Leaves'!$B$2:$E1005, MATCH(X$5 &amp; IF(X$5 = "Vacation Leave", IFS(X$6 = "Year", "", OR(X$6 = "H1", X$6 = "H2"), " " &amp; X$6), ""), 'Allocated Leaves'!$A$2:$A1005, 0), MATCH($D931 &amp; IF($D931 = "Full-time",  " " &amp; $F931, ""), 'Allocated Leaves'!$B$1:AA$1, 0)) - J931))</f>
        <v/>
      </c>
      <c r="Y931" s="52" t="str">
        <f t="array" ref="Y931">IF(ISBLANK($B931), "", IF(AND(Y$5 = "Vacation Leave", OR(AND(OR(Y$6 = "H1", Y$6 = "H2"), NOT(AND($D931 = "Full-time", $F931 = "Above 1 Year"))), AND(Y$6 = "Year", AND($D931 = "Full-time", $F931 = "Above 1 Year")))), "N/A", INDEX('Allocated Leaves'!$B$2:$E1005, MATCH(Y$5 &amp; IF(Y$5 = "Vacation Leave", IFS(Y$6 = "Year", "", OR(Y$6 = "H1", Y$6 = "H2"), " " &amp; Y$6), ""), 'Allocated Leaves'!$A$2:$A1005, 0), MATCH($D931 &amp; IF($D931 = "Full-time",  " " &amp; $F931, ""), 'Allocated Leaves'!$B$1:AA$1, 0)) - K931))</f>
        <v/>
      </c>
      <c r="Z931" s="52" t="str">
        <f t="array" ref="Z931">IF(ISBLANK($B931), "", IF(AND(Z$5 = "Vacation Leave", OR(AND(OR(Z$6 = "H1", Z$6 = "H2"), NOT(AND($D931 = "Full-time", $F931 = "Above 1 Year"))), AND(Z$6 = "Year", AND($D931 = "Full-time", $F931 = "Above 1 Year")))), "N/A", INDEX('Allocated Leaves'!$B$2:$E1005, MATCH(Z$5 &amp; IF(Z$5 = "Vacation Leave", IFS(Z$6 = "Year", "", OR(Z$6 = "H1", Z$6 = "H2"), " " &amp; Z$6), ""), 'Allocated Leaves'!$A$2:$A1005, 0), MATCH($D931 &amp; IF($D931 = "Full-time",  " " &amp; $F931, ""), 'Allocated Leaves'!$B$1:AA$1, 0)) - L931))</f>
        <v/>
      </c>
      <c r="AA931" s="55" t="str">
        <f t="shared" si="3"/>
        <v/>
      </c>
    </row>
    <row r="932">
      <c r="A932" s="71"/>
      <c r="B932" s="72"/>
      <c r="C932" s="73"/>
      <c r="D932" s="74"/>
      <c r="E932" s="75"/>
      <c r="F932" s="47" t="str">
        <f t="shared" si="1"/>
        <v/>
      </c>
      <c r="G932" s="48" t="str">
        <f>IF(ISBLANK($B932), "", IF(AND(G$5 = "Vacation Leave", OR(AND(OR(G$6 = "H1", G$6 = "H2"), NOT(AND($D932 = "Full-time", $F932 = "Above 1 Year"))), AND(G$6 = "Year", AND($D932 = "Full-time", $F932 = "Above 1 Year")))), "N/A", SUMIFS('Form Responses 1'!$O$2:$O1005, 'Form Responses 1'!$B$2:$B1005, $B932, 'Form Responses 1'!$G$2:$G1005, G$5, 'Form Responses 1'!$K$2:$K1005, $D932,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2" s="48" t="str">
        <f>IF(ISBLANK($B932), "", IF(AND(H$5 = "Vacation Leave", OR(AND(OR(H$6 = "H1", H$6 = "H2"), NOT(AND($D932 = "Full-time", $F932 = "Above 1 Year"))), AND(H$6 = "Year", AND($D932 = "Full-time", $F932 = "Above 1 Year")))), "N/A", SUMIFS('Form Responses 1'!$O$2:$O1005, 'Form Responses 1'!$B$2:$B1005, $B932, 'Form Responses 1'!$G$2:$G1005, H$5, 'Form Responses 1'!$K$2:$K1005, $D932,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2" s="49" t="str">
        <f>IF(ISBLANK($B932), "", IF(AND(I$5 = "Vacation Leave", OR(AND(OR(I$6 = "H1", I$6 = "H2"), NOT(AND($D932 = "Full-time", $F932 = "Above 1 Year"))), AND(I$6 = "Year", AND($D932 = "Full-time", $F932 = "Above 1 Year")))), "N/A", SUMIFS('Form Responses 1'!$O$2:$O1005, 'Form Responses 1'!$B$2:$B1005, $B932, 'Form Responses 1'!$G$2:$G1005, I$5, 'Form Responses 1'!$K$2:$K1005, $D932,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2" s="48" t="str">
        <f>IF(ISBLANK($B932), "", IF(AND(J$5 = "Vacation Leave", OR(AND(OR(J$6 = "H1", J$6 = "H2"), NOT(AND($D932 = "Full-time", $F932 = "Above 1 Year"))), AND(J$6 = "Year", AND($D932 = "Full-time", $F932 = "Above 1 Year")))), "N/A", SUMIFS('Form Responses 1'!$O$2:$O1005, 'Form Responses 1'!$B$2:$B1005, $B932, 'Form Responses 1'!$G$2:$G1005, J$5, 'Form Responses 1'!$K$2:$K1005, $D932,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2" s="48" t="str">
        <f>IF(ISBLANK($B932), "", IF(AND(K$5 = "Vacation Leave", OR(AND(OR(K$6 = "H1", K$6 = "H2"), NOT(AND($D932 = "Full-time", $F932 = "Above 1 Year"))), AND(K$6 = "Year", AND($D932 = "Full-time", $F932 = "Above 1 Year")))), "N/A", SUMIFS('Form Responses 1'!$O$2:$O1005, 'Form Responses 1'!$B$2:$B1005, $B932, 'Form Responses 1'!$G$2:$G1005, K$5, 'Form Responses 1'!$K$2:$K1005, $D932,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2" s="48" t="str">
        <f>IF(ISBLANK($B932), "", IF(AND(L$5 = "Vacation Leave", OR(AND(OR(L$6 = "H1", L$6 = "H2"), NOT(AND($D932 = "Full-time", $F932 = "Above 1 Year"))), AND(L$6 = "Year", AND($D932 = "Full-time", $F932 = "Above 1 Year")))), "N/A", SUMIFS('Form Responses 1'!$O$2:$O1005, 'Form Responses 1'!$B$2:$B1005, $B932, 'Form Responses 1'!$G$2:$G1005, L$5, 'Form Responses 1'!$K$2:$K1005, $D932,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2" s="48" t="str">
        <f>IF(ISBLANK($B932), "", IF(AND(M$5 = "Vacation Leave", OR(AND(OR(M$6 = "H1", M$6 = "H2"), NOT(AND($D932 = "Full-time", $F932 = "Above 1 Year"))), AND(M$6 = "Year", AND($D932 = "Full-time", $F932 = "Above 1 Year")))), "N/A", SUMIFS('Form Responses 1'!$O$2:$O1005, 'Form Responses 1'!$B$2:$B1005, $B932, 'Form Responses 1'!$G$2:$G1005, M$5, 'Form Responses 1'!$K$2:$K1005, $D932,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2" s="48" t="str">
        <f>IF(ISBLANK($B932), "", IF(AND(N$5 = "Vacation Leave", OR(AND(OR(N$6 = "H1", N$6 = "H2"), NOT(AND($D932 = "Full-time", $F932 = "Above 1 Year"))), AND(N$6 = "Year", AND($D932 = "Full-time", $F932 = "Above 1 Year")))), "N/A", SUMIFS('Form Responses 1'!$O$2:$O1005, 'Form Responses 1'!$B$2:$B1005, $B932, 'Form Responses 1'!$G$2:$G1005, N$5, 'Form Responses 1'!$K$2:$K1005, $D932,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2" s="48" t="str">
        <f>IF(ISBLANK($B932), "", IF(AND(O$5 = "Vacation Leave", OR(AND(OR(O$6 = "H1", O$6 = "H2"), NOT(AND($D932 = "Full-time", $F932 = "Above 1 Year"))), AND(O$6 = "Year", AND($D932 = "Full-time", $F932 = "Above 1 Year")))), "N/A", SUMIFS('Form Responses 1'!$O$2:$O1005, 'Form Responses 1'!$B$2:$B1005, $B932, 'Form Responses 1'!$G$2:$G1005, O$5, 'Form Responses 1'!$K$2:$K1005, $D932,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2" s="48" t="str">
        <f>IF(ISBLANK($B932), "", IF(AND(P$5 = "Vacation Leave", OR(AND(OR(P$6 = "H1", P$6 = "H2"), NOT(AND($D932 = "Full-time", $F932 = "Above 1 Year"))), AND(P$6 = "Year", AND($D932 = "Full-time", $F932 = "Above 1 Year")))), "N/A", SUMIFS('Form Responses 1'!$O$2:$O1005, 'Form Responses 1'!$B$2:$B1005, $B932, 'Form Responses 1'!$G$2:$G1005, P$5, 'Form Responses 1'!$K$2:$K1005, $D932,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2" s="48" t="str">
        <f>IF(ISBLANK($B932), "", IF(AND(Q$5 = "Vacation Leave", OR(AND(OR(Q$6 = "H1", Q$6 = "H2"), NOT(AND($D932 = "Full-time", $F932 = "Above 1 Year"))), AND(Q$6 = "Year", AND($D932 = "Full-time", $F932 = "Above 1 Year")))), "N/A", SUMIFS('Form Responses 1'!$O$2:$O1005, 'Form Responses 1'!$B$2:$B1005, $B932, 'Form Responses 1'!$G$2:$G1005, Q$5, 'Form Responses 1'!$K$2:$K1005, $D932,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2" s="48" t="str">
        <f>IF(ISBLANK($B932), "", IF(AND(R$5 = "Vacation Leave", OR(AND(OR(R$6 = "H1", R$6 = "H2"), NOT(AND($D932 = "Full-time", $F932 = "Above 1 Year"))), AND(R$6 = "Year", AND($D932 = "Full-time", $F932 = "Above 1 Year")))), "N/A", SUMIFS('Form Responses 1'!$O$2:$O1005, 'Form Responses 1'!$B$2:$B1005, $B932, 'Form Responses 1'!$G$2:$G1005, R$5, 'Form Responses 1'!$K$2:$K1005, $D932,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2" s="48" t="str">
        <f>IF(ISBLANK($B932), "", IF(AND(S$5 = "Vacation Leave", OR(AND(OR(S$6 = "H1", S$6 = "H2"), NOT(AND($D932 = "Full-time", $F932 = "Above 1 Year"))), AND(S$6 = "Year", AND($D932 = "Full-time", $F932 = "Above 1 Year")))), "N/A", SUMIFS('Form Responses 1'!$O$2:$O1005, 'Form Responses 1'!$B$2:$B1005, $B932, 'Form Responses 1'!$G$2:$G1005, S$5, 'Form Responses 1'!$K$2:$K1005, $D932,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2" s="50" t="str">
        <f t="shared" si="2"/>
        <v/>
      </c>
      <c r="U932" s="51" t="str">
        <f t="array" ref="U932">IF(ISBLANK($B932), "", IF(AND(U$5 = "Vacation Leave", OR(AND(OR(U$6 = "H1", U$6 = "H2"), NOT(AND($D932 = "Full-time", $F932 = "Above 1 Year"))), AND(U$6 = "Year", AND($D932 = "Full-time", $F932 = "Above 1 Year")))), "N/A", INDEX('Allocated Leaves'!$B$2:$E1005, MATCH(U$5 &amp; IF(U$5 = "Vacation Leave", IFS(U$6 = "Year", "", OR(U$6 = "H1", U$6 = "H2"), " " &amp; U$6), ""), 'Allocated Leaves'!$A$2:$A1005, 0), MATCH($D932 &amp; IF($D932 = "Full-time",  " " &amp; $F932, ""), 'Allocated Leaves'!$B$1:AA$1, 0)) - G932))</f>
        <v/>
      </c>
      <c r="V932" s="52" t="str">
        <f t="array" ref="V932">IF(ISBLANK($B932), "", IF(AND(V$5 = "Vacation Leave", OR(AND(OR(V$6 = "H1", V$6 = "H2"), NOT(AND($D932 = "Full-time", $F932 = "Above 1 Year"))), AND(V$6 = "Year", AND($D932 = "Full-time", $F932 = "Above 1 Year")))), "N/A", INDEX('Allocated Leaves'!$B$2:$E1005, MATCH(V$5 &amp; IF(V$5 = "Vacation Leave", IFS(V$6 = "Year", "", OR(V$6 = "H1", V$6 = "H2"), " " &amp; V$6), ""), 'Allocated Leaves'!$A$2:$A1005, 0), MATCH($D932 &amp; IF($D932 = "Full-time",  " " &amp; $F932, ""), 'Allocated Leaves'!$B$1:AA$1, 0)) - H932))</f>
        <v/>
      </c>
      <c r="W932" s="52" t="str">
        <f t="array" ref="W932">IF(ISBLANK($B932), "", IF(AND(W$5 = "Vacation Leave", OR(AND(OR(W$6 = "H1", W$6 = "H2"), NOT(AND($D932 = "Full-time", $F932 = "Above 1 Year"))), AND(W$6 = "Year", AND($D932 = "Full-time", $F932 = "Above 1 Year")))), "N/A", INDEX('Allocated Leaves'!$B$2:$E1005, MATCH(W$5 &amp; IF(W$5 = "Vacation Leave", IFS(W$6 = "Year", "", OR(W$6 = "H1", W$6 = "H2"), " " &amp; W$6), ""), 'Allocated Leaves'!$A$2:$A1005, 0), MATCH($D932 &amp; IF($D932 = "Full-time",  " " &amp; $F932, ""), 'Allocated Leaves'!$B$1:AA$1, 0)) - I932))</f>
        <v/>
      </c>
      <c r="X932" s="51" t="str">
        <f t="array" ref="X932">IF(ISBLANK($B932), "", IF(AND(X$5 = "Vacation Leave", OR(AND(OR(X$6 = "H1", X$6 = "H2"), NOT(AND($D932 = "Full-time", $F932 = "Above 1 Year"))), AND(X$6 = "Year", AND($D932 = "Full-time", $F932 = "Above 1 Year")))), "N/A", INDEX('Allocated Leaves'!$B$2:$E1005, MATCH(X$5 &amp; IF(X$5 = "Vacation Leave", IFS(X$6 = "Year", "", OR(X$6 = "H1", X$6 = "H2"), " " &amp; X$6), ""), 'Allocated Leaves'!$A$2:$A1005, 0), MATCH($D932 &amp; IF($D932 = "Full-time",  " " &amp; $F932, ""), 'Allocated Leaves'!$B$1:AA$1, 0)) - J932))</f>
        <v/>
      </c>
      <c r="Y932" s="52" t="str">
        <f t="array" ref="Y932">IF(ISBLANK($B932), "", IF(AND(Y$5 = "Vacation Leave", OR(AND(OR(Y$6 = "H1", Y$6 = "H2"), NOT(AND($D932 = "Full-time", $F932 = "Above 1 Year"))), AND(Y$6 = "Year", AND($D932 = "Full-time", $F932 = "Above 1 Year")))), "N/A", INDEX('Allocated Leaves'!$B$2:$E1005, MATCH(Y$5 &amp; IF(Y$5 = "Vacation Leave", IFS(Y$6 = "Year", "", OR(Y$6 = "H1", Y$6 = "H2"), " " &amp; Y$6), ""), 'Allocated Leaves'!$A$2:$A1005, 0), MATCH($D932 &amp; IF($D932 = "Full-time",  " " &amp; $F932, ""), 'Allocated Leaves'!$B$1:AA$1, 0)) - K932))</f>
        <v/>
      </c>
      <c r="Z932" s="52" t="str">
        <f t="array" ref="Z932">IF(ISBLANK($B932), "", IF(AND(Z$5 = "Vacation Leave", OR(AND(OR(Z$6 = "H1", Z$6 = "H2"), NOT(AND($D932 = "Full-time", $F932 = "Above 1 Year"))), AND(Z$6 = "Year", AND($D932 = "Full-time", $F932 = "Above 1 Year")))), "N/A", INDEX('Allocated Leaves'!$B$2:$E1005, MATCH(Z$5 &amp; IF(Z$5 = "Vacation Leave", IFS(Z$6 = "Year", "", OR(Z$6 = "H1", Z$6 = "H2"), " " &amp; Z$6), ""), 'Allocated Leaves'!$A$2:$A1005, 0), MATCH($D932 &amp; IF($D932 = "Full-time",  " " &amp; $F932, ""), 'Allocated Leaves'!$B$1:AA$1, 0)) - L932))</f>
        <v/>
      </c>
      <c r="AA932" s="55" t="str">
        <f t="shared" si="3"/>
        <v/>
      </c>
    </row>
    <row r="933">
      <c r="A933" s="71"/>
      <c r="B933" s="72"/>
      <c r="C933" s="73"/>
      <c r="D933" s="74"/>
      <c r="E933" s="75"/>
      <c r="F933" s="47" t="str">
        <f t="shared" si="1"/>
        <v/>
      </c>
      <c r="G933" s="48" t="str">
        <f>IF(ISBLANK($B933), "", IF(AND(G$5 = "Vacation Leave", OR(AND(OR(G$6 = "H1", G$6 = "H2"), NOT(AND($D933 = "Full-time", $F933 = "Above 1 Year"))), AND(G$6 = "Year", AND($D933 = "Full-time", $F933 = "Above 1 Year")))), "N/A", SUMIFS('Form Responses 1'!$O$2:$O1005, 'Form Responses 1'!$B$2:$B1005, $B933, 'Form Responses 1'!$G$2:$G1005, G$5, 'Form Responses 1'!$K$2:$K1005, $D933,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3" s="48" t="str">
        <f>IF(ISBLANK($B933), "", IF(AND(H$5 = "Vacation Leave", OR(AND(OR(H$6 = "H1", H$6 = "H2"), NOT(AND($D933 = "Full-time", $F933 = "Above 1 Year"))), AND(H$6 = "Year", AND($D933 = "Full-time", $F933 = "Above 1 Year")))), "N/A", SUMIFS('Form Responses 1'!$O$2:$O1005, 'Form Responses 1'!$B$2:$B1005, $B933, 'Form Responses 1'!$G$2:$G1005, H$5, 'Form Responses 1'!$K$2:$K1005, $D933,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3" s="49" t="str">
        <f>IF(ISBLANK($B933), "", IF(AND(I$5 = "Vacation Leave", OR(AND(OR(I$6 = "H1", I$6 = "H2"), NOT(AND($D933 = "Full-time", $F933 = "Above 1 Year"))), AND(I$6 = "Year", AND($D933 = "Full-time", $F933 = "Above 1 Year")))), "N/A", SUMIFS('Form Responses 1'!$O$2:$O1005, 'Form Responses 1'!$B$2:$B1005, $B933, 'Form Responses 1'!$G$2:$G1005, I$5, 'Form Responses 1'!$K$2:$K1005, $D933,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3" s="48" t="str">
        <f>IF(ISBLANK($B933), "", IF(AND(J$5 = "Vacation Leave", OR(AND(OR(J$6 = "H1", J$6 = "H2"), NOT(AND($D933 = "Full-time", $F933 = "Above 1 Year"))), AND(J$6 = "Year", AND($D933 = "Full-time", $F933 = "Above 1 Year")))), "N/A", SUMIFS('Form Responses 1'!$O$2:$O1005, 'Form Responses 1'!$B$2:$B1005, $B933, 'Form Responses 1'!$G$2:$G1005, J$5, 'Form Responses 1'!$K$2:$K1005, $D933,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3" s="48" t="str">
        <f>IF(ISBLANK($B933), "", IF(AND(K$5 = "Vacation Leave", OR(AND(OR(K$6 = "H1", K$6 = "H2"), NOT(AND($D933 = "Full-time", $F933 = "Above 1 Year"))), AND(K$6 = "Year", AND($D933 = "Full-time", $F933 = "Above 1 Year")))), "N/A", SUMIFS('Form Responses 1'!$O$2:$O1005, 'Form Responses 1'!$B$2:$B1005, $B933, 'Form Responses 1'!$G$2:$G1005, K$5, 'Form Responses 1'!$K$2:$K1005, $D933,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3" s="48" t="str">
        <f>IF(ISBLANK($B933), "", IF(AND(L$5 = "Vacation Leave", OR(AND(OR(L$6 = "H1", L$6 = "H2"), NOT(AND($D933 = "Full-time", $F933 = "Above 1 Year"))), AND(L$6 = "Year", AND($D933 = "Full-time", $F933 = "Above 1 Year")))), "N/A", SUMIFS('Form Responses 1'!$O$2:$O1005, 'Form Responses 1'!$B$2:$B1005, $B933, 'Form Responses 1'!$G$2:$G1005, L$5, 'Form Responses 1'!$K$2:$K1005, $D933,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3" s="48" t="str">
        <f>IF(ISBLANK($B933), "", IF(AND(M$5 = "Vacation Leave", OR(AND(OR(M$6 = "H1", M$6 = "H2"), NOT(AND($D933 = "Full-time", $F933 = "Above 1 Year"))), AND(M$6 = "Year", AND($D933 = "Full-time", $F933 = "Above 1 Year")))), "N/A", SUMIFS('Form Responses 1'!$O$2:$O1005, 'Form Responses 1'!$B$2:$B1005, $B933, 'Form Responses 1'!$G$2:$G1005, M$5, 'Form Responses 1'!$K$2:$K1005, $D933,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3" s="48" t="str">
        <f>IF(ISBLANK($B933), "", IF(AND(N$5 = "Vacation Leave", OR(AND(OR(N$6 = "H1", N$6 = "H2"), NOT(AND($D933 = "Full-time", $F933 = "Above 1 Year"))), AND(N$6 = "Year", AND($D933 = "Full-time", $F933 = "Above 1 Year")))), "N/A", SUMIFS('Form Responses 1'!$O$2:$O1005, 'Form Responses 1'!$B$2:$B1005, $B933, 'Form Responses 1'!$G$2:$G1005, N$5, 'Form Responses 1'!$K$2:$K1005, $D933,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3" s="48" t="str">
        <f>IF(ISBLANK($B933), "", IF(AND(O$5 = "Vacation Leave", OR(AND(OR(O$6 = "H1", O$6 = "H2"), NOT(AND($D933 = "Full-time", $F933 = "Above 1 Year"))), AND(O$6 = "Year", AND($D933 = "Full-time", $F933 = "Above 1 Year")))), "N/A", SUMIFS('Form Responses 1'!$O$2:$O1005, 'Form Responses 1'!$B$2:$B1005, $B933, 'Form Responses 1'!$G$2:$G1005, O$5, 'Form Responses 1'!$K$2:$K1005, $D933,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3" s="48" t="str">
        <f>IF(ISBLANK($B933), "", IF(AND(P$5 = "Vacation Leave", OR(AND(OR(P$6 = "H1", P$6 = "H2"), NOT(AND($D933 = "Full-time", $F933 = "Above 1 Year"))), AND(P$6 = "Year", AND($D933 = "Full-time", $F933 = "Above 1 Year")))), "N/A", SUMIFS('Form Responses 1'!$O$2:$O1005, 'Form Responses 1'!$B$2:$B1005, $B933, 'Form Responses 1'!$G$2:$G1005, P$5, 'Form Responses 1'!$K$2:$K1005, $D933,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3" s="48" t="str">
        <f>IF(ISBLANK($B933), "", IF(AND(Q$5 = "Vacation Leave", OR(AND(OR(Q$6 = "H1", Q$6 = "H2"), NOT(AND($D933 = "Full-time", $F933 = "Above 1 Year"))), AND(Q$6 = "Year", AND($D933 = "Full-time", $F933 = "Above 1 Year")))), "N/A", SUMIFS('Form Responses 1'!$O$2:$O1005, 'Form Responses 1'!$B$2:$B1005, $B933, 'Form Responses 1'!$G$2:$G1005, Q$5, 'Form Responses 1'!$K$2:$K1005, $D933,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3" s="48" t="str">
        <f>IF(ISBLANK($B933), "", IF(AND(R$5 = "Vacation Leave", OR(AND(OR(R$6 = "H1", R$6 = "H2"), NOT(AND($D933 = "Full-time", $F933 = "Above 1 Year"))), AND(R$6 = "Year", AND($D933 = "Full-time", $F933 = "Above 1 Year")))), "N/A", SUMIFS('Form Responses 1'!$O$2:$O1005, 'Form Responses 1'!$B$2:$B1005, $B933, 'Form Responses 1'!$G$2:$G1005, R$5, 'Form Responses 1'!$K$2:$K1005, $D933,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3" s="48" t="str">
        <f>IF(ISBLANK($B933), "", IF(AND(S$5 = "Vacation Leave", OR(AND(OR(S$6 = "H1", S$6 = "H2"), NOT(AND($D933 = "Full-time", $F933 = "Above 1 Year"))), AND(S$6 = "Year", AND($D933 = "Full-time", $F933 = "Above 1 Year")))), "N/A", SUMIFS('Form Responses 1'!$O$2:$O1005, 'Form Responses 1'!$B$2:$B1005, $B933, 'Form Responses 1'!$G$2:$G1005, S$5, 'Form Responses 1'!$K$2:$K1005, $D933,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3" s="50" t="str">
        <f t="shared" si="2"/>
        <v/>
      </c>
      <c r="U933" s="51" t="str">
        <f t="array" ref="U933">IF(ISBLANK($B933), "", IF(AND(U$5 = "Vacation Leave", OR(AND(OR(U$6 = "H1", U$6 = "H2"), NOT(AND($D933 = "Full-time", $F933 = "Above 1 Year"))), AND(U$6 = "Year", AND($D933 = "Full-time", $F933 = "Above 1 Year")))), "N/A", INDEX('Allocated Leaves'!$B$2:$E1005, MATCH(U$5 &amp; IF(U$5 = "Vacation Leave", IFS(U$6 = "Year", "", OR(U$6 = "H1", U$6 = "H2"), " " &amp; U$6), ""), 'Allocated Leaves'!$A$2:$A1005, 0), MATCH($D933 &amp; IF($D933 = "Full-time",  " " &amp; $F933, ""), 'Allocated Leaves'!$B$1:AA$1, 0)) - G933))</f>
        <v/>
      </c>
      <c r="V933" s="52" t="str">
        <f t="array" ref="V933">IF(ISBLANK($B933), "", IF(AND(V$5 = "Vacation Leave", OR(AND(OR(V$6 = "H1", V$6 = "H2"), NOT(AND($D933 = "Full-time", $F933 = "Above 1 Year"))), AND(V$6 = "Year", AND($D933 = "Full-time", $F933 = "Above 1 Year")))), "N/A", INDEX('Allocated Leaves'!$B$2:$E1005, MATCH(V$5 &amp; IF(V$5 = "Vacation Leave", IFS(V$6 = "Year", "", OR(V$6 = "H1", V$6 = "H2"), " " &amp; V$6), ""), 'Allocated Leaves'!$A$2:$A1005, 0), MATCH($D933 &amp; IF($D933 = "Full-time",  " " &amp; $F933, ""), 'Allocated Leaves'!$B$1:AA$1, 0)) - H933))</f>
        <v/>
      </c>
      <c r="W933" s="52" t="str">
        <f t="array" ref="W933">IF(ISBLANK($B933), "", IF(AND(W$5 = "Vacation Leave", OR(AND(OR(W$6 = "H1", W$6 = "H2"), NOT(AND($D933 = "Full-time", $F933 = "Above 1 Year"))), AND(W$6 = "Year", AND($D933 = "Full-time", $F933 = "Above 1 Year")))), "N/A", INDEX('Allocated Leaves'!$B$2:$E1005, MATCH(W$5 &amp; IF(W$5 = "Vacation Leave", IFS(W$6 = "Year", "", OR(W$6 = "H1", W$6 = "H2"), " " &amp; W$6), ""), 'Allocated Leaves'!$A$2:$A1005, 0), MATCH($D933 &amp; IF($D933 = "Full-time",  " " &amp; $F933, ""), 'Allocated Leaves'!$B$1:AA$1, 0)) - I933))</f>
        <v/>
      </c>
      <c r="X933" s="51" t="str">
        <f t="array" ref="X933">IF(ISBLANK($B933), "", IF(AND(X$5 = "Vacation Leave", OR(AND(OR(X$6 = "H1", X$6 = "H2"), NOT(AND($D933 = "Full-time", $F933 = "Above 1 Year"))), AND(X$6 = "Year", AND($D933 = "Full-time", $F933 = "Above 1 Year")))), "N/A", INDEX('Allocated Leaves'!$B$2:$E1005, MATCH(X$5 &amp; IF(X$5 = "Vacation Leave", IFS(X$6 = "Year", "", OR(X$6 = "H1", X$6 = "H2"), " " &amp; X$6), ""), 'Allocated Leaves'!$A$2:$A1005, 0), MATCH($D933 &amp; IF($D933 = "Full-time",  " " &amp; $F933, ""), 'Allocated Leaves'!$B$1:AA$1, 0)) - J933))</f>
        <v/>
      </c>
      <c r="Y933" s="52" t="str">
        <f t="array" ref="Y933">IF(ISBLANK($B933), "", IF(AND(Y$5 = "Vacation Leave", OR(AND(OR(Y$6 = "H1", Y$6 = "H2"), NOT(AND($D933 = "Full-time", $F933 = "Above 1 Year"))), AND(Y$6 = "Year", AND($D933 = "Full-time", $F933 = "Above 1 Year")))), "N/A", INDEX('Allocated Leaves'!$B$2:$E1005, MATCH(Y$5 &amp; IF(Y$5 = "Vacation Leave", IFS(Y$6 = "Year", "", OR(Y$6 = "H1", Y$6 = "H2"), " " &amp; Y$6), ""), 'Allocated Leaves'!$A$2:$A1005, 0), MATCH($D933 &amp; IF($D933 = "Full-time",  " " &amp; $F933, ""), 'Allocated Leaves'!$B$1:AA$1, 0)) - K933))</f>
        <v/>
      </c>
      <c r="Z933" s="52" t="str">
        <f t="array" ref="Z933">IF(ISBLANK($B933), "", IF(AND(Z$5 = "Vacation Leave", OR(AND(OR(Z$6 = "H1", Z$6 = "H2"), NOT(AND($D933 = "Full-time", $F933 = "Above 1 Year"))), AND(Z$6 = "Year", AND($D933 = "Full-time", $F933 = "Above 1 Year")))), "N/A", INDEX('Allocated Leaves'!$B$2:$E1005, MATCH(Z$5 &amp; IF(Z$5 = "Vacation Leave", IFS(Z$6 = "Year", "", OR(Z$6 = "H1", Z$6 = "H2"), " " &amp; Z$6), ""), 'Allocated Leaves'!$A$2:$A1005, 0), MATCH($D933 &amp; IF($D933 = "Full-time",  " " &amp; $F933, ""), 'Allocated Leaves'!$B$1:AA$1, 0)) - L933))</f>
        <v/>
      </c>
      <c r="AA933" s="55" t="str">
        <f t="shared" si="3"/>
        <v/>
      </c>
    </row>
    <row r="934">
      <c r="A934" s="71"/>
      <c r="B934" s="72"/>
      <c r="C934" s="73"/>
      <c r="D934" s="74"/>
      <c r="E934" s="75"/>
      <c r="F934" s="47" t="str">
        <f t="shared" si="1"/>
        <v/>
      </c>
      <c r="G934" s="48" t="str">
        <f>IF(ISBLANK($B934), "", IF(AND(G$5 = "Vacation Leave", OR(AND(OR(G$6 = "H1", G$6 = "H2"), NOT(AND($D934 = "Full-time", $F934 = "Above 1 Year"))), AND(G$6 = "Year", AND($D934 = "Full-time", $F934 = "Above 1 Year")))), "N/A", SUMIFS('Form Responses 1'!$O$2:$O1005, 'Form Responses 1'!$B$2:$B1005, $B934, 'Form Responses 1'!$G$2:$G1005, G$5, 'Form Responses 1'!$K$2:$K1005, $D934,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4" s="48" t="str">
        <f>IF(ISBLANK($B934), "", IF(AND(H$5 = "Vacation Leave", OR(AND(OR(H$6 = "H1", H$6 = "H2"), NOT(AND($D934 = "Full-time", $F934 = "Above 1 Year"))), AND(H$6 = "Year", AND($D934 = "Full-time", $F934 = "Above 1 Year")))), "N/A", SUMIFS('Form Responses 1'!$O$2:$O1005, 'Form Responses 1'!$B$2:$B1005, $B934, 'Form Responses 1'!$G$2:$G1005, H$5, 'Form Responses 1'!$K$2:$K1005, $D934,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4" s="49" t="str">
        <f>IF(ISBLANK($B934), "", IF(AND(I$5 = "Vacation Leave", OR(AND(OR(I$6 = "H1", I$6 = "H2"), NOT(AND($D934 = "Full-time", $F934 = "Above 1 Year"))), AND(I$6 = "Year", AND($D934 = "Full-time", $F934 = "Above 1 Year")))), "N/A", SUMIFS('Form Responses 1'!$O$2:$O1005, 'Form Responses 1'!$B$2:$B1005, $B934, 'Form Responses 1'!$G$2:$G1005, I$5, 'Form Responses 1'!$K$2:$K1005, $D934,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4" s="48" t="str">
        <f>IF(ISBLANK($B934), "", IF(AND(J$5 = "Vacation Leave", OR(AND(OR(J$6 = "H1", J$6 = "H2"), NOT(AND($D934 = "Full-time", $F934 = "Above 1 Year"))), AND(J$6 = "Year", AND($D934 = "Full-time", $F934 = "Above 1 Year")))), "N/A", SUMIFS('Form Responses 1'!$O$2:$O1005, 'Form Responses 1'!$B$2:$B1005, $B934, 'Form Responses 1'!$G$2:$G1005, J$5, 'Form Responses 1'!$K$2:$K1005, $D934,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4" s="48" t="str">
        <f>IF(ISBLANK($B934), "", IF(AND(K$5 = "Vacation Leave", OR(AND(OR(K$6 = "H1", K$6 = "H2"), NOT(AND($D934 = "Full-time", $F934 = "Above 1 Year"))), AND(K$6 = "Year", AND($D934 = "Full-time", $F934 = "Above 1 Year")))), "N/A", SUMIFS('Form Responses 1'!$O$2:$O1005, 'Form Responses 1'!$B$2:$B1005, $B934, 'Form Responses 1'!$G$2:$G1005, K$5, 'Form Responses 1'!$K$2:$K1005, $D934,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4" s="48" t="str">
        <f>IF(ISBLANK($B934), "", IF(AND(L$5 = "Vacation Leave", OR(AND(OR(L$6 = "H1", L$6 = "H2"), NOT(AND($D934 = "Full-time", $F934 = "Above 1 Year"))), AND(L$6 = "Year", AND($D934 = "Full-time", $F934 = "Above 1 Year")))), "N/A", SUMIFS('Form Responses 1'!$O$2:$O1005, 'Form Responses 1'!$B$2:$B1005, $B934, 'Form Responses 1'!$G$2:$G1005, L$5, 'Form Responses 1'!$K$2:$K1005, $D934,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4" s="48" t="str">
        <f>IF(ISBLANK($B934), "", IF(AND(M$5 = "Vacation Leave", OR(AND(OR(M$6 = "H1", M$6 = "H2"), NOT(AND($D934 = "Full-time", $F934 = "Above 1 Year"))), AND(M$6 = "Year", AND($D934 = "Full-time", $F934 = "Above 1 Year")))), "N/A", SUMIFS('Form Responses 1'!$O$2:$O1005, 'Form Responses 1'!$B$2:$B1005, $B934, 'Form Responses 1'!$G$2:$G1005, M$5, 'Form Responses 1'!$K$2:$K1005, $D934,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4" s="48" t="str">
        <f>IF(ISBLANK($B934), "", IF(AND(N$5 = "Vacation Leave", OR(AND(OR(N$6 = "H1", N$6 = "H2"), NOT(AND($D934 = "Full-time", $F934 = "Above 1 Year"))), AND(N$6 = "Year", AND($D934 = "Full-time", $F934 = "Above 1 Year")))), "N/A", SUMIFS('Form Responses 1'!$O$2:$O1005, 'Form Responses 1'!$B$2:$B1005, $B934, 'Form Responses 1'!$G$2:$G1005, N$5, 'Form Responses 1'!$K$2:$K1005, $D934,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4" s="48" t="str">
        <f>IF(ISBLANK($B934), "", IF(AND(O$5 = "Vacation Leave", OR(AND(OR(O$6 = "H1", O$6 = "H2"), NOT(AND($D934 = "Full-time", $F934 = "Above 1 Year"))), AND(O$6 = "Year", AND($D934 = "Full-time", $F934 = "Above 1 Year")))), "N/A", SUMIFS('Form Responses 1'!$O$2:$O1005, 'Form Responses 1'!$B$2:$B1005, $B934, 'Form Responses 1'!$G$2:$G1005, O$5, 'Form Responses 1'!$K$2:$K1005, $D934,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4" s="48" t="str">
        <f>IF(ISBLANK($B934), "", IF(AND(P$5 = "Vacation Leave", OR(AND(OR(P$6 = "H1", P$6 = "H2"), NOT(AND($D934 = "Full-time", $F934 = "Above 1 Year"))), AND(P$6 = "Year", AND($D934 = "Full-time", $F934 = "Above 1 Year")))), "N/A", SUMIFS('Form Responses 1'!$O$2:$O1005, 'Form Responses 1'!$B$2:$B1005, $B934, 'Form Responses 1'!$G$2:$G1005, P$5, 'Form Responses 1'!$K$2:$K1005, $D934,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4" s="48" t="str">
        <f>IF(ISBLANK($B934), "", IF(AND(Q$5 = "Vacation Leave", OR(AND(OR(Q$6 = "H1", Q$6 = "H2"), NOT(AND($D934 = "Full-time", $F934 = "Above 1 Year"))), AND(Q$6 = "Year", AND($D934 = "Full-time", $F934 = "Above 1 Year")))), "N/A", SUMIFS('Form Responses 1'!$O$2:$O1005, 'Form Responses 1'!$B$2:$B1005, $B934, 'Form Responses 1'!$G$2:$G1005, Q$5, 'Form Responses 1'!$K$2:$K1005, $D934,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4" s="48" t="str">
        <f>IF(ISBLANK($B934), "", IF(AND(R$5 = "Vacation Leave", OR(AND(OR(R$6 = "H1", R$6 = "H2"), NOT(AND($D934 = "Full-time", $F934 = "Above 1 Year"))), AND(R$6 = "Year", AND($D934 = "Full-time", $F934 = "Above 1 Year")))), "N/A", SUMIFS('Form Responses 1'!$O$2:$O1005, 'Form Responses 1'!$B$2:$B1005, $B934, 'Form Responses 1'!$G$2:$G1005, R$5, 'Form Responses 1'!$K$2:$K1005, $D934,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4" s="48" t="str">
        <f>IF(ISBLANK($B934), "", IF(AND(S$5 = "Vacation Leave", OR(AND(OR(S$6 = "H1", S$6 = "H2"), NOT(AND($D934 = "Full-time", $F934 = "Above 1 Year"))), AND(S$6 = "Year", AND($D934 = "Full-time", $F934 = "Above 1 Year")))), "N/A", SUMIFS('Form Responses 1'!$O$2:$O1005, 'Form Responses 1'!$B$2:$B1005, $B934, 'Form Responses 1'!$G$2:$G1005, S$5, 'Form Responses 1'!$K$2:$K1005, $D934,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4" s="50" t="str">
        <f t="shared" si="2"/>
        <v/>
      </c>
      <c r="U934" s="51" t="str">
        <f t="array" ref="U934">IF(ISBLANK($B934), "", IF(AND(U$5 = "Vacation Leave", OR(AND(OR(U$6 = "H1", U$6 = "H2"), NOT(AND($D934 = "Full-time", $F934 = "Above 1 Year"))), AND(U$6 = "Year", AND($D934 = "Full-time", $F934 = "Above 1 Year")))), "N/A", INDEX('Allocated Leaves'!$B$2:$E1005, MATCH(U$5 &amp; IF(U$5 = "Vacation Leave", IFS(U$6 = "Year", "", OR(U$6 = "H1", U$6 = "H2"), " " &amp; U$6), ""), 'Allocated Leaves'!$A$2:$A1005, 0), MATCH($D934 &amp; IF($D934 = "Full-time",  " " &amp; $F934, ""), 'Allocated Leaves'!$B$1:AA$1, 0)) - G934))</f>
        <v/>
      </c>
      <c r="V934" s="52" t="str">
        <f t="array" ref="V934">IF(ISBLANK($B934), "", IF(AND(V$5 = "Vacation Leave", OR(AND(OR(V$6 = "H1", V$6 = "H2"), NOT(AND($D934 = "Full-time", $F934 = "Above 1 Year"))), AND(V$6 = "Year", AND($D934 = "Full-time", $F934 = "Above 1 Year")))), "N/A", INDEX('Allocated Leaves'!$B$2:$E1005, MATCH(V$5 &amp; IF(V$5 = "Vacation Leave", IFS(V$6 = "Year", "", OR(V$6 = "H1", V$6 = "H2"), " " &amp; V$6), ""), 'Allocated Leaves'!$A$2:$A1005, 0), MATCH($D934 &amp; IF($D934 = "Full-time",  " " &amp; $F934, ""), 'Allocated Leaves'!$B$1:AA$1, 0)) - H934))</f>
        <v/>
      </c>
      <c r="W934" s="52" t="str">
        <f t="array" ref="W934">IF(ISBLANK($B934), "", IF(AND(W$5 = "Vacation Leave", OR(AND(OR(W$6 = "H1", W$6 = "H2"), NOT(AND($D934 = "Full-time", $F934 = "Above 1 Year"))), AND(W$6 = "Year", AND($D934 = "Full-time", $F934 = "Above 1 Year")))), "N/A", INDEX('Allocated Leaves'!$B$2:$E1005, MATCH(W$5 &amp; IF(W$5 = "Vacation Leave", IFS(W$6 = "Year", "", OR(W$6 = "H1", W$6 = "H2"), " " &amp; W$6), ""), 'Allocated Leaves'!$A$2:$A1005, 0), MATCH($D934 &amp; IF($D934 = "Full-time",  " " &amp; $F934, ""), 'Allocated Leaves'!$B$1:AA$1, 0)) - I934))</f>
        <v/>
      </c>
      <c r="X934" s="51" t="str">
        <f t="array" ref="X934">IF(ISBLANK($B934), "", IF(AND(X$5 = "Vacation Leave", OR(AND(OR(X$6 = "H1", X$6 = "H2"), NOT(AND($D934 = "Full-time", $F934 = "Above 1 Year"))), AND(X$6 = "Year", AND($D934 = "Full-time", $F934 = "Above 1 Year")))), "N/A", INDEX('Allocated Leaves'!$B$2:$E1005, MATCH(X$5 &amp; IF(X$5 = "Vacation Leave", IFS(X$6 = "Year", "", OR(X$6 = "H1", X$6 = "H2"), " " &amp; X$6), ""), 'Allocated Leaves'!$A$2:$A1005, 0), MATCH($D934 &amp; IF($D934 = "Full-time",  " " &amp; $F934, ""), 'Allocated Leaves'!$B$1:AA$1, 0)) - J934))</f>
        <v/>
      </c>
      <c r="Y934" s="52" t="str">
        <f t="array" ref="Y934">IF(ISBLANK($B934), "", IF(AND(Y$5 = "Vacation Leave", OR(AND(OR(Y$6 = "H1", Y$6 = "H2"), NOT(AND($D934 = "Full-time", $F934 = "Above 1 Year"))), AND(Y$6 = "Year", AND($D934 = "Full-time", $F934 = "Above 1 Year")))), "N/A", INDEX('Allocated Leaves'!$B$2:$E1005, MATCH(Y$5 &amp; IF(Y$5 = "Vacation Leave", IFS(Y$6 = "Year", "", OR(Y$6 = "H1", Y$6 = "H2"), " " &amp; Y$6), ""), 'Allocated Leaves'!$A$2:$A1005, 0), MATCH($D934 &amp; IF($D934 = "Full-time",  " " &amp; $F934, ""), 'Allocated Leaves'!$B$1:AA$1, 0)) - K934))</f>
        <v/>
      </c>
      <c r="Z934" s="52" t="str">
        <f t="array" ref="Z934">IF(ISBLANK($B934), "", IF(AND(Z$5 = "Vacation Leave", OR(AND(OR(Z$6 = "H1", Z$6 = "H2"), NOT(AND($D934 = "Full-time", $F934 = "Above 1 Year"))), AND(Z$6 = "Year", AND($D934 = "Full-time", $F934 = "Above 1 Year")))), "N/A", INDEX('Allocated Leaves'!$B$2:$E1005, MATCH(Z$5 &amp; IF(Z$5 = "Vacation Leave", IFS(Z$6 = "Year", "", OR(Z$6 = "H1", Z$6 = "H2"), " " &amp; Z$6), ""), 'Allocated Leaves'!$A$2:$A1005, 0), MATCH($D934 &amp; IF($D934 = "Full-time",  " " &amp; $F934, ""), 'Allocated Leaves'!$B$1:AA$1, 0)) - L934))</f>
        <v/>
      </c>
      <c r="AA934" s="55" t="str">
        <f t="shared" si="3"/>
        <v/>
      </c>
    </row>
    <row r="935">
      <c r="A935" s="71"/>
      <c r="B935" s="72"/>
      <c r="C935" s="73"/>
      <c r="D935" s="74"/>
      <c r="E935" s="75"/>
      <c r="F935" s="47" t="str">
        <f t="shared" si="1"/>
        <v/>
      </c>
      <c r="G935" s="48" t="str">
        <f>IF(ISBLANK($B935), "", IF(AND(G$5 = "Vacation Leave", OR(AND(OR(G$6 = "H1", G$6 = "H2"), NOT(AND($D935 = "Full-time", $F935 = "Above 1 Year"))), AND(G$6 = "Year", AND($D935 = "Full-time", $F935 = "Above 1 Year")))), "N/A", SUMIFS('Form Responses 1'!$O$2:$O1005, 'Form Responses 1'!$B$2:$B1005, $B935, 'Form Responses 1'!$G$2:$G1005, G$5, 'Form Responses 1'!$K$2:$K1005, $D935,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5" s="48" t="str">
        <f>IF(ISBLANK($B935), "", IF(AND(H$5 = "Vacation Leave", OR(AND(OR(H$6 = "H1", H$6 = "H2"), NOT(AND($D935 = "Full-time", $F935 = "Above 1 Year"))), AND(H$6 = "Year", AND($D935 = "Full-time", $F935 = "Above 1 Year")))), "N/A", SUMIFS('Form Responses 1'!$O$2:$O1005, 'Form Responses 1'!$B$2:$B1005, $B935, 'Form Responses 1'!$G$2:$G1005, H$5, 'Form Responses 1'!$K$2:$K1005, $D935,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5" s="49" t="str">
        <f>IF(ISBLANK($B935), "", IF(AND(I$5 = "Vacation Leave", OR(AND(OR(I$6 = "H1", I$6 = "H2"), NOT(AND($D935 = "Full-time", $F935 = "Above 1 Year"))), AND(I$6 = "Year", AND($D935 = "Full-time", $F935 = "Above 1 Year")))), "N/A", SUMIFS('Form Responses 1'!$O$2:$O1005, 'Form Responses 1'!$B$2:$B1005, $B935, 'Form Responses 1'!$G$2:$G1005, I$5, 'Form Responses 1'!$K$2:$K1005, $D935,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5" s="48" t="str">
        <f>IF(ISBLANK($B935), "", IF(AND(J$5 = "Vacation Leave", OR(AND(OR(J$6 = "H1", J$6 = "H2"), NOT(AND($D935 = "Full-time", $F935 = "Above 1 Year"))), AND(J$6 = "Year", AND($D935 = "Full-time", $F935 = "Above 1 Year")))), "N/A", SUMIFS('Form Responses 1'!$O$2:$O1005, 'Form Responses 1'!$B$2:$B1005, $B935, 'Form Responses 1'!$G$2:$G1005, J$5, 'Form Responses 1'!$K$2:$K1005, $D935,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5" s="48" t="str">
        <f>IF(ISBLANK($B935), "", IF(AND(K$5 = "Vacation Leave", OR(AND(OR(K$6 = "H1", K$6 = "H2"), NOT(AND($D935 = "Full-time", $F935 = "Above 1 Year"))), AND(K$6 = "Year", AND($D935 = "Full-time", $F935 = "Above 1 Year")))), "N/A", SUMIFS('Form Responses 1'!$O$2:$O1005, 'Form Responses 1'!$B$2:$B1005, $B935, 'Form Responses 1'!$G$2:$G1005, K$5, 'Form Responses 1'!$K$2:$K1005, $D935,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5" s="48" t="str">
        <f>IF(ISBLANK($B935), "", IF(AND(L$5 = "Vacation Leave", OR(AND(OR(L$6 = "H1", L$6 = "H2"), NOT(AND($D935 = "Full-time", $F935 = "Above 1 Year"))), AND(L$6 = "Year", AND($D935 = "Full-time", $F935 = "Above 1 Year")))), "N/A", SUMIFS('Form Responses 1'!$O$2:$O1005, 'Form Responses 1'!$B$2:$B1005, $B935, 'Form Responses 1'!$G$2:$G1005, L$5, 'Form Responses 1'!$K$2:$K1005, $D935,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5" s="48" t="str">
        <f>IF(ISBLANK($B935), "", IF(AND(M$5 = "Vacation Leave", OR(AND(OR(M$6 = "H1", M$6 = "H2"), NOT(AND($D935 = "Full-time", $F935 = "Above 1 Year"))), AND(M$6 = "Year", AND($D935 = "Full-time", $F935 = "Above 1 Year")))), "N/A", SUMIFS('Form Responses 1'!$O$2:$O1005, 'Form Responses 1'!$B$2:$B1005, $B935, 'Form Responses 1'!$G$2:$G1005, M$5, 'Form Responses 1'!$K$2:$K1005, $D935,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5" s="48" t="str">
        <f>IF(ISBLANK($B935), "", IF(AND(N$5 = "Vacation Leave", OR(AND(OR(N$6 = "H1", N$6 = "H2"), NOT(AND($D935 = "Full-time", $F935 = "Above 1 Year"))), AND(N$6 = "Year", AND($D935 = "Full-time", $F935 = "Above 1 Year")))), "N/A", SUMIFS('Form Responses 1'!$O$2:$O1005, 'Form Responses 1'!$B$2:$B1005, $B935, 'Form Responses 1'!$G$2:$G1005, N$5, 'Form Responses 1'!$K$2:$K1005, $D935,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5" s="48" t="str">
        <f>IF(ISBLANK($B935), "", IF(AND(O$5 = "Vacation Leave", OR(AND(OR(O$6 = "H1", O$6 = "H2"), NOT(AND($D935 = "Full-time", $F935 = "Above 1 Year"))), AND(O$6 = "Year", AND($D935 = "Full-time", $F935 = "Above 1 Year")))), "N/A", SUMIFS('Form Responses 1'!$O$2:$O1005, 'Form Responses 1'!$B$2:$B1005, $B935, 'Form Responses 1'!$G$2:$G1005, O$5, 'Form Responses 1'!$K$2:$K1005, $D935,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5" s="48" t="str">
        <f>IF(ISBLANK($B935), "", IF(AND(P$5 = "Vacation Leave", OR(AND(OR(P$6 = "H1", P$6 = "H2"), NOT(AND($D935 = "Full-time", $F935 = "Above 1 Year"))), AND(P$6 = "Year", AND($D935 = "Full-time", $F935 = "Above 1 Year")))), "N/A", SUMIFS('Form Responses 1'!$O$2:$O1005, 'Form Responses 1'!$B$2:$B1005, $B935, 'Form Responses 1'!$G$2:$G1005, P$5, 'Form Responses 1'!$K$2:$K1005, $D935,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5" s="48" t="str">
        <f>IF(ISBLANK($B935), "", IF(AND(Q$5 = "Vacation Leave", OR(AND(OR(Q$6 = "H1", Q$6 = "H2"), NOT(AND($D935 = "Full-time", $F935 = "Above 1 Year"))), AND(Q$6 = "Year", AND($D935 = "Full-time", $F935 = "Above 1 Year")))), "N/A", SUMIFS('Form Responses 1'!$O$2:$O1005, 'Form Responses 1'!$B$2:$B1005, $B935, 'Form Responses 1'!$G$2:$G1005, Q$5, 'Form Responses 1'!$K$2:$K1005, $D935,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5" s="48" t="str">
        <f>IF(ISBLANK($B935), "", IF(AND(R$5 = "Vacation Leave", OR(AND(OR(R$6 = "H1", R$6 = "H2"), NOT(AND($D935 = "Full-time", $F935 = "Above 1 Year"))), AND(R$6 = "Year", AND($D935 = "Full-time", $F935 = "Above 1 Year")))), "N/A", SUMIFS('Form Responses 1'!$O$2:$O1005, 'Form Responses 1'!$B$2:$B1005, $B935, 'Form Responses 1'!$G$2:$G1005, R$5, 'Form Responses 1'!$K$2:$K1005, $D935,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5" s="48" t="str">
        <f>IF(ISBLANK($B935), "", IF(AND(S$5 = "Vacation Leave", OR(AND(OR(S$6 = "H1", S$6 = "H2"), NOT(AND($D935 = "Full-time", $F935 = "Above 1 Year"))), AND(S$6 = "Year", AND($D935 = "Full-time", $F935 = "Above 1 Year")))), "N/A", SUMIFS('Form Responses 1'!$O$2:$O1005, 'Form Responses 1'!$B$2:$B1005, $B935, 'Form Responses 1'!$G$2:$G1005, S$5, 'Form Responses 1'!$K$2:$K1005, $D935,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5" s="50" t="str">
        <f t="shared" si="2"/>
        <v/>
      </c>
      <c r="U935" s="51" t="str">
        <f t="array" ref="U935">IF(ISBLANK($B935), "", IF(AND(U$5 = "Vacation Leave", OR(AND(OR(U$6 = "H1", U$6 = "H2"), NOT(AND($D935 = "Full-time", $F935 = "Above 1 Year"))), AND(U$6 = "Year", AND($D935 = "Full-time", $F935 = "Above 1 Year")))), "N/A", INDEX('Allocated Leaves'!$B$2:$E1005, MATCH(U$5 &amp; IF(U$5 = "Vacation Leave", IFS(U$6 = "Year", "", OR(U$6 = "H1", U$6 = "H2"), " " &amp; U$6), ""), 'Allocated Leaves'!$A$2:$A1005, 0), MATCH($D935 &amp; IF($D935 = "Full-time",  " " &amp; $F935, ""), 'Allocated Leaves'!$B$1:AA$1, 0)) - G935))</f>
        <v/>
      </c>
      <c r="V935" s="52" t="str">
        <f t="array" ref="V935">IF(ISBLANK($B935), "", IF(AND(V$5 = "Vacation Leave", OR(AND(OR(V$6 = "H1", V$6 = "H2"), NOT(AND($D935 = "Full-time", $F935 = "Above 1 Year"))), AND(V$6 = "Year", AND($D935 = "Full-time", $F935 = "Above 1 Year")))), "N/A", INDEX('Allocated Leaves'!$B$2:$E1005, MATCH(V$5 &amp; IF(V$5 = "Vacation Leave", IFS(V$6 = "Year", "", OR(V$6 = "H1", V$6 = "H2"), " " &amp; V$6), ""), 'Allocated Leaves'!$A$2:$A1005, 0), MATCH($D935 &amp; IF($D935 = "Full-time",  " " &amp; $F935, ""), 'Allocated Leaves'!$B$1:AA$1, 0)) - H935))</f>
        <v/>
      </c>
      <c r="W935" s="52" t="str">
        <f t="array" ref="W935">IF(ISBLANK($B935), "", IF(AND(W$5 = "Vacation Leave", OR(AND(OR(W$6 = "H1", W$6 = "H2"), NOT(AND($D935 = "Full-time", $F935 = "Above 1 Year"))), AND(W$6 = "Year", AND($D935 = "Full-time", $F935 = "Above 1 Year")))), "N/A", INDEX('Allocated Leaves'!$B$2:$E1005, MATCH(W$5 &amp; IF(W$5 = "Vacation Leave", IFS(W$6 = "Year", "", OR(W$6 = "H1", W$6 = "H2"), " " &amp; W$6), ""), 'Allocated Leaves'!$A$2:$A1005, 0), MATCH($D935 &amp; IF($D935 = "Full-time",  " " &amp; $F935, ""), 'Allocated Leaves'!$B$1:AA$1, 0)) - I935))</f>
        <v/>
      </c>
      <c r="X935" s="51" t="str">
        <f t="array" ref="X935">IF(ISBLANK($B935), "", IF(AND(X$5 = "Vacation Leave", OR(AND(OR(X$6 = "H1", X$6 = "H2"), NOT(AND($D935 = "Full-time", $F935 = "Above 1 Year"))), AND(X$6 = "Year", AND($D935 = "Full-time", $F935 = "Above 1 Year")))), "N/A", INDEX('Allocated Leaves'!$B$2:$E1005, MATCH(X$5 &amp; IF(X$5 = "Vacation Leave", IFS(X$6 = "Year", "", OR(X$6 = "H1", X$6 = "H2"), " " &amp; X$6), ""), 'Allocated Leaves'!$A$2:$A1005, 0), MATCH($D935 &amp; IF($D935 = "Full-time",  " " &amp; $F935, ""), 'Allocated Leaves'!$B$1:AA$1, 0)) - J935))</f>
        <v/>
      </c>
      <c r="Y935" s="52" t="str">
        <f t="array" ref="Y935">IF(ISBLANK($B935), "", IF(AND(Y$5 = "Vacation Leave", OR(AND(OR(Y$6 = "H1", Y$6 = "H2"), NOT(AND($D935 = "Full-time", $F935 = "Above 1 Year"))), AND(Y$6 = "Year", AND($D935 = "Full-time", $F935 = "Above 1 Year")))), "N/A", INDEX('Allocated Leaves'!$B$2:$E1005, MATCH(Y$5 &amp; IF(Y$5 = "Vacation Leave", IFS(Y$6 = "Year", "", OR(Y$6 = "H1", Y$6 = "H2"), " " &amp; Y$6), ""), 'Allocated Leaves'!$A$2:$A1005, 0), MATCH($D935 &amp; IF($D935 = "Full-time",  " " &amp; $F935, ""), 'Allocated Leaves'!$B$1:AA$1, 0)) - K935))</f>
        <v/>
      </c>
      <c r="Z935" s="52" t="str">
        <f t="array" ref="Z935">IF(ISBLANK($B935), "", IF(AND(Z$5 = "Vacation Leave", OR(AND(OR(Z$6 = "H1", Z$6 = "H2"), NOT(AND($D935 = "Full-time", $F935 = "Above 1 Year"))), AND(Z$6 = "Year", AND($D935 = "Full-time", $F935 = "Above 1 Year")))), "N/A", INDEX('Allocated Leaves'!$B$2:$E1005, MATCH(Z$5 &amp; IF(Z$5 = "Vacation Leave", IFS(Z$6 = "Year", "", OR(Z$6 = "H1", Z$6 = "H2"), " " &amp; Z$6), ""), 'Allocated Leaves'!$A$2:$A1005, 0), MATCH($D935 &amp; IF($D935 = "Full-time",  " " &amp; $F935, ""), 'Allocated Leaves'!$B$1:AA$1, 0)) - L935))</f>
        <v/>
      </c>
      <c r="AA935" s="55" t="str">
        <f t="shared" si="3"/>
        <v/>
      </c>
    </row>
    <row r="936">
      <c r="A936" s="71"/>
      <c r="B936" s="72"/>
      <c r="C936" s="73"/>
      <c r="D936" s="74"/>
      <c r="E936" s="75"/>
      <c r="F936" s="47" t="str">
        <f t="shared" si="1"/>
        <v/>
      </c>
      <c r="G936" s="48" t="str">
        <f>IF(ISBLANK($B936), "", IF(AND(G$5 = "Vacation Leave", OR(AND(OR(G$6 = "H1", G$6 = "H2"), NOT(AND($D936 = "Full-time", $F936 = "Above 1 Year"))), AND(G$6 = "Year", AND($D936 = "Full-time", $F936 = "Above 1 Year")))), "N/A", SUMIFS('Form Responses 1'!$O$2:$O1005, 'Form Responses 1'!$B$2:$B1005, $B936, 'Form Responses 1'!$G$2:$G1005, G$5, 'Form Responses 1'!$K$2:$K1005, $D936,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6" s="48" t="str">
        <f>IF(ISBLANK($B936), "", IF(AND(H$5 = "Vacation Leave", OR(AND(OR(H$6 = "H1", H$6 = "H2"), NOT(AND($D936 = "Full-time", $F936 = "Above 1 Year"))), AND(H$6 = "Year", AND($D936 = "Full-time", $F936 = "Above 1 Year")))), "N/A", SUMIFS('Form Responses 1'!$O$2:$O1005, 'Form Responses 1'!$B$2:$B1005, $B936, 'Form Responses 1'!$G$2:$G1005, H$5, 'Form Responses 1'!$K$2:$K1005, $D936,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6" s="49" t="str">
        <f>IF(ISBLANK($B936), "", IF(AND(I$5 = "Vacation Leave", OR(AND(OR(I$6 = "H1", I$6 = "H2"), NOT(AND($D936 = "Full-time", $F936 = "Above 1 Year"))), AND(I$6 = "Year", AND($D936 = "Full-time", $F936 = "Above 1 Year")))), "N/A", SUMIFS('Form Responses 1'!$O$2:$O1005, 'Form Responses 1'!$B$2:$B1005, $B936, 'Form Responses 1'!$G$2:$G1005, I$5, 'Form Responses 1'!$K$2:$K1005, $D936,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6" s="48" t="str">
        <f>IF(ISBLANK($B936), "", IF(AND(J$5 = "Vacation Leave", OR(AND(OR(J$6 = "H1", J$6 = "H2"), NOT(AND($D936 = "Full-time", $F936 = "Above 1 Year"))), AND(J$6 = "Year", AND($D936 = "Full-time", $F936 = "Above 1 Year")))), "N/A", SUMIFS('Form Responses 1'!$O$2:$O1005, 'Form Responses 1'!$B$2:$B1005, $B936, 'Form Responses 1'!$G$2:$G1005, J$5, 'Form Responses 1'!$K$2:$K1005, $D936,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6" s="48" t="str">
        <f>IF(ISBLANK($B936), "", IF(AND(K$5 = "Vacation Leave", OR(AND(OR(K$6 = "H1", K$6 = "H2"), NOT(AND($D936 = "Full-time", $F936 = "Above 1 Year"))), AND(K$6 = "Year", AND($D936 = "Full-time", $F936 = "Above 1 Year")))), "N/A", SUMIFS('Form Responses 1'!$O$2:$O1005, 'Form Responses 1'!$B$2:$B1005, $B936, 'Form Responses 1'!$G$2:$G1005, K$5, 'Form Responses 1'!$K$2:$K1005, $D936,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6" s="48" t="str">
        <f>IF(ISBLANK($B936), "", IF(AND(L$5 = "Vacation Leave", OR(AND(OR(L$6 = "H1", L$6 = "H2"), NOT(AND($D936 = "Full-time", $F936 = "Above 1 Year"))), AND(L$6 = "Year", AND($D936 = "Full-time", $F936 = "Above 1 Year")))), "N/A", SUMIFS('Form Responses 1'!$O$2:$O1005, 'Form Responses 1'!$B$2:$B1005, $B936, 'Form Responses 1'!$G$2:$G1005, L$5, 'Form Responses 1'!$K$2:$K1005, $D936,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6" s="48" t="str">
        <f>IF(ISBLANK($B936), "", IF(AND(M$5 = "Vacation Leave", OR(AND(OR(M$6 = "H1", M$6 = "H2"), NOT(AND($D936 = "Full-time", $F936 = "Above 1 Year"))), AND(M$6 = "Year", AND($D936 = "Full-time", $F936 = "Above 1 Year")))), "N/A", SUMIFS('Form Responses 1'!$O$2:$O1005, 'Form Responses 1'!$B$2:$B1005, $B936, 'Form Responses 1'!$G$2:$G1005, M$5, 'Form Responses 1'!$K$2:$K1005, $D936,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6" s="48" t="str">
        <f>IF(ISBLANK($B936), "", IF(AND(N$5 = "Vacation Leave", OR(AND(OR(N$6 = "H1", N$6 = "H2"), NOT(AND($D936 = "Full-time", $F936 = "Above 1 Year"))), AND(N$6 = "Year", AND($D936 = "Full-time", $F936 = "Above 1 Year")))), "N/A", SUMIFS('Form Responses 1'!$O$2:$O1005, 'Form Responses 1'!$B$2:$B1005, $B936, 'Form Responses 1'!$G$2:$G1005, N$5, 'Form Responses 1'!$K$2:$K1005, $D936,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6" s="48" t="str">
        <f>IF(ISBLANK($B936), "", IF(AND(O$5 = "Vacation Leave", OR(AND(OR(O$6 = "H1", O$6 = "H2"), NOT(AND($D936 = "Full-time", $F936 = "Above 1 Year"))), AND(O$6 = "Year", AND($D936 = "Full-time", $F936 = "Above 1 Year")))), "N/A", SUMIFS('Form Responses 1'!$O$2:$O1005, 'Form Responses 1'!$B$2:$B1005, $B936, 'Form Responses 1'!$G$2:$G1005, O$5, 'Form Responses 1'!$K$2:$K1005, $D936,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6" s="48" t="str">
        <f>IF(ISBLANK($B936), "", IF(AND(P$5 = "Vacation Leave", OR(AND(OR(P$6 = "H1", P$6 = "H2"), NOT(AND($D936 = "Full-time", $F936 = "Above 1 Year"))), AND(P$6 = "Year", AND($D936 = "Full-time", $F936 = "Above 1 Year")))), "N/A", SUMIFS('Form Responses 1'!$O$2:$O1005, 'Form Responses 1'!$B$2:$B1005, $B936, 'Form Responses 1'!$G$2:$G1005, P$5, 'Form Responses 1'!$K$2:$K1005, $D936,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6" s="48" t="str">
        <f>IF(ISBLANK($B936), "", IF(AND(Q$5 = "Vacation Leave", OR(AND(OR(Q$6 = "H1", Q$6 = "H2"), NOT(AND($D936 = "Full-time", $F936 = "Above 1 Year"))), AND(Q$6 = "Year", AND($D936 = "Full-time", $F936 = "Above 1 Year")))), "N/A", SUMIFS('Form Responses 1'!$O$2:$O1005, 'Form Responses 1'!$B$2:$B1005, $B936, 'Form Responses 1'!$G$2:$G1005, Q$5, 'Form Responses 1'!$K$2:$K1005, $D936,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6" s="48" t="str">
        <f>IF(ISBLANK($B936), "", IF(AND(R$5 = "Vacation Leave", OR(AND(OR(R$6 = "H1", R$6 = "H2"), NOT(AND($D936 = "Full-time", $F936 = "Above 1 Year"))), AND(R$6 = "Year", AND($D936 = "Full-time", $F936 = "Above 1 Year")))), "N/A", SUMIFS('Form Responses 1'!$O$2:$O1005, 'Form Responses 1'!$B$2:$B1005, $B936, 'Form Responses 1'!$G$2:$G1005, R$5, 'Form Responses 1'!$K$2:$K1005, $D936,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6" s="48" t="str">
        <f>IF(ISBLANK($B936), "", IF(AND(S$5 = "Vacation Leave", OR(AND(OR(S$6 = "H1", S$6 = "H2"), NOT(AND($D936 = "Full-time", $F936 = "Above 1 Year"))), AND(S$6 = "Year", AND($D936 = "Full-time", $F936 = "Above 1 Year")))), "N/A", SUMIFS('Form Responses 1'!$O$2:$O1005, 'Form Responses 1'!$B$2:$B1005, $B936, 'Form Responses 1'!$G$2:$G1005, S$5, 'Form Responses 1'!$K$2:$K1005, $D936,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6" s="50" t="str">
        <f t="shared" si="2"/>
        <v/>
      </c>
      <c r="U936" s="51" t="str">
        <f t="array" ref="U936">IF(ISBLANK($B936), "", IF(AND(U$5 = "Vacation Leave", OR(AND(OR(U$6 = "H1", U$6 = "H2"), NOT(AND($D936 = "Full-time", $F936 = "Above 1 Year"))), AND(U$6 = "Year", AND($D936 = "Full-time", $F936 = "Above 1 Year")))), "N/A", INDEX('Allocated Leaves'!$B$2:$E1005, MATCH(U$5 &amp; IF(U$5 = "Vacation Leave", IFS(U$6 = "Year", "", OR(U$6 = "H1", U$6 = "H2"), " " &amp; U$6), ""), 'Allocated Leaves'!$A$2:$A1005, 0), MATCH($D936 &amp; IF($D936 = "Full-time",  " " &amp; $F936, ""), 'Allocated Leaves'!$B$1:AA$1, 0)) - G936))</f>
        <v/>
      </c>
      <c r="V936" s="52" t="str">
        <f t="array" ref="V936">IF(ISBLANK($B936), "", IF(AND(V$5 = "Vacation Leave", OR(AND(OR(V$6 = "H1", V$6 = "H2"), NOT(AND($D936 = "Full-time", $F936 = "Above 1 Year"))), AND(V$6 = "Year", AND($D936 = "Full-time", $F936 = "Above 1 Year")))), "N/A", INDEX('Allocated Leaves'!$B$2:$E1005, MATCH(V$5 &amp; IF(V$5 = "Vacation Leave", IFS(V$6 = "Year", "", OR(V$6 = "H1", V$6 = "H2"), " " &amp; V$6), ""), 'Allocated Leaves'!$A$2:$A1005, 0), MATCH($D936 &amp; IF($D936 = "Full-time",  " " &amp; $F936, ""), 'Allocated Leaves'!$B$1:AA$1, 0)) - H936))</f>
        <v/>
      </c>
      <c r="W936" s="52" t="str">
        <f t="array" ref="W936">IF(ISBLANK($B936), "", IF(AND(W$5 = "Vacation Leave", OR(AND(OR(W$6 = "H1", W$6 = "H2"), NOT(AND($D936 = "Full-time", $F936 = "Above 1 Year"))), AND(W$6 = "Year", AND($D936 = "Full-time", $F936 = "Above 1 Year")))), "N/A", INDEX('Allocated Leaves'!$B$2:$E1005, MATCH(W$5 &amp; IF(W$5 = "Vacation Leave", IFS(W$6 = "Year", "", OR(W$6 = "H1", W$6 = "H2"), " " &amp; W$6), ""), 'Allocated Leaves'!$A$2:$A1005, 0), MATCH($D936 &amp; IF($D936 = "Full-time",  " " &amp; $F936, ""), 'Allocated Leaves'!$B$1:AA$1, 0)) - I936))</f>
        <v/>
      </c>
      <c r="X936" s="51" t="str">
        <f t="array" ref="X936">IF(ISBLANK($B936), "", IF(AND(X$5 = "Vacation Leave", OR(AND(OR(X$6 = "H1", X$6 = "H2"), NOT(AND($D936 = "Full-time", $F936 = "Above 1 Year"))), AND(X$6 = "Year", AND($D936 = "Full-time", $F936 = "Above 1 Year")))), "N/A", INDEX('Allocated Leaves'!$B$2:$E1005, MATCH(X$5 &amp; IF(X$5 = "Vacation Leave", IFS(X$6 = "Year", "", OR(X$6 = "H1", X$6 = "H2"), " " &amp; X$6), ""), 'Allocated Leaves'!$A$2:$A1005, 0), MATCH($D936 &amp; IF($D936 = "Full-time",  " " &amp; $F936, ""), 'Allocated Leaves'!$B$1:AA$1, 0)) - J936))</f>
        <v/>
      </c>
      <c r="Y936" s="52" t="str">
        <f t="array" ref="Y936">IF(ISBLANK($B936), "", IF(AND(Y$5 = "Vacation Leave", OR(AND(OR(Y$6 = "H1", Y$6 = "H2"), NOT(AND($D936 = "Full-time", $F936 = "Above 1 Year"))), AND(Y$6 = "Year", AND($D936 = "Full-time", $F936 = "Above 1 Year")))), "N/A", INDEX('Allocated Leaves'!$B$2:$E1005, MATCH(Y$5 &amp; IF(Y$5 = "Vacation Leave", IFS(Y$6 = "Year", "", OR(Y$6 = "H1", Y$6 = "H2"), " " &amp; Y$6), ""), 'Allocated Leaves'!$A$2:$A1005, 0), MATCH($D936 &amp; IF($D936 = "Full-time",  " " &amp; $F936, ""), 'Allocated Leaves'!$B$1:AA$1, 0)) - K936))</f>
        <v/>
      </c>
      <c r="Z936" s="52" t="str">
        <f t="array" ref="Z936">IF(ISBLANK($B936), "", IF(AND(Z$5 = "Vacation Leave", OR(AND(OR(Z$6 = "H1", Z$6 = "H2"), NOT(AND($D936 = "Full-time", $F936 = "Above 1 Year"))), AND(Z$6 = "Year", AND($D936 = "Full-time", $F936 = "Above 1 Year")))), "N/A", INDEX('Allocated Leaves'!$B$2:$E1005, MATCH(Z$5 &amp; IF(Z$5 = "Vacation Leave", IFS(Z$6 = "Year", "", OR(Z$6 = "H1", Z$6 = "H2"), " " &amp; Z$6), ""), 'Allocated Leaves'!$A$2:$A1005, 0), MATCH($D936 &amp; IF($D936 = "Full-time",  " " &amp; $F936, ""), 'Allocated Leaves'!$B$1:AA$1, 0)) - L936))</f>
        <v/>
      </c>
      <c r="AA936" s="55" t="str">
        <f t="shared" si="3"/>
        <v/>
      </c>
    </row>
    <row r="937">
      <c r="A937" s="71"/>
      <c r="B937" s="72"/>
      <c r="C937" s="73"/>
      <c r="D937" s="74"/>
      <c r="E937" s="75"/>
      <c r="F937" s="47" t="str">
        <f t="shared" si="1"/>
        <v/>
      </c>
      <c r="G937" s="48" t="str">
        <f>IF(ISBLANK($B937), "", IF(AND(G$5 = "Vacation Leave", OR(AND(OR(G$6 = "H1", G$6 = "H2"), NOT(AND($D937 = "Full-time", $F937 = "Above 1 Year"))), AND(G$6 = "Year", AND($D937 = "Full-time", $F937 = "Above 1 Year")))), "N/A", SUMIFS('Form Responses 1'!$O$2:$O1005, 'Form Responses 1'!$B$2:$B1005, $B937, 'Form Responses 1'!$G$2:$G1005, G$5, 'Form Responses 1'!$K$2:$K1005, $D937,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7" s="48" t="str">
        <f>IF(ISBLANK($B937), "", IF(AND(H$5 = "Vacation Leave", OR(AND(OR(H$6 = "H1", H$6 = "H2"), NOT(AND($D937 = "Full-time", $F937 = "Above 1 Year"))), AND(H$6 = "Year", AND($D937 = "Full-time", $F937 = "Above 1 Year")))), "N/A", SUMIFS('Form Responses 1'!$O$2:$O1005, 'Form Responses 1'!$B$2:$B1005, $B937, 'Form Responses 1'!$G$2:$G1005, H$5, 'Form Responses 1'!$K$2:$K1005, $D937,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7" s="49" t="str">
        <f>IF(ISBLANK($B937), "", IF(AND(I$5 = "Vacation Leave", OR(AND(OR(I$6 = "H1", I$6 = "H2"), NOT(AND($D937 = "Full-time", $F937 = "Above 1 Year"))), AND(I$6 = "Year", AND($D937 = "Full-time", $F937 = "Above 1 Year")))), "N/A", SUMIFS('Form Responses 1'!$O$2:$O1005, 'Form Responses 1'!$B$2:$B1005, $B937, 'Form Responses 1'!$G$2:$G1005, I$5, 'Form Responses 1'!$K$2:$K1005, $D937,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7" s="48" t="str">
        <f>IF(ISBLANK($B937), "", IF(AND(J$5 = "Vacation Leave", OR(AND(OR(J$6 = "H1", J$6 = "H2"), NOT(AND($D937 = "Full-time", $F937 = "Above 1 Year"))), AND(J$6 = "Year", AND($D937 = "Full-time", $F937 = "Above 1 Year")))), "N/A", SUMIFS('Form Responses 1'!$O$2:$O1005, 'Form Responses 1'!$B$2:$B1005, $B937, 'Form Responses 1'!$G$2:$G1005, J$5, 'Form Responses 1'!$K$2:$K1005, $D937,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7" s="48" t="str">
        <f>IF(ISBLANK($B937), "", IF(AND(K$5 = "Vacation Leave", OR(AND(OR(K$6 = "H1", K$6 = "H2"), NOT(AND($D937 = "Full-time", $F937 = "Above 1 Year"))), AND(K$6 = "Year", AND($D937 = "Full-time", $F937 = "Above 1 Year")))), "N/A", SUMIFS('Form Responses 1'!$O$2:$O1005, 'Form Responses 1'!$B$2:$B1005, $B937, 'Form Responses 1'!$G$2:$G1005, K$5, 'Form Responses 1'!$K$2:$K1005, $D937,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7" s="48" t="str">
        <f>IF(ISBLANK($B937), "", IF(AND(L$5 = "Vacation Leave", OR(AND(OR(L$6 = "H1", L$6 = "H2"), NOT(AND($D937 = "Full-time", $F937 = "Above 1 Year"))), AND(L$6 = "Year", AND($D937 = "Full-time", $F937 = "Above 1 Year")))), "N/A", SUMIFS('Form Responses 1'!$O$2:$O1005, 'Form Responses 1'!$B$2:$B1005, $B937, 'Form Responses 1'!$G$2:$G1005, L$5, 'Form Responses 1'!$K$2:$K1005, $D937,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7" s="48" t="str">
        <f>IF(ISBLANK($B937), "", IF(AND(M$5 = "Vacation Leave", OR(AND(OR(M$6 = "H1", M$6 = "H2"), NOT(AND($D937 = "Full-time", $F937 = "Above 1 Year"))), AND(M$6 = "Year", AND($D937 = "Full-time", $F937 = "Above 1 Year")))), "N/A", SUMIFS('Form Responses 1'!$O$2:$O1005, 'Form Responses 1'!$B$2:$B1005, $B937, 'Form Responses 1'!$G$2:$G1005, M$5, 'Form Responses 1'!$K$2:$K1005, $D937,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7" s="48" t="str">
        <f>IF(ISBLANK($B937), "", IF(AND(N$5 = "Vacation Leave", OR(AND(OR(N$6 = "H1", N$6 = "H2"), NOT(AND($D937 = "Full-time", $F937 = "Above 1 Year"))), AND(N$6 = "Year", AND($D937 = "Full-time", $F937 = "Above 1 Year")))), "N/A", SUMIFS('Form Responses 1'!$O$2:$O1005, 'Form Responses 1'!$B$2:$B1005, $B937, 'Form Responses 1'!$G$2:$G1005, N$5, 'Form Responses 1'!$K$2:$K1005, $D937,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7" s="48" t="str">
        <f>IF(ISBLANK($B937), "", IF(AND(O$5 = "Vacation Leave", OR(AND(OR(O$6 = "H1", O$6 = "H2"), NOT(AND($D937 = "Full-time", $F937 = "Above 1 Year"))), AND(O$6 = "Year", AND($D937 = "Full-time", $F937 = "Above 1 Year")))), "N/A", SUMIFS('Form Responses 1'!$O$2:$O1005, 'Form Responses 1'!$B$2:$B1005, $B937, 'Form Responses 1'!$G$2:$G1005, O$5, 'Form Responses 1'!$K$2:$K1005, $D937,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7" s="48" t="str">
        <f>IF(ISBLANK($B937), "", IF(AND(P$5 = "Vacation Leave", OR(AND(OR(P$6 = "H1", P$6 = "H2"), NOT(AND($D937 = "Full-time", $F937 = "Above 1 Year"))), AND(P$6 = "Year", AND($D937 = "Full-time", $F937 = "Above 1 Year")))), "N/A", SUMIFS('Form Responses 1'!$O$2:$O1005, 'Form Responses 1'!$B$2:$B1005, $B937, 'Form Responses 1'!$G$2:$G1005, P$5, 'Form Responses 1'!$K$2:$K1005, $D937,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7" s="48" t="str">
        <f>IF(ISBLANK($B937), "", IF(AND(Q$5 = "Vacation Leave", OR(AND(OR(Q$6 = "H1", Q$6 = "H2"), NOT(AND($D937 = "Full-time", $F937 = "Above 1 Year"))), AND(Q$6 = "Year", AND($D937 = "Full-time", $F937 = "Above 1 Year")))), "N/A", SUMIFS('Form Responses 1'!$O$2:$O1005, 'Form Responses 1'!$B$2:$B1005, $B937, 'Form Responses 1'!$G$2:$G1005, Q$5, 'Form Responses 1'!$K$2:$K1005, $D937,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7" s="48" t="str">
        <f>IF(ISBLANK($B937), "", IF(AND(R$5 = "Vacation Leave", OR(AND(OR(R$6 = "H1", R$6 = "H2"), NOT(AND($D937 = "Full-time", $F937 = "Above 1 Year"))), AND(R$6 = "Year", AND($D937 = "Full-time", $F937 = "Above 1 Year")))), "N/A", SUMIFS('Form Responses 1'!$O$2:$O1005, 'Form Responses 1'!$B$2:$B1005, $B937, 'Form Responses 1'!$G$2:$G1005, R$5, 'Form Responses 1'!$K$2:$K1005, $D937,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7" s="48" t="str">
        <f>IF(ISBLANK($B937), "", IF(AND(S$5 = "Vacation Leave", OR(AND(OR(S$6 = "H1", S$6 = "H2"), NOT(AND($D937 = "Full-time", $F937 = "Above 1 Year"))), AND(S$6 = "Year", AND($D937 = "Full-time", $F937 = "Above 1 Year")))), "N/A", SUMIFS('Form Responses 1'!$O$2:$O1005, 'Form Responses 1'!$B$2:$B1005, $B937, 'Form Responses 1'!$G$2:$G1005, S$5, 'Form Responses 1'!$K$2:$K1005, $D937,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7" s="50" t="str">
        <f t="shared" si="2"/>
        <v/>
      </c>
      <c r="U937" s="51" t="str">
        <f t="array" ref="U937">IF(ISBLANK($B937), "", IF(AND(U$5 = "Vacation Leave", OR(AND(OR(U$6 = "H1", U$6 = "H2"), NOT(AND($D937 = "Full-time", $F937 = "Above 1 Year"))), AND(U$6 = "Year", AND($D937 = "Full-time", $F937 = "Above 1 Year")))), "N/A", INDEX('Allocated Leaves'!$B$2:$E1005, MATCH(U$5 &amp; IF(U$5 = "Vacation Leave", IFS(U$6 = "Year", "", OR(U$6 = "H1", U$6 = "H2"), " " &amp; U$6), ""), 'Allocated Leaves'!$A$2:$A1005, 0), MATCH($D937 &amp; IF($D937 = "Full-time",  " " &amp; $F937, ""), 'Allocated Leaves'!$B$1:AA$1, 0)) - G937))</f>
        <v/>
      </c>
      <c r="V937" s="52" t="str">
        <f t="array" ref="V937">IF(ISBLANK($B937), "", IF(AND(V$5 = "Vacation Leave", OR(AND(OR(V$6 = "H1", V$6 = "H2"), NOT(AND($D937 = "Full-time", $F937 = "Above 1 Year"))), AND(V$6 = "Year", AND($D937 = "Full-time", $F937 = "Above 1 Year")))), "N/A", INDEX('Allocated Leaves'!$B$2:$E1005, MATCH(V$5 &amp; IF(V$5 = "Vacation Leave", IFS(V$6 = "Year", "", OR(V$6 = "H1", V$6 = "H2"), " " &amp; V$6), ""), 'Allocated Leaves'!$A$2:$A1005, 0), MATCH($D937 &amp; IF($D937 = "Full-time",  " " &amp; $F937, ""), 'Allocated Leaves'!$B$1:AA$1, 0)) - H937))</f>
        <v/>
      </c>
      <c r="W937" s="52" t="str">
        <f t="array" ref="W937">IF(ISBLANK($B937), "", IF(AND(W$5 = "Vacation Leave", OR(AND(OR(W$6 = "H1", W$6 = "H2"), NOT(AND($D937 = "Full-time", $F937 = "Above 1 Year"))), AND(W$6 = "Year", AND($D937 = "Full-time", $F937 = "Above 1 Year")))), "N/A", INDEX('Allocated Leaves'!$B$2:$E1005, MATCH(W$5 &amp; IF(W$5 = "Vacation Leave", IFS(W$6 = "Year", "", OR(W$6 = "H1", W$6 = "H2"), " " &amp; W$6), ""), 'Allocated Leaves'!$A$2:$A1005, 0), MATCH($D937 &amp; IF($D937 = "Full-time",  " " &amp; $F937, ""), 'Allocated Leaves'!$B$1:AA$1, 0)) - I937))</f>
        <v/>
      </c>
      <c r="X937" s="51" t="str">
        <f t="array" ref="X937">IF(ISBLANK($B937), "", IF(AND(X$5 = "Vacation Leave", OR(AND(OR(X$6 = "H1", X$6 = "H2"), NOT(AND($D937 = "Full-time", $F937 = "Above 1 Year"))), AND(X$6 = "Year", AND($D937 = "Full-time", $F937 = "Above 1 Year")))), "N/A", INDEX('Allocated Leaves'!$B$2:$E1005, MATCH(X$5 &amp; IF(X$5 = "Vacation Leave", IFS(X$6 = "Year", "", OR(X$6 = "H1", X$6 = "H2"), " " &amp; X$6), ""), 'Allocated Leaves'!$A$2:$A1005, 0), MATCH($D937 &amp; IF($D937 = "Full-time",  " " &amp; $F937, ""), 'Allocated Leaves'!$B$1:AA$1, 0)) - J937))</f>
        <v/>
      </c>
      <c r="Y937" s="52" t="str">
        <f t="array" ref="Y937">IF(ISBLANK($B937), "", IF(AND(Y$5 = "Vacation Leave", OR(AND(OR(Y$6 = "H1", Y$6 = "H2"), NOT(AND($D937 = "Full-time", $F937 = "Above 1 Year"))), AND(Y$6 = "Year", AND($D937 = "Full-time", $F937 = "Above 1 Year")))), "N/A", INDEX('Allocated Leaves'!$B$2:$E1005, MATCH(Y$5 &amp; IF(Y$5 = "Vacation Leave", IFS(Y$6 = "Year", "", OR(Y$6 = "H1", Y$6 = "H2"), " " &amp; Y$6), ""), 'Allocated Leaves'!$A$2:$A1005, 0), MATCH($D937 &amp; IF($D937 = "Full-time",  " " &amp; $F937, ""), 'Allocated Leaves'!$B$1:AA$1, 0)) - K937))</f>
        <v/>
      </c>
      <c r="Z937" s="52" t="str">
        <f t="array" ref="Z937">IF(ISBLANK($B937), "", IF(AND(Z$5 = "Vacation Leave", OR(AND(OR(Z$6 = "H1", Z$6 = "H2"), NOT(AND($D937 = "Full-time", $F937 = "Above 1 Year"))), AND(Z$6 = "Year", AND($D937 = "Full-time", $F937 = "Above 1 Year")))), "N/A", INDEX('Allocated Leaves'!$B$2:$E1005, MATCH(Z$5 &amp; IF(Z$5 = "Vacation Leave", IFS(Z$6 = "Year", "", OR(Z$6 = "H1", Z$6 = "H2"), " " &amp; Z$6), ""), 'Allocated Leaves'!$A$2:$A1005, 0), MATCH($D937 &amp; IF($D937 = "Full-time",  " " &amp; $F937, ""), 'Allocated Leaves'!$B$1:AA$1, 0)) - L937))</f>
        <v/>
      </c>
      <c r="AA937" s="55" t="str">
        <f t="shared" si="3"/>
        <v/>
      </c>
    </row>
    <row r="938">
      <c r="A938" s="71"/>
      <c r="B938" s="72"/>
      <c r="C938" s="73"/>
      <c r="D938" s="74"/>
      <c r="E938" s="75"/>
      <c r="F938" s="47" t="str">
        <f t="shared" si="1"/>
        <v/>
      </c>
      <c r="G938" s="48" t="str">
        <f>IF(ISBLANK($B938), "", IF(AND(G$5 = "Vacation Leave", OR(AND(OR(G$6 = "H1", G$6 = "H2"), NOT(AND($D938 = "Full-time", $F938 = "Above 1 Year"))), AND(G$6 = "Year", AND($D938 = "Full-time", $F938 = "Above 1 Year")))), "N/A", SUMIFS('Form Responses 1'!$O$2:$O1005, 'Form Responses 1'!$B$2:$B1005, $B938, 'Form Responses 1'!$G$2:$G1005, G$5, 'Form Responses 1'!$K$2:$K1005, $D938,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8" s="48" t="str">
        <f>IF(ISBLANK($B938), "", IF(AND(H$5 = "Vacation Leave", OR(AND(OR(H$6 = "H1", H$6 = "H2"), NOT(AND($D938 = "Full-time", $F938 = "Above 1 Year"))), AND(H$6 = "Year", AND($D938 = "Full-time", $F938 = "Above 1 Year")))), "N/A", SUMIFS('Form Responses 1'!$O$2:$O1005, 'Form Responses 1'!$B$2:$B1005, $B938, 'Form Responses 1'!$G$2:$G1005, H$5, 'Form Responses 1'!$K$2:$K1005, $D938,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8" s="49" t="str">
        <f>IF(ISBLANK($B938), "", IF(AND(I$5 = "Vacation Leave", OR(AND(OR(I$6 = "H1", I$6 = "H2"), NOT(AND($D938 = "Full-time", $F938 = "Above 1 Year"))), AND(I$6 = "Year", AND($D938 = "Full-time", $F938 = "Above 1 Year")))), "N/A", SUMIFS('Form Responses 1'!$O$2:$O1005, 'Form Responses 1'!$B$2:$B1005, $B938, 'Form Responses 1'!$G$2:$G1005, I$5, 'Form Responses 1'!$K$2:$K1005, $D938,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8" s="48" t="str">
        <f>IF(ISBLANK($B938), "", IF(AND(J$5 = "Vacation Leave", OR(AND(OR(J$6 = "H1", J$6 = "H2"), NOT(AND($D938 = "Full-time", $F938 = "Above 1 Year"))), AND(J$6 = "Year", AND($D938 = "Full-time", $F938 = "Above 1 Year")))), "N/A", SUMIFS('Form Responses 1'!$O$2:$O1005, 'Form Responses 1'!$B$2:$B1005, $B938, 'Form Responses 1'!$G$2:$G1005, J$5, 'Form Responses 1'!$K$2:$K1005, $D938,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8" s="48" t="str">
        <f>IF(ISBLANK($B938), "", IF(AND(K$5 = "Vacation Leave", OR(AND(OR(K$6 = "H1", K$6 = "H2"), NOT(AND($D938 = "Full-time", $F938 = "Above 1 Year"))), AND(K$6 = "Year", AND($D938 = "Full-time", $F938 = "Above 1 Year")))), "N/A", SUMIFS('Form Responses 1'!$O$2:$O1005, 'Form Responses 1'!$B$2:$B1005, $B938, 'Form Responses 1'!$G$2:$G1005, K$5, 'Form Responses 1'!$K$2:$K1005, $D938,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8" s="48" t="str">
        <f>IF(ISBLANK($B938), "", IF(AND(L$5 = "Vacation Leave", OR(AND(OR(L$6 = "H1", L$6 = "H2"), NOT(AND($D938 = "Full-time", $F938 = "Above 1 Year"))), AND(L$6 = "Year", AND($D938 = "Full-time", $F938 = "Above 1 Year")))), "N/A", SUMIFS('Form Responses 1'!$O$2:$O1005, 'Form Responses 1'!$B$2:$B1005, $B938, 'Form Responses 1'!$G$2:$G1005, L$5, 'Form Responses 1'!$K$2:$K1005, $D938,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8" s="48" t="str">
        <f>IF(ISBLANK($B938), "", IF(AND(M$5 = "Vacation Leave", OR(AND(OR(M$6 = "H1", M$6 = "H2"), NOT(AND($D938 = "Full-time", $F938 = "Above 1 Year"))), AND(M$6 = "Year", AND($D938 = "Full-time", $F938 = "Above 1 Year")))), "N/A", SUMIFS('Form Responses 1'!$O$2:$O1005, 'Form Responses 1'!$B$2:$B1005, $B938, 'Form Responses 1'!$G$2:$G1005, M$5, 'Form Responses 1'!$K$2:$K1005, $D938,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8" s="48" t="str">
        <f>IF(ISBLANK($B938), "", IF(AND(N$5 = "Vacation Leave", OR(AND(OR(N$6 = "H1", N$6 = "H2"), NOT(AND($D938 = "Full-time", $F938 = "Above 1 Year"))), AND(N$6 = "Year", AND($D938 = "Full-time", $F938 = "Above 1 Year")))), "N/A", SUMIFS('Form Responses 1'!$O$2:$O1005, 'Form Responses 1'!$B$2:$B1005, $B938, 'Form Responses 1'!$G$2:$G1005, N$5, 'Form Responses 1'!$K$2:$K1005, $D938,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8" s="48" t="str">
        <f>IF(ISBLANK($B938), "", IF(AND(O$5 = "Vacation Leave", OR(AND(OR(O$6 = "H1", O$6 = "H2"), NOT(AND($D938 = "Full-time", $F938 = "Above 1 Year"))), AND(O$6 = "Year", AND($D938 = "Full-time", $F938 = "Above 1 Year")))), "N/A", SUMIFS('Form Responses 1'!$O$2:$O1005, 'Form Responses 1'!$B$2:$B1005, $B938, 'Form Responses 1'!$G$2:$G1005, O$5, 'Form Responses 1'!$K$2:$K1005, $D938,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8" s="48" t="str">
        <f>IF(ISBLANK($B938), "", IF(AND(P$5 = "Vacation Leave", OR(AND(OR(P$6 = "H1", P$6 = "H2"), NOT(AND($D938 = "Full-time", $F938 = "Above 1 Year"))), AND(P$6 = "Year", AND($D938 = "Full-time", $F938 = "Above 1 Year")))), "N/A", SUMIFS('Form Responses 1'!$O$2:$O1005, 'Form Responses 1'!$B$2:$B1005, $B938, 'Form Responses 1'!$G$2:$G1005, P$5, 'Form Responses 1'!$K$2:$K1005, $D938,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8" s="48" t="str">
        <f>IF(ISBLANK($B938), "", IF(AND(Q$5 = "Vacation Leave", OR(AND(OR(Q$6 = "H1", Q$6 = "H2"), NOT(AND($D938 = "Full-time", $F938 = "Above 1 Year"))), AND(Q$6 = "Year", AND($D938 = "Full-time", $F938 = "Above 1 Year")))), "N/A", SUMIFS('Form Responses 1'!$O$2:$O1005, 'Form Responses 1'!$B$2:$B1005, $B938, 'Form Responses 1'!$G$2:$G1005, Q$5, 'Form Responses 1'!$K$2:$K1005, $D938,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8" s="48" t="str">
        <f>IF(ISBLANK($B938), "", IF(AND(R$5 = "Vacation Leave", OR(AND(OR(R$6 = "H1", R$6 = "H2"), NOT(AND($D938 = "Full-time", $F938 = "Above 1 Year"))), AND(R$6 = "Year", AND($D938 = "Full-time", $F938 = "Above 1 Year")))), "N/A", SUMIFS('Form Responses 1'!$O$2:$O1005, 'Form Responses 1'!$B$2:$B1005, $B938, 'Form Responses 1'!$G$2:$G1005, R$5, 'Form Responses 1'!$K$2:$K1005, $D938,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8" s="48" t="str">
        <f>IF(ISBLANK($B938), "", IF(AND(S$5 = "Vacation Leave", OR(AND(OR(S$6 = "H1", S$6 = "H2"), NOT(AND($D938 = "Full-time", $F938 = "Above 1 Year"))), AND(S$6 = "Year", AND($D938 = "Full-time", $F938 = "Above 1 Year")))), "N/A", SUMIFS('Form Responses 1'!$O$2:$O1005, 'Form Responses 1'!$B$2:$B1005, $B938, 'Form Responses 1'!$G$2:$G1005, S$5, 'Form Responses 1'!$K$2:$K1005, $D938,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8" s="50" t="str">
        <f t="shared" si="2"/>
        <v/>
      </c>
      <c r="U938" s="51" t="str">
        <f t="array" ref="U938">IF(ISBLANK($B938), "", IF(AND(U$5 = "Vacation Leave", OR(AND(OR(U$6 = "H1", U$6 = "H2"), NOT(AND($D938 = "Full-time", $F938 = "Above 1 Year"))), AND(U$6 = "Year", AND($D938 = "Full-time", $F938 = "Above 1 Year")))), "N/A", INDEX('Allocated Leaves'!$B$2:$E1005, MATCH(U$5 &amp; IF(U$5 = "Vacation Leave", IFS(U$6 = "Year", "", OR(U$6 = "H1", U$6 = "H2"), " " &amp; U$6), ""), 'Allocated Leaves'!$A$2:$A1005, 0), MATCH($D938 &amp; IF($D938 = "Full-time",  " " &amp; $F938, ""), 'Allocated Leaves'!$B$1:AA$1, 0)) - G938))</f>
        <v/>
      </c>
      <c r="V938" s="52" t="str">
        <f t="array" ref="V938">IF(ISBLANK($B938), "", IF(AND(V$5 = "Vacation Leave", OR(AND(OR(V$6 = "H1", V$6 = "H2"), NOT(AND($D938 = "Full-time", $F938 = "Above 1 Year"))), AND(V$6 = "Year", AND($D938 = "Full-time", $F938 = "Above 1 Year")))), "N/A", INDEX('Allocated Leaves'!$B$2:$E1005, MATCH(V$5 &amp; IF(V$5 = "Vacation Leave", IFS(V$6 = "Year", "", OR(V$6 = "H1", V$6 = "H2"), " " &amp; V$6), ""), 'Allocated Leaves'!$A$2:$A1005, 0), MATCH($D938 &amp; IF($D938 = "Full-time",  " " &amp; $F938, ""), 'Allocated Leaves'!$B$1:AA$1, 0)) - H938))</f>
        <v/>
      </c>
      <c r="W938" s="52" t="str">
        <f t="array" ref="W938">IF(ISBLANK($B938), "", IF(AND(W$5 = "Vacation Leave", OR(AND(OR(W$6 = "H1", W$6 = "H2"), NOT(AND($D938 = "Full-time", $F938 = "Above 1 Year"))), AND(W$6 = "Year", AND($D938 = "Full-time", $F938 = "Above 1 Year")))), "N/A", INDEX('Allocated Leaves'!$B$2:$E1005, MATCH(W$5 &amp; IF(W$5 = "Vacation Leave", IFS(W$6 = "Year", "", OR(W$6 = "H1", W$6 = "H2"), " " &amp; W$6), ""), 'Allocated Leaves'!$A$2:$A1005, 0), MATCH($D938 &amp; IF($D938 = "Full-time",  " " &amp; $F938, ""), 'Allocated Leaves'!$B$1:AA$1, 0)) - I938))</f>
        <v/>
      </c>
      <c r="X938" s="51" t="str">
        <f t="array" ref="X938">IF(ISBLANK($B938), "", IF(AND(X$5 = "Vacation Leave", OR(AND(OR(X$6 = "H1", X$6 = "H2"), NOT(AND($D938 = "Full-time", $F938 = "Above 1 Year"))), AND(X$6 = "Year", AND($D938 = "Full-time", $F938 = "Above 1 Year")))), "N/A", INDEX('Allocated Leaves'!$B$2:$E1005, MATCH(X$5 &amp; IF(X$5 = "Vacation Leave", IFS(X$6 = "Year", "", OR(X$6 = "H1", X$6 = "H2"), " " &amp; X$6), ""), 'Allocated Leaves'!$A$2:$A1005, 0), MATCH($D938 &amp; IF($D938 = "Full-time",  " " &amp; $F938, ""), 'Allocated Leaves'!$B$1:AA$1, 0)) - J938))</f>
        <v/>
      </c>
      <c r="Y938" s="52" t="str">
        <f t="array" ref="Y938">IF(ISBLANK($B938), "", IF(AND(Y$5 = "Vacation Leave", OR(AND(OR(Y$6 = "H1", Y$6 = "H2"), NOT(AND($D938 = "Full-time", $F938 = "Above 1 Year"))), AND(Y$6 = "Year", AND($D938 = "Full-time", $F938 = "Above 1 Year")))), "N/A", INDEX('Allocated Leaves'!$B$2:$E1005, MATCH(Y$5 &amp; IF(Y$5 = "Vacation Leave", IFS(Y$6 = "Year", "", OR(Y$6 = "H1", Y$6 = "H2"), " " &amp; Y$6), ""), 'Allocated Leaves'!$A$2:$A1005, 0), MATCH($D938 &amp; IF($D938 = "Full-time",  " " &amp; $F938, ""), 'Allocated Leaves'!$B$1:AA$1, 0)) - K938))</f>
        <v/>
      </c>
      <c r="Z938" s="52" t="str">
        <f t="array" ref="Z938">IF(ISBLANK($B938), "", IF(AND(Z$5 = "Vacation Leave", OR(AND(OR(Z$6 = "H1", Z$6 = "H2"), NOT(AND($D938 = "Full-time", $F938 = "Above 1 Year"))), AND(Z$6 = "Year", AND($D938 = "Full-time", $F938 = "Above 1 Year")))), "N/A", INDEX('Allocated Leaves'!$B$2:$E1005, MATCH(Z$5 &amp; IF(Z$5 = "Vacation Leave", IFS(Z$6 = "Year", "", OR(Z$6 = "H1", Z$6 = "H2"), " " &amp; Z$6), ""), 'Allocated Leaves'!$A$2:$A1005, 0), MATCH($D938 &amp; IF($D938 = "Full-time",  " " &amp; $F938, ""), 'Allocated Leaves'!$B$1:AA$1, 0)) - L938))</f>
        <v/>
      </c>
      <c r="AA938" s="55" t="str">
        <f t="shared" si="3"/>
        <v/>
      </c>
    </row>
    <row r="939">
      <c r="A939" s="71"/>
      <c r="B939" s="72"/>
      <c r="C939" s="73"/>
      <c r="D939" s="74"/>
      <c r="E939" s="75"/>
      <c r="F939" s="47" t="str">
        <f t="shared" si="1"/>
        <v/>
      </c>
      <c r="G939" s="48" t="str">
        <f>IF(ISBLANK($B939), "", IF(AND(G$5 = "Vacation Leave", OR(AND(OR(G$6 = "H1", G$6 = "H2"), NOT(AND($D939 = "Full-time", $F939 = "Above 1 Year"))), AND(G$6 = "Year", AND($D939 = "Full-time", $F939 = "Above 1 Year")))), "N/A", SUMIFS('Form Responses 1'!$O$2:$O1005, 'Form Responses 1'!$B$2:$B1005, $B939, 'Form Responses 1'!$G$2:$G1005, G$5, 'Form Responses 1'!$K$2:$K1005, $D939,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39" s="48" t="str">
        <f>IF(ISBLANK($B939), "", IF(AND(H$5 = "Vacation Leave", OR(AND(OR(H$6 = "H1", H$6 = "H2"), NOT(AND($D939 = "Full-time", $F939 = "Above 1 Year"))), AND(H$6 = "Year", AND($D939 = "Full-time", $F939 = "Above 1 Year")))), "N/A", SUMIFS('Form Responses 1'!$O$2:$O1005, 'Form Responses 1'!$B$2:$B1005, $B939, 'Form Responses 1'!$G$2:$G1005, H$5, 'Form Responses 1'!$K$2:$K1005, $D939,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39" s="49" t="str">
        <f>IF(ISBLANK($B939), "", IF(AND(I$5 = "Vacation Leave", OR(AND(OR(I$6 = "H1", I$6 = "H2"), NOT(AND($D939 = "Full-time", $F939 = "Above 1 Year"))), AND(I$6 = "Year", AND($D939 = "Full-time", $F939 = "Above 1 Year")))), "N/A", SUMIFS('Form Responses 1'!$O$2:$O1005, 'Form Responses 1'!$B$2:$B1005, $B939, 'Form Responses 1'!$G$2:$G1005, I$5, 'Form Responses 1'!$K$2:$K1005, $D939,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39" s="48" t="str">
        <f>IF(ISBLANK($B939), "", IF(AND(J$5 = "Vacation Leave", OR(AND(OR(J$6 = "H1", J$6 = "H2"), NOT(AND($D939 = "Full-time", $F939 = "Above 1 Year"))), AND(J$6 = "Year", AND($D939 = "Full-time", $F939 = "Above 1 Year")))), "N/A", SUMIFS('Form Responses 1'!$O$2:$O1005, 'Form Responses 1'!$B$2:$B1005, $B939, 'Form Responses 1'!$G$2:$G1005, J$5, 'Form Responses 1'!$K$2:$K1005, $D939,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39" s="48" t="str">
        <f>IF(ISBLANK($B939), "", IF(AND(K$5 = "Vacation Leave", OR(AND(OR(K$6 = "H1", K$6 = "H2"), NOT(AND($D939 = "Full-time", $F939 = "Above 1 Year"))), AND(K$6 = "Year", AND($D939 = "Full-time", $F939 = "Above 1 Year")))), "N/A", SUMIFS('Form Responses 1'!$O$2:$O1005, 'Form Responses 1'!$B$2:$B1005, $B939, 'Form Responses 1'!$G$2:$G1005, K$5, 'Form Responses 1'!$K$2:$K1005, $D939,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39" s="48" t="str">
        <f>IF(ISBLANK($B939), "", IF(AND(L$5 = "Vacation Leave", OR(AND(OR(L$6 = "H1", L$6 = "H2"), NOT(AND($D939 = "Full-time", $F939 = "Above 1 Year"))), AND(L$6 = "Year", AND($D939 = "Full-time", $F939 = "Above 1 Year")))), "N/A", SUMIFS('Form Responses 1'!$O$2:$O1005, 'Form Responses 1'!$B$2:$B1005, $B939, 'Form Responses 1'!$G$2:$G1005, L$5, 'Form Responses 1'!$K$2:$K1005, $D939,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39" s="48" t="str">
        <f>IF(ISBLANK($B939), "", IF(AND(M$5 = "Vacation Leave", OR(AND(OR(M$6 = "H1", M$6 = "H2"), NOT(AND($D939 = "Full-time", $F939 = "Above 1 Year"))), AND(M$6 = "Year", AND($D939 = "Full-time", $F939 = "Above 1 Year")))), "N/A", SUMIFS('Form Responses 1'!$O$2:$O1005, 'Form Responses 1'!$B$2:$B1005, $B939, 'Form Responses 1'!$G$2:$G1005, M$5, 'Form Responses 1'!$K$2:$K1005, $D939,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39" s="48" t="str">
        <f>IF(ISBLANK($B939), "", IF(AND(N$5 = "Vacation Leave", OR(AND(OR(N$6 = "H1", N$6 = "H2"), NOT(AND($D939 = "Full-time", $F939 = "Above 1 Year"))), AND(N$6 = "Year", AND($D939 = "Full-time", $F939 = "Above 1 Year")))), "N/A", SUMIFS('Form Responses 1'!$O$2:$O1005, 'Form Responses 1'!$B$2:$B1005, $B939, 'Form Responses 1'!$G$2:$G1005, N$5, 'Form Responses 1'!$K$2:$K1005, $D939,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39" s="48" t="str">
        <f>IF(ISBLANK($B939), "", IF(AND(O$5 = "Vacation Leave", OR(AND(OR(O$6 = "H1", O$6 = "H2"), NOT(AND($D939 = "Full-time", $F939 = "Above 1 Year"))), AND(O$6 = "Year", AND($D939 = "Full-time", $F939 = "Above 1 Year")))), "N/A", SUMIFS('Form Responses 1'!$O$2:$O1005, 'Form Responses 1'!$B$2:$B1005, $B939, 'Form Responses 1'!$G$2:$G1005, O$5, 'Form Responses 1'!$K$2:$K1005, $D939,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39" s="48" t="str">
        <f>IF(ISBLANK($B939), "", IF(AND(P$5 = "Vacation Leave", OR(AND(OR(P$6 = "H1", P$6 = "H2"), NOT(AND($D939 = "Full-time", $F939 = "Above 1 Year"))), AND(P$6 = "Year", AND($D939 = "Full-time", $F939 = "Above 1 Year")))), "N/A", SUMIFS('Form Responses 1'!$O$2:$O1005, 'Form Responses 1'!$B$2:$B1005, $B939, 'Form Responses 1'!$G$2:$G1005, P$5, 'Form Responses 1'!$K$2:$K1005, $D939,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39" s="48" t="str">
        <f>IF(ISBLANK($B939), "", IF(AND(Q$5 = "Vacation Leave", OR(AND(OR(Q$6 = "H1", Q$6 = "H2"), NOT(AND($D939 = "Full-time", $F939 = "Above 1 Year"))), AND(Q$6 = "Year", AND($D939 = "Full-time", $F939 = "Above 1 Year")))), "N/A", SUMIFS('Form Responses 1'!$O$2:$O1005, 'Form Responses 1'!$B$2:$B1005, $B939, 'Form Responses 1'!$G$2:$G1005, Q$5, 'Form Responses 1'!$K$2:$K1005, $D939,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39" s="48" t="str">
        <f>IF(ISBLANK($B939), "", IF(AND(R$5 = "Vacation Leave", OR(AND(OR(R$6 = "H1", R$6 = "H2"), NOT(AND($D939 = "Full-time", $F939 = "Above 1 Year"))), AND(R$6 = "Year", AND($D939 = "Full-time", $F939 = "Above 1 Year")))), "N/A", SUMIFS('Form Responses 1'!$O$2:$O1005, 'Form Responses 1'!$B$2:$B1005, $B939, 'Form Responses 1'!$G$2:$G1005, R$5, 'Form Responses 1'!$K$2:$K1005, $D939,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39" s="48" t="str">
        <f>IF(ISBLANK($B939), "", IF(AND(S$5 = "Vacation Leave", OR(AND(OR(S$6 = "H1", S$6 = "H2"), NOT(AND($D939 = "Full-time", $F939 = "Above 1 Year"))), AND(S$6 = "Year", AND($D939 = "Full-time", $F939 = "Above 1 Year")))), "N/A", SUMIFS('Form Responses 1'!$O$2:$O1005, 'Form Responses 1'!$B$2:$B1005, $B939, 'Form Responses 1'!$G$2:$G1005, S$5, 'Form Responses 1'!$K$2:$K1005, $D939,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39" s="50" t="str">
        <f t="shared" si="2"/>
        <v/>
      </c>
      <c r="U939" s="51" t="str">
        <f t="array" ref="U939">IF(ISBLANK($B939), "", IF(AND(U$5 = "Vacation Leave", OR(AND(OR(U$6 = "H1", U$6 = "H2"), NOT(AND($D939 = "Full-time", $F939 = "Above 1 Year"))), AND(U$6 = "Year", AND($D939 = "Full-time", $F939 = "Above 1 Year")))), "N/A", INDEX('Allocated Leaves'!$B$2:$E1005, MATCH(U$5 &amp; IF(U$5 = "Vacation Leave", IFS(U$6 = "Year", "", OR(U$6 = "H1", U$6 = "H2"), " " &amp; U$6), ""), 'Allocated Leaves'!$A$2:$A1005, 0), MATCH($D939 &amp; IF($D939 = "Full-time",  " " &amp; $F939, ""), 'Allocated Leaves'!$B$1:AA$1, 0)) - G939))</f>
        <v/>
      </c>
      <c r="V939" s="52" t="str">
        <f t="array" ref="V939">IF(ISBLANK($B939), "", IF(AND(V$5 = "Vacation Leave", OR(AND(OR(V$6 = "H1", V$6 = "H2"), NOT(AND($D939 = "Full-time", $F939 = "Above 1 Year"))), AND(V$6 = "Year", AND($D939 = "Full-time", $F939 = "Above 1 Year")))), "N/A", INDEX('Allocated Leaves'!$B$2:$E1005, MATCH(V$5 &amp; IF(V$5 = "Vacation Leave", IFS(V$6 = "Year", "", OR(V$6 = "H1", V$6 = "H2"), " " &amp; V$6), ""), 'Allocated Leaves'!$A$2:$A1005, 0), MATCH($D939 &amp; IF($D939 = "Full-time",  " " &amp; $F939, ""), 'Allocated Leaves'!$B$1:AA$1, 0)) - H939))</f>
        <v/>
      </c>
      <c r="W939" s="52" t="str">
        <f t="array" ref="W939">IF(ISBLANK($B939), "", IF(AND(W$5 = "Vacation Leave", OR(AND(OR(W$6 = "H1", W$6 = "H2"), NOT(AND($D939 = "Full-time", $F939 = "Above 1 Year"))), AND(W$6 = "Year", AND($D939 = "Full-time", $F939 = "Above 1 Year")))), "N/A", INDEX('Allocated Leaves'!$B$2:$E1005, MATCH(W$5 &amp; IF(W$5 = "Vacation Leave", IFS(W$6 = "Year", "", OR(W$6 = "H1", W$6 = "H2"), " " &amp; W$6), ""), 'Allocated Leaves'!$A$2:$A1005, 0), MATCH($D939 &amp; IF($D939 = "Full-time",  " " &amp; $F939, ""), 'Allocated Leaves'!$B$1:AA$1, 0)) - I939))</f>
        <v/>
      </c>
      <c r="X939" s="51" t="str">
        <f t="array" ref="X939">IF(ISBLANK($B939), "", IF(AND(X$5 = "Vacation Leave", OR(AND(OR(X$6 = "H1", X$6 = "H2"), NOT(AND($D939 = "Full-time", $F939 = "Above 1 Year"))), AND(X$6 = "Year", AND($D939 = "Full-time", $F939 = "Above 1 Year")))), "N/A", INDEX('Allocated Leaves'!$B$2:$E1005, MATCH(X$5 &amp; IF(X$5 = "Vacation Leave", IFS(X$6 = "Year", "", OR(X$6 = "H1", X$6 = "H2"), " " &amp; X$6), ""), 'Allocated Leaves'!$A$2:$A1005, 0), MATCH($D939 &amp; IF($D939 = "Full-time",  " " &amp; $F939, ""), 'Allocated Leaves'!$B$1:AA$1, 0)) - J939))</f>
        <v/>
      </c>
      <c r="Y939" s="52" t="str">
        <f t="array" ref="Y939">IF(ISBLANK($B939), "", IF(AND(Y$5 = "Vacation Leave", OR(AND(OR(Y$6 = "H1", Y$6 = "H2"), NOT(AND($D939 = "Full-time", $F939 = "Above 1 Year"))), AND(Y$6 = "Year", AND($D939 = "Full-time", $F939 = "Above 1 Year")))), "N/A", INDEX('Allocated Leaves'!$B$2:$E1005, MATCH(Y$5 &amp; IF(Y$5 = "Vacation Leave", IFS(Y$6 = "Year", "", OR(Y$6 = "H1", Y$6 = "H2"), " " &amp; Y$6), ""), 'Allocated Leaves'!$A$2:$A1005, 0), MATCH($D939 &amp; IF($D939 = "Full-time",  " " &amp; $F939, ""), 'Allocated Leaves'!$B$1:AA$1, 0)) - K939))</f>
        <v/>
      </c>
      <c r="Z939" s="52" t="str">
        <f t="array" ref="Z939">IF(ISBLANK($B939), "", IF(AND(Z$5 = "Vacation Leave", OR(AND(OR(Z$6 = "H1", Z$6 = "H2"), NOT(AND($D939 = "Full-time", $F939 = "Above 1 Year"))), AND(Z$6 = "Year", AND($D939 = "Full-time", $F939 = "Above 1 Year")))), "N/A", INDEX('Allocated Leaves'!$B$2:$E1005, MATCH(Z$5 &amp; IF(Z$5 = "Vacation Leave", IFS(Z$6 = "Year", "", OR(Z$6 = "H1", Z$6 = "H2"), " " &amp; Z$6), ""), 'Allocated Leaves'!$A$2:$A1005, 0), MATCH($D939 &amp; IF($D939 = "Full-time",  " " &amp; $F939, ""), 'Allocated Leaves'!$B$1:AA$1, 0)) - L939))</f>
        <v/>
      </c>
      <c r="AA939" s="55" t="str">
        <f t="shared" si="3"/>
        <v/>
      </c>
    </row>
    <row r="940">
      <c r="A940" s="71"/>
      <c r="B940" s="72"/>
      <c r="C940" s="73"/>
      <c r="D940" s="74"/>
      <c r="E940" s="75"/>
      <c r="F940" s="47" t="str">
        <f t="shared" si="1"/>
        <v/>
      </c>
      <c r="G940" s="48" t="str">
        <f>IF(ISBLANK($B940), "", IF(AND(G$5 = "Vacation Leave", OR(AND(OR(G$6 = "H1", G$6 = "H2"), NOT(AND($D940 = "Full-time", $F940 = "Above 1 Year"))), AND(G$6 = "Year", AND($D940 = "Full-time", $F940 = "Above 1 Year")))), "N/A", SUMIFS('Form Responses 1'!$O$2:$O1005, 'Form Responses 1'!$B$2:$B1005, $B940, 'Form Responses 1'!$G$2:$G1005, G$5, 'Form Responses 1'!$K$2:$K1005, $D940,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0" s="48" t="str">
        <f>IF(ISBLANK($B940), "", IF(AND(H$5 = "Vacation Leave", OR(AND(OR(H$6 = "H1", H$6 = "H2"), NOT(AND($D940 = "Full-time", $F940 = "Above 1 Year"))), AND(H$6 = "Year", AND($D940 = "Full-time", $F940 = "Above 1 Year")))), "N/A", SUMIFS('Form Responses 1'!$O$2:$O1005, 'Form Responses 1'!$B$2:$B1005, $B940, 'Form Responses 1'!$G$2:$G1005, H$5, 'Form Responses 1'!$K$2:$K1005, $D940,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0" s="49" t="str">
        <f>IF(ISBLANK($B940), "", IF(AND(I$5 = "Vacation Leave", OR(AND(OR(I$6 = "H1", I$6 = "H2"), NOT(AND($D940 = "Full-time", $F940 = "Above 1 Year"))), AND(I$6 = "Year", AND($D940 = "Full-time", $F940 = "Above 1 Year")))), "N/A", SUMIFS('Form Responses 1'!$O$2:$O1005, 'Form Responses 1'!$B$2:$B1005, $B940, 'Form Responses 1'!$G$2:$G1005, I$5, 'Form Responses 1'!$K$2:$K1005, $D940,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0" s="48" t="str">
        <f>IF(ISBLANK($B940), "", IF(AND(J$5 = "Vacation Leave", OR(AND(OR(J$6 = "H1", J$6 = "H2"), NOT(AND($D940 = "Full-time", $F940 = "Above 1 Year"))), AND(J$6 = "Year", AND($D940 = "Full-time", $F940 = "Above 1 Year")))), "N/A", SUMIFS('Form Responses 1'!$O$2:$O1005, 'Form Responses 1'!$B$2:$B1005, $B940, 'Form Responses 1'!$G$2:$G1005, J$5, 'Form Responses 1'!$K$2:$K1005, $D940,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0" s="48" t="str">
        <f>IF(ISBLANK($B940), "", IF(AND(K$5 = "Vacation Leave", OR(AND(OR(K$6 = "H1", K$6 = "H2"), NOT(AND($D940 = "Full-time", $F940 = "Above 1 Year"))), AND(K$6 = "Year", AND($D940 = "Full-time", $F940 = "Above 1 Year")))), "N/A", SUMIFS('Form Responses 1'!$O$2:$O1005, 'Form Responses 1'!$B$2:$B1005, $B940, 'Form Responses 1'!$G$2:$G1005, K$5, 'Form Responses 1'!$K$2:$K1005, $D940,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0" s="48" t="str">
        <f>IF(ISBLANK($B940), "", IF(AND(L$5 = "Vacation Leave", OR(AND(OR(L$6 = "H1", L$6 = "H2"), NOT(AND($D940 = "Full-time", $F940 = "Above 1 Year"))), AND(L$6 = "Year", AND($D940 = "Full-time", $F940 = "Above 1 Year")))), "N/A", SUMIFS('Form Responses 1'!$O$2:$O1005, 'Form Responses 1'!$B$2:$B1005, $B940, 'Form Responses 1'!$G$2:$G1005, L$5, 'Form Responses 1'!$K$2:$K1005, $D940,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0" s="48" t="str">
        <f>IF(ISBLANK($B940), "", IF(AND(M$5 = "Vacation Leave", OR(AND(OR(M$6 = "H1", M$6 = "H2"), NOT(AND($D940 = "Full-time", $F940 = "Above 1 Year"))), AND(M$6 = "Year", AND($D940 = "Full-time", $F940 = "Above 1 Year")))), "N/A", SUMIFS('Form Responses 1'!$O$2:$O1005, 'Form Responses 1'!$B$2:$B1005, $B940, 'Form Responses 1'!$G$2:$G1005, M$5, 'Form Responses 1'!$K$2:$K1005, $D940,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0" s="48" t="str">
        <f>IF(ISBLANK($B940), "", IF(AND(N$5 = "Vacation Leave", OR(AND(OR(N$6 = "H1", N$6 = "H2"), NOT(AND($D940 = "Full-time", $F940 = "Above 1 Year"))), AND(N$6 = "Year", AND($D940 = "Full-time", $F940 = "Above 1 Year")))), "N/A", SUMIFS('Form Responses 1'!$O$2:$O1005, 'Form Responses 1'!$B$2:$B1005, $B940, 'Form Responses 1'!$G$2:$G1005, N$5, 'Form Responses 1'!$K$2:$K1005, $D940,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0" s="48" t="str">
        <f>IF(ISBLANK($B940), "", IF(AND(O$5 = "Vacation Leave", OR(AND(OR(O$6 = "H1", O$6 = "H2"), NOT(AND($D940 = "Full-time", $F940 = "Above 1 Year"))), AND(O$6 = "Year", AND($D940 = "Full-time", $F940 = "Above 1 Year")))), "N/A", SUMIFS('Form Responses 1'!$O$2:$O1005, 'Form Responses 1'!$B$2:$B1005, $B940, 'Form Responses 1'!$G$2:$G1005, O$5, 'Form Responses 1'!$K$2:$K1005, $D940,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0" s="48" t="str">
        <f>IF(ISBLANK($B940), "", IF(AND(P$5 = "Vacation Leave", OR(AND(OR(P$6 = "H1", P$6 = "H2"), NOT(AND($D940 = "Full-time", $F940 = "Above 1 Year"))), AND(P$6 = "Year", AND($D940 = "Full-time", $F940 = "Above 1 Year")))), "N/A", SUMIFS('Form Responses 1'!$O$2:$O1005, 'Form Responses 1'!$B$2:$B1005, $B940, 'Form Responses 1'!$G$2:$G1005, P$5, 'Form Responses 1'!$K$2:$K1005, $D940,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0" s="48" t="str">
        <f>IF(ISBLANK($B940), "", IF(AND(Q$5 = "Vacation Leave", OR(AND(OR(Q$6 = "H1", Q$6 = "H2"), NOT(AND($D940 = "Full-time", $F940 = "Above 1 Year"))), AND(Q$6 = "Year", AND($D940 = "Full-time", $F940 = "Above 1 Year")))), "N/A", SUMIFS('Form Responses 1'!$O$2:$O1005, 'Form Responses 1'!$B$2:$B1005, $B940, 'Form Responses 1'!$G$2:$G1005, Q$5, 'Form Responses 1'!$K$2:$K1005, $D940,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0" s="48" t="str">
        <f>IF(ISBLANK($B940), "", IF(AND(R$5 = "Vacation Leave", OR(AND(OR(R$6 = "H1", R$6 = "H2"), NOT(AND($D940 = "Full-time", $F940 = "Above 1 Year"))), AND(R$6 = "Year", AND($D940 = "Full-time", $F940 = "Above 1 Year")))), "N/A", SUMIFS('Form Responses 1'!$O$2:$O1005, 'Form Responses 1'!$B$2:$B1005, $B940, 'Form Responses 1'!$G$2:$G1005, R$5, 'Form Responses 1'!$K$2:$K1005, $D940,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0" s="48" t="str">
        <f>IF(ISBLANK($B940), "", IF(AND(S$5 = "Vacation Leave", OR(AND(OR(S$6 = "H1", S$6 = "H2"), NOT(AND($D940 = "Full-time", $F940 = "Above 1 Year"))), AND(S$6 = "Year", AND($D940 = "Full-time", $F940 = "Above 1 Year")))), "N/A", SUMIFS('Form Responses 1'!$O$2:$O1005, 'Form Responses 1'!$B$2:$B1005, $B940, 'Form Responses 1'!$G$2:$G1005, S$5, 'Form Responses 1'!$K$2:$K1005, $D940,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0" s="50" t="str">
        <f t="shared" si="2"/>
        <v/>
      </c>
      <c r="U940" s="51" t="str">
        <f t="array" ref="U940">IF(ISBLANK($B940), "", IF(AND(U$5 = "Vacation Leave", OR(AND(OR(U$6 = "H1", U$6 = "H2"), NOT(AND($D940 = "Full-time", $F940 = "Above 1 Year"))), AND(U$6 = "Year", AND($D940 = "Full-time", $F940 = "Above 1 Year")))), "N/A", INDEX('Allocated Leaves'!$B$2:$E1005, MATCH(U$5 &amp; IF(U$5 = "Vacation Leave", IFS(U$6 = "Year", "", OR(U$6 = "H1", U$6 = "H2"), " " &amp; U$6), ""), 'Allocated Leaves'!$A$2:$A1005, 0), MATCH($D940 &amp; IF($D940 = "Full-time",  " " &amp; $F940, ""), 'Allocated Leaves'!$B$1:AA$1, 0)) - G940))</f>
        <v/>
      </c>
      <c r="V940" s="52" t="str">
        <f t="array" ref="V940">IF(ISBLANK($B940), "", IF(AND(V$5 = "Vacation Leave", OR(AND(OR(V$6 = "H1", V$6 = "H2"), NOT(AND($D940 = "Full-time", $F940 = "Above 1 Year"))), AND(V$6 = "Year", AND($D940 = "Full-time", $F940 = "Above 1 Year")))), "N/A", INDEX('Allocated Leaves'!$B$2:$E1005, MATCH(V$5 &amp; IF(V$5 = "Vacation Leave", IFS(V$6 = "Year", "", OR(V$6 = "H1", V$6 = "H2"), " " &amp; V$6), ""), 'Allocated Leaves'!$A$2:$A1005, 0), MATCH($D940 &amp; IF($D940 = "Full-time",  " " &amp; $F940, ""), 'Allocated Leaves'!$B$1:AA$1, 0)) - H940))</f>
        <v/>
      </c>
      <c r="W940" s="52" t="str">
        <f t="array" ref="W940">IF(ISBLANK($B940), "", IF(AND(W$5 = "Vacation Leave", OR(AND(OR(W$6 = "H1", W$6 = "H2"), NOT(AND($D940 = "Full-time", $F940 = "Above 1 Year"))), AND(W$6 = "Year", AND($D940 = "Full-time", $F940 = "Above 1 Year")))), "N/A", INDEX('Allocated Leaves'!$B$2:$E1005, MATCH(W$5 &amp; IF(W$5 = "Vacation Leave", IFS(W$6 = "Year", "", OR(W$6 = "H1", W$6 = "H2"), " " &amp; W$6), ""), 'Allocated Leaves'!$A$2:$A1005, 0), MATCH($D940 &amp; IF($D940 = "Full-time",  " " &amp; $F940, ""), 'Allocated Leaves'!$B$1:AA$1, 0)) - I940))</f>
        <v/>
      </c>
      <c r="X940" s="51" t="str">
        <f t="array" ref="X940">IF(ISBLANK($B940), "", IF(AND(X$5 = "Vacation Leave", OR(AND(OR(X$6 = "H1", X$6 = "H2"), NOT(AND($D940 = "Full-time", $F940 = "Above 1 Year"))), AND(X$6 = "Year", AND($D940 = "Full-time", $F940 = "Above 1 Year")))), "N/A", INDEX('Allocated Leaves'!$B$2:$E1005, MATCH(X$5 &amp; IF(X$5 = "Vacation Leave", IFS(X$6 = "Year", "", OR(X$6 = "H1", X$6 = "H2"), " " &amp; X$6), ""), 'Allocated Leaves'!$A$2:$A1005, 0), MATCH($D940 &amp; IF($D940 = "Full-time",  " " &amp; $F940, ""), 'Allocated Leaves'!$B$1:AA$1, 0)) - J940))</f>
        <v/>
      </c>
      <c r="Y940" s="52" t="str">
        <f t="array" ref="Y940">IF(ISBLANK($B940), "", IF(AND(Y$5 = "Vacation Leave", OR(AND(OR(Y$6 = "H1", Y$6 = "H2"), NOT(AND($D940 = "Full-time", $F940 = "Above 1 Year"))), AND(Y$6 = "Year", AND($D940 = "Full-time", $F940 = "Above 1 Year")))), "N/A", INDEX('Allocated Leaves'!$B$2:$E1005, MATCH(Y$5 &amp; IF(Y$5 = "Vacation Leave", IFS(Y$6 = "Year", "", OR(Y$6 = "H1", Y$6 = "H2"), " " &amp; Y$6), ""), 'Allocated Leaves'!$A$2:$A1005, 0), MATCH($D940 &amp; IF($D940 = "Full-time",  " " &amp; $F940, ""), 'Allocated Leaves'!$B$1:AA$1, 0)) - K940))</f>
        <v/>
      </c>
      <c r="Z940" s="52" t="str">
        <f t="array" ref="Z940">IF(ISBLANK($B940), "", IF(AND(Z$5 = "Vacation Leave", OR(AND(OR(Z$6 = "H1", Z$6 = "H2"), NOT(AND($D940 = "Full-time", $F940 = "Above 1 Year"))), AND(Z$6 = "Year", AND($D940 = "Full-time", $F940 = "Above 1 Year")))), "N/A", INDEX('Allocated Leaves'!$B$2:$E1005, MATCH(Z$5 &amp; IF(Z$5 = "Vacation Leave", IFS(Z$6 = "Year", "", OR(Z$6 = "H1", Z$6 = "H2"), " " &amp; Z$6), ""), 'Allocated Leaves'!$A$2:$A1005, 0), MATCH($D940 &amp; IF($D940 = "Full-time",  " " &amp; $F940, ""), 'Allocated Leaves'!$B$1:AA$1, 0)) - L940))</f>
        <v/>
      </c>
      <c r="AA940" s="55" t="str">
        <f t="shared" si="3"/>
        <v/>
      </c>
    </row>
    <row r="941">
      <c r="A941" s="71"/>
      <c r="B941" s="72"/>
      <c r="C941" s="73"/>
      <c r="D941" s="74"/>
      <c r="E941" s="75"/>
      <c r="F941" s="47" t="str">
        <f t="shared" si="1"/>
        <v/>
      </c>
      <c r="G941" s="48" t="str">
        <f>IF(ISBLANK($B941), "", IF(AND(G$5 = "Vacation Leave", OR(AND(OR(G$6 = "H1", G$6 = "H2"), NOT(AND($D941 = "Full-time", $F941 = "Above 1 Year"))), AND(G$6 = "Year", AND($D941 = "Full-time", $F941 = "Above 1 Year")))), "N/A", SUMIFS('Form Responses 1'!$O$2:$O1005, 'Form Responses 1'!$B$2:$B1005, $B941, 'Form Responses 1'!$G$2:$G1005, G$5, 'Form Responses 1'!$K$2:$K1005, $D941,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1" s="48" t="str">
        <f>IF(ISBLANK($B941), "", IF(AND(H$5 = "Vacation Leave", OR(AND(OR(H$6 = "H1", H$6 = "H2"), NOT(AND($D941 = "Full-time", $F941 = "Above 1 Year"))), AND(H$6 = "Year", AND($D941 = "Full-time", $F941 = "Above 1 Year")))), "N/A", SUMIFS('Form Responses 1'!$O$2:$O1005, 'Form Responses 1'!$B$2:$B1005, $B941, 'Form Responses 1'!$G$2:$G1005, H$5, 'Form Responses 1'!$K$2:$K1005, $D941,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1" s="49" t="str">
        <f>IF(ISBLANK($B941), "", IF(AND(I$5 = "Vacation Leave", OR(AND(OR(I$6 = "H1", I$6 = "H2"), NOT(AND($D941 = "Full-time", $F941 = "Above 1 Year"))), AND(I$6 = "Year", AND($D941 = "Full-time", $F941 = "Above 1 Year")))), "N/A", SUMIFS('Form Responses 1'!$O$2:$O1005, 'Form Responses 1'!$B$2:$B1005, $B941, 'Form Responses 1'!$G$2:$G1005, I$5, 'Form Responses 1'!$K$2:$K1005, $D941,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1" s="48" t="str">
        <f>IF(ISBLANK($B941), "", IF(AND(J$5 = "Vacation Leave", OR(AND(OR(J$6 = "H1", J$6 = "H2"), NOT(AND($D941 = "Full-time", $F941 = "Above 1 Year"))), AND(J$6 = "Year", AND($D941 = "Full-time", $F941 = "Above 1 Year")))), "N/A", SUMIFS('Form Responses 1'!$O$2:$O1005, 'Form Responses 1'!$B$2:$B1005, $B941, 'Form Responses 1'!$G$2:$G1005, J$5, 'Form Responses 1'!$K$2:$K1005, $D941,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1" s="48" t="str">
        <f>IF(ISBLANK($B941), "", IF(AND(K$5 = "Vacation Leave", OR(AND(OR(K$6 = "H1", K$6 = "H2"), NOT(AND($D941 = "Full-time", $F941 = "Above 1 Year"))), AND(K$6 = "Year", AND($D941 = "Full-time", $F941 = "Above 1 Year")))), "N/A", SUMIFS('Form Responses 1'!$O$2:$O1005, 'Form Responses 1'!$B$2:$B1005, $B941, 'Form Responses 1'!$G$2:$G1005, K$5, 'Form Responses 1'!$K$2:$K1005, $D941,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1" s="48" t="str">
        <f>IF(ISBLANK($B941), "", IF(AND(L$5 = "Vacation Leave", OR(AND(OR(L$6 = "H1", L$6 = "H2"), NOT(AND($D941 = "Full-time", $F941 = "Above 1 Year"))), AND(L$6 = "Year", AND($D941 = "Full-time", $F941 = "Above 1 Year")))), "N/A", SUMIFS('Form Responses 1'!$O$2:$O1005, 'Form Responses 1'!$B$2:$B1005, $B941, 'Form Responses 1'!$G$2:$G1005, L$5, 'Form Responses 1'!$K$2:$K1005, $D941,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1" s="48" t="str">
        <f>IF(ISBLANK($B941), "", IF(AND(M$5 = "Vacation Leave", OR(AND(OR(M$6 = "H1", M$6 = "H2"), NOT(AND($D941 = "Full-time", $F941 = "Above 1 Year"))), AND(M$6 = "Year", AND($D941 = "Full-time", $F941 = "Above 1 Year")))), "N/A", SUMIFS('Form Responses 1'!$O$2:$O1005, 'Form Responses 1'!$B$2:$B1005, $B941, 'Form Responses 1'!$G$2:$G1005, M$5, 'Form Responses 1'!$K$2:$K1005, $D941,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1" s="48" t="str">
        <f>IF(ISBLANK($B941), "", IF(AND(N$5 = "Vacation Leave", OR(AND(OR(N$6 = "H1", N$6 = "H2"), NOT(AND($D941 = "Full-time", $F941 = "Above 1 Year"))), AND(N$6 = "Year", AND($D941 = "Full-time", $F941 = "Above 1 Year")))), "N/A", SUMIFS('Form Responses 1'!$O$2:$O1005, 'Form Responses 1'!$B$2:$B1005, $B941, 'Form Responses 1'!$G$2:$G1005, N$5, 'Form Responses 1'!$K$2:$K1005, $D941,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1" s="48" t="str">
        <f>IF(ISBLANK($B941), "", IF(AND(O$5 = "Vacation Leave", OR(AND(OR(O$6 = "H1", O$6 = "H2"), NOT(AND($D941 = "Full-time", $F941 = "Above 1 Year"))), AND(O$6 = "Year", AND($D941 = "Full-time", $F941 = "Above 1 Year")))), "N/A", SUMIFS('Form Responses 1'!$O$2:$O1005, 'Form Responses 1'!$B$2:$B1005, $B941, 'Form Responses 1'!$G$2:$G1005, O$5, 'Form Responses 1'!$K$2:$K1005, $D941,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1" s="48" t="str">
        <f>IF(ISBLANK($B941), "", IF(AND(P$5 = "Vacation Leave", OR(AND(OR(P$6 = "H1", P$6 = "H2"), NOT(AND($D941 = "Full-time", $F941 = "Above 1 Year"))), AND(P$6 = "Year", AND($D941 = "Full-time", $F941 = "Above 1 Year")))), "N/A", SUMIFS('Form Responses 1'!$O$2:$O1005, 'Form Responses 1'!$B$2:$B1005, $B941, 'Form Responses 1'!$G$2:$G1005, P$5, 'Form Responses 1'!$K$2:$K1005, $D941,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1" s="48" t="str">
        <f>IF(ISBLANK($B941), "", IF(AND(Q$5 = "Vacation Leave", OR(AND(OR(Q$6 = "H1", Q$6 = "H2"), NOT(AND($D941 = "Full-time", $F941 = "Above 1 Year"))), AND(Q$6 = "Year", AND($D941 = "Full-time", $F941 = "Above 1 Year")))), "N/A", SUMIFS('Form Responses 1'!$O$2:$O1005, 'Form Responses 1'!$B$2:$B1005, $B941, 'Form Responses 1'!$G$2:$G1005, Q$5, 'Form Responses 1'!$K$2:$K1005, $D941,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1" s="48" t="str">
        <f>IF(ISBLANK($B941), "", IF(AND(R$5 = "Vacation Leave", OR(AND(OR(R$6 = "H1", R$6 = "H2"), NOT(AND($D941 = "Full-time", $F941 = "Above 1 Year"))), AND(R$6 = "Year", AND($D941 = "Full-time", $F941 = "Above 1 Year")))), "N/A", SUMIFS('Form Responses 1'!$O$2:$O1005, 'Form Responses 1'!$B$2:$B1005, $B941, 'Form Responses 1'!$G$2:$G1005, R$5, 'Form Responses 1'!$K$2:$K1005, $D941,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1" s="48" t="str">
        <f>IF(ISBLANK($B941), "", IF(AND(S$5 = "Vacation Leave", OR(AND(OR(S$6 = "H1", S$6 = "H2"), NOT(AND($D941 = "Full-time", $F941 = "Above 1 Year"))), AND(S$6 = "Year", AND($D941 = "Full-time", $F941 = "Above 1 Year")))), "N/A", SUMIFS('Form Responses 1'!$O$2:$O1005, 'Form Responses 1'!$B$2:$B1005, $B941, 'Form Responses 1'!$G$2:$G1005, S$5, 'Form Responses 1'!$K$2:$K1005, $D941,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1" s="50" t="str">
        <f t="shared" si="2"/>
        <v/>
      </c>
      <c r="U941" s="51" t="str">
        <f t="array" ref="U941">IF(ISBLANK($B941), "", IF(AND(U$5 = "Vacation Leave", OR(AND(OR(U$6 = "H1", U$6 = "H2"), NOT(AND($D941 = "Full-time", $F941 = "Above 1 Year"))), AND(U$6 = "Year", AND($D941 = "Full-time", $F941 = "Above 1 Year")))), "N/A", INDEX('Allocated Leaves'!$B$2:$E1005, MATCH(U$5 &amp; IF(U$5 = "Vacation Leave", IFS(U$6 = "Year", "", OR(U$6 = "H1", U$6 = "H2"), " " &amp; U$6), ""), 'Allocated Leaves'!$A$2:$A1005, 0), MATCH($D941 &amp; IF($D941 = "Full-time",  " " &amp; $F941, ""), 'Allocated Leaves'!$B$1:AA$1, 0)) - G941))</f>
        <v/>
      </c>
      <c r="V941" s="52" t="str">
        <f t="array" ref="V941">IF(ISBLANK($B941), "", IF(AND(V$5 = "Vacation Leave", OR(AND(OR(V$6 = "H1", V$6 = "H2"), NOT(AND($D941 = "Full-time", $F941 = "Above 1 Year"))), AND(V$6 = "Year", AND($D941 = "Full-time", $F941 = "Above 1 Year")))), "N/A", INDEX('Allocated Leaves'!$B$2:$E1005, MATCH(V$5 &amp; IF(V$5 = "Vacation Leave", IFS(V$6 = "Year", "", OR(V$6 = "H1", V$6 = "H2"), " " &amp; V$6), ""), 'Allocated Leaves'!$A$2:$A1005, 0), MATCH($D941 &amp; IF($D941 = "Full-time",  " " &amp; $F941, ""), 'Allocated Leaves'!$B$1:AA$1, 0)) - H941))</f>
        <v/>
      </c>
      <c r="W941" s="52" t="str">
        <f t="array" ref="W941">IF(ISBLANK($B941), "", IF(AND(W$5 = "Vacation Leave", OR(AND(OR(W$6 = "H1", W$6 = "H2"), NOT(AND($D941 = "Full-time", $F941 = "Above 1 Year"))), AND(W$6 = "Year", AND($D941 = "Full-time", $F941 = "Above 1 Year")))), "N/A", INDEX('Allocated Leaves'!$B$2:$E1005, MATCH(W$5 &amp; IF(W$5 = "Vacation Leave", IFS(W$6 = "Year", "", OR(W$6 = "H1", W$6 = "H2"), " " &amp; W$6), ""), 'Allocated Leaves'!$A$2:$A1005, 0), MATCH($D941 &amp; IF($D941 = "Full-time",  " " &amp; $F941, ""), 'Allocated Leaves'!$B$1:AA$1, 0)) - I941))</f>
        <v/>
      </c>
      <c r="X941" s="51" t="str">
        <f t="array" ref="X941">IF(ISBLANK($B941), "", IF(AND(X$5 = "Vacation Leave", OR(AND(OR(X$6 = "H1", X$6 = "H2"), NOT(AND($D941 = "Full-time", $F941 = "Above 1 Year"))), AND(X$6 = "Year", AND($D941 = "Full-time", $F941 = "Above 1 Year")))), "N/A", INDEX('Allocated Leaves'!$B$2:$E1005, MATCH(X$5 &amp; IF(X$5 = "Vacation Leave", IFS(X$6 = "Year", "", OR(X$6 = "H1", X$6 = "H2"), " " &amp; X$6), ""), 'Allocated Leaves'!$A$2:$A1005, 0), MATCH($D941 &amp; IF($D941 = "Full-time",  " " &amp; $F941, ""), 'Allocated Leaves'!$B$1:AA$1, 0)) - J941))</f>
        <v/>
      </c>
      <c r="Y941" s="52" t="str">
        <f t="array" ref="Y941">IF(ISBLANK($B941), "", IF(AND(Y$5 = "Vacation Leave", OR(AND(OR(Y$6 = "H1", Y$6 = "H2"), NOT(AND($D941 = "Full-time", $F941 = "Above 1 Year"))), AND(Y$6 = "Year", AND($D941 = "Full-time", $F941 = "Above 1 Year")))), "N/A", INDEX('Allocated Leaves'!$B$2:$E1005, MATCH(Y$5 &amp; IF(Y$5 = "Vacation Leave", IFS(Y$6 = "Year", "", OR(Y$6 = "H1", Y$6 = "H2"), " " &amp; Y$6), ""), 'Allocated Leaves'!$A$2:$A1005, 0), MATCH($D941 &amp; IF($D941 = "Full-time",  " " &amp; $F941, ""), 'Allocated Leaves'!$B$1:AA$1, 0)) - K941))</f>
        <v/>
      </c>
      <c r="Z941" s="52" t="str">
        <f t="array" ref="Z941">IF(ISBLANK($B941), "", IF(AND(Z$5 = "Vacation Leave", OR(AND(OR(Z$6 = "H1", Z$6 = "H2"), NOT(AND($D941 = "Full-time", $F941 = "Above 1 Year"))), AND(Z$6 = "Year", AND($D941 = "Full-time", $F941 = "Above 1 Year")))), "N/A", INDEX('Allocated Leaves'!$B$2:$E1005, MATCH(Z$5 &amp; IF(Z$5 = "Vacation Leave", IFS(Z$6 = "Year", "", OR(Z$6 = "H1", Z$6 = "H2"), " " &amp; Z$6), ""), 'Allocated Leaves'!$A$2:$A1005, 0), MATCH($D941 &amp; IF($D941 = "Full-time",  " " &amp; $F941, ""), 'Allocated Leaves'!$B$1:AA$1, 0)) - L941))</f>
        <v/>
      </c>
      <c r="AA941" s="55" t="str">
        <f t="shared" si="3"/>
        <v/>
      </c>
    </row>
    <row r="942">
      <c r="A942" s="71"/>
      <c r="B942" s="72"/>
      <c r="C942" s="73"/>
      <c r="D942" s="74"/>
      <c r="E942" s="75"/>
      <c r="F942" s="47" t="str">
        <f t="shared" si="1"/>
        <v/>
      </c>
      <c r="G942" s="48" t="str">
        <f>IF(ISBLANK($B942), "", IF(AND(G$5 = "Vacation Leave", OR(AND(OR(G$6 = "H1", G$6 = "H2"), NOT(AND($D942 = "Full-time", $F942 = "Above 1 Year"))), AND(G$6 = "Year", AND($D942 = "Full-time", $F942 = "Above 1 Year")))), "N/A", SUMIFS('Form Responses 1'!$O$2:$O1005, 'Form Responses 1'!$B$2:$B1005, $B942, 'Form Responses 1'!$G$2:$G1005, G$5, 'Form Responses 1'!$K$2:$K1005, $D942,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2" s="48" t="str">
        <f>IF(ISBLANK($B942), "", IF(AND(H$5 = "Vacation Leave", OR(AND(OR(H$6 = "H1", H$6 = "H2"), NOT(AND($D942 = "Full-time", $F942 = "Above 1 Year"))), AND(H$6 = "Year", AND($D942 = "Full-time", $F942 = "Above 1 Year")))), "N/A", SUMIFS('Form Responses 1'!$O$2:$O1005, 'Form Responses 1'!$B$2:$B1005, $B942, 'Form Responses 1'!$G$2:$G1005, H$5, 'Form Responses 1'!$K$2:$K1005, $D942,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2" s="49" t="str">
        <f>IF(ISBLANK($B942), "", IF(AND(I$5 = "Vacation Leave", OR(AND(OR(I$6 = "H1", I$6 = "H2"), NOT(AND($D942 = "Full-time", $F942 = "Above 1 Year"))), AND(I$6 = "Year", AND($D942 = "Full-time", $F942 = "Above 1 Year")))), "N/A", SUMIFS('Form Responses 1'!$O$2:$O1005, 'Form Responses 1'!$B$2:$B1005, $B942, 'Form Responses 1'!$G$2:$G1005, I$5, 'Form Responses 1'!$K$2:$K1005, $D942,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2" s="48" t="str">
        <f>IF(ISBLANK($B942), "", IF(AND(J$5 = "Vacation Leave", OR(AND(OR(J$6 = "H1", J$6 = "H2"), NOT(AND($D942 = "Full-time", $F942 = "Above 1 Year"))), AND(J$6 = "Year", AND($D942 = "Full-time", $F942 = "Above 1 Year")))), "N/A", SUMIFS('Form Responses 1'!$O$2:$O1005, 'Form Responses 1'!$B$2:$B1005, $B942, 'Form Responses 1'!$G$2:$G1005, J$5, 'Form Responses 1'!$K$2:$K1005, $D942,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2" s="48" t="str">
        <f>IF(ISBLANK($B942), "", IF(AND(K$5 = "Vacation Leave", OR(AND(OR(K$6 = "H1", K$6 = "H2"), NOT(AND($D942 = "Full-time", $F942 = "Above 1 Year"))), AND(K$6 = "Year", AND($D942 = "Full-time", $F942 = "Above 1 Year")))), "N/A", SUMIFS('Form Responses 1'!$O$2:$O1005, 'Form Responses 1'!$B$2:$B1005, $B942, 'Form Responses 1'!$G$2:$G1005, K$5, 'Form Responses 1'!$K$2:$K1005, $D942,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2" s="48" t="str">
        <f>IF(ISBLANK($B942), "", IF(AND(L$5 = "Vacation Leave", OR(AND(OR(L$6 = "H1", L$6 = "H2"), NOT(AND($D942 = "Full-time", $F942 = "Above 1 Year"))), AND(L$6 = "Year", AND($D942 = "Full-time", $F942 = "Above 1 Year")))), "N/A", SUMIFS('Form Responses 1'!$O$2:$O1005, 'Form Responses 1'!$B$2:$B1005, $B942, 'Form Responses 1'!$G$2:$G1005, L$5, 'Form Responses 1'!$K$2:$K1005, $D942,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2" s="48" t="str">
        <f>IF(ISBLANK($B942), "", IF(AND(M$5 = "Vacation Leave", OR(AND(OR(M$6 = "H1", M$6 = "H2"), NOT(AND($D942 = "Full-time", $F942 = "Above 1 Year"))), AND(M$6 = "Year", AND($D942 = "Full-time", $F942 = "Above 1 Year")))), "N/A", SUMIFS('Form Responses 1'!$O$2:$O1005, 'Form Responses 1'!$B$2:$B1005, $B942, 'Form Responses 1'!$G$2:$G1005, M$5, 'Form Responses 1'!$K$2:$K1005, $D942,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2" s="48" t="str">
        <f>IF(ISBLANK($B942), "", IF(AND(N$5 = "Vacation Leave", OR(AND(OR(N$6 = "H1", N$6 = "H2"), NOT(AND($D942 = "Full-time", $F942 = "Above 1 Year"))), AND(N$6 = "Year", AND($D942 = "Full-time", $F942 = "Above 1 Year")))), "N/A", SUMIFS('Form Responses 1'!$O$2:$O1005, 'Form Responses 1'!$B$2:$B1005, $B942, 'Form Responses 1'!$G$2:$G1005, N$5, 'Form Responses 1'!$K$2:$K1005, $D942,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2" s="48" t="str">
        <f>IF(ISBLANK($B942), "", IF(AND(O$5 = "Vacation Leave", OR(AND(OR(O$6 = "H1", O$6 = "H2"), NOT(AND($D942 = "Full-time", $F942 = "Above 1 Year"))), AND(O$6 = "Year", AND($D942 = "Full-time", $F942 = "Above 1 Year")))), "N/A", SUMIFS('Form Responses 1'!$O$2:$O1005, 'Form Responses 1'!$B$2:$B1005, $B942, 'Form Responses 1'!$G$2:$G1005, O$5, 'Form Responses 1'!$K$2:$K1005, $D942,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2" s="48" t="str">
        <f>IF(ISBLANK($B942), "", IF(AND(P$5 = "Vacation Leave", OR(AND(OR(P$6 = "H1", P$6 = "H2"), NOT(AND($D942 = "Full-time", $F942 = "Above 1 Year"))), AND(P$6 = "Year", AND($D942 = "Full-time", $F942 = "Above 1 Year")))), "N/A", SUMIFS('Form Responses 1'!$O$2:$O1005, 'Form Responses 1'!$B$2:$B1005, $B942, 'Form Responses 1'!$G$2:$G1005, P$5, 'Form Responses 1'!$K$2:$K1005, $D942,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2" s="48" t="str">
        <f>IF(ISBLANK($B942), "", IF(AND(Q$5 = "Vacation Leave", OR(AND(OR(Q$6 = "H1", Q$6 = "H2"), NOT(AND($D942 = "Full-time", $F942 = "Above 1 Year"))), AND(Q$6 = "Year", AND($D942 = "Full-time", $F942 = "Above 1 Year")))), "N/A", SUMIFS('Form Responses 1'!$O$2:$O1005, 'Form Responses 1'!$B$2:$B1005, $B942, 'Form Responses 1'!$G$2:$G1005, Q$5, 'Form Responses 1'!$K$2:$K1005, $D942,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2" s="48" t="str">
        <f>IF(ISBLANK($B942), "", IF(AND(R$5 = "Vacation Leave", OR(AND(OR(R$6 = "H1", R$6 = "H2"), NOT(AND($D942 = "Full-time", $F942 = "Above 1 Year"))), AND(R$6 = "Year", AND($D942 = "Full-time", $F942 = "Above 1 Year")))), "N/A", SUMIFS('Form Responses 1'!$O$2:$O1005, 'Form Responses 1'!$B$2:$B1005, $B942, 'Form Responses 1'!$G$2:$G1005, R$5, 'Form Responses 1'!$K$2:$K1005, $D942,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2" s="48" t="str">
        <f>IF(ISBLANK($B942), "", IF(AND(S$5 = "Vacation Leave", OR(AND(OR(S$6 = "H1", S$6 = "H2"), NOT(AND($D942 = "Full-time", $F942 = "Above 1 Year"))), AND(S$6 = "Year", AND($D942 = "Full-time", $F942 = "Above 1 Year")))), "N/A", SUMIFS('Form Responses 1'!$O$2:$O1005, 'Form Responses 1'!$B$2:$B1005, $B942, 'Form Responses 1'!$G$2:$G1005, S$5, 'Form Responses 1'!$K$2:$K1005, $D942,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2" s="50" t="str">
        <f t="shared" si="2"/>
        <v/>
      </c>
      <c r="U942" s="51" t="str">
        <f t="array" ref="U942">IF(ISBLANK($B942), "", IF(AND(U$5 = "Vacation Leave", OR(AND(OR(U$6 = "H1", U$6 = "H2"), NOT(AND($D942 = "Full-time", $F942 = "Above 1 Year"))), AND(U$6 = "Year", AND($D942 = "Full-time", $F942 = "Above 1 Year")))), "N/A", INDEX('Allocated Leaves'!$B$2:$E1005, MATCH(U$5 &amp; IF(U$5 = "Vacation Leave", IFS(U$6 = "Year", "", OR(U$6 = "H1", U$6 = "H2"), " " &amp; U$6), ""), 'Allocated Leaves'!$A$2:$A1005, 0), MATCH($D942 &amp; IF($D942 = "Full-time",  " " &amp; $F942, ""), 'Allocated Leaves'!$B$1:AA$1, 0)) - G942))</f>
        <v/>
      </c>
      <c r="V942" s="52" t="str">
        <f t="array" ref="V942">IF(ISBLANK($B942), "", IF(AND(V$5 = "Vacation Leave", OR(AND(OR(V$6 = "H1", V$6 = "H2"), NOT(AND($D942 = "Full-time", $F942 = "Above 1 Year"))), AND(V$6 = "Year", AND($D942 = "Full-time", $F942 = "Above 1 Year")))), "N/A", INDEX('Allocated Leaves'!$B$2:$E1005, MATCH(V$5 &amp; IF(V$5 = "Vacation Leave", IFS(V$6 = "Year", "", OR(V$6 = "H1", V$6 = "H2"), " " &amp; V$6), ""), 'Allocated Leaves'!$A$2:$A1005, 0), MATCH($D942 &amp; IF($D942 = "Full-time",  " " &amp; $F942, ""), 'Allocated Leaves'!$B$1:AA$1, 0)) - H942))</f>
        <v/>
      </c>
      <c r="W942" s="52" t="str">
        <f t="array" ref="W942">IF(ISBLANK($B942), "", IF(AND(W$5 = "Vacation Leave", OR(AND(OR(W$6 = "H1", W$6 = "H2"), NOT(AND($D942 = "Full-time", $F942 = "Above 1 Year"))), AND(W$6 = "Year", AND($D942 = "Full-time", $F942 = "Above 1 Year")))), "N/A", INDEX('Allocated Leaves'!$B$2:$E1005, MATCH(W$5 &amp; IF(W$5 = "Vacation Leave", IFS(W$6 = "Year", "", OR(W$6 = "H1", W$6 = "H2"), " " &amp; W$6), ""), 'Allocated Leaves'!$A$2:$A1005, 0), MATCH($D942 &amp; IF($D942 = "Full-time",  " " &amp; $F942, ""), 'Allocated Leaves'!$B$1:AA$1, 0)) - I942))</f>
        <v/>
      </c>
      <c r="X942" s="51" t="str">
        <f t="array" ref="X942">IF(ISBLANK($B942), "", IF(AND(X$5 = "Vacation Leave", OR(AND(OR(X$6 = "H1", X$6 = "H2"), NOT(AND($D942 = "Full-time", $F942 = "Above 1 Year"))), AND(X$6 = "Year", AND($D942 = "Full-time", $F942 = "Above 1 Year")))), "N/A", INDEX('Allocated Leaves'!$B$2:$E1005, MATCH(X$5 &amp; IF(X$5 = "Vacation Leave", IFS(X$6 = "Year", "", OR(X$6 = "H1", X$6 = "H2"), " " &amp; X$6), ""), 'Allocated Leaves'!$A$2:$A1005, 0), MATCH($D942 &amp; IF($D942 = "Full-time",  " " &amp; $F942, ""), 'Allocated Leaves'!$B$1:AA$1, 0)) - J942))</f>
        <v/>
      </c>
      <c r="Y942" s="52" t="str">
        <f t="array" ref="Y942">IF(ISBLANK($B942), "", IF(AND(Y$5 = "Vacation Leave", OR(AND(OR(Y$6 = "H1", Y$6 = "H2"), NOT(AND($D942 = "Full-time", $F942 = "Above 1 Year"))), AND(Y$6 = "Year", AND($D942 = "Full-time", $F942 = "Above 1 Year")))), "N/A", INDEX('Allocated Leaves'!$B$2:$E1005, MATCH(Y$5 &amp; IF(Y$5 = "Vacation Leave", IFS(Y$6 = "Year", "", OR(Y$6 = "H1", Y$6 = "H2"), " " &amp; Y$6), ""), 'Allocated Leaves'!$A$2:$A1005, 0), MATCH($D942 &amp; IF($D942 = "Full-time",  " " &amp; $F942, ""), 'Allocated Leaves'!$B$1:AA$1, 0)) - K942))</f>
        <v/>
      </c>
      <c r="Z942" s="52" t="str">
        <f t="array" ref="Z942">IF(ISBLANK($B942), "", IF(AND(Z$5 = "Vacation Leave", OR(AND(OR(Z$6 = "H1", Z$6 = "H2"), NOT(AND($D942 = "Full-time", $F942 = "Above 1 Year"))), AND(Z$6 = "Year", AND($D942 = "Full-time", $F942 = "Above 1 Year")))), "N/A", INDEX('Allocated Leaves'!$B$2:$E1005, MATCH(Z$5 &amp; IF(Z$5 = "Vacation Leave", IFS(Z$6 = "Year", "", OR(Z$6 = "H1", Z$6 = "H2"), " " &amp; Z$6), ""), 'Allocated Leaves'!$A$2:$A1005, 0), MATCH($D942 &amp; IF($D942 = "Full-time",  " " &amp; $F942, ""), 'Allocated Leaves'!$B$1:AA$1, 0)) - L942))</f>
        <v/>
      </c>
      <c r="AA942" s="55" t="str">
        <f t="shared" si="3"/>
        <v/>
      </c>
    </row>
    <row r="943">
      <c r="A943" s="71"/>
      <c r="B943" s="72"/>
      <c r="C943" s="73"/>
      <c r="D943" s="74"/>
      <c r="E943" s="75"/>
      <c r="F943" s="47" t="str">
        <f t="shared" si="1"/>
        <v/>
      </c>
      <c r="G943" s="48" t="str">
        <f>IF(ISBLANK($B943), "", IF(AND(G$5 = "Vacation Leave", OR(AND(OR(G$6 = "H1", G$6 = "H2"), NOT(AND($D943 = "Full-time", $F943 = "Above 1 Year"))), AND(G$6 = "Year", AND($D943 = "Full-time", $F943 = "Above 1 Year")))), "N/A", SUMIFS('Form Responses 1'!$O$2:$O1005, 'Form Responses 1'!$B$2:$B1005, $B943, 'Form Responses 1'!$G$2:$G1005, G$5, 'Form Responses 1'!$K$2:$K1005, $D943,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3" s="48" t="str">
        <f>IF(ISBLANK($B943), "", IF(AND(H$5 = "Vacation Leave", OR(AND(OR(H$6 = "H1", H$6 = "H2"), NOT(AND($D943 = "Full-time", $F943 = "Above 1 Year"))), AND(H$6 = "Year", AND($D943 = "Full-time", $F943 = "Above 1 Year")))), "N/A", SUMIFS('Form Responses 1'!$O$2:$O1005, 'Form Responses 1'!$B$2:$B1005, $B943, 'Form Responses 1'!$G$2:$G1005, H$5, 'Form Responses 1'!$K$2:$K1005, $D943,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3" s="49" t="str">
        <f>IF(ISBLANK($B943), "", IF(AND(I$5 = "Vacation Leave", OR(AND(OR(I$6 = "H1", I$6 = "H2"), NOT(AND($D943 = "Full-time", $F943 = "Above 1 Year"))), AND(I$6 = "Year", AND($D943 = "Full-time", $F943 = "Above 1 Year")))), "N/A", SUMIFS('Form Responses 1'!$O$2:$O1005, 'Form Responses 1'!$B$2:$B1005, $B943, 'Form Responses 1'!$G$2:$G1005, I$5, 'Form Responses 1'!$K$2:$K1005, $D943,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3" s="48" t="str">
        <f>IF(ISBLANK($B943), "", IF(AND(J$5 = "Vacation Leave", OR(AND(OR(J$6 = "H1", J$6 = "H2"), NOT(AND($D943 = "Full-time", $F943 = "Above 1 Year"))), AND(J$6 = "Year", AND($D943 = "Full-time", $F943 = "Above 1 Year")))), "N/A", SUMIFS('Form Responses 1'!$O$2:$O1005, 'Form Responses 1'!$B$2:$B1005, $B943, 'Form Responses 1'!$G$2:$G1005, J$5, 'Form Responses 1'!$K$2:$K1005, $D943,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3" s="48" t="str">
        <f>IF(ISBLANK($B943), "", IF(AND(K$5 = "Vacation Leave", OR(AND(OR(K$6 = "H1", K$6 = "H2"), NOT(AND($D943 = "Full-time", $F943 = "Above 1 Year"))), AND(K$6 = "Year", AND($D943 = "Full-time", $F943 = "Above 1 Year")))), "N/A", SUMIFS('Form Responses 1'!$O$2:$O1005, 'Form Responses 1'!$B$2:$B1005, $B943, 'Form Responses 1'!$G$2:$G1005, K$5, 'Form Responses 1'!$K$2:$K1005, $D943,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3" s="48" t="str">
        <f>IF(ISBLANK($B943), "", IF(AND(L$5 = "Vacation Leave", OR(AND(OR(L$6 = "H1", L$6 = "H2"), NOT(AND($D943 = "Full-time", $F943 = "Above 1 Year"))), AND(L$6 = "Year", AND($D943 = "Full-time", $F943 = "Above 1 Year")))), "N/A", SUMIFS('Form Responses 1'!$O$2:$O1005, 'Form Responses 1'!$B$2:$B1005, $B943, 'Form Responses 1'!$G$2:$G1005, L$5, 'Form Responses 1'!$K$2:$K1005, $D943,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3" s="48" t="str">
        <f>IF(ISBLANK($B943), "", IF(AND(M$5 = "Vacation Leave", OR(AND(OR(M$6 = "H1", M$6 = "H2"), NOT(AND($D943 = "Full-time", $F943 = "Above 1 Year"))), AND(M$6 = "Year", AND($D943 = "Full-time", $F943 = "Above 1 Year")))), "N/A", SUMIFS('Form Responses 1'!$O$2:$O1005, 'Form Responses 1'!$B$2:$B1005, $B943, 'Form Responses 1'!$G$2:$G1005, M$5, 'Form Responses 1'!$K$2:$K1005, $D943,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3" s="48" t="str">
        <f>IF(ISBLANK($B943), "", IF(AND(N$5 = "Vacation Leave", OR(AND(OR(N$6 = "H1", N$6 = "H2"), NOT(AND($D943 = "Full-time", $F943 = "Above 1 Year"))), AND(N$6 = "Year", AND($D943 = "Full-time", $F943 = "Above 1 Year")))), "N/A", SUMIFS('Form Responses 1'!$O$2:$O1005, 'Form Responses 1'!$B$2:$B1005, $B943, 'Form Responses 1'!$G$2:$G1005, N$5, 'Form Responses 1'!$K$2:$K1005, $D943,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3" s="48" t="str">
        <f>IF(ISBLANK($B943), "", IF(AND(O$5 = "Vacation Leave", OR(AND(OR(O$6 = "H1", O$6 = "H2"), NOT(AND($D943 = "Full-time", $F943 = "Above 1 Year"))), AND(O$6 = "Year", AND($D943 = "Full-time", $F943 = "Above 1 Year")))), "N/A", SUMIFS('Form Responses 1'!$O$2:$O1005, 'Form Responses 1'!$B$2:$B1005, $B943, 'Form Responses 1'!$G$2:$G1005, O$5, 'Form Responses 1'!$K$2:$K1005, $D943,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3" s="48" t="str">
        <f>IF(ISBLANK($B943), "", IF(AND(P$5 = "Vacation Leave", OR(AND(OR(P$6 = "H1", P$6 = "H2"), NOT(AND($D943 = "Full-time", $F943 = "Above 1 Year"))), AND(P$6 = "Year", AND($D943 = "Full-time", $F943 = "Above 1 Year")))), "N/A", SUMIFS('Form Responses 1'!$O$2:$O1005, 'Form Responses 1'!$B$2:$B1005, $B943, 'Form Responses 1'!$G$2:$G1005, P$5, 'Form Responses 1'!$K$2:$K1005, $D943,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3" s="48" t="str">
        <f>IF(ISBLANK($B943), "", IF(AND(Q$5 = "Vacation Leave", OR(AND(OR(Q$6 = "H1", Q$6 = "H2"), NOT(AND($D943 = "Full-time", $F943 = "Above 1 Year"))), AND(Q$6 = "Year", AND($D943 = "Full-time", $F943 = "Above 1 Year")))), "N/A", SUMIFS('Form Responses 1'!$O$2:$O1005, 'Form Responses 1'!$B$2:$B1005, $B943, 'Form Responses 1'!$G$2:$G1005, Q$5, 'Form Responses 1'!$K$2:$K1005, $D943,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3" s="48" t="str">
        <f>IF(ISBLANK($B943), "", IF(AND(R$5 = "Vacation Leave", OR(AND(OR(R$6 = "H1", R$6 = "H2"), NOT(AND($D943 = "Full-time", $F943 = "Above 1 Year"))), AND(R$6 = "Year", AND($D943 = "Full-time", $F943 = "Above 1 Year")))), "N/A", SUMIFS('Form Responses 1'!$O$2:$O1005, 'Form Responses 1'!$B$2:$B1005, $B943, 'Form Responses 1'!$G$2:$G1005, R$5, 'Form Responses 1'!$K$2:$K1005, $D943,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3" s="48" t="str">
        <f>IF(ISBLANK($B943), "", IF(AND(S$5 = "Vacation Leave", OR(AND(OR(S$6 = "H1", S$6 = "H2"), NOT(AND($D943 = "Full-time", $F943 = "Above 1 Year"))), AND(S$6 = "Year", AND($D943 = "Full-time", $F943 = "Above 1 Year")))), "N/A", SUMIFS('Form Responses 1'!$O$2:$O1005, 'Form Responses 1'!$B$2:$B1005, $B943, 'Form Responses 1'!$G$2:$G1005, S$5, 'Form Responses 1'!$K$2:$K1005, $D943,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3" s="50" t="str">
        <f t="shared" si="2"/>
        <v/>
      </c>
      <c r="U943" s="51" t="str">
        <f t="array" ref="U943">IF(ISBLANK($B943), "", IF(AND(U$5 = "Vacation Leave", OR(AND(OR(U$6 = "H1", U$6 = "H2"), NOT(AND($D943 = "Full-time", $F943 = "Above 1 Year"))), AND(U$6 = "Year", AND($D943 = "Full-time", $F943 = "Above 1 Year")))), "N/A", INDEX('Allocated Leaves'!$B$2:$E1005, MATCH(U$5 &amp; IF(U$5 = "Vacation Leave", IFS(U$6 = "Year", "", OR(U$6 = "H1", U$6 = "H2"), " " &amp; U$6), ""), 'Allocated Leaves'!$A$2:$A1005, 0), MATCH($D943 &amp; IF($D943 = "Full-time",  " " &amp; $F943, ""), 'Allocated Leaves'!$B$1:AA$1, 0)) - G943))</f>
        <v/>
      </c>
      <c r="V943" s="52" t="str">
        <f t="array" ref="V943">IF(ISBLANK($B943), "", IF(AND(V$5 = "Vacation Leave", OR(AND(OR(V$6 = "H1", V$6 = "H2"), NOT(AND($D943 = "Full-time", $F943 = "Above 1 Year"))), AND(V$6 = "Year", AND($D943 = "Full-time", $F943 = "Above 1 Year")))), "N/A", INDEX('Allocated Leaves'!$B$2:$E1005, MATCH(V$5 &amp; IF(V$5 = "Vacation Leave", IFS(V$6 = "Year", "", OR(V$6 = "H1", V$6 = "H2"), " " &amp; V$6), ""), 'Allocated Leaves'!$A$2:$A1005, 0), MATCH($D943 &amp; IF($D943 = "Full-time",  " " &amp; $F943, ""), 'Allocated Leaves'!$B$1:AA$1, 0)) - H943))</f>
        <v/>
      </c>
      <c r="W943" s="52" t="str">
        <f t="array" ref="W943">IF(ISBLANK($B943), "", IF(AND(W$5 = "Vacation Leave", OR(AND(OR(W$6 = "H1", W$6 = "H2"), NOT(AND($D943 = "Full-time", $F943 = "Above 1 Year"))), AND(W$6 = "Year", AND($D943 = "Full-time", $F943 = "Above 1 Year")))), "N/A", INDEX('Allocated Leaves'!$B$2:$E1005, MATCH(W$5 &amp; IF(W$5 = "Vacation Leave", IFS(W$6 = "Year", "", OR(W$6 = "H1", W$6 = "H2"), " " &amp; W$6), ""), 'Allocated Leaves'!$A$2:$A1005, 0), MATCH($D943 &amp; IF($D943 = "Full-time",  " " &amp; $F943, ""), 'Allocated Leaves'!$B$1:AA$1, 0)) - I943))</f>
        <v/>
      </c>
      <c r="X943" s="51" t="str">
        <f t="array" ref="X943">IF(ISBLANK($B943), "", IF(AND(X$5 = "Vacation Leave", OR(AND(OR(X$6 = "H1", X$6 = "H2"), NOT(AND($D943 = "Full-time", $F943 = "Above 1 Year"))), AND(X$6 = "Year", AND($D943 = "Full-time", $F943 = "Above 1 Year")))), "N/A", INDEX('Allocated Leaves'!$B$2:$E1005, MATCH(X$5 &amp; IF(X$5 = "Vacation Leave", IFS(X$6 = "Year", "", OR(X$6 = "H1", X$6 = "H2"), " " &amp; X$6), ""), 'Allocated Leaves'!$A$2:$A1005, 0), MATCH($D943 &amp; IF($D943 = "Full-time",  " " &amp; $F943, ""), 'Allocated Leaves'!$B$1:AA$1, 0)) - J943))</f>
        <v/>
      </c>
      <c r="Y943" s="52" t="str">
        <f t="array" ref="Y943">IF(ISBLANK($B943), "", IF(AND(Y$5 = "Vacation Leave", OR(AND(OR(Y$6 = "H1", Y$6 = "H2"), NOT(AND($D943 = "Full-time", $F943 = "Above 1 Year"))), AND(Y$6 = "Year", AND($D943 = "Full-time", $F943 = "Above 1 Year")))), "N/A", INDEX('Allocated Leaves'!$B$2:$E1005, MATCH(Y$5 &amp; IF(Y$5 = "Vacation Leave", IFS(Y$6 = "Year", "", OR(Y$6 = "H1", Y$6 = "H2"), " " &amp; Y$6), ""), 'Allocated Leaves'!$A$2:$A1005, 0), MATCH($D943 &amp; IF($D943 = "Full-time",  " " &amp; $F943, ""), 'Allocated Leaves'!$B$1:AA$1, 0)) - K943))</f>
        <v/>
      </c>
      <c r="Z943" s="52" t="str">
        <f t="array" ref="Z943">IF(ISBLANK($B943), "", IF(AND(Z$5 = "Vacation Leave", OR(AND(OR(Z$6 = "H1", Z$6 = "H2"), NOT(AND($D943 = "Full-time", $F943 = "Above 1 Year"))), AND(Z$6 = "Year", AND($D943 = "Full-time", $F943 = "Above 1 Year")))), "N/A", INDEX('Allocated Leaves'!$B$2:$E1005, MATCH(Z$5 &amp; IF(Z$5 = "Vacation Leave", IFS(Z$6 = "Year", "", OR(Z$6 = "H1", Z$6 = "H2"), " " &amp; Z$6), ""), 'Allocated Leaves'!$A$2:$A1005, 0), MATCH($D943 &amp; IF($D943 = "Full-time",  " " &amp; $F943, ""), 'Allocated Leaves'!$B$1:AA$1, 0)) - L943))</f>
        <v/>
      </c>
      <c r="AA943" s="55" t="str">
        <f t="shared" si="3"/>
        <v/>
      </c>
    </row>
    <row r="944">
      <c r="A944" s="71"/>
      <c r="B944" s="72"/>
      <c r="C944" s="73"/>
      <c r="D944" s="74"/>
      <c r="E944" s="75"/>
      <c r="F944" s="47" t="str">
        <f t="shared" si="1"/>
        <v/>
      </c>
      <c r="G944" s="48" t="str">
        <f>IF(ISBLANK($B944), "", IF(AND(G$5 = "Vacation Leave", OR(AND(OR(G$6 = "H1", G$6 = "H2"), NOT(AND($D944 = "Full-time", $F944 = "Above 1 Year"))), AND(G$6 = "Year", AND($D944 = "Full-time", $F944 = "Above 1 Year")))), "N/A", SUMIFS('Form Responses 1'!$O$2:$O1005, 'Form Responses 1'!$B$2:$B1005, $B944, 'Form Responses 1'!$G$2:$G1005, G$5, 'Form Responses 1'!$K$2:$K1005, $D944,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4" s="48" t="str">
        <f>IF(ISBLANK($B944), "", IF(AND(H$5 = "Vacation Leave", OR(AND(OR(H$6 = "H1", H$6 = "H2"), NOT(AND($D944 = "Full-time", $F944 = "Above 1 Year"))), AND(H$6 = "Year", AND($D944 = "Full-time", $F944 = "Above 1 Year")))), "N/A", SUMIFS('Form Responses 1'!$O$2:$O1005, 'Form Responses 1'!$B$2:$B1005, $B944, 'Form Responses 1'!$G$2:$G1005, H$5, 'Form Responses 1'!$K$2:$K1005, $D944,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4" s="49" t="str">
        <f>IF(ISBLANK($B944), "", IF(AND(I$5 = "Vacation Leave", OR(AND(OR(I$6 = "H1", I$6 = "H2"), NOT(AND($D944 = "Full-time", $F944 = "Above 1 Year"))), AND(I$6 = "Year", AND($D944 = "Full-time", $F944 = "Above 1 Year")))), "N/A", SUMIFS('Form Responses 1'!$O$2:$O1005, 'Form Responses 1'!$B$2:$B1005, $B944, 'Form Responses 1'!$G$2:$G1005, I$5, 'Form Responses 1'!$K$2:$K1005, $D944,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4" s="48" t="str">
        <f>IF(ISBLANK($B944), "", IF(AND(J$5 = "Vacation Leave", OR(AND(OR(J$6 = "H1", J$6 = "H2"), NOT(AND($D944 = "Full-time", $F944 = "Above 1 Year"))), AND(J$6 = "Year", AND($D944 = "Full-time", $F944 = "Above 1 Year")))), "N/A", SUMIFS('Form Responses 1'!$O$2:$O1005, 'Form Responses 1'!$B$2:$B1005, $B944, 'Form Responses 1'!$G$2:$G1005, J$5, 'Form Responses 1'!$K$2:$K1005, $D944,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4" s="48" t="str">
        <f>IF(ISBLANK($B944), "", IF(AND(K$5 = "Vacation Leave", OR(AND(OR(K$6 = "H1", K$6 = "H2"), NOT(AND($D944 = "Full-time", $F944 = "Above 1 Year"))), AND(K$6 = "Year", AND($D944 = "Full-time", $F944 = "Above 1 Year")))), "N/A", SUMIFS('Form Responses 1'!$O$2:$O1005, 'Form Responses 1'!$B$2:$B1005, $B944, 'Form Responses 1'!$G$2:$G1005, K$5, 'Form Responses 1'!$K$2:$K1005, $D944,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4" s="48" t="str">
        <f>IF(ISBLANK($B944), "", IF(AND(L$5 = "Vacation Leave", OR(AND(OR(L$6 = "H1", L$6 = "H2"), NOT(AND($D944 = "Full-time", $F944 = "Above 1 Year"))), AND(L$6 = "Year", AND($D944 = "Full-time", $F944 = "Above 1 Year")))), "N/A", SUMIFS('Form Responses 1'!$O$2:$O1005, 'Form Responses 1'!$B$2:$B1005, $B944, 'Form Responses 1'!$G$2:$G1005, L$5, 'Form Responses 1'!$K$2:$K1005, $D944,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4" s="48" t="str">
        <f>IF(ISBLANK($B944), "", IF(AND(M$5 = "Vacation Leave", OR(AND(OR(M$6 = "H1", M$6 = "H2"), NOT(AND($D944 = "Full-time", $F944 = "Above 1 Year"))), AND(M$6 = "Year", AND($D944 = "Full-time", $F944 = "Above 1 Year")))), "N/A", SUMIFS('Form Responses 1'!$O$2:$O1005, 'Form Responses 1'!$B$2:$B1005, $B944, 'Form Responses 1'!$G$2:$G1005, M$5, 'Form Responses 1'!$K$2:$K1005, $D944,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4" s="48" t="str">
        <f>IF(ISBLANK($B944), "", IF(AND(N$5 = "Vacation Leave", OR(AND(OR(N$6 = "H1", N$6 = "H2"), NOT(AND($D944 = "Full-time", $F944 = "Above 1 Year"))), AND(N$6 = "Year", AND($D944 = "Full-time", $F944 = "Above 1 Year")))), "N/A", SUMIFS('Form Responses 1'!$O$2:$O1005, 'Form Responses 1'!$B$2:$B1005, $B944, 'Form Responses 1'!$G$2:$G1005, N$5, 'Form Responses 1'!$K$2:$K1005, $D944,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4" s="48" t="str">
        <f>IF(ISBLANK($B944), "", IF(AND(O$5 = "Vacation Leave", OR(AND(OR(O$6 = "H1", O$6 = "H2"), NOT(AND($D944 = "Full-time", $F944 = "Above 1 Year"))), AND(O$6 = "Year", AND($D944 = "Full-time", $F944 = "Above 1 Year")))), "N/A", SUMIFS('Form Responses 1'!$O$2:$O1005, 'Form Responses 1'!$B$2:$B1005, $B944, 'Form Responses 1'!$G$2:$G1005, O$5, 'Form Responses 1'!$K$2:$K1005, $D944,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4" s="48" t="str">
        <f>IF(ISBLANK($B944), "", IF(AND(P$5 = "Vacation Leave", OR(AND(OR(P$6 = "H1", P$6 = "H2"), NOT(AND($D944 = "Full-time", $F944 = "Above 1 Year"))), AND(P$6 = "Year", AND($D944 = "Full-time", $F944 = "Above 1 Year")))), "N/A", SUMIFS('Form Responses 1'!$O$2:$O1005, 'Form Responses 1'!$B$2:$B1005, $B944, 'Form Responses 1'!$G$2:$G1005, P$5, 'Form Responses 1'!$K$2:$K1005, $D944,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4" s="48" t="str">
        <f>IF(ISBLANK($B944), "", IF(AND(Q$5 = "Vacation Leave", OR(AND(OR(Q$6 = "H1", Q$6 = "H2"), NOT(AND($D944 = "Full-time", $F944 = "Above 1 Year"))), AND(Q$6 = "Year", AND($D944 = "Full-time", $F944 = "Above 1 Year")))), "N/A", SUMIFS('Form Responses 1'!$O$2:$O1005, 'Form Responses 1'!$B$2:$B1005, $B944, 'Form Responses 1'!$G$2:$G1005, Q$5, 'Form Responses 1'!$K$2:$K1005, $D944,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4" s="48" t="str">
        <f>IF(ISBLANK($B944), "", IF(AND(R$5 = "Vacation Leave", OR(AND(OR(R$6 = "H1", R$6 = "H2"), NOT(AND($D944 = "Full-time", $F944 = "Above 1 Year"))), AND(R$6 = "Year", AND($D944 = "Full-time", $F944 = "Above 1 Year")))), "N/A", SUMIFS('Form Responses 1'!$O$2:$O1005, 'Form Responses 1'!$B$2:$B1005, $B944, 'Form Responses 1'!$G$2:$G1005, R$5, 'Form Responses 1'!$K$2:$K1005, $D944,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4" s="48" t="str">
        <f>IF(ISBLANK($B944), "", IF(AND(S$5 = "Vacation Leave", OR(AND(OR(S$6 = "H1", S$6 = "H2"), NOT(AND($D944 = "Full-time", $F944 = "Above 1 Year"))), AND(S$6 = "Year", AND($D944 = "Full-time", $F944 = "Above 1 Year")))), "N/A", SUMIFS('Form Responses 1'!$O$2:$O1005, 'Form Responses 1'!$B$2:$B1005, $B944, 'Form Responses 1'!$G$2:$G1005, S$5, 'Form Responses 1'!$K$2:$K1005, $D944,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4" s="50" t="str">
        <f t="shared" si="2"/>
        <v/>
      </c>
      <c r="U944" s="51" t="str">
        <f t="array" ref="U944">IF(ISBLANK($B944), "", IF(AND(U$5 = "Vacation Leave", OR(AND(OR(U$6 = "H1", U$6 = "H2"), NOT(AND($D944 = "Full-time", $F944 = "Above 1 Year"))), AND(U$6 = "Year", AND($D944 = "Full-time", $F944 = "Above 1 Year")))), "N/A", INDEX('Allocated Leaves'!$B$2:$E1005, MATCH(U$5 &amp; IF(U$5 = "Vacation Leave", IFS(U$6 = "Year", "", OR(U$6 = "H1", U$6 = "H2"), " " &amp; U$6), ""), 'Allocated Leaves'!$A$2:$A1005, 0), MATCH($D944 &amp; IF($D944 = "Full-time",  " " &amp; $F944, ""), 'Allocated Leaves'!$B$1:AA$1, 0)) - G944))</f>
        <v/>
      </c>
      <c r="V944" s="52" t="str">
        <f t="array" ref="V944">IF(ISBLANK($B944), "", IF(AND(V$5 = "Vacation Leave", OR(AND(OR(V$6 = "H1", V$6 = "H2"), NOT(AND($D944 = "Full-time", $F944 = "Above 1 Year"))), AND(V$6 = "Year", AND($D944 = "Full-time", $F944 = "Above 1 Year")))), "N/A", INDEX('Allocated Leaves'!$B$2:$E1005, MATCH(V$5 &amp; IF(V$5 = "Vacation Leave", IFS(V$6 = "Year", "", OR(V$6 = "H1", V$6 = "H2"), " " &amp; V$6), ""), 'Allocated Leaves'!$A$2:$A1005, 0), MATCH($D944 &amp; IF($D944 = "Full-time",  " " &amp; $F944, ""), 'Allocated Leaves'!$B$1:AA$1, 0)) - H944))</f>
        <v/>
      </c>
      <c r="W944" s="52" t="str">
        <f t="array" ref="W944">IF(ISBLANK($B944), "", IF(AND(W$5 = "Vacation Leave", OR(AND(OR(W$6 = "H1", W$6 = "H2"), NOT(AND($D944 = "Full-time", $F944 = "Above 1 Year"))), AND(W$6 = "Year", AND($D944 = "Full-time", $F944 = "Above 1 Year")))), "N/A", INDEX('Allocated Leaves'!$B$2:$E1005, MATCH(W$5 &amp; IF(W$5 = "Vacation Leave", IFS(W$6 = "Year", "", OR(W$6 = "H1", W$6 = "H2"), " " &amp; W$6), ""), 'Allocated Leaves'!$A$2:$A1005, 0), MATCH($D944 &amp; IF($D944 = "Full-time",  " " &amp; $F944, ""), 'Allocated Leaves'!$B$1:AA$1, 0)) - I944))</f>
        <v/>
      </c>
      <c r="X944" s="51" t="str">
        <f t="array" ref="X944">IF(ISBLANK($B944), "", IF(AND(X$5 = "Vacation Leave", OR(AND(OR(X$6 = "H1", X$6 = "H2"), NOT(AND($D944 = "Full-time", $F944 = "Above 1 Year"))), AND(X$6 = "Year", AND($D944 = "Full-time", $F944 = "Above 1 Year")))), "N/A", INDEX('Allocated Leaves'!$B$2:$E1005, MATCH(X$5 &amp; IF(X$5 = "Vacation Leave", IFS(X$6 = "Year", "", OR(X$6 = "H1", X$6 = "H2"), " " &amp; X$6), ""), 'Allocated Leaves'!$A$2:$A1005, 0), MATCH($D944 &amp; IF($D944 = "Full-time",  " " &amp; $F944, ""), 'Allocated Leaves'!$B$1:AA$1, 0)) - J944))</f>
        <v/>
      </c>
      <c r="Y944" s="52" t="str">
        <f t="array" ref="Y944">IF(ISBLANK($B944), "", IF(AND(Y$5 = "Vacation Leave", OR(AND(OR(Y$6 = "H1", Y$6 = "H2"), NOT(AND($D944 = "Full-time", $F944 = "Above 1 Year"))), AND(Y$6 = "Year", AND($D944 = "Full-time", $F944 = "Above 1 Year")))), "N/A", INDEX('Allocated Leaves'!$B$2:$E1005, MATCH(Y$5 &amp; IF(Y$5 = "Vacation Leave", IFS(Y$6 = "Year", "", OR(Y$6 = "H1", Y$6 = "H2"), " " &amp; Y$6), ""), 'Allocated Leaves'!$A$2:$A1005, 0), MATCH($D944 &amp; IF($D944 = "Full-time",  " " &amp; $F944, ""), 'Allocated Leaves'!$B$1:AA$1, 0)) - K944))</f>
        <v/>
      </c>
      <c r="Z944" s="52" t="str">
        <f t="array" ref="Z944">IF(ISBLANK($B944), "", IF(AND(Z$5 = "Vacation Leave", OR(AND(OR(Z$6 = "H1", Z$6 = "H2"), NOT(AND($D944 = "Full-time", $F944 = "Above 1 Year"))), AND(Z$6 = "Year", AND($D944 = "Full-time", $F944 = "Above 1 Year")))), "N/A", INDEX('Allocated Leaves'!$B$2:$E1005, MATCH(Z$5 &amp; IF(Z$5 = "Vacation Leave", IFS(Z$6 = "Year", "", OR(Z$6 = "H1", Z$6 = "H2"), " " &amp; Z$6), ""), 'Allocated Leaves'!$A$2:$A1005, 0), MATCH($D944 &amp; IF($D944 = "Full-time",  " " &amp; $F944, ""), 'Allocated Leaves'!$B$1:AA$1, 0)) - L944))</f>
        <v/>
      </c>
      <c r="AA944" s="55" t="str">
        <f t="shared" si="3"/>
        <v/>
      </c>
    </row>
    <row r="945">
      <c r="A945" s="71"/>
      <c r="B945" s="72"/>
      <c r="C945" s="73"/>
      <c r="D945" s="74"/>
      <c r="E945" s="75"/>
      <c r="F945" s="47" t="str">
        <f t="shared" si="1"/>
        <v/>
      </c>
      <c r="G945" s="48" t="str">
        <f>IF(ISBLANK($B945), "", IF(AND(G$5 = "Vacation Leave", OR(AND(OR(G$6 = "H1", G$6 = "H2"), NOT(AND($D945 = "Full-time", $F945 = "Above 1 Year"))), AND(G$6 = "Year", AND($D945 = "Full-time", $F945 = "Above 1 Year")))), "N/A", SUMIFS('Form Responses 1'!$O$2:$O1005, 'Form Responses 1'!$B$2:$B1005, $B945, 'Form Responses 1'!$G$2:$G1005, G$5, 'Form Responses 1'!$K$2:$K1005, $D945,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5" s="48" t="str">
        <f>IF(ISBLANK($B945), "", IF(AND(H$5 = "Vacation Leave", OR(AND(OR(H$6 = "H1", H$6 = "H2"), NOT(AND($D945 = "Full-time", $F945 = "Above 1 Year"))), AND(H$6 = "Year", AND($D945 = "Full-time", $F945 = "Above 1 Year")))), "N/A", SUMIFS('Form Responses 1'!$O$2:$O1005, 'Form Responses 1'!$B$2:$B1005, $B945, 'Form Responses 1'!$G$2:$G1005, H$5, 'Form Responses 1'!$K$2:$K1005, $D945,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5" s="49" t="str">
        <f>IF(ISBLANK($B945), "", IF(AND(I$5 = "Vacation Leave", OR(AND(OR(I$6 = "H1", I$6 = "H2"), NOT(AND($D945 = "Full-time", $F945 = "Above 1 Year"))), AND(I$6 = "Year", AND($D945 = "Full-time", $F945 = "Above 1 Year")))), "N/A", SUMIFS('Form Responses 1'!$O$2:$O1005, 'Form Responses 1'!$B$2:$B1005, $B945, 'Form Responses 1'!$G$2:$G1005, I$5, 'Form Responses 1'!$K$2:$K1005, $D945,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5" s="48" t="str">
        <f>IF(ISBLANK($B945), "", IF(AND(J$5 = "Vacation Leave", OR(AND(OR(J$6 = "H1", J$6 = "H2"), NOT(AND($D945 = "Full-time", $F945 = "Above 1 Year"))), AND(J$6 = "Year", AND($D945 = "Full-time", $F945 = "Above 1 Year")))), "N/A", SUMIFS('Form Responses 1'!$O$2:$O1005, 'Form Responses 1'!$B$2:$B1005, $B945, 'Form Responses 1'!$G$2:$G1005, J$5, 'Form Responses 1'!$K$2:$K1005, $D945,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5" s="48" t="str">
        <f>IF(ISBLANK($B945), "", IF(AND(K$5 = "Vacation Leave", OR(AND(OR(K$6 = "H1", K$6 = "H2"), NOT(AND($D945 = "Full-time", $F945 = "Above 1 Year"))), AND(K$6 = "Year", AND($D945 = "Full-time", $F945 = "Above 1 Year")))), "N/A", SUMIFS('Form Responses 1'!$O$2:$O1005, 'Form Responses 1'!$B$2:$B1005, $B945, 'Form Responses 1'!$G$2:$G1005, K$5, 'Form Responses 1'!$K$2:$K1005, $D945,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5" s="48" t="str">
        <f>IF(ISBLANK($B945), "", IF(AND(L$5 = "Vacation Leave", OR(AND(OR(L$6 = "H1", L$6 = "H2"), NOT(AND($D945 = "Full-time", $F945 = "Above 1 Year"))), AND(L$6 = "Year", AND($D945 = "Full-time", $F945 = "Above 1 Year")))), "N/A", SUMIFS('Form Responses 1'!$O$2:$O1005, 'Form Responses 1'!$B$2:$B1005, $B945, 'Form Responses 1'!$G$2:$G1005, L$5, 'Form Responses 1'!$K$2:$K1005, $D945,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5" s="48" t="str">
        <f>IF(ISBLANK($B945), "", IF(AND(M$5 = "Vacation Leave", OR(AND(OR(M$6 = "H1", M$6 = "H2"), NOT(AND($D945 = "Full-time", $F945 = "Above 1 Year"))), AND(M$6 = "Year", AND($D945 = "Full-time", $F945 = "Above 1 Year")))), "N/A", SUMIFS('Form Responses 1'!$O$2:$O1005, 'Form Responses 1'!$B$2:$B1005, $B945, 'Form Responses 1'!$G$2:$G1005, M$5, 'Form Responses 1'!$K$2:$K1005, $D945,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5" s="48" t="str">
        <f>IF(ISBLANK($B945), "", IF(AND(N$5 = "Vacation Leave", OR(AND(OR(N$6 = "H1", N$6 = "H2"), NOT(AND($D945 = "Full-time", $F945 = "Above 1 Year"))), AND(N$6 = "Year", AND($D945 = "Full-time", $F945 = "Above 1 Year")))), "N/A", SUMIFS('Form Responses 1'!$O$2:$O1005, 'Form Responses 1'!$B$2:$B1005, $B945, 'Form Responses 1'!$G$2:$G1005, N$5, 'Form Responses 1'!$K$2:$K1005, $D945,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5" s="48" t="str">
        <f>IF(ISBLANK($B945), "", IF(AND(O$5 = "Vacation Leave", OR(AND(OR(O$6 = "H1", O$6 = "H2"), NOT(AND($D945 = "Full-time", $F945 = "Above 1 Year"))), AND(O$6 = "Year", AND($D945 = "Full-time", $F945 = "Above 1 Year")))), "N/A", SUMIFS('Form Responses 1'!$O$2:$O1005, 'Form Responses 1'!$B$2:$B1005, $B945, 'Form Responses 1'!$G$2:$G1005, O$5, 'Form Responses 1'!$K$2:$K1005, $D945,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5" s="48" t="str">
        <f>IF(ISBLANK($B945), "", IF(AND(P$5 = "Vacation Leave", OR(AND(OR(P$6 = "H1", P$6 = "H2"), NOT(AND($D945 = "Full-time", $F945 = "Above 1 Year"))), AND(P$6 = "Year", AND($D945 = "Full-time", $F945 = "Above 1 Year")))), "N/A", SUMIFS('Form Responses 1'!$O$2:$O1005, 'Form Responses 1'!$B$2:$B1005, $B945, 'Form Responses 1'!$G$2:$G1005, P$5, 'Form Responses 1'!$K$2:$K1005, $D945,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5" s="48" t="str">
        <f>IF(ISBLANK($B945), "", IF(AND(Q$5 = "Vacation Leave", OR(AND(OR(Q$6 = "H1", Q$6 = "H2"), NOT(AND($D945 = "Full-time", $F945 = "Above 1 Year"))), AND(Q$6 = "Year", AND($D945 = "Full-time", $F945 = "Above 1 Year")))), "N/A", SUMIFS('Form Responses 1'!$O$2:$O1005, 'Form Responses 1'!$B$2:$B1005, $B945, 'Form Responses 1'!$G$2:$G1005, Q$5, 'Form Responses 1'!$K$2:$K1005, $D945,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5" s="48" t="str">
        <f>IF(ISBLANK($B945), "", IF(AND(R$5 = "Vacation Leave", OR(AND(OR(R$6 = "H1", R$6 = "H2"), NOT(AND($D945 = "Full-time", $F945 = "Above 1 Year"))), AND(R$6 = "Year", AND($D945 = "Full-time", $F945 = "Above 1 Year")))), "N/A", SUMIFS('Form Responses 1'!$O$2:$O1005, 'Form Responses 1'!$B$2:$B1005, $B945, 'Form Responses 1'!$G$2:$G1005, R$5, 'Form Responses 1'!$K$2:$K1005, $D945,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5" s="48" t="str">
        <f>IF(ISBLANK($B945), "", IF(AND(S$5 = "Vacation Leave", OR(AND(OR(S$6 = "H1", S$6 = "H2"), NOT(AND($D945 = "Full-time", $F945 = "Above 1 Year"))), AND(S$6 = "Year", AND($D945 = "Full-time", $F945 = "Above 1 Year")))), "N/A", SUMIFS('Form Responses 1'!$O$2:$O1005, 'Form Responses 1'!$B$2:$B1005, $B945, 'Form Responses 1'!$G$2:$G1005, S$5, 'Form Responses 1'!$K$2:$K1005, $D945,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5" s="50" t="str">
        <f t="shared" si="2"/>
        <v/>
      </c>
      <c r="U945" s="51" t="str">
        <f t="array" ref="U945">IF(ISBLANK($B945), "", IF(AND(U$5 = "Vacation Leave", OR(AND(OR(U$6 = "H1", U$6 = "H2"), NOT(AND($D945 = "Full-time", $F945 = "Above 1 Year"))), AND(U$6 = "Year", AND($D945 = "Full-time", $F945 = "Above 1 Year")))), "N/A", INDEX('Allocated Leaves'!$B$2:$E1005, MATCH(U$5 &amp; IF(U$5 = "Vacation Leave", IFS(U$6 = "Year", "", OR(U$6 = "H1", U$6 = "H2"), " " &amp; U$6), ""), 'Allocated Leaves'!$A$2:$A1005, 0), MATCH($D945 &amp; IF($D945 = "Full-time",  " " &amp; $F945, ""), 'Allocated Leaves'!$B$1:AA$1, 0)) - G945))</f>
        <v/>
      </c>
      <c r="V945" s="52" t="str">
        <f t="array" ref="V945">IF(ISBLANK($B945), "", IF(AND(V$5 = "Vacation Leave", OR(AND(OR(V$6 = "H1", V$6 = "H2"), NOT(AND($D945 = "Full-time", $F945 = "Above 1 Year"))), AND(V$6 = "Year", AND($D945 = "Full-time", $F945 = "Above 1 Year")))), "N/A", INDEX('Allocated Leaves'!$B$2:$E1005, MATCH(V$5 &amp; IF(V$5 = "Vacation Leave", IFS(V$6 = "Year", "", OR(V$6 = "H1", V$6 = "H2"), " " &amp; V$6), ""), 'Allocated Leaves'!$A$2:$A1005, 0), MATCH($D945 &amp; IF($D945 = "Full-time",  " " &amp; $F945, ""), 'Allocated Leaves'!$B$1:AA$1, 0)) - H945))</f>
        <v/>
      </c>
      <c r="W945" s="52" t="str">
        <f t="array" ref="W945">IF(ISBLANK($B945), "", IF(AND(W$5 = "Vacation Leave", OR(AND(OR(W$6 = "H1", W$6 = "H2"), NOT(AND($D945 = "Full-time", $F945 = "Above 1 Year"))), AND(W$6 = "Year", AND($D945 = "Full-time", $F945 = "Above 1 Year")))), "N/A", INDEX('Allocated Leaves'!$B$2:$E1005, MATCH(W$5 &amp; IF(W$5 = "Vacation Leave", IFS(W$6 = "Year", "", OR(W$6 = "H1", W$6 = "H2"), " " &amp; W$6), ""), 'Allocated Leaves'!$A$2:$A1005, 0), MATCH($D945 &amp; IF($D945 = "Full-time",  " " &amp; $F945, ""), 'Allocated Leaves'!$B$1:AA$1, 0)) - I945))</f>
        <v/>
      </c>
      <c r="X945" s="51" t="str">
        <f t="array" ref="X945">IF(ISBLANK($B945), "", IF(AND(X$5 = "Vacation Leave", OR(AND(OR(X$6 = "H1", X$6 = "H2"), NOT(AND($D945 = "Full-time", $F945 = "Above 1 Year"))), AND(X$6 = "Year", AND($D945 = "Full-time", $F945 = "Above 1 Year")))), "N/A", INDEX('Allocated Leaves'!$B$2:$E1005, MATCH(X$5 &amp; IF(X$5 = "Vacation Leave", IFS(X$6 = "Year", "", OR(X$6 = "H1", X$6 = "H2"), " " &amp; X$6), ""), 'Allocated Leaves'!$A$2:$A1005, 0), MATCH($D945 &amp; IF($D945 = "Full-time",  " " &amp; $F945, ""), 'Allocated Leaves'!$B$1:AA$1, 0)) - J945))</f>
        <v/>
      </c>
      <c r="Y945" s="52" t="str">
        <f t="array" ref="Y945">IF(ISBLANK($B945), "", IF(AND(Y$5 = "Vacation Leave", OR(AND(OR(Y$6 = "H1", Y$6 = "H2"), NOT(AND($D945 = "Full-time", $F945 = "Above 1 Year"))), AND(Y$6 = "Year", AND($D945 = "Full-time", $F945 = "Above 1 Year")))), "N/A", INDEX('Allocated Leaves'!$B$2:$E1005, MATCH(Y$5 &amp; IF(Y$5 = "Vacation Leave", IFS(Y$6 = "Year", "", OR(Y$6 = "H1", Y$6 = "H2"), " " &amp; Y$6), ""), 'Allocated Leaves'!$A$2:$A1005, 0), MATCH($D945 &amp; IF($D945 = "Full-time",  " " &amp; $F945, ""), 'Allocated Leaves'!$B$1:AA$1, 0)) - K945))</f>
        <v/>
      </c>
      <c r="Z945" s="52" t="str">
        <f t="array" ref="Z945">IF(ISBLANK($B945), "", IF(AND(Z$5 = "Vacation Leave", OR(AND(OR(Z$6 = "H1", Z$6 = "H2"), NOT(AND($D945 = "Full-time", $F945 = "Above 1 Year"))), AND(Z$6 = "Year", AND($D945 = "Full-time", $F945 = "Above 1 Year")))), "N/A", INDEX('Allocated Leaves'!$B$2:$E1005, MATCH(Z$5 &amp; IF(Z$5 = "Vacation Leave", IFS(Z$6 = "Year", "", OR(Z$6 = "H1", Z$6 = "H2"), " " &amp; Z$6), ""), 'Allocated Leaves'!$A$2:$A1005, 0), MATCH($D945 &amp; IF($D945 = "Full-time",  " " &amp; $F945, ""), 'Allocated Leaves'!$B$1:AA$1, 0)) - L945))</f>
        <v/>
      </c>
      <c r="AA945" s="55" t="str">
        <f t="shared" si="3"/>
        <v/>
      </c>
    </row>
    <row r="946">
      <c r="A946" s="71"/>
      <c r="B946" s="72"/>
      <c r="C946" s="73"/>
      <c r="D946" s="74"/>
      <c r="E946" s="75"/>
      <c r="F946" s="47" t="str">
        <f t="shared" si="1"/>
        <v/>
      </c>
      <c r="G946" s="48" t="str">
        <f>IF(ISBLANK($B946), "", IF(AND(G$5 = "Vacation Leave", OR(AND(OR(G$6 = "H1", G$6 = "H2"), NOT(AND($D946 = "Full-time", $F946 = "Above 1 Year"))), AND(G$6 = "Year", AND($D946 = "Full-time", $F946 = "Above 1 Year")))), "N/A", SUMIFS('Form Responses 1'!$O$2:$O1005, 'Form Responses 1'!$B$2:$B1005, $B946, 'Form Responses 1'!$G$2:$G1005, G$5, 'Form Responses 1'!$K$2:$K1005, $D946,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6" s="48" t="str">
        <f>IF(ISBLANK($B946), "", IF(AND(H$5 = "Vacation Leave", OR(AND(OR(H$6 = "H1", H$6 = "H2"), NOT(AND($D946 = "Full-time", $F946 = "Above 1 Year"))), AND(H$6 = "Year", AND($D946 = "Full-time", $F946 = "Above 1 Year")))), "N/A", SUMIFS('Form Responses 1'!$O$2:$O1005, 'Form Responses 1'!$B$2:$B1005, $B946, 'Form Responses 1'!$G$2:$G1005, H$5, 'Form Responses 1'!$K$2:$K1005, $D946,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6" s="49" t="str">
        <f>IF(ISBLANK($B946), "", IF(AND(I$5 = "Vacation Leave", OR(AND(OR(I$6 = "H1", I$6 = "H2"), NOT(AND($D946 = "Full-time", $F946 = "Above 1 Year"))), AND(I$6 = "Year", AND($D946 = "Full-time", $F946 = "Above 1 Year")))), "N/A", SUMIFS('Form Responses 1'!$O$2:$O1005, 'Form Responses 1'!$B$2:$B1005, $B946, 'Form Responses 1'!$G$2:$G1005, I$5, 'Form Responses 1'!$K$2:$K1005, $D946,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6" s="48" t="str">
        <f>IF(ISBLANK($B946), "", IF(AND(J$5 = "Vacation Leave", OR(AND(OR(J$6 = "H1", J$6 = "H2"), NOT(AND($D946 = "Full-time", $F946 = "Above 1 Year"))), AND(J$6 = "Year", AND($D946 = "Full-time", $F946 = "Above 1 Year")))), "N/A", SUMIFS('Form Responses 1'!$O$2:$O1005, 'Form Responses 1'!$B$2:$B1005, $B946, 'Form Responses 1'!$G$2:$G1005, J$5, 'Form Responses 1'!$K$2:$K1005, $D946,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6" s="48" t="str">
        <f>IF(ISBLANK($B946), "", IF(AND(K$5 = "Vacation Leave", OR(AND(OR(K$6 = "H1", K$6 = "H2"), NOT(AND($D946 = "Full-time", $F946 = "Above 1 Year"))), AND(K$6 = "Year", AND($D946 = "Full-time", $F946 = "Above 1 Year")))), "N/A", SUMIFS('Form Responses 1'!$O$2:$O1005, 'Form Responses 1'!$B$2:$B1005, $B946, 'Form Responses 1'!$G$2:$G1005, K$5, 'Form Responses 1'!$K$2:$K1005, $D946,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6" s="48" t="str">
        <f>IF(ISBLANK($B946), "", IF(AND(L$5 = "Vacation Leave", OR(AND(OR(L$6 = "H1", L$6 = "H2"), NOT(AND($D946 = "Full-time", $F946 = "Above 1 Year"))), AND(L$6 = "Year", AND($D946 = "Full-time", $F946 = "Above 1 Year")))), "N/A", SUMIFS('Form Responses 1'!$O$2:$O1005, 'Form Responses 1'!$B$2:$B1005, $B946, 'Form Responses 1'!$G$2:$G1005, L$5, 'Form Responses 1'!$K$2:$K1005, $D946,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6" s="48" t="str">
        <f>IF(ISBLANK($B946), "", IF(AND(M$5 = "Vacation Leave", OR(AND(OR(M$6 = "H1", M$6 = "H2"), NOT(AND($D946 = "Full-time", $F946 = "Above 1 Year"))), AND(M$6 = "Year", AND($D946 = "Full-time", $F946 = "Above 1 Year")))), "N/A", SUMIFS('Form Responses 1'!$O$2:$O1005, 'Form Responses 1'!$B$2:$B1005, $B946, 'Form Responses 1'!$G$2:$G1005, M$5, 'Form Responses 1'!$K$2:$K1005, $D946,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6" s="48" t="str">
        <f>IF(ISBLANK($B946), "", IF(AND(N$5 = "Vacation Leave", OR(AND(OR(N$6 = "H1", N$6 = "H2"), NOT(AND($D946 = "Full-time", $F946 = "Above 1 Year"))), AND(N$6 = "Year", AND($D946 = "Full-time", $F946 = "Above 1 Year")))), "N/A", SUMIFS('Form Responses 1'!$O$2:$O1005, 'Form Responses 1'!$B$2:$B1005, $B946, 'Form Responses 1'!$G$2:$G1005, N$5, 'Form Responses 1'!$K$2:$K1005, $D946,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6" s="48" t="str">
        <f>IF(ISBLANK($B946), "", IF(AND(O$5 = "Vacation Leave", OR(AND(OR(O$6 = "H1", O$6 = "H2"), NOT(AND($D946 = "Full-time", $F946 = "Above 1 Year"))), AND(O$6 = "Year", AND($D946 = "Full-time", $F946 = "Above 1 Year")))), "N/A", SUMIFS('Form Responses 1'!$O$2:$O1005, 'Form Responses 1'!$B$2:$B1005, $B946, 'Form Responses 1'!$G$2:$G1005, O$5, 'Form Responses 1'!$K$2:$K1005, $D946,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6" s="48" t="str">
        <f>IF(ISBLANK($B946), "", IF(AND(P$5 = "Vacation Leave", OR(AND(OR(P$6 = "H1", P$6 = "H2"), NOT(AND($D946 = "Full-time", $F946 = "Above 1 Year"))), AND(P$6 = "Year", AND($D946 = "Full-time", $F946 = "Above 1 Year")))), "N/A", SUMIFS('Form Responses 1'!$O$2:$O1005, 'Form Responses 1'!$B$2:$B1005, $B946, 'Form Responses 1'!$G$2:$G1005, P$5, 'Form Responses 1'!$K$2:$K1005, $D946,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6" s="48" t="str">
        <f>IF(ISBLANK($B946), "", IF(AND(Q$5 = "Vacation Leave", OR(AND(OR(Q$6 = "H1", Q$6 = "H2"), NOT(AND($D946 = "Full-time", $F946 = "Above 1 Year"))), AND(Q$6 = "Year", AND($D946 = "Full-time", $F946 = "Above 1 Year")))), "N/A", SUMIFS('Form Responses 1'!$O$2:$O1005, 'Form Responses 1'!$B$2:$B1005, $B946, 'Form Responses 1'!$G$2:$G1005, Q$5, 'Form Responses 1'!$K$2:$K1005, $D946,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6" s="48" t="str">
        <f>IF(ISBLANK($B946), "", IF(AND(R$5 = "Vacation Leave", OR(AND(OR(R$6 = "H1", R$6 = "H2"), NOT(AND($D946 = "Full-time", $F946 = "Above 1 Year"))), AND(R$6 = "Year", AND($D946 = "Full-time", $F946 = "Above 1 Year")))), "N/A", SUMIFS('Form Responses 1'!$O$2:$O1005, 'Form Responses 1'!$B$2:$B1005, $B946, 'Form Responses 1'!$G$2:$G1005, R$5, 'Form Responses 1'!$K$2:$K1005, $D946,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6" s="48" t="str">
        <f>IF(ISBLANK($B946), "", IF(AND(S$5 = "Vacation Leave", OR(AND(OR(S$6 = "H1", S$6 = "H2"), NOT(AND($D946 = "Full-time", $F946 = "Above 1 Year"))), AND(S$6 = "Year", AND($D946 = "Full-time", $F946 = "Above 1 Year")))), "N/A", SUMIFS('Form Responses 1'!$O$2:$O1005, 'Form Responses 1'!$B$2:$B1005, $B946, 'Form Responses 1'!$G$2:$G1005, S$5, 'Form Responses 1'!$K$2:$K1005, $D946,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6" s="50" t="str">
        <f t="shared" si="2"/>
        <v/>
      </c>
      <c r="U946" s="51" t="str">
        <f t="array" ref="U946">IF(ISBLANK($B946), "", IF(AND(U$5 = "Vacation Leave", OR(AND(OR(U$6 = "H1", U$6 = "H2"), NOT(AND($D946 = "Full-time", $F946 = "Above 1 Year"))), AND(U$6 = "Year", AND($D946 = "Full-time", $F946 = "Above 1 Year")))), "N/A", INDEX('Allocated Leaves'!$B$2:$E1005, MATCH(U$5 &amp; IF(U$5 = "Vacation Leave", IFS(U$6 = "Year", "", OR(U$6 = "H1", U$6 = "H2"), " " &amp; U$6), ""), 'Allocated Leaves'!$A$2:$A1005, 0), MATCH($D946 &amp; IF($D946 = "Full-time",  " " &amp; $F946, ""), 'Allocated Leaves'!$B$1:AA$1, 0)) - G946))</f>
        <v/>
      </c>
      <c r="V946" s="52" t="str">
        <f t="array" ref="V946">IF(ISBLANK($B946), "", IF(AND(V$5 = "Vacation Leave", OR(AND(OR(V$6 = "H1", V$6 = "H2"), NOT(AND($D946 = "Full-time", $F946 = "Above 1 Year"))), AND(V$6 = "Year", AND($D946 = "Full-time", $F946 = "Above 1 Year")))), "N/A", INDEX('Allocated Leaves'!$B$2:$E1005, MATCH(V$5 &amp; IF(V$5 = "Vacation Leave", IFS(V$6 = "Year", "", OR(V$6 = "H1", V$6 = "H2"), " " &amp; V$6), ""), 'Allocated Leaves'!$A$2:$A1005, 0), MATCH($D946 &amp; IF($D946 = "Full-time",  " " &amp; $F946, ""), 'Allocated Leaves'!$B$1:AA$1, 0)) - H946))</f>
        <v/>
      </c>
      <c r="W946" s="52" t="str">
        <f t="array" ref="W946">IF(ISBLANK($B946), "", IF(AND(W$5 = "Vacation Leave", OR(AND(OR(W$6 = "H1", W$6 = "H2"), NOT(AND($D946 = "Full-time", $F946 = "Above 1 Year"))), AND(W$6 = "Year", AND($D946 = "Full-time", $F946 = "Above 1 Year")))), "N/A", INDEX('Allocated Leaves'!$B$2:$E1005, MATCH(W$5 &amp; IF(W$5 = "Vacation Leave", IFS(W$6 = "Year", "", OR(W$6 = "H1", W$6 = "H2"), " " &amp; W$6), ""), 'Allocated Leaves'!$A$2:$A1005, 0), MATCH($D946 &amp; IF($D946 = "Full-time",  " " &amp; $F946, ""), 'Allocated Leaves'!$B$1:AA$1, 0)) - I946))</f>
        <v/>
      </c>
      <c r="X946" s="51" t="str">
        <f t="array" ref="X946">IF(ISBLANK($B946), "", IF(AND(X$5 = "Vacation Leave", OR(AND(OR(X$6 = "H1", X$6 = "H2"), NOT(AND($D946 = "Full-time", $F946 = "Above 1 Year"))), AND(X$6 = "Year", AND($D946 = "Full-time", $F946 = "Above 1 Year")))), "N/A", INDEX('Allocated Leaves'!$B$2:$E1005, MATCH(X$5 &amp; IF(X$5 = "Vacation Leave", IFS(X$6 = "Year", "", OR(X$6 = "H1", X$6 = "H2"), " " &amp; X$6), ""), 'Allocated Leaves'!$A$2:$A1005, 0), MATCH($D946 &amp; IF($D946 = "Full-time",  " " &amp; $F946, ""), 'Allocated Leaves'!$B$1:AA$1, 0)) - J946))</f>
        <v/>
      </c>
      <c r="Y946" s="52" t="str">
        <f t="array" ref="Y946">IF(ISBLANK($B946), "", IF(AND(Y$5 = "Vacation Leave", OR(AND(OR(Y$6 = "H1", Y$6 = "H2"), NOT(AND($D946 = "Full-time", $F946 = "Above 1 Year"))), AND(Y$6 = "Year", AND($D946 = "Full-time", $F946 = "Above 1 Year")))), "N/A", INDEX('Allocated Leaves'!$B$2:$E1005, MATCH(Y$5 &amp; IF(Y$5 = "Vacation Leave", IFS(Y$6 = "Year", "", OR(Y$6 = "H1", Y$6 = "H2"), " " &amp; Y$6), ""), 'Allocated Leaves'!$A$2:$A1005, 0), MATCH($D946 &amp; IF($D946 = "Full-time",  " " &amp; $F946, ""), 'Allocated Leaves'!$B$1:AA$1, 0)) - K946))</f>
        <v/>
      </c>
      <c r="Z946" s="52" t="str">
        <f t="array" ref="Z946">IF(ISBLANK($B946), "", IF(AND(Z$5 = "Vacation Leave", OR(AND(OR(Z$6 = "H1", Z$6 = "H2"), NOT(AND($D946 = "Full-time", $F946 = "Above 1 Year"))), AND(Z$6 = "Year", AND($D946 = "Full-time", $F946 = "Above 1 Year")))), "N/A", INDEX('Allocated Leaves'!$B$2:$E1005, MATCH(Z$5 &amp; IF(Z$5 = "Vacation Leave", IFS(Z$6 = "Year", "", OR(Z$6 = "H1", Z$6 = "H2"), " " &amp; Z$6), ""), 'Allocated Leaves'!$A$2:$A1005, 0), MATCH($D946 &amp; IF($D946 = "Full-time",  " " &amp; $F946, ""), 'Allocated Leaves'!$B$1:AA$1, 0)) - L946))</f>
        <v/>
      </c>
      <c r="AA946" s="55" t="str">
        <f t="shared" si="3"/>
        <v/>
      </c>
    </row>
    <row r="947">
      <c r="A947" s="71"/>
      <c r="B947" s="72"/>
      <c r="C947" s="73"/>
      <c r="D947" s="74"/>
      <c r="E947" s="75"/>
      <c r="F947" s="47" t="str">
        <f t="shared" si="1"/>
        <v/>
      </c>
      <c r="G947" s="48" t="str">
        <f>IF(ISBLANK($B947), "", IF(AND(G$5 = "Vacation Leave", OR(AND(OR(G$6 = "H1", G$6 = "H2"), NOT(AND($D947 = "Full-time", $F947 = "Above 1 Year"))), AND(G$6 = "Year", AND($D947 = "Full-time", $F947 = "Above 1 Year")))), "N/A", SUMIFS('Form Responses 1'!$O$2:$O1005, 'Form Responses 1'!$B$2:$B1005, $B947, 'Form Responses 1'!$G$2:$G1005, G$5, 'Form Responses 1'!$K$2:$K1005, $D947,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7" s="48" t="str">
        <f>IF(ISBLANK($B947), "", IF(AND(H$5 = "Vacation Leave", OR(AND(OR(H$6 = "H1", H$6 = "H2"), NOT(AND($D947 = "Full-time", $F947 = "Above 1 Year"))), AND(H$6 = "Year", AND($D947 = "Full-time", $F947 = "Above 1 Year")))), "N/A", SUMIFS('Form Responses 1'!$O$2:$O1005, 'Form Responses 1'!$B$2:$B1005, $B947, 'Form Responses 1'!$G$2:$G1005, H$5, 'Form Responses 1'!$K$2:$K1005, $D947,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7" s="49" t="str">
        <f>IF(ISBLANK($B947), "", IF(AND(I$5 = "Vacation Leave", OR(AND(OR(I$6 = "H1", I$6 = "H2"), NOT(AND($D947 = "Full-time", $F947 = "Above 1 Year"))), AND(I$6 = "Year", AND($D947 = "Full-time", $F947 = "Above 1 Year")))), "N/A", SUMIFS('Form Responses 1'!$O$2:$O1005, 'Form Responses 1'!$B$2:$B1005, $B947, 'Form Responses 1'!$G$2:$G1005, I$5, 'Form Responses 1'!$K$2:$K1005, $D947,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7" s="48" t="str">
        <f>IF(ISBLANK($B947), "", IF(AND(J$5 = "Vacation Leave", OR(AND(OR(J$6 = "H1", J$6 = "H2"), NOT(AND($D947 = "Full-time", $F947 = "Above 1 Year"))), AND(J$6 = "Year", AND($D947 = "Full-time", $F947 = "Above 1 Year")))), "N/A", SUMIFS('Form Responses 1'!$O$2:$O1005, 'Form Responses 1'!$B$2:$B1005, $B947, 'Form Responses 1'!$G$2:$G1005, J$5, 'Form Responses 1'!$K$2:$K1005, $D947,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7" s="48" t="str">
        <f>IF(ISBLANK($B947), "", IF(AND(K$5 = "Vacation Leave", OR(AND(OR(K$6 = "H1", K$6 = "H2"), NOT(AND($D947 = "Full-time", $F947 = "Above 1 Year"))), AND(K$6 = "Year", AND($D947 = "Full-time", $F947 = "Above 1 Year")))), "N/A", SUMIFS('Form Responses 1'!$O$2:$O1005, 'Form Responses 1'!$B$2:$B1005, $B947, 'Form Responses 1'!$G$2:$G1005, K$5, 'Form Responses 1'!$K$2:$K1005, $D947,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7" s="48" t="str">
        <f>IF(ISBLANK($B947), "", IF(AND(L$5 = "Vacation Leave", OR(AND(OR(L$6 = "H1", L$6 = "H2"), NOT(AND($D947 = "Full-time", $F947 = "Above 1 Year"))), AND(L$6 = "Year", AND($D947 = "Full-time", $F947 = "Above 1 Year")))), "N/A", SUMIFS('Form Responses 1'!$O$2:$O1005, 'Form Responses 1'!$B$2:$B1005, $B947, 'Form Responses 1'!$G$2:$G1005, L$5, 'Form Responses 1'!$K$2:$K1005, $D947,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7" s="48" t="str">
        <f>IF(ISBLANK($B947), "", IF(AND(M$5 = "Vacation Leave", OR(AND(OR(M$6 = "H1", M$6 = "H2"), NOT(AND($D947 = "Full-time", $F947 = "Above 1 Year"))), AND(M$6 = "Year", AND($D947 = "Full-time", $F947 = "Above 1 Year")))), "N/A", SUMIFS('Form Responses 1'!$O$2:$O1005, 'Form Responses 1'!$B$2:$B1005, $B947, 'Form Responses 1'!$G$2:$G1005, M$5, 'Form Responses 1'!$K$2:$K1005, $D947,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7" s="48" t="str">
        <f>IF(ISBLANK($B947), "", IF(AND(N$5 = "Vacation Leave", OR(AND(OR(N$6 = "H1", N$6 = "H2"), NOT(AND($D947 = "Full-time", $F947 = "Above 1 Year"))), AND(N$6 = "Year", AND($D947 = "Full-time", $F947 = "Above 1 Year")))), "N/A", SUMIFS('Form Responses 1'!$O$2:$O1005, 'Form Responses 1'!$B$2:$B1005, $B947, 'Form Responses 1'!$G$2:$G1005, N$5, 'Form Responses 1'!$K$2:$K1005, $D947,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7" s="48" t="str">
        <f>IF(ISBLANK($B947), "", IF(AND(O$5 = "Vacation Leave", OR(AND(OR(O$6 = "H1", O$6 = "H2"), NOT(AND($D947 = "Full-time", $F947 = "Above 1 Year"))), AND(O$6 = "Year", AND($D947 = "Full-time", $F947 = "Above 1 Year")))), "N/A", SUMIFS('Form Responses 1'!$O$2:$O1005, 'Form Responses 1'!$B$2:$B1005, $B947, 'Form Responses 1'!$G$2:$G1005, O$5, 'Form Responses 1'!$K$2:$K1005, $D947,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7" s="48" t="str">
        <f>IF(ISBLANK($B947), "", IF(AND(P$5 = "Vacation Leave", OR(AND(OR(P$6 = "H1", P$6 = "H2"), NOT(AND($D947 = "Full-time", $F947 = "Above 1 Year"))), AND(P$6 = "Year", AND($D947 = "Full-time", $F947 = "Above 1 Year")))), "N/A", SUMIFS('Form Responses 1'!$O$2:$O1005, 'Form Responses 1'!$B$2:$B1005, $B947, 'Form Responses 1'!$G$2:$G1005, P$5, 'Form Responses 1'!$K$2:$K1005, $D947,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7" s="48" t="str">
        <f>IF(ISBLANK($B947), "", IF(AND(Q$5 = "Vacation Leave", OR(AND(OR(Q$6 = "H1", Q$6 = "H2"), NOT(AND($D947 = "Full-time", $F947 = "Above 1 Year"))), AND(Q$6 = "Year", AND($D947 = "Full-time", $F947 = "Above 1 Year")))), "N/A", SUMIFS('Form Responses 1'!$O$2:$O1005, 'Form Responses 1'!$B$2:$B1005, $B947, 'Form Responses 1'!$G$2:$G1005, Q$5, 'Form Responses 1'!$K$2:$K1005, $D947,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7" s="48" t="str">
        <f>IF(ISBLANK($B947), "", IF(AND(R$5 = "Vacation Leave", OR(AND(OR(R$6 = "H1", R$6 = "H2"), NOT(AND($D947 = "Full-time", $F947 = "Above 1 Year"))), AND(R$6 = "Year", AND($D947 = "Full-time", $F947 = "Above 1 Year")))), "N/A", SUMIFS('Form Responses 1'!$O$2:$O1005, 'Form Responses 1'!$B$2:$B1005, $B947, 'Form Responses 1'!$G$2:$G1005, R$5, 'Form Responses 1'!$K$2:$K1005, $D947,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7" s="48" t="str">
        <f>IF(ISBLANK($B947), "", IF(AND(S$5 = "Vacation Leave", OR(AND(OR(S$6 = "H1", S$6 = "H2"), NOT(AND($D947 = "Full-time", $F947 = "Above 1 Year"))), AND(S$6 = "Year", AND($D947 = "Full-time", $F947 = "Above 1 Year")))), "N/A", SUMIFS('Form Responses 1'!$O$2:$O1005, 'Form Responses 1'!$B$2:$B1005, $B947, 'Form Responses 1'!$G$2:$G1005, S$5, 'Form Responses 1'!$K$2:$K1005, $D947,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7" s="50" t="str">
        <f t="shared" si="2"/>
        <v/>
      </c>
      <c r="U947" s="51" t="str">
        <f t="array" ref="U947">IF(ISBLANK($B947), "", IF(AND(U$5 = "Vacation Leave", OR(AND(OR(U$6 = "H1", U$6 = "H2"), NOT(AND($D947 = "Full-time", $F947 = "Above 1 Year"))), AND(U$6 = "Year", AND($D947 = "Full-time", $F947 = "Above 1 Year")))), "N/A", INDEX('Allocated Leaves'!$B$2:$E1005, MATCH(U$5 &amp; IF(U$5 = "Vacation Leave", IFS(U$6 = "Year", "", OR(U$6 = "H1", U$6 = "H2"), " " &amp; U$6), ""), 'Allocated Leaves'!$A$2:$A1005, 0), MATCH($D947 &amp; IF($D947 = "Full-time",  " " &amp; $F947, ""), 'Allocated Leaves'!$B$1:AA$1, 0)) - G947))</f>
        <v/>
      </c>
      <c r="V947" s="52" t="str">
        <f t="array" ref="V947">IF(ISBLANK($B947), "", IF(AND(V$5 = "Vacation Leave", OR(AND(OR(V$6 = "H1", V$6 = "H2"), NOT(AND($D947 = "Full-time", $F947 = "Above 1 Year"))), AND(V$6 = "Year", AND($D947 = "Full-time", $F947 = "Above 1 Year")))), "N/A", INDEX('Allocated Leaves'!$B$2:$E1005, MATCH(V$5 &amp; IF(V$5 = "Vacation Leave", IFS(V$6 = "Year", "", OR(V$6 = "H1", V$6 = "H2"), " " &amp; V$6), ""), 'Allocated Leaves'!$A$2:$A1005, 0), MATCH($D947 &amp; IF($D947 = "Full-time",  " " &amp; $F947, ""), 'Allocated Leaves'!$B$1:AA$1, 0)) - H947))</f>
        <v/>
      </c>
      <c r="W947" s="52" t="str">
        <f t="array" ref="W947">IF(ISBLANK($B947), "", IF(AND(W$5 = "Vacation Leave", OR(AND(OR(W$6 = "H1", W$6 = "H2"), NOT(AND($D947 = "Full-time", $F947 = "Above 1 Year"))), AND(W$6 = "Year", AND($D947 = "Full-time", $F947 = "Above 1 Year")))), "N/A", INDEX('Allocated Leaves'!$B$2:$E1005, MATCH(W$5 &amp; IF(W$5 = "Vacation Leave", IFS(W$6 = "Year", "", OR(W$6 = "H1", W$6 = "H2"), " " &amp; W$6), ""), 'Allocated Leaves'!$A$2:$A1005, 0), MATCH($D947 &amp; IF($D947 = "Full-time",  " " &amp; $F947, ""), 'Allocated Leaves'!$B$1:AA$1, 0)) - I947))</f>
        <v/>
      </c>
      <c r="X947" s="51" t="str">
        <f t="array" ref="X947">IF(ISBLANK($B947), "", IF(AND(X$5 = "Vacation Leave", OR(AND(OR(X$6 = "H1", X$6 = "H2"), NOT(AND($D947 = "Full-time", $F947 = "Above 1 Year"))), AND(X$6 = "Year", AND($D947 = "Full-time", $F947 = "Above 1 Year")))), "N/A", INDEX('Allocated Leaves'!$B$2:$E1005, MATCH(X$5 &amp; IF(X$5 = "Vacation Leave", IFS(X$6 = "Year", "", OR(X$6 = "H1", X$6 = "H2"), " " &amp; X$6), ""), 'Allocated Leaves'!$A$2:$A1005, 0), MATCH($D947 &amp; IF($D947 = "Full-time",  " " &amp; $F947, ""), 'Allocated Leaves'!$B$1:AA$1, 0)) - J947))</f>
        <v/>
      </c>
      <c r="Y947" s="52" t="str">
        <f t="array" ref="Y947">IF(ISBLANK($B947), "", IF(AND(Y$5 = "Vacation Leave", OR(AND(OR(Y$6 = "H1", Y$6 = "H2"), NOT(AND($D947 = "Full-time", $F947 = "Above 1 Year"))), AND(Y$6 = "Year", AND($D947 = "Full-time", $F947 = "Above 1 Year")))), "N/A", INDEX('Allocated Leaves'!$B$2:$E1005, MATCH(Y$5 &amp; IF(Y$5 = "Vacation Leave", IFS(Y$6 = "Year", "", OR(Y$6 = "H1", Y$6 = "H2"), " " &amp; Y$6), ""), 'Allocated Leaves'!$A$2:$A1005, 0), MATCH($D947 &amp; IF($D947 = "Full-time",  " " &amp; $F947, ""), 'Allocated Leaves'!$B$1:AA$1, 0)) - K947))</f>
        <v/>
      </c>
      <c r="Z947" s="52" t="str">
        <f t="array" ref="Z947">IF(ISBLANK($B947), "", IF(AND(Z$5 = "Vacation Leave", OR(AND(OR(Z$6 = "H1", Z$6 = "H2"), NOT(AND($D947 = "Full-time", $F947 = "Above 1 Year"))), AND(Z$6 = "Year", AND($D947 = "Full-time", $F947 = "Above 1 Year")))), "N/A", INDEX('Allocated Leaves'!$B$2:$E1005, MATCH(Z$5 &amp; IF(Z$5 = "Vacation Leave", IFS(Z$6 = "Year", "", OR(Z$6 = "H1", Z$6 = "H2"), " " &amp; Z$6), ""), 'Allocated Leaves'!$A$2:$A1005, 0), MATCH($D947 &amp; IF($D947 = "Full-time",  " " &amp; $F947, ""), 'Allocated Leaves'!$B$1:AA$1, 0)) - L947))</f>
        <v/>
      </c>
      <c r="AA947" s="55" t="str">
        <f t="shared" si="3"/>
        <v/>
      </c>
    </row>
    <row r="948">
      <c r="A948" s="71"/>
      <c r="B948" s="72"/>
      <c r="C948" s="73"/>
      <c r="D948" s="74"/>
      <c r="E948" s="75"/>
      <c r="F948" s="47" t="str">
        <f t="shared" si="1"/>
        <v/>
      </c>
      <c r="G948" s="48" t="str">
        <f>IF(ISBLANK($B948), "", IF(AND(G$5 = "Vacation Leave", OR(AND(OR(G$6 = "H1", G$6 = "H2"), NOT(AND($D948 = "Full-time", $F948 = "Above 1 Year"))), AND(G$6 = "Year", AND($D948 = "Full-time", $F948 = "Above 1 Year")))), "N/A", SUMIFS('Form Responses 1'!$O$2:$O1005, 'Form Responses 1'!$B$2:$B1005, $B948, 'Form Responses 1'!$G$2:$G1005, G$5, 'Form Responses 1'!$K$2:$K1005, $D948,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8" s="48" t="str">
        <f>IF(ISBLANK($B948), "", IF(AND(H$5 = "Vacation Leave", OR(AND(OR(H$6 = "H1", H$6 = "H2"), NOT(AND($D948 = "Full-time", $F948 = "Above 1 Year"))), AND(H$6 = "Year", AND($D948 = "Full-time", $F948 = "Above 1 Year")))), "N/A", SUMIFS('Form Responses 1'!$O$2:$O1005, 'Form Responses 1'!$B$2:$B1005, $B948, 'Form Responses 1'!$G$2:$G1005, H$5, 'Form Responses 1'!$K$2:$K1005, $D948,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8" s="49" t="str">
        <f>IF(ISBLANK($B948), "", IF(AND(I$5 = "Vacation Leave", OR(AND(OR(I$6 = "H1", I$6 = "H2"), NOT(AND($D948 = "Full-time", $F948 = "Above 1 Year"))), AND(I$6 = "Year", AND($D948 = "Full-time", $F948 = "Above 1 Year")))), "N/A", SUMIFS('Form Responses 1'!$O$2:$O1005, 'Form Responses 1'!$B$2:$B1005, $B948, 'Form Responses 1'!$G$2:$G1005, I$5, 'Form Responses 1'!$K$2:$K1005, $D948,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8" s="48" t="str">
        <f>IF(ISBLANK($B948), "", IF(AND(J$5 = "Vacation Leave", OR(AND(OR(J$6 = "H1", J$6 = "H2"), NOT(AND($D948 = "Full-time", $F948 = "Above 1 Year"))), AND(J$6 = "Year", AND($D948 = "Full-time", $F948 = "Above 1 Year")))), "N/A", SUMIFS('Form Responses 1'!$O$2:$O1005, 'Form Responses 1'!$B$2:$B1005, $B948, 'Form Responses 1'!$G$2:$G1005, J$5, 'Form Responses 1'!$K$2:$K1005, $D948,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8" s="48" t="str">
        <f>IF(ISBLANK($B948), "", IF(AND(K$5 = "Vacation Leave", OR(AND(OR(K$6 = "H1", K$6 = "H2"), NOT(AND($D948 = "Full-time", $F948 = "Above 1 Year"))), AND(K$6 = "Year", AND($D948 = "Full-time", $F948 = "Above 1 Year")))), "N/A", SUMIFS('Form Responses 1'!$O$2:$O1005, 'Form Responses 1'!$B$2:$B1005, $B948, 'Form Responses 1'!$G$2:$G1005, K$5, 'Form Responses 1'!$K$2:$K1005, $D948,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8" s="48" t="str">
        <f>IF(ISBLANK($B948), "", IF(AND(L$5 = "Vacation Leave", OR(AND(OR(L$6 = "H1", L$6 = "H2"), NOT(AND($D948 = "Full-time", $F948 = "Above 1 Year"))), AND(L$6 = "Year", AND($D948 = "Full-time", $F948 = "Above 1 Year")))), "N/A", SUMIFS('Form Responses 1'!$O$2:$O1005, 'Form Responses 1'!$B$2:$B1005, $B948, 'Form Responses 1'!$G$2:$G1005, L$5, 'Form Responses 1'!$K$2:$K1005, $D948,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8" s="48" t="str">
        <f>IF(ISBLANK($B948), "", IF(AND(M$5 = "Vacation Leave", OR(AND(OR(M$6 = "H1", M$6 = "H2"), NOT(AND($D948 = "Full-time", $F948 = "Above 1 Year"))), AND(M$6 = "Year", AND($D948 = "Full-time", $F948 = "Above 1 Year")))), "N/A", SUMIFS('Form Responses 1'!$O$2:$O1005, 'Form Responses 1'!$B$2:$B1005, $B948, 'Form Responses 1'!$G$2:$G1005, M$5, 'Form Responses 1'!$K$2:$K1005, $D948,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8" s="48" t="str">
        <f>IF(ISBLANK($B948), "", IF(AND(N$5 = "Vacation Leave", OR(AND(OR(N$6 = "H1", N$6 = "H2"), NOT(AND($D948 = "Full-time", $F948 = "Above 1 Year"))), AND(N$6 = "Year", AND($D948 = "Full-time", $F948 = "Above 1 Year")))), "N/A", SUMIFS('Form Responses 1'!$O$2:$O1005, 'Form Responses 1'!$B$2:$B1005, $B948, 'Form Responses 1'!$G$2:$G1005, N$5, 'Form Responses 1'!$K$2:$K1005, $D948,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8" s="48" t="str">
        <f>IF(ISBLANK($B948), "", IF(AND(O$5 = "Vacation Leave", OR(AND(OR(O$6 = "H1", O$6 = "H2"), NOT(AND($D948 = "Full-time", $F948 = "Above 1 Year"))), AND(O$6 = "Year", AND($D948 = "Full-time", $F948 = "Above 1 Year")))), "N/A", SUMIFS('Form Responses 1'!$O$2:$O1005, 'Form Responses 1'!$B$2:$B1005, $B948, 'Form Responses 1'!$G$2:$G1005, O$5, 'Form Responses 1'!$K$2:$K1005, $D948,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8" s="48" t="str">
        <f>IF(ISBLANK($B948), "", IF(AND(P$5 = "Vacation Leave", OR(AND(OR(P$6 = "H1", P$6 = "H2"), NOT(AND($D948 = "Full-time", $F948 = "Above 1 Year"))), AND(P$6 = "Year", AND($D948 = "Full-time", $F948 = "Above 1 Year")))), "N/A", SUMIFS('Form Responses 1'!$O$2:$O1005, 'Form Responses 1'!$B$2:$B1005, $B948, 'Form Responses 1'!$G$2:$G1005, P$5, 'Form Responses 1'!$K$2:$K1005, $D948,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8" s="48" t="str">
        <f>IF(ISBLANK($B948), "", IF(AND(Q$5 = "Vacation Leave", OR(AND(OR(Q$6 = "H1", Q$6 = "H2"), NOT(AND($D948 = "Full-time", $F948 = "Above 1 Year"))), AND(Q$6 = "Year", AND($D948 = "Full-time", $F948 = "Above 1 Year")))), "N/A", SUMIFS('Form Responses 1'!$O$2:$O1005, 'Form Responses 1'!$B$2:$B1005, $B948, 'Form Responses 1'!$G$2:$G1005, Q$5, 'Form Responses 1'!$K$2:$K1005, $D948,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8" s="48" t="str">
        <f>IF(ISBLANK($B948), "", IF(AND(R$5 = "Vacation Leave", OR(AND(OR(R$6 = "H1", R$6 = "H2"), NOT(AND($D948 = "Full-time", $F948 = "Above 1 Year"))), AND(R$6 = "Year", AND($D948 = "Full-time", $F948 = "Above 1 Year")))), "N/A", SUMIFS('Form Responses 1'!$O$2:$O1005, 'Form Responses 1'!$B$2:$B1005, $B948, 'Form Responses 1'!$G$2:$G1005, R$5, 'Form Responses 1'!$K$2:$K1005, $D948,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8" s="48" t="str">
        <f>IF(ISBLANK($B948), "", IF(AND(S$5 = "Vacation Leave", OR(AND(OR(S$6 = "H1", S$6 = "H2"), NOT(AND($D948 = "Full-time", $F948 = "Above 1 Year"))), AND(S$6 = "Year", AND($D948 = "Full-time", $F948 = "Above 1 Year")))), "N/A", SUMIFS('Form Responses 1'!$O$2:$O1005, 'Form Responses 1'!$B$2:$B1005, $B948, 'Form Responses 1'!$G$2:$G1005, S$5, 'Form Responses 1'!$K$2:$K1005, $D948,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8" s="50" t="str">
        <f t="shared" si="2"/>
        <v/>
      </c>
      <c r="U948" s="51" t="str">
        <f t="array" ref="U948">IF(ISBLANK($B948), "", IF(AND(U$5 = "Vacation Leave", OR(AND(OR(U$6 = "H1", U$6 = "H2"), NOT(AND($D948 = "Full-time", $F948 = "Above 1 Year"))), AND(U$6 = "Year", AND($D948 = "Full-time", $F948 = "Above 1 Year")))), "N/A", INDEX('Allocated Leaves'!$B$2:$E1005, MATCH(U$5 &amp; IF(U$5 = "Vacation Leave", IFS(U$6 = "Year", "", OR(U$6 = "H1", U$6 = "H2"), " " &amp; U$6), ""), 'Allocated Leaves'!$A$2:$A1005, 0), MATCH($D948 &amp; IF($D948 = "Full-time",  " " &amp; $F948, ""), 'Allocated Leaves'!$B$1:AA$1, 0)) - G948))</f>
        <v/>
      </c>
      <c r="V948" s="52" t="str">
        <f t="array" ref="V948">IF(ISBLANK($B948), "", IF(AND(V$5 = "Vacation Leave", OR(AND(OR(V$6 = "H1", V$6 = "H2"), NOT(AND($D948 = "Full-time", $F948 = "Above 1 Year"))), AND(V$6 = "Year", AND($D948 = "Full-time", $F948 = "Above 1 Year")))), "N/A", INDEX('Allocated Leaves'!$B$2:$E1005, MATCH(V$5 &amp; IF(V$5 = "Vacation Leave", IFS(V$6 = "Year", "", OR(V$6 = "H1", V$6 = "H2"), " " &amp; V$6), ""), 'Allocated Leaves'!$A$2:$A1005, 0), MATCH($D948 &amp; IF($D948 = "Full-time",  " " &amp; $F948, ""), 'Allocated Leaves'!$B$1:AA$1, 0)) - H948))</f>
        <v/>
      </c>
      <c r="W948" s="52" t="str">
        <f t="array" ref="W948">IF(ISBLANK($B948), "", IF(AND(W$5 = "Vacation Leave", OR(AND(OR(W$6 = "H1", W$6 = "H2"), NOT(AND($D948 = "Full-time", $F948 = "Above 1 Year"))), AND(W$6 = "Year", AND($D948 = "Full-time", $F948 = "Above 1 Year")))), "N/A", INDEX('Allocated Leaves'!$B$2:$E1005, MATCH(W$5 &amp; IF(W$5 = "Vacation Leave", IFS(W$6 = "Year", "", OR(W$6 = "H1", W$6 = "H2"), " " &amp; W$6), ""), 'Allocated Leaves'!$A$2:$A1005, 0), MATCH($D948 &amp; IF($D948 = "Full-time",  " " &amp; $F948, ""), 'Allocated Leaves'!$B$1:AA$1, 0)) - I948))</f>
        <v/>
      </c>
      <c r="X948" s="51" t="str">
        <f t="array" ref="X948">IF(ISBLANK($B948), "", IF(AND(X$5 = "Vacation Leave", OR(AND(OR(X$6 = "H1", X$6 = "H2"), NOT(AND($D948 = "Full-time", $F948 = "Above 1 Year"))), AND(X$6 = "Year", AND($D948 = "Full-time", $F948 = "Above 1 Year")))), "N/A", INDEX('Allocated Leaves'!$B$2:$E1005, MATCH(X$5 &amp; IF(X$5 = "Vacation Leave", IFS(X$6 = "Year", "", OR(X$6 = "H1", X$6 = "H2"), " " &amp; X$6), ""), 'Allocated Leaves'!$A$2:$A1005, 0), MATCH($D948 &amp; IF($D948 = "Full-time",  " " &amp; $F948, ""), 'Allocated Leaves'!$B$1:AA$1, 0)) - J948))</f>
        <v/>
      </c>
      <c r="Y948" s="52" t="str">
        <f t="array" ref="Y948">IF(ISBLANK($B948), "", IF(AND(Y$5 = "Vacation Leave", OR(AND(OR(Y$6 = "H1", Y$6 = "H2"), NOT(AND($D948 = "Full-time", $F948 = "Above 1 Year"))), AND(Y$6 = "Year", AND($D948 = "Full-time", $F948 = "Above 1 Year")))), "N/A", INDEX('Allocated Leaves'!$B$2:$E1005, MATCH(Y$5 &amp; IF(Y$5 = "Vacation Leave", IFS(Y$6 = "Year", "", OR(Y$6 = "H1", Y$6 = "H2"), " " &amp; Y$6), ""), 'Allocated Leaves'!$A$2:$A1005, 0), MATCH($D948 &amp; IF($D948 = "Full-time",  " " &amp; $F948, ""), 'Allocated Leaves'!$B$1:AA$1, 0)) - K948))</f>
        <v/>
      </c>
      <c r="Z948" s="52" t="str">
        <f t="array" ref="Z948">IF(ISBLANK($B948), "", IF(AND(Z$5 = "Vacation Leave", OR(AND(OR(Z$6 = "H1", Z$6 = "H2"), NOT(AND($D948 = "Full-time", $F948 = "Above 1 Year"))), AND(Z$6 = "Year", AND($D948 = "Full-time", $F948 = "Above 1 Year")))), "N/A", INDEX('Allocated Leaves'!$B$2:$E1005, MATCH(Z$5 &amp; IF(Z$5 = "Vacation Leave", IFS(Z$6 = "Year", "", OR(Z$6 = "H1", Z$6 = "H2"), " " &amp; Z$6), ""), 'Allocated Leaves'!$A$2:$A1005, 0), MATCH($D948 &amp; IF($D948 = "Full-time",  " " &amp; $F948, ""), 'Allocated Leaves'!$B$1:AA$1, 0)) - L948))</f>
        <v/>
      </c>
      <c r="AA948" s="55" t="str">
        <f t="shared" si="3"/>
        <v/>
      </c>
    </row>
    <row r="949">
      <c r="A949" s="71"/>
      <c r="B949" s="72"/>
      <c r="C949" s="73"/>
      <c r="D949" s="74"/>
      <c r="E949" s="75"/>
      <c r="F949" s="47" t="str">
        <f t="shared" si="1"/>
        <v/>
      </c>
      <c r="G949" s="48" t="str">
        <f>IF(ISBLANK($B949), "", IF(AND(G$5 = "Vacation Leave", OR(AND(OR(G$6 = "H1", G$6 = "H2"), NOT(AND($D949 = "Full-time", $F949 = "Above 1 Year"))), AND(G$6 = "Year", AND($D949 = "Full-time", $F949 = "Above 1 Year")))), "N/A", SUMIFS('Form Responses 1'!$O$2:$O1005, 'Form Responses 1'!$B$2:$B1005, $B949, 'Form Responses 1'!$G$2:$G1005, G$5, 'Form Responses 1'!$K$2:$K1005, $D949,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49" s="48" t="str">
        <f>IF(ISBLANK($B949), "", IF(AND(H$5 = "Vacation Leave", OR(AND(OR(H$6 = "H1", H$6 = "H2"), NOT(AND($D949 = "Full-time", $F949 = "Above 1 Year"))), AND(H$6 = "Year", AND($D949 = "Full-time", $F949 = "Above 1 Year")))), "N/A", SUMIFS('Form Responses 1'!$O$2:$O1005, 'Form Responses 1'!$B$2:$B1005, $B949, 'Form Responses 1'!$G$2:$G1005, H$5, 'Form Responses 1'!$K$2:$K1005, $D949,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49" s="49" t="str">
        <f>IF(ISBLANK($B949), "", IF(AND(I$5 = "Vacation Leave", OR(AND(OR(I$6 = "H1", I$6 = "H2"), NOT(AND($D949 = "Full-time", $F949 = "Above 1 Year"))), AND(I$6 = "Year", AND($D949 = "Full-time", $F949 = "Above 1 Year")))), "N/A", SUMIFS('Form Responses 1'!$O$2:$O1005, 'Form Responses 1'!$B$2:$B1005, $B949, 'Form Responses 1'!$G$2:$G1005, I$5, 'Form Responses 1'!$K$2:$K1005, $D949,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49" s="48" t="str">
        <f>IF(ISBLANK($B949), "", IF(AND(J$5 = "Vacation Leave", OR(AND(OR(J$6 = "H1", J$6 = "H2"), NOT(AND($D949 = "Full-time", $F949 = "Above 1 Year"))), AND(J$6 = "Year", AND($D949 = "Full-time", $F949 = "Above 1 Year")))), "N/A", SUMIFS('Form Responses 1'!$O$2:$O1005, 'Form Responses 1'!$B$2:$B1005, $B949, 'Form Responses 1'!$G$2:$G1005, J$5, 'Form Responses 1'!$K$2:$K1005, $D949,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49" s="48" t="str">
        <f>IF(ISBLANK($B949), "", IF(AND(K$5 = "Vacation Leave", OR(AND(OR(K$6 = "H1", K$6 = "H2"), NOT(AND($D949 = "Full-time", $F949 = "Above 1 Year"))), AND(K$6 = "Year", AND($D949 = "Full-time", $F949 = "Above 1 Year")))), "N/A", SUMIFS('Form Responses 1'!$O$2:$O1005, 'Form Responses 1'!$B$2:$B1005, $B949, 'Form Responses 1'!$G$2:$G1005, K$5, 'Form Responses 1'!$K$2:$K1005, $D949,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49" s="48" t="str">
        <f>IF(ISBLANK($B949), "", IF(AND(L$5 = "Vacation Leave", OR(AND(OR(L$6 = "H1", L$6 = "H2"), NOT(AND($D949 = "Full-time", $F949 = "Above 1 Year"))), AND(L$6 = "Year", AND($D949 = "Full-time", $F949 = "Above 1 Year")))), "N/A", SUMIFS('Form Responses 1'!$O$2:$O1005, 'Form Responses 1'!$B$2:$B1005, $B949, 'Form Responses 1'!$G$2:$G1005, L$5, 'Form Responses 1'!$K$2:$K1005, $D949,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49" s="48" t="str">
        <f>IF(ISBLANK($B949), "", IF(AND(M$5 = "Vacation Leave", OR(AND(OR(M$6 = "H1", M$6 = "H2"), NOT(AND($D949 = "Full-time", $F949 = "Above 1 Year"))), AND(M$6 = "Year", AND($D949 = "Full-time", $F949 = "Above 1 Year")))), "N/A", SUMIFS('Form Responses 1'!$O$2:$O1005, 'Form Responses 1'!$B$2:$B1005, $B949, 'Form Responses 1'!$G$2:$G1005, M$5, 'Form Responses 1'!$K$2:$K1005, $D949,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49" s="48" t="str">
        <f>IF(ISBLANK($B949), "", IF(AND(N$5 = "Vacation Leave", OR(AND(OR(N$6 = "H1", N$6 = "H2"), NOT(AND($D949 = "Full-time", $F949 = "Above 1 Year"))), AND(N$6 = "Year", AND($D949 = "Full-time", $F949 = "Above 1 Year")))), "N/A", SUMIFS('Form Responses 1'!$O$2:$O1005, 'Form Responses 1'!$B$2:$B1005, $B949, 'Form Responses 1'!$G$2:$G1005, N$5, 'Form Responses 1'!$K$2:$K1005, $D949,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49" s="48" t="str">
        <f>IF(ISBLANK($B949), "", IF(AND(O$5 = "Vacation Leave", OR(AND(OR(O$6 = "H1", O$6 = "H2"), NOT(AND($D949 = "Full-time", $F949 = "Above 1 Year"))), AND(O$6 = "Year", AND($D949 = "Full-time", $F949 = "Above 1 Year")))), "N/A", SUMIFS('Form Responses 1'!$O$2:$O1005, 'Form Responses 1'!$B$2:$B1005, $B949, 'Form Responses 1'!$G$2:$G1005, O$5, 'Form Responses 1'!$K$2:$K1005, $D949,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49" s="48" t="str">
        <f>IF(ISBLANK($B949), "", IF(AND(P$5 = "Vacation Leave", OR(AND(OR(P$6 = "H1", P$6 = "H2"), NOT(AND($D949 = "Full-time", $F949 = "Above 1 Year"))), AND(P$6 = "Year", AND($D949 = "Full-time", $F949 = "Above 1 Year")))), "N/A", SUMIFS('Form Responses 1'!$O$2:$O1005, 'Form Responses 1'!$B$2:$B1005, $B949, 'Form Responses 1'!$G$2:$G1005, P$5, 'Form Responses 1'!$K$2:$K1005, $D949,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49" s="48" t="str">
        <f>IF(ISBLANK($B949), "", IF(AND(Q$5 = "Vacation Leave", OR(AND(OR(Q$6 = "H1", Q$6 = "H2"), NOT(AND($D949 = "Full-time", $F949 = "Above 1 Year"))), AND(Q$6 = "Year", AND($D949 = "Full-time", $F949 = "Above 1 Year")))), "N/A", SUMIFS('Form Responses 1'!$O$2:$O1005, 'Form Responses 1'!$B$2:$B1005, $B949, 'Form Responses 1'!$G$2:$G1005, Q$5, 'Form Responses 1'!$K$2:$K1005, $D949,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49" s="48" t="str">
        <f>IF(ISBLANK($B949), "", IF(AND(R$5 = "Vacation Leave", OR(AND(OR(R$6 = "H1", R$6 = "H2"), NOT(AND($D949 = "Full-time", $F949 = "Above 1 Year"))), AND(R$6 = "Year", AND($D949 = "Full-time", $F949 = "Above 1 Year")))), "N/A", SUMIFS('Form Responses 1'!$O$2:$O1005, 'Form Responses 1'!$B$2:$B1005, $B949, 'Form Responses 1'!$G$2:$G1005, R$5, 'Form Responses 1'!$K$2:$K1005, $D949,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49" s="48" t="str">
        <f>IF(ISBLANK($B949), "", IF(AND(S$5 = "Vacation Leave", OR(AND(OR(S$6 = "H1", S$6 = "H2"), NOT(AND($D949 = "Full-time", $F949 = "Above 1 Year"))), AND(S$6 = "Year", AND($D949 = "Full-time", $F949 = "Above 1 Year")))), "N/A", SUMIFS('Form Responses 1'!$O$2:$O1005, 'Form Responses 1'!$B$2:$B1005, $B949, 'Form Responses 1'!$G$2:$G1005, S$5, 'Form Responses 1'!$K$2:$K1005, $D949,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49" s="50" t="str">
        <f t="shared" si="2"/>
        <v/>
      </c>
      <c r="U949" s="51" t="str">
        <f t="array" ref="U949">IF(ISBLANK($B949), "", IF(AND(U$5 = "Vacation Leave", OR(AND(OR(U$6 = "H1", U$6 = "H2"), NOT(AND($D949 = "Full-time", $F949 = "Above 1 Year"))), AND(U$6 = "Year", AND($D949 = "Full-time", $F949 = "Above 1 Year")))), "N/A", INDEX('Allocated Leaves'!$B$2:$E1005, MATCH(U$5 &amp; IF(U$5 = "Vacation Leave", IFS(U$6 = "Year", "", OR(U$6 = "H1", U$6 = "H2"), " " &amp; U$6), ""), 'Allocated Leaves'!$A$2:$A1005, 0), MATCH($D949 &amp; IF($D949 = "Full-time",  " " &amp; $F949, ""), 'Allocated Leaves'!$B$1:AA$1, 0)) - G949))</f>
        <v/>
      </c>
      <c r="V949" s="52" t="str">
        <f t="array" ref="V949">IF(ISBLANK($B949), "", IF(AND(V$5 = "Vacation Leave", OR(AND(OR(V$6 = "H1", V$6 = "H2"), NOT(AND($D949 = "Full-time", $F949 = "Above 1 Year"))), AND(V$6 = "Year", AND($D949 = "Full-time", $F949 = "Above 1 Year")))), "N/A", INDEX('Allocated Leaves'!$B$2:$E1005, MATCH(V$5 &amp; IF(V$5 = "Vacation Leave", IFS(V$6 = "Year", "", OR(V$6 = "H1", V$6 = "H2"), " " &amp; V$6), ""), 'Allocated Leaves'!$A$2:$A1005, 0), MATCH($D949 &amp; IF($D949 = "Full-time",  " " &amp; $F949, ""), 'Allocated Leaves'!$B$1:AA$1, 0)) - H949))</f>
        <v/>
      </c>
      <c r="W949" s="52" t="str">
        <f t="array" ref="W949">IF(ISBLANK($B949), "", IF(AND(W$5 = "Vacation Leave", OR(AND(OR(W$6 = "H1", W$6 = "H2"), NOT(AND($D949 = "Full-time", $F949 = "Above 1 Year"))), AND(W$6 = "Year", AND($D949 = "Full-time", $F949 = "Above 1 Year")))), "N/A", INDEX('Allocated Leaves'!$B$2:$E1005, MATCH(W$5 &amp; IF(W$5 = "Vacation Leave", IFS(W$6 = "Year", "", OR(W$6 = "H1", W$6 = "H2"), " " &amp; W$6), ""), 'Allocated Leaves'!$A$2:$A1005, 0), MATCH($D949 &amp; IF($D949 = "Full-time",  " " &amp; $F949, ""), 'Allocated Leaves'!$B$1:AA$1, 0)) - I949))</f>
        <v/>
      </c>
      <c r="X949" s="51" t="str">
        <f t="array" ref="X949">IF(ISBLANK($B949), "", IF(AND(X$5 = "Vacation Leave", OR(AND(OR(X$6 = "H1", X$6 = "H2"), NOT(AND($D949 = "Full-time", $F949 = "Above 1 Year"))), AND(X$6 = "Year", AND($D949 = "Full-time", $F949 = "Above 1 Year")))), "N/A", INDEX('Allocated Leaves'!$B$2:$E1005, MATCH(X$5 &amp; IF(X$5 = "Vacation Leave", IFS(X$6 = "Year", "", OR(X$6 = "H1", X$6 = "H2"), " " &amp; X$6), ""), 'Allocated Leaves'!$A$2:$A1005, 0), MATCH($D949 &amp; IF($D949 = "Full-time",  " " &amp; $F949, ""), 'Allocated Leaves'!$B$1:AA$1, 0)) - J949))</f>
        <v/>
      </c>
      <c r="Y949" s="52" t="str">
        <f t="array" ref="Y949">IF(ISBLANK($B949), "", IF(AND(Y$5 = "Vacation Leave", OR(AND(OR(Y$6 = "H1", Y$6 = "H2"), NOT(AND($D949 = "Full-time", $F949 = "Above 1 Year"))), AND(Y$6 = "Year", AND($D949 = "Full-time", $F949 = "Above 1 Year")))), "N/A", INDEX('Allocated Leaves'!$B$2:$E1005, MATCH(Y$5 &amp; IF(Y$5 = "Vacation Leave", IFS(Y$6 = "Year", "", OR(Y$6 = "H1", Y$6 = "H2"), " " &amp; Y$6), ""), 'Allocated Leaves'!$A$2:$A1005, 0), MATCH($D949 &amp; IF($D949 = "Full-time",  " " &amp; $F949, ""), 'Allocated Leaves'!$B$1:AA$1, 0)) - K949))</f>
        <v/>
      </c>
      <c r="Z949" s="52" t="str">
        <f t="array" ref="Z949">IF(ISBLANK($B949), "", IF(AND(Z$5 = "Vacation Leave", OR(AND(OR(Z$6 = "H1", Z$6 = "H2"), NOT(AND($D949 = "Full-time", $F949 = "Above 1 Year"))), AND(Z$6 = "Year", AND($D949 = "Full-time", $F949 = "Above 1 Year")))), "N/A", INDEX('Allocated Leaves'!$B$2:$E1005, MATCH(Z$5 &amp; IF(Z$5 = "Vacation Leave", IFS(Z$6 = "Year", "", OR(Z$6 = "H1", Z$6 = "H2"), " " &amp; Z$6), ""), 'Allocated Leaves'!$A$2:$A1005, 0), MATCH($D949 &amp; IF($D949 = "Full-time",  " " &amp; $F949, ""), 'Allocated Leaves'!$B$1:AA$1, 0)) - L949))</f>
        <v/>
      </c>
      <c r="AA949" s="55" t="str">
        <f t="shared" si="3"/>
        <v/>
      </c>
    </row>
    <row r="950">
      <c r="A950" s="71"/>
      <c r="B950" s="72"/>
      <c r="C950" s="73"/>
      <c r="D950" s="74"/>
      <c r="E950" s="75"/>
      <c r="F950" s="47" t="str">
        <f t="shared" si="1"/>
        <v/>
      </c>
      <c r="G950" s="48" t="str">
        <f>IF(ISBLANK($B950), "", IF(AND(G$5 = "Vacation Leave", OR(AND(OR(G$6 = "H1", G$6 = "H2"), NOT(AND($D950 = "Full-time", $F950 = "Above 1 Year"))), AND(G$6 = "Year", AND($D950 = "Full-time", $F950 = "Above 1 Year")))), "N/A", SUMIFS('Form Responses 1'!$O$2:$O1005, 'Form Responses 1'!$B$2:$B1005, $B950, 'Form Responses 1'!$G$2:$G1005, G$5, 'Form Responses 1'!$K$2:$K1005, $D950,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0" s="48" t="str">
        <f>IF(ISBLANK($B950), "", IF(AND(H$5 = "Vacation Leave", OR(AND(OR(H$6 = "H1", H$6 = "H2"), NOT(AND($D950 = "Full-time", $F950 = "Above 1 Year"))), AND(H$6 = "Year", AND($D950 = "Full-time", $F950 = "Above 1 Year")))), "N/A", SUMIFS('Form Responses 1'!$O$2:$O1005, 'Form Responses 1'!$B$2:$B1005, $B950, 'Form Responses 1'!$G$2:$G1005, H$5, 'Form Responses 1'!$K$2:$K1005, $D950,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0" s="49" t="str">
        <f>IF(ISBLANK($B950), "", IF(AND(I$5 = "Vacation Leave", OR(AND(OR(I$6 = "H1", I$6 = "H2"), NOT(AND($D950 = "Full-time", $F950 = "Above 1 Year"))), AND(I$6 = "Year", AND($D950 = "Full-time", $F950 = "Above 1 Year")))), "N/A", SUMIFS('Form Responses 1'!$O$2:$O1005, 'Form Responses 1'!$B$2:$B1005, $B950, 'Form Responses 1'!$G$2:$G1005, I$5, 'Form Responses 1'!$K$2:$K1005, $D950,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0" s="48" t="str">
        <f>IF(ISBLANK($B950), "", IF(AND(J$5 = "Vacation Leave", OR(AND(OR(J$6 = "H1", J$6 = "H2"), NOT(AND($D950 = "Full-time", $F950 = "Above 1 Year"))), AND(J$6 = "Year", AND($D950 = "Full-time", $F950 = "Above 1 Year")))), "N/A", SUMIFS('Form Responses 1'!$O$2:$O1005, 'Form Responses 1'!$B$2:$B1005, $B950, 'Form Responses 1'!$G$2:$G1005, J$5, 'Form Responses 1'!$K$2:$K1005, $D950,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0" s="48" t="str">
        <f>IF(ISBLANK($B950), "", IF(AND(K$5 = "Vacation Leave", OR(AND(OR(K$6 = "H1", K$6 = "H2"), NOT(AND($D950 = "Full-time", $F950 = "Above 1 Year"))), AND(K$6 = "Year", AND($D950 = "Full-time", $F950 = "Above 1 Year")))), "N/A", SUMIFS('Form Responses 1'!$O$2:$O1005, 'Form Responses 1'!$B$2:$B1005, $B950, 'Form Responses 1'!$G$2:$G1005, K$5, 'Form Responses 1'!$K$2:$K1005, $D950,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0" s="48" t="str">
        <f>IF(ISBLANK($B950), "", IF(AND(L$5 = "Vacation Leave", OR(AND(OR(L$6 = "H1", L$6 = "H2"), NOT(AND($D950 = "Full-time", $F950 = "Above 1 Year"))), AND(L$6 = "Year", AND($D950 = "Full-time", $F950 = "Above 1 Year")))), "N/A", SUMIFS('Form Responses 1'!$O$2:$O1005, 'Form Responses 1'!$B$2:$B1005, $B950, 'Form Responses 1'!$G$2:$G1005, L$5, 'Form Responses 1'!$K$2:$K1005, $D950,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0" s="48" t="str">
        <f>IF(ISBLANK($B950), "", IF(AND(M$5 = "Vacation Leave", OR(AND(OR(M$6 = "H1", M$6 = "H2"), NOT(AND($D950 = "Full-time", $F950 = "Above 1 Year"))), AND(M$6 = "Year", AND($D950 = "Full-time", $F950 = "Above 1 Year")))), "N/A", SUMIFS('Form Responses 1'!$O$2:$O1005, 'Form Responses 1'!$B$2:$B1005, $B950, 'Form Responses 1'!$G$2:$G1005, M$5, 'Form Responses 1'!$K$2:$K1005, $D950,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0" s="48" t="str">
        <f>IF(ISBLANK($B950), "", IF(AND(N$5 = "Vacation Leave", OR(AND(OR(N$6 = "H1", N$6 = "H2"), NOT(AND($D950 = "Full-time", $F950 = "Above 1 Year"))), AND(N$6 = "Year", AND($D950 = "Full-time", $F950 = "Above 1 Year")))), "N/A", SUMIFS('Form Responses 1'!$O$2:$O1005, 'Form Responses 1'!$B$2:$B1005, $B950, 'Form Responses 1'!$G$2:$G1005, N$5, 'Form Responses 1'!$K$2:$K1005, $D950,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0" s="48" t="str">
        <f>IF(ISBLANK($B950), "", IF(AND(O$5 = "Vacation Leave", OR(AND(OR(O$6 = "H1", O$6 = "H2"), NOT(AND($D950 = "Full-time", $F950 = "Above 1 Year"))), AND(O$6 = "Year", AND($D950 = "Full-time", $F950 = "Above 1 Year")))), "N/A", SUMIFS('Form Responses 1'!$O$2:$O1005, 'Form Responses 1'!$B$2:$B1005, $B950, 'Form Responses 1'!$G$2:$G1005, O$5, 'Form Responses 1'!$K$2:$K1005, $D950,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0" s="48" t="str">
        <f>IF(ISBLANK($B950), "", IF(AND(P$5 = "Vacation Leave", OR(AND(OR(P$6 = "H1", P$6 = "H2"), NOT(AND($D950 = "Full-time", $F950 = "Above 1 Year"))), AND(P$6 = "Year", AND($D950 = "Full-time", $F950 = "Above 1 Year")))), "N/A", SUMIFS('Form Responses 1'!$O$2:$O1005, 'Form Responses 1'!$B$2:$B1005, $B950, 'Form Responses 1'!$G$2:$G1005, P$5, 'Form Responses 1'!$K$2:$K1005, $D950,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0" s="48" t="str">
        <f>IF(ISBLANK($B950), "", IF(AND(Q$5 = "Vacation Leave", OR(AND(OR(Q$6 = "H1", Q$6 = "H2"), NOT(AND($D950 = "Full-time", $F950 = "Above 1 Year"))), AND(Q$6 = "Year", AND($D950 = "Full-time", $F950 = "Above 1 Year")))), "N/A", SUMIFS('Form Responses 1'!$O$2:$O1005, 'Form Responses 1'!$B$2:$B1005, $B950, 'Form Responses 1'!$G$2:$G1005, Q$5, 'Form Responses 1'!$K$2:$K1005, $D950,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0" s="48" t="str">
        <f>IF(ISBLANK($B950), "", IF(AND(R$5 = "Vacation Leave", OR(AND(OR(R$6 = "H1", R$6 = "H2"), NOT(AND($D950 = "Full-time", $F950 = "Above 1 Year"))), AND(R$6 = "Year", AND($D950 = "Full-time", $F950 = "Above 1 Year")))), "N/A", SUMIFS('Form Responses 1'!$O$2:$O1005, 'Form Responses 1'!$B$2:$B1005, $B950, 'Form Responses 1'!$G$2:$G1005, R$5, 'Form Responses 1'!$K$2:$K1005, $D950,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0" s="48" t="str">
        <f>IF(ISBLANK($B950), "", IF(AND(S$5 = "Vacation Leave", OR(AND(OR(S$6 = "H1", S$6 = "H2"), NOT(AND($D950 = "Full-time", $F950 = "Above 1 Year"))), AND(S$6 = "Year", AND($D950 = "Full-time", $F950 = "Above 1 Year")))), "N/A", SUMIFS('Form Responses 1'!$O$2:$O1005, 'Form Responses 1'!$B$2:$B1005, $B950, 'Form Responses 1'!$G$2:$G1005, S$5, 'Form Responses 1'!$K$2:$K1005, $D950,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0" s="50" t="str">
        <f t="shared" si="2"/>
        <v/>
      </c>
      <c r="U950" s="51" t="str">
        <f t="array" ref="U950">IF(ISBLANK($B950), "", IF(AND(U$5 = "Vacation Leave", OR(AND(OR(U$6 = "H1", U$6 = "H2"), NOT(AND($D950 = "Full-time", $F950 = "Above 1 Year"))), AND(U$6 = "Year", AND($D950 = "Full-time", $F950 = "Above 1 Year")))), "N/A", INDEX('Allocated Leaves'!$B$2:$E1005, MATCH(U$5 &amp; IF(U$5 = "Vacation Leave", IFS(U$6 = "Year", "", OR(U$6 = "H1", U$6 = "H2"), " " &amp; U$6), ""), 'Allocated Leaves'!$A$2:$A1005, 0), MATCH($D950 &amp; IF($D950 = "Full-time",  " " &amp; $F950, ""), 'Allocated Leaves'!$B$1:AA$1, 0)) - G950))</f>
        <v/>
      </c>
      <c r="V950" s="52" t="str">
        <f t="array" ref="V950">IF(ISBLANK($B950), "", IF(AND(V$5 = "Vacation Leave", OR(AND(OR(V$6 = "H1", V$6 = "H2"), NOT(AND($D950 = "Full-time", $F950 = "Above 1 Year"))), AND(V$6 = "Year", AND($D950 = "Full-time", $F950 = "Above 1 Year")))), "N/A", INDEX('Allocated Leaves'!$B$2:$E1005, MATCH(V$5 &amp; IF(V$5 = "Vacation Leave", IFS(V$6 = "Year", "", OR(V$6 = "H1", V$6 = "H2"), " " &amp; V$6), ""), 'Allocated Leaves'!$A$2:$A1005, 0), MATCH($D950 &amp; IF($D950 = "Full-time",  " " &amp; $F950, ""), 'Allocated Leaves'!$B$1:AA$1, 0)) - H950))</f>
        <v/>
      </c>
      <c r="W950" s="52" t="str">
        <f t="array" ref="W950">IF(ISBLANK($B950), "", IF(AND(W$5 = "Vacation Leave", OR(AND(OR(W$6 = "H1", W$6 = "H2"), NOT(AND($D950 = "Full-time", $F950 = "Above 1 Year"))), AND(W$6 = "Year", AND($D950 = "Full-time", $F950 = "Above 1 Year")))), "N/A", INDEX('Allocated Leaves'!$B$2:$E1005, MATCH(W$5 &amp; IF(W$5 = "Vacation Leave", IFS(W$6 = "Year", "", OR(W$6 = "H1", W$6 = "H2"), " " &amp; W$6), ""), 'Allocated Leaves'!$A$2:$A1005, 0), MATCH($D950 &amp; IF($D950 = "Full-time",  " " &amp; $F950, ""), 'Allocated Leaves'!$B$1:AA$1, 0)) - I950))</f>
        <v/>
      </c>
      <c r="X950" s="51" t="str">
        <f t="array" ref="X950">IF(ISBLANK($B950), "", IF(AND(X$5 = "Vacation Leave", OR(AND(OR(X$6 = "H1", X$6 = "H2"), NOT(AND($D950 = "Full-time", $F950 = "Above 1 Year"))), AND(X$6 = "Year", AND($D950 = "Full-time", $F950 = "Above 1 Year")))), "N/A", INDEX('Allocated Leaves'!$B$2:$E1005, MATCH(X$5 &amp; IF(X$5 = "Vacation Leave", IFS(X$6 = "Year", "", OR(X$6 = "H1", X$6 = "H2"), " " &amp; X$6), ""), 'Allocated Leaves'!$A$2:$A1005, 0), MATCH($D950 &amp; IF($D950 = "Full-time",  " " &amp; $F950, ""), 'Allocated Leaves'!$B$1:AA$1, 0)) - J950))</f>
        <v/>
      </c>
      <c r="Y950" s="52" t="str">
        <f t="array" ref="Y950">IF(ISBLANK($B950), "", IF(AND(Y$5 = "Vacation Leave", OR(AND(OR(Y$6 = "H1", Y$6 = "H2"), NOT(AND($D950 = "Full-time", $F950 = "Above 1 Year"))), AND(Y$6 = "Year", AND($D950 = "Full-time", $F950 = "Above 1 Year")))), "N/A", INDEX('Allocated Leaves'!$B$2:$E1005, MATCH(Y$5 &amp; IF(Y$5 = "Vacation Leave", IFS(Y$6 = "Year", "", OR(Y$6 = "H1", Y$6 = "H2"), " " &amp; Y$6), ""), 'Allocated Leaves'!$A$2:$A1005, 0), MATCH($D950 &amp; IF($D950 = "Full-time",  " " &amp; $F950, ""), 'Allocated Leaves'!$B$1:AA$1, 0)) - K950))</f>
        <v/>
      </c>
      <c r="Z950" s="52" t="str">
        <f t="array" ref="Z950">IF(ISBLANK($B950), "", IF(AND(Z$5 = "Vacation Leave", OR(AND(OR(Z$6 = "H1", Z$6 = "H2"), NOT(AND($D950 = "Full-time", $F950 = "Above 1 Year"))), AND(Z$6 = "Year", AND($D950 = "Full-time", $F950 = "Above 1 Year")))), "N/A", INDEX('Allocated Leaves'!$B$2:$E1005, MATCH(Z$5 &amp; IF(Z$5 = "Vacation Leave", IFS(Z$6 = "Year", "", OR(Z$6 = "H1", Z$6 = "H2"), " " &amp; Z$6), ""), 'Allocated Leaves'!$A$2:$A1005, 0), MATCH($D950 &amp; IF($D950 = "Full-time",  " " &amp; $F950, ""), 'Allocated Leaves'!$B$1:AA$1, 0)) - L950))</f>
        <v/>
      </c>
      <c r="AA950" s="55" t="str">
        <f t="shared" si="3"/>
        <v/>
      </c>
    </row>
    <row r="951">
      <c r="A951" s="71"/>
      <c r="B951" s="72"/>
      <c r="C951" s="73"/>
      <c r="D951" s="74"/>
      <c r="E951" s="75"/>
      <c r="F951" s="47" t="str">
        <f t="shared" si="1"/>
        <v/>
      </c>
      <c r="G951" s="48" t="str">
        <f>IF(ISBLANK($B951), "", IF(AND(G$5 = "Vacation Leave", OR(AND(OR(G$6 = "H1", G$6 = "H2"), NOT(AND($D951 = "Full-time", $F951 = "Above 1 Year"))), AND(G$6 = "Year", AND($D951 = "Full-time", $F951 = "Above 1 Year")))), "N/A", SUMIFS('Form Responses 1'!$O$2:$O1005, 'Form Responses 1'!$B$2:$B1005, $B951, 'Form Responses 1'!$G$2:$G1005, G$5, 'Form Responses 1'!$K$2:$K1005, $D951,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1" s="48" t="str">
        <f>IF(ISBLANK($B951), "", IF(AND(H$5 = "Vacation Leave", OR(AND(OR(H$6 = "H1", H$6 = "H2"), NOT(AND($D951 = "Full-time", $F951 = "Above 1 Year"))), AND(H$6 = "Year", AND($D951 = "Full-time", $F951 = "Above 1 Year")))), "N/A", SUMIFS('Form Responses 1'!$O$2:$O1005, 'Form Responses 1'!$B$2:$B1005, $B951, 'Form Responses 1'!$G$2:$G1005, H$5, 'Form Responses 1'!$K$2:$K1005, $D951,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1" s="49" t="str">
        <f>IF(ISBLANK($B951), "", IF(AND(I$5 = "Vacation Leave", OR(AND(OR(I$6 = "H1", I$6 = "H2"), NOT(AND($D951 = "Full-time", $F951 = "Above 1 Year"))), AND(I$6 = "Year", AND($D951 = "Full-time", $F951 = "Above 1 Year")))), "N/A", SUMIFS('Form Responses 1'!$O$2:$O1005, 'Form Responses 1'!$B$2:$B1005, $B951, 'Form Responses 1'!$G$2:$G1005, I$5, 'Form Responses 1'!$K$2:$K1005, $D951,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1" s="48" t="str">
        <f>IF(ISBLANK($B951), "", IF(AND(J$5 = "Vacation Leave", OR(AND(OR(J$6 = "H1", J$6 = "H2"), NOT(AND($D951 = "Full-time", $F951 = "Above 1 Year"))), AND(J$6 = "Year", AND($D951 = "Full-time", $F951 = "Above 1 Year")))), "N/A", SUMIFS('Form Responses 1'!$O$2:$O1005, 'Form Responses 1'!$B$2:$B1005, $B951, 'Form Responses 1'!$G$2:$G1005, J$5, 'Form Responses 1'!$K$2:$K1005, $D951,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1" s="48" t="str">
        <f>IF(ISBLANK($B951), "", IF(AND(K$5 = "Vacation Leave", OR(AND(OR(K$6 = "H1", K$6 = "H2"), NOT(AND($D951 = "Full-time", $F951 = "Above 1 Year"))), AND(K$6 = "Year", AND($D951 = "Full-time", $F951 = "Above 1 Year")))), "N/A", SUMIFS('Form Responses 1'!$O$2:$O1005, 'Form Responses 1'!$B$2:$B1005, $B951, 'Form Responses 1'!$G$2:$G1005, K$5, 'Form Responses 1'!$K$2:$K1005, $D951,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1" s="48" t="str">
        <f>IF(ISBLANK($B951), "", IF(AND(L$5 = "Vacation Leave", OR(AND(OR(L$6 = "H1", L$6 = "H2"), NOT(AND($D951 = "Full-time", $F951 = "Above 1 Year"))), AND(L$6 = "Year", AND($D951 = "Full-time", $F951 = "Above 1 Year")))), "N/A", SUMIFS('Form Responses 1'!$O$2:$O1005, 'Form Responses 1'!$B$2:$B1005, $B951, 'Form Responses 1'!$G$2:$G1005, L$5, 'Form Responses 1'!$K$2:$K1005, $D951,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1" s="48" t="str">
        <f>IF(ISBLANK($B951), "", IF(AND(M$5 = "Vacation Leave", OR(AND(OR(M$6 = "H1", M$6 = "H2"), NOT(AND($D951 = "Full-time", $F951 = "Above 1 Year"))), AND(M$6 = "Year", AND($D951 = "Full-time", $F951 = "Above 1 Year")))), "N/A", SUMIFS('Form Responses 1'!$O$2:$O1005, 'Form Responses 1'!$B$2:$B1005, $B951, 'Form Responses 1'!$G$2:$G1005, M$5, 'Form Responses 1'!$K$2:$K1005, $D951,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1" s="48" t="str">
        <f>IF(ISBLANK($B951), "", IF(AND(N$5 = "Vacation Leave", OR(AND(OR(N$6 = "H1", N$6 = "H2"), NOT(AND($D951 = "Full-time", $F951 = "Above 1 Year"))), AND(N$6 = "Year", AND($D951 = "Full-time", $F951 = "Above 1 Year")))), "N/A", SUMIFS('Form Responses 1'!$O$2:$O1005, 'Form Responses 1'!$B$2:$B1005, $B951, 'Form Responses 1'!$G$2:$G1005, N$5, 'Form Responses 1'!$K$2:$K1005, $D951,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1" s="48" t="str">
        <f>IF(ISBLANK($B951), "", IF(AND(O$5 = "Vacation Leave", OR(AND(OR(O$6 = "H1", O$6 = "H2"), NOT(AND($D951 = "Full-time", $F951 = "Above 1 Year"))), AND(O$6 = "Year", AND($D951 = "Full-time", $F951 = "Above 1 Year")))), "N/A", SUMIFS('Form Responses 1'!$O$2:$O1005, 'Form Responses 1'!$B$2:$B1005, $B951, 'Form Responses 1'!$G$2:$G1005, O$5, 'Form Responses 1'!$K$2:$K1005, $D951,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1" s="48" t="str">
        <f>IF(ISBLANK($B951), "", IF(AND(P$5 = "Vacation Leave", OR(AND(OR(P$6 = "H1", P$6 = "H2"), NOT(AND($D951 = "Full-time", $F951 = "Above 1 Year"))), AND(P$6 = "Year", AND($D951 = "Full-time", $F951 = "Above 1 Year")))), "N/A", SUMIFS('Form Responses 1'!$O$2:$O1005, 'Form Responses 1'!$B$2:$B1005, $B951, 'Form Responses 1'!$G$2:$G1005, P$5, 'Form Responses 1'!$K$2:$K1005, $D951,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1" s="48" t="str">
        <f>IF(ISBLANK($B951), "", IF(AND(Q$5 = "Vacation Leave", OR(AND(OR(Q$6 = "H1", Q$6 = "H2"), NOT(AND($D951 = "Full-time", $F951 = "Above 1 Year"))), AND(Q$6 = "Year", AND($D951 = "Full-time", $F951 = "Above 1 Year")))), "N/A", SUMIFS('Form Responses 1'!$O$2:$O1005, 'Form Responses 1'!$B$2:$B1005, $B951, 'Form Responses 1'!$G$2:$G1005, Q$5, 'Form Responses 1'!$K$2:$K1005, $D951,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1" s="48" t="str">
        <f>IF(ISBLANK($B951), "", IF(AND(R$5 = "Vacation Leave", OR(AND(OR(R$6 = "H1", R$6 = "H2"), NOT(AND($D951 = "Full-time", $F951 = "Above 1 Year"))), AND(R$6 = "Year", AND($D951 = "Full-time", $F951 = "Above 1 Year")))), "N/A", SUMIFS('Form Responses 1'!$O$2:$O1005, 'Form Responses 1'!$B$2:$B1005, $B951, 'Form Responses 1'!$G$2:$G1005, R$5, 'Form Responses 1'!$K$2:$K1005, $D951,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1" s="48" t="str">
        <f>IF(ISBLANK($B951), "", IF(AND(S$5 = "Vacation Leave", OR(AND(OR(S$6 = "H1", S$6 = "H2"), NOT(AND($D951 = "Full-time", $F951 = "Above 1 Year"))), AND(S$6 = "Year", AND($D951 = "Full-time", $F951 = "Above 1 Year")))), "N/A", SUMIFS('Form Responses 1'!$O$2:$O1005, 'Form Responses 1'!$B$2:$B1005, $B951, 'Form Responses 1'!$G$2:$G1005, S$5, 'Form Responses 1'!$K$2:$K1005, $D951,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1" s="50" t="str">
        <f t="shared" si="2"/>
        <v/>
      </c>
      <c r="U951" s="51" t="str">
        <f t="array" ref="U951">IF(ISBLANK($B951), "", IF(AND(U$5 = "Vacation Leave", OR(AND(OR(U$6 = "H1", U$6 = "H2"), NOT(AND($D951 = "Full-time", $F951 = "Above 1 Year"))), AND(U$6 = "Year", AND($D951 = "Full-time", $F951 = "Above 1 Year")))), "N/A", INDEX('Allocated Leaves'!$B$2:$E1005, MATCH(U$5 &amp; IF(U$5 = "Vacation Leave", IFS(U$6 = "Year", "", OR(U$6 = "H1", U$6 = "H2"), " " &amp; U$6), ""), 'Allocated Leaves'!$A$2:$A1005, 0), MATCH($D951 &amp; IF($D951 = "Full-time",  " " &amp; $F951, ""), 'Allocated Leaves'!$B$1:AA$1, 0)) - G951))</f>
        <v/>
      </c>
      <c r="V951" s="52" t="str">
        <f t="array" ref="V951">IF(ISBLANK($B951), "", IF(AND(V$5 = "Vacation Leave", OR(AND(OR(V$6 = "H1", V$6 = "H2"), NOT(AND($D951 = "Full-time", $F951 = "Above 1 Year"))), AND(V$6 = "Year", AND($D951 = "Full-time", $F951 = "Above 1 Year")))), "N/A", INDEX('Allocated Leaves'!$B$2:$E1005, MATCH(V$5 &amp; IF(V$5 = "Vacation Leave", IFS(V$6 = "Year", "", OR(V$6 = "H1", V$6 = "H2"), " " &amp; V$6), ""), 'Allocated Leaves'!$A$2:$A1005, 0), MATCH($D951 &amp; IF($D951 = "Full-time",  " " &amp; $F951, ""), 'Allocated Leaves'!$B$1:AA$1, 0)) - H951))</f>
        <v/>
      </c>
      <c r="W951" s="52" t="str">
        <f t="array" ref="W951">IF(ISBLANK($B951), "", IF(AND(W$5 = "Vacation Leave", OR(AND(OR(W$6 = "H1", W$6 = "H2"), NOT(AND($D951 = "Full-time", $F951 = "Above 1 Year"))), AND(W$6 = "Year", AND($D951 = "Full-time", $F951 = "Above 1 Year")))), "N/A", INDEX('Allocated Leaves'!$B$2:$E1005, MATCH(W$5 &amp; IF(W$5 = "Vacation Leave", IFS(W$6 = "Year", "", OR(W$6 = "H1", W$6 = "H2"), " " &amp; W$6), ""), 'Allocated Leaves'!$A$2:$A1005, 0), MATCH($D951 &amp; IF($D951 = "Full-time",  " " &amp; $F951, ""), 'Allocated Leaves'!$B$1:AA$1, 0)) - I951))</f>
        <v/>
      </c>
      <c r="X951" s="51" t="str">
        <f t="array" ref="X951">IF(ISBLANK($B951), "", IF(AND(X$5 = "Vacation Leave", OR(AND(OR(X$6 = "H1", X$6 = "H2"), NOT(AND($D951 = "Full-time", $F951 = "Above 1 Year"))), AND(X$6 = "Year", AND($D951 = "Full-time", $F951 = "Above 1 Year")))), "N/A", INDEX('Allocated Leaves'!$B$2:$E1005, MATCH(X$5 &amp; IF(X$5 = "Vacation Leave", IFS(X$6 = "Year", "", OR(X$6 = "H1", X$6 = "H2"), " " &amp; X$6), ""), 'Allocated Leaves'!$A$2:$A1005, 0), MATCH($D951 &amp; IF($D951 = "Full-time",  " " &amp; $F951, ""), 'Allocated Leaves'!$B$1:AA$1, 0)) - J951))</f>
        <v/>
      </c>
      <c r="Y951" s="52" t="str">
        <f t="array" ref="Y951">IF(ISBLANK($B951), "", IF(AND(Y$5 = "Vacation Leave", OR(AND(OR(Y$6 = "H1", Y$6 = "H2"), NOT(AND($D951 = "Full-time", $F951 = "Above 1 Year"))), AND(Y$6 = "Year", AND($D951 = "Full-time", $F951 = "Above 1 Year")))), "N/A", INDEX('Allocated Leaves'!$B$2:$E1005, MATCH(Y$5 &amp; IF(Y$5 = "Vacation Leave", IFS(Y$6 = "Year", "", OR(Y$6 = "H1", Y$6 = "H2"), " " &amp; Y$6), ""), 'Allocated Leaves'!$A$2:$A1005, 0), MATCH($D951 &amp; IF($D951 = "Full-time",  " " &amp; $F951, ""), 'Allocated Leaves'!$B$1:AA$1, 0)) - K951))</f>
        <v/>
      </c>
      <c r="Z951" s="52" t="str">
        <f t="array" ref="Z951">IF(ISBLANK($B951), "", IF(AND(Z$5 = "Vacation Leave", OR(AND(OR(Z$6 = "H1", Z$6 = "H2"), NOT(AND($D951 = "Full-time", $F951 = "Above 1 Year"))), AND(Z$6 = "Year", AND($D951 = "Full-time", $F951 = "Above 1 Year")))), "N/A", INDEX('Allocated Leaves'!$B$2:$E1005, MATCH(Z$5 &amp; IF(Z$5 = "Vacation Leave", IFS(Z$6 = "Year", "", OR(Z$6 = "H1", Z$6 = "H2"), " " &amp; Z$6), ""), 'Allocated Leaves'!$A$2:$A1005, 0), MATCH($D951 &amp; IF($D951 = "Full-time",  " " &amp; $F951, ""), 'Allocated Leaves'!$B$1:AA$1, 0)) - L951))</f>
        <v/>
      </c>
      <c r="AA951" s="55" t="str">
        <f t="shared" si="3"/>
        <v/>
      </c>
    </row>
    <row r="952">
      <c r="A952" s="71"/>
      <c r="B952" s="72"/>
      <c r="C952" s="73"/>
      <c r="D952" s="74"/>
      <c r="E952" s="75"/>
      <c r="F952" s="47" t="str">
        <f t="shared" si="1"/>
        <v/>
      </c>
      <c r="G952" s="48" t="str">
        <f>IF(ISBLANK($B952), "", IF(AND(G$5 = "Vacation Leave", OR(AND(OR(G$6 = "H1", G$6 = "H2"), NOT(AND($D952 = "Full-time", $F952 = "Above 1 Year"))), AND(G$6 = "Year", AND($D952 = "Full-time", $F952 = "Above 1 Year")))), "N/A", SUMIFS('Form Responses 1'!$O$2:$O1005, 'Form Responses 1'!$B$2:$B1005, $B952, 'Form Responses 1'!$G$2:$G1005, G$5, 'Form Responses 1'!$K$2:$K1005, $D952,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2" s="48" t="str">
        <f>IF(ISBLANK($B952), "", IF(AND(H$5 = "Vacation Leave", OR(AND(OR(H$6 = "H1", H$6 = "H2"), NOT(AND($D952 = "Full-time", $F952 = "Above 1 Year"))), AND(H$6 = "Year", AND($D952 = "Full-time", $F952 = "Above 1 Year")))), "N/A", SUMIFS('Form Responses 1'!$O$2:$O1005, 'Form Responses 1'!$B$2:$B1005, $B952, 'Form Responses 1'!$G$2:$G1005, H$5, 'Form Responses 1'!$K$2:$K1005, $D952,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2" s="49" t="str">
        <f>IF(ISBLANK($B952), "", IF(AND(I$5 = "Vacation Leave", OR(AND(OR(I$6 = "H1", I$6 = "H2"), NOT(AND($D952 = "Full-time", $F952 = "Above 1 Year"))), AND(I$6 = "Year", AND($D952 = "Full-time", $F952 = "Above 1 Year")))), "N/A", SUMIFS('Form Responses 1'!$O$2:$O1005, 'Form Responses 1'!$B$2:$B1005, $B952, 'Form Responses 1'!$G$2:$G1005, I$5, 'Form Responses 1'!$K$2:$K1005, $D952,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2" s="48" t="str">
        <f>IF(ISBLANK($B952), "", IF(AND(J$5 = "Vacation Leave", OR(AND(OR(J$6 = "H1", J$6 = "H2"), NOT(AND($D952 = "Full-time", $F952 = "Above 1 Year"))), AND(J$6 = "Year", AND($D952 = "Full-time", $F952 = "Above 1 Year")))), "N/A", SUMIFS('Form Responses 1'!$O$2:$O1005, 'Form Responses 1'!$B$2:$B1005, $B952, 'Form Responses 1'!$G$2:$G1005, J$5, 'Form Responses 1'!$K$2:$K1005, $D952,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2" s="48" t="str">
        <f>IF(ISBLANK($B952), "", IF(AND(K$5 = "Vacation Leave", OR(AND(OR(K$6 = "H1", K$6 = "H2"), NOT(AND($D952 = "Full-time", $F952 = "Above 1 Year"))), AND(K$6 = "Year", AND($D952 = "Full-time", $F952 = "Above 1 Year")))), "N/A", SUMIFS('Form Responses 1'!$O$2:$O1005, 'Form Responses 1'!$B$2:$B1005, $B952, 'Form Responses 1'!$G$2:$G1005, K$5, 'Form Responses 1'!$K$2:$K1005, $D952,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2" s="48" t="str">
        <f>IF(ISBLANK($B952), "", IF(AND(L$5 = "Vacation Leave", OR(AND(OR(L$6 = "H1", L$6 = "H2"), NOT(AND($D952 = "Full-time", $F952 = "Above 1 Year"))), AND(L$6 = "Year", AND($D952 = "Full-time", $F952 = "Above 1 Year")))), "N/A", SUMIFS('Form Responses 1'!$O$2:$O1005, 'Form Responses 1'!$B$2:$B1005, $B952, 'Form Responses 1'!$G$2:$G1005, L$5, 'Form Responses 1'!$K$2:$K1005, $D952,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2" s="48" t="str">
        <f>IF(ISBLANK($B952), "", IF(AND(M$5 = "Vacation Leave", OR(AND(OR(M$6 = "H1", M$6 = "H2"), NOT(AND($D952 = "Full-time", $F952 = "Above 1 Year"))), AND(M$6 = "Year", AND($D952 = "Full-time", $F952 = "Above 1 Year")))), "N/A", SUMIFS('Form Responses 1'!$O$2:$O1005, 'Form Responses 1'!$B$2:$B1005, $B952, 'Form Responses 1'!$G$2:$G1005, M$5, 'Form Responses 1'!$K$2:$K1005, $D952,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2" s="48" t="str">
        <f>IF(ISBLANK($B952), "", IF(AND(N$5 = "Vacation Leave", OR(AND(OR(N$6 = "H1", N$6 = "H2"), NOT(AND($D952 = "Full-time", $F952 = "Above 1 Year"))), AND(N$6 = "Year", AND($D952 = "Full-time", $F952 = "Above 1 Year")))), "N/A", SUMIFS('Form Responses 1'!$O$2:$O1005, 'Form Responses 1'!$B$2:$B1005, $B952, 'Form Responses 1'!$G$2:$G1005, N$5, 'Form Responses 1'!$K$2:$K1005, $D952,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2" s="48" t="str">
        <f>IF(ISBLANK($B952), "", IF(AND(O$5 = "Vacation Leave", OR(AND(OR(O$6 = "H1", O$6 = "H2"), NOT(AND($D952 = "Full-time", $F952 = "Above 1 Year"))), AND(O$6 = "Year", AND($D952 = "Full-time", $F952 = "Above 1 Year")))), "N/A", SUMIFS('Form Responses 1'!$O$2:$O1005, 'Form Responses 1'!$B$2:$B1005, $B952, 'Form Responses 1'!$G$2:$G1005, O$5, 'Form Responses 1'!$K$2:$K1005, $D952,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2" s="48" t="str">
        <f>IF(ISBLANK($B952), "", IF(AND(P$5 = "Vacation Leave", OR(AND(OR(P$6 = "H1", P$6 = "H2"), NOT(AND($D952 = "Full-time", $F952 = "Above 1 Year"))), AND(P$6 = "Year", AND($D952 = "Full-time", $F952 = "Above 1 Year")))), "N/A", SUMIFS('Form Responses 1'!$O$2:$O1005, 'Form Responses 1'!$B$2:$B1005, $B952, 'Form Responses 1'!$G$2:$G1005, P$5, 'Form Responses 1'!$K$2:$K1005, $D952,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2" s="48" t="str">
        <f>IF(ISBLANK($B952), "", IF(AND(Q$5 = "Vacation Leave", OR(AND(OR(Q$6 = "H1", Q$6 = "H2"), NOT(AND($D952 = "Full-time", $F952 = "Above 1 Year"))), AND(Q$6 = "Year", AND($D952 = "Full-time", $F952 = "Above 1 Year")))), "N/A", SUMIFS('Form Responses 1'!$O$2:$O1005, 'Form Responses 1'!$B$2:$B1005, $B952, 'Form Responses 1'!$G$2:$G1005, Q$5, 'Form Responses 1'!$K$2:$K1005, $D952,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2" s="48" t="str">
        <f>IF(ISBLANK($B952), "", IF(AND(R$5 = "Vacation Leave", OR(AND(OR(R$6 = "H1", R$6 = "H2"), NOT(AND($D952 = "Full-time", $F952 = "Above 1 Year"))), AND(R$6 = "Year", AND($D952 = "Full-time", $F952 = "Above 1 Year")))), "N/A", SUMIFS('Form Responses 1'!$O$2:$O1005, 'Form Responses 1'!$B$2:$B1005, $B952, 'Form Responses 1'!$G$2:$G1005, R$5, 'Form Responses 1'!$K$2:$K1005, $D952,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2" s="48" t="str">
        <f>IF(ISBLANK($B952), "", IF(AND(S$5 = "Vacation Leave", OR(AND(OR(S$6 = "H1", S$6 = "H2"), NOT(AND($D952 = "Full-time", $F952 = "Above 1 Year"))), AND(S$6 = "Year", AND($D952 = "Full-time", $F952 = "Above 1 Year")))), "N/A", SUMIFS('Form Responses 1'!$O$2:$O1005, 'Form Responses 1'!$B$2:$B1005, $B952, 'Form Responses 1'!$G$2:$G1005, S$5, 'Form Responses 1'!$K$2:$K1005, $D952,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2" s="50" t="str">
        <f t="shared" si="2"/>
        <v/>
      </c>
      <c r="U952" s="51" t="str">
        <f t="array" ref="U952">IF(ISBLANK($B952), "", IF(AND(U$5 = "Vacation Leave", OR(AND(OR(U$6 = "H1", U$6 = "H2"), NOT(AND($D952 = "Full-time", $F952 = "Above 1 Year"))), AND(U$6 = "Year", AND($D952 = "Full-time", $F952 = "Above 1 Year")))), "N/A", INDEX('Allocated Leaves'!$B$2:$E1005, MATCH(U$5 &amp; IF(U$5 = "Vacation Leave", IFS(U$6 = "Year", "", OR(U$6 = "H1", U$6 = "H2"), " " &amp; U$6), ""), 'Allocated Leaves'!$A$2:$A1005, 0), MATCH($D952 &amp; IF($D952 = "Full-time",  " " &amp; $F952, ""), 'Allocated Leaves'!$B$1:AA$1, 0)) - G952))</f>
        <v/>
      </c>
      <c r="V952" s="52" t="str">
        <f t="array" ref="V952">IF(ISBLANK($B952), "", IF(AND(V$5 = "Vacation Leave", OR(AND(OR(V$6 = "H1", V$6 = "H2"), NOT(AND($D952 = "Full-time", $F952 = "Above 1 Year"))), AND(V$6 = "Year", AND($D952 = "Full-time", $F952 = "Above 1 Year")))), "N/A", INDEX('Allocated Leaves'!$B$2:$E1005, MATCH(V$5 &amp; IF(V$5 = "Vacation Leave", IFS(V$6 = "Year", "", OR(V$6 = "H1", V$6 = "H2"), " " &amp; V$6), ""), 'Allocated Leaves'!$A$2:$A1005, 0), MATCH($D952 &amp; IF($D952 = "Full-time",  " " &amp; $F952, ""), 'Allocated Leaves'!$B$1:AA$1, 0)) - H952))</f>
        <v/>
      </c>
      <c r="W952" s="52" t="str">
        <f t="array" ref="W952">IF(ISBLANK($B952), "", IF(AND(W$5 = "Vacation Leave", OR(AND(OR(W$6 = "H1", W$6 = "H2"), NOT(AND($D952 = "Full-time", $F952 = "Above 1 Year"))), AND(W$6 = "Year", AND($D952 = "Full-time", $F952 = "Above 1 Year")))), "N/A", INDEX('Allocated Leaves'!$B$2:$E1005, MATCH(W$5 &amp; IF(W$5 = "Vacation Leave", IFS(W$6 = "Year", "", OR(W$6 = "H1", W$6 = "H2"), " " &amp; W$6), ""), 'Allocated Leaves'!$A$2:$A1005, 0), MATCH($D952 &amp; IF($D952 = "Full-time",  " " &amp; $F952, ""), 'Allocated Leaves'!$B$1:AA$1, 0)) - I952))</f>
        <v/>
      </c>
      <c r="X952" s="51" t="str">
        <f t="array" ref="X952">IF(ISBLANK($B952), "", IF(AND(X$5 = "Vacation Leave", OR(AND(OR(X$6 = "H1", X$6 = "H2"), NOT(AND($D952 = "Full-time", $F952 = "Above 1 Year"))), AND(X$6 = "Year", AND($D952 = "Full-time", $F952 = "Above 1 Year")))), "N/A", INDEX('Allocated Leaves'!$B$2:$E1005, MATCH(X$5 &amp; IF(X$5 = "Vacation Leave", IFS(X$6 = "Year", "", OR(X$6 = "H1", X$6 = "H2"), " " &amp; X$6), ""), 'Allocated Leaves'!$A$2:$A1005, 0), MATCH($D952 &amp; IF($D952 = "Full-time",  " " &amp; $F952, ""), 'Allocated Leaves'!$B$1:AA$1, 0)) - J952))</f>
        <v/>
      </c>
      <c r="Y952" s="52" t="str">
        <f t="array" ref="Y952">IF(ISBLANK($B952), "", IF(AND(Y$5 = "Vacation Leave", OR(AND(OR(Y$6 = "H1", Y$6 = "H2"), NOT(AND($D952 = "Full-time", $F952 = "Above 1 Year"))), AND(Y$6 = "Year", AND($D952 = "Full-time", $F952 = "Above 1 Year")))), "N/A", INDEX('Allocated Leaves'!$B$2:$E1005, MATCH(Y$5 &amp; IF(Y$5 = "Vacation Leave", IFS(Y$6 = "Year", "", OR(Y$6 = "H1", Y$6 = "H2"), " " &amp; Y$6), ""), 'Allocated Leaves'!$A$2:$A1005, 0), MATCH($D952 &amp; IF($D952 = "Full-time",  " " &amp; $F952, ""), 'Allocated Leaves'!$B$1:AA$1, 0)) - K952))</f>
        <v/>
      </c>
      <c r="Z952" s="52" t="str">
        <f t="array" ref="Z952">IF(ISBLANK($B952), "", IF(AND(Z$5 = "Vacation Leave", OR(AND(OR(Z$6 = "H1", Z$6 = "H2"), NOT(AND($D952 = "Full-time", $F952 = "Above 1 Year"))), AND(Z$6 = "Year", AND($D952 = "Full-time", $F952 = "Above 1 Year")))), "N/A", INDEX('Allocated Leaves'!$B$2:$E1005, MATCH(Z$5 &amp; IF(Z$5 = "Vacation Leave", IFS(Z$6 = "Year", "", OR(Z$6 = "H1", Z$6 = "H2"), " " &amp; Z$6), ""), 'Allocated Leaves'!$A$2:$A1005, 0), MATCH($D952 &amp; IF($D952 = "Full-time",  " " &amp; $F952, ""), 'Allocated Leaves'!$B$1:AA$1, 0)) - L952))</f>
        <v/>
      </c>
      <c r="AA952" s="55" t="str">
        <f t="shared" si="3"/>
        <v/>
      </c>
    </row>
    <row r="953">
      <c r="A953" s="71"/>
      <c r="B953" s="72"/>
      <c r="C953" s="73"/>
      <c r="D953" s="74"/>
      <c r="E953" s="75"/>
      <c r="F953" s="47" t="str">
        <f t="shared" si="1"/>
        <v/>
      </c>
      <c r="G953" s="48" t="str">
        <f>IF(ISBLANK($B953), "", IF(AND(G$5 = "Vacation Leave", OR(AND(OR(G$6 = "H1", G$6 = "H2"), NOT(AND($D953 = "Full-time", $F953 = "Above 1 Year"))), AND(G$6 = "Year", AND($D953 = "Full-time", $F953 = "Above 1 Year")))), "N/A", SUMIFS('Form Responses 1'!$O$2:$O1005, 'Form Responses 1'!$B$2:$B1005, $B953, 'Form Responses 1'!$G$2:$G1005, G$5, 'Form Responses 1'!$K$2:$K1005, $D953,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3" s="48" t="str">
        <f>IF(ISBLANK($B953), "", IF(AND(H$5 = "Vacation Leave", OR(AND(OR(H$6 = "H1", H$6 = "H2"), NOT(AND($D953 = "Full-time", $F953 = "Above 1 Year"))), AND(H$6 = "Year", AND($D953 = "Full-time", $F953 = "Above 1 Year")))), "N/A", SUMIFS('Form Responses 1'!$O$2:$O1005, 'Form Responses 1'!$B$2:$B1005, $B953, 'Form Responses 1'!$G$2:$G1005, H$5, 'Form Responses 1'!$K$2:$K1005, $D953,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3" s="49" t="str">
        <f>IF(ISBLANK($B953), "", IF(AND(I$5 = "Vacation Leave", OR(AND(OR(I$6 = "H1", I$6 = "H2"), NOT(AND($D953 = "Full-time", $F953 = "Above 1 Year"))), AND(I$6 = "Year", AND($D953 = "Full-time", $F953 = "Above 1 Year")))), "N/A", SUMIFS('Form Responses 1'!$O$2:$O1005, 'Form Responses 1'!$B$2:$B1005, $B953, 'Form Responses 1'!$G$2:$G1005, I$5, 'Form Responses 1'!$K$2:$K1005, $D953,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3" s="48" t="str">
        <f>IF(ISBLANK($B953), "", IF(AND(J$5 = "Vacation Leave", OR(AND(OR(J$6 = "H1", J$6 = "H2"), NOT(AND($D953 = "Full-time", $F953 = "Above 1 Year"))), AND(J$6 = "Year", AND($D953 = "Full-time", $F953 = "Above 1 Year")))), "N/A", SUMIFS('Form Responses 1'!$O$2:$O1005, 'Form Responses 1'!$B$2:$B1005, $B953, 'Form Responses 1'!$G$2:$G1005, J$5, 'Form Responses 1'!$K$2:$K1005, $D953,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3" s="48" t="str">
        <f>IF(ISBLANK($B953), "", IF(AND(K$5 = "Vacation Leave", OR(AND(OR(K$6 = "H1", K$6 = "H2"), NOT(AND($D953 = "Full-time", $F953 = "Above 1 Year"))), AND(K$6 = "Year", AND($D953 = "Full-time", $F953 = "Above 1 Year")))), "N/A", SUMIFS('Form Responses 1'!$O$2:$O1005, 'Form Responses 1'!$B$2:$B1005, $B953, 'Form Responses 1'!$G$2:$G1005, K$5, 'Form Responses 1'!$K$2:$K1005, $D953,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3" s="48" t="str">
        <f>IF(ISBLANK($B953), "", IF(AND(L$5 = "Vacation Leave", OR(AND(OR(L$6 = "H1", L$6 = "H2"), NOT(AND($D953 = "Full-time", $F953 = "Above 1 Year"))), AND(L$6 = "Year", AND($D953 = "Full-time", $F953 = "Above 1 Year")))), "N/A", SUMIFS('Form Responses 1'!$O$2:$O1005, 'Form Responses 1'!$B$2:$B1005, $B953, 'Form Responses 1'!$G$2:$G1005, L$5, 'Form Responses 1'!$K$2:$K1005, $D953,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3" s="48" t="str">
        <f>IF(ISBLANK($B953), "", IF(AND(M$5 = "Vacation Leave", OR(AND(OR(M$6 = "H1", M$6 = "H2"), NOT(AND($D953 = "Full-time", $F953 = "Above 1 Year"))), AND(M$6 = "Year", AND($D953 = "Full-time", $F953 = "Above 1 Year")))), "N/A", SUMIFS('Form Responses 1'!$O$2:$O1005, 'Form Responses 1'!$B$2:$B1005, $B953, 'Form Responses 1'!$G$2:$G1005, M$5, 'Form Responses 1'!$K$2:$K1005, $D953,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3" s="48" t="str">
        <f>IF(ISBLANK($B953), "", IF(AND(N$5 = "Vacation Leave", OR(AND(OR(N$6 = "H1", N$6 = "H2"), NOT(AND($D953 = "Full-time", $F953 = "Above 1 Year"))), AND(N$6 = "Year", AND($D953 = "Full-time", $F953 = "Above 1 Year")))), "N/A", SUMIFS('Form Responses 1'!$O$2:$O1005, 'Form Responses 1'!$B$2:$B1005, $B953, 'Form Responses 1'!$G$2:$G1005, N$5, 'Form Responses 1'!$K$2:$K1005, $D953,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3" s="48" t="str">
        <f>IF(ISBLANK($B953), "", IF(AND(O$5 = "Vacation Leave", OR(AND(OR(O$6 = "H1", O$6 = "H2"), NOT(AND($D953 = "Full-time", $F953 = "Above 1 Year"))), AND(O$6 = "Year", AND($D953 = "Full-time", $F953 = "Above 1 Year")))), "N/A", SUMIFS('Form Responses 1'!$O$2:$O1005, 'Form Responses 1'!$B$2:$B1005, $B953, 'Form Responses 1'!$G$2:$G1005, O$5, 'Form Responses 1'!$K$2:$K1005, $D953,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3" s="48" t="str">
        <f>IF(ISBLANK($B953), "", IF(AND(P$5 = "Vacation Leave", OR(AND(OR(P$6 = "H1", P$6 = "H2"), NOT(AND($D953 = "Full-time", $F953 = "Above 1 Year"))), AND(P$6 = "Year", AND($D953 = "Full-time", $F953 = "Above 1 Year")))), "N/A", SUMIFS('Form Responses 1'!$O$2:$O1005, 'Form Responses 1'!$B$2:$B1005, $B953, 'Form Responses 1'!$G$2:$G1005, P$5, 'Form Responses 1'!$K$2:$K1005, $D953,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3" s="48" t="str">
        <f>IF(ISBLANK($B953), "", IF(AND(Q$5 = "Vacation Leave", OR(AND(OR(Q$6 = "H1", Q$6 = "H2"), NOT(AND($D953 = "Full-time", $F953 = "Above 1 Year"))), AND(Q$6 = "Year", AND($D953 = "Full-time", $F953 = "Above 1 Year")))), "N/A", SUMIFS('Form Responses 1'!$O$2:$O1005, 'Form Responses 1'!$B$2:$B1005, $B953, 'Form Responses 1'!$G$2:$G1005, Q$5, 'Form Responses 1'!$K$2:$K1005, $D953,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3" s="48" t="str">
        <f>IF(ISBLANK($B953), "", IF(AND(R$5 = "Vacation Leave", OR(AND(OR(R$6 = "H1", R$6 = "H2"), NOT(AND($D953 = "Full-time", $F953 = "Above 1 Year"))), AND(R$6 = "Year", AND($D953 = "Full-time", $F953 = "Above 1 Year")))), "N/A", SUMIFS('Form Responses 1'!$O$2:$O1005, 'Form Responses 1'!$B$2:$B1005, $B953, 'Form Responses 1'!$G$2:$G1005, R$5, 'Form Responses 1'!$K$2:$K1005, $D953,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3" s="48" t="str">
        <f>IF(ISBLANK($B953), "", IF(AND(S$5 = "Vacation Leave", OR(AND(OR(S$6 = "H1", S$6 = "H2"), NOT(AND($D953 = "Full-time", $F953 = "Above 1 Year"))), AND(S$6 = "Year", AND($D953 = "Full-time", $F953 = "Above 1 Year")))), "N/A", SUMIFS('Form Responses 1'!$O$2:$O1005, 'Form Responses 1'!$B$2:$B1005, $B953, 'Form Responses 1'!$G$2:$G1005, S$5, 'Form Responses 1'!$K$2:$K1005, $D953,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3" s="50" t="str">
        <f t="shared" si="2"/>
        <v/>
      </c>
      <c r="U953" s="51" t="str">
        <f t="array" ref="U953">IF(ISBLANK($B953), "", IF(AND(U$5 = "Vacation Leave", OR(AND(OR(U$6 = "H1", U$6 = "H2"), NOT(AND($D953 = "Full-time", $F953 = "Above 1 Year"))), AND(U$6 = "Year", AND($D953 = "Full-time", $F953 = "Above 1 Year")))), "N/A", INDEX('Allocated Leaves'!$B$2:$E1005, MATCH(U$5 &amp; IF(U$5 = "Vacation Leave", IFS(U$6 = "Year", "", OR(U$6 = "H1", U$6 = "H2"), " " &amp; U$6), ""), 'Allocated Leaves'!$A$2:$A1005, 0), MATCH($D953 &amp; IF($D953 = "Full-time",  " " &amp; $F953, ""), 'Allocated Leaves'!$B$1:AA$1, 0)) - G953))</f>
        <v/>
      </c>
      <c r="V953" s="52" t="str">
        <f t="array" ref="V953">IF(ISBLANK($B953), "", IF(AND(V$5 = "Vacation Leave", OR(AND(OR(V$6 = "H1", V$6 = "H2"), NOT(AND($D953 = "Full-time", $F953 = "Above 1 Year"))), AND(V$6 = "Year", AND($D953 = "Full-time", $F953 = "Above 1 Year")))), "N/A", INDEX('Allocated Leaves'!$B$2:$E1005, MATCH(V$5 &amp; IF(V$5 = "Vacation Leave", IFS(V$6 = "Year", "", OR(V$6 = "H1", V$6 = "H2"), " " &amp; V$6), ""), 'Allocated Leaves'!$A$2:$A1005, 0), MATCH($D953 &amp; IF($D953 = "Full-time",  " " &amp; $F953, ""), 'Allocated Leaves'!$B$1:AA$1, 0)) - H953))</f>
        <v/>
      </c>
      <c r="W953" s="52" t="str">
        <f t="array" ref="W953">IF(ISBLANK($B953), "", IF(AND(W$5 = "Vacation Leave", OR(AND(OR(W$6 = "H1", W$6 = "H2"), NOT(AND($D953 = "Full-time", $F953 = "Above 1 Year"))), AND(W$6 = "Year", AND($D953 = "Full-time", $F953 = "Above 1 Year")))), "N/A", INDEX('Allocated Leaves'!$B$2:$E1005, MATCH(W$5 &amp; IF(W$5 = "Vacation Leave", IFS(W$6 = "Year", "", OR(W$6 = "H1", W$6 = "H2"), " " &amp; W$6), ""), 'Allocated Leaves'!$A$2:$A1005, 0), MATCH($D953 &amp; IF($D953 = "Full-time",  " " &amp; $F953, ""), 'Allocated Leaves'!$B$1:AA$1, 0)) - I953))</f>
        <v/>
      </c>
      <c r="X953" s="51" t="str">
        <f t="array" ref="X953">IF(ISBLANK($B953), "", IF(AND(X$5 = "Vacation Leave", OR(AND(OR(X$6 = "H1", X$6 = "H2"), NOT(AND($D953 = "Full-time", $F953 = "Above 1 Year"))), AND(X$6 = "Year", AND($D953 = "Full-time", $F953 = "Above 1 Year")))), "N/A", INDEX('Allocated Leaves'!$B$2:$E1005, MATCH(X$5 &amp; IF(X$5 = "Vacation Leave", IFS(X$6 = "Year", "", OR(X$6 = "H1", X$6 = "H2"), " " &amp; X$6), ""), 'Allocated Leaves'!$A$2:$A1005, 0), MATCH($D953 &amp; IF($D953 = "Full-time",  " " &amp; $F953, ""), 'Allocated Leaves'!$B$1:AA$1, 0)) - J953))</f>
        <v/>
      </c>
      <c r="Y953" s="52" t="str">
        <f t="array" ref="Y953">IF(ISBLANK($B953), "", IF(AND(Y$5 = "Vacation Leave", OR(AND(OR(Y$6 = "H1", Y$6 = "H2"), NOT(AND($D953 = "Full-time", $F953 = "Above 1 Year"))), AND(Y$6 = "Year", AND($D953 = "Full-time", $F953 = "Above 1 Year")))), "N/A", INDEX('Allocated Leaves'!$B$2:$E1005, MATCH(Y$5 &amp; IF(Y$5 = "Vacation Leave", IFS(Y$6 = "Year", "", OR(Y$6 = "H1", Y$6 = "H2"), " " &amp; Y$6), ""), 'Allocated Leaves'!$A$2:$A1005, 0), MATCH($D953 &amp; IF($D953 = "Full-time",  " " &amp; $F953, ""), 'Allocated Leaves'!$B$1:AA$1, 0)) - K953))</f>
        <v/>
      </c>
      <c r="Z953" s="52" t="str">
        <f t="array" ref="Z953">IF(ISBLANK($B953), "", IF(AND(Z$5 = "Vacation Leave", OR(AND(OR(Z$6 = "H1", Z$6 = "H2"), NOT(AND($D953 = "Full-time", $F953 = "Above 1 Year"))), AND(Z$6 = "Year", AND($D953 = "Full-time", $F953 = "Above 1 Year")))), "N/A", INDEX('Allocated Leaves'!$B$2:$E1005, MATCH(Z$5 &amp; IF(Z$5 = "Vacation Leave", IFS(Z$6 = "Year", "", OR(Z$6 = "H1", Z$6 = "H2"), " " &amp; Z$6), ""), 'Allocated Leaves'!$A$2:$A1005, 0), MATCH($D953 &amp; IF($D953 = "Full-time",  " " &amp; $F953, ""), 'Allocated Leaves'!$B$1:AA$1, 0)) - L953))</f>
        <v/>
      </c>
      <c r="AA953" s="55" t="str">
        <f t="shared" si="3"/>
        <v/>
      </c>
    </row>
    <row r="954">
      <c r="A954" s="71"/>
      <c r="B954" s="72"/>
      <c r="C954" s="73"/>
      <c r="D954" s="74"/>
      <c r="E954" s="75"/>
      <c r="F954" s="47" t="str">
        <f t="shared" si="1"/>
        <v/>
      </c>
      <c r="G954" s="48" t="str">
        <f>IF(ISBLANK($B954), "", IF(AND(G$5 = "Vacation Leave", OR(AND(OR(G$6 = "H1", G$6 = "H2"), NOT(AND($D954 = "Full-time", $F954 = "Above 1 Year"))), AND(G$6 = "Year", AND($D954 = "Full-time", $F954 = "Above 1 Year")))), "N/A", SUMIFS('Form Responses 1'!$O$2:$O1005, 'Form Responses 1'!$B$2:$B1005, $B954, 'Form Responses 1'!$G$2:$G1005, G$5, 'Form Responses 1'!$K$2:$K1005, $D954,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4" s="48" t="str">
        <f>IF(ISBLANK($B954), "", IF(AND(H$5 = "Vacation Leave", OR(AND(OR(H$6 = "H1", H$6 = "H2"), NOT(AND($D954 = "Full-time", $F954 = "Above 1 Year"))), AND(H$6 = "Year", AND($D954 = "Full-time", $F954 = "Above 1 Year")))), "N/A", SUMIFS('Form Responses 1'!$O$2:$O1005, 'Form Responses 1'!$B$2:$B1005, $B954, 'Form Responses 1'!$G$2:$G1005, H$5, 'Form Responses 1'!$K$2:$K1005, $D954,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4" s="49" t="str">
        <f>IF(ISBLANK($B954), "", IF(AND(I$5 = "Vacation Leave", OR(AND(OR(I$6 = "H1", I$6 = "H2"), NOT(AND($D954 = "Full-time", $F954 = "Above 1 Year"))), AND(I$6 = "Year", AND($D954 = "Full-time", $F954 = "Above 1 Year")))), "N/A", SUMIFS('Form Responses 1'!$O$2:$O1005, 'Form Responses 1'!$B$2:$B1005, $B954, 'Form Responses 1'!$G$2:$G1005, I$5, 'Form Responses 1'!$K$2:$K1005, $D954,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4" s="48" t="str">
        <f>IF(ISBLANK($B954), "", IF(AND(J$5 = "Vacation Leave", OR(AND(OR(J$6 = "H1", J$6 = "H2"), NOT(AND($D954 = "Full-time", $F954 = "Above 1 Year"))), AND(J$6 = "Year", AND($D954 = "Full-time", $F954 = "Above 1 Year")))), "N/A", SUMIFS('Form Responses 1'!$O$2:$O1005, 'Form Responses 1'!$B$2:$B1005, $B954, 'Form Responses 1'!$G$2:$G1005, J$5, 'Form Responses 1'!$K$2:$K1005, $D954,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4" s="48" t="str">
        <f>IF(ISBLANK($B954), "", IF(AND(K$5 = "Vacation Leave", OR(AND(OR(K$6 = "H1", K$6 = "H2"), NOT(AND($D954 = "Full-time", $F954 = "Above 1 Year"))), AND(K$6 = "Year", AND($D954 = "Full-time", $F954 = "Above 1 Year")))), "N/A", SUMIFS('Form Responses 1'!$O$2:$O1005, 'Form Responses 1'!$B$2:$B1005, $B954, 'Form Responses 1'!$G$2:$G1005, K$5, 'Form Responses 1'!$K$2:$K1005, $D954,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4" s="48" t="str">
        <f>IF(ISBLANK($B954), "", IF(AND(L$5 = "Vacation Leave", OR(AND(OR(L$6 = "H1", L$6 = "H2"), NOT(AND($D954 = "Full-time", $F954 = "Above 1 Year"))), AND(L$6 = "Year", AND($D954 = "Full-time", $F954 = "Above 1 Year")))), "N/A", SUMIFS('Form Responses 1'!$O$2:$O1005, 'Form Responses 1'!$B$2:$B1005, $B954, 'Form Responses 1'!$G$2:$G1005, L$5, 'Form Responses 1'!$K$2:$K1005, $D954,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4" s="48" t="str">
        <f>IF(ISBLANK($B954), "", IF(AND(M$5 = "Vacation Leave", OR(AND(OR(M$6 = "H1", M$6 = "H2"), NOT(AND($D954 = "Full-time", $F954 = "Above 1 Year"))), AND(M$6 = "Year", AND($D954 = "Full-time", $F954 = "Above 1 Year")))), "N/A", SUMIFS('Form Responses 1'!$O$2:$O1005, 'Form Responses 1'!$B$2:$B1005, $B954, 'Form Responses 1'!$G$2:$G1005, M$5, 'Form Responses 1'!$K$2:$K1005, $D954,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4" s="48" t="str">
        <f>IF(ISBLANK($B954), "", IF(AND(N$5 = "Vacation Leave", OR(AND(OR(N$6 = "H1", N$6 = "H2"), NOT(AND($D954 = "Full-time", $F954 = "Above 1 Year"))), AND(N$6 = "Year", AND($D954 = "Full-time", $F954 = "Above 1 Year")))), "N/A", SUMIFS('Form Responses 1'!$O$2:$O1005, 'Form Responses 1'!$B$2:$B1005, $B954, 'Form Responses 1'!$G$2:$G1005, N$5, 'Form Responses 1'!$K$2:$K1005, $D954,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4" s="48" t="str">
        <f>IF(ISBLANK($B954), "", IF(AND(O$5 = "Vacation Leave", OR(AND(OR(O$6 = "H1", O$6 = "H2"), NOT(AND($D954 = "Full-time", $F954 = "Above 1 Year"))), AND(O$6 = "Year", AND($D954 = "Full-time", $F954 = "Above 1 Year")))), "N/A", SUMIFS('Form Responses 1'!$O$2:$O1005, 'Form Responses 1'!$B$2:$B1005, $B954, 'Form Responses 1'!$G$2:$G1005, O$5, 'Form Responses 1'!$K$2:$K1005, $D954,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4" s="48" t="str">
        <f>IF(ISBLANK($B954), "", IF(AND(P$5 = "Vacation Leave", OR(AND(OR(P$6 = "H1", P$6 = "H2"), NOT(AND($D954 = "Full-time", $F954 = "Above 1 Year"))), AND(P$6 = "Year", AND($D954 = "Full-time", $F954 = "Above 1 Year")))), "N/A", SUMIFS('Form Responses 1'!$O$2:$O1005, 'Form Responses 1'!$B$2:$B1005, $B954, 'Form Responses 1'!$G$2:$G1005, P$5, 'Form Responses 1'!$K$2:$K1005, $D954,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4" s="48" t="str">
        <f>IF(ISBLANK($B954), "", IF(AND(Q$5 = "Vacation Leave", OR(AND(OR(Q$6 = "H1", Q$6 = "H2"), NOT(AND($D954 = "Full-time", $F954 = "Above 1 Year"))), AND(Q$6 = "Year", AND($D954 = "Full-time", $F954 = "Above 1 Year")))), "N/A", SUMIFS('Form Responses 1'!$O$2:$O1005, 'Form Responses 1'!$B$2:$B1005, $B954, 'Form Responses 1'!$G$2:$G1005, Q$5, 'Form Responses 1'!$K$2:$K1005, $D954,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4" s="48" t="str">
        <f>IF(ISBLANK($B954), "", IF(AND(R$5 = "Vacation Leave", OR(AND(OR(R$6 = "H1", R$6 = "H2"), NOT(AND($D954 = "Full-time", $F954 = "Above 1 Year"))), AND(R$6 = "Year", AND($D954 = "Full-time", $F954 = "Above 1 Year")))), "N/A", SUMIFS('Form Responses 1'!$O$2:$O1005, 'Form Responses 1'!$B$2:$B1005, $B954, 'Form Responses 1'!$G$2:$G1005, R$5, 'Form Responses 1'!$K$2:$K1005, $D954,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4" s="48" t="str">
        <f>IF(ISBLANK($B954), "", IF(AND(S$5 = "Vacation Leave", OR(AND(OR(S$6 = "H1", S$6 = "H2"), NOT(AND($D954 = "Full-time", $F954 = "Above 1 Year"))), AND(S$6 = "Year", AND($D954 = "Full-time", $F954 = "Above 1 Year")))), "N/A", SUMIFS('Form Responses 1'!$O$2:$O1005, 'Form Responses 1'!$B$2:$B1005, $B954, 'Form Responses 1'!$G$2:$G1005, S$5, 'Form Responses 1'!$K$2:$K1005, $D954,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4" s="50" t="str">
        <f t="shared" si="2"/>
        <v/>
      </c>
      <c r="U954" s="51" t="str">
        <f t="array" ref="U954">IF(ISBLANK($B954), "", IF(AND(U$5 = "Vacation Leave", OR(AND(OR(U$6 = "H1", U$6 = "H2"), NOT(AND($D954 = "Full-time", $F954 = "Above 1 Year"))), AND(U$6 = "Year", AND($D954 = "Full-time", $F954 = "Above 1 Year")))), "N/A", INDEX('Allocated Leaves'!$B$2:$E1005, MATCH(U$5 &amp; IF(U$5 = "Vacation Leave", IFS(U$6 = "Year", "", OR(U$6 = "H1", U$6 = "H2"), " " &amp; U$6), ""), 'Allocated Leaves'!$A$2:$A1005, 0), MATCH($D954 &amp; IF($D954 = "Full-time",  " " &amp; $F954, ""), 'Allocated Leaves'!$B$1:AA$1, 0)) - G954))</f>
        <v/>
      </c>
      <c r="V954" s="52" t="str">
        <f t="array" ref="V954">IF(ISBLANK($B954), "", IF(AND(V$5 = "Vacation Leave", OR(AND(OR(V$6 = "H1", V$6 = "H2"), NOT(AND($D954 = "Full-time", $F954 = "Above 1 Year"))), AND(V$6 = "Year", AND($D954 = "Full-time", $F954 = "Above 1 Year")))), "N/A", INDEX('Allocated Leaves'!$B$2:$E1005, MATCH(V$5 &amp; IF(V$5 = "Vacation Leave", IFS(V$6 = "Year", "", OR(V$6 = "H1", V$6 = "H2"), " " &amp; V$6), ""), 'Allocated Leaves'!$A$2:$A1005, 0), MATCH($D954 &amp; IF($D954 = "Full-time",  " " &amp; $F954, ""), 'Allocated Leaves'!$B$1:AA$1, 0)) - H954))</f>
        <v/>
      </c>
      <c r="W954" s="52" t="str">
        <f t="array" ref="W954">IF(ISBLANK($B954), "", IF(AND(W$5 = "Vacation Leave", OR(AND(OR(W$6 = "H1", W$6 = "H2"), NOT(AND($D954 = "Full-time", $F954 = "Above 1 Year"))), AND(W$6 = "Year", AND($D954 = "Full-time", $F954 = "Above 1 Year")))), "N/A", INDEX('Allocated Leaves'!$B$2:$E1005, MATCH(W$5 &amp; IF(W$5 = "Vacation Leave", IFS(W$6 = "Year", "", OR(W$6 = "H1", W$6 = "H2"), " " &amp; W$6), ""), 'Allocated Leaves'!$A$2:$A1005, 0), MATCH($D954 &amp; IF($D954 = "Full-time",  " " &amp; $F954, ""), 'Allocated Leaves'!$B$1:AA$1, 0)) - I954))</f>
        <v/>
      </c>
      <c r="X954" s="51" t="str">
        <f t="array" ref="X954">IF(ISBLANK($B954), "", IF(AND(X$5 = "Vacation Leave", OR(AND(OR(X$6 = "H1", X$6 = "H2"), NOT(AND($D954 = "Full-time", $F954 = "Above 1 Year"))), AND(X$6 = "Year", AND($D954 = "Full-time", $F954 = "Above 1 Year")))), "N/A", INDEX('Allocated Leaves'!$B$2:$E1005, MATCH(X$5 &amp; IF(X$5 = "Vacation Leave", IFS(X$6 = "Year", "", OR(X$6 = "H1", X$6 = "H2"), " " &amp; X$6), ""), 'Allocated Leaves'!$A$2:$A1005, 0), MATCH($D954 &amp; IF($D954 = "Full-time",  " " &amp; $F954, ""), 'Allocated Leaves'!$B$1:AA$1, 0)) - J954))</f>
        <v/>
      </c>
      <c r="Y954" s="52" t="str">
        <f t="array" ref="Y954">IF(ISBLANK($B954), "", IF(AND(Y$5 = "Vacation Leave", OR(AND(OR(Y$6 = "H1", Y$6 = "H2"), NOT(AND($D954 = "Full-time", $F954 = "Above 1 Year"))), AND(Y$6 = "Year", AND($D954 = "Full-time", $F954 = "Above 1 Year")))), "N/A", INDEX('Allocated Leaves'!$B$2:$E1005, MATCH(Y$5 &amp; IF(Y$5 = "Vacation Leave", IFS(Y$6 = "Year", "", OR(Y$6 = "H1", Y$6 = "H2"), " " &amp; Y$6), ""), 'Allocated Leaves'!$A$2:$A1005, 0), MATCH($D954 &amp; IF($D954 = "Full-time",  " " &amp; $F954, ""), 'Allocated Leaves'!$B$1:AA$1, 0)) - K954))</f>
        <v/>
      </c>
      <c r="Z954" s="52" t="str">
        <f t="array" ref="Z954">IF(ISBLANK($B954), "", IF(AND(Z$5 = "Vacation Leave", OR(AND(OR(Z$6 = "H1", Z$6 = "H2"), NOT(AND($D954 = "Full-time", $F954 = "Above 1 Year"))), AND(Z$6 = "Year", AND($D954 = "Full-time", $F954 = "Above 1 Year")))), "N/A", INDEX('Allocated Leaves'!$B$2:$E1005, MATCH(Z$5 &amp; IF(Z$5 = "Vacation Leave", IFS(Z$6 = "Year", "", OR(Z$6 = "H1", Z$6 = "H2"), " " &amp; Z$6), ""), 'Allocated Leaves'!$A$2:$A1005, 0), MATCH($D954 &amp; IF($D954 = "Full-time",  " " &amp; $F954, ""), 'Allocated Leaves'!$B$1:AA$1, 0)) - L954))</f>
        <v/>
      </c>
      <c r="AA954" s="55" t="str">
        <f t="shared" si="3"/>
        <v/>
      </c>
    </row>
    <row r="955">
      <c r="A955" s="71"/>
      <c r="B955" s="72"/>
      <c r="C955" s="73"/>
      <c r="D955" s="74"/>
      <c r="E955" s="75"/>
      <c r="F955" s="47" t="str">
        <f t="shared" si="1"/>
        <v/>
      </c>
      <c r="G955" s="48" t="str">
        <f>IF(ISBLANK($B955), "", IF(AND(G$5 = "Vacation Leave", OR(AND(OR(G$6 = "H1", G$6 = "H2"), NOT(AND($D955 = "Full-time", $F955 = "Above 1 Year"))), AND(G$6 = "Year", AND($D955 = "Full-time", $F955 = "Above 1 Year")))), "N/A", SUMIFS('Form Responses 1'!$O$2:$O1005, 'Form Responses 1'!$B$2:$B1005, $B955, 'Form Responses 1'!$G$2:$G1005, G$5, 'Form Responses 1'!$K$2:$K1005, $D955,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5" s="48" t="str">
        <f>IF(ISBLANK($B955), "", IF(AND(H$5 = "Vacation Leave", OR(AND(OR(H$6 = "H1", H$6 = "H2"), NOT(AND($D955 = "Full-time", $F955 = "Above 1 Year"))), AND(H$6 = "Year", AND($D955 = "Full-time", $F955 = "Above 1 Year")))), "N/A", SUMIFS('Form Responses 1'!$O$2:$O1005, 'Form Responses 1'!$B$2:$B1005, $B955, 'Form Responses 1'!$G$2:$G1005, H$5, 'Form Responses 1'!$K$2:$K1005, $D955,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5" s="49" t="str">
        <f>IF(ISBLANK($B955), "", IF(AND(I$5 = "Vacation Leave", OR(AND(OR(I$6 = "H1", I$6 = "H2"), NOT(AND($D955 = "Full-time", $F955 = "Above 1 Year"))), AND(I$6 = "Year", AND($D955 = "Full-time", $F955 = "Above 1 Year")))), "N/A", SUMIFS('Form Responses 1'!$O$2:$O1005, 'Form Responses 1'!$B$2:$B1005, $B955, 'Form Responses 1'!$G$2:$G1005, I$5, 'Form Responses 1'!$K$2:$K1005, $D955,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5" s="48" t="str">
        <f>IF(ISBLANK($B955), "", IF(AND(J$5 = "Vacation Leave", OR(AND(OR(J$6 = "H1", J$6 = "H2"), NOT(AND($D955 = "Full-time", $F955 = "Above 1 Year"))), AND(J$6 = "Year", AND($D955 = "Full-time", $F955 = "Above 1 Year")))), "N/A", SUMIFS('Form Responses 1'!$O$2:$O1005, 'Form Responses 1'!$B$2:$B1005, $B955, 'Form Responses 1'!$G$2:$G1005, J$5, 'Form Responses 1'!$K$2:$K1005, $D955,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5" s="48" t="str">
        <f>IF(ISBLANK($B955), "", IF(AND(K$5 = "Vacation Leave", OR(AND(OR(K$6 = "H1", K$6 = "H2"), NOT(AND($D955 = "Full-time", $F955 = "Above 1 Year"))), AND(K$6 = "Year", AND($D955 = "Full-time", $F955 = "Above 1 Year")))), "N/A", SUMIFS('Form Responses 1'!$O$2:$O1005, 'Form Responses 1'!$B$2:$B1005, $B955, 'Form Responses 1'!$G$2:$G1005, K$5, 'Form Responses 1'!$K$2:$K1005, $D955,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5" s="48" t="str">
        <f>IF(ISBLANK($B955), "", IF(AND(L$5 = "Vacation Leave", OR(AND(OR(L$6 = "H1", L$6 = "H2"), NOT(AND($D955 = "Full-time", $F955 = "Above 1 Year"))), AND(L$6 = "Year", AND($D955 = "Full-time", $F955 = "Above 1 Year")))), "N/A", SUMIFS('Form Responses 1'!$O$2:$O1005, 'Form Responses 1'!$B$2:$B1005, $B955, 'Form Responses 1'!$G$2:$G1005, L$5, 'Form Responses 1'!$K$2:$K1005, $D955,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5" s="48" t="str">
        <f>IF(ISBLANK($B955), "", IF(AND(M$5 = "Vacation Leave", OR(AND(OR(M$6 = "H1", M$6 = "H2"), NOT(AND($D955 = "Full-time", $F955 = "Above 1 Year"))), AND(M$6 = "Year", AND($D955 = "Full-time", $F955 = "Above 1 Year")))), "N/A", SUMIFS('Form Responses 1'!$O$2:$O1005, 'Form Responses 1'!$B$2:$B1005, $B955, 'Form Responses 1'!$G$2:$G1005, M$5, 'Form Responses 1'!$K$2:$K1005, $D955,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5" s="48" t="str">
        <f>IF(ISBLANK($B955), "", IF(AND(N$5 = "Vacation Leave", OR(AND(OR(N$6 = "H1", N$6 = "H2"), NOT(AND($D955 = "Full-time", $F955 = "Above 1 Year"))), AND(N$6 = "Year", AND($D955 = "Full-time", $F955 = "Above 1 Year")))), "N/A", SUMIFS('Form Responses 1'!$O$2:$O1005, 'Form Responses 1'!$B$2:$B1005, $B955, 'Form Responses 1'!$G$2:$G1005, N$5, 'Form Responses 1'!$K$2:$K1005, $D955,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5" s="48" t="str">
        <f>IF(ISBLANK($B955), "", IF(AND(O$5 = "Vacation Leave", OR(AND(OR(O$6 = "H1", O$6 = "H2"), NOT(AND($D955 = "Full-time", $F955 = "Above 1 Year"))), AND(O$6 = "Year", AND($D955 = "Full-time", $F955 = "Above 1 Year")))), "N/A", SUMIFS('Form Responses 1'!$O$2:$O1005, 'Form Responses 1'!$B$2:$B1005, $B955, 'Form Responses 1'!$G$2:$G1005, O$5, 'Form Responses 1'!$K$2:$K1005, $D955,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5" s="48" t="str">
        <f>IF(ISBLANK($B955), "", IF(AND(P$5 = "Vacation Leave", OR(AND(OR(P$6 = "H1", P$6 = "H2"), NOT(AND($D955 = "Full-time", $F955 = "Above 1 Year"))), AND(P$6 = "Year", AND($D955 = "Full-time", $F955 = "Above 1 Year")))), "N/A", SUMIFS('Form Responses 1'!$O$2:$O1005, 'Form Responses 1'!$B$2:$B1005, $B955, 'Form Responses 1'!$G$2:$G1005, P$5, 'Form Responses 1'!$K$2:$K1005, $D955,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5" s="48" t="str">
        <f>IF(ISBLANK($B955), "", IF(AND(Q$5 = "Vacation Leave", OR(AND(OR(Q$6 = "H1", Q$6 = "H2"), NOT(AND($D955 = "Full-time", $F955 = "Above 1 Year"))), AND(Q$6 = "Year", AND($D955 = "Full-time", $F955 = "Above 1 Year")))), "N/A", SUMIFS('Form Responses 1'!$O$2:$O1005, 'Form Responses 1'!$B$2:$B1005, $B955, 'Form Responses 1'!$G$2:$G1005, Q$5, 'Form Responses 1'!$K$2:$K1005, $D955,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5" s="48" t="str">
        <f>IF(ISBLANK($B955), "", IF(AND(R$5 = "Vacation Leave", OR(AND(OR(R$6 = "H1", R$6 = "H2"), NOT(AND($D955 = "Full-time", $F955 = "Above 1 Year"))), AND(R$6 = "Year", AND($D955 = "Full-time", $F955 = "Above 1 Year")))), "N/A", SUMIFS('Form Responses 1'!$O$2:$O1005, 'Form Responses 1'!$B$2:$B1005, $B955, 'Form Responses 1'!$G$2:$G1005, R$5, 'Form Responses 1'!$K$2:$K1005, $D955,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5" s="48" t="str">
        <f>IF(ISBLANK($B955), "", IF(AND(S$5 = "Vacation Leave", OR(AND(OR(S$6 = "H1", S$6 = "H2"), NOT(AND($D955 = "Full-time", $F955 = "Above 1 Year"))), AND(S$6 = "Year", AND($D955 = "Full-time", $F955 = "Above 1 Year")))), "N/A", SUMIFS('Form Responses 1'!$O$2:$O1005, 'Form Responses 1'!$B$2:$B1005, $B955, 'Form Responses 1'!$G$2:$G1005, S$5, 'Form Responses 1'!$K$2:$K1005, $D955,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5" s="50" t="str">
        <f t="shared" si="2"/>
        <v/>
      </c>
      <c r="U955" s="51" t="str">
        <f t="array" ref="U955">IF(ISBLANK($B955), "", IF(AND(U$5 = "Vacation Leave", OR(AND(OR(U$6 = "H1", U$6 = "H2"), NOT(AND($D955 = "Full-time", $F955 = "Above 1 Year"))), AND(U$6 = "Year", AND($D955 = "Full-time", $F955 = "Above 1 Year")))), "N/A", INDEX('Allocated Leaves'!$B$2:$E1005, MATCH(U$5 &amp; IF(U$5 = "Vacation Leave", IFS(U$6 = "Year", "", OR(U$6 = "H1", U$6 = "H2"), " " &amp; U$6), ""), 'Allocated Leaves'!$A$2:$A1005, 0), MATCH($D955 &amp; IF($D955 = "Full-time",  " " &amp; $F955, ""), 'Allocated Leaves'!$B$1:AA$1, 0)) - G955))</f>
        <v/>
      </c>
      <c r="V955" s="52" t="str">
        <f t="array" ref="V955">IF(ISBLANK($B955), "", IF(AND(V$5 = "Vacation Leave", OR(AND(OR(V$6 = "H1", V$6 = "H2"), NOT(AND($D955 = "Full-time", $F955 = "Above 1 Year"))), AND(V$6 = "Year", AND($D955 = "Full-time", $F955 = "Above 1 Year")))), "N/A", INDEX('Allocated Leaves'!$B$2:$E1005, MATCH(V$5 &amp; IF(V$5 = "Vacation Leave", IFS(V$6 = "Year", "", OR(V$6 = "H1", V$6 = "H2"), " " &amp; V$6), ""), 'Allocated Leaves'!$A$2:$A1005, 0), MATCH($D955 &amp; IF($D955 = "Full-time",  " " &amp; $F955, ""), 'Allocated Leaves'!$B$1:AA$1, 0)) - H955))</f>
        <v/>
      </c>
      <c r="W955" s="52" t="str">
        <f t="array" ref="W955">IF(ISBLANK($B955), "", IF(AND(W$5 = "Vacation Leave", OR(AND(OR(W$6 = "H1", W$6 = "H2"), NOT(AND($D955 = "Full-time", $F955 = "Above 1 Year"))), AND(W$6 = "Year", AND($D955 = "Full-time", $F955 = "Above 1 Year")))), "N/A", INDEX('Allocated Leaves'!$B$2:$E1005, MATCH(W$5 &amp; IF(W$5 = "Vacation Leave", IFS(W$6 = "Year", "", OR(W$6 = "H1", W$6 = "H2"), " " &amp; W$6), ""), 'Allocated Leaves'!$A$2:$A1005, 0), MATCH($D955 &amp; IF($D955 = "Full-time",  " " &amp; $F955, ""), 'Allocated Leaves'!$B$1:AA$1, 0)) - I955))</f>
        <v/>
      </c>
      <c r="X955" s="51" t="str">
        <f t="array" ref="X955">IF(ISBLANK($B955), "", IF(AND(X$5 = "Vacation Leave", OR(AND(OR(X$6 = "H1", X$6 = "H2"), NOT(AND($D955 = "Full-time", $F955 = "Above 1 Year"))), AND(X$6 = "Year", AND($D955 = "Full-time", $F955 = "Above 1 Year")))), "N/A", INDEX('Allocated Leaves'!$B$2:$E1005, MATCH(X$5 &amp; IF(X$5 = "Vacation Leave", IFS(X$6 = "Year", "", OR(X$6 = "H1", X$6 = "H2"), " " &amp; X$6), ""), 'Allocated Leaves'!$A$2:$A1005, 0), MATCH($D955 &amp; IF($D955 = "Full-time",  " " &amp; $F955, ""), 'Allocated Leaves'!$B$1:AA$1, 0)) - J955))</f>
        <v/>
      </c>
      <c r="Y955" s="52" t="str">
        <f t="array" ref="Y955">IF(ISBLANK($B955), "", IF(AND(Y$5 = "Vacation Leave", OR(AND(OR(Y$6 = "H1", Y$6 = "H2"), NOT(AND($D955 = "Full-time", $F955 = "Above 1 Year"))), AND(Y$6 = "Year", AND($D955 = "Full-time", $F955 = "Above 1 Year")))), "N/A", INDEX('Allocated Leaves'!$B$2:$E1005, MATCH(Y$5 &amp; IF(Y$5 = "Vacation Leave", IFS(Y$6 = "Year", "", OR(Y$6 = "H1", Y$6 = "H2"), " " &amp; Y$6), ""), 'Allocated Leaves'!$A$2:$A1005, 0), MATCH($D955 &amp; IF($D955 = "Full-time",  " " &amp; $F955, ""), 'Allocated Leaves'!$B$1:AA$1, 0)) - K955))</f>
        <v/>
      </c>
      <c r="Z955" s="52" t="str">
        <f t="array" ref="Z955">IF(ISBLANK($B955), "", IF(AND(Z$5 = "Vacation Leave", OR(AND(OR(Z$6 = "H1", Z$6 = "H2"), NOT(AND($D955 = "Full-time", $F955 = "Above 1 Year"))), AND(Z$6 = "Year", AND($D955 = "Full-time", $F955 = "Above 1 Year")))), "N/A", INDEX('Allocated Leaves'!$B$2:$E1005, MATCH(Z$5 &amp; IF(Z$5 = "Vacation Leave", IFS(Z$6 = "Year", "", OR(Z$6 = "H1", Z$6 = "H2"), " " &amp; Z$6), ""), 'Allocated Leaves'!$A$2:$A1005, 0), MATCH($D955 &amp; IF($D955 = "Full-time",  " " &amp; $F955, ""), 'Allocated Leaves'!$B$1:AA$1, 0)) - L955))</f>
        <v/>
      </c>
      <c r="AA955" s="55" t="str">
        <f t="shared" si="3"/>
        <v/>
      </c>
    </row>
    <row r="956">
      <c r="A956" s="71"/>
      <c r="B956" s="72"/>
      <c r="C956" s="73"/>
      <c r="D956" s="74"/>
      <c r="E956" s="75"/>
      <c r="F956" s="47" t="str">
        <f t="shared" si="1"/>
        <v/>
      </c>
      <c r="G956" s="48" t="str">
        <f>IF(ISBLANK($B956), "", IF(AND(G$5 = "Vacation Leave", OR(AND(OR(G$6 = "H1", G$6 = "H2"), NOT(AND($D956 = "Full-time", $F956 = "Above 1 Year"))), AND(G$6 = "Year", AND($D956 = "Full-time", $F956 = "Above 1 Year")))), "N/A", SUMIFS('Form Responses 1'!$O$2:$O1005, 'Form Responses 1'!$B$2:$B1005, $B956, 'Form Responses 1'!$G$2:$G1005, G$5, 'Form Responses 1'!$K$2:$K1005, $D956,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6" s="48" t="str">
        <f>IF(ISBLANK($B956), "", IF(AND(H$5 = "Vacation Leave", OR(AND(OR(H$6 = "H1", H$6 = "H2"), NOT(AND($D956 = "Full-time", $F956 = "Above 1 Year"))), AND(H$6 = "Year", AND($D956 = "Full-time", $F956 = "Above 1 Year")))), "N/A", SUMIFS('Form Responses 1'!$O$2:$O1005, 'Form Responses 1'!$B$2:$B1005, $B956, 'Form Responses 1'!$G$2:$G1005, H$5, 'Form Responses 1'!$K$2:$K1005, $D956,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6" s="49" t="str">
        <f>IF(ISBLANK($B956), "", IF(AND(I$5 = "Vacation Leave", OR(AND(OR(I$6 = "H1", I$6 = "H2"), NOT(AND($D956 = "Full-time", $F956 = "Above 1 Year"))), AND(I$6 = "Year", AND($D956 = "Full-time", $F956 = "Above 1 Year")))), "N/A", SUMIFS('Form Responses 1'!$O$2:$O1005, 'Form Responses 1'!$B$2:$B1005, $B956, 'Form Responses 1'!$G$2:$G1005, I$5, 'Form Responses 1'!$K$2:$K1005, $D956,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6" s="48" t="str">
        <f>IF(ISBLANK($B956), "", IF(AND(J$5 = "Vacation Leave", OR(AND(OR(J$6 = "H1", J$6 = "H2"), NOT(AND($D956 = "Full-time", $F956 = "Above 1 Year"))), AND(J$6 = "Year", AND($D956 = "Full-time", $F956 = "Above 1 Year")))), "N/A", SUMIFS('Form Responses 1'!$O$2:$O1005, 'Form Responses 1'!$B$2:$B1005, $B956, 'Form Responses 1'!$G$2:$G1005, J$5, 'Form Responses 1'!$K$2:$K1005, $D956,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6" s="48" t="str">
        <f>IF(ISBLANK($B956), "", IF(AND(K$5 = "Vacation Leave", OR(AND(OR(K$6 = "H1", K$6 = "H2"), NOT(AND($D956 = "Full-time", $F956 = "Above 1 Year"))), AND(K$6 = "Year", AND($D956 = "Full-time", $F956 = "Above 1 Year")))), "N/A", SUMIFS('Form Responses 1'!$O$2:$O1005, 'Form Responses 1'!$B$2:$B1005, $B956, 'Form Responses 1'!$G$2:$G1005, K$5, 'Form Responses 1'!$K$2:$K1005, $D956,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6" s="48" t="str">
        <f>IF(ISBLANK($B956), "", IF(AND(L$5 = "Vacation Leave", OR(AND(OR(L$6 = "H1", L$6 = "H2"), NOT(AND($D956 = "Full-time", $F956 = "Above 1 Year"))), AND(L$6 = "Year", AND($D956 = "Full-time", $F956 = "Above 1 Year")))), "N/A", SUMIFS('Form Responses 1'!$O$2:$O1005, 'Form Responses 1'!$B$2:$B1005, $B956, 'Form Responses 1'!$G$2:$G1005, L$5, 'Form Responses 1'!$K$2:$K1005, $D956,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6" s="48" t="str">
        <f>IF(ISBLANK($B956), "", IF(AND(M$5 = "Vacation Leave", OR(AND(OR(M$6 = "H1", M$6 = "H2"), NOT(AND($D956 = "Full-time", $F956 = "Above 1 Year"))), AND(M$6 = "Year", AND($D956 = "Full-time", $F956 = "Above 1 Year")))), "N/A", SUMIFS('Form Responses 1'!$O$2:$O1005, 'Form Responses 1'!$B$2:$B1005, $B956, 'Form Responses 1'!$G$2:$G1005, M$5, 'Form Responses 1'!$K$2:$K1005, $D956,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6" s="48" t="str">
        <f>IF(ISBLANK($B956), "", IF(AND(N$5 = "Vacation Leave", OR(AND(OR(N$6 = "H1", N$6 = "H2"), NOT(AND($D956 = "Full-time", $F956 = "Above 1 Year"))), AND(N$6 = "Year", AND($D956 = "Full-time", $F956 = "Above 1 Year")))), "N/A", SUMIFS('Form Responses 1'!$O$2:$O1005, 'Form Responses 1'!$B$2:$B1005, $B956, 'Form Responses 1'!$G$2:$G1005, N$5, 'Form Responses 1'!$K$2:$K1005, $D956,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6" s="48" t="str">
        <f>IF(ISBLANK($B956), "", IF(AND(O$5 = "Vacation Leave", OR(AND(OR(O$6 = "H1", O$6 = "H2"), NOT(AND($D956 = "Full-time", $F956 = "Above 1 Year"))), AND(O$6 = "Year", AND($D956 = "Full-time", $F956 = "Above 1 Year")))), "N/A", SUMIFS('Form Responses 1'!$O$2:$O1005, 'Form Responses 1'!$B$2:$B1005, $B956, 'Form Responses 1'!$G$2:$G1005, O$5, 'Form Responses 1'!$K$2:$K1005, $D956,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6" s="48" t="str">
        <f>IF(ISBLANK($B956), "", IF(AND(P$5 = "Vacation Leave", OR(AND(OR(P$6 = "H1", P$6 = "H2"), NOT(AND($D956 = "Full-time", $F956 = "Above 1 Year"))), AND(P$6 = "Year", AND($D956 = "Full-time", $F956 = "Above 1 Year")))), "N/A", SUMIFS('Form Responses 1'!$O$2:$O1005, 'Form Responses 1'!$B$2:$B1005, $B956, 'Form Responses 1'!$G$2:$G1005, P$5, 'Form Responses 1'!$K$2:$K1005, $D956,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6" s="48" t="str">
        <f>IF(ISBLANK($B956), "", IF(AND(Q$5 = "Vacation Leave", OR(AND(OR(Q$6 = "H1", Q$6 = "H2"), NOT(AND($D956 = "Full-time", $F956 = "Above 1 Year"))), AND(Q$6 = "Year", AND($D956 = "Full-time", $F956 = "Above 1 Year")))), "N/A", SUMIFS('Form Responses 1'!$O$2:$O1005, 'Form Responses 1'!$B$2:$B1005, $B956, 'Form Responses 1'!$G$2:$G1005, Q$5, 'Form Responses 1'!$K$2:$K1005, $D956,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6" s="48" t="str">
        <f>IF(ISBLANK($B956), "", IF(AND(R$5 = "Vacation Leave", OR(AND(OR(R$6 = "H1", R$6 = "H2"), NOT(AND($D956 = "Full-time", $F956 = "Above 1 Year"))), AND(R$6 = "Year", AND($D956 = "Full-time", $F956 = "Above 1 Year")))), "N/A", SUMIFS('Form Responses 1'!$O$2:$O1005, 'Form Responses 1'!$B$2:$B1005, $B956, 'Form Responses 1'!$G$2:$G1005, R$5, 'Form Responses 1'!$K$2:$K1005, $D956,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6" s="48" t="str">
        <f>IF(ISBLANK($B956), "", IF(AND(S$5 = "Vacation Leave", OR(AND(OR(S$6 = "H1", S$6 = "H2"), NOT(AND($D956 = "Full-time", $F956 = "Above 1 Year"))), AND(S$6 = "Year", AND($D956 = "Full-time", $F956 = "Above 1 Year")))), "N/A", SUMIFS('Form Responses 1'!$O$2:$O1005, 'Form Responses 1'!$B$2:$B1005, $B956, 'Form Responses 1'!$G$2:$G1005, S$5, 'Form Responses 1'!$K$2:$K1005, $D956,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6" s="50" t="str">
        <f t="shared" si="2"/>
        <v/>
      </c>
      <c r="U956" s="51" t="str">
        <f t="array" ref="U956">IF(ISBLANK($B956), "", IF(AND(U$5 = "Vacation Leave", OR(AND(OR(U$6 = "H1", U$6 = "H2"), NOT(AND($D956 = "Full-time", $F956 = "Above 1 Year"))), AND(U$6 = "Year", AND($D956 = "Full-time", $F956 = "Above 1 Year")))), "N/A", INDEX('Allocated Leaves'!$B$2:$E1005, MATCH(U$5 &amp; IF(U$5 = "Vacation Leave", IFS(U$6 = "Year", "", OR(U$6 = "H1", U$6 = "H2"), " " &amp; U$6), ""), 'Allocated Leaves'!$A$2:$A1005, 0), MATCH($D956 &amp; IF($D956 = "Full-time",  " " &amp; $F956, ""), 'Allocated Leaves'!$B$1:AA$1, 0)) - G956))</f>
        <v/>
      </c>
      <c r="V956" s="52" t="str">
        <f t="array" ref="V956">IF(ISBLANK($B956), "", IF(AND(V$5 = "Vacation Leave", OR(AND(OR(V$6 = "H1", V$6 = "H2"), NOT(AND($D956 = "Full-time", $F956 = "Above 1 Year"))), AND(V$6 = "Year", AND($D956 = "Full-time", $F956 = "Above 1 Year")))), "N/A", INDEX('Allocated Leaves'!$B$2:$E1005, MATCH(V$5 &amp; IF(V$5 = "Vacation Leave", IFS(V$6 = "Year", "", OR(V$6 = "H1", V$6 = "H2"), " " &amp; V$6), ""), 'Allocated Leaves'!$A$2:$A1005, 0), MATCH($D956 &amp; IF($D956 = "Full-time",  " " &amp; $F956, ""), 'Allocated Leaves'!$B$1:AA$1, 0)) - H956))</f>
        <v/>
      </c>
      <c r="W956" s="52" t="str">
        <f t="array" ref="W956">IF(ISBLANK($B956), "", IF(AND(W$5 = "Vacation Leave", OR(AND(OR(W$6 = "H1", W$6 = "H2"), NOT(AND($D956 = "Full-time", $F956 = "Above 1 Year"))), AND(W$6 = "Year", AND($D956 = "Full-time", $F956 = "Above 1 Year")))), "N/A", INDEX('Allocated Leaves'!$B$2:$E1005, MATCH(W$5 &amp; IF(W$5 = "Vacation Leave", IFS(W$6 = "Year", "", OR(W$6 = "H1", W$6 = "H2"), " " &amp; W$6), ""), 'Allocated Leaves'!$A$2:$A1005, 0), MATCH($D956 &amp; IF($D956 = "Full-time",  " " &amp; $F956, ""), 'Allocated Leaves'!$B$1:AA$1, 0)) - I956))</f>
        <v/>
      </c>
      <c r="X956" s="51" t="str">
        <f t="array" ref="X956">IF(ISBLANK($B956), "", IF(AND(X$5 = "Vacation Leave", OR(AND(OR(X$6 = "H1", X$6 = "H2"), NOT(AND($D956 = "Full-time", $F956 = "Above 1 Year"))), AND(X$6 = "Year", AND($D956 = "Full-time", $F956 = "Above 1 Year")))), "N/A", INDEX('Allocated Leaves'!$B$2:$E1005, MATCH(X$5 &amp; IF(X$5 = "Vacation Leave", IFS(X$6 = "Year", "", OR(X$6 = "H1", X$6 = "H2"), " " &amp; X$6), ""), 'Allocated Leaves'!$A$2:$A1005, 0), MATCH($D956 &amp; IF($D956 = "Full-time",  " " &amp; $F956, ""), 'Allocated Leaves'!$B$1:AA$1, 0)) - J956))</f>
        <v/>
      </c>
      <c r="Y956" s="52" t="str">
        <f t="array" ref="Y956">IF(ISBLANK($B956), "", IF(AND(Y$5 = "Vacation Leave", OR(AND(OR(Y$6 = "H1", Y$6 = "H2"), NOT(AND($D956 = "Full-time", $F956 = "Above 1 Year"))), AND(Y$6 = "Year", AND($D956 = "Full-time", $F956 = "Above 1 Year")))), "N/A", INDEX('Allocated Leaves'!$B$2:$E1005, MATCH(Y$5 &amp; IF(Y$5 = "Vacation Leave", IFS(Y$6 = "Year", "", OR(Y$6 = "H1", Y$6 = "H2"), " " &amp; Y$6), ""), 'Allocated Leaves'!$A$2:$A1005, 0), MATCH($D956 &amp; IF($D956 = "Full-time",  " " &amp; $F956, ""), 'Allocated Leaves'!$B$1:AA$1, 0)) - K956))</f>
        <v/>
      </c>
      <c r="Z956" s="52" t="str">
        <f t="array" ref="Z956">IF(ISBLANK($B956), "", IF(AND(Z$5 = "Vacation Leave", OR(AND(OR(Z$6 = "H1", Z$6 = "H2"), NOT(AND($D956 = "Full-time", $F956 = "Above 1 Year"))), AND(Z$6 = "Year", AND($D956 = "Full-time", $F956 = "Above 1 Year")))), "N/A", INDEX('Allocated Leaves'!$B$2:$E1005, MATCH(Z$5 &amp; IF(Z$5 = "Vacation Leave", IFS(Z$6 = "Year", "", OR(Z$6 = "H1", Z$6 = "H2"), " " &amp; Z$6), ""), 'Allocated Leaves'!$A$2:$A1005, 0), MATCH($D956 &amp; IF($D956 = "Full-time",  " " &amp; $F956, ""), 'Allocated Leaves'!$B$1:AA$1, 0)) - L956))</f>
        <v/>
      </c>
      <c r="AA956" s="55" t="str">
        <f t="shared" si="3"/>
        <v/>
      </c>
    </row>
    <row r="957">
      <c r="A957" s="71"/>
      <c r="B957" s="72"/>
      <c r="C957" s="73"/>
      <c r="D957" s="74"/>
      <c r="E957" s="75"/>
      <c r="F957" s="47" t="str">
        <f t="shared" si="1"/>
        <v/>
      </c>
      <c r="G957" s="48" t="str">
        <f>IF(ISBLANK($B957), "", IF(AND(G$5 = "Vacation Leave", OR(AND(OR(G$6 = "H1", G$6 = "H2"), NOT(AND($D957 = "Full-time", $F957 = "Above 1 Year"))), AND(G$6 = "Year", AND($D957 = "Full-time", $F957 = "Above 1 Year")))), "N/A", SUMIFS('Form Responses 1'!$O$2:$O1005, 'Form Responses 1'!$B$2:$B1005, $B957, 'Form Responses 1'!$G$2:$G1005, G$5, 'Form Responses 1'!$K$2:$K1005, $D957,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7" s="48" t="str">
        <f>IF(ISBLANK($B957), "", IF(AND(H$5 = "Vacation Leave", OR(AND(OR(H$6 = "H1", H$6 = "H2"), NOT(AND($D957 = "Full-time", $F957 = "Above 1 Year"))), AND(H$6 = "Year", AND($D957 = "Full-time", $F957 = "Above 1 Year")))), "N/A", SUMIFS('Form Responses 1'!$O$2:$O1005, 'Form Responses 1'!$B$2:$B1005, $B957, 'Form Responses 1'!$G$2:$G1005, H$5, 'Form Responses 1'!$K$2:$K1005, $D957,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7" s="49" t="str">
        <f>IF(ISBLANK($B957), "", IF(AND(I$5 = "Vacation Leave", OR(AND(OR(I$6 = "H1", I$6 = "H2"), NOT(AND($D957 = "Full-time", $F957 = "Above 1 Year"))), AND(I$6 = "Year", AND($D957 = "Full-time", $F957 = "Above 1 Year")))), "N/A", SUMIFS('Form Responses 1'!$O$2:$O1005, 'Form Responses 1'!$B$2:$B1005, $B957, 'Form Responses 1'!$G$2:$G1005, I$5, 'Form Responses 1'!$K$2:$K1005, $D957,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7" s="48" t="str">
        <f>IF(ISBLANK($B957), "", IF(AND(J$5 = "Vacation Leave", OR(AND(OR(J$6 = "H1", J$6 = "H2"), NOT(AND($D957 = "Full-time", $F957 = "Above 1 Year"))), AND(J$6 = "Year", AND($D957 = "Full-time", $F957 = "Above 1 Year")))), "N/A", SUMIFS('Form Responses 1'!$O$2:$O1005, 'Form Responses 1'!$B$2:$B1005, $B957, 'Form Responses 1'!$G$2:$G1005, J$5, 'Form Responses 1'!$K$2:$K1005, $D957,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7" s="48" t="str">
        <f>IF(ISBLANK($B957), "", IF(AND(K$5 = "Vacation Leave", OR(AND(OR(K$6 = "H1", K$6 = "H2"), NOT(AND($D957 = "Full-time", $F957 = "Above 1 Year"))), AND(K$6 = "Year", AND($D957 = "Full-time", $F957 = "Above 1 Year")))), "N/A", SUMIFS('Form Responses 1'!$O$2:$O1005, 'Form Responses 1'!$B$2:$B1005, $B957, 'Form Responses 1'!$G$2:$G1005, K$5, 'Form Responses 1'!$K$2:$K1005, $D957,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7" s="48" t="str">
        <f>IF(ISBLANK($B957), "", IF(AND(L$5 = "Vacation Leave", OR(AND(OR(L$6 = "H1", L$6 = "H2"), NOT(AND($D957 = "Full-time", $F957 = "Above 1 Year"))), AND(L$6 = "Year", AND($D957 = "Full-time", $F957 = "Above 1 Year")))), "N/A", SUMIFS('Form Responses 1'!$O$2:$O1005, 'Form Responses 1'!$B$2:$B1005, $B957, 'Form Responses 1'!$G$2:$G1005, L$5, 'Form Responses 1'!$K$2:$K1005, $D957,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7" s="48" t="str">
        <f>IF(ISBLANK($B957), "", IF(AND(M$5 = "Vacation Leave", OR(AND(OR(M$6 = "H1", M$6 = "H2"), NOT(AND($D957 = "Full-time", $F957 = "Above 1 Year"))), AND(M$6 = "Year", AND($D957 = "Full-time", $F957 = "Above 1 Year")))), "N/A", SUMIFS('Form Responses 1'!$O$2:$O1005, 'Form Responses 1'!$B$2:$B1005, $B957, 'Form Responses 1'!$G$2:$G1005, M$5, 'Form Responses 1'!$K$2:$K1005, $D957,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7" s="48" t="str">
        <f>IF(ISBLANK($B957), "", IF(AND(N$5 = "Vacation Leave", OR(AND(OR(N$6 = "H1", N$6 = "H2"), NOT(AND($D957 = "Full-time", $F957 = "Above 1 Year"))), AND(N$6 = "Year", AND($D957 = "Full-time", $F957 = "Above 1 Year")))), "N/A", SUMIFS('Form Responses 1'!$O$2:$O1005, 'Form Responses 1'!$B$2:$B1005, $B957, 'Form Responses 1'!$G$2:$G1005, N$5, 'Form Responses 1'!$K$2:$K1005, $D957,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7" s="48" t="str">
        <f>IF(ISBLANK($B957), "", IF(AND(O$5 = "Vacation Leave", OR(AND(OR(O$6 = "H1", O$6 = "H2"), NOT(AND($D957 = "Full-time", $F957 = "Above 1 Year"))), AND(O$6 = "Year", AND($D957 = "Full-time", $F957 = "Above 1 Year")))), "N/A", SUMIFS('Form Responses 1'!$O$2:$O1005, 'Form Responses 1'!$B$2:$B1005, $B957, 'Form Responses 1'!$G$2:$G1005, O$5, 'Form Responses 1'!$K$2:$K1005, $D957,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7" s="48" t="str">
        <f>IF(ISBLANK($B957), "", IF(AND(P$5 = "Vacation Leave", OR(AND(OR(P$6 = "H1", P$6 = "H2"), NOT(AND($D957 = "Full-time", $F957 = "Above 1 Year"))), AND(P$6 = "Year", AND($D957 = "Full-time", $F957 = "Above 1 Year")))), "N/A", SUMIFS('Form Responses 1'!$O$2:$O1005, 'Form Responses 1'!$B$2:$B1005, $B957, 'Form Responses 1'!$G$2:$G1005, P$5, 'Form Responses 1'!$K$2:$K1005, $D957,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7" s="48" t="str">
        <f>IF(ISBLANK($B957), "", IF(AND(Q$5 = "Vacation Leave", OR(AND(OR(Q$6 = "H1", Q$6 = "H2"), NOT(AND($D957 = "Full-time", $F957 = "Above 1 Year"))), AND(Q$6 = "Year", AND($D957 = "Full-time", $F957 = "Above 1 Year")))), "N/A", SUMIFS('Form Responses 1'!$O$2:$O1005, 'Form Responses 1'!$B$2:$B1005, $B957, 'Form Responses 1'!$G$2:$G1005, Q$5, 'Form Responses 1'!$K$2:$K1005, $D957,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7" s="48" t="str">
        <f>IF(ISBLANK($B957), "", IF(AND(R$5 = "Vacation Leave", OR(AND(OR(R$6 = "H1", R$6 = "H2"), NOT(AND($D957 = "Full-time", $F957 = "Above 1 Year"))), AND(R$6 = "Year", AND($D957 = "Full-time", $F957 = "Above 1 Year")))), "N/A", SUMIFS('Form Responses 1'!$O$2:$O1005, 'Form Responses 1'!$B$2:$B1005, $B957, 'Form Responses 1'!$G$2:$G1005, R$5, 'Form Responses 1'!$K$2:$K1005, $D957,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7" s="48" t="str">
        <f>IF(ISBLANK($B957), "", IF(AND(S$5 = "Vacation Leave", OR(AND(OR(S$6 = "H1", S$6 = "H2"), NOT(AND($D957 = "Full-time", $F957 = "Above 1 Year"))), AND(S$6 = "Year", AND($D957 = "Full-time", $F957 = "Above 1 Year")))), "N/A", SUMIFS('Form Responses 1'!$O$2:$O1005, 'Form Responses 1'!$B$2:$B1005, $B957, 'Form Responses 1'!$G$2:$G1005, S$5, 'Form Responses 1'!$K$2:$K1005, $D957,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7" s="50" t="str">
        <f t="shared" si="2"/>
        <v/>
      </c>
      <c r="U957" s="51" t="str">
        <f t="array" ref="U957">IF(ISBLANK($B957), "", IF(AND(U$5 = "Vacation Leave", OR(AND(OR(U$6 = "H1", U$6 = "H2"), NOT(AND($D957 = "Full-time", $F957 = "Above 1 Year"))), AND(U$6 = "Year", AND($D957 = "Full-time", $F957 = "Above 1 Year")))), "N/A", INDEX('Allocated Leaves'!$B$2:$E1005, MATCH(U$5 &amp; IF(U$5 = "Vacation Leave", IFS(U$6 = "Year", "", OR(U$6 = "H1", U$6 = "H2"), " " &amp; U$6), ""), 'Allocated Leaves'!$A$2:$A1005, 0), MATCH($D957 &amp; IF($D957 = "Full-time",  " " &amp; $F957, ""), 'Allocated Leaves'!$B$1:AA$1, 0)) - G957))</f>
        <v/>
      </c>
      <c r="V957" s="52" t="str">
        <f t="array" ref="V957">IF(ISBLANK($B957), "", IF(AND(V$5 = "Vacation Leave", OR(AND(OR(V$6 = "H1", V$6 = "H2"), NOT(AND($D957 = "Full-time", $F957 = "Above 1 Year"))), AND(V$6 = "Year", AND($D957 = "Full-time", $F957 = "Above 1 Year")))), "N/A", INDEX('Allocated Leaves'!$B$2:$E1005, MATCH(V$5 &amp; IF(V$5 = "Vacation Leave", IFS(V$6 = "Year", "", OR(V$6 = "H1", V$6 = "H2"), " " &amp; V$6), ""), 'Allocated Leaves'!$A$2:$A1005, 0), MATCH($D957 &amp; IF($D957 = "Full-time",  " " &amp; $F957, ""), 'Allocated Leaves'!$B$1:AA$1, 0)) - H957))</f>
        <v/>
      </c>
      <c r="W957" s="52" t="str">
        <f t="array" ref="W957">IF(ISBLANK($B957), "", IF(AND(W$5 = "Vacation Leave", OR(AND(OR(W$6 = "H1", W$6 = "H2"), NOT(AND($D957 = "Full-time", $F957 = "Above 1 Year"))), AND(W$6 = "Year", AND($D957 = "Full-time", $F957 = "Above 1 Year")))), "N/A", INDEX('Allocated Leaves'!$B$2:$E1005, MATCH(W$5 &amp; IF(W$5 = "Vacation Leave", IFS(W$6 = "Year", "", OR(W$6 = "H1", W$6 = "H2"), " " &amp; W$6), ""), 'Allocated Leaves'!$A$2:$A1005, 0), MATCH($D957 &amp; IF($D957 = "Full-time",  " " &amp; $F957, ""), 'Allocated Leaves'!$B$1:AA$1, 0)) - I957))</f>
        <v/>
      </c>
      <c r="X957" s="51" t="str">
        <f t="array" ref="X957">IF(ISBLANK($B957), "", IF(AND(X$5 = "Vacation Leave", OR(AND(OR(X$6 = "H1", X$6 = "H2"), NOT(AND($D957 = "Full-time", $F957 = "Above 1 Year"))), AND(X$6 = "Year", AND($D957 = "Full-time", $F957 = "Above 1 Year")))), "N/A", INDEX('Allocated Leaves'!$B$2:$E1005, MATCH(X$5 &amp; IF(X$5 = "Vacation Leave", IFS(X$6 = "Year", "", OR(X$6 = "H1", X$6 = "H2"), " " &amp; X$6), ""), 'Allocated Leaves'!$A$2:$A1005, 0), MATCH($D957 &amp; IF($D957 = "Full-time",  " " &amp; $F957, ""), 'Allocated Leaves'!$B$1:AA$1, 0)) - J957))</f>
        <v/>
      </c>
      <c r="Y957" s="52" t="str">
        <f t="array" ref="Y957">IF(ISBLANK($B957), "", IF(AND(Y$5 = "Vacation Leave", OR(AND(OR(Y$6 = "H1", Y$6 = "H2"), NOT(AND($D957 = "Full-time", $F957 = "Above 1 Year"))), AND(Y$6 = "Year", AND($D957 = "Full-time", $F957 = "Above 1 Year")))), "N/A", INDEX('Allocated Leaves'!$B$2:$E1005, MATCH(Y$5 &amp; IF(Y$5 = "Vacation Leave", IFS(Y$6 = "Year", "", OR(Y$6 = "H1", Y$6 = "H2"), " " &amp; Y$6), ""), 'Allocated Leaves'!$A$2:$A1005, 0), MATCH($D957 &amp; IF($D957 = "Full-time",  " " &amp; $F957, ""), 'Allocated Leaves'!$B$1:AA$1, 0)) - K957))</f>
        <v/>
      </c>
      <c r="Z957" s="52" t="str">
        <f t="array" ref="Z957">IF(ISBLANK($B957), "", IF(AND(Z$5 = "Vacation Leave", OR(AND(OR(Z$6 = "H1", Z$6 = "H2"), NOT(AND($D957 = "Full-time", $F957 = "Above 1 Year"))), AND(Z$6 = "Year", AND($D957 = "Full-time", $F957 = "Above 1 Year")))), "N/A", INDEX('Allocated Leaves'!$B$2:$E1005, MATCH(Z$5 &amp; IF(Z$5 = "Vacation Leave", IFS(Z$6 = "Year", "", OR(Z$6 = "H1", Z$6 = "H2"), " " &amp; Z$6), ""), 'Allocated Leaves'!$A$2:$A1005, 0), MATCH($D957 &amp; IF($D957 = "Full-time",  " " &amp; $F957, ""), 'Allocated Leaves'!$B$1:AA$1, 0)) - L957))</f>
        <v/>
      </c>
      <c r="AA957" s="55" t="str">
        <f t="shared" si="3"/>
        <v/>
      </c>
    </row>
    <row r="958">
      <c r="A958" s="71"/>
      <c r="B958" s="72"/>
      <c r="C958" s="73"/>
      <c r="D958" s="74"/>
      <c r="E958" s="75"/>
      <c r="F958" s="47" t="str">
        <f t="shared" si="1"/>
        <v/>
      </c>
      <c r="G958" s="48" t="str">
        <f>IF(ISBLANK($B958), "", IF(AND(G$5 = "Vacation Leave", OR(AND(OR(G$6 = "H1", G$6 = "H2"), NOT(AND($D958 = "Full-time", $F958 = "Above 1 Year"))), AND(G$6 = "Year", AND($D958 = "Full-time", $F958 = "Above 1 Year")))), "N/A", SUMIFS('Form Responses 1'!$O$2:$O1005, 'Form Responses 1'!$B$2:$B1005, $B958, 'Form Responses 1'!$G$2:$G1005, G$5, 'Form Responses 1'!$K$2:$K1005, $D958,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8" s="48" t="str">
        <f>IF(ISBLANK($B958), "", IF(AND(H$5 = "Vacation Leave", OR(AND(OR(H$6 = "H1", H$6 = "H2"), NOT(AND($D958 = "Full-time", $F958 = "Above 1 Year"))), AND(H$6 = "Year", AND($D958 = "Full-time", $F958 = "Above 1 Year")))), "N/A", SUMIFS('Form Responses 1'!$O$2:$O1005, 'Form Responses 1'!$B$2:$B1005, $B958, 'Form Responses 1'!$G$2:$G1005, H$5, 'Form Responses 1'!$K$2:$K1005, $D958,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8" s="49" t="str">
        <f>IF(ISBLANK($B958), "", IF(AND(I$5 = "Vacation Leave", OR(AND(OR(I$6 = "H1", I$6 = "H2"), NOT(AND($D958 = "Full-time", $F958 = "Above 1 Year"))), AND(I$6 = "Year", AND($D958 = "Full-time", $F958 = "Above 1 Year")))), "N/A", SUMIFS('Form Responses 1'!$O$2:$O1005, 'Form Responses 1'!$B$2:$B1005, $B958, 'Form Responses 1'!$G$2:$G1005, I$5, 'Form Responses 1'!$K$2:$K1005, $D958,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8" s="48" t="str">
        <f>IF(ISBLANK($B958), "", IF(AND(J$5 = "Vacation Leave", OR(AND(OR(J$6 = "H1", J$6 = "H2"), NOT(AND($D958 = "Full-time", $F958 = "Above 1 Year"))), AND(J$6 = "Year", AND($D958 = "Full-time", $F958 = "Above 1 Year")))), "N/A", SUMIFS('Form Responses 1'!$O$2:$O1005, 'Form Responses 1'!$B$2:$B1005, $B958, 'Form Responses 1'!$G$2:$G1005, J$5, 'Form Responses 1'!$K$2:$K1005, $D958,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8" s="48" t="str">
        <f>IF(ISBLANK($B958), "", IF(AND(K$5 = "Vacation Leave", OR(AND(OR(K$6 = "H1", K$6 = "H2"), NOT(AND($D958 = "Full-time", $F958 = "Above 1 Year"))), AND(K$6 = "Year", AND($D958 = "Full-time", $F958 = "Above 1 Year")))), "N/A", SUMIFS('Form Responses 1'!$O$2:$O1005, 'Form Responses 1'!$B$2:$B1005, $B958, 'Form Responses 1'!$G$2:$G1005, K$5, 'Form Responses 1'!$K$2:$K1005, $D958,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8" s="48" t="str">
        <f>IF(ISBLANK($B958), "", IF(AND(L$5 = "Vacation Leave", OR(AND(OR(L$6 = "H1", L$6 = "H2"), NOT(AND($D958 = "Full-time", $F958 = "Above 1 Year"))), AND(L$6 = "Year", AND($D958 = "Full-time", $F958 = "Above 1 Year")))), "N/A", SUMIFS('Form Responses 1'!$O$2:$O1005, 'Form Responses 1'!$B$2:$B1005, $B958, 'Form Responses 1'!$G$2:$G1005, L$5, 'Form Responses 1'!$K$2:$K1005, $D958,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8" s="48" t="str">
        <f>IF(ISBLANK($B958), "", IF(AND(M$5 = "Vacation Leave", OR(AND(OR(M$6 = "H1", M$6 = "H2"), NOT(AND($D958 = "Full-time", $F958 = "Above 1 Year"))), AND(M$6 = "Year", AND($D958 = "Full-time", $F958 = "Above 1 Year")))), "N/A", SUMIFS('Form Responses 1'!$O$2:$O1005, 'Form Responses 1'!$B$2:$B1005, $B958, 'Form Responses 1'!$G$2:$G1005, M$5, 'Form Responses 1'!$K$2:$K1005, $D958,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8" s="48" t="str">
        <f>IF(ISBLANK($B958), "", IF(AND(N$5 = "Vacation Leave", OR(AND(OR(N$6 = "H1", N$6 = "H2"), NOT(AND($D958 = "Full-time", $F958 = "Above 1 Year"))), AND(N$6 = "Year", AND($D958 = "Full-time", $F958 = "Above 1 Year")))), "N/A", SUMIFS('Form Responses 1'!$O$2:$O1005, 'Form Responses 1'!$B$2:$B1005, $B958, 'Form Responses 1'!$G$2:$G1005, N$5, 'Form Responses 1'!$K$2:$K1005, $D958,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8" s="48" t="str">
        <f>IF(ISBLANK($B958), "", IF(AND(O$5 = "Vacation Leave", OR(AND(OR(O$6 = "H1", O$6 = "H2"), NOT(AND($D958 = "Full-time", $F958 = "Above 1 Year"))), AND(O$6 = "Year", AND($D958 = "Full-time", $F958 = "Above 1 Year")))), "N/A", SUMIFS('Form Responses 1'!$O$2:$O1005, 'Form Responses 1'!$B$2:$B1005, $B958, 'Form Responses 1'!$G$2:$G1005, O$5, 'Form Responses 1'!$K$2:$K1005, $D958,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8" s="48" t="str">
        <f>IF(ISBLANK($B958), "", IF(AND(P$5 = "Vacation Leave", OR(AND(OR(P$6 = "H1", P$6 = "H2"), NOT(AND($D958 = "Full-time", $F958 = "Above 1 Year"))), AND(P$6 = "Year", AND($D958 = "Full-time", $F958 = "Above 1 Year")))), "N/A", SUMIFS('Form Responses 1'!$O$2:$O1005, 'Form Responses 1'!$B$2:$B1005, $B958, 'Form Responses 1'!$G$2:$G1005, P$5, 'Form Responses 1'!$K$2:$K1005, $D958,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8" s="48" t="str">
        <f>IF(ISBLANK($B958), "", IF(AND(Q$5 = "Vacation Leave", OR(AND(OR(Q$6 = "H1", Q$6 = "H2"), NOT(AND($D958 = "Full-time", $F958 = "Above 1 Year"))), AND(Q$6 = "Year", AND($D958 = "Full-time", $F958 = "Above 1 Year")))), "N/A", SUMIFS('Form Responses 1'!$O$2:$O1005, 'Form Responses 1'!$B$2:$B1005, $B958, 'Form Responses 1'!$G$2:$G1005, Q$5, 'Form Responses 1'!$K$2:$K1005, $D958,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8" s="48" t="str">
        <f>IF(ISBLANK($B958), "", IF(AND(R$5 = "Vacation Leave", OR(AND(OR(R$6 = "H1", R$6 = "H2"), NOT(AND($D958 = "Full-time", $F958 = "Above 1 Year"))), AND(R$6 = "Year", AND($D958 = "Full-time", $F958 = "Above 1 Year")))), "N/A", SUMIFS('Form Responses 1'!$O$2:$O1005, 'Form Responses 1'!$B$2:$B1005, $B958, 'Form Responses 1'!$G$2:$G1005, R$5, 'Form Responses 1'!$K$2:$K1005, $D958,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8" s="48" t="str">
        <f>IF(ISBLANK($B958), "", IF(AND(S$5 = "Vacation Leave", OR(AND(OR(S$6 = "H1", S$6 = "H2"), NOT(AND($D958 = "Full-time", $F958 = "Above 1 Year"))), AND(S$6 = "Year", AND($D958 = "Full-time", $F958 = "Above 1 Year")))), "N/A", SUMIFS('Form Responses 1'!$O$2:$O1005, 'Form Responses 1'!$B$2:$B1005, $B958, 'Form Responses 1'!$G$2:$G1005, S$5, 'Form Responses 1'!$K$2:$K1005, $D958,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8" s="50" t="str">
        <f t="shared" si="2"/>
        <v/>
      </c>
      <c r="U958" s="51" t="str">
        <f t="array" ref="U958">IF(ISBLANK($B958), "", IF(AND(U$5 = "Vacation Leave", OR(AND(OR(U$6 = "H1", U$6 = "H2"), NOT(AND($D958 = "Full-time", $F958 = "Above 1 Year"))), AND(U$6 = "Year", AND($D958 = "Full-time", $F958 = "Above 1 Year")))), "N/A", INDEX('Allocated Leaves'!$B$2:$E1005, MATCH(U$5 &amp; IF(U$5 = "Vacation Leave", IFS(U$6 = "Year", "", OR(U$6 = "H1", U$6 = "H2"), " " &amp; U$6), ""), 'Allocated Leaves'!$A$2:$A1005, 0), MATCH($D958 &amp; IF($D958 = "Full-time",  " " &amp; $F958, ""), 'Allocated Leaves'!$B$1:AA$1, 0)) - G958))</f>
        <v/>
      </c>
      <c r="V958" s="52" t="str">
        <f t="array" ref="V958">IF(ISBLANK($B958), "", IF(AND(V$5 = "Vacation Leave", OR(AND(OR(V$6 = "H1", V$6 = "H2"), NOT(AND($D958 = "Full-time", $F958 = "Above 1 Year"))), AND(V$6 = "Year", AND($D958 = "Full-time", $F958 = "Above 1 Year")))), "N/A", INDEX('Allocated Leaves'!$B$2:$E1005, MATCH(V$5 &amp; IF(V$5 = "Vacation Leave", IFS(V$6 = "Year", "", OR(V$6 = "H1", V$6 = "H2"), " " &amp; V$6), ""), 'Allocated Leaves'!$A$2:$A1005, 0), MATCH($D958 &amp; IF($D958 = "Full-time",  " " &amp; $F958, ""), 'Allocated Leaves'!$B$1:AA$1, 0)) - H958))</f>
        <v/>
      </c>
      <c r="W958" s="52" t="str">
        <f t="array" ref="W958">IF(ISBLANK($B958), "", IF(AND(W$5 = "Vacation Leave", OR(AND(OR(W$6 = "H1", W$6 = "H2"), NOT(AND($D958 = "Full-time", $F958 = "Above 1 Year"))), AND(W$6 = "Year", AND($D958 = "Full-time", $F958 = "Above 1 Year")))), "N/A", INDEX('Allocated Leaves'!$B$2:$E1005, MATCH(W$5 &amp; IF(W$5 = "Vacation Leave", IFS(W$6 = "Year", "", OR(W$6 = "H1", W$6 = "H2"), " " &amp; W$6), ""), 'Allocated Leaves'!$A$2:$A1005, 0), MATCH($D958 &amp; IF($D958 = "Full-time",  " " &amp; $F958, ""), 'Allocated Leaves'!$B$1:AA$1, 0)) - I958))</f>
        <v/>
      </c>
      <c r="X958" s="51" t="str">
        <f t="array" ref="X958">IF(ISBLANK($B958), "", IF(AND(X$5 = "Vacation Leave", OR(AND(OR(X$6 = "H1", X$6 = "H2"), NOT(AND($D958 = "Full-time", $F958 = "Above 1 Year"))), AND(X$6 = "Year", AND($D958 = "Full-time", $F958 = "Above 1 Year")))), "N/A", INDEX('Allocated Leaves'!$B$2:$E1005, MATCH(X$5 &amp; IF(X$5 = "Vacation Leave", IFS(X$6 = "Year", "", OR(X$6 = "H1", X$6 = "H2"), " " &amp; X$6), ""), 'Allocated Leaves'!$A$2:$A1005, 0), MATCH($D958 &amp; IF($D958 = "Full-time",  " " &amp; $F958, ""), 'Allocated Leaves'!$B$1:AA$1, 0)) - J958))</f>
        <v/>
      </c>
      <c r="Y958" s="52" t="str">
        <f t="array" ref="Y958">IF(ISBLANK($B958), "", IF(AND(Y$5 = "Vacation Leave", OR(AND(OR(Y$6 = "H1", Y$6 = "H2"), NOT(AND($D958 = "Full-time", $F958 = "Above 1 Year"))), AND(Y$6 = "Year", AND($D958 = "Full-time", $F958 = "Above 1 Year")))), "N/A", INDEX('Allocated Leaves'!$B$2:$E1005, MATCH(Y$5 &amp; IF(Y$5 = "Vacation Leave", IFS(Y$6 = "Year", "", OR(Y$6 = "H1", Y$6 = "H2"), " " &amp; Y$6), ""), 'Allocated Leaves'!$A$2:$A1005, 0), MATCH($D958 &amp; IF($D958 = "Full-time",  " " &amp; $F958, ""), 'Allocated Leaves'!$B$1:AA$1, 0)) - K958))</f>
        <v/>
      </c>
      <c r="Z958" s="52" t="str">
        <f t="array" ref="Z958">IF(ISBLANK($B958), "", IF(AND(Z$5 = "Vacation Leave", OR(AND(OR(Z$6 = "H1", Z$6 = "H2"), NOT(AND($D958 = "Full-time", $F958 = "Above 1 Year"))), AND(Z$6 = "Year", AND($D958 = "Full-time", $F958 = "Above 1 Year")))), "N/A", INDEX('Allocated Leaves'!$B$2:$E1005, MATCH(Z$5 &amp; IF(Z$5 = "Vacation Leave", IFS(Z$6 = "Year", "", OR(Z$6 = "H1", Z$6 = "H2"), " " &amp; Z$6), ""), 'Allocated Leaves'!$A$2:$A1005, 0), MATCH($D958 &amp; IF($D958 = "Full-time",  " " &amp; $F958, ""), 'Allocated Leaves'!$B$1:AA$1, 0)) - L958))</f>
        <v/>
      </c>
      <c r="AA958" s="55" t="str">
        <f t="shared" si="3"/>
        <v/>
      </c>
    </row>
    <row r="959">
      <c r="A959" s="71"/>
      <c r="B959" s="72"/>
      <c r="C959" s="73"/>
      <c r="D959" s="74"/>
      <c r="E959" s="75"/>
      <c r="F959" s="47" t="str">
        <f t="shared" si="1"/>
        <v/>
      </c>
      <c r="G959" s="48" t="str">
        <f>IF(ISBLANK($B959), "", IF(AND(G$5 = "Vacation Leave", OR(AND(OR(G$6 = "H1", G$6 = "H2"), NOT(AND($D959 = "Full-time", $F959 = "Above 1 Year"))), AND(G$6 = "Year", AND($D959 = "Full-time", $F959 = "Above 1 Year")))), "N/A", SUMIFS('Form Responses 1'!$O$2:$O1005, 'Form Responses 1'!$B$2:$B1005, $B959, 'Form Responses 1'!$G$2:$G1005, G$5, 'Form Responses 1'!$K$2:$K1005, $D959,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59" s="48" t="str">
        <f>IF(ISBLANK($B959), "", IF(AND(H$5 = "Vacation Leave", OR(AND(OR(H$6 = "H1", H$6 = "H2"), NOT(AND($D959 = "Full-time", $F959 = "Above 1 Year"))), AND(H$6 = "Year", AND($D959 = "Full-time", $F959 = "Above 1 Year")))), "N/A", SUMIFS('Form Responses 1'!$O$2:$O1005, 'Form Responses 1'!$B$2:$B1005, $B959, 'Form Responses 1'!$G$2:$G1005, H$5, 'Form Responses 1'!$K$2:$K1005, $D959,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59" s="49" t="str">
        <f>IF(ISBLANK($B959), "", IF(AND(I$5 = "Vacation Leave", OR(AND(OR(I$6 = "H1", I$6 = "H2"), NOT(AND($D959 = "Full-time", $F959 = "Above 1 Year"))), AND(I$6 = "Year", AND($D959 = "Full-time", $F959 = "Above 1 Year")))), "N/A", SUMIFS('Form Responses 1'!$O$2:$O1005, 'Form Responses 1'!$B$2:$B1005, $B959, 'Form Responses 1'!$G$2:$G1005, I$5, 'Form Responses 1'!$K$2:$K1005, $D959,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59" s="48" t="str">
        <f>IF(ISBLANK($B959), "", IF(AND(J$5 = "Vacation Leave", OR(AND(OR(J$6 = "H1", J$6 = "H2"), NOT(AND($D959 = "Full-time", $F959 = "Above 1 Year"))), AND(J$6 = "Year", AND($D959 = "Full-time", $F959 = "Above 1 Year")))), "N/A", SUMIFS('Form Responses 1'!$O$2:$O1005, 'Form Responses 1'!$B$2:$B1005, $B959, 'Form Responses 1'!$G$2:$G1005, J$5, 'Form Responses 1'!$K$2:$K1005, $D959,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59" s="48" t="str">
        <f>IF(ISBLANK($B959), "", IF(AND(K$5 = "Vacation Leave", OR(AND(OR(K$6 = "H1", K$6 = "H2"), NOT(AND($D959 = "Full-time", $F959 = "Above 1 Year"))), AND(K$6 = "Year", AND($D959 = "Full-time", $F959 = "Above 1 Year")))), "N/A", SUMIFS('Form Responses 1'!$O$2:$O1005, 'Form Responses 1'!$B$2:$B1005, $B959, 'Form Responses 1'!$G$2:$G1005, K$5, 'Form Responses 1'!$K$2:$K1005, $D959,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59" s="48" t="str">
        <f>IF(ISBLANK($B959), "", IF(AND(L$5 = "Vacation Leave", OR(AND(OR(L$6 = "H1", L$6 = "H2"), NOT(AND($D959 = "Full-time", $F959 = "Above 1 Year"))), AND(L$6 = "Year", AND($D959 = "Full-time", $F959 = "Above 1 Year")))), "N/A", SUMIFS('Form Responses 1'!$O$2:$O1005, 'Form Responses 1'!$B$2:$B1005, $B959, 'Form Responses 1'!$G$2:$G1005, L$5, 'Form Responses 1'!$K$2:$K1005, $D959,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59" s="48" t="str">
        <f>IF(ISBLANK($B959), "", IF(AND(M$5 = "Vacation Leave", OR(AND(OR(M$6 = "H1", M$6 = "H2"), NOT(AND($D959 = "Full-time", $F959 = "Above 1 Year"))), AND(M$6 = "Year", AND($D959 = "Full-time", $F959 = "Above 1 Year")))), "N/A", SUMIFS('Form Responses 1'!$O$2:$O1005, 'Form Responses 1'!$B$2:$B1005, $B959, 'Form Responses 1'!$G$2:$G1005, M$5, 'Form Responses 1'!$K$2:$K1005, $D959,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59" s="48" t="str">
        <f>IF(ISBLANK($B959), "", IF(AND(N$5 = "Vacation Leave", OR(AND(OR(N$6 = "H1", N$6 = "H2"), NOT(AND($D959 = "Full-time", $F959 = "Above 1 Year"))), AND(N$6 = "Year", AND($D959 = "Full-time", $F959 = "Above 1 Year")))), "N/A", SUMIFS('Form Responses 1'!$O$2:$O1005, 'Form Responses 1'!$B$2:$B1005, $B959, 'Form Responses 1'!$G$2:$G1005, N$5, 'Form Responses 1'!$K$2:$K1005, $D959,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59" s="48" t="str">
        <f>IF(ISBLANK($B959), "", IF(AND(O$5 = "Vacation Leave", OR(AND(OR(O$6 = "H1", O$6 = "H2"), NOT(AND($D959 = "Full-time", $F959 = "Above 1 Year"))), AND(O$6 = "Year", AND($D959 = "Full-time", $F959 = "Above 1 Year")))), "N/A", SUMIFS('Form Responses 1'!$O$2:$O1005, 'Form Responses 1'!$B$2:$B1005, $B959, 'Form Responses 1'!$G$2:$G1005, O$5, 'Form Responses 1'!$K$2:$K1005, $D959,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59" s="48" t="str">
        <f>IF(ISBLANK($B959), "", IF(AND(P$5 = "Vacation Leave", OR(AND(OR(P$6 = "H1", P$6 = "H2"), NOT(AND($D959 = "Full-time", $F959 = "Above 1 Year"))), AND(P$6 = "Year", AND($D959 = "Full-time", $F959 = "Above 1 Year")))), "N/A", SUMIFS('Form Responses 1'!$O$2:$O1005, 'Form Responses 1'!$B$2:$B1005, $B959, 'Form Responses 1'!$G$2:$G1005, P$5, 'Form Responses 1'!$K$2:$K1005, $D959,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59" s="48" t="str">
        <f>IF(ISBLANK($B959), "", IF(AND(Q$5 = "Vacation Leave", OR(AND(OR(Q$6 = "H1", Q$6 = "H2"), NOT(AND($D959 = "Full-time", $F959 = "Above 1 Year"))), AND(Q$6 = "Year", AND($D959 = "Full-time", $F959 = "Above 1 Year")))), "N/A", SUMIFS('Form Responses 1'!$O$2:$O1005, 'Form Responses 1'!$B$2:$B1005, $B959, 'Form Responses 1'!$G$2:$G1005, Q$5, 'Form Responses 1'!$K$2:$K1005, $D959,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59" s="48" t="str">
        <f>IF(ISBLANK($B959), "", IF(AND(R$5 = "Vacation Leave", OR(AND(OR(R$6 = "H1", R$6 = "H2"), NOT(AND($D959 = "Full-time", $F959 = "Above 1 Year"))), AND(R$6 = "Year", AND($D959 = "Full-time", $F959 = "Above 1 Year")))), "N/A", SUMIFS('Form Responses 1'!$O$2:$O1005, 'Form Responses 1'!$B$2:$B1005, $B959, 'Form Responses 1'!$G$2:$G1005, R$5, 'Form Responses 1'!$K$2:$K1005, $D959,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59" s="48" t="str">
        <f>IF(ISBLANK($B959), "", IF(AND(S$5 = "Vacation Leave", OR(AND(OR(S$6 = "H1", S$6 = "H2"), NOT(AND($D959 = "Full-time", $F959 = "Above 1 Year"))), AND(S$6 = "Year", AND($D959 = "Full-time", $F959 = "Above 1 Year")))), "N/A", SUMIFS('Form Responses 1'!$O$2:$O1005, 'Form Responses 1'!$B$2:$B1005, $B959, 'Form Responses 1'!$G$2:$G1005, S$5, 'Form Responses 1'!$K$2:$K1005, $D959,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59" s="50" t="str">
        <f t="shared" si="2"/>
        <v/>
      </c>
      <c r="U959" s="51" t="str">
        <f t="array" ref="U959">IF(ISBLANK($B959), "", IF(AND(U$5 = "Vacation Leave", OR(AND(OR(U$6 = "H1", U$6 = "H2"), NOT(AND($D959 = "Full-time", $F959 = "Above 1 Year"))), AND(U$6 = "Year", AND($D959 = "Full-time", $F959 = "Above 1 Year")))), "N/A", INDEX('Allocated Leaves'!$B$2:$E1005, MATCH(U$5 &amp; IF(U$5 = "Vacation Leave", IFS(U$6 = "Year", "", OR(U$6 = "H1", U$6 = "H2"), " " &amp; U$6), ""), 'Allocated Leaves'!$A$2:$A1005, 0), MATCH($D959 &amp; IF($D959 = "Full-time",  " " &amp; $F959, ""), 'Allocated Leaves'!$B$1:AA$1, 0)) - G959))</f>
        <v/>
      </c>
      <c r="V959" s="52" t="str">
        <f t="array" ref="V959">IF(ISBLANK($B959), "", IF(AND(V$5 = "Vacation Leave", OR(AND(OR(V$6 = "H1", V$6 = "H2"), NOT(AND($D959 = "Full-time", $F959 = "Above 1 Year"))), AND(V$6 = "Year", AND($D959 = "Full-time", $F959 = "Above 1 Year")))), "N/A", INDEX('Allocated Leaves'!$B$2:$E1005, MATCH(V$5 &amp; IF(V$5 = "Vacation Leave", IFS(V$6 = "Year", "", OR(V$6 = "H1", V$6 = "H2"), " " &amp; V$6), ""), 'Allocated Leaves'!$A$2:$A1005, 0), MATCH($D959 &amp; IF($D959 = "Full-time",  " " &amp; $F959, ""), 'Allocated Leaves'!$B$1:AA$1, 0)) - H959))</f>
        <v/>
      </c>
      <c r="W959" s="52" t="str">
        <f t="array" ref="W959">IF(ISBLANK($B959), "", IF(AND(W$5 = "Vacation Leave", OR(AND(OR(W$6 = "H1", W$6 = "H2"), NOT(AND($D959 = "Full-time", $F959 = "Above 1 Year"))), AND(W$6 = "Year", AND($D959 = "Full-time", $F959 = "Above 1 Year")))), "N/A", INDEX('Allocated Leaves'!$B$2:$E1005, MATCH(W$5 &amp; IF(W$5 = "Vacation Leave", IFS(W$6 = "Year", "", OR(W$6 = "H1", W$6 = "H2"), " " &amp; W$6), ""), 'Allocated Leaves'!$A$2:$A1005, 0), MATCH($D959 &amp; IF($D959 = "Full-time",  " " &amp; $F959, ""), 'Allocated Leaves'!$B$1:AA$1, 0)) - I959))</f>
        <v/>
      </c>
      <c r="X959" s="51" t="str">
        <f t="array" ref="X959">IF(ISBLANK($B959), "", IF(AND(X$5 = "Vacation Leave", OR(AND(OR(X$6 = "H1", X$6 = "H2"), NOT(AND($D959 = "Full-time", $F959 = "Above 1 Year"))), AND(X$6 = "Year", AND($D959 = "Full-time", $F959 = "Above 1 Year")))), "N/A", INDEX('Allocated Leaves'!$B$2:$E1005, MATCH(X$5 &amp; IF(X$5 = "Vacation Leave", IFS(X$6 = "Year", "", OR(X$6 = "H1", X$6 = "H2"), " " &amp; X$6), ""), 'Allocated Leaves'!$A$2:$A1005, 0), MATCH($D959 &amp; IF($D959 = "Full-time",  " " &amp; $F959, ""), 'Allocated Leaves'!$B$1:AA$1, 0)) - J959))</f>
        <v/>
      </c>
      <c r="Y959" s="52" t="str">
        <f t="array" ref="Y959">IF(ISBLANK($B959), "", IF(AND(Y$5 = "Vacation Leave", OR(AND(OR(Y$6 = "H1", Y$6 = "H2"), NOT(AND($D959 = "Full-time", $F959 = "Above 1 Year"))), AND(Y$6 = "Year", AND($D959 = "Full-time", $F959 = "Above 1 Year")))), "N/A", INDEX('Allocated Leaves'!$B$2:$E1005, MATCH(Y$5 &amp; IF(Y$5 = "Vacation Leave", IFS(Y$6 = "Year", "", OR(Y$6 = "H1", Y$6 = "H2"), " " &amp; Y$6), ""), 'Allocated Leaves'!$A$2:$A1005, 0), MATCH($D959 &amp; IF($D959 = "Full-time",  " " &amp; $F959, ""), 'Allocated Leaves'!$B$1:AA$1, 0)) - K959))</f>
        <v/>
      </c>
      <c r="Z959" s="52" t="str">
        <f t="array" ref="Z959">IF(ISBLANK($B959), "", IF(AND(Z$5 = "Vacation Leave", OR(AND(OR(Z$6 = "H1", Z$6 = "H2"), NOT(AND($D959 = "Full-time", $F959 = "Above 1 Year"))), AND(Z$6 = "Year", AND($D959 = "Full-time", $F959 = "Above 1 Year")))), "N/A", INDEX('Allocated Leaves'!$B$2:$E1005, MATCH(Z$5 &amp; IF(Z$5 = "Vacation Leave", IFS(Z$6 = "Year", "", OR(Z$6 = "H1", Z$6 = "H2"), " " &amp; Z$6), ""), 'Allocated Leaves'!$A$2:$A1005, 0), MATCH($D959 &amp; IF($D959 = "Full-time",  " " &amp; $F959, ""), 'Allocated Leaves'!$B$1:AA$1, 0)) - L959))</f>
        <v/>
      </c>
      <c r="AA959" s="55" t="str">
        <f t="shared" si="3"/>
        <v/>
      </c>
    </row>
    <row r="960">
      <c r="A960" s="71"/>
      <c r="B960" s="72"/>
      <c r="C960" s="73"/>
      <c r="D960" s="74"/>
      <c r="E960" s="75"/>
      <c r="F960" s="47" t="str">
        <f t="shared" si="1"/>
        <v/>
      </c>
      <c r="G960" s="48" t="str">
        <f>IF(ISBLANK($B960), "", IF(AND(G$5 = "Vacation Leave", OR(AND(OR(G$6 = "H1", G$6 = "H2"), NOT(AND($D960 = "Full-time", $F960 = "Above 1 Year"))), AND(G$6 = "Year", AND($D960 = "Full-time", $F960 = "Above 1 Year")))), "N/A", SUMIFS('Form Responses 1'!$O$2:$O1005, 'Form Responses 1'!$B$2:$B1005, $B960, 'Form Responses 1'!$G$2:$G1005, G$5, 'Form Responses 1'!$K$2:$K1005, $D960,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0" s="48" t="str">
        <f>IF(ISBLANK($B960), "", IF(AND(H$5 = "Vacation Leave", OR(AND(OR(H$6 = "H1", H$6 = "H2"), NOT(AND($D960 = "Full-time", $F960 = "Above 1 Year"))), AND(H$6 = "Year", AND($D960 = "Full-time", $F960 = "Above 1 Year")))), "N/A", SUMIFS('Form Responses 1'!$O$2:$O1005, 'Form Responses 1'!$B$2:$B1005, $B960, 'Form Responses 1'!$G$2:$G1005, H$5, 'Form Responses 1'!$K$2:$K1005, $D960,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0" s="49" t="str">
        <f>IF(ISBLANK($B960), "", IF(AND(I$5 = "Vacation Leave", OR(AND(OR(I$6 = "H1", I$6 = "H2"), NOT(AND($D960 = "Full-time", $F960 = "Above 1 Year"))), AND(I$6 = "Year", AND($D960 = "Full-time", $F960 = "Above 1 Year")))), "N/A", SUMIFS('Form Responses 1'!$O$2:$O1005, 'Form Responses 1'!$B$2:$B1005, $B960, 'Form Responses 1'!$G$2:$G1005, I$5, 'Form Responses 1'!$K$2:$K1005, $D960,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0" s="48" t="str">
        <f>IF(ISBLANK($B960), "", IF(AND(J$5 = "Vacation Leave", OR(AND(OR(J$6 = "H1", J$6 = "H2"), NOT(AND($D960 = "Full-time", $F960 = "Above 1 Year"))), AND(J$6 = "Year", AND($D960 = "Full-time", $F960 = "Above 1 Year")))), "N/A", SUMIFS('Form Responses 1'!$O$2:$O1005, 'Form Responses 1'!$B$2:$B1005, $B960, 'Form Responses 1'!$G$2:$G1005, J$5, 'Form Responses 1'!$K$2:$K1005, $D960,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0" s="48" t="str">
        <f>IF(ISBLANK($B960), "", IF(AND(K$5 = "Vacation Leave", OR(AND(OR(K$6 = "H1", K$6 = "H2"), NOT(AND($D960 = "Full-time", $F960 = "Above 1 Year"))), AND(K$6 = "Year", AND($D960 = "Full-time", $F960 = "Above 1 Year")))), "N/A", SUMIFS('Form Responses 1'!$O$2:$O1005, 'Form Responses 1'!$B$2:$B1005, $B960, 'Form Responses 1'!$G$2:$G1005, K$5, 'Form Responses 1'!$K$2:$K1005, $D960,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0" s="48" t="str">
        <f>IF(ISBLANK($B960), "", IF(AND(L$5 = "Vacation Leave", OR(AND(OR(L$6 = "H1", L$6 = "H2"), NOT(AND($D960 = "Full-time", $F960 = "Above 1 Year"))), AND(L$6 = "Year", AND($D960 = "Full-time", $F960 = "Above 1 Year")))), "N/A", SUMIFS('Form Responses 1'!$O$2:$O1005, 'Form Responses 1'!$B$2:$B1005, $B960, 'Form Responses 1'!$G$2:$G1005, L$5, 'Form Responses 1'!$K$2:$K1005, $D960,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0" s="48" t="str">
        <f>IF(ISBLANK($B960), "", IF(AND(M$5 = "Vacation Leave", OR(AND(OR(M$6 = "H1", M$6 = "H2"), NOT(AND($D960 = "Full-time", $F960 = "Above 1 Year"))), AND(M$6 = "Year", AND($D960 = "Full-time", $F960 = "Above 1 Year")))), "N/A", SUMIFS('Form Responses 1'!$O$2:$O1005, 'Form Responses 1'!$B$2:$B1005, $B960, 'Form Responses 1'!$G$2:$G1005, M$5, 'Form Responses 1'!$K$2:$K1005, $D960,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0" s="48" t="str">
        <f>IF(ISBLANK($B960), "", IF(AND(N$5 = "Vacation Leave", OR(AND(OR(N$6 = "H1", N$6 = "H2"), NOT(AND($D960 = "Full-time", $F960 = "Above 1 Year"))), AND(N$6 = "Year", AND($D960 = "Full-time", $F960 = "Above 1 Year")))), "N/A", SUMIFS('Form Responses 1'!$O$2:$O1005, 'Form Responses 1'!$B$2:$B1005, $B960, 'Form Responses 1'!$G$2:$G1005, N$5, 'Form Responses 1'!$K$2:$K1005, $D960,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0" s="48" t="str">
        <f>IF(ISBLANK($B960), "", IF(AND(O$5 = "Vacation Leave", OR(AND(OR(O$6 = "H1", O$6 = "H2"), NOT(AND($D960 = "Full-time", $F960 = "Above 1 Year"))), AND(O$6 = "Year", AND($D960 = "Full-time", $F960 = "Above 1 Year")))), "N/A", SUMIFS('Form Responses 1'!$O$2:$O1005, 'Form Responses 1'!$B$2:$B1005, $B960, 'Form Responses 1'!$G$2:$G1005, O$5, 'Form Responses 1'!$K$2:$K1005, $D960,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0" s="48" t="str">
        <f>IF(ISBLANK($B960), "", IF(AND(P$5 = "Vacation Leave", OR(AND(OR(P$6 = "H1", P$6 = "H2"), NOT(AND($D960 = "Full-time", $F960 = "Above 1 Year"))), AND(P$6 = "Year", AND($D960 = "Full-time", $F960 = "Above 1 Year")))), "N/A", SUMIFS('Form Responses 1'!$O$2:$O1005, 'Form Responses 1'!$B$2:$B1005, $B960, 'Form Responses 1'!$G$2:$G1005, P$5, 'Form Responses 1'!$K$2:$K1005, $D960,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0" s="48" t="str">
        <f>IF(ISBLANK($B960), "", IF(AND(Q$5 = "Vacation Leave", OR(AND(OR(Q$6 = "H1", Q$6 = "H2"), NOT(AND($D960 = "Full-time", $F960 = "Above 1 Year"))), AND(Q$6 = "Year", AND($D960 = "Full-time", $F960 = "Above 1 Year")))), "N/A", SUMIFS('Form Responses 1'!$O$2:$O1005, 'Form Responses 1'!$B$2:$B1005, $B960, 'Form Responses 1'!$G$2:$G1005, Q$5, 'Form Responses 1'!$K$2:$K1005, $D960,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0" s="48" t="str">
        <f>IF(ISBLANK($B960), "", IF(AND(R$5 = "Vacation Leave", OR(AND(OR(R$6 = "H1", R$6 = "H2"), NOT(AND($D960 = "Full-time", $F960 = "Above 1 Year"))), AND(R$6 = "Year", AND($D960 = "Full-time", $F960 = "Above 1 Year")))), "N/A", SUMIFS('Form Responses 1'!$O$2:$O1005, 'Form Responses 1'!$B$2:$B1005, $B960, 'Form Responses 1'!$G$2:$G1005, R$5, 'Form Responses 1'!$K$2:$K1005, $D960,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0" s="48" t="str">
        <f>IF(ISBLANK($B960), "", IF(AND(S$5 = "Vacation Leave", OR(AND(OR(S$6 = "H1", S$6 = "H2"), NOT(AND($D960 = "Full-time", $F960 = "Above 1 Year"))), AND(S$6 = "Year", AND($D960 = "Full-time", $F960 = "Above 1 Year")))), "N/A", SUMIFS('Form Responses 1'!$O$2:$O1005, 'Form Responses 1'!$B$2:$B1005, $B960, 'Form Responses 1'!$G$2:$G1005, S$5, 'Form Responses 1'!$K$2:$K1005, $D960,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0" s="50" t="str">
        <f t="shared" si="2"/>
        <v/>
      </c>
      <c r="U960" s="51" t="str">
        <f t="array" ref="U960">IF(ISBLANK($B960), "", IF(AND(U$5 = "Vacation Leave", OR(AND(OR(U$6 = "H1", U$6 = "H2"), NOT(AND($D960 = "Full-time", $F960 = "Above 1 Year"))), AND(U$6 = "Year", AND($D960 = "Full-time", $F960 = "Above 1 Year")))), "N/A", INDEX('Allocated Leaves'!$B$2:$E1005, MATCH(U$5 &amp; IF(U$5 = "Vacation Leave", IFS(U$6 = "Year", "", OR(U$6 = "H1", U$6 = "H2"), " " &amp; U$6), ""), 'Allocated Leaves'!$A$2:$A1005, 0), MATCH($D960 &amp; IF($D960 = "Full-time",  " " &amp; $F960, ""), 'Allocated Leaves'!$B$1:AA$1, 0)) - G960))</f>
        <v/>
      </c>
      <c r="V960" s="52" t="str">
        <f t="array" ref="V960">IF(ISBLANK($B960), "", IF(AND(V$5 = "Vacation Leave", OR(AND(OR(V$6 = "H1", V$6 = "H2"), NOT(AND($D960 = "Full-time", $F960 = "Above 1 Year"))), AND(V$6 = "Year", AND($D960 = "Full-time", $F960 = "Above 1 Year")))), "N/A", INDEX('Allocated Leaves'!$B$2:$E1005, MATCH(V$5 &amp; IF(V$5 = "Vacation Leave", IFS(V$6 = "Year", "", OR(V$6 = "H1", V$6 = "H2"), " " &amp; V$6), ""), 'Allocated Leaves'!$A$2:$A1005, 0), MATCH($D960 &amp; IF($D960 = "Full-time",  " " &amp; $F960, ""), 'Allocated Leaves'!$B$1:AA$1, 0)) - H960))</f>
        <v/>
      </c>
      <c r="W960" s="52" t="str">
        <f t="array" ref="W960">IF(ISBLANK($B960), "", IF(AND(W$5 = "Vacation Leave", OR(AND(OR(W$6 = "H1", W$6 = "H2"), NOT(AND($D960 = "Full-time", $F960 = "Above 1 Year"))), AND(W$6 = "Year", AND($D960 = "Full-time", $F960 = "Above 1 Year")))), "N/A", INDEX('Allocated Leaves'!$B$2:$E1005, MATCH(W$5 &amp; IF(W$5 = "Vacation Leave", IFS(W$6 = "Year", "", OR(W$6 = "H1", W$6 = "H2"), " " &amp; W$6), ""), 'Allocated Leaves'!$A$2:$A1005, 0), MATCH($D960 &amp; IF($D960 = "Full-time",  " " &amp; $F960, ""), 'Allocated Leaves'!$B$1:AA$1, 0)) - I960))</f>
        <v/>
      </c>
      <c r="X960" s="51" t="str">
        <f t="array" ref="X960">IF(ISBLANK($B960), "", IF(AND(X$5 = "Vacation Leave", OR(AND(OR(X$6 = "H1", X$6 = "H2"), NOT(AND($D960 = "Full-time", $F960 = "Above 1 Year"))), AND(X$6 = "Year", AND($D960 = "Full-time", $F960 = "Above 1 Year")))), "N/A", INDEX('Allocated Leaves'!$B$2:$E1005, MATCH(X$5 &amp; IF(X$5 = "Vacation Leave", IFS(X$6 = "Year", "", OR(X$6 = "H1", X$6 = "H2"), " " &amp; X$6), ""), 'Allocated Leaves'!$A$2:$A1005, 0), MATCH($D960 &amp; IF($D960 = "Full-time",  " " &amp; $F960, ""), 'Allocated Leaves'!$B$1:AA$1, 0)) - J960))</f>
        <v/>
      </c>
      <c r="Y960" s="52" t="str">
        <f t="array" ref="Y960">IF(ISBLANK($B960), "", IF(AND(Y$5 = "Vacation Leave", OR(AND(OR(Y$6 = "H1", Y$6 = "H2"), NOT(AND($D960 = "Full-time", $F960 = "Above 1 Year"))), AND(Y$6 = "Year", AND($D960 = "Full-time", $F960 = "Above 1 Year")))), "N/A", INDEX('Allocated Leaves'!$B$2:$E1005, MATCH(Y$5 &amp; IF(Y$5 = "Vacation Leave", IFS(Y$6 = "Year", "", OR(Y$6 = "H1", Y$6 = "H2"), " " &amp; Y$6), ""), 'Allocated Leaves'!$A$2:$A1005, 0), MATCH($D960 &amp; IF($D960 = "Full-time",  " " &amp; $F960, ""), 'Allocated Leaves'!$B$1:AA$1, 0)) - K960))</f>
        <v/>
      </c>
      <c r="Z960" s="52" t="str">
        <f t="array" ref="Z960">IF(ISBLANK($B960), "", IF(AND(Z$5 = "Vacation Leave", OR(AND(OR(Z$6 = "H1", Z$6 = "H2"), NOT(AND($D960 = "Full-time", $F960 = "Above 1 Year"))), AND(Z$6 = "Year", AND($D960 = "Full-time", $F960 = "Above 1 Year")))), "N/A", INDEX('Allocated Leaves'!$B$2:$E1005, MATCH(Z$5 &amp; IF(Z$5 = "Vacation Leave", IFS(Z$6 = "Year", "", OR(Z$6 = "H1", Z$6 = "H2"), " " &amp; Z$6), ""), 'Allocated Leaves'!$A$2:$A1005, 0), MATCH($D960 &amp; IF($D960 = "Full-time",  " " &amp; $F960, ""), 'Allocated Leaves'!$B$1:AA$1, 0)) - L960))</f>
        <v/>
      </c>
      <c r="AA960" s="55" t="str">
        <f t="shared" si="3"/>
        <v/>
      </c>
    </row>
    <row r="961">
      <c r="A961" s="71"/>
      <c r="B961" s="72"/>
      <c r="C961" s="73"/>
      <c r="D961" s="74"/>
      <c r="E961" s="75"/>
      <c r="F961" s="47" t="str">
        <f t="shared" si="1"/>
        <v/>
      </c>
      <c r="G961" s="48" t="str">
        <f>IF(ISBLANK($B961), "", IF(AND(G$5 = "Vacation Leave", OR(AND(OR(G$6 = "H1", G$6 = "H2"), NOT(AND($D961 = "Full-time", $F961 = "Above 1 Year"))), AND(G$6 = "Year", AND($D961 = "Full-time", $F961 = "Above 1 Year")))), "N/A", SUMIFS('Form Responses 1'!$O$2:$O1005, 'Form Responses 1'!$B$2:$B1005, $B961, 'Form Responses 1'!$G$2:$G1005, G$5, 'Form Responses 1'!$K$2:$K1005, $D961,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1" s="48" t="str">
        <f>IF(ISBLANK($B961), "", IF(AND(H$5 = "Vacation Leave", OR(AND(OR(H$6 = "H1", H$6 = "H2"), NOT(AND($D961 = "Full-time", $F961 = "Above 1 Year"))), AND(H$6 = "Year", AND($D961 = "Full-time", $F961 = "Above 1 Year")))), "N/A", SUMIFS('Form Responses 1'!$O$2:$O1005, 'Form Responses 1'!$B$2:$B1005, $B961, 'Form Responses 1'!$G$2:$G1005, H$5, 'Form Responses 1'!$K$2:$K1005, $D961,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1" s="49" t="str">
        <f>IF(ISBLANK($B961), "", IF(AND(I$5 = "Vacation Leave", OR(AND(OR(I$6 = "H1", I$6 = "H2"), NOT(AND($D961 = "Full-time", $F961 = "Above 1 Year"))), AND(I$6 = "Year", AND($D961 = "Full-time", $F961 = "Above 1 Year")))), "N/A", SUMIFS('Form Responses 1'!$O$2:$O1005, 'Form Responses 1'!$B$2:$B1005, $B961, 'Form Responses 1'!$G$2:$G1005, I$5, 'Form Responses 1'!$K$2:$K1005, $D961,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1" s="48" t="str">
        <f>IF(ISBLANK($B961), "", IF(AND(J$5 = "Vacation Leave", OR(AND(OR(J$6 = "H1", J$6 = "H2"), NOT(AND($D961 = "Full-time", $F961 = "Above 1 Year"))), AND(J$6 = "Year", AND($D961 = "Full-time", $F961 = "Above 1 Year")))), "N/A", SUMIFS('Form Responses 1'!$O$2:$O1005, 'Form Responses 1'!$B$2:$B1005, $B961, 'Form Responses 1'!$G$2:$G1005, J$5, 'Form Responses 1'!$K$2:$K1005, $D961,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1" s="48" t="str">
        <f>IF(ISBLANK($B961), "", IF(AND(K$5 = "Vacation Leave", OR(AND(OR(K$6 = "H1", K$6 = "H2"), NOT(AND($D961 = "Full-time", $F961 = "Above 1 Year"))), AND(K$6 = "Year", AND($D961 = "Full-time", $F961 = "Above 1 Year")))), "N/A", SUMIFS('Form Responses 1'!$O$2:$O1005, 'Form Responses 1'!$B$2:$B1005, $B961, 'Form Responses 1'!$G$2:$G1005, K$5, 'Form Responses 1'!$K$2:$K1005, $D961,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1" s="48" t="str">
        <f>IF(ISBLANK($B961), "", IF(AND(L$5 = "Vacation Leave", OR(AND(OR(L$6 = "H1", L$6 = "H2"), NOT(AND($D961 = "Full-time", $F961 = "Above 1 Year"))), AND(L$6 = "Year", AND($D961 = "Full-time", $F961 = "Above 1 Year")))), "N/A", SUMIFS('Form Responses 1'!$O$2:$O1005, 'Form Responses 1'!$B$2:$B1005, $B961, 'Form Responses 1'!$G$2:$G1005, L$5, 'Form Responses 1'!$K$2:$K1005, $D961,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1" s="48" t="str">
        <f>IF(ISBLANK($B961), "", IF(AND(M$5 = "Vacation Leave", OR(AND(OR(M$6 = "H1", M$6 = "H2"), NOT(AND($D961 = "Full-time", $F961 = "Above 1 Year"))), AND(M$6 = "Year", AND($D961 = "Full-time", $F961 = "Above 1 Year")))), "N/A", SUMIFS('Form Responses 1'!$O$2:$O1005, 'Form Responses 1'!$B$2:$B1005, $B961, 'Form Responses 1'!$G$2:$G1005, M$5, 'Form Responses 1'!$K$2:$K1005, $D961,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1" s="48" t="str">
        <f>IF(ISBLANK($B961), "", IF(AND(N$5 = "Vacation Leave", OR(AND(OR(N$6 = "H1", N$6 = "H2"), NOT(AND($D961 = "Full-time", $F961 = "Above 1 Year"))), AND(N$6 = "Year", AND($D961 = "Full-time", $F961 = "Above 1 Year")))), "N/A", SUMIFS('Form Responses 1'!$O$2:$O1005, 'Form Responses 1'!$B$2:$B1005, $B961, 'Form Responses 1'!$G$2:$G1005, N$5, 'Form Responses 1'!$K$2:$K1005, $D961,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1" s="48" t="str">
        <f>IF(ISBLANK($B961), "", IF(AND(O$5 = "Vacation Leave", OR(AND(OR(O$6 = "H1", O$6 = "H2"), NOT(AND($D961 = "Full-time", $F961 = "Above 1 Year"))), AND(O$6 = "Year", AND($D961 = "Full-time", $F961 = "Above 1 Year")))), "N/A", SUMIFS('Form Responses 1'!$O$2:$O1005, 'Form Responses 1'!$B$2:$B1005, $B961, 'Form Responses 1'!$G$2:$G1005, O$5, 'Form Responses 1'!$K$2:$K1005, $D961,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1" s="48" t="str">
        <f>IF(ISBLANK($B961), "", IF(AND(P$5 = "Vacation Leave", OR(AND(OR(P$6 = "H1", P$6 = "H2"), NOT(AND($D961 = "Full-time", $F961 = "Above 1 Year"))), AND(P$6 = "Year", AND($D961 = "Full-time", $F961 = "Above 1 Year")))), "N/A", SUMIFS('Form Responses 1'!$O$2:$O1005, 'Form Responses 1'!$B$2:$B1005, $B961, 'Form Responses 1'!$G$2:$G1005, P$5, 'Form Responses 1'!$K$2:$K1005, $D961,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1" s="48" t="str">
        <f>IF(ISBLANK($B961), "", IF(AND(Q$5 = "Vacation Leave", OR(AND(OR(Q$6 = "H1", Q$6 = "H2"), NOT(AND($D961 = "Full-time", $F961 = "Above 1 Year"))), AND(Q$6 = "Year", AND($D961 = "Full-time", $F961 = "Above 1 Year")))), "N/A", SUMIFS('Form Responses 1'!$O$2:$O1005, 'Form Responses 1'!$B$2:$B1005, $B961, 'Form Responses 1'!$G$2:$G1005, Q$5, 'Form Responses 1'!$K$2:$K1005, $D961,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1" s="48" t="str">
        <f>IF(ISBLANK($B961), "", IF(AND(R$5 = "Vacation Leave", OR(AND(OR(R$6 = "H1", R$6 = "H2"), NOT(AND($D961 = "Full-time", $F961 = "Above 1 Year"))), AND(R$6 = "Year", AND($D961 = "Full-time", $F961 = "Above 1 Year")))), "N/A", SUMIFS('Form Responses 1'!$O$2:$O1005, 'Form Responses 1'!$B$2:$B1005, $B961, 'Form Responses 1'!$G$2:$G1005, R$5, 'Form Responses 1'!$K$2:$K1005, $D961,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1" s="48" t="str">
        <f>IF(ISBLANK($B961), "", IF(AND(S$5 = "Vacation Leave", OR(AND(OR(S$6 = "H1", S$6 = "H2"), NOT(AND($D961 = "Full-time", $F961 = "Above 1 Year"))), AND(S$6 = "Year", AND($D961 = "Full-time", $F961 = "Above 1 Year")))), "N/A", SUMIFS('Form Responses 1'!$O$2:$O1005, 'Form Responses 1'!$B$2:$B1005, $B961, 'Form Responses 1'!$G$2:$G1005, S$5, 'Form Responses 1'!$K$2:$K1005, $D961,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1" s="50" t="str">
        <f t="shared" si="2"/>
        <v/>
      </c>
      <c r="U961" s="51" t="str">
        <f t="array" ref="U961">IF(ISBLANK($B961), "", IF(AND(U$5 = "Vacation Leave", OR(AND(OR(U$6 = "H1", U$6 = "H2"), NOT(AND($D961 = "Full-time", $F961 = "Above 1 Year"))), AND(U$6 = "Year", AND($D961 = "Full-time", $F961 = "Above 1 Year")))), "N/A", INDEX('Allocated Leaves'!$B$2:$E1005, MATCH(U$5 &amp; IF(U$5 = "Vacation Leave", IFS(U$6 = "Year", "", OR(U$6 = "H1", U$6 = "H2"), " " &amp; U$6), ""), 'Allocated Leaves'!$A$2:$A1005, 0), MATCH($D961 &amp; IF($D961 = "Full-time",  " " &amp; $F961, ""), 'Allocated Leaves'!$B$1:AA$1, 0)) - G961))</f>
        <v/>
      </c>
      <c r="V961" s="52" t="str">
        <f t="array" ref="V961">IF(ISBLANK($B961), "", IF(AND(V$5 = "Vacation Leave", OR(AND(OR(V$6 = "H1", V$6 = "H2"), NOT(AND($D961 = "Full-time", $F961 = "Above 1 Year"))), AND(V$6 = "Year", AND($D961 = "Full-time", $F961 = "Above 1 Year")))), "N/A", INDEX('Allocated Leaves'!$B$2:$E1005, MATCH(V$5 &amp; IF(V$5 = "Vacation Leave", IFS(V$6 = "Year", "", OR(V$6 = "H1", V$6 = "H2"), " " &amp; V$6), ""), 'Allocated Leaves'!$A$2:$A1005, 0), MATCH($D961 &amp; IF($D961 = "Full-time",  " " &amp; $F961, ""), 'Allocated Leaves'!$B$1:AA$1, 0)) - H961))</f>
        <v/>
      </c>
      <c r="W961" s="52" t="str">
        <f t="array" ref="W961">IF(ISBLANK($B961), "", IF(AND(W$5 = "Vacation Leave", OR(AND(OR(W$6 = "H1", W$6 = "H2"), NOT(AND($D961 = "Full-time", $F961 = "Above 1 Year"))), AND(W$6 = "Year", AND($D961 = "Full-time", $F961 = "Above 1 Year")))), "N/A", INDEX('Allocated Leaves'!$B$2:$E1005, MATCH(W$5 &amp; IF(W$5 = "Vacation Leave", IFS(W$6 = "Year", "", OR(W$6 = "H1", W$6 = "H2"), " " &amp; W$6), ""), 'Allocated Leaves'!$A$2:$A1005, 0), MATCH($D961 &amp; IF($D961 = "Full-time",  " " &amp; $F961, ""), 'Allocated Leaves'!$B$1:AA$1, 0)) - I961))</f>
        <v/>
      </c>
      <c r="X961" s="51" t="str">
        <f t="array" ref="X961">IF(ISBLANK($B961), "", IF(AND(X$5 = "Vacation Leave", OR(AND(OR(X$6 = "H1", X$6 = "H2"), NOT(AND($D961 = "Full-time", $F961 = "Above 1 Year"))), AND(X$6 = "Year", AND($D961 = "Full-time", $F961 = "Above 1 Year")))), "N/A", INDEX('Allocated Leaves'!$B$2:$E1005, MATCH(X$5 &amp; IF(X$5 = "Vacation Leave", IFS(X$6 = "Year", "", OR(X$6 = "H1", X$6 = "H2"), " " &amp; X$6), ""), 'Allocated Leaves'!$A$2:$A1005, 0), MATCH($D961 &amp; IF($D961 = "Full-time",  " " &amp; $F961, ""), 'Allocated Leaves'!$B$1:AA$1, 0)) - J961))</f>
        <v/>
      </c>
      <c r="Y961" s="52" t="str">
        <f t="array" ref="Y961">IF(ISBLANK($B961), "", IF(AND(Y$5 = "Vacation Leave", OR(AND(OR(Y$6 = "H1", Y$6 = "H2"), NOT(AND($D961 = "Full-time", $F961 = "Above 1 Year"))), AND(Y$6 = "Year", AND($D961 = "Full-time", $F961 = "Above 1 Year")))), "N/A", INDEX('Allocated Leaves'!$B$2:$E1005, MATCH(Y$5 &amp; IF(Y$5 = "Vacation Leave", IFS(Y$6 = "Year", "", OR(Y$6 = "H1", Y$6 = "H2"), " " &amp; Y$6), ""), 'Allocated Leaves'!$A$2:$A1005, 0), MATCH($D961 &amp; IF($D961 = "Full-time",  " " &amp; $F961, ""), 'Allocated Leaves'!$B$1:AA$1, 0)) - K961))</f>
        <v/>
      </c>
      <c r="Z961" s="52" t="str">
        <f t="array" ref="Z961">IF(ISBLANK($B961), "", IF(AND(Z$5 = "Vacation Leave", OR(AND(OR(Z$6 = "H1", Z$6 = "H2"), NOT(AND($D961 = "Full-time", $F961 = "Above 1 Year"))), AND(Z$6 = "Year", AND($D961 = "Full-time", $F961 = "Above 1 Year")))), "N/A", INDEX('Allocated Leaves'!$B$2:$E1005, MATCH(Z$5 &amp; IF(Z$5 = "Vacation Leave", IFS(Z$6 = "Year", "", OR(Z$6 = "H1", Z$6 = "H2"), " " &amp; Z$6), ""), 'Allocated Leaves'!$A$2:$A1005, 0), MATCH($D961 &amp; IF($D961 = "Full-time",  " " &amp; $F961, ""), 'Allocated Leaves'!$B$1:AA$1, 0)) - L961))</f>
        <v/>
      </c>
      <c r="AA961" s="55" t="str">
        <f t="shared" si="3"/>
        <v/>
      </c>
    </row>
    <row r="962">
      <c r="A962" s="71"/>
      <c r="B962" s="72"/>
      <c r="C962" s="73"/>
      <c r="D962" s="74"/>
      <c r="E962" s="75"/>
      <c r="F962" s="47" t="str">
        <f t="shared" si="1"/>
        <v/>
      </c>
      <c r="G962" s="48" t="str">
        <f>IF(ISBLANK($B962), "", IF(AND(G$5 = "Vacation Leave", OR(AND(OR(G$6 = "H1", G$6 = "H2"), NOT(AND($D962 = "Full-time", $F962 = "Above 1 Year"))), AND(G$6 = "Year", AND($D962 = "Full-time", $F962 = "Above 1 Year")))), "N/A", SUMIFS('Form Responses 1'!$O$2:$O1005, 'Form Responses 1'!$B$2:$B1005, $B962, 'Form Responses 1'!$G$2:$G1005, G$5, 'Form Responses 1'!$K$2:$K1005, $D962,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2" s="48" t="str">
        <f>IF(ISBLANK($B962), "", IF(AND(H$5 = "Vacation Leave", OR(AND(OR(H$6 = "H1", H$6 = "H2"), NOT(AND($D962 = "Full-time", $F962 = "Above 1 Year"))), AND(H$6 = "Year", AND($D962 = "Full-time", $F962 = "Above 1 Year")))), "N/A", SUMIFS('Form Responses 1'!$O$2:$O1005, 'Form Responses 1'!$B$2:$B1005, $B962, 'Form Responses 1'!$G$2:$G1005, H$5, 'Form Responses 1'!$K$2:$K1005, $D962,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2" s="49" t="str">
        <f>IF(ISBLANK($B962), "", IF(AND(I$5 = "Vacation Leave", OR(AND(OR(I$6 = "H1", I$6 = "H2"), NOT(AND($D962 = "Full-time", $F962 = "Above 1 Year"))), AND(I$6 = "Year", AND($D962 = "Full-time", $F962 = "Above 1 Year")))), "N/A", SUMIFS('Form Responses 1'!$O$2:$O1005, 'Form Responses 1'!$B$2:$B1005, $B962, 'Form Responses 1'!$G$2:$G1005, I$5, 'Form Responses 1'!$K$2:$K1005, $D962,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2" s="48" t="str">
        <f>IF(ISBLANK($B962), "", IF(AND(J$5 = "Vacation Leave", OR(AND(OR(J$6 = "H1", J$6 = "H2"), NOT(AND($D962 = "Full-time", $F962 = "Above 1 Year"))), AND(J$6 = "Year", AND($D962 = "Full-time", $F962 = "Above 1 Year")))), "N/A", SUMIFS('Form Responses 1'!$O$2:$O1005, 'Form Responses 1'!$B$2:$B1005, $B962, 'Form Responses 1'!$G$2:$G1005, J$5, 'Form Responses 1'!$K$2:$K1005, $D962,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2" s="48" t="str">
        <f>IF(ISBLANK($B962), "", IF(AND(K$5 = "Vacation Leave", OR(AND(OR(K$6 = "H1", K$6 = "H2"), NOT(AND($D962 = "Full-time", $F962 = "Above 1 Year"))), AND(K$6 = "Year", AND($D962 = "Full-time", $F962 = "Above 1 Year")))), "N/A", SUMIFS('Form Responses 1'!$O$2:$O1005, 'Form Responses 1'!$B$2:$B1005, $B962, 'Form Responses 1'!$G$2:$G1005, K$5, 'Form Responses 1'!$K$2:$K1005, $D962,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2" s="48" t="str">
        <f>IF(ISBLANK($B962), "", IF(AND(L$5 = "Vacation Leave", OR(AND(OR(L$6 = "H1", L$6 = "H2"), NOT(AND($D962 = "Full-time", $F962 = "Above 1 Year"))), AND(L$6 = "Year", AND($D962 = "Full-time", $F962 = "Above 1 Year")))), "N/A", SUMIFS('Form Responses 1'!$O$2:$O1005, 'Form Responses 1'!$B$2:$B1005, $B962, 'Form Responses 1'!$G$2:$G1005, L$5, 'Form Responses 1'!$K$2:$K1005, $D962,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2" s="48" t="str">
        <f>IF(ISBLANK($B962), "", IF(AND(M$5 = "Vacation Leave", OR(AND(OR(M$6 = "H1", M$6 = "H2"), NOT(AND($D962 = "Full-time", $F962 = "Above 1 Year"))), AND(M$6 = "Year", AND($D962 = "Full-time", $F962 = "Above 1 Year")))), "N/A", SUMIFS('Form Responses 1'!$O$2:$O1005, 'Form Responses 1'!$B$2:$B1005, $B962, 'Form Responses 1'!$G$2:$G1005, M$5, 'Form Responses 1'!$K$2:$K1005, $D962,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2" s="48" t="str">
        <f>IF(ISBLANK($B962), "", IF(AND(N$5 = "Vacation Leave", OR(AND(OR(N$6 = "H1", N$6 = "H2"), NOT(AND($D962 = "Full-time", $F962 = "Above 1 Year"))), AND(N$6 = "Year", AND($D962 = "Full-time", $F962 = "Above 1 Year")))), "N/A", SUMIFS('Form Responses 1'!$O$2:$O1005, 'Form Responses 1'!$B$2:$B1005, $B962, 'Form Responses 1'!$G$2:$G1005, N$5, 'Form Responses 1'!$K$2:$K1005, $D962,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2" s="48" t="str">
        <f>IF(ISBLANK($B962), "", IF(AND(O$5 = "Vacation Leave", OR(AND(OR(O$6 = "H1", O$6 = "H2"), NOT(AND($D962 = "Full-time", $F962 = "Above 1 Year"))), AND(O$6 = "Year", AND($D962 = "Full-time", $F962 = "Above 1 Year")))), "N/A", SUMIFS('Form Responses 1'!$O$2:$O1005, 'Form Responses 1'!$B$2:$B1005, $B962, 'Form Responses 1'!$G$2:$G1005, O$5, 'Form Responses 1'!$K$2:$K1005, $D962,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2" s="48" t="str">
        <f>IF(ISBLANK($B962), "", IF(AND(P$5 = "Vacation Leave", OR(AND(OR(P$6 = "H1", P$6 = "H2"), NOT(AND($D962 = "Full-time", $F962 = "Above 1 Year"))), AND(P$6 = "Year", AND($D962 = "Full-time", $F962 = "Above 1 Year")))), "N/A", SUMIFS('Form Responses 1'!$O$2:$O1005, 'Form Responses 1'!$B$2:$B1005, $B962, 'Form Responses 1'!$G$2:$G1005, P$5, 'Form Responses 1'!$K$2:$K1005, $D962,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2" s="48" t="str">
        <f>IF(ISBLANK($B962), "", IF(AND(Q$5 = "Vacation Leave", OR(AND(OR(Q$6 = "H1", Q$6 = "H2"), NOT(AND($D962 = "Full-time", $F962 = "Above 1 Year"))), AND(Q$6 = "Year", AND($D962 = "Full-time", $F962 = "Above 1 Year")))), "N/A", SUMIFS('Form Responses 1'!$O$2:$O1005, 'Form Responses 1'!$B$2:$B1005, $B962, 'Form Responses 1'!$G$2:$G1005, Q$5, 'Form Responses 1'!$K$2:$K1005, $D962,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2" s="48" t="str">
        <f>IF(ISBLANK($B962), "", IF(AND(R$5 = "Vacation Leave", OR(AND(OR(R$6 = "H1", R$6 = "H2"), NOT(AND($D962 = "Full-time", $F962 = "Above 1 Year"))), AND(R$6 = "Year", AND($D962 = "Full-time", $F962 = "Above 1 Year")))), "N/A", SUMIFS('Form Responses 1'!$O$2:$O1005, 'Form Responses 1'!$B$2:$B1005, $B962, 'Form Responses 1'!$G$2:$G1005, R$5, 'Form Responses 1'!$K$2:$K1005, $D962,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2" s="48" t="str">
        <f>IF(ISBLANK($B962), "", IF(AND(S$5 = "Vacation Leave", OR(AND(OR(S$6 = "H1", S$6 = "H2"), NOT(AND($D962 = "Full-time", $F962 = "Above 1 Year"))), AND(S$6 = "Year", AND($D962 = "Full-time", $F962 = "Above 1 Year")))), "N/A", SUMIFS('Form Responses 1'!$O$2:$O1005, 'Form Responses 1'!$B$2:$B1005, $B962, 'Form Responses 1'!$G$2:$G1005, S$5, 'Form Responses 1'!$K$2:$K1005, $D962,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2" s="50" t="str">
        <f t="shared" si="2"/>
        <v/>
      </c>
      <c r="U962" s="51" t="str">
        <f t="array" ref="U962">IF(ISBLANK($B962), "", IF(AND(U$5 = "Vacation Leave", OR(AND(OR(U$6 = "H1", U$6 = "H2"), NOT(AND($D962 = "Full-time", $F962 = "Above 1 Year"))), AND(U$6 = "Year", AND($D962 = "Full-time", $F962 = "Above 1 Year")))), "N/A", INDEX('Allocated Leaves'!$B$2:$E1005, MATCH(U$5 &amp; IF(U$5 = "Vacation Leave", IFS(U$6 = "Year", "", OR(U$6 = "H1", U$6 = "H2"), " " &amp; U$6), ""), 'Allocated Leaves'!$A$2:$A1005, 0), MATCH($D962 &amp; IF($D962 = "Full-time",  " " &amp; $F962, ""), 'Allocated Leaves'!$B$1:AA$1, 0)) - G962))</f>
        <v/>
      </c>
      <c r="V962" s="52" t="str">
        <f t="array" ref="V962">IF(ISBLANK($B962), "", IF(AND(V$5 = "Vacation Leave", OR(AND(OR(V$6 = "H1", V$6 = "H2"), NOT(AND($D962 = "Full-time", $F962 = "Above 1 Year"))), AND(V$6 = "Year", AND($D962 = "Full-time", $F962 = "Above 1 Year")))), "N/A", INDEX('Allocated Leaves'!$B$2:$E1005, MATCH(V$5 &amp; IF(V$5 = "Vacation Leave", IFS(V$6 = "Year", "", OR(V$6 = "H1", V$6 = "H2"), " " &amp; V$6), ""), 'Allocated Leaves'!$A$2:$A1005, 0), MATCH($D962 &amp; IF($D962 = "Full-time",  " " &amp; $F962, ""), 'Allocated Leaves'!$B$1:AA$1, 0)) - H962))</f>
        <v/>
      </c>
      <c r="W962" s="52" t="str">
        <f t="array" ref="W962">IF(ISBLANK($B962), "", IF(AND(W$5 = "Vacation Leave", OR(AND(OR(W$6 = "H1", W$6 = "H2"), NOT(AND($D962 = "Full-time", $F962 = "Above 1 Year"))), AND(W$6 = "Year", AND($D962 = "Full-time", $F962 = "Above 1 Year")))), "N/A", INDEX('Allocated Leaves'!$B$2:$E1005, MATCH(W$5 &amp; IF(W$5 = "Vacation Leave", IFS(W$6 = "Year", "", OR(W$6 = "H1", W$6 = "H2"), " " &amp; W$6), ""), 'Allocated Leaves'!$A$2:$A1005, 0), MATCH($D962 &amp; IF($D962 = "Full-time",  " " &amp; $F962, ""), 'Allocated Leaves'!$B$1:AA$1, 0)) - I962))</f>
        <v/>
      </c>
      <c r="X962" s="51" t="str">
        <f t="array" ref="X962">IF(ISBLANK($B962), "", IF(AND(X$5 = "Vacation Leave", OR(AND(OR(X$6 = "H1", X$6 = "H2"), NOT(AND($D962 = "Full-time", $F962 = "Above 1 Year"))), AND(X$6 = "Year", AND($D962 = "Full-time", $F962 = "Above 1 Year")))), "N/A", INDEX('Allocated Leaves'!$B$2:$E1005, MATCH(X$5 &amp; IF(X$5 = "Vacation Leave", IFS(X$6 = "Year", "", OR(X$6 = "H1", X$6 = "H2"), " " &amp; X$6), ""), 'Allocated Leaves'!$A$2:$A1005, 0), MATCH($D962 &amp; IF($D962 = "Full-time",  " " &amp; $F962, ""), 'Allocated Leaves'!$B$1:AA$1, 0)) - J962))</f>
        <v/>
      </c>
      <c r="Y962" s="52" t="str">
        <f t="array" ref="Y962">IF(ISBLANK($B962), "", IF(AND(Y$5 = "Vacation Leave", OR(AND(OR(Y$6 = "H1", Y$6 = "H2"), NOT(AND($D962 = "Full-time", $F962 = "Above 1 Year"))), AND(Y$6 = "Year", AND($D962 = "Full-time", $F962 = "Above 1 Year")))), "N/A", INDEX('Allocated Leaves'!$B$2:$E1005, MATCH(Y$5 &amp; IF(Y$5 = "Vacation Leave", IFS(Y$6 = "Year", "", OR(Y$6 = "H1", Y$6 = "H2"), " " &amp; Y$6), ""), 'Allocated Leaves'!$A$2:$A1005, 0), MATCH($D962 &amp; IF($D962 = "Full-time",  " " &amp; $F962, ""), 'Allocated Leaves'!$B$1:AA$1, 0)) - K962))</f>
        <v/>
      </c>
      <c r="Z962" s="52" t="str">
        <f t="array" ref="Z962">IF(ISBLANK($B962), "", IF(AND(Z$5 = "Vacation Leave", OR(AND(OR(Z$6 = "H1", Z$6 = "H2"), NOT(AND($D962 = "Full-time", $F962 = "Above 1 Year"))), AND(Z$6 = "Year", AND($D962 = "Full-time", $F962 = "Above 1 Year")))), "N/A", INDEX('Allocated Leaves'!$B$2:$E1005, MATCH(Z$5 &amp; IF(Z$5 = "Vacation Leave", IFS(Z$6 = "Year", "", OR(Z$6 = "H1", Z$6 = "H2"), " " &amp; Z$6), ""), 'Allocated Leaves'!$A$2:$A1005, 0), MATCH($D962 &amp; IF($D962 = "Full-time",  " " &amp; $F962, ""), 'Allocated Leaves'!$B$1:AA$1, 0)) - L962))</f>
        <v/>
      </c>
      <c r="AA962" s="55" t="str">
        <f t="shared" si="3"/>
        <v/>
      </c>
    </row>
    <row r="963">
      <c r="A963" s="71"/>
      <c r="B963" s="72"/>
      <c r="C963" s="73"/>
      <c r="D963" s="74"/>
      <c r="E963" s="75"/>
      <c r="F963" s="47" t="str">
        <f t="shared" si="1"/>
        <v/>
      </c>
      <c r="G963" s="48" t="str">
        <f>IF(ISBLANK($B963), "", IF(AND(G$5 = "Vacation Leave", OR(AND(OR(G$6 = "H1", G$6 = "H2"), NOT(AND($D963 = "Full-time", $F963 = "Above 1 Year"))), AND(G$6 = "Year", AND($D963 = "Full-time", $F963 = "Above 1 Year")))), "N/A", SUMIFS('Form Responses 1'!$O$2:$O1005, 'Form Responses 1'!$B$2:$B1005, $B963, 'Form Responses 1'!$G$2:$G1005, G$5, 'Form Responses 1'!$K$2:$K1005, $D963,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3" s="48" t="str">
        <f>IF(ISBLANK($B963), "", IF(AND(H$5 = "Vacation Leave", OR(AND(OR(H$6 = "H1", H$6 = "H2"), NOT(AND($D963 = "Full-time", $F963 = "Above 1 Year"))), AND(H$6 = "Year", AND($D963 = "Full-time", $F963 = "Above 1 Year")))), "N/A", SUMIFS('Form Responses 1'!$O$2:$O1005, 'Form Responses 1'!$B$2:$B1005, $B963, 'Form Responses 1'!$G$2:$G1005, H$5, 'Form Responses 1'!$K$2:$K1005, $D963,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3" s="49" t="str">
        <f>IF(ISBLANK($B963), "", IF(AND(I$5 = "Vacation Leave", OR(AND(OR(I$6 = "H1", I$6 = "H2"), NOT(AND($D963 = "Full-time", $F963 = "Above 1 Year"))), AND(I$6 = "Year", AND($D963 = "Full-time", $F963 = "Above 1 Year")))), "N/A", SUMIFS('Form Responses 1'!$O$2:$O1005, 'Form Responses 1'!$B$2:$B1005, $B963, 'Form Responses 1'!$G$2:$G1005, I$5, 'Form Responses 1'!$K$2:$K1005, $D963,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3" s="48" t="str">
        <f>IF(ISBLANK($B963), "", IF(AND(J$5 = "Vacation Leave", OR(AND(OR(J$6 = "H1", J$6 = "H2"), NOT(AND($D963 = "Full-time", $F963 = "Above 1 Year"))), AND(J$6 = "Year", AND($D963 = "Full-time", $F963 = "Above 1 Year")))), "N/A", SUMIFS('Form Responses 1'!$O$2:$O1005, 'Form Responses 1'!$B$2:$B1005, $B963, 'Form Responses 1'!$G$2:$G1005, J$5, 'Form Responses 1'!$K$2:$K1005, $D963,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3" s="48" t="str">
        <f>IF(ISBLANK($B963), "", IF(AND(K$5 = "Vacation Leave", OR(AND(OR(K$6 = "H1", K$6 = "H2"), NOT(AND($D963 = "Full-time", $F963 = "Above 1 Year"))), AND(K$6 = "Year", AND($D963 = "Full-time", $F963 = "Above 1 Year")))), "N/A", SUMIFS('Form Responses 1'!$O$2:$O1005, 'Form Responses 1'!$B$2:$B1005, $B963, 'Form Responses 1'!$G$2:$G1005, K$5, 'Form Responses 1'!$K$2:$K1005, $D963,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3" s="48" t="str">
        <f>IF(ISBLANK($B963), "", IF(AND(L$5 = "Vacation Leave", OR(AND(OR(L$6 = "H1", L$6 = "H2"), NOT(AND($D963 = "Full-time", $F963 = "Above 1 Year"))), AND(L$6 = "Year", AND($D963 = "Full-time", $F963 = "Above 1 Year")))), "N/A", SUMIFS('Form Responses 1'!$O$2:$O1005, 'Form Responses 1'!$B$2:$B1005, $B963, 'Form Responses 1'!$G$2:$G1005, L$5, 'Form Responses 1'!$K$2:$K1005, $D963,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3" s="48" t="str">
        <f>IF(ISBLANK($B963), "", IF(AND(M$5 = "Vacation Leave", OR(AND(OR(M$6 = "H1", M$6 = "H2"), NOT(AND($D963 = "Full-time", $F963 = "Above 1 Year"))), AND(M$6 = "Year", AND($D963 = "Full-time", $F963 = "Above 1 Year")))), "N/A", SUMIFS('Form Responses 1'!$O$2:$O1005, 'Form Responses 1'!$B$2:$B1005, $B963, 'Form Responses 1'!$G$2:$G1005, M$5, 'Form Responses 1'!$K$2:$K1005, $D963,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3" s="48" t="str">
        <f>IF(ISBLANK($B963), "", IF(AND(N$5 = "Vacation Leave", OR(AND(OR(N$6 = "H1", N$6 = "H2"), NOT(AND($D963 = "Full-time", $F963 = "Above 1 Year"))), AND(N$6 = "Year", AND($D963 = "Full-time", $F963 = "Above 1 Year")))), "N/A", SUMIFS('Form Responses 1'!$O$2:$O1005, 'Form Responses 1'!$B$2:$B1005, $B963, 'Form Responses 1'!$G$2:$G1005, N$5, 'Form Responses 1'!$K$2:$K1005, $D963,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3" s="48" t="str">
        <f>IF(ISBLANK($B963), "", IF(AND(O$5 = "Vacation Leave", OR(AND(OR(O$6 = "H1", O$6 = "H2"), NOT(AND($D963 = "Full-time", $F963 = "Above 1 Year"))), AND(O$6 = "Year", AND($D963 = "Full-time", $F963 = "Above 1 Year")))), "N/A", SUMIFS('Form Responses 1'!$O$2:$O1005, 'Form Responses 1'!$B$2:$B1005, $B963, 'Form Responses 1'!$G$2:$G1005, O$5, 'Form Responses 1'!$K$2:$K1005, $D963,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3" s="48" t="str">
        <f>IF(ISBLANK($B963), "", IF(AND(P$5 = "Vacation Leave", OR(AND(OR(P$6 = "H1", P$6 = "H2"), NOT(AND($D963 = "Full-time", $F963 = "Above 1 Year"))), AND(P$6 = "Year", AND($D963 = "Full-time", $F963 = "Above 1 Year")))), "N/A", SUMIFS('Form Responses 1'!$O$2:$O1005, 'Form Responses 1'!$B$2:$B1005, $B963, 'Form Responses 1'!$G$2:$G1005, P$5, 'Form Responses 1'!$K$2:$K1005, $D963,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3" s="48" t="str">
        <f>IF(ISBLANK($B963), "", IF(AND(Q$5 = "Vacation Leave", OR(AND(OR(Q$6 = "H1", Q$6 = "H2"), NOT(AND($D963 = "Full-time", $F963 = "Above 1 Year"))), AND(Q$6 = "Year", AND($D963 = "Full-time", $F963 = "Above 1 Year")))), "N/A", SUMIFS('Form Responses 1'!$O$2:$O1005, 'Form Responses 1'!$B$2:$B1005, $B963, 'Form Responses 1'!$G$2:$G1005, Q$5, 'Form Responses 1'!$K$2:$K1005, $D963,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3" s="48" t="str">
        <f>IF(ISBLANK($B963), "", IF(AND(R$5 = "Vacation Leave", OR(AND(OR(R$6 = "H1", R$6 = "H2"), NOT(AND($D963 = "Full-time", $F963 = "Above 1 Year"))), AND(R$6 = "Year", AND($D963 = "Full-time", $F963 = "Above 1 Year")))), "N/A", SUMIFS('Form Responses 1'!$O$2:$O1005, 'Form Responses 1'!$B$2:$B1005, $B963, 'Form Responses 1'!$G$2:$G1005, R$5, 'Form Responses 1'!$K$2:$K1005, $D963,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3" s="48" t="str">
        <f>IF(ISBLANK($B963), "", IF(AND(S$5 = "Vacation Leave", OR(AND(OR(S$6 = "H1", S$6 = "H2"), NOT(AND($D963 = "Full-time", $F963 = "Above 1 Year"))), AND(S$6 = "Year", AND($D963 = "Full-time", $F963 = "Above 1 Year")))), "N/A", SUMIFS('Form Responses 1'!$O$2:$O1005, 'Form Responses 1'!$B$2:$B1005, $B963, 'Form Responses 1'!$G$2:$G1005, S$5, 'Form Responses 1'!$K$2:$K1005, $D963,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3" s="50" t="str">
        <f t="shared" si="2"/>
        <v/>
      </c>
      <c r="U963" s="51" t="str">
        <f t="array" ref="U963">IF(ISBLANK($B963), "", IF(AND(U$5 = "Vacation Leave", OR(AND(OR(U$6 = "H1", U$6 = "H2"), NOT(AND($D963 = "Full-time", $F963 = "Above 1 Year"))), AND(U$6 = "Year", AND($D963 = "Full-time", $F963 = "Above 1 Year")))), "N/A", INDEX('Allocated Leaves'!$B$2:$E1005, MATCH(U$5 &amp; IF(U$5 = "Vacation Leave", IFS(U$6 = "Year", "", OR(U$6 = "H1", U$6 = "H2"), " " &amp; U$6), ""), 'Allocated Leaves'!$A$2:$A1005, 0), MATCH($D963 &amp; IF($D963 = "Full-time",  " " &amp; $F963, ""), 'Allocated Leaves'!$B$1:AA$1, 0)) - G963))</f>
        <v/>
      </c>
      <c r="V963" s="52" t="str">
        <f t="array" ref="V963">IF(ISBLANK($B963), "", IF(AND(V$5 = "Vacation Leave", OR(AND(OR(V$6 = "H1", V$6 = "H2"), NOT(AND($D963 = "Full-time", $F963 = "Above 1 Year"))), AND(V$6 = "Year", AND($D963 = "Full-time", $F963 = "Above 1 Year")))), "N/A", INDEX('Allocated Leaves'!$B$2:$E1005, MATCH(V$5 &amp; IF(V$5 = "Vacation Leave", IFS(V$6 = "Year", "", OR(V$6 = "H1", V$6 = "H2"), " " &amp; V$6), ""), 'Allocated Leaves'!$A$2:$A1005, 0), MATCH($D963 &amp; IF($D963 = "Full-time",  " " &amp; $F963, ""), 'Allocated Leaves'!$B$1:AA$1, 0)) - H963))</f>
        <v/>
      </c>
      <c r="W963" s="52" t="str">
        <f t="array" ref="W963">IF(ISBLANK($B963), "", IF(AND(W$5 = "Vacation Leave", OR(AND(OR(W$6 = "H1", W$6 = "H2"), NOT(AND($D963 = "Full-time", $F963 = "Above 1 Year"))), AND(W$6 = "Year", AND($D963 = "Full-time", $F963 = "Above 1 Year")))), "N/A", INDEX('Allocated Leaves'!$B$2:$E1005, MATCH(W$5 &amp; IF(W$5 = "Vacation Leave", IFS(W$6 = "Year", "", OR(W$6 = "H1", W$6 = "H2"), " " &amp; W$6), ""), 'Allocated Leaves'!$A$2:$A1005, 0), MATCH($D963 &amp; IF($D963 = "Full-time",  " " &amp; $F963, ""), 'Allocated Leaves'!$B$1:AA$1, 0)) - I963))</f>
        <v/>
      </c>
      <c r="X963" s="51" t="str">
        <f t="array" ref="X963">IF(ISBLANK($B963), "", IF(AND(X$5 = "Vacation Leave", OR(AND(OR(X$6 = "H1", X$6 = "H2"), NOT(AND($D963 = "Full-time", $F963 = "Above 1 Year"))), AND(X$6 = "Year", AND($D963 = "Full-time", $F963 = "Above 1 Year")))), "N/A", INDEX('Allocated Leaves'!$B$2:$E1005, MATCH(X$5 &amp; IF(X$5 = "Vacation Leave", IFS(X$6 = "Year", "", OR(X$6 = "H1", X$6 = "H2"), " " &amp; X$6), ""), 'Allocated Leaves'!$A$2:$A1005, 0), MATCH($D963 &amp; IF($D963 = "Full-time",  " " &amp; $F963, ""), 'Allocated Leaves'!$B$1:AA$1, 0)) - J963))</f>
        <v/>
      </c>
      <c r="Y963" s="52" t="str">
        <f t="array" ref="Y963">IF(ISBLANK($B963), "", IF(AND(Y$5 = "Vacation Leave", OR(AND(OR(Y$6 = "H1", Y$6 = "H2"), NOT(AND($D963 = "Full-time", $F963 = "Above 1 Year"))), AND(Y$6 = "Year", AND($D963 = "Full-time", $F963 = "Above 1 Year")))), "N/A", INDEX('Allocated Leaves'!$B$2:$E1005, MATCH(Y$5 &amp; IF(Y$5 = "Vacation Leave", IFS(Y$6 = "Year", "", OR(Y$6 = "H1", Y$6 = "H2"), " " &amp; Y$6), ""), 'Allocated Leaves'!$A$2:$A1005, 0), MATCH($D963 &amp; IF($D963 = "Full-time",  " " &amp; $F963, ""), 'Allocated Leaves'!$B$1:AA$1, 0)) - K963))</f>
        <v/>
      </c>
      <c r="Z963" s="52" t="str">
        <f t="array" ref="Z963">IF(ISBLANK($B963), "", IF(AND(Z$5 = "Vacation Leave", OR(AND(OR(Z$6 = "H1", Z$6 = "H2"), NOT(AND($D963 = "Full-time", $F963 = "Above 1 Year"))), AND(Z$6 = "Year", AND($D963 = "Full-time", $F963 = "Above 1 Year")))), "N/A", INDEX('Allocated Leaves'!$B$2:$E1005, MATCH(Z$5 &amp; IF(Z$5 = "Vacation Leave", IFS(Z$6 = "Year", "", OR(Z$6 = "H1", Z$6 = "H2"), " " &amp; Z$6), ""), 'Allocated Leaves'!$A$2:$A1005, 0), MATCH($D963 &amp; IF($D963 = "Full-time",  " " &amp; $F963, ""), 'Allocated Leaves'!$B$1:AA$1, 0)) - L963))</f>
        <v/>
      </c>
      <c r="AA963" s="55" t="str">
        <f t="shared" si="3"/>
        <v/>
      </c>
    </row>
    <row r="964">
      <c r="A964" s="71"/>
      <c r="B964" s="72"/>
      <c r="C964" s="73"/>
      <c r="D964" s="74"/>
      <c r="E964" s="75"/>
      <c r="F964" s="47" t="str">
        <f t="shared" si="1"/>
        <v/>
      </c>
      <c r="G964" s="48" t="str">
        <f>IF(ISBLANK($B964), "", IF(AND(G$5 = "Vacation Leave", OR(AND(OR(G$6 = "H1", G$6 = "H2"), NOT(AND($D964 = "Full-time", $F964 = "Above 1 Year"))), AND(G$6 = "Year", AND($D964 = "Full-time", $F964 = "Above 1 Year")))), "N/A", SUMIFS('Form Responses 1'!$O$2:$O1005, 'Form Responses 1'!$B$2:$B1005, $B964, 'Form Responses 1'!$G$2:$G1005, G$5, 'Form Responses 1'!$K$2:$K1005, $D964,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4" s="48" t="str">
        <f>IF(ISBLANK($B964), "", IF(AND(H$5 = "Vacation Leave", OR(AND(OR(H$6 = "H1", H$6 = "H2"), NOT(AND($D964 = "Full-time", $F964 = "Above 1 Year"))), AND(H$6 = "Year", AND($D964 = "Full-time", $F964 = "Above 1 Year")))), "N/A", SUMIFS('Form Responses 1'!$O$2:$O1005, 'Form Responses 1'!$B$2:$B1005, $B964, 'Form Responses 1'!$G$2:$G1005, H$5, 'Form Responses 1'!$K$2:$K1005, $D964,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4" s="49" t="str">
        <f>IF(ISBLANK($B964), "", IF(AND(I$5 = "Vacation Leave", OR(AND(OR(I$6 = "H1", I$6 = "H2"), NOT(AND($D964 = "Full-time", $F964 = "Above 1 Year"))), AND(I$6 = "Year", AND($D964 = "Full-time", $F964 = "Above 1 Year")))), "N/A", SUMIFS('Form Responses 1'!$O$2:$O1005, 'Form Responses 1'!$B$2:$B1005, $B964, 'Form Responses 1'!$G$2:$G1005, I$5, 'Form Responses 1'!$K$2:$K1005, $D964,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4" s="48" t="str">
        <f>IF(ISBLANK($B964), "", IF(AND(J$5 = "Vacation Leave", OR(AND(OR(J$6 = "H1", J$6 = "H2"), NOT(AND($D964 = "Full-time", $F964 = "Above 1 Year"))), AND(J$6 = "Year", AND($D964 = "Full-time", $F964 = "Above 1 Year")))), "N/A", SUMIFS('Form Responses 1'!$O$2:$O1005, 'Form Responses 1'!$B$2:$B1005, $B964, 'Form Responses 1'!$G$2:$G1005, J$5, 'Form Responses 1'!$K$2:$K1005, $D964,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4" s="48" t="str">
        <f>IF(ISBLANK($B964), "", IF(AND(K$5 = "Vacation Leave", OR(AND(OR(K$6 = "H1", K$6 = "H2"), NOT(AND($D964 = "Full-time", $F964 = "Above 1 Year"))), AND(K$6 = "Year", AND($D964 = "Full-time", $F964 = "Above 1 Year")))), "N/A", SUMIFS('Form Responses 1'!$O$2:$O1005, 'Form Responses 1'!$B$2:$B1005, $B964, 'Form Responses 1'!$G$2:$G1005, K$5, 'Form Responses 1'!$K$2:$K1005, $D964,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4" s="48" t="str">
        <f>IF(ISBLANK($B964), "", IF(AND(L$5 = "Vacation Leave", OR(AND(OR(L$6 = "H1", L$6 = "H2"), NOT(AND($D964 = "Full-time", $F964 = "Above 1 Year"))), AND(L$6 = "Year", AND($D964 = "Full-time", $F964 = "Above 1 Year")))), "N/A", SUMIFS('Form Responses 1'!$O$2:$O1005, 'Form Responses 1'!$B$2:$B1005, $B964, 'Form Responses 1'!$G$2:$G1005, L$5, 'Form Responses 1'!$K$2:$K1005, $D964,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4" s="48" t="str">
        <f>IF(ISBLANK($B964), "", IF(AND(M$5 = "Vacation Leave", OR(AND(OR(M$6 = "H1", M$6 = "H2"), NOT(AND($D964 = "Full-time", $F964 = "Above 1 Year"))), AND(M$6 = "Year", AND($D964 = "Full-time", $F964 = "Above 1 Year")))), "N/A", SUMIFS('Form Responses 1'!$O$2:$O1005, 'Form Responses 1'!$B$2:$B1005, $B964, 'Form Responses 1'!$G$2:$G1005, M$5, 'Form Responses 1'!$K$2:$K1005, $D964,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4" s="48" t="str">
        <f>IF(ISBLANK($B964), "", IF(AND(N$5 = "Vacation Leave", OR(AND(OR(N$6 = "H1", N$6 = "H2"), NOT(AND($D964 = "Full-time", $F964 = "Above 1 Year"))), AND(N$6 = "Year", AND($D964 = "Full-time", $F964 = "Above 1 Year")))), "N/A", SUMIFS('Form Responses 1'!$O$2:$O1005, 'Form Responses 1'!$B$2:$B1005, $B964, 'Form Responses 1'!$G$2:$G1005, N$5, 'Form Responses 1'!$K$2:$K1005, $D964,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4" s="48" t="str">
        <f>IF(ISBLANK($B964), "", IF(AND(O$5 = "Vacation Leave", OR(AND(OR(O$6 = "H1", O$6 = "H2"), NOT(AND($D964 = "Full-time", $F964 = "Above 1 Year"))), AND(O$6 = "Year", AND($D964 = "Full-time", $F964 = "Above 1 Year")))), "N/A", SUMIFS('Form Responses 1'!$O$2:$O1005, 'Form Responses 1'!$B$2:$B1005, $B964, 'Form Responses 1'!$G$2:$G1005, O$5, 'Form Responses 1'!$K$2:$K1005, $D964,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4" s="48" t="str">
        <f>IF(ISBLANK($B964), "", IF(AND(P$5 = "Vacation Leave", OR(AND(OR(P$6 = "H1", P$6 = "H2"), NOT(AND($D964 = "Full-time", $F964 = "Above 1 Year"))), AND(P$6 = "Year", AND($D964 = "Full-time", $F964 = "Above 1 Year")))), "N/A", SUMIFS('Form Responses 1'!$O$2:$O1005, 'Form Responses 1'!$B$2:$B1005, $B964, 'Form Responses 1'!$G$2:$G1005, P$5, 'Form Responses 1'!$K$2:$K1005, $D964,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4" s="48" t="str">
        <f>IF(ISBLANK($B964), "", IF(AND(Q$5 = "Vacation Leave", OR(AND(OR(Q$6 = "H1", Q$6 = "H2"), NOT(AND($D964 = "Full-time", $F964 = "Above 1 Year"))), AND(Q$6 = "Year", AND($D964 = "Full-time", $F964 = "Above 1 Year")))), "N/A", SUMIFS('Form Responses 1'!$O$2:$O1005, 'Form Responses 1'!$B$2:$B1005, $B964, 'Form Responses 1'!$G$2:$G1005, Q$5, 'Form Responses 1'!$K$2:$K1005, $D964,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4" s="48" t="str">
        <f>IF(ISBLANK($B964), "", IF(AND(R$5 = "Vacation Leave", OR(AND(OR(R$6 = "H1", R$6 = "H2"), NOT(AND($D964 = "Full-time", $F964 = "Above 1 Year"))), AND(R$6 = "Year", AND($D964 = "Full-time", $F964 = "Above 1 Year")))), "N/A", SUMIFS('Form Responses 1'!$O$2:$O1005, 'Form Responses 1'!$B$2:$B1005, $B964, 'Form Responses 1'!$G$2:$G1005, R$5, 'Form Responses 1'!$K$2:$K1005, $D964,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4" s="48" t="str">
        <f>IF(ISBLANK($B964), "", IF(AND(S$5 = "Vacation Leave", OR(AND(OR(S$6 = "H1", S$6 = "H2"), NOT(AND($D964 = "Full-time", $F964 = "Above 1 Year"))), AND(S$6 = "Year", AND($D964 = "Full-time", $F964 = "Above 1 Year")))), "N/A", SUMIFS('Form Responses 1'!$O$2:$O1005, 'Form Responses 1'!$B$2:$B1005, $B964, 'Form Responses 1'!$G$2:$G1005, S$5, 'Form Responses 1'!$K$2:$K1005, $D964,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4" s="50" t="str">
        <f t="shared" si="2"/>
        <v/>
      </c>
      <c r="U964" s="51" t="str">
        <f t="array" ref="U964">IF(ISBLANK($B964), "", IF(AND(U$5 = "Vacation Leave", OR(AND(OR(U$6 = "H1", U$6 = "H2"), NOT(AND($D964 = "Full-time", $F964 = "Above 1 Year"))), AND(U$6 = "Year", AND($D964 = "Full-time", $F964 = "Above 1 Year")))), "N/A", INDEX('Allocated Leaves'!$B$2:$E1005, MATCH(U$5 &amp; IF(U$5 = "Vacation Leave", IFS(U$6 = "Year", "", OR(U$6 = "H1", U$6 = "H2"), " " &amp; U$6), ""), 'Allocated Leaves'!$A$2:$A1005, 0), MATCH($D964 &amp; IF($D964 = "Full-time",  " " &amp; $F964, ""), 'Allocated Leaves'!$B$1:AA$1, 0)) - G964))</f>
        <v/>
      </c>
      <c r="V964" s="52" t="str">
        <f t="array" ref="V964">IF(ISBLANK($B964), "", IF(AND(V$5 = "Vacation Leave", OR(AND(OR(V$6 = "H1", V$6 = "H2"), NOT(AND($D964 = "Full-time", $F964 = "Above 1 Year"))), AND(V$6 = "Year", AND($D964 = "Full-time", $F964 = "Above 1 Year")))), "N/A", INDEX('Allocated Leaves'!$B$2:$E1005, MATCH(V$5 &amp; IF(V$5 = "Vacation Leave", IFS(V$6 = "Year", "", OR(V$6 = "H1", V$6 = "H2"), " " &amp; V$6), ""), 'Allocated Leaves'!$A$2:$A1005, 0), MATCH($D964 &amp; IF($D964 = "Full-time",  " " &amp; $F964, ""), 'Allocated Leaves'!$B$1:AA$1, 0)) - H964))</f>
        <v/>
      </c>
      <c r="W964" s="52" t="str">
        <f t="array" ref="W964">IF(ISBLANK($B964), "", IF(AND(W$5 = "Vacation Leave", OR(AND(OR(W$6 = "H1", W$6 = "H2"), NOT(AND($D964 = "Full-time", $F964 = "Above 1 Year"))), AND(W$6 = "Year", AND($D964 = "Full-time", $F964 = "Above 1 Year")))), "N/A", INDEX('Allocated Leaves'!$B$2:$E1005, MATCH(W$5 &amp; IF(W$5 = "Vacation Leave", IFS(W$6 = "Year", "", OR(W$6 = "H1", W$6 = "H2"), " " &amp; W$6), ""), 'Allocated Leaves'!$A$2:$A1005, 0), MATCH($D964 &amp; IF($D964 = "Full-time",  " " &amp; $F964, ""), 'Allocated Leaves'!$B$1:AA$1, 0)) - I964))</f>
        <v/>
      </c>
      <c r="X964" s="51" t="str">
        <f t="array" ref="X964">IF(ISBLANK($B964), "", IF(AND(X$5 = "Vacation Leave", OR(AND(OR(X$6 = "H1", X$6 = "H2"), NOT(AND($D964 = "Full-time", $F964 = "Above 1 Year"))), AND(X$6 = "Year", AND($D964 = "Full-time", $F964 = "Above 1 Year")))), "N/A", INDEX('Allocated Leaves'!$B$2:$E1005, MATCH(X$5 &amp; IF(X$5 = "Vacation Leave", IFS(X$6 = "Year", "", OR(X$6 = "H1", X$6 = "H2"), " " &amp; X$6), ""), 'Allocated Leaves'!$A$2:$A1005, 0), MATCH($D964 &amp; IF($D964 = "Full-time",  " " &amp; $F964, ""), 'Allocated Leaves'!$B$1:AA$1, 0)) - J964))</f>
        <v/>
      </c>
      <c r="Y964" s="52" t="str">
        <f t="array" ref="Y964">IF(ISBLANK($B964), "", IF(AND(Y$5 = "Vacation Leave", OR(AND(OR(Y$6 = "H1", Y$6 = "H2"), NOT(AND($D964 = "Full-time", $F964 = "Above 1 Year"))), AND(Y$6 = "Year", AND($D964 = "Full-time", $F964 = "Above 1 Year")))), "N/A", INDEX('Allocated Leaves'!$B$2:$E1005, MATCH(Y$5 &amp; IF(Y$5 = "Vacation Leave", IFS(Y$6 = "Year", "", OR(Y$6 = "H1", Y$6 = "H2"), " " &amp; Y$6), ""), 'Allocated Leaves'!$A$2:$A1005, 0), MATCH($D964 &amp; IF($D964 = "Full-time",  " " &amp; $F964, ""), 'Allocated Leaves'!$B$1:AA$1, 0)) - K964))</f>
        <v/>
      </c>
      <c r="Z964" s="52" t="str">
        <f t="array" ref="Z964">IF(ISBLANK($B964), "", IF(AND(Z$5 = "Vacation Leave", OR(AND(OR(Z$6 = "H1", Z$6 = "H2"), NOT(AND($D964 = "Full-time", $F964 = "Above 1 Year"))), AND(Z$6 = "Year", AND($D964 = "Full-time", $F964 = "Above 1 Year")))), "N/A", INDEX('Allocated Leaves'!$B$2:$E1005, MATCH(Z$5 &amp; IF(Z$5 = "Vacation Leave", IFS(Z$6 = "Year", "", OR(Z$6 = "H1", Z$6 = "H2"), " " &amp; Z$6), ""), 'Allocated Leaves'!$A$2:$A1005, 0), MATCH($D964 &amp; IF($D964 = "Full-time",  " " &amp; $F964, ""), 'Allocated Leaves'!$B$1:AA$1, 0)) - L964))</f>
        <v/>
      </c>
      <c r="AA964" s="55" t="str">
        <f t="shared" si="3"/>
        <v/>
      </c>
    </row>
    <row r="965">
      <c r="A965" s="71"/>
      <c r="B965" s="72"/>
      <c r="C965" s="73"/>
      <c r="D965" s="74"/>
      <c r="E965" s="75"/>
      <c r="F965" s="47" t="str">
        <f t="shared" si="1"/>
        <v/>
      </c>
      <c r="G965" s="48" t="str">
        <f>IF(ISBLANK($B965), "", IF(AND(G$5 = "Vacation Leave", OR(AND(OR(G$6 = "H1", G$6 = "H2"), NOT(AND($D965 = "Full-time", $F965 = "Above 1 Year"))), AND(G$6 = "Year", AND($D965 = "Full-time", $F965 = "Above 1 Year")))), "N/A", SUMIFS('Form Responses 1'!$O$2:$O1005, 'Form Responses 1'!$B$2:$B1005, $B965, 'Form Responses 1'!$G$2:$G1005, G$5, 'Form Responses 1'!$K$2:$K1005, $D965,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5" s="48" t="str">
        <f>IF(ISBLANK($B965), "", IF(AND(H$5 = "Vacation Leave", OR(AND(OR(H$6 = "H1", H$6 = "H2"), NOT(AND($D965 = "Full-time", $F965 = "Above 1 Year"))), AND(H$6 = "Year", AND($D965 = "Full-time", $F965 = "Above 1 Year")))), "N/A", SUMIFS('Form Responses 1'!$O$2:$O1005, 'Form Responses 1'!$B$2:$B1005, $B965, 'Form Responses 1'!$G$2:$G1005, H$5, 'Form Responses 1'!$K$2:$K1005, $D965,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5" s="49" t="str">
        <f>IF(ISBLANK($B965), "", IF(AND(I$5 = "Vacation Leave", OR(AND(OR(I$6 = "H1", I$6 = "H2"), NOT(AND($D965 = "Full-time", $F965 = "Above 1 Year"))), AND(I$6 = "Year", AND($D965 = "Full-time", $F965 = "Above 1 Year")))), "N/A", SUMIFS('Form Responses 1'!$O$2:$O1005, 'Form Responses 1'!$B$2:$B1005, $B965, 'Form Responses 1'!$G$2:$G1005, I$5, 'Form Responses 1'!$K$2:$K1005, $D965,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5" s="48" t="str">
        <f>IF(ISBLANK($B965), "", IF(AND(J$5 = "Vacation Leave", OR(AND(OR(J$6 = "H1", J$6 = "H2"), NOT(AND($D965 = "Full-time", $F965 = "Above 1 Year"))), AND(J$6 = "Year", AND($D965 = "Full-time", $F965 = "Above 1 Year")))), "N/A", SUMIFS('Form Responses 1'!$O$2:$O1005, 'Form Responses 1'!$B$2:$B1005, $B965, 'Form Responses 1'!$G$2:$G1005, J$5, 'Form Responses 1'!$K$2:$K1005, $D965,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5" s="48" t="str">
        <f>IF(ISBLANK($B965), "", IF(AND(K$5 = "Vacation Leave", OR(AND(OR(K$6 = "H1", K$6 = "H2"), NOT(AND($D965 = "Full-time", $F965 = "Above 1 Year"))), AND(K$6 = "Year", AND($D965 = "Full-time", $F965 = "Above 1 Year")))), "N/A", SUMIFS('Form Responses 1'!$O$2:$O1005, 'Form Responses 1'!$B$2:$B1005, $B965, 'Form Responses 1'!$G$2:$G1005, K$5, 'Form Responses 1'!$K$2:$K1005, $D965,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5" s="48" t="str">
        <f>IF(ISBLANK($B965), "", IF(AND(L$5 = "Vacation Leave", OR(AND(OR(L$6 = "H1", L$6 = "H2"), NOT(AND($D965 = "Full-time", $F965 = "Above 1 Year"))), AND(L$6 = "Year", AND($D965 = "Full-time", $F965 = "Above 1 Year")))), "N/A", SUMIFS('Form Responses 1'!$O$2:$O1005, 'Form Responses 1'!$B$2:$B1005, $B965, 'Form Responses 1'!$G$2:$G1005, L$5, 'Form Responses 1'!$K$2:$K1005, $D965,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5" s="48" t="str">
        <f>IF(ISBLANK($B965), "", IF(AND(M$5 = "Vacation Leave", OR(AND(OR(M$6 = "H1", M$6 = "H2"), NOT(AND($D965 = "Full-time", $F965 = "Above 1 Year"))), AND(M$6 = "Year", AND($D965 = "Full-time", $F965 = "Above 1 Year")))), "N/A", SUMIFS('Form Responses 1'!$O$2:$O1005, 'Form Responses 1'!$B$2:$B1005, $B965, 'Form Responses 1'!$G$2:$G1005, M$5, 'Form Responses 1'!$K$2:$K1005, $D965,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5" s="48" t="str">
        <f>IF(ISBLANK($B965), "", IF(AND(N$5 = "Vacation Leave", OR(AND(OR(N$6 = "H1", N$6 = "H2"), NOT(AND($D965 = "Full-time", $F965 = "Above 1 Year"))), AND(N$6 = "Year", AND($D965 = "Full-time", $F965 = "Above 1 Year")))), "N/A", SUMIFS('Form Responses 1'!$O$2:$O1005, 'Form Responses 1'!$B$2:$B1005, $B965, 'Form Responses 1'!$G$2:$G1005, N$5, 'Form Responses 1'!$K$2:$K1005, $D965,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5" s="48" t="str">
        <f>IF(ISBLANK($B965), "", IF(AND(O$5 = "Vacation Leave", OR(AND(OR(O$6 = "H1", O$6 = "H2"), NOT(AND($D965 = "Full-time", $F965 = "Above 1 Year"))), AND(O$6 = "Year", AND($D965 = "Full-time", $F965 = "Above 1 Year")))), "N/A", SUMIFS('Form Responses 1'!$O$2:$O1005, 'Form Responses 1'!$B$2:$B1005, $B965, 'Form Responses 1'!$G$2:$G1005, O$5, 'Form Responses 1'!$K$2:$K1005, $D965,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5" s="48" t="str">
        <f>IF(ISBLANK($B965), "", IF(AND(P$5 = "Vacation Leave", OR(AND(OR(P$6 = "H1", P$6 = "H2"), NOT(AND($D965 = "Full-time", $F965 = "Above 1 Year"))), AND(P$6 = "Year", AND($D965 = "Full-time", $F965 = "Above 1 Year")))), "N/A", SUMIFS('Form Responses 1'!$O$2:$O1005, 'Form Responses 1'!$B$2:$B1005, $B965, 'Form Responses 1'!$G$2:$G1005, P$5, 'Form Responses 1'!$K$2:$K1005, $D965,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5" s="48" t="str">
        <f>IF(ISBLANK($B965), "", IF(AND(Q$5 = "Vacation Leave", OR(AND(OR(Q$6 = "H1", Q$6 = "H2"), NOT(AND($D965 = "Full-time", $F965 = "Above 1 Year"))), AND(Q$6 = "Year", AND($D965 = "Full-time", $F965 = "Above 1 Year")))), "N/A", SUMIFS('Form Responses 1'!$O$2:$O1005, 'Form Responses 1'!$B$2:$B1005, $B965, 'Form Responses 1'!$G$2:$G1005, Q$5, 'Form Responses 1'!$K$2:$K1005, $D965,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5" s="48" t="str">
        <f>IF(ISBLANK($B965), "", IF(AND(R$5 = "Vacation Leave", OR(AND(OR(R$6 = "H1", R$6 = "H2"), NOT(AND($D965 = "Full-time", $F965 = "Above 1 Year"))), AND(R$6 = "Year", AND($D965 = "Full-time", $F965 = "Above 1 Year")))), "N/A", SUMIFS('Form Responses 1'!$O$2:$O1005, 'Form Responses 1'!$B$2:$B1005, $B965, 'Form Responses 1'!$G$2:$G1005, R$5, 'Form Responses 1'!$K$2:$K1005, $D965,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5" s="48" t="str">
        <f>IF(ISBLANK($B965), "", IF(AND(S$5 = "Vacation Leave", OR(AND(OR(S$6 = "H1", S$6 = "H2"), NOT(AND($D965 = "Full-time", $F965 = "Above 1 Year"))), AND(S$6 = "Year", AND($D965 = "Full-time", $F965 = "Above 1 Year")))), "N/A", SUMIFS('Form Responses 1'!$O$2:$O1005, 'Form Responses 1'!$B$2:$B1005, $B965, 'Form Responses 1'!$G$2:$G1005, S$5, 'Form Responses 1'!$K$2:$K1005, $D965,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5" s="50" t="str">
        <f t="shared" si="2"/>
        <v/>
      </c>
      <c r="U965" s="51" t="str">
        <f t="array" ref="U965">IF(ISBLANK($B965), "", IF(AND(U$5 = "Vacation Leave", OR(AND(OR(U$6 = "H1", U$6 = "H2"), NOT(AND($D965 = "Full-time", $F965 = "Above 1 Year"))), AND(U$6 = "Year", AND($D965 = "Full-time", $F965 = "Above 1 Year")))), "N/A", INDEX('Allocated Leaves'!$B$2:$E1005, MATCH(U$5 &amp; IF(U$5 = "Vacation Leave", IFS(U$6 = "Year", "", OR(U$6 = "H1", U$6 = "H2"), " " &amp; U$6), ""), 'Allocated Leaves'!$A$2:$A1005, 0), MATCH($D965 &amp; IF($D965 = "Full-time",  " " &amp; $F965, ""), 'Allocated Leaves'!$B$1:AA$1, 0)) - G965))</f>
        <v/>
      </c>
      <c r="V965" s="52" t="str">
        <f t="array" ref="V965">IF(ISBLANK($B965), "", IF(AND(V$5 = "Vacation Leave", OR(AND(OR(V$6 = "H1", V$6 = "H2"), NOT(AND($D965 = "Full-time", $F965 = "Above 1 Year"))), AND(V$6 = "Year", AND($D965 = "Full-time", $F965 = "Above 1 Year")))), "N/A", INDEX('Allocated Leaves'!$B$2:$E1005, MATCH(V$5 &amp; IF(V$5 = "Vacation Leave", IFS(V$6 = "Year", "", OR(V$6 = "H1", V$6 = "H2"), " " &amp; V$6), ""), 'Allocated Leaves'!$A$2:$A1005, 0), MATCH($D965 &amp; IF($D965 = "Full-time",  " " &amp; $F965, ""), 'Allocated Leaves'!$B$1:AA$1, 0)) - H965))</f>
        <v/>
      </c>
      <c r="W965" s="52" t="str">
        <f t="array" ref="W965">IF(ISBLANK($B965), "", IF(AND(W$5 = "Vacation Leave", OR(AND(OR(W$6 = "H1", W$6 = "H2"), NOT(AND($D965 = "Full-time", $F965 = "Above 1 Year"))), AND(W$6 = "Year", AND($D965 = "Full-time", $F965 = "Above 1 Year")))), "N/A", INDEX('Allocated Leaves'!$B$2:$E1005, MATCH(W$5 &amp; IF(W$5 = "Vacation Leave", IFS(W$6 = "Year", "", OR(W$6 = "H1", W$6 = "H2"), " " &amp; W$6), ""), 'Allocated Leaves'!$A$2:$A1005, 0), MATCH($D965 &amp; IF($D965 = "Full-time",  " " &amp; $F965, ""), 'Allocated Leaves'!$B$1:AA$1, 0)) - I965))</f>
        <v/>
      </c>
      <c r="X965" s="51" t="str">
        <f t="array" ref="X965">IF(ISBLANK($B965), "", IF(AND(X$5 = "Vacation Leave", OR(AND(OR(X$6 = "H1", X$6 = "H2"), NOT(AND($D965 = "Full-time", $F965 = "Above 1 Year"))), AND(X$6 = "Year", AND($D965 = "Full-time", $F965 = "Above 1 Year")))), "N/A", INDEX('Allocated Leaves'!$B$2:$E1005, MATCH(X$5 &amp; IF(X$5 = "Vacation Leave", IFS(X$6 = "Year", "", OR(X$6 = "H1", X$6 = "H2"), " " &amp; X$6), ""), 'Allocated Leaves'!$A$2:$A1005, 0), MATCH($D965 &amp; IF($D965 = "Full-time",  " " &amp; $F965, ""), 'Allocated Leaves'!$B$1:AA$1, 0)) - J965))</f>
        <v/>
      </c>
      <c r="Y965" s="52" t="str">
        <f t="array" ref="Y965">IF(ISBLANK($B965), "", IF(AND(Y$5 = "Vacation Leave", OR(AND(OR(Y$6 = "H1", Y$6 = "H2"), NOT(AND($D965 = "Full-time", $F965 = "Above 1 Year"))), AND(Y$6 = "Year", AND($D965 = "Full-time", $F965 = "Above 1 Year")))), "N/A", INDEX('Allocated Leaves'!$B$2:$E1005, MATCH(Y$5 &amp; IF(Y$5 = "Vacation Leave", IFS(Y$6 = "Year", "", OR(Y$6 = "H1", Y$6 = "H2"), " " &amp; Y$6), ""), 'Allocated Leaves'!$A$2:$A1005, 0), MATCH($D965 &amp; IF($D965 = "Full-time",  " " &amp; $F965, ""), 'Allocated Leaves'!$B$1:AA$1, 0)) - K965))</f>
        <v/>
      </c>
      <c r="Z965" s="52" t="str">
        <f t="array" ref="Z965">IF(ISBLANK($B965), "", IF(AND(Z$5 = "Vacation Leave", OR(AND(OR(Z$6 = "H1", Z$6 = "H2"), NOT(AND($D965 = "Full-time", $F965 = "Above 1 Year"))), AND(Z$6 = "Year", AND($D965 = "Full-time", $F965 = "Above 1 Year")))), "N/A", INDEX('Allocated Leaves'!$B$2:$E1005, MATCH(Z$5 &amp; IF(Z$5 = "Vacation Leave", IFS(Z$6 = "Year", "", OR(Z$6 = "H1", Z$6 = "H2"), " " &amp; Z$6), ""), 'Allocated Leaves'!$A$2:$A1005, 0), MATCH($D965 &amp; IF($D965 = "Full-time",  " " &amp; $F965, ""), 'Allocated Leaves'!$B$1:AA$1, 0)) - L965))</f>
        <v/>
      </c>
      <c r="AA965" s="55" t="str">
        <f t="shared" si="3"/>
        <v/>
      </c>
    </row>
    <row r="966">
      <c r="A966" s="71"/>
      <c r="B966" s="72"/>
      <c r="C966" s="73"/>
      <c r="D966" s="74"/>
      <c r="E966" s="75"/>
      <c r="F966" s="47" t="str">
        <f t="shared" si="1"/>
        <v/>
      </c>
      <c r="G966" s="48" t="str">
        <f>IF(ISBLANK($B966), "", IF(AND(G$5 = "Vacation Leave", OR(AND(OR(G$6 = "H1", G$6 = "H2"), NOT(AND($D966 = "Full-time", $F966 = "Above 1 Year"))), AND(G$6 = "Year", AND($D966 = "Full-time", $F966 = "Above 1 Year")))), "N/A", SUMIFS('Form Responses 1'!$O$2:$O1005, 'Form Responses 1'!$B$2:$B1005, $B966, 'Form Responses 1'!$G$2:$G1005, G$5, 'Form Responses 1'!$K$2:$K1005, $D966,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6" s="48" t="str">
        <f>IF(ISBLANK($B966), "", IF(AND(H$5 = "Vacation Leave", OR(AND(OR(H$6 = "H1", H$6 = "H2"), NOT(AND($D966 = "Full-time", $F966 = "Above 1 Year"))), AND(H$6 = "Year", AND($D966 = "Full-time", $F966 = "Above 1 Year")))), "N/A", SUMIFS('Form Responses 1'!$O$2:$O1005, 'Form Responses 1'!$B$2:$B1005, $B966, 'Form Responses 1'!$G$2:$G1005, H$5, 'Form Responses 1'!$K$2:$K1005, $D966,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6" s="49" t="str">
        <f>IF(ISBLANK($B966), "", IF(AND(I$5 = "Vacation Leave", OR(AND(OR(I$6 = "H1", I$6 = "H2"), NOT(AND($D966 = "Full-time", $F966 = "Above 1 Year"))), AND(I$6 = "Year", AND($D966 = "Full-time", $F966 = "Above 1 Year")))), "N/A", SUMIFS('Form Responses 1'!$O$2:$O1005, 'Form Responses 1'!$B$2:$B1005, $B966, 'Form Responses 1'!$G$2:$G1005, I$5, 'Form Responses 1'!$K$2:$K1005, $D966,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6" s="48" t="str">
        <f>IF(ISBLANK($B966), "", IF(AND(J$5 = "Vacation Leave", OR(AND(OR(J$6 = "H1", J$6 = "H2"), NOT(AND($D966 = "Full-time", $F966 = "Above 1 Year"))), AND(J$6 = "Year", AND($D966 = "Full-time", $F966 = "Above 1 Year")))), "N/A", SUMIFS('Form Responses 1'!$O$2:$O1005, 'Form Responses 1'!$B$2:$B1005, $B966, 'Form Responses 1'!$G$2:$G1005, J$5, 'Form Responses 1'!$K$2:$K1005, $D966,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6" s="48" t="str">
        <f>IF(ISBLANK($B966), "", IF(AND(K$5 = "Vacation Leave", OR(AND(OR(K$6 = "H1", K$6 = "H2"), NOT(AND($D966 = "Full-time", $F966 = "Above 1 Year"))), AND(K$6 = "Year", AND($D966 = "Full-time", $F966 = "Above 1 Year")))), "N/A", SUMIFS('Form Responses 1'!$O$2:$O1005, 'Form Responses 1'!$B$2:$B1005, $B966, 'Form Responses 1'!$G$2:$G1005, K$5, 'Form Responses 1'!$K$2:$K1005, $D966,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6" s="48" t="str">
        <f>IF(ISBLANK($B966), "", IF(AND(L$5 = "Vacation Leave", OR(AND(OR(L$6 = "H1", L$6 = "H2"), NOT(AND($D966 = "Full-time", $F966 = "Above 1 Year"))), AND(L$6 = "Year", AND($D966 = "Full-time", $F966 = "Above 1 Year")))), "N/A", SUMIFS('Form Responses 1'!$O$2:$O1005, 'Form Responses 1'!$B$2:$B1005, $B966, 'Form Responses 1'!$G$2:$G1005, L$5, 'Form Responses 1'!$K$2:$K1005, $D966,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6" s="48" t="str">
        <f>IF(ISBLANK($B966), "", IF(AND(M$5 = "Vacation Leave", OR(AND(OR(M$6 = "H1", M$6 = "H2"), NOT(AND($D966 = "Full-time", $F966 = "Above 1 Year"))), AND(M$6 = "Year", AND($D966 = "Full-time", $F966 = "Above 1 Year")))), "N/A", SUMIFS('Form Responses 1'!$O$2:$O1005, 'Form Responses 1'!$B$2:$B1005, $B966, 'Form Responses 1'!$G$2:$G1005, M$5, 'Form Responses 1'!$K$2:$K1005, $D966,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6" s="48" t="str">
        <f>IF(ISBLANK($B966), "", IF(AND(N$5 = "Vacation Leave", OR(AND(OR(N$6 = "H1", N$6 = "H2"), NOT(AND($D966 = "Full-time", $F966 = "Above 1 Year"))), AND(N$6 = "Year", AND($D966 = "Full-time", $F966 = "Above 1 Year")))), "N/A", SUMIFS('Form Responses 1'!$O$2:$O1005, 'Form Responses 1'!$B$2:$B1005, $B966, 'Form Responses 1'!$G$2:$G1005, N$5, 'Form Responses 1'!$K$2:$K1005, $D966,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6" s="48" t="str">
        <f>IF(ISBLANK($B966), "", IF(AND(O$5 = "Vacation Leave", OR(AND(OR(O$6 = "H1", O$6 = "H2"), NOT(AND($D966 = "Full-time", $F966 = "Above 1 Year"))), AND(O$6 = "Year", AND($D966 = "Full-time", $F966 = "Above 1 Year")))), "N/A", SUMIFS('Form Responses 1'!$O$2:$O1005, 'Form Responses 1'!$B$2:$B1005, $B966, 'Form Responses 1'!$G$2:$G1005, O$5, 'Form Responses 1'!$K$2:$K1005, $D966,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6" s="48" t="str">
        <f>IF(ISBLANK($B966), "", IF(AND(P$5 = "Vacation Leave", OR(AND(OR(P$6 = "H1", P$6 = "H2"), NOT(AND($D966 = "Full-time", $F966 = "Above 1 Year"))), AND(P$6 = "Year", AND($D966 = "Full-time", $F966 = "Above 1 Year")))), "N/A", SUMIFS('Form Responses 1'!$O$2:$O1005, 'Form Responses 1'!$B$2:$B1005, $B966, 'Form Responses 1'!$G$2:$G1005, P$5, 'Form Responses 1'!$K$2:$K1005, $D966,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6" s="48" t="str">
        <f>IF(ISBLANK($B966), "", IF(AND(Q$5 = "Vacation Leave", OR(AND(OR(Q$6 = "H1", Q$6 = "H2"), NOT(AND($D966 = "Full-time", $F966 = "Above 1 Year"))), AND(Q$6 = "Year", AND($D966 = "Full-time", $F966 = "Above 1 Year")))), "N/A", SUMIFS('Form Responses 1'!$O$2:$O1005, 'Form Responses 1'!$B$2:$B1005, $B966, 'Form Responses 1'!$G$2:$G1005, Q$5, 'Form Responses 1'!$K$2:$K1005, $D966,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6" s="48" t="str">
        <f>IF(ISBLANK($B966), "", IF(AND(R$5 = "Vacation Leave", OR(AND(OR(R$6 = "H1", R$6 = "H2"), NOT(AND($D966 = "Full-time", $F966 = "Above 1 Year"))), AND(R$6 = "Year", AND($D966 = "Full-time", $F966 = "Above 1 Year")))), "N/A", SUMIFS('Form Responses 1'!$O$2:$O1005, 'Form Responses 1'!$B$2:$B1005, $B966, 'Form Responses 1'!$G$2:$G1005, R$5, 'Form Responses 1'!$K$2:$K1005, $D966,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6" s="48" t="str">
        <f>IF(ISBLANK($B966), "", IF(AND(S$5 = "Vacation Leave", OR(AND(OR(S$6 = "H1", S$6 = "H2"), NOT(AND($D966 = "Full-time", $F966 = "Above 1 Year"))), AND(S$6 = "Year", AND($D966 = "Full-time", $F966 = "Above 1 Year")))), "N/A", SUMIFS('Form Responses 1'!$O$2:$O1005, 'Form Responses 1'!$B$2:$B1005, $B966, 'Form Responses 1'!$G$2:$G1005, S$5, 'Form Responses 1'!$K$2:$K1005, $D966,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6" s="50" t="str">
        <f t="shared" si="2"/>
        <v/>
      </c>
      <c r="U966" s="51" t="str">
        <f t="array" ref="U966">IF(ISBLANK($B966), "", IF(AND(U$5 = "Vacation Leave", OR(AND(OR(U$6 = "H1", U$6 = "H2"), NOT(AND($D966 = "Full-time", $F966 = "Above 1 Year"))), AND(U$6 = "Year", AND($D966 = "Full-time", $F966 = "Above 1 Year")))), "N/A", INDEX('Allocated Leaves'!$B$2:$E1005, MATCH(U$5 &amp; IF(U$5 = "Vacation Leave", IFS(U$6 = "Year", "", OR(U$6 = "H1", U$6 = "H2"), " " &amp; U$6), ""), 'Allocated Leaves'!$A$2:$A1005, 0), MATCH($D966 &amp; IF($D966 = "Full-time",  " " &amp; $F966, ""), 'Allocated Leaves'!$B$1:AA$1, 0)) - G966))</f>
        <v/>
      </c>
      <c r="V966" s="52" t="str">
        <f t="array" ref="V966">IF(ISBLANK($B966), "", IF(AND(V$5 = "Vacation Leave", OR(AND(OR(V$6 = "H1", V$6 = "H2"), NOT(AND($D966 = "Full-time", $F966 = "Above 1 Year"))), AND(V$6 = "Year", AND($D966 = "Full-time", $F966 = "Above 1 Year")))), "N/A", INDEX('Allocated Leaves'!$B$2:$E1005, MATCH(V$5 &amp; IF(V$5 = "Vacation Leave", IFS(V$6 = "Year", "", OR(V$6 = "H1", V$6 = "H2"), " " &amp; V$6), ""), 'Allocated Leaves'!$A$2:$A1005, 0), MATCH($D966 &amp; IF($D966 = "Full-time",  " " &amp; $F966, ""), 'Allocated Leaves'!$B$1:AA$1, 0)) - H966))</f>
        <v/>
      </c>
      <c r="W966" s="52" t="str">
        <f t="array" ref="W966">IF(ISBLANK($B966), "", IF(AND(W$5 = "Vacation Leave", OR(AND(OR(W$6 = "H1", W$6 = "H2"), NOT(AND($D966 = "Full-time", $F966 = "Above 1 Year"))), AND(W$6 = "Year", AND($D966 = "Full-time", $F966 = "Above 1 Year")))), "N/A", INDEX('Allocated Leaves'!$B$2:$E1005, MATCH(W$5 &amp; IF(W$5 = "Vacation Leave", IFS(W$6 = "Year", "", OR(W$6 = "H1", W$6 = "H2"), " " &amp; W$6), ""), 'Allocated Leaves'!$A$2:$A1005, 0), MATCH($D966 &amp; IF($D966 = "Full-time",  " " &amp; $F966, ""), 'Allocated Leaves'!$B$1:AA$1, 0)) - I966))</f>
        <v/>
      </c>
      <c r="X966" s="51" t="str">
        <f t="array" ref="X966">IF(ISBLANK($B966), "", IF(AND(X$5 = "Vacation Leave", OR(AND(OR(X$6 = "H1", X$6 = "H2"), NOT(AND($D966 = "Full-time", $F966 = "Above 1 Year"))), AND(X$6 = "Year", AND($D966 = "Full-time", $F966 = "Above 1 Year")))), "N/A", INDEX('Allocated Leaves'!$B$2:$E1005, MATCH(X$5 &amp; IF(X$5 = "Vacation Leave", IFS(X$6 = "Year", "", OR(X$6 = "H1", X$6 = "H2"), " " &amp; X$6), ""), 'Allocated Leaves'!$A$2:$A1005, 0), MATCH($D966 &amp; IF($D966 = "Full-time",  " " &amp; $F966, ""), 'Allocated Leaves'!$B$1:AA$1, 0)) - J966))</f>
        <v/>
      </c>
      <c r="Y966" s="52" t="str">
        <f t="array" ref="Y966">IF(ISBLANK($B966), "", IF(AND(Y$5 = "Vacation Leave", OR(AND(OR(Y$6 = "H1", Y$6 = "H2"), NOT(AND($D966 = "Full-time", $F966 = "Above 1 Year"))), AND(Y$6 = "Year", AND($D966 = "Full-time", $F966 = "Above 1 Year")))), "N/A", INDEX('Allocated Leaves'!$B$2:$E1005, MATCH(Y$5 &amp; IF(Y$5 = "Vacation Leave", IFS(Y$6 = "Year", "", OR(Y$6 = "H1", Y$6 = "H2"), " " &amp; Y$6), ""), 'Allocated Leaves'!$A$2:$A1005, 0), MATCH($D966 &amp; IF($D966 = "Full-time",  " " &amp; $F966, ""), 'Allocated Leaves'!$B$1:AA$1, 0)) - K966))</f>
        <v/>
      </c>
      <c r="Z966" s="52" t="str">
        <f t="array" ref="Z966">IF(ISBLANK($B966), "", IF(AND(Z$5 = "Vacation Leave", OR(AND(OR(Z$6 = "H1", Z$6 = "H2"), NOT(AND($D966 = "Full-time", $F966 = "Above 1 Year"))), AND(Z$6 = "Year", AND($D966 = "Full-time", $F966 = "Above 1 Year")))), "N/A", INDEX('Allocated Leaves'!$B$2:$E1005, MATCH(Z$5 &amp; IF(Z$5 = "Vacation Leave", IFS(Z$6 = "Year", "", OR(Z$6 = "H1", Z$6 = "H2"), " " &amp; Z$6), ""), 'Allocated Leaves'!$A$2:$A1005, 0), MATCH($D966 &amp; IF($D966 = "Full-time",  " " &amp; $F966, ""), 'Allocated Leaves'!$B$1:AA$1, 0)) - L966))</f>
        <v/>
      </c>
      <c r="AA966" s="55" t="str">
        <f t="shared" si="3"/>
        <v/>
      </c>
    </row>
    <row r="967">
      <c r="A967" s="71"/>
      <c r="B967" s="72"/>
      <c r="C967" s="73"/>
      <c r="D967" s="74"/>
      <c r="E967" s="75"/>
      <c r="F967" s="47" t="str">
        <f t="shared" si="1"/>
        <v/>
      </c>
      <c r="G967" s="48" t="str">
        <f>IF(ISBLANK($B967), "", IF(AND(G$5 = "Vacation Leave", OR(AND(OR(G$6 = "H1", G$6 = "H2"), NOT(AND($D967 = "Full-time", $F967 = "Above 1 Year"))), AND(G$6 = "Year", AND($D967 = "Full-time", $F967 = "Above 1 Year")))), "N/A", SUMIFS('Form Responses 1'!$O$2:$O1005, 'Form Responses 1'!$B$2:$B1005, $B967, 'Form Responses 1'!$G$2:$G1005, G$5, 'Form Responses 1'!$K$2:$K1005, $D967,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7" s="48" t="str">
        <f>IF(ISBLANK($B967), "", IF(AND(H$5 = "Vacation Leave", OR(AND(OR(H$6 = "H1", H$6 = "H2"), NOT(AND($D967 = "Full-time", $F967 = "Above 1 Year"))), AND(H$6 = "Year", AND($D967 = "Full-time", $F967 = "Above 1 Year")))), "N/A", SUMIFS('Form Responses 1'!$O$2:$O1005, 'Form Responses 1'!$B$2:$B1005, $B967, 'Form Responses 1'!$G$2:$G1005, H$5, 'Form Responses 1'!$K$2:$K1005, $D967,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7" s="49" t="str">
        <f>IF(ISBLANK($B967), "", IF(AND(I$5 = "Vacation Leave", OR(AND(OR(I$6 = "H1", I$6 = "H2"), NOT(AND($D967 = "Full-time", $F967 = "Above 1 Year"))), AND(I$6 = "Year", AND($D967 = "Full-time", $F967 = "Above 1 Year")))), "N/A", SUMIFS('Form Responses 1'!$O$2:$O1005, 'Form Responses 1'!$B$2:$B1005, $B967, 'Form Responses 1'!$G$2:$G1005, I$5, 'Form Responses 1'!$K$2:$K1005, $D967,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7" s="48" t="str">
        <f>IF(ISBLANK($B967), "", IF(AND(J$5 = "Vacation Leave", OR(AND(OR(J$6 = "H1", J$6 = "H2"), NOT(AND($D967 = "Full-time", $F967 = "Above 1 Year"))), AND(J$6 = "Year", AND($D967 = "Full-time", $F967 = "Above 1 Year")))), "N/A", SUMIFS('Form Responses 1'!$O$2:$O1005, 'Form Responses 1'!$B$2:$B1005, $B967, 'Form Responses 1'!$G$2:$G1005, J$5, 'Form Responses 1'!$K$2:$K1005, $D967,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7" s="48" t="str">
        <f>IF(ISBLANK($B967), "", IF(AND(K$5 = "Vacation Leave", OR(AND(OR(K$6 = "H1", K$6 = "H2"), NOT(AND($D967 = "Full-time", $F967 = "Above 1 Year"))), AND(K$6 = "Year", AND($D967 = "Full-time", $F967 = "Above 1 Year")))), "N/A", SUMIFS('Form Responses 1'!$O$2:$O1005, 'Form Responses 1'!$B$2:$B1005, $B967, 'Form Responses 1'!$G$2:$G1005, K$5, 'Form Responses 1'!$K$2:$K1005, $D967,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7" s="48" t="str">
        <f>IF(ISBLANK($B967), "", IF(AND(L$5 = "Vacation Leave", OR(AND(OR(L$6 = "H1", L$6 = "H2"), NOT(AND($D967 = "Full-time", $F967 = "Above 1 Year"))), AND(L$6 = "Year", AND($D967 = "Full-time", $F967 = "Above 1 Year")))), "N/A", SUMIFS('Form Responses 1'!$O$2:$O1005, 'Form Responses 1'!$B$2:$B1005, $B967, 'Form Responses 1'!$G$2:$G1005, L$5, 'Form Responses 1'!$K$2:$K1005, $D967,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7" s="48" t="str">
        <f>IF(ISBLANK($B967), "", IF(AND(M$5 = "Vacation Leave", OR(AND(OR(M$6 = "H1", M$6 = "H2"), NOT(AND($D967 = "Full-time", $F967 = "Above 1 Year"))), AND(M$6 = "Year", AND($D967 = "Full-time", $F967 = "Above 1 Year")))), "N/A", SUMIFS('Form Responses 1'!$O$2:$O1005, 'Form Responses 1'!$B$2:$B1005, $B967, 'Form Responses 1'!$G$2:$G1005, M$5, 'Form Responses 1'!$K$2:$K1005, $D967,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7" s="48" t="str">
        <f>IF(ISBLANK($B967), "", IF(AND(N$5 = "Vacation Leave", OR(AND(OR(N$6 = "H1", N$6 = "H2"), NOT(AND($D967 = "Full-time", $F967 = "Above 1 Year"))), AND(N$6 = "Year", AND($D967 = "Full-time", $F967 = "Above 1 Year")))), "N/A", SUMIFS('Form Responses 1'!$O$2:$O1005, 'Form Responses 1'!$B$2:$B1005, $B967, 'Form Responses 1'!$G$2:$G1005, N$5, 'Form Responses 1'!$K$2:$K1005, $D967,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7" s="48" t="str">
        <f>IF(ISBLANK($B967), "", IF(AND(O$5 = "Vacation Leave", OR(AND(OR(O$6 = "H1", O$6 = "H2"), NOT(AND($D967 = "Full-time", $F967 = "Above 1 Year"))), AND(O$6 = "Year", AND($D967 = "Full-time", $F967 = "Above 1 Year")))), "N/A", SUMIFS('Form Responses 1'!$O$2:$O1005, 'Form Responses 1'!$B$2:$B1005, $B967, 'Form Responses 1'!$G$2:$G1005, O$5, 'Form Responses 1'!$K$2:$K1005, $D967,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7" s="48" t="str">
        <f>IF(ISBLANK($B967), "", IF(AND(P$5 = "Vacation Leave", OR(AND(OR(P$6 = "H1", P$6 = "H2"), NOT(AND($D967 = "Full-time", $F967 = "Above 1 Year"))), AND(P$6 = "Year", AND($D967 = "Full-time", $F967 = "Above 1 Year")))), "N/A", SUMIFS('Form Responses 1'!$O$2:$O1005, 'Form Responses 1'!$B$2:$B1005, $B967, 'Form Responses 1'!$G$2:$G1005, P$5, 'Form Responses 1'!$K$2:$K1005, $D967,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7" s="48" t="str">
        <f>IF(ISBLANK($B967), "", IF(AND(Q$5 = "Vacation Leave", OR(AND(OR(Q$6 = "H1", Q$6 = "H2"), NOT(AND($D967 = "Full-time", $F967 = "Above 1 Year"))), AND(Q$6 = "Year", AND($D967 = "Full-time", $F967 = "Above 1 Year")))), "N/A", SUMIFS('Form Responses 1'!$O$2:$O1005, 'Form Responses 1'!$B$2:$B1005, $B967, 'Form Responses 1'!$G$2:$G1005, Q$5, 'Form Responses 1'!$K$2:$K1005, $D967,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7" s="48" t="str">
        <f>IF(ISBLANK($B967), "", IF(AND(R$5 = "Vacation Leave", OR(AND(OR(R$6 = "H1", R$6 = "H2"), NOT(AND($D967 = "Full-time", $F967 = "Above 1 Year"))), AND(R$6 = "Year", AND($D967 = "Full-time", $F967 = "Above 1 Year")))), "N/A", SUMIFS('Form Responses 1'!$O$2:$O1005, 'Form Responses 1'!$B$2:$B1005, $B967, 'Form Responses 1'!$G$2:$G1005, R$5, 'Form Responses 1'!$K$2:$K1005, $D967,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7" s="48" t="str">
        <f>IF(ISBLANK($B967), "", IF(AND(S$5 = "Vacation Leave", OR(AND(OR(S$6 = "H1", S$6 = "H2"), NOT(AND($D967 = "Full-time", $F967 = "Above 1 Year"))), AND(S$6 = "Year", AND($D967 = "Full-time", $F967 = "Above 1 Year")))), "N/A", SUMIFS('Form Responses 1'!$O$2:$O1005, 'Form Responses 1'!$B$2:$B1005, $B967, 'Form Responses 1'!$G$2:$G1005, S$5, 'Form Responses 1'!$K$2:$K1005, $D967,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7" s="50" t="str">
        <f t="shared" si="2"/>
        <v/>
      </c>
      <c r="U967" s="51" t="str">
        <f t="array" ref="U967">IF(ISBLANK($B967), "", IF(AND(U$5 = "Vacation Leave", OR(AND(OR(U$6 = "H1", U$6 = "H2"), NOT(AND($D967 = "Full-time", $F967 = "Above 1 Year"))), AND(U$6 = "Year", AND($D967 = "Full-time", $F967 = "Above 1 Year")))), "N/A", INDEX('Allocated Leaves'!$B$2:$E1005, MATCH(U$5 &amp; IF(U$5 = "Vacation Leave", IFS(U$6 = "Year", "", OR(U$6 = "H1", U$6 = "H2"), " " &amp; U$6), ""), 'Allocated Leaves'!$A$2:$A1005, 0), MATCH($D967 &amp; IF($D967 = "Full-time",  " " &amp; $F967, ""), 'Allocated Leaves'!$B$1:AA$1, 0)) - G967))</f>
        <v/>
      </c>
      <c r="V967" s="52" t="str">
        <f t="array" ref="V967">IF(ISBLANK($B967), "", IF(AND(V$5 = "Vacation Leave", OR(AND(OR(V$6 = "H1", V$6 = "H2"), NOT(AND($D967 = "Full-time", $F967 = "Above 1 Year"))), AND(V$6 = "Year", AND($D967 = "Full-time", $F967 = "Above 1 Year")))), "N/A", INDEX('Allocated Leaves'!$B$2:$E1005, MATCH(V$5 &amp; IF(V$5 = "Vacation Leave", IFS(V$6 = "Year", "", OR(V$6 = "H1", V$6 = "H2"), " " &amp; V$6), ""), 'Allocated Leaves'!$A$2:$A1005, 0), MATCH($D967 &amp; IF($D967 = "Full-time",  " " &amp; $F967, ""), 'Allocated Leaves'!$B$1:AA$1, 0)) - H967))</f>
        <v/>
      </c>
      <c r="W967" s="52" t="str">
        <f t="array" ref="W967">IF(ISBLANK($B967), "", IF(AND(W$5 = "Vacation Leave", OR(AND(OR(W$6 = "H1", W$6 = "H2"), NOT(AND($D967 = "Full-time", $F967 = "Above 1 Year"))), AND(W$6 = "Year", AND($D967 = "Full-time", $F967 = "Above 1 Year")))), "N/A", INDEX('Allocated Leaves'!$B$2:$E1005, MATCH(W$5 &amp; IF(W$5 = "Vacation Leave", IFS(W$6 = "Year", "", OR(W$6 = "H1", W$6 = "H2"), " " &amp; W$6), ""), 'Allocated Leaves'!$A$2:$A1005, 0), MATCH($D967 &amp; IF($D967 = "Full-time",  " " &amp; $F967, ""), 'Allocated Leaves'!$B$1:AA$1, 0)) - I967))</f>
        <v/>
      </c>
      <c r="X967" s="51" t="str">
        <f t="array" ref="X967">IF(ISBLANK($B967), "", IF(AND(X$5 = "Vacation Leave", OR(AND(OR(X$6 = "H1", X$6 = "H2"), NOT(AND($D967 = "Full-time", $F967 = "Above 1 Year"))), AND(X$6 = "Year", AND($D967 = "Full-time", $F967 = "Above 1 Year")))), "N/A", INDEX('Allocated Leaves'!$B$2:$E1005, MATCH(X$5 &amp; IF(X$5 = "Vacation Leave", IFS(X$6 = "Year", "", OR(X$6 = "H1", X$6 = "H2"), " " &amp; X$6), ""), 'Allocated Leaves'!$A$2:$A1005, 0), MATCH($D967 &amp; IF($D967 = "Full-time",  " " &amp; $F967, ""), 'Allocated Leaves'!$B$1:AA$1, 0)) - J967))</f>
        <v/>
      </c>
      <c r="Y967" s="52" t="str">
        <f t="array" ref="Y967">IF(ISBLANK($B967), "", IF(AND(Y$5 = "Vacation Leave", OR(AND(OR(Y$6 = "H1", Y$6 = "H2"), NOT(AND($D967 = "Full-time", $F967 = "Above 1 Year"))), AND(Y$6 = "Year", AND($D967 = "Full-time", $F967 = "Above 1 Year")))), "N/A", INDEX('Allocated Leaves'!$B$2:$E1005, MATCH(Y$5 &amp; IF(Y$5 = "Vacation Leave", IFS(Y$6 = "Year", "", OR(Y$6 = "H1", Y$6 = "H2"), " " &amp; Y$6), ""), 'Allocated Leaves'!$A$2:$A1005, 0), MATCH($D967 &amp; IF($D967 = "Full-time",  " " &amp; $F967, ""), 'Allocated Leaves'!$B$1:AA$1, 0)) - K967))</f>
        <v/>
      </c>
      <c r="Z967" s="52" t="str">
        <f t="array" ref="Z967">IF(ISBLANK($B967), "", IF(AND(Z$5 = "Vacation Leave", OR(AND(OR(Z$6 = "H1", Z$6 = "H2"), NOT(AND($D967 = "Full-time", $F967 = "Above 1 Year"))), AND(Z$6 = "Year", AND($D967 = "Full-time", $F967 = "Above 1 Year")))), "N/A", INDEX('Allocated Leaves'!$B$2:$E1005, MATCH(Z$5 &amp; IF(Z$5 = "Vacation Leave", IFS(Z$6 = "Year", "", OR(Z$6 = "H1", Z$6 = "H2"), " " &amp; Z$6), ""), 'Allocated Leaves'!$A$2:$A1005, 0), MATCH($D967 &amp; IF($D967 = "Full-time",  " " &amp; $F967, ""), 'Allocated Leaves'!$B$1:AA$1, 0)) - L967))</f>
        <v/>
      </c>
      <c r="AA967" s="55" t="str">
        <f t="shared" si="3"/>
        <v/>
      </c>
    </row>
    <row r="968">
      <c r="A968" s="71"/>
      <c r="B968" s="72"/>
      <c r="C968" s="73"/>
      <c r="D968" s="74"/>
      <c r="E968" s="75"/>
      <c r="F968" s="47" t="str">
        <f t="shared" si="1"/>
        <v/>
      </c>
      <c r="G968" s="48" t="str">
        <f>IF(ISBLANK($B968), "", IF(AND(G$5 = "Vacation Leave", OR(AND(OR(G$6 = "H1", G$6 = "H2"), NOT(AND($D968 = "Full-time", $F968 = "Above 1 Year"))), AND(G$6 = "Year", AND($D968 = "Full-time", $F968 = "Above 1 Year")))), "N/A", SUMIFS('Form Responses 1'!$O$2:$O1005, 'Form Responses 1'!$B$2:$B1005, $B968, 'Form Responses 1'!$G$2:$G1005, G$5, 'Form Responses 1'!$K$2:$K1005, $D968,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8" s="48" t="str">
        <f>IF(ISBLANK($B968), "", IF(AND(H$5 = "Vacation Leave", OR(AND(OR(H$6 = "H1", H$6 = "H2"), NOT(AND($D968 = "Full-time", $F968 = "Above 1 Year"))), AND(H$6 = "Year", AND($D968 = "Full-time", $F968 = "Above 1 Year")))), "N/A", SUMIFS('Form Responses 1'!$O$2:$O1005, 'Form Responses 1'!$B$2:$B1005, $B968, 'Form Responses 1'!$G$2:$G1005, H$5, 'Form Responses 1'!$K$2:$K1005, $D968,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8" s="49" t="str">
        <f>IF(ISBLANK($B968), "", IF(AND(I$5 = "Vacation Leave", OR(AND(OR(I$6 = "H1", I$6 = "H2"), NOT(AND($D968 = "Full-time", $F968 = "Above 1 Year"))), AND(I$6 = "Year", AND($D968 = "Full-time", $F968 = "Above 1 Year")))), "N/A", SUMIFS('Form Responses 1'!$O$2:$O1005, 'Form Responses 1'!$B$2:$B1005, $B968, 'Form Responses 1'!$G$2:$G1005, I$5, 'Form Responses 1'!$K$2:$K1005, $D968,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8" s="48" t="str">
        <f>IF(ISBLANK($B968), "", IF(AND(J$5 = "Vacation Leave", OR(AND(OR(J$6 = "H1", J$6 = "H2"), NOT(AND($D968 = "Full-time", $F968 = "Above 1 Year"))), AND(J$6 = "Year", AND($D968 = "Full-time", $F968 = "Above 1 Year")))), "N/A", SUMIFS('Form Responses 1'!$O$2:$O1005, 'Form Responses 1'!$B$2:$B1005, $B968, 'Form Responses 1'!$G$2:$G1005, J$5, 'Form Responses 1'!$K$2:$K1005, $D968,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8" s="48" t="str">
        <f>IF(ISBLANK($B968), "", IF(AND(K$5 = "Vacation Leave", OR(AND(OR(K$6 = "H1", K$6 = "H2"), NOT(AND($D968 = "Full-time", $F968 = "Above 1 Year"))), AND(K$6 = "Year", AND($D968 = "Full-time", $F968 = "Above 1 Year")))), "N/A", SUMIFS('Form Responses 1'!$O$2:$O1005, 'Form Responses 1'!$B$2:$B1005, $B968, 'Form Responses 1'!$G$2:$G1005, K$5, 'Form Responses 1'!$K$2:$K1005, $D968,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8" s="48" t="str">
        <f>IF(ISBLANK($B968), "", IF(AND(L$5 = "Vacation Leave", OR(AND(OR(L$6 = "H1", L$6 = "H2"), NOT(AND($D968 = "Full-time", $F968 = "Above 1 Year"))), AND(L$6 = "Year", AND($D968 = "Full-time", $F968 = "Above 1 Year")))), "N/A", SUMIFS('Form Responses 1'!$O$2:$O1005, 'Form Responses 1'!$B$2:$B1005, $B968, 'Form Responses 1'!$G$2:$G1005, L$5, 'Form Responses 1'!$K$2:$K1005, $D968,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8" s="48" t="str">
        <f>IF(ISBLANK($B968), "", IF(AND(M$5 = "Vacation Leave", OR(AND(OR(M$6 = "H1", M$6 = "H2"), NOT(AND($D968 = "Full-time", $F968 = "Above 1 Year"))), AND(M$6 = "Year", AND($D968 = "Full-time", $F968 = "Above 1 Year")))), "N/A", SUMIFS('Form Responses 1'!$O$2:$O1005, 'Form Responses 1'!$B$2:$B1005, $B968, 'Form Responses 1'!$G$2:$G1005, M$5, 'Form Responses 1'!$K$2:$K1005, $D968,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8" s="48" t="str">
        <f>IF(ISBLANK($B968), "", IF(AND(N$5 = "Vacation Leave", OR(AND(OR(N$6 = "H1", N$6 = "H2"), NOT(AND($D968 = "Full-time", $F968 = "Above 1 Year"))), AND(N$6 = "Year", AND($D968 = "Full-time", $F968 = "Above 1 Year")))), "N/A", SUMIFS('Form Responses 1'!$O$2:$O1005, 'Form Responses 1'!$B$2:$B1005, $B968, 'Form Responses 1'!$G$2:$G1005, N$5, 'Form Responses 1'!$K$2:$K1005, $D968,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8" s="48" t="str">
        <f>IF(ISBLANK($B968), "", IF(AND(O$5 = "Vacation Leave", OR(AND(OR(O$6 = "H1", O$6 = "H2"), NOT(AND($D968 = "Full-time", $F968 = "Above 1 Year"))), AND(O$6 = "Year", AND($D968 = "Full-time", $F968 = "Above 1 Year")))), "N/A", SUMIFS('Form Responses 1'!$O$2:$O1005, 'Form Responses 1'!$B$2:$B1005, $B968, 'Form Responses 1'!$G$2:$G1005, O$5, 'Form Responses 1'!$K$2:$K1005, $D968,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8" s="48" t="str">
        <f>IF(ISBLANK($B968), "", IF(AND(P$5 = "Vacation Leave", OR(AND(OR(P$6 = "H1", P$6 = "H2"), NOT(AND($D968 = "Full-time", $F968 = "Above 1 Year"))), AND(P$6 = "Year", AND($D968 = "Full-time", $F968 = "Above 1 Year")))), "N/A", SUMIFS('Form Responses 1'!$O$2:$O1005, 'Form Responses 1'!$B$2:$B1005, $B968, 'Form Responses 1'!$G$2:$G1005, P$5, 'Form Responses 1'!$K$2:$K1005, $D968,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8" s="48" t="str">
        <f>IF(ISBLANK($B968), "", IF(AND(Q$5 = "Vacation Leave", OR(AND(OR(Q$6 = "H1", Q$6 = "H2"), NOT(AND($D968 = "Full-time", $F968 = "Above 1 Year"))), AND(Q$6 = "Year", AND($D968 = "Full-time", $F968 = "Above 1 Year")))), "N/A", SUMIFS('Form Responses 1'!$O$2:$O1005, 'Form Responses 1'!$B$2:$B1005, $B968, 'Form Responses 1'!$G$2:$G1005, Q$5, 'Form Responses 1'!$K$2:$K1005, $D968,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8" s="48" t="str">
        <f>IF(ISBLANK($B968), "", IF(AND(R$5 = "Vacation Leave", OR(AND(OR(R$6 = "H1", R$6 = "H2"), NOT(AND($D968 = "Full-time", $F968 = "Above 1 Year"))), AND(R$6 = "Year", AND($D968 = "Full-time", $F968 = "Above 1 Year")))), "N/A", SUMIFS('Form Responses 1'!$O$2:$O1005, 'Form Responses 1'!$B$2:$B1005, $B968, 'Form Responses 1'!$G$2:$G1005, R$5, 'Form Responses 1'!$K$2:$K1005, $D968,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8" s="48" t="str">
        <f>IF(ISBLANK($B968), "", IF(AND(S$5 = "Vacation Leave", OR(AND(OR(S$6 = "H1", S$6 = "H2"), NOT(AND($D968 = "Full-time", $F968 = "Above 1 Year"))), AND(S$6 = "Year", AND($D968 = "Full-time", $F968 = "Above 1 Year")))), "N/A", SUMIFS('Form Responses 1'!$O$2:$O1005, 'Form Responses 1'!$B$2:$B1005, $B968, 'Form Responses 1'!$G$2:$G1005, S$5, 'Form Responses 1'!$K$2:$K1005, $D968,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8" s="50" t="str">
        <f t="shared" si="2"/>
        <v/>
      </c>
      <c r="U968" s="51" t="str">
        <f t="array" ref="U968">IF(ISBLANK($B968), "", IF(AND(U$5 = "Vacation Leave", OR(AND(OR(U$6 = "H1", U$6 = "H2"), NOT(AND($D968 = "Full-time", $F968 = "Above 1 Year"))), AND(U$6 = "Year", AND($D968 = "Full-time", $F968 = "Above 1 Year")))), "N/A", INDEX('Allocated Leaves'!$B$2:$E1005, MATCH(U$5 &amp; IF(U$5 = "Vacation Leave", IFS(U$6 = "Year", "", OR(U$6 = "H1", U$6 = "H2"), " " &amp; U$6), ""), 'Allocated Leaves'!$A$2:$A1005, 0), MATCH($D968 &amp; IF($D968 = "Full-time",  " " &amp; $F968, ""), 'Allocated Leaves'!$B$1:AA$1, 0)) - G968))</f>
        <v/>
      </c>
      <c r="V968" s="52" t="str">
        <f t="array" ref="V968">IF(ISBLANK($B968), "", IF(AND(V$5 = "Vacation Leave", OR(AND(OR(V$6 = "H1", V$6 = "H2"), NOT(AND($D968 = "Full-time", $F968 = "Above 1 Year"))), AND(V$6 = "Year", AND($D968 = "Full-time", $F968 = "Above 1 Year")))), "N/A", INDEX('Allocated Leaves'!$B$2:$E1005, MATCH(V$5 &amp; IF(V$5 = "Vacation Leave", IFS(V$6 = "Year", "", OR(V$6 = "H1", V$6 = "H2"), " " &amp; V$6), ""), 'Allocated Leaves'!$A$2:$A1005, 0), MATCH($D968 &amp; IF($D968 = "Full-time",  " " &amp; $F968, ""), 'Allocated Leaves'!$B$1:AA$1, 0)) - H968))</f>
        <v/>
      </c>
      <c r="W968" s="52" t="str">
        <f t="array" ref="W968">IF(ISBLANK($B968), "", IF(AND(W$5 = "Vacation Leave", OR(AND(OR(W$6 = "H1", W$6 = "H2"), NOT(AND($D968 = "Full-time", $F968 = "Above 1 Year"))), AND(W$6 = "Year", AND($D968 = "Full-time", $F968 = "Above 1 Year")))), "N/A", INDEX('Allocated Leaves'!$B$2:$E1005, MATCH(W$5 &amp; IF(W$5 = "Vacation Leave", IFS(W$6 = "Year", "", OR(W$6 = "H1", W$6 = "H2"), " " &amp; W$6), ""), 'Allocated Leaves'!$A$2:$A1005, 0), MATCH($D968 &amp; IF($D968 = "Full-time",  " " &amp; $F968, ""), 'Allocated Leaves'!$B$1:AA$1, 0)) - I968))</f>
        <v/>
      </c>
      <c r="X968" s="51" t="str">
        <f t="array" ref="X968">IF(ISBLANK($B968), "", IF(AND(X$5 = "Vacation Leave", OR(AND(OR(X$6 = "H1", X$6 = "H2"), NOT(AND($D968 = "Full-time", $F968 = "Above 1 Year"))), AND(X$6 = "Year", AND($D968 = "Full-time", $F968 = "Above 1 Year")))), "N/A", INDEX('Allocated Leaves'!$B$2:$E1005, MATCH(X$5 &amp; IF(X$5 = "Vacation Leave", IFS(X$6 = "Year", "", OR(X$6 = "H1", X$6 = "H2"), " " &amp; X$6), ""), 'Allocated Leaves'!$A$2:$A1005, 0), MATCH($D968 &amp; IF($D968 = "Full-time",  " " &amp; $F968, ""), 'Allocated Leaves'!$B$1:AA$1, 0)) - J968))</f>
        <v/>
      </c>
      <c r="Y968" s="52" t="str">
        <f t="array" ref="Y968">IF(ISBLANK($B968), "", IF(AND(Y$5 = "Vacation Leave", OR(AND(OR(Y$6 = "H1", Y$6 = "H2"), NOT(AND($D968 = "Full-time", $F968 = "Above 1 Year"))), AND(Y$6 = "Year", AND($D968 = "Full-time", $F968 = "Above 1 Year")))), "N/A", INDEX('Allocated Leaves'!$B$2:$E1005, MATCH(Y$5 &amp; IF(Y$5 = "Vacation Leave", IFS(Y$6 = "Year", "", OR(Y$6 = "H1", Y$6 = "H2"), " " &amp; Y$6), ""), 'Allocated Leaves'!$A$2:$A1005, 0), MATCH($D968 &amp; IF($D968 = "Full-time",  " " &amp; $F968, ""), 'Allocated Leaves'!$B$1:AA$1, 0)) - K968))</f>
        <v/>
      </c>
      <c r="Z968" s="52" t="str">
        <f t="array" ref="Z968">IF(ISBLANK($B968), "", IF(AND(Z$5 = "Vacation Leave", OR(AND(OR(Z$6 = "H1", Z$6 = "H2"), NOT(AND($D968 = "Full-time", $F968 = "Above 1 Year"))), AND(Z$6 = "Year", AND($D968 = "Full-time", $F968 = "Above 1 Year")))), "N/A", INDEX('Allocated Leaves'!$B$2:$E1005, MATCH(Z$5 &amp; IF(Z$5 = "Vacation Leave", IFS(Z$6 = "Year", "", OR(Z$6 = "H1", Z$6 = "H2"), " " &amp; Z$6), ""), 'Allocated Leaves'!$A$2:$A1005, 0), MATCH($D968 &amp; IF($D968 = "Full-time",  " " &amp; $F968, ""), 'Allocated Leaves'!$B$1:AA$1, 0)) - L968))</f>
        <v/>
      </c>
      <c r="AA968" s="55" t="str">
        <f t="shared" si="3"/>
        <v/>
      </c>
    </row>
    <row r="969">
      <c r="A969" s="71"/>
      <c r="B969" s="72"/>
      <c r="C969" s="73"/>
      <c r="D969" s="74"/>
      <c r="E969" s="75"/>
      <c r="F969" s="47" t="str">
        <f t="shared" si="1"/>
        <v/>
      </c>
      <c r="G969" s="48" t="str">
        <f>IF(ISBLANK($B969), "", IF(AND(G$5 = "Vacation Leave", OR(AND(OR(G$6 = "H1", G$6 = "H2"), NOT(AND($D969 = "Full-time", $F969 = "Above 1 Year"))), AND(G$6 = "Year", AND($D969 = "Full-time", $F969 = "Above 1 Year")))), "N/A", SUMIFS('Form Responses 1'!$O$2:$O1005, 'Form Responses 1'!$B$2:$B1005, $B969, 'Form Responses 1'!$G$2:$G1005, G$5, 'Form Responses 1'!$K$2:$K1005, $D969,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69" s="48" t="str">
        <f>IF(ISBLANK($B969), "", IF(AND(H$5 = "Vacation Leave", OR(AND(OR(H$6 = "H1", H$6 = "H2"), NOT(AND($D969 = "Full-time", $F969 = "Above 1 Year"))), AND(H$6 = "Year", AND($D969 = "Full-time", $F969 = "Above 1 Year")))), "N/A", SUMIFS('Form Responses 1'!$O$2:$O1005, 'Form Responses 1'!$B$2:$B1005, $B969, 'Form Responses 1'!$G$2:$G1005, H$5, 'Form Responses 1'!$K$2:$K1005, $D969,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69" s="49" t="str">
        <f>IF(ISBLANK($B969), "", IF(AND(I$5 = "Vacation Leave", OR(AND(OR(I$6 = "H1", I$6 = "H2"), NOT(AND($D969 = "Full-time", $F969 = "Above 1 Year"))), AND(I$6 = "Year", AND($D969 = "Full-time", $F969 = "Above 1 Year")))), "N/A", SUMIFS('Form Responses 1'!$O$2:$O1005, 'Form Responses 1'!$B$2:$B1005, $B969, 'Form Responses 1'!$G$2:$G1005, I$5, 'Form Responses 1'!$K$2:$K1005, $D969,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69" s="48" t="str">
        <f>IF(ISBLANK($B969), "", IF(AND(J$5 = "Vacation Leave", OR(AND(OR(J$6 = "H1", J$6 = "H2"), NOT(AND($D969 = "Full-time", $F969 = "Above 1 Year"))), AND(J$6 = "Year", AND($D969 = "Full-time", $F969 = "Above 1 Year")))), "N/A", SUMIFS('Form Responses 1'!$O$2:$O1005, 'Form Responses 1'!$B$2:$B1005, $B969, 'Form Responses 1'!$G$2:$G1005, J$5, 'Form Responses 1'!$K$2:$K1005, $D969,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69" s="48" t="str">
        <f>IF(ISBLANK($B969), "", IF(AND(K$5 = "Vacation Leave", OR(AND(OR(K$6 = "H1", K$6 = "H2"), NOT(AND($D969 = "Full-time", $F969 = "Above 1 Year"))), AND(K$6 = "Year", AND($D969 = "Full-time", $F969 = "Above 1 Year")))), "N/A", SUMIFS('Form Responses 1'!$O$2:$O1005, 'Form Responses 1'!$B$2:$B1005, $B969, 'Form Responses 1'!$G$2:$G1005, K$5, 'Form Responses 1'!$K$2:$K1005, $D969,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69" s="48" t="str">
        <f>IF(ISBLANK($B969), "", IF(AND(L$5 = "Vacation Leave", OR(AND(OR(L$6 = "H1", L$6 = "H2"), NOT(AND($D969 = "Full-time", $F969 = "Above 1 Year"))), AND(L$6 = "Year", AND($D969 = "Full-time", $F969 = "Above 1 Year")))), "N/A", SUMIFS('Form Responses 1'!$O$2:$O1005, 'Form Responses 1'!$B$2:$B1005, $B969, 'Form Responses 1'!$G$2:$G1005, L$5, 'Form Responses 1'!$K$2:$K1005, $D969,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69" s="48" t="str">
        <f>IF(ISBLANK($B969), "", IF(AND(M$5 = "Vacation Leave", OR(AND(OR(M$6 = "H1", M$6 = "H2"), NOT(AND($D969 = "Full-time", $F969 = "Above 1 Year"))), AND(M$6 = "Year", AND($D969 = "Full-time", $F969 = "Above 1 Year")))), "N/A", SUMIFS('Form Responses 1'!$O$2:$O1005, 'Form Responses 1'!$B$2:$B1005, $B969, 'Form Responses 1'!$G$2:$G1005, M$5, 'Form Responses 1'!$K$2:$K1005, $D969,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69" s="48" t="str">
        <f>IF(ISBLANK($B969), "", IF(AND(N$5 = "Vacation Leave", OR(AND(OR(N$6 = "H1", N$6 = "H2"), NOT(AND($D969 = "Full-time", $F969 = "Above 1 Year"))), AND(N$6 = "Year", AND($D969 = "Full-time", $F969 = "Above 1 Year")))), "N/A", SUMIFS('Form Responses 1'!$O$2:$O1005, 'Form Responses 1'!$B$2:$B1005, $B969, 'Form Responses 1'!$G$2:$G1005, N$5, 'Form Responses 1'!$K$2:$K1005, $D969,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69" s="48" t="str">
        <f>IF(ISBLANK($B969), "", IF(AND(O$5 = "Vacation Leave", OR(AND(OR(O$6 = "H1", O$6 = "H2"), NOT(AND($D969 = "Full-time", $F969 = "Above 1 Year"))), AND(O$6 = "Year", AND($D969 = "Full-time", $F969 = "Above 1 Year")))), "N/A", SUMIFS('Form Responses 1'!$O$2:$O1005, 'Form Responses 1'!$B$2:$B1005, $B969, 'Form Responses 1'!$G$2:$G1005, O$5, 'Form Responses 1'!$K$2:$K1005, $D969,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69" s="48" t="str">
        <f>IF(ISBLANK($B969), "", IF(AND(P$5 = "Vacation Leave", OR(AND(OR(P$6 = "H1", P$6 = "H2"), NOT(AND($D969 = "Full-time", $F969 = "Above 1 Year"))), AND(P$6 = "Year", AND($D969 = "Full-time", $F969 = "Above 1 Year")))), "N/A", SUMIFS('Form Responses 1'!$O$2:$O1005, 'Form Responses 1'!$B$2:$B1005, $B969, 'Form Responses 1'!$G$2:$G1005, P$5, 'Form Responses 1'!$K$2:$K1005, $D969,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69" s="48" t="str">
        <f>IF(ISBLANK($B969), "", IF(AND(Q$5 = "Vacation Leave", OR(AND(OR(Q$6 = "H1", Q$6 = "H2"), NOT(AND($D969 = "Full-time", $F969 = "Above 1 Year"))), AND(Q$6 = "Year", AND($D969 = "Full-time", $F969 = "Above 1 Year")))), "N/A", SUMIFS('Form Responses 1'!$O$2:$O1005, 'Form Responses 1'!$B$2:$B1005, $B969, 'Form Responses 1'!$G$2:$G1005, Q$5, 'Form Responses 1'!$K$2:$K1005, $D969,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69" s="48" t="str">
        <f>IF(ISBLANK($B969), "", IF(AND(R$5 = "Vacation Leave", OR(AND(OR(R$6 = "H1", R$6 = "H2"), NOT(AND($D969 = "Full-time", $F969 = "Above 1 Year"))), AND(R$6 = "Year", AND($D969 = "Full-time", $F969 = "Above 1 Year")))), "N/A", SUMIFS('Form Responses 1'!$O$2:$O1005, 'Form Responses 1'!$B$2:$B1005, $B969, 'Form Responses 1'!$G$2:$G1005, R$5, 'Form Responses 1'!$K$2:$K1005, $D969,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69" s="48" t="str">
        <f>IF(ISBLANK($B969), "", IF(AND(S$5 = "Vacation Leave", OR(AND(OR(S$6 = "H1", S$6 = "H2"), NOT(AND($D969 = "Full-time", $F969 = "Above 1 Year"))), AND(S$6 = "Year", AND($D969 = "Full-time", $F969 = "Above 1 Year")))), "N/A", SUMIFS('Form Responses 1'!$O$2:$O1005, 'Form Responses 1'!$B$2:$B1005, $B969, 'Form Responses 1'!$G$2:$G1005, S$5, 'Form Responses 1'!$K$2:$K1005, $D969,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69" s="50" t="str">
        <f t="shared" si="2"/>
        <v/>
      </c>
      <c r="U969" s="51" t="str">
        <f t="array" ref="U969">IF(ISBLANK($B969), "", IF(AND(U$5 = "Vacation Leave", OR(AND(OR(U$6 = "H1", U$6 = "H2"), NOT(AND($D969 = "Full-time", $F969 = "Above 1 Year"))), AND(U$6 = "Year", AND($D969 = "Full-time", $F969 = "Above 1 Year")))), "N/A", INDEX('Allocated Leaves'!$B$2:$E1005, MATCH(U$5 &amp; IF(U$5 = "Vacation Leave", IFS(U$6 = "Year", "", OR(U$6 = "H1", U$6 = "H2"), " " &amp; U$6), ""), 'Allocated Leaves'!$A$2:$A1005, 0), MATCH($D969 &amp; IF($D969 = "Full-time",  " " &amp; $F969, ""), 'Allocated Leaves'!$B$1:AA$1, 0)) - G969))</f>
        <v/>
      </c>
      <c r="V969" s="52" t="str">
        <f t="array" ref="V969">IF(ISBLANK($B969), "", IF(AND(V$5 = "Vacation Leave", OR(AND(OR(V$6 = "H1", V$6 = "H2"), NOT(AND($D969 = "Full-time", $F969 = "Above 1 Year"))), AND(V$6 = "Year", AND($D969 = "Full-time", $F969 = "Above 1 Year")))), "N/A", INDEX('Allocated Leaves'!$B$2:$E1005, MATCH(V$5 &amp; IF(V$5 = "Vacation Leave", IFS(V$6 = "Year", "", OR(V$6 = "H1", V$6 = "H2"), " " &amp; V$6), ""), 'Allocated Leaves'!$A$2:$A1005, 0), MATCH($D969 &amp; IF($D969 = "Full-time",  " " &amp; $F969, ""), 'Allocated Leaves'!$B$1:AA$1, 0)) - H969))</f>
        <v/>
      </c>
      <c r="W969" s="52" t="str">
        <f t="array" ref="W969">IF(ISBLANK($B969), "", IF(AND(W$5 = "Vacation Leave", OR(AND(OR(W$6 = "H1", W$6 = "H2"), NOT(AND($D969 = "Full-time", $F969 = "Above 1 Year"))), AND(W$6 = "Year", AND($D969 = "Full-time", $F969 = "Above 1 Year")))), "N/A", INDEX('Allocated Leaves'!$B$2:$E1005, MATCH(W$5 &amp; IF(W$5 = "Vacation Leave", IFS(W$6 = "Year", "", OR(W$6 = "H1", W$6 = "H2"), " " &amp; W$6), ""), 'Allocated Leaves'!$A$2:$A1005, 0), MATCH($D969 &amp; IF($D969 = "Full-time",  " " &amp; $F969, ""), 'Allocated Leaves'!$B$1:AA$1, 0)) - I969))</f>
        <v/>
      </c>
      <c r="X969" s="51" t="str">
        <f t="array" ref="X969">IF(ISBLANK($B969), "", IF(AND(X$5 = "Vacation Leave", OR(AND(OR(X$6 = "H1", X$6 = "H2"), NOT(AND($D969 = "Full-time", $F969 = "Above 1 Year"))), AND(X$6 = "Year", AND($D969 = "Full-time", $F969 = "Above 1 Year")))), "N/A", INDEX('Allocated Leaves'!$B$2:$E1005, MATCH(X$5 &amp; IF(X$5 = "Vacation Leave", IFS(X$6 = "Year", "", OR(X$6 = "H1", X$6 = "H2"), " " &amp; X$6), ""), 'Allocated Leaves'!$A$2:$A1005, 0), MATCH($D969 &amp; IF($D969 = "Full-time",  " " &amp; $F969, ""), 'Allocated Leaves'!$B$1:AA$1, 0)) - J969))</f>
        <v/>
      </c>
      <c r="Y969" s="52" t="str">
        <f t="array" ref="Y969">IF(ISBLANK($B969), "", IF(AND(Y$5 = "Vacation Leave", OR(AND(OR(Y$6 = "H1", Y$6 = "H2"), NOT(AND($D969 = "Full-time", $F969 = "Above 1 Year"))), AND(Y$6 = "Year", AND($D969 = "Full-time", $F969 = "Above 1 Year")))), "N/A", INDEX('Allocated Leaves'!$B$2:$E1005, MATCH(Y$5 &amp; IF(Y$5 = "Vacation Leave", IFS(Y$6 = "Year", "", OR(Y$6 = "H1", Y$6 = "H2"), " " &amp; Y$6), ""), 'Allocated Leaves'!$A$2:$A1005, 0), MATCH($D969 &amp; IF($D969 = "Full-time",  " " &amp; $F969, ""), 'Allocated Leaves'!$B$1:AA$1, 0)) - K969))</f>
        <v/>
      </c>
      <c r="Z969" s="52" t="str">
        <f t="array" ref="Z969">IF(ISBLANK($B969), "", IF(AND(Z$5 = "Vacation Leave", OR(AND(OR(Z$6 = "H1", Z$6 = "H2"), NOT(AND($D969 = "Full-time", $F969 = "Above 1 Year"))), AND(Z$6 = "Year", AND($D969 = "Full-time", $F969 = "Above 1 Year")))), "N/A", INDEX('Allocated Leaves'!$B$2:$E1005, MATCH(Z$5 &amp; IF(Z$5 = "Vacation Leave", IFS(Z$6 = "Year", "", OR(Z$6 = "H1", Z$6 = "H2"), " " &amp; Z$6), ""), 'Allocated Leaves'!$A$2:$A1005, 0), MATCH($D969 &amp; IF($D969 = "Full-time",  " " &amp; $F969, ""), 'Allocated Leaves'!$B$1:AA$1, 0)) - L969))</f>
        <v/>
      </c>
      <c r="AA969" s="55" t="str">
        <f t="shared" si="3"/>
        <v/>
      </c>
    </row>
    <row r="970">
      <c r="A970" s="71"/>
      <c r="B970" s="72"/>
      <c r="C970" s="73"/>
      <c r="D970" s="74"/>
      <c r="E970" s="75"/>
      <c r="F970" s="47" t="str">
        <f t="shared" si="1"/>
        <v/>
      </c>
      <c r="G970" s="48" t="str">
        <f>IF(ISBLANK($B970), "", IF(AND(G$5 = "Vacation Leave", OR(AND(OR(G$6 = "H1", G$6 = "H2"), NOT(AND($D970 = "Full-time", $F970 = "Above 1 Year"))), AND(G$6 = "Year", AND($D970 = "Full-time", $F970 = "Above 1 Year")))), "N/A", SUMIFS('Form Responses 1'!$O$2:$O1005, 'Form Responses 1'!$B$2:$B1005, $B970, 'Form Responses 1'!$G$2:$G1005, G$5, 'Form Responses 1'!$K$2:$K1005, $D970,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0" s="48" t="str">
        <f>IF(ISBLANK($B970), "", IF(AND(H$5 = "Vacation Leave", OR(AND(OR(H$6 = "H1", H$6 = "H2"), NOT(AND($D970 = "Full-time", $F970 = "Above 1 Year"))), AND(H$6 = "Year", AND($D970 = "Full-time", $F970 = "Above 1 Year")))), "N/A", SUMIFS('Form Responses 1'!$O$2:$O1005, 'Form Responses 1'!$B$2:$B1005, $B970, 'Form Responses 1'!$G$2:$G1005, H$5, 'Form Responses 1'!$K$2:$K1005, $D970,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0" s="49" t="str">
        <f>IF(ISBLANK($B970), "", IF(AND(I$5 = "Vacation Leave", OR(AND(OR(I$6 = "H1", I$6 = "H2"), NOT(AND($D970 = "Full-time", $F970 = "Above 1 Year"))), AND(I$6 = "Year", AND($D970 = "Full-time", $F970 = "Above 1 Year")))), "N/A", SUMIFS('Form Responses 1'!$O$2:$O1005, 'Form Responses 1'!$B$2:$B1005, $B970, 'Form Responses 1'!$G$2:$G1005, I$5, 'Form Responses 1'!$K$2:$K1005, $D970,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0" s="48" t="str">
        <f>IF(ISBLANK($B970), "", IF(AND(J$5 = "Vacation Leave", OR(AND(OR(J$6 = "H1", J$6 = "H2"), NOT(AND($D970 = "Full-time", $F970 = "Above 1 Year"))), AND(J$6 = "Year", AND($D970 = "Full-time", $F970 = "Above 1 Year")))), "N/A", SUMIFS('Form Responses 1'!$O$2:$O1005, 'Form Responses 1'!$B$2:$B1005, $B970, 'Form Responses 1'!$G$2:$G1005, J$5, 'Form Responses 1'!$K$2:$K1005, $D970,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0" s="48" t="str">
        <f>IF(ISBLANK($B970), "", IF(AND(K$5 = "Vacation Leave", OR(AND(OR(K$6 = "H1", K$6 = "H2"), NOT(AND($D970 = "Full-time", $F970 = "Above 1 Year"))), AND(K$6 = "Year", AND($D970 = "Full-time", $F970 = "Above 1 Year")))), "N/A", SUMIFS('Form Responses 1'!$O$2:$O1005, 'Form Responses 1'!$B$2:$B1005, $B970, 'Form Responses 1'!$G$2:$G1005, K$5, 'Form Responses 1'!$K$2:$K1005, $D970,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0" s="48" t="str">
        <f>IF(ISBLANK($B970), "", IF(AND(L$5 = "Vacation Leave", OR(AND(OR(L$6 = "H1", L$6 = "H2"), NOT(AND($D970 = "Full-time", $F970 = "Above 1 Year"))), AND(L$6 = "Year", AND($D970 = "Full-time", $F970 = "Above 1 Year")))), "N/A", SUMIFS('Form Responses 1'!$O$2:$O1005, 'Form Responses 1'!$B$2:$B1005, $B970, 'Form Responses 1'!$G$2:$G1005, L$5, 'Form Responses 1'!$K$2:$K1005, $D970,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0" s="48" t="str">
        <f>IF(ISBLANK($B970), "", IF(AND(M$5 = "Vacation Leave", OR(AND(OR(M$6 = "H1", M$6 = "H2"), NOT(AND($D970 = "Full-time", $F970 = "Above 1 Year"))), AND(M$6 = "Year", AND($D970 = "Full-time", $F970 = "Above 1 Year")))), "N/A", SUMIFS('Form Responses 1'!$O$2:$O1005, 'Form Responses 1'!$B$2:$B1005, $B970, 'Form Responses 1'!$G$2:$G1005, M$5, 'Form Responses 1'!$K$2:$K1005, $D970,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0" s="48" t="str">
        <f>IF(ISBLANK($B970), "", IF(AND(N$5 = "Vacation Leave", OR(AND(OR(N$6 = "H1", N$6 = "H2"), NOT(AND($D970 = "Full-time", $F970 = "Above 1 Year"))), AND(N$6 = "Year", AND($D970 = "Full-time", $F970 = "Above 1 Year")))), "N/A", SUMIFS('Form Responses 1'!$O$2:$O1005, 'Form Responses 1'!$B$2:$B1005, $B970, 'Form Responses 1'!$G$2:$G1005, N$5, 'Form Responses 1'!$K$2:$K1005, $D970,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0" s="48" t="str">
        <f>IF(ISBLANK($B970), "", IF(AND(O$5 = "Vacation Leave", OR(AND(OR(O$6 = "H1", O$6 = "H2"), NOT(AND($D970 = "Full-time", $F970 = "Above 1 Year"))), AND(O$6 = "Year", AND($D970 = "Full-time", $F970 = "Above 1 Year")))), "N/A", SUMIFS('Form Responses 1'!$O$2:$O1005, 'Form Responses 1'!$B$2:$B1005, $B970, 'Form Responses 1'!$G$2:$G1005, O$5, 'Form Responses 1'!$K$2:$K1005, $D970,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0" s="48" t="str">
        <f>IF(ISBLANK($B970), "", IF(AND(P$5 = "Vacation Leave", OR(AND(OR(P$6 = "H1", P$6 = "H2"), NOT(AND($D970 = "Full-time", $F970 = "Above 1 Year"))), AND(P$6 = "Year", AND($D970 = "Full-time", $F970 = "Above 1 Year")))), "N/A", SUMIFS('Form Responses 1'!$O$2:$O1005, 'Form Responses 1'!$B$2:$B1005, $B970, 'Form Responses 1'!$G$2:$G1005, P$5, 'Form Responses 1'!$K$2:$K1005, $D970,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0" s="48" t="str">
        <f>IF(ISBLANK($B970), "", IF(AND(Q$5 = "Vacation Leave", OR(AND(OR(Q$6 = "H1", Q$6 = "H2"), NOT(AND($D970 = "Full-time", $F970 = "Above 1 Year"))), AND(Q$6 = "Year", AND($D970 = "Full-time", $F970 = "Above 1 Year")))), "N/A", SUMIFS('Form Responses 1'!$O$2:$O1005, 'Form Responses 1'!$B$2:$B1005, $B970, 'Form Responses 1'!$G$2:$G1005, Q$5, 'Form Responses 1'!$K$2:$K1005, $D970,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0" s="48" t="str">
        <f>IF(ISBLANK($B970), "", IF(AND(R$5 = "Vacation Leave", OR(AND(OR(R$6 = "H1", R$6 = "H2"), NOT(AND($D970 = "Full-time", $F970 = "Above 1 Year"))), AND(R$6 = "Year", AND($D970 = "Full-time", $F970 = "Above 1 Year")))), "N/A", SUMIFS('Form Responses 1'!$O$2:$O1005, 'Form Responses 1'!$B$2:$B1005, $B970, 'Form Responses 1'!$G$2:$G1005, R$5, 'Form Responses 1'!$K$2:$K1005, $D970,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0" s="48" t="str">
        <f>IF(ISBLANK($B970), "", IF(AND(S$5 = "Vacation Leave", OR(AND(OR(S$6 = "H1", S$6 = "H2"), NOT(AND($D970 = "Full-time", $F970 = "Above 1 Year"))), AND(S$6 = "Year", AND($D970 = "Full-time", $F970 = "Above 1 Year")))), "N/A", SUMIFS('Form Responses 1'!$O$2:$O1005, 'Form Responses 1'!$B$2:$B1005, $B970, 'Form Responses 1'!$G$2:$G1005, S$5, 'Form Responses 1'!$K$2:$K1005, $D970,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0" s="50" t="str">
        <f t="shared" si="2"/>
        <v/>
      </c>
      <c r="U970" s="51" t="str">
        <f t="array" ref="U970">IF(ISBLANK($B970), "", IF(AND(U$5 = "Vacation Leave", OR(AND(OR(U$6 = "H1", U$6 = "H2"), NOT(AND($D970 = "Full-time", $F970 = "Above 1 Year"))), AND(U$6 = "Year", AND($D970 = "Full-time", $F970 = "Above 1 Year")))), "N/A", INDEX('Allocated Leaves'!$B$2:$E1005, MATCH(U$5 &amp; IF(U$5 = "Vacation Leave", IFS(U$6 = "Year", "", OR(U$6 = "H1", U$6 = "H2"), " " &amp; U$6), ""), 'Allocated Leaves'!$A$2:$A1005, 0), MATCH($D970 &amp; IF($D970 = "Full-time",  " " &amp; $F970, ""), 'Allocated Leaves'!$B$1:AA$1, 0)) - G970))</f>
        <v/>
      </c>
      <c r="V970" s="52" t="str">
        <f t="array" ref="V970">IF(ISBLANK($B970), "", IF(AND(V$5 = "Vacation Leave", OR(AND(OR(V$6 = "H1", V$6 = "H2"), NOT(AND($D970 = "Full-time", $F970 = "Above 1 Year"))), AND(V$6 = "Year", AND($D970 = "Full-time", $F970 = "Above 1 Year")))), "N/A", INDEX('Allocated Leaves'!$B$2:$E1005, MATCH(V$5 &amp; IF(V$5 = "Vacation Leave", IFS(V$6 = "Year", "", OR(V$6 = "H1", V$6 = "H2"), " " &amp; V$6), ""), 'Allocated Leaves'!$A$2:$A1005, 0), MATCH($D970 &amp; IF($D970 = "Full-time",  " " &amp; $F970, ""), 'Allocated Leaves'!$B$1:AA$1, 0)) - H970))</f>
        <v/>
      </c>
      <c r="W970" s="52" t="str">
        <f t="array" ref="W970">IF(ISBLANK($B970), "", IF(AND(W$5 = "Vacation Leave", OR(AND(OR(W$6 = "H1", W$6 = "H2"), NOT(AND($D970 = "Full-time", $F970 = "Above 1 Year"))), AND(W$6 = "Year", AND($D970 = "Full-time", $F970 = "Above 1 Year")))), "N/A", INDEX('Allocated Leaves'!$B$2:$E1005, MATCH(W$5 &amp; IF(W$5 = "Vacation Leave", IFS(W$6 = "Year", "", OR(W$6 = "H1", W$6 = "H2"), " " &amp; W$6), ""), 'Allocated Leaves'!$A$2:$A1005, 0), MATCH($D970 &amp; IF($D970 = "Full-time",  " " &amp; $F970, ""), 'Allocated Leaves'!$B$1:AA$1, 0)) - I970))</f>
        <v/>
      </c>
      <c r="X970" s="51" t="str">
        <f t="array" ref="X970">IF(ISBLANK($B970), "", IF(AND(X$5 = "Vacation Leave", OR(AND(OR(X$6 = "H1", X$6 = "H2"), NOT(AND($D970 = "Full-time", $F970 = "Above 1 Year"))), AND(X$6 = "Year", AND($D970 = "Full-time", $F970 = "Above 1 Year")))), "N/A", INDEX('Allocated Leaves'!$B$2:$E1005, MATCH(X$5 &amp; IF(X$5 = "Vacation Leave", IFS(X$6 = "Year", "", OR(X$6 = "H1", X$6 = "H2"), " " &amp; X$6), ""), 'Allocated Leaves'!$A$2:$A1005, 0), MATCH($D970 &amp; IF($D970 = "Full-time",  " " &amp; $F970, ""), 'Allocated Leaves'!$B$1:AA$1, 0)) - J970))</f>
        <v/>
      </c>
      <c r="Y970" s="52" t="str">
        <f t="array" ref="Y970">IF(ISBLANK($B970), "", IF(AND(Y$5 = "Vacation Leave", OR(AND(OR(Y$6 = "H1", Y$6 = "H2"), NOT(AND($D970 = "Full-time", $F970 = "Above 1 Year"))), AND(Y$6 = "Year", AND($D970 = "Full-time", $F970 = "Above 1 Year")))), "N/A", INDEX('Allocated Leaves'!$B$2:$E1005, MATCH(Y$5 &amp; IF(Y$5 = "Vacation Leave", IFS(Y$6 = "Year", "", OR(Y$6 = "H1", Y$6 = "H2"), " " &amp; Y$6), ""), 'Allocated Leaves'!$A$2:$A1005, 0), MATCH($D970 &amp; IF($D970 = "Full-time",  " " &amp; $F970, ""), 'Allocated Leaves'!$B$1:AA$1, 0)) - K970))</f>
        <v/>
      </c>
      <c r="Z970" s="52" t="str">
        <f t="array" ref="Z970">IF(ISBLANK($B970), "", IF(AND(Z$5 = "Vacation Leave", OR(AND(OR(Z$6 = "H1", Z$6 = "H2"), NOT(AND($D970 = "Full-time", $F970 = "Above 1 Year"))), AND(Z$6 = "Year", AND($D970 = "Full-time", $F970 = "Above 1 Year")))), "N/A", INDEX('Allocated Leaves'!$B$2:$E1005, MATCH(Z$5 &amp; IF(Z$5 = "Vacation Leave", IFS(Z$6 = "Year", "", OR(Z$6 = "H1", Z$6 = "H2"), " " &amp; Z$6), ""), 'Allocated Leaves'!$A$2:$A1005, 0), MATCH($D970 &amp; IF($D970 = "Full-time",  " " &amp; $F970, ""), 'Allocated Leaves'!$B$1:AA$1, 0)) - L970))</f>
        <v/>
      </c>
      <c r="AA970" s="55" t="str">
        <f t="shared" si="3"/>
        <v/>
      </c>
    </row>
    <row r="971">
      <c r="A971" s="71"/>
      <c r="B971" s="72"/>
      <c r="C971" s="73"/>
      <c r="D971" s="74"/>
      <c r="E971" s="75"/>
      <c r="F971" s="47" t="str">
        <f t="shared" si="1"/>
        <v/>
      </c>
      <c r="G971" s="48" t="str">
        <f>IF(ISBLANK($B971), "", IF(AND(G$5 = "Vacation Leave", OR(AND(OR(G$6 = "H1", G$6 = "H2"), NOT(AND($D971 = "Full-time", $F971 = "Above 1 Year"))), AND(G$6 = "Year", AND($D971 = "Full-time", $F971 = "Above 1 Year")))), "N/A", SUMIFS('Form Responses 1'!$O$2:$O1005, 'Form Responses 1'!$B$2:$B1005, $B971, 'Form Responses 1'!$G$2:$G1005, G$5, 'Form Responses 1'!$K$2:$K1005, $D971,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1" s="48" t="str">
        <f>IF(ISBLANK($B971), "", IF(AND(H$5 = "Vacation Leave", OR(AND(OR(H$6 = "H1", H$6 = "H2"), NOT(AND($D971 = "Full-time", $F971 = "Above 1 Year"))), AND(H$6 = "Year", AND($D971 = "Full-time", $F971 = "Above 1 Year")))), "N/A", SUMIFS('Form Responses 1'!$O$2:$O1005, 'Form Responses 1'!$B$2:$B1005, $B971, 'Form Responses 1'!$G$2:$G1005, H$5, 'Form Responses 1'!$K$2:$K1005, $D971,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1" s="49" t="str">
        <f>IF(ISBLANK($B971), "", IF(AND(I$5 = "Vacation Leave", OR(AND(OR(I$6 = "H1", I$6 = "H2"), NOT(AND($D971 = "Full-time", $F971 = "Above 1 Year"))), AND(I$6 = "Year", AND($D971 = "Full-time", $F971 = "Above 1 Year")))), "N/A", SUMIFS('Form Responses 1'!$O$2:$O1005, 'Form Responses 1'!$B$2:$B1005, $B971, 'Form Responses 1'!$G$2:$G1005, I$5, 'Form Responses 1'!$K$2:$K1005, $D971,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1" s="48" t="str">
        <f>IF(ISBLANK($B971), "", IF(AND(J$5 = "Vacation Leave", OR(AND(OR(J$6 = "H1", J$6 = "H2"), NOT(AND($D971 = "Full-time", $F971 = "Above 1 Year"))), AND(J$6 = "Year", AND($D971 = "Full-time", $F971 = "Above 1 Year")))), "N/A", SUMIFS('Form Responses 1'!$O$2:$O1005, 'Form Responses 1'!$B$2:$B1005, $B971, 'Form Responses 1'!$G$2:$G1005, J$5, 'Form Responses 1'!$K$2:$K1005, $D971,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1" s="48" t="str">
        <f>IF(ISBLANK($B971), "", IF(AND(K$5 = "Vacation Leave", OR(AND(OR(K$6 = "H1", K$6 = "H2"), NOT(AND($D971 = "Full-time", $F971 = "Above 1 Year"))), AND(K$6 = "Year", AND($D971 = "Full-time", $F971 = "Above 1 Year")))), "N/A", SUMIFS('Form Responses 1'!$O$2:$O1005, 'Form Responses 1'!$B$2:$B1005, $B971, 'Form Responses 1'!$G$2:$G1005, K$5, 'Form Responses 1'!$K$2:$K1005, $D971,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1" s="48" t="str">
        <f>IF(ISBLANK($B971), "", IF(AND(L$5 = "Vacation Leave", OR(AND(OR(L$6 = "H1", L$6 = "H2"), NOT(AND($D971 = "Full-time", $F971 = "Above 1 Year"))), AND(L$6 = "Year", AND($D971 = "Full-time", $F971 = "Above 1 Year")))), "N/A", SUMIFS('Form Responses 1'!$O$2:$O1005, 'Form Responses 1'!$B$2:$B1005, $B971, 'Form Responses 1'!$G$2:$G1005, L$5, 'Form Responses 1'!$K$2:$K1005, $D971,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1" s="48" t="str">
        <f>IF(ISBLANK($B971), "", IF(AND(M$5 = "Vacation Leave", OR(AND(OR(M$6 = "H1", M$6 = "H2"), NOT(AND($D971 = "Full-time", $F971 = "Above 1 Year"))), AND(M$6 = "Year", AND($D971 = "Full-time", $F971 = "Above 1 Year")))), "N/A", SUMIFS('Form Responses 1'!$O$2:$O1005, 'Form Responses 1'!$B$2:$B1005, $B971, 'Form Responses 1'!$G$2:$G1005, M$5, 'Form Responses 1'!$K$2:$K1005, $D971,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1" s="48" t="str">
        <f>IF(ISBLANK($B971), "", IF(AND(N$5 = "Vacation Leave", OR(AND(OR(N$6 = "H1", N$6 = "H2"), NOT(AND($D971 = "Full-time", $F971 = "Above 1 Year"))), AND(N$6 = "Year", AND($D971 = "Full-time", $F971 = "Above 1 Year")))), "N/A", SUMIFS('Form Responses 1'!$O$2:$O1005, 'Form Responses 1'!$B$2:$B1005, $B971, 'Form Responses 1'!$G$2:$G1005, N$5, 'Form Responses 1'!$K$2:$K1005, $D971,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1" s="48" t="str">
        <f>IF(ISBLANK($B971), "", IF(AND(O$5 = "Vacation Leave", OR(AND(OR(O$6 = "H1", O$6 = "H2"), NOT(AND($D971 = "Full-time", $F971 = "Above 1 Year"))), AND(O$6 = "Year", AND($D971 = "Full-time", $F971 = "Above 1 Year")))), "N/A", SUMIFS('Form Responses 1'!$O$2:$O1005, 'Form Responses 1'!$B$2:$B1005, $B971, 'Form Responses 1'!$G$2:$G1005, O$5, 'Form Responses 1'!$K$2:$K1005, $D971,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1" s="48" t="str">
        <f>IF(ISBLANK($B971), "", IF(AND(P$5 = "Vacation Leave", OR(AND(OR(P$6 = "H1", P$6 = "H2"), NOT(AND($D971 = "Full-time", $F971 = "Above 1 Year"))), AND(P$6 = "Year", AND($D971 = "Full-time", $F971 = "Above 1 Year")))), "N/A", SUMIFS('Form Responses 1'!$O$2:$O1005, 'Form Responses 1'!$B$2:$B1005, $B971, 'Form Responses 1'!$G$2:$G1005, P$5, 'Form Responses 1'!$K$2:$K1005, $D971,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1" s="48" t="str">
        <f>IF(ISBLANK($B971), "", IF(AND(Q$5 = "Vacation Leave", OR(AND(OR(Q$6 = "H1", Q$6 = "H2"), NOT(AND($D971 = "Full-time", $F971 = "Above 1 Year"))), AND(Q$6 = "Year", AND($D971 = "Full-time", $F971 = "Above 1 Year")))), "N/A", SUMIFS('Form Responses 1'!$O$2:$O1005, 'Form Responses 1'!$B$2:$B1005, $B971, 'Form Responses 1'!$G$2:$G1005, Q$5, 'Form Responses 1'!$K$2:$K1005, $D971,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1" s="48" t="str">
        <f>IF(ISBLANK($B971), "", IF(AND(R$5 = "Vacation Leave", OR(AND(OR(R$6 = "H1", R$6 = "H2"), NOT(AND($D971 = "Full-time", $F971 = "Above 1 Year"))), AND(R$6 = "Year", AND($D971 = "Full-time", $F971 = "Above 1 Year")))), "N/A", SUMIFS('Form Responses 1'!$O$2:$O1005, 'Form Responses 1'!$B$2:$B1005, $B971, 'Form Responses 1'!$G$2:$G1005, R$5, 'Form Responses 1'!$K$2:$K1005, $D971,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1" s="48" t="str">
        <f>IF(ISBLANK($B971), "", IF(AND(S$5 = "Vacation Leave", OR(AND(OR(S$6 = "H1", S$6 = "H2"), NOT(AND($D971 = "Full-time", $F971 = "Above 1 Year"))), AND(S$6 = "Year", AND($D971 = "Full-time", $F971 = "Above 1 Year")))), "N/A", SUMIFS('Form Responses 1'!$O$2:$O1005, 'Form Responses 1'!$B$2:$B1005, $B971, 'Form Responses 1'!$G$2:$G1005, S$5, 'Form Responses 1'!$K$2:$K1005, $D971,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1" s="50" t="str">
        <f t="shared" si="2"/>
        <v/>
      </c>
      <c r="U971" s="51" t="str">
        <f t="array" ref="U971">IF(ISBLANK($B971), "", IF(AND(U$5 = "Vacation Leave", OR(AND(OR(U$6 = "H1", U$6 = "H2"), NOT(AND($D971 = "Full-time", $F971 = "Above 1 Year"))), AND(U$6 = "Year", AND($D971 = "Full-time", $F971 = "Above 1 Year")))), "N/A", INDEX('Allocated Leaves'!$B$2:$E1005, MATCH(U$5 &amp; IF(U$5 = "Vacation Leave", IFS(U$6 = "Year", "", OR(U$6 = "H1", U$6 = "H2"), " " &amp; U$6), ""), 'Allocated Leaves'!$A$2:$A1005, 0), MATCH($D971 &amp; IF($D971 = "Full-time",  " " &amp; $F971, ""), 'Allocated Leaves'!$B$1:AA$1, 0)) - G971))</f>
        <v/>
      </c>
      <c r="V971" s="52" t="str">
        <f t="array" ref="V971">IF(ISBLANK($B971), "", IF(AND(V$5 = "Vacation Leave", OR(AND(OR(V$6 = "H1", V$6 = "H2"), NOT(AND($D971 = "Full-time", $F971 = "Above 1 Year"))), AND(V$6 = "Year", AND($D971 = "Full-time", $F971 = "Above 1 Year")))), "N/A", INDEX('Allocated Leaves'!$B$2:$E1005, MATCH(V$5 &amp; IF(V$5 = "Vacation Leave", IFS(V$6 = "Year", "", OR(V$6 = "H1", V$6 = "H2"), " " &amp; V$6), ""), 'Allocated Leaves'!$A$2:$A1005, 0), MATCH($D971 &amp; IF($D971 = "Full-time",  " " &amp; $F971, ""), 'Allocated Leaves'!$B$1:AA$1, 0)) - H971))</f>
        <v/>
      </c>
      <c r="W971" s="52" t="str">
        <f t="array" ref="W971">IF(ISBLANK($B971), "", IF(AND(W$5 = "Vacation Leave", OR(AND(OR(W$6 = "H1", W$6 = "H2"), NOT(AND($D971 = "Full-time", $F971 = "Above 1 Year"))), AND(W$6 = "Year", AND($D971 = "Full-time", $F971 = "Above 1 Year")))), "N/A", INDEX('Allocated Leaves'!$B$2:$E1005, MATCH(W$5 &amp; IF(W$5 = "Vacation Leave", IFS(W$6 = "Year", "", OR(W$6 = "H1", W$6 = "H2"), " " &amp; W$6), ""), 'Allocated Leaves'!$A$2:$A1005, 0), MATCH($D971 &amp; IF($D971 = "Full-time",  " " &amp; $F971, ""), 'Allocated Leaves'!$B$1:AA$1, 0)) - I971))</f>
        <v/>
      </c>
      <c r="X971" s="51" t="str">
        <f t="array" ref="X971">IF(ISBLANK($B971), "", IF(AND(X$5 = "Vacation Leave", OR(AND(OR(X$6 = "H1", X$6 = "H2"), NOT(AND($D971 = "Full-time", $F971 = "Above 1 Year"))), AND(X$6 = "Year", AND($D971 = "Full-time", $F971 = "Above 1 Year")))), "N/A", INDEX('Allocated Leaves'!$B$2:$E1005, MATCH(X$5 &amp; IF(X$5 = "Vacation Leave", IFS(X$6 = "Year", "", OR(X$6 = "H1", X$6 = "H2"), " " &amp; X$6), ""), 'Allocated Leaves'!$A$2:$A1005, 0), MATCH($D971 &amp; IF($D971 = "Full-time",  " " &amp; $F971, ""), 'Allocated Leaves'!$B$1:AA$1, 0)) - J971))</f>
        <v/>
      </c>
      <c r="Y971" s="52" t="str">
        <f t="array" ref="Y971">IF(ISBLANK($B971), "", IF(AND(Y$5 = "Vacation Leave", OR(AND(OR(Y$6 = "H1", Y$6 = "H2"), NOT(AND($D971 = "Full-time", $F971 = "Above 1 Year"))), AND(Y$6 = "Year", AND($D971 = "Full-time", $F971 = "Above 1 Year")))), "N/A", INDEX('Allocated Leaves'!$B$2:$E1005, MATCH(Y$5 &amp; IF(Y$5 = "Vacation Leave", IFS(Y$6 = "Year", "", OR(Y$6 = "H1", Y$6 = "H2"), " " &amp; Y$6), ""), 'Allocated Leaves'!$A$2:$A1005, 0), MATCH($D971 &amp; IF($D971 = "Full-time",  " " &amp; $F971, ""), 'Allocated Leaves'!$B$1:AA$1, 0)) - K971))</f>
        <v/>
      </c>
      <c r="Z971" s="52" t="str">
        <f t="array" ref="Z971">IF(ISBLANK($B971), "", IF(AND(Z$5 = "Vacation Leave", OR(AND(OR(Z$6 = "H1", Z$6 = "H2"), NOT(AND($D971 = "Full-time", $F971 = "Above 1 Year"))), AND(Z$6 = "Year", AND($D971 = "Full-time", $F971 = "Above 1 Year")))), "N/A", INDEX('Allocated Leaves'!$B$2:$E1005, MATCH(Z$5 &amp; IF(Z$5 = "Vacation Leave", IFS(Z$6 = "Year", "", OR(Z$6 = "H1", Z$6 = "H2"), " " &amp; Z$6), ""), 'Allocated Leaves'!$A$2:$A1005, 0), MATCH($D971 &amp; IF($D971 = "Full-time",  " " &amp; $F971, ""), 'Allocated Leaves'!$B$1:AA$1, 0)) - L971))</f>
        <v/>
      </c>
      <c r="AA971" s="55" t="str">
        <f t="shared" si="3"/>
        <v/>
      </c>
    </row>
    <row r="972">
      <c r="A972" s="71"/>
      <c r="B972" s="72"/>
      <c r="C972" s="73"/>
      <c r="D972" s="74"/>
      <c r="E972" s="75"/>
      <c r="F972" s="47" t="str">
        <f t="shared" si="1"/>
        <v/>
      </c>
      <c r="G972" s="48" t="str">
        <f>IF(ISBLANK($B972), "", IF(AND(G$5 = "Vacation Leave", OR(AND(OR(G$6 = "H1", G$6 = "H2"), NOT(AND($D972 = "Full-time", $F972 = "Above 1 Year"))), AND(G$6 = "Year", AND($D972 = "Full-time", $F972 = "Above 1 Year")))), "N/A", SUMIFS('Form Responses 1'!$O$2:$O1005, 'Form Responses 1'!$B$2:$B1005, $B972, 'Form Responses 1'!$G$2:$G1005, G$5, 'Form Responses 1'!$K$2:$K1005, $D972,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2" s="48" t="str">
        <f>IF(ISBLANK($B972), "", IF(AND(H$5 = "Vacation Leave", OR(AND(OR(H$6 = "H1", H$6 = "H2"), NOT(AND($D972 = "Full-time", $F972 = "Above 1 Year"))), AND(H$6 = "Year", AND($D972 = "Full-time", $F972 = "Above 1 Year")))), "N/A", SUMIFS('Form Responses 1'!$O$2:$O1005, 'Form Responses 1'!$B$2:$B1005, $B972, 'Form Responses 1'!$G$2:$G1005, H$5, 'Form Responses 1'!$K$2:$K1005, $D972,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2" s="49" t="str">
        <f>IF(ISBLANK($B972), "", IF(AND(I$5 = "Vacation Leave", OR(AND(OR(I$6 = "H1", I$6 = "H2"), NOT(AND($D972 = "Full-time", $F972 = "Above 1 Year"))), AND(I$6 = "Year", AND($D972 = "Full-time", $F972 = "Above 1 Year")))), "N/A", SUMIFS('Form Responses 1'!$O$2:$O1005, 'Form Responses 1'!$B$2:$B1005, $B972, 'Form Responses 1'!$G$2:$G1005, I$5, 'Form Responses 1'!$K$2:$K1005, $D972,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2" s="48" t="str">
        <f>IF(ISBLANK($B972), "", IF(AND(J$5 = "Vacation Leave", OR(AND(OR(J$6 = "H1", J$6 = "H2"), NOT(AND($D972 = "Full-time", $F972 = "Above 1 Year"))), AND(J$6 = "Year", AND($D972 = "Full-time", $F972 = "Above 1 Year")))), "N/A", SUMIFS('Form Responses 1'!$O$2:$O1005, 'Form Responses 1'!$B$2:$B1005, $B972, 'Form Responses 1'!$G$2:$G1005, J$5, 'Form Responses 1'!$K$2:$K1005, $D972,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2" s="48" t="str">
        <f>IF(ISBLANK($B972), "", IF(AND(K$5 = "Vacation Leave", OR(AND(OR(K$6 = "H1", K$6 = "H2"), NOT(AND($D972 = "Full-time", $F972 = "Above 1 Year"))), AND(K$6 = "Year", AND($D972 = "Full-time", $F972 = "Above 1 Year")))), "N/A", SUMIFS('Form Responses 1'!$O$2:$O1005, 'Form Responses 1'!$B$2:$B1005, $B972, 'Form Responses 1'!$G$2:$G1005, K$5, 'Form Responses 1'!$K$2:$K1005, $D972,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2" s="48" t="str">
        <f>IF(ISBLANK($B972), "", IF(AND(L$5 = "Vacation Leave", OR(AND(OR(L$6 = "H1", L$6 = "H2"), NOT(AND($D972 = "Full-time", $F972 = "Above 1 Year"))), AND(L$6 = "Year", AND($D972 = "Full-time", $F972 = "Above 1 Year")))), "N/A", SUMIFS('Form Responses 1'!$O$2:$O1005, 'Form Responses 1'!$B$2:$B1005, $B972, 'Form Responses 1'!$G$2:$G1005, L$5, 'Form Responses 1'!$K$2:$K1005, $D972,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2" s="48" t="str">
        <f>IF(ISBLANK($B972), "", IF(AND(M$5 = "Vacation Leave", OR(AND(OR(M$6 = "H1", M$6 = "H2"), NOT(AND($D972 = "Full-time", $F972 = "Above 1 Year"))), AND(M$6 = "Year", AND($D972 = "Full-time", $F972 = "Above 1 Year")))), "N/A", SUMIFS('Form Responses 1'!$O$2:$O1005, 'Form Responses 1'!$B$2:$B1005, $B972, 'Form Responses 1'!$G$2:$G1005, M$5, 'Form Responses 1'!$K$2:$K1005, $D972,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2" s="48" t="str">
        <f>IF(ISBLANK($B972), "", IF(AND(N$5 = "Vacation Leave", OR(AND(OR(N$6 = "H1", N$6 = "H2"), NOT(AND($D972 = "Full-time", $F972 = "Above 1 Year"))), AND(N$6 = "Year", AND($D972 = "Full-time", $F972 = "Above 1 Year")))), "N/A", SUMIFS('Form Responses 1'!$O$2:$O1005, 'Form Responses 1'!$B$2:$B1005, $B972, 'Form Responses 1'!$G$2:$G1005, N$5, 'Form Responses 1'!$K$2:$K1005, $D972,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2" s="48" t="str">
        <f>IF(ISBLANK($B972), "", IF(AND(O$5 = "Vacation Leave", OR(AND(OR(O$6 = "H1", O$6 = "H2"), NOT(AND($D972 = "Full-time", $F972 = "Above 1 Year"))), AND(O$6 = "Year", AND($D972 = "Full-time", $F972 = "Above 1 Year")))), "N/A", SUMIFS('Form Responses 1'!$O$2:$O1005, 'Form Responses 1'!$B$2:$B1005, $B972, 'Form Responses 1'!$G$2:$G1005, O$5, 'Form Responses 1'!$K$2:$K1005, $D972,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2" s="48" t="str">
        <f>IF(ISBLANK($B972), "", IF(AND(P$5 = "Vacation Leave", OR(AND(OR(P$6 = "H1", P$6 = "H2"), NOT(AND($D972 = "Full-time", $F972 = "Above 1 Year"))), AND(P$6 = "Year", AND($D972 = "Full-time", $F972 = "Above 1 Year")))), "N/A", SUMIFS('Form Responses 1'!$O$2:$O1005, 'Form Responses 1'!$B$2:$B1005, $B972, 'Form Responses 1'!$G$2:$G1005, P$5, 'Form Responses 1'!$K$2:$K1005, $D972,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2" s="48" t="str">
        <f>IF(ISBLANK($B972), "", IF(AND(Q$5 = "Vacation Leave", OR(AND(OR(Q$6 = "H1", Q$6 = "H2"), NOT(AND($D972 = "Full-time", $F972 = "Above 1 Year"))), AND(Q$6 = "Year", AND($D972 = "Full-time", $F972 = "Above 1 Year")))), "N/A", SUMIFS('Form Responses 1'!$O$2:$O1005, 'Form Responses 1'!$B$2:$B1005, $B972, 'Form Responses 1'!$G$2:$G1005, Q$5, 'Form Responses 1'!$K$2:$K1005, $D972,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2" s="48" t="str">
        <f>IF(ISBLANK($B972), "", IF(AND(R$5 = "Vacation Leave", OR(AND(OR(R$6 = "H1", R$6 = "H2"), NOT(AND($D972 = "Full-time", $F972 = "Above 1 Year"))), AND(R$6 = "Year", AND($D972 = "Full-time", $F972 = "Above 1 Year")))), "N/A", SUMIFS('Form Responses 1'!$O$2:$O1005, 'Form Responses 1'!$B$2:$B1005, $B972, 'Form Responses 1'!$G$2:$G1005, R$5, 'Form Responses 1'!$K$2:$K1005, $D972,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2" s="48" t="str">
        <f>IF(ISBLANK($B972), "", IF(AND(S$5 = "Vacation Leave", OR(AND(OR(S$6 = "H1", S$6 = "H2"), NOT(AND($D972 = "Full-time", $F972 = "Above 1 Year"))), AND(S$6 = "Year", AND($D972 = "Full-time", $F972 = "Above 1 Year")))), "N/A", SUMIFS('Form Responses 1'!$O$2:$O1005, 'Form Responses 1'!$B$2:$B1005, $B972, 'Form Responses 1'!$G$2:$G1005, S$5, 'Form Responses 1'!$K$2:$K1005, $D972,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2" s="50" t="str">
        <f t="shared" si="2"/>
        <v/>
      </c>
      <c r="U972" s="51" t="str">
        <f t="array" ref="U972">IF(ISBLANK($B972), "", IF(AND(U$5 = "Vacation Leave", OR(AND(OR(U$6 = "H1", U$6 = "H2"), NOT(AND($D972 = "Full-time", $F972 = "Above 1 Year"))), AND(U$6 = "Year", AND($D972 = "Full-time", $F972 = "Above 1 Year")))), "N/A", INDEX('Allocated Leaves'!$B$2:$E1005, MATCH(U$5 &amp; IF(U$5 = "Vacation Leave", IFS(U$6 = "Year", "", OR(U$6 = "H1", U$6 = "H2"), " " &amp; U$6), ""), 'Allocated Leaves'!$A$2:$A1005, 0), MATCH($D972 &amp; IF($D972 = "Full-time",  " " &amp; $F972, ""), 'Allocated Leaves'!$B$1:AA$1, 0)) - G972))</f>
        <v/>
      </c>
      <c r="V972" s="52" t="str">
        <f t="array" ref="V972">IF(ISBLANK($B972), "", IF(AND(V$5 = "Vacation Leave", OR(AND(OR(V$6 = "H1", V$6 = "H2"), NOT(AND($D972 = "Full-time", $F972 = "Above 1 Year"))), AND(V$6 = "Year", AND($D972 = "Full-time", $F972 = "Above 1 Year")))), "N/A", INDEX('Allocated Leaves'!$B$2:$E1005, MATCH(V$5 &amp; IF(V$5 = "Vacation Leave", IFS(V$6 = "Year", "", OR(V$6 = "H1", V$6 = "H2"), " " &amp; V$6), ""), 'Allocated Leaves'!$A$2:$A1005, 0), MATCH($D972 &amp; IF($D972 = "Full-time",  " " &amp; $F972, ""), 'Allocated Leaves'!$B$1:AA$1, 0)) - H972))</f>
        <v/>
      </c>
      <c r="W972" s="52" t="str">
        <f t="array" ref="W972">IF(ISBLANK($B972), "", IF(AND(W$5 = "Vacation Leave", OR(AND(OR(W$6 = "H1", W$6 = "H2"), NOT(AND($D972 = "Full-time", $F972 = "Above 1 Year"))), AND(W$6 = "Year", AND($D972 = "Full-time", $F972 = "Above 1 Year")))), "N/A", INDEX('Allocated Leaves'!$B$2:$E1005, MATCH(W$5 &amp; IF(W$5 = "Vacation Leave", IFS(W$6 = "Year", "", OR(W$6 = "H1", W$6 = "H2"), " " &amp; W$6), ""), 'Allocated Leaves'!$A$2:$A1005, 0), MATCH($D972 &amp; IF($D972 = "Full-time",  " " &amp; $F972, ""), 'Allocated Leaves'!$B$1:AA$1, 0)) - I972))</f>
        <v/>
      </c>
      <c r="X972" s="51" t="str">
        <f t="array" ref="X972">IF(ISBLANK($B972), "", IF(AND(X$5 = "Vacation Leave", OR(AND(OR(X$6 = "H1", X$6 = "H2"), NOT(AND($D972 = "Full-time", $F972 = "Above 1 Year"))), AND(X$6 = "Year", AND($D972 = "Full-time", $F972 = "Above 1 Year")))), "N/A", INDEX('Allocated Leaves'!$B$2:$E1005, MATCH(X$5 &amp; IF(X$5 = "Vacation Leave", IFS(X$6 = "Year", "", OR(X$6 = "H1", X$6 = "H2"), " " &amp; X$6), ""), 'Allocated Leaves'!$A$2:$A1005, 0), MATCH($D972 &amp; IF($D972 = "Full-time",  " " &amp; $F972, ""), 'Allocated Leaves'!$B$1:AA$1, 0)) - J972))</f>
        <v/>
      </c>
      <c r="Y972" s="52" t="str">
        <f t="array" ref="Y972">IF(ISBLANK($B972), "", IF(AND(Y$5 = "Vacation Leave", OR(AND(OR(Y$6 = "H1", Y$6 = "H2"), NOT(AND($D972 = "Full-time", $F972 = "Above 1 Year"))), AND(Y$6 = "Year", AND($D972 = "Full-time", $F972 = "Above 1 Year")))), "N/A", INDEX('Allocated Leaves'!$B$2:$E1005, MATCH(Y$5 &amp; IF(Y$5 = "Vacation Leave", IFS(Y$6 = "Year", "", OR(Y$6 = "H1", Y$6 = "H2"), " " &amp; Y$6), ""), 'Allocated Leaves'!$A$2:$A1005, 0), MATCH($D972 &amp; IF($D972 = "Full-time",  " " &amp; $F972, ""), 'Allocated Leaves'!$B$1:AA$1, 0)) - K972))</f>
        <v/>
      </c>
      <c r="Z972" s="52" t="str">
        <f t="array" ref="Z972">IF(ISBLANK($B972), "", IF(AND(Z$5 = "Vacation Leave", OR(AND(OR(Z$6 = "H1", Z$6 = "H2"), NOT(AND($D972 = "Full-time", $F972 = "Above 1 Year"))), AND(Z$6 = "Year", AND($D972 = "Full-time", $F972 = "Above 1 Year")))), "N/A", INDEX('Allocated Leaves'!$B$2:$E1005, MATCH(Z$5 &amp; IF(Z$5 = "Vacation Leave", IFS(Z$6 = "Year", "", OR(Z$6 = "H1", Z$6 = "H2"), " " &amp; Z$6), ""), 'Allocated Leaves'!$A$2:$A1005, 0), MATCH($D972 &amp; IF($D972 = "Full-time",  " " &amp; $F972, ""), 'Allocated Leaves'!$B$1:AA$1, 0)) - L972))</f>
        <v/>
      </c>
      <c r="AA972" s="55" t="str">
        <f t="shared" si="3"/>
        <v/>
      </c>
    </row>
    <row r="973">
      <c r="A973" s="71"/>
      <c r="B973" s="72"/>
      <c r="C973" s="73"/>
      <c r="D973" s="74"/>
      <c r="E973" s="75"/>
      <c r="F973" s="47" t="str">
        <f t="shared" si="1"/>
        <v/>
      </c>
      <c r="G973" s="48" t="str">
        <f>IF(ISBLANK($B973), "", IF(AND(G$5 = "Vacation Leave", OR(AND(OR(G$6 = "H1", G$6 = "H2"), NOT(AND($D973 = "Full-time", $F973 = "Above 1 Year"))), AND(G$6 = "Year", AND($D973 = "Full-time", $F973 = "Above 1 Year")))), "N/A", SUMIFS('Form Responses 1'!$O$2:$O1005, 'Form Responses 1'!$B$2:$B1005, $B973, 'Form Responses 1'!$G$2:$G1005, G$5, 'Form Responses 1'!$K$2:$K1005, $D973,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3" s="48" t="str">
        <f>IF(ISBLANK($B973), "", IF(AND(H$5 = "Vacation Leave", OR(AND(OR(H$6 = "H1", H$6 = "H2"), NOT(AND($D973 = "Full-time", $F973 = "Above 1 Year"))), AND(H$6 = "Year", AND($D973 = "Full-time", $F973 = "Above 1 Year")))), "N/A", SUMIFS('Form Responses 1'!$O$2:$O1005, 'Form Responses 1'!$B$2:$B1005, $B973, 'Form Responses 1'!$G$2:$G1005, H$5, 'Form Responses 1'!$K$2:$K1005, $D973,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3" s="49" t="str">
        <f>IF(ISBLANK($B973), "", IF(AND(I$5 = "Vacation Leave", OR(AND(OR(I$6 = "H1", I$6 = "H2"), NOT(AND($D973 = "Full-time", $F973 = "Above 1 Year"))), AND(I$6 = "Year", AND($D973 = "Full-time", $F973 = "Above 1 Year")))), "N/A", SUMIFS('Form Responses 1'!$O$2:$O1005, 'Form Responses 1'!$B$2:$B1005, $B973, 'Form Responses 1'!$G$2:$G1005, I$5, 'Form Responses 1'!$K$2:$K1005, $D973,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3" s="48" t="str">
        <f>IF(ISBLANK($B973), "", IF(AND(J$5 = "Vacation Leave", OR(AND(OR(J$6 = "H1", J$6 = "H2"), NOT(AND($D973 = "Full-time", $F973 = "Above 1 Year"))), AND(J$6 = "Year", AND($D973 = "Full-time", $F973 = "Above 1 Year")))), "N/A", SUMIFS('Form Responses 1'!$O$2:$O1005, 'Form Responses 1'!$B$2:$B1005, $B973, 'Form Responses 1'!$G$2:$G1005, J$5, 'Form Responses 1'!$K$2:$K1005, $D973,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3" s="48" t="str">
        <f>IF(ISBLANK($B973), "", IF(AND(K$5 = "Vacation Leave", OR(AND(OR(K$6 = "H1", K$6 = "H2"), NOT(AND($D973 = "Full-time", $F973 = "Above 1 Year"))), AND(K$6 = "Year", AND($D973 = "Full-time", $F973 = "Above 1 Year")))), "N/A", SUMIFS('Form Responses 1'!$O$2:$O1005, 'Form Responses 1'!$B$2:$B1005, $B973, 'Form Responses 1'!$G$2:$G1005, K$5, 'Form Responses 1'!$K$2:$K1005, $D973,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3" s="48" t="str">
        <f>IF(ISBLANK($B973), "", IF(AND(L$5 = "Vacation Leave", OR(AND(OR(L$6 = "H1", L$6 = "H2"), NOT(AND($D973 = "Full-time", $F973 = "Above 1 Year"))), AND(L$6 = "Year", AND($D973 = "Full-time", $F973 = "Above 1 Year")))), "N/A", SUMIFS('Form Responses 1'!$O$2:$O1005, 'Form Responses 1'!$B$2:$B1005, $B973, 'Form Responses 1'!$G$2:$G1005, L$5, 'Form Responses 1'!$K$2:$K1005, $D973,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3" s="48" t="str">
        <f>IF(ISBLANK($B973), "", IF(AND(M$5 = "Vacation Leave", OR(AND(OR(M$6 = "H1", M$6 = "H2"), NOT(AND($D973 = "Full-time", $F973 = "Above 1 Year"))), AND(M$6 = "Year", AND($D973 = "Full-time", $F973 = "Above 1 Year")))), "N/A", SUMIFS('Form Responses 1'!$O$2:$O1005, 'Form Responses 1'!$B$2:$B1005, $B973, 'Form Responses 1'!$G$2:$G1005, M$5, 'Form Responses 1'!$K$2:$K1005, $D973,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3" s="48" t="str">
        <f>IF(ISBLANK($B973), "", IF(AND(N$5 = "Vacation Leave", OR(AND(OR(N$6 = "H1", N$6 = "H2"), NOT(AND($D973 = "Full-time", $F973 = "Above 1 Year"))), AND(N$6 = "Year", AND($D973 = "Full-time", $F973 = "Above 1 Year")))), "N/A", SUMIFS('Form Responses 1'!$O$2:$O1005, 'Form Responses 1'!$B$2:$B1005, $B973, 'Form Responses 1'!$G$2:$G1005, N$5, 'Form Responses 1'!$K$2:$K1005, $D973,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3" s="48" t="str">
        <f>IF(ISBLANK($B973), "", IF(AND(O$5 = "Vacation Leave", OR(AND(OR(O$6 = "H1", O$6 = "H2"), NOT(AND($D973 = "Full-time", $F973 = "Above 1 Year"))), AND(O$6 = "Year", AND($D973 = "Full-time", $F973 = "Above 1 Year")))), "N/A", SUMIFS('Form Responses 1'!$O$2:$O1005, 'Form Responses 1'!$B$2:$B1005, $B973, 'Form Responses 1'!$G$2:$G1005, O$5, 'Form Responses 1'!$K$2:$K1005, $D973,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3" s="48" t="str">
        <f>IF(ISBLANK($B973), "", IF(AND(P$5 = "Vacation Leave", OR(AND(OR(P$6 = "H1", P$6 = "H2"), NOT(AND($D973 = "Full-time", $F973 = "Above 1 Year"))), AND(P$6 = "Year", AND($D973 = "Full-time", $F973 = "Above 1 Year")))), "N/A", SUMIFS('Form Responses 1'!$O$2:$O1005, 'Form Responses 1'!$B$2:$B1005, $B973, 'Form Responses 1'!$G$2:$G1005, P$5, 'Form Responses 1'!$K$2:$K1005, $D973,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3" s="48" t="str">
        <f>IF(ISBLANK($B973), "", IF(AND(Q$5 = "Vacation Leave", OR(AND(OR(Q$6 = "H1", Q$6 = "H2"), NOT(AND($D973 = "Full-time", $F973 = "Above 1 Year"))), AND(Q$6 = "Year", AND($D973 = "Full-time", $F973 = "Above 1 Year")))), "N/A", SUMIFS('Form Responses 1'!$O$2:$O1005, 'Form Responses 1'!$B$2:$B1005, $B973, 'Form Responses 1'!$G$2:$G1005, Q$5, 'Form Responses 1'!$K$2:$K1005, $D973,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3" s="48" t="str">
        <f>IF(ISBLANK($B973), "", IF(AND(R$5 = "Vacation Leave", OR(AND(OR(R$6 = "H1", R$6 = "H2"), NOT(AND($D973 = "Full-time", $F973 = "Above 1 Year"))), AND(R$6 = "Year", AND($D973 = "Full-time", $F973 = "Above 1 Year")))), "N/A", SUMIFS('Form Responses 1'!$O$2:$O1005, 'Form Responses 1'!$B$2:$B1005, $B973, 'Form Responses 1'!$G$2:$G1005, R$5, 'Form Responses 1'!$K$2:$K1005, $D973,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3" s="48" t="str">
        <f>IF(ISBLANK($B973), "", IF(AND(S$5 = "Vacation Leave", OR(AND(OR(S$6 = "H1", S$6 = "H2"), NOT(AND($D973 = "Full-time", $F973 = "Above 1 Year"))), AND(S$6 = "Year", AND($D973 = "Full-time", $F973 = "Above 1 Year")))), "N/A", SUMIFS('Form Responses 1'!$O$2:$O1005, 'Form Responses 1'!$B$2:$B1005, $B973, 'Form Responses 1'!$G$2:$G1005, S$5, 'Form Responses 1'!$K$2:$K1005, $D973,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3" s="50" t="str">
        <f t="shared" si="2"/>
        <v/>
      </c>
      <c r="U973" s="51" t="str">
        <f t="array" ref="U973">IF(ISBLANK($B973), "", IF(AND(U$5 = "Vacation Leave", OR(AND(OR(U$6 = "H1", U$6 = "H2"), NOT(AND($D973 = "Full-time", $F973 = "Above 1 Year"))), AND(U$6 = "Year", AND($D973 = "Full-time", $F973 = "Above 1 Year")))), "N/A", INDEX('Allocated Leaves'!$B$2:$E1005, MATCH(U$5 &amp; IF(U$5 = "Vacation Leave", IFS(U$6 = "Year", "", OR(U$6 = "H1", U$6 = "H2"), " " &amp; U$6), ""), 'Allocated Leaves'!$A$2:$A1005, 0), MATCH($D973 &amp; IF($D973 = "Full-time",  " " &amp; $F973, ""), 'Allocated Leaves'!$B$1:AA$1, 0)) - G973))</f>
        <v/>
      </c>
      <c r="V973" s="52" t="str">
        <f t="array" ref="V973">IF(ISBLANK($B973), "", IF(AND(V$5 = "Vacation Leave", OR(AND(OR(V$6 = "H1", V$6 = "H2"), NOT(AND($D973 = "Full-time", $F973 = "Above 1 Year"))), AND(V$6 = "Year", AND($D973 = "Full-time", $F973 = "Above 1 Year")))), "N/A", INDEX('Allocated Leaves'!$B$2:$E1005, MATCH(V$5 &amp; IF(V$5 = "Vacation Leave", IFS(V$6 = "Year", "", OR(V$6 = "H1", V$6 = "H2"), " " &amp; V$6), ""), 'Allocated Leaves'!$A$2:$A1005, 0), MATCH($D973 &amp; IF($D973 = "Full-time",  " " &amp; $F973, ""), 'Allocated Leaves'!$B$1:AA$1, 0)) - H973))</f>
        <v/>
      </c>
      <c r="W973" s="52" t="str">
        <f t="array" ref="W973">IF(ISBLANK($B973), "", IF(AND(W$5 = "Vacation Leave", OR(AND(OR(W$6 = "H1", W$6 = "H2"), NOT(AND($D973 = "Full-time", $F973 = "Above 1 Year"))), AND(W$6 = "Year", AND($D973 = "Full-time", $F973 = "Above 1 Year")))), "N/A", INDEX('Allocated Leaves'!$B$2:$E1005, MATCH(W$5 &amp; IF(W$5 = "Vacation Leave", IFS(W$6 = "Year", "", OR(W$6 = "H1", W$6 = "H2"), " " &amp; W$6), ""), 'Allocated Leaves'!$A$2:$A1005, 0), MATCH($D973 &amp; IF($D973 = "Full-time",  " " &amp; $F973, ""), 'Allocated Leaves'!$B$1:AA$1, 0)) - I973))</f>
        <v/>
      </c>
      <c r="X973" s="51" t="str">
        <f t="array" ref="X973">IF(ISBLANK($B973), "", IF(AND(X$5 = "Vacation Leave", OR(AND(OR(X$6 = "H1", X$6 = "H2"), NOT(AND($D973 = "Full-time", $F973 = "Above 1 Year"))), AND(X$6 = "Year", AND($D973 = "Full-time", $F973 = "Above 1 Year")))), "N/A", INDEX('Allocated Leaves'!$B$2:$E1005, MATCH(X$5 &amp; IF(X$5 = "Vacation Leave", IFS(X$6 = "Year", "", OR(X$6 = "H1", X$6 = "H2"), " " &amp; X$6), ""), 'Allocated Leaves'!$A$2:$A1005, 0), MATCH($D973 &amp; IF($D973 = "Full-time",  " " &amp; $F973, ""), 'Allocated Leaves'!$B$1:AA$1, 0)) - J973))</f>
        <v/>
      </c>
      <c r="Y973" s="52" t="str">
        <f t="array" ref="Y973">IF(ISBLANK($B973), "", IF(AND(Y$5 = "Vacation Leave", OR(AND(OR(Y$6 = "H1", Y$6 = "H2"), NOT(AND($D973 = "Full-time", $F973 = "Above 1 Year"))), AND(Y$6 = "Year", AND($D973 = "Full-time", $F973 = "Above 1 Year")))), "N/A", INDEX('Allocated Leaves'!$B$2:$E1005, MATCH(Y$5 &amp; IF(Y$5 = "Vacation Leave", IFS(Y$6 = "Year", "", OR(Y$6 = "H1", Y$6 = "H2"), " " &amp; Y$6), ""), 'Allocated Leaves'!$A$2:$A1005, 0), MATCH($D973 &amp; IF($D973 = "Full-time",  " " &amp; $F973, ""), 'Allocated Leaves'!$B$1:AA$1, 0)) - K973))</f>
        <v/>
      </c>
      <c r="Z973" s="52" t="str">
        <f t="array" ref="Z973">IF(ISBLANK($B973), "", IF(AND(Z$5 = "Vacation Leave", OR(AND(OR(Z$6 = "H1", Z$6 = "H2"), NOT(AND($D973 = "Full-time", $F973 = "Above 1 Year"))), AND(Z$6 = "Year", AND($D973 = "Full-time", $F973 = "Above 1 Year")))), "N/A", INDEX('Allocated Leaves'!$B$2:$E1005, MATCH(Z$5 &amp; IF(Z$5 = "Vacation Leave", IFS(Z$6 = "Year", "", OR(Z$6 = "H1", Z$6 = "H2"), " " &amp; Z$6), ""), 'Allocated Leaves'!$A$2:$A1005, 0), MATCH($D973 &amp; IF($D973 = "Full-time",  " " &amp; $F973, ""), 'Allocated Leaves'!$B$1:AA$1, 0)) - L973))</f>
        <v/>
      </c>
      <c r="AA973" s="55" t="str">
        <f t="shared" si="3"/>
        <v/>
      </c>
    </row>
    <row r="974">
      <c r="A974" s="71"/>
      <c r="B974" s="72"/>
      <c r="C974" s="73"/>
      <c r="D974" s="74"/>
      <c r="E974" s="75"/>
      <c r="F974" s="47" t="str">
        <f t="shared" si="1"/>
        <v/>
      </c>
      <c r="G974" s="48" t="str">
        <f>IF(ISBLANK($B974), "", IF(AND(G$5 = "Vacation Leave", OR(AND(OR(G$6 = "H1", G$6 = "H2"), NOT(AND($D974 = "Full-time", $F974 = "Above 1 Year"))), AND(G$6 = "Year", AND($D974 = "Full-time", $F974 = "Above 1 Year")))), "N/A", SUMIFS('Form Responses 1'!$O$2:$O1005, 'Form Responses 1'!$B$2:$B1005, $B974, 'Form Responses 1'!$G$2:$G1005, G$5, 'Form Responses 1'!$K$2:$K1005, $D974,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4" s="48" t="str">
        <f>IF(ISBLANK($B974), "", IF(AND(H$5 = "Vacation Leave", OR(AND(OR(H$6 = "H1", H$6 = "H2"), NOT(AND($D974 = "Full-time", $F974 = "Above 1 Year"))), AND(H$6 = "Year", AND($D974 = "Full-time", $F974 = "Above 1 Year")))), "N/A", SUMIFS('Form Responses 1'!$O$2:$O1005, 'Form Responses 1'!$B$2:$B1005, $B974, 'Form Responses 1'!$G$2:$G1005, H$5, 'Form Responses 1'!$K$2:$K1005, $D974,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4" s="49" t="str">
        <f>IF(ISBLANK($B974), "", IF(AND(I$5 = "Vacation Leave", OR(AND(OR(I$6 = "H1", I$6 = "H2"), NOT(AND($D974 = "Full-time", $F974 = "Above 1 Year"))), AND(I$6 = "Year", AND($D974 = "Full-time", $F974 = "Above 1 Year")))), "N/A", SUMIFS('Form Responses 1'!$O$2:$O1005, 'Form Responses 1'!$B$2:$B1005, $B974, 'Form Responses 1'!$G$2:$G1005, I$5, 'Form Responses 1'!$K$2:$K1005, $D974,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4" s="48" t="str">
        <f>IF(ISBLANK($B974), "", IF(AND(J$5 = "Vacation Leave", OR(AND(OR(J$6 = "H1", J$6 = "H2"), NOT(AND($D974 = "Full-time", $F974 = "Above 1 Year"))), AND(J$6 = "Year", AND($D974 = "Full-time", $F974 = "Above 1 Year")))), "N/A", SUMIFS('Form Responses 1'!$O$2:$O1005, 'Form Responses 1'!$B$2:$B1005, $B974, 'Form Responses 1'!$G$2:$G1005, J$5, 'Form Responses 1'!$K$2:$K1005, $D974,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4" s="48" t="str">
        <f>IF(ISBLANK($B974), "", IF(AND(K$5 = "Vacation Leave", OR(AND(OR(K$6 = "H1", K$6 = "H2"), NOT(AND($D974 = "Full-time", $F974 = "Above 1 Year"))), AND(K$6 = "Year", AND($D974 = "Full-time", $F974 = "Above 1 Year")))), "N/A", SUMIFS('Form Responses 1'!$O$2:$O1005, 'Form Responses 1'!$B$2:$B1005, $B974, 'Form Responses 1'!$G$2:$G1005, K$5, 'Form Responses 1'!$K$2:$K1005, $D974,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4" s="48" t="str">
        <f>IF(ISBLANK($B974), "", IF(AND(L$5 = "Vacation Leave", OR(AND(OR(L$6 = "H1", L$6 = "H2"), NOT(AND($D974 = "Full-time", $F974 = "Above 1 Year"))), AND(L$6 = "Year", AND($D974 = "Full-time", $F974 = "Above 1 Year")))), "N/A", SUMIFS('Form Responses 1'!$O$2:$O1005, 'Form Responses 1'!$B$2:$B1005, $B974, 'Form Responses 1'!$G$2:$G1005, L$5, 'Form Responses 1'!$K$2:$K1005, $D974,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4" s="48" t="str">
        <f>IF(ISBLANK($B974), "", IF(AND(M$5 = "Vacation Leave", OR(AND(OR(M$6 = "H1", M$6 = "H2"), NOT(AND($D974 = "Full-time", $F974 = "Above 1 Year"))), AND(M$6 = "Year", AND($D974 = "Full-time", $F974 = "Above 1 Year")))), "N/A", SUMIFS('Form Responses 1'!$O$2:$O1005, 'Form Responses 1'!$B$2:$B1005, $B974, 'Form Responses 1'!$G$2:$G1005, M$5, 'Form Responses 1'!$K$2:$K1005, $D974,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4" s="48" t="str">
        <f>IF(ISBLANK($B974), "", IF(AND(N$5 = "Vacation Leave", OR(AND(OR(N$6 = "H1", N$6 = "H2"), NOT(AND($D974 = "Full-time", $F974 = "Above 1 Year"))), AND(N$6 = "Year", AND($D974 = "Full-time", $F974 = "Above 1 Year")))), "N/A", SUMIFS('Form Responses 1'!$O$2:$O1005, 'Form Responses 1'!$B$2:$B1005, $B974, 'Form Responses 1'!$G$2:$G1005, N$5, 'Form Responses 1'!$K$2:$K1005, $D974,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4" s="48" t="str">
        <f>IF(ISBLANK($B974), "", IF(AND(O$5 = "Vacation Leave", OR(AND(OR(O$6 = "H1", O$6 = "H2"), NOT(AND($D974 = "Full-time", $F974 = "Above 1 Year"))), AND(O$6 = "Year", AND($D974 = "Full-time", $F974 = "Above 1 Year")))), "N/A", SUMIFS('Form Responses 1'!$O$2:$O1005, 'Form Responses 1'!$B$2:$B1005, $B974, 'Form Responses 1'!$G$2:$G1005, O$5, 'Form Responses 1'!$K$2:$K1005, $D974,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4" s="48" t="str">
        <f>IF(ISBLANK($B974), "", IF(AND(P$5 = "Vacation Leave", OR(AND(OR(P$6 = "H1", P$6 = "H2"), NOT(AND($D974 = "Full-time", $F974 = "Above 1 Year"))), AND(P$6 = "Year", AND($D974 = "Full-time", $F974 = "Above 1 Year")))), "N/A", SUMIFS('Form Responses 1'!$O$2:$O1005, 'Form Responses 1'!$B$2:$B1005, $B974, 'Form Responses 1'!$G$2:$G1005, P$5, 'Form Responses 1'!$K$2:$K1005, $D974,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4" s="48" t="str">
        <f>IF(ISBLANK($B974), "", IF(AND(Q$5 = "Vacation Leave", OR(AND(OR(Q$6 = "H1", Q$6 = "H2"), NOT(AND($D974 = "Full-time", $F974 = "Above 1 Year"))), AND(Q$6 = "Year", AND($D974 = "Full-time", $F974 = "Above 1 Year")))), "N/A", SUMIFS('Form Responses 1'!$O$2:$O1005, 'Form Responses 1'!$B$2:$B1005, $B974, 'Form Responses 1'!$G$2:$G1005, Q$5, 'Form Responses 1'!$K$2:$K1005, $D974,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4" s="48" t="str">
        <f>IF(ISBLANK($B974), "", IF(AND(R$5 = "Vacation Leave", OR(AND(OR(R$6 = "H1", R$6 = "H2"), NOT(AND($D974 = "Full-time", $F974 = "Above 1 Year"))), AND(R$6 = "Year", AND($D974 = "Full-time", $F974 = "Above 1 Year")))), "N/A", SUMIFS('Form Responses 1'!$O$2:$O1005, 'Form Responses 1'!$B$2:$B1005, $B974, 'Form Responses 1'!$G$2:$G1005, R$5, 'Form Responses 1'!$K$2:$K1005, $D974,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4" s="48" t="str">
        <f>IF(ISBLANK($B974), "", IF(AND(S$5 = "Vacation Leave", OR(AND(OR(S$6 = "H1", S$6 = "H2"), NOT(AND($D974 = "Full-time", $F974 = "Above 1 Year"))), AND(S$6 = "Year", AND($D974 = "Full-time", $F974 = "Above 1 Year")))), "N/A", SUMIFS('Form Responses 1'!$O$2:$O1005, 'Form Responses 1'!$B$2:$B1005, $B974, 'Form Responses 1'!$G$2:$G1005, S$5, 'Form Responses 1'!$K$2:$K1005, $D974,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4" s="50" t="str">
        <f t="shared" si="2"/>
        <v/>
      </c>
      <c r="U974" s="51" t="str">
        <f t="array" ref="U974">IF(ISBLANK($B974), "", IF(AND(U$5 = "Vacation Leave", OR(AND(OR(U$6 = "H1", U$6 = "H2"), NOT(AND($D974 = "Full-time", $F974 = "Above 1 Year"))), AND(U$6 = "Year", AND($D974 = "Full-time", $F974 = "Above 1 Year")))), "N/A", INDEX('Allocated Leaves'!$B$2:$E1005, MATCH(U$5 &amp; IF(U$5 = "Vacation Leave", IFS(U$6 = "Year", "", OR(U$6 = "H1", U$6 = "H2"), " " &amp; U$6), ""), 'Allocated Leaves'!$A$2:$A1005, 0), MATCH($D974 &amp; IF($D974 = "Full-time",  " " &amp; $F974, ""), 'Allocated Leaves'!$B$1:AA$1, 0)) - G974))</f>
        <v/>
      </c>
      <c r="V974" s="52" t="str">
        <f t="array" ref="V974">IF(ISBLANK($B974), "", IF(AND(V$5 = "Vacation Leave", OR(AND(OR(V$6 = "H1", V$6 = "H2"), NOT(AND($D974 = "Full-time", $F974 = "Above 1 Year"))), AND(V$6 = "Year", AND($D974 = "Full-time", $F974 = "Above 1 Year")))), "N/A", INDEX('Allocated Leaves'!$B$2:$E1005, MATCH(V$5 &amp; IF(V$5 = "Vacation Leave", IFS(V$6 = "Year", "", OR(V$6 = "H1", V$6 = "H2"), " " &amp; V$6), ""), 'Allocated Leaves'!$A$2:$A1005, 0), MATCH($D974 &amp; IF($D974 = "Full-time",  " " &amp; $F974, ""), 'Allocated Leaves'!$B$1:AA$1, 0)) - H974))</f>
        <v/>
      </c>
      <c r="W974" s="52" t="str">
        <f t="array" ref="W974">IF(ISBLANK($B974), "", IF(AND(W$5 = "Vacation Leave", OR(AND(OR(W$6 = "H1", W$6 = "H2"), NOT(AND($D974 = "Full-time", $F974 = "Above 1 Year"))), AND(W$6 = "Year", AND($D974 = "Full-time", $F974 = "Above 1 Year")))), "N/A", INDEX('Allocated Leaves'!$B$2:$E1005, MATCH(W$5 &amp; IF(W$5 = "Vacation Leave", IFS(W$6 = "Year", "", OR(W$6 = "H1", W$6 = "H2"), " " &amp; W$6), ""), 'Allocated Leaves'!$A$2:$A1005, 0), MATCH($D974 &amp; IF($D974 = "Full-time",  " " &amp; $F974, ""), 'Allocated Leaves'!$B$1:AA$1, 0)) - I974))</f>
        <v/>
      </c>
      <c r="X974" s="51" t="str">
        <f t="array" ref="X974">IF(ISBLANK($B974), "", IF(AND(X$5 = "Vacation Leave", OR(AND(OR(X$6 = "H1", X$6 = "H2"), NOT(AND($D974 = "Full-time", $F974 = "Above 1 Year"))), AND(X$6 = "Year", AND($D974 = "Full-time", $F974 = "Above 1 Year")))), "N/A", INDEX('Allocated Leaves'!$B$2:$E1005, MATCH(X$5 &amp; IF(X$5 = "Vacation Leave", IFS(X$6 = "Year", "", OR(X$6 = "H1", X$6 = "H2"), " " &amp; X$6), ""), 'Allocated Leaves'!$A$2:$A1005, 0), MATCH($D974 &amp; IF($D974 = "Full-time",  " " &amp; $F974, ""), 'Allocated Leaves'!$B$1:AA$1, 0)) - J974))</f>
        <v/>
      </c>
      <c r="Y974" s="52" t="str">
        <f t="array" ref="Y974">IF(ISBLANK($B974), "", IF(AND(Y$5 = "Vacation Leave", OR(AND(OR(Y$6 = "H1", Y$6 = "H2"), NOT(AND($D974 = "Full-time", $F974 = "Above 1 Year"))), AND(Y$6 = "Year", AND($D974 = "Full-time", $F974 = "Above 1 Year")))), "N/A", INDEX('Allocated Leaves'!$B$2:$E1005, MATCH(Y$5 &amp; IF(Y$5 = "Vacation Leave", IFS(Y$6 = "Year", "", OR(Y$6 = "H1", Y$6 = "H2"), " " &amp; Y$6), ""), 'Allocated Leaves'!$A$2:$A1005, 0), MATCH($D974 &amp; IF($D974 = "Full-time",  " " &amp; $F974, ""), 'Allocated Leaves'!$B$1:AA$1, 0)) - K974))</f>
        <v/>
      </c>
      <c r="Z974" s="52" t="str">
        <f t="array" ref="Z974">IF(ISBLANK($B974), "", IF(AND(Z$5 = "Vacation Leave", OR(AND(OR(Z$6 = "H1", Z$6 = "H2"), NOT(AND($D974 = "Full-time", $F974 = "Above 1 Year"))), AND(Z$6 = "Year", AND($D974 = "Full-time", $F974 = "Above 1 Year")))), "N/A", INDEX('Allocated Leaves'!$B$2:$E1005, MATCH(Z$5 &amp; IF(Z$5 = "Vacation Leave", IFS(Z$6 = "Year", "", OR(Z$6 = "H1", Z$6 = "H2"), " " &amp; Z$6), ""), 'Allocated Leaves'!$A$2:$A1005, 0), MATCH($D974 &amp; IF($D974 = "Full-time",  " " &amp; $F974, ""), 'Allocated Leaves'!$B$1:AA$1, 0)) - L974))</f>
        <v/>
      </c>
      <c r="AA974" s="55" t="str">
        <f t="shared" si="3"/>
        <v/>
      </c>
    </row>
    <row r="975">
      <c r="A975" s="71"/>
      <c r="B975" s="72"/>
      <c r="C975" s="73"/>
      <c r="D975" s="74"/>
      <c r="E975" s="75"/>
      <c r="F975" s="47" t="str">
        <f t="shared" si="1"/>
        <v/>
      </c>
      <c r="G975" s="48" t="str">
        <f>IF(ISBLANK($B975), "", IF(AND(G$5 = "Vacation Leave", OR(AND(OR(G$6 = "H1", G$6 = "H2"), NOT(AND($D975 = "Full-time", $F975 = "Above 1 Year"))), AND(G$6 = "Year", AND($D975 = "Full-time", $F975 = "Above 1 Year")))), "N/A", SUMIFS('Form Responses 1'!$O$2:$O1005, 'Form Responses 1'!$B$2:$B1005, $B975, 'Form Responses 1'!$G$2:$G1005, G$5, 'Form Responses 1'!$K$2:$K1005, $D975,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5" s="48" t="str">
        <f>IF(ISBLANK($B975), "", IF(AND(H$5 = "Vacation Leave", OR(AND(OR(H$6 = "H1", H$6 = "H2"), NOT(AND($D975 = "Full-time", $F975 = "Above 1 Year"))), AND(H$6 = "Year", AND($D975 = "Full-time", $F975 = "Above 1 Year")))), "N/A", SUMIFS('Form Responses 1'!$O$2:$O1005, 'Form Responses 1'!$B$2:$B1005, $B975, 'Form Responses 1'!$G$2:$G1005, H$5, 'Form Responses 1'!$K$2:$K1005, $D975,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5" s="49" t="str">
        <f>IF(ISBLANK($B975), "", IF(AND(I$5 = "Vacation Leave", OR(AND(OR(I$6 = "H1", I$6 = "H2"), NOT(AND($D975 = "Full-time", $F975 = "Above 1 Year"))), AND(I$6 = "Year", AND($D975 = "Full-time", $F975 = "Above 1 Year")))), "N/A", SUMIFS('Form Responses 1'!$O$2:$O1005, 'Form Responses 1'!$B$2:$B1005, $B975, 'Form Responses 1'!$G$2:$G1005, I$5, 'Form Responses 1'!$K$2:$K1005, $D975,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5" s="48" t="str">
        <f>IF(ISBLANK($B975), "", IF(AND(J$5 = "Vacation Leave", OR(AND(OR(J$6 = "H1", J$6 = "H2"), NOT(AND($D975 = "Full-time", $F975 = "Above 1 Year"))), AND(J$6 = "Year", AND($D975 = "Full-time", $F975 = "Above 1 Year")))), "N/A", SUMIFS('Form Responses 1'!$O$2:$O1005, 'Form Responses 1'!$B$2:$B1005, $B975, 'Form Responses 1'!$G$2:$G1005, J$5, 'Form Responses 1'!$K$2:$K1005, $D975,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5" s="48" t="str">
        <f>IF(ISBLANK($B975), "", IF(AND(K$5 = "Vacation Leave", OR(AND(OR(K$6 = "H1", K$6 = "H2"), NOT(AND($D975 = "Full-time", $F975 = "Above 1 Year"))), AND(K$6 = "Year", AND($D975 = "Full-time", $F975 = "Above 1 Year")))), "N/A", SUMIFS('Form Responses 1'!$O$2:$O1005, 'Form Responses 1'!$B$2:$B1005, $B975, 'Form Responses 1'!$G$2:$G1005, K$5, 'Form Responses 1'!$K$2:$K1005, $D975,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5" s="48" t="str">
        <f>IF(ISBLANK($B975), "", IF(AND(L$5 = "Vacation Leave", OR(AND(OR(L$6 = "H1", L$6 = "H2"), NOT(AND($D975 = "Full-time", $F975 = "Above 1 Year"))), AND(L$6 = "Year", AND($D975 = "Full-time", $F975 = "Above 1 Year")))), "N/A", SUMIFS('Form Responses 1'!$O$2:$O1005, 'Form Responses 1'!$B$2:$B1005, $B975, 'Form Responses 1'!$G$2:$G1005, L$5, 'Form Responses 1'!$K$2:$K1005, $D975,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5" s="48" t="str">
        <f>IF(ISBLANK($B975), "", IF(AND(M$5 = "Vacation Leave", OR(AND(OR(M$6 = "H1", M$6 = "H2"), NOT(AND($D975 = "Full-time", $F975 = "Above 1 Year"))), AND(M$6 = "Year", AND($D975 = "Full-time", $F975 = "Above 1 Year")))), "N/A", SUMIFS('Form Responses 1'!$O$2:$O1005, 'Form Responses 1'!$B$2:$B1005, $B975, 'Form Responses 1'!$G$2:$G1005, M$5, 'Form Responses 1'!$K$2:$K1005, $D975,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5" s="48" t="str">
        <f>IF(ISBLANK($B975), "", IF(AND(N$5 = "Vacation Leave", OR(AND(OR(N$6 = "H1", N$6 = "H2"), NOT(AND($D975 = "Full-time", $F975 = "Above 1 Year"))), AND(N$6 = "Year", AND($D975 = "Full-time", $F975 = "Above 1 Year")))), "N/A", SUMIFS('Form Responses 1'!$O$2:$O1005, 'Form Responses 1'!$B$2:$B1005, $B975, 'Form Responses 1'!$G$2:$G1005, N$5, 'Form Responses 1'!$K$2:$K1005, $D975,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5" s="48" t="str">
        <f>IF(ISBLANK($B975), "", IF(AND(O$5 = "Vacation Leave", OR(AND(OR(O$6 = "H1", O$6 = "H2"), NOT(AND($D975 = "Full-time", $F975 = "Above 1 Year"))), AND(O$6 = "Year", AND($D975 = "Full-time", $F975 = "Above 1 Year")))), "N/A", SUMIFS('Form Responses 1'!$O$2:$O1005, 'Form Responses 1'!$B$2:$B1005, $B975, 'Form Responses 1'!$G$2:$G1005, O$5, 'Form Responses 1'!$K$2:$K1005, $D975,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5" s="48" t="str">
        <f>IF(ISBLANK($B975), "", IF(AND(P$5 = "Vacation Leave", OR(AND(OR(P$6 = "H1", P$6 = "H2"), NOT(AND($D975 = "Full-time", $F975 = "Above 1 Year"))), AND(P$6 = "Year", AND($D975 = "Full-time", $F975 = "Above 1 Year")))), "N/A", SUMIFS('Form Responses 1'!$O$2:$O1005, 'Form Responses 1'!$B$2:$B1005, $B975, 'Form Responses 1'!$G$2:$G1005, P$5, 'Form Responses 1'!$K$2:$K1005, $D975,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5" s="48" t="str">
        <f>IF(ISBLANK($B975), "", IF(AND(Q$5 = "Vacation Leave", OR(AND(OR(Q$6 = "H1", Q$6 = "H2"), NOT(AND($D975 = "Full-time", $F975 = "Above 1 Year"))), AND(Q$6 = "Year", AND($D975 = "Full-time", $F975 = "Above 1 Year")))), "N/A", SUMIFS('Form Responses 1'!$O$2:$O1005, 'Form Responses 1'!$B$2:$B1005, $B975, 'Form Responses 1'!$G$2:$G1005, Q$5, 'Form Responses 1'!$K$2:$K1005, $D975,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5" s="48" t="str">
        <f>IF(ISBLANK($B975), "", IF(AND(R$5 = "Vacation Leave", OR(AND(OR(R$6 = "H1", R$6 = "H2"), NOT(AND($D975 = "Full-time", $F975 = "Above 1 Year"))), AND(R$6 = "Year", AND($D975 = "Full-time", $F975 = "Above 1 Year")))), "N/A", SUMIFS('Form Responses 1'!$O$2:$O1005, 'Form Responses 1'!$B$2:$B1005, $B975, 'Form Responses 1'!$G$2:$G1005, R$5, 'Form Responses 1'!$K$2:$K1005, $D975,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5" s="48" t="str">
        <f>IF(ISBLANK($B975), "", IF(AND(S$5 = "Vacation Leave", OR(AND(OR(S$6 = "H1", S$6 = "H2"), NOT(AND($D975 = "Full-time", $F975 = "Above 1 Year"))), AND(S$6 = "Year", AND($D975 = "Full-time", $F975 = "Above 1 Year")))), "N/A", SUMIFS('Form Responses 1'!$O$2:$O1005, 'Form Responses 1'!$B$2:$B1005, $B975, 'Form Responses 1'!$G$2:$G1005, S$5, 'Form Responses 1'!$K$2:$K1005, $D975,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5" s="50" t="str">
        <f t="shared" si="2"/>
        <v/>
      </c>
      <c r="U975" s="51" t="str">
        <f t="array" ref="U975">IF(ISBLANK($B975), "", IF(AND(U$5 = "Vacation Leave", OR(AND(OR(U$6 = "H1", U$6 = "H2"), NOT(AND($D975 = "Full-time", $F975 = "Above 1 Year"))), AND(U$6 = "Year", AND($D975 = "Full-time", $F975 = "Above 1 Year")))), "N/A", INDEX('Allocated Leaves'!$B$2:$E1005, MATCH(U$5 &amp; IF(U$5 = "Vacation Leave", IFS(U$6 = "Year", "", OR(U$6 = "H1", U$6 = "H2"), " " &amp; U$6), ""), 'Allocated Leaves'!$A$2:$A1005, 0), MATCH($D975 &amp; IF($D975 = "Full-time",  " " &amp; $F975, ""), 'Allocated Leaves'!$B$1:AA$1, 0)) - G975))</f>
        <v/>
      </c>
      <c r="V975" s="52" t="str">
        <f t="array" ref="V975">IF(ISBLANK($B975), "", IF(AND(V$5 = "Vacation Leave", OR(AND(OR(V$6 = "H1", V$6 = "H2"), NOT(AND($D975 = "Full-time", $F975 = "Above 1 Year"))), AND(V$6 = "Year", AND($D975 = "Full-time", $F975 = "Above 1 Year")))), "N/A", INDEX('Allocated Leaves'!$B$2:$E1005, MATCH(V$5 &amp; IF(V$5 = "Vacation Leave", IFS(V$6 = "Year", "", OR(V$6 = "H1", V$6 = "H2"), " " &amp; V$6), ""), 'Allocated Leaves'!$A$2:$A1005, 0), MATCH($D975 &amp; IF($D975 = "Full-time",  " " &amp; $F975, ""), 'Allocated Leaves'!$B$1:AA$1, 0)) - H975))</f>
        <v/>
      </c>
      <c r="W975" s="52" t="str">
        <f t="array" ref="W975">IF(ISBLANK($B975), "", IF(AND(W$5 = "Vacation Leave", OR(AND(OR(W$6 = "H1", W$6 = "H2"), NOT(AND($D975 = "Full-time", $F975 = "Above 1 Year"))), AND(W$6 = "Year", AND($D975 = "Full-time", $F975 = "Above 1 Year")))), "N/A", INDEX('Allocated Leaves'!$B$2:$E1005, MATCH(W$5 &amp; IF(W$5 = "Vacation Leave", IFS(W$6 = "Year", "", OR(W$6 = "H1", W$6 = "H2"), " " &amp; W$6), ""), 'Allocated Leaves'!$A$2:$A1005, 0), MATCH($D975 &amp; IF($D975 = "Full-time",  " " &amp; $F975, ""), 'Allocated Leaves'!$B$1:AA$1, 0)) - I975))</f>
        <v/>
      </c>
      <c r="X975" s="51" t="str">
        <f t="array" ref="X975">IF(ISBLANK($B975), "", IF(AND(X$5 = "Vacation Leave", OR(AND(OR(X$6 = "H1", X$6 = "H2"), NOT(AND($D975 = "Full-time", $F975 = "Above 1 Year"))), AND(X$6 = "Year", AND($D975 = "Full-time", $F975 = "Above 1 Year")))), "N/A", INDEX('Allocated Leaves'!$B$2:$E1005, MATCH(X$5 &amp; IF(X$5 = "Vacation Leave", IFS(X$6 = "Year", "", OR(X$6 = "H1", X$6 = "H2"), " " &amp; X$6), ""), 'Allocated Leaves'!$A$2:$A1005, 0), MATCH($D975 &amp; IF($D975 = "Full-time",  " " &amp; $F975, ""), 'Allocated Leaves'!$B$1:AA$1, 0)) - J975))</f>
        <v/>
      </c>
      <c r="Y975" s="52" t="str">
        <f t="array" ref="Y975">IF(ISBLANK($B975), "", IF(AND(Y$5 = "Vacation Leave", OR(AND(OR(Y$6 = "H1", Y$6 = "H2"), NOT(AND($D975 = "Full-time", $F975 = "Above 1 Year"))), AND(Y$6 = "Year", AND($D975 = "Full-time", $F975 = "Above 1 Year")))), "N/A", INDEX('Allocated Leaves'!$B$2:$E1005, MATCH(Y$5 &amp; IF(Y$5 = "Vacation Leave", IFS(Y$6 = "Year", "", OR(Y$6 = "H1", Y$6 = "H2"), " " &amp; Y$6), ""), 'Allocated Leaves'!$A$2:$A1005, 0), MATCH($D975 &amp; IF($D975 = "Full-time",  " " &amp; $F975, ""), 'Allocated Leaves'!$B$1:AA$1, 0)) - K975))</f>
        <v/>
      </c>
      <c r="Z975" s="52" t="str">
        <f t="array" ref="Z975">IF(ISBLANK($B975), "", IF(AND(Z$5 = "Vacation Leave", OR(AND(OR(Z$6 = "H1", Z$6 = "H2"), NOT(AND($D975 = "Full-time", $F975 = "Above 1 Year"))), AND(Z$6 = "Year", AND($D975 = "Full-time", $F975 = "Above 1 Year")))), "N/A", INDEX('Allocated Leaves'!$B$2:$E1005, MATCH(Z$5 &amp; IF(Z$5 = "Vacation Leave", IFS(Z$6 = "Year", "", OR(Z$6 = "H1", Z$6 = "H2"), " " &amp; Z$6), ""), 'Allocated Leaves'!$A$2:$A1005, 0), MATCH($D975 &amp; IF($D975 = "Full-time",  " " &amp; $F975, ""), 'Allocated Leaves'!$B$1:AA$1, 0)) - L975))</f>
        <v/>
      </c>
      <c r="AA975" s="55" t="str">
        <f t="shared" si="3"/>
        <v/>
      </c>
    </row>
    <row r="976">
      <c r="A976" s="71"/>
      <c r="B976" s="72"/>
      <c r="C976" s="73"/>
      <c r="D976" s="74"/>
      <c r="E976" s="75"/>
      <c r="F976" s="47" t="str">
        <f t="shared" si="1"/>
        <v/>
      </c>
      <c r="G976" s="48" t="str">
        <f>IF(ISBLANK($B976), "", IF(AND(G$5 = "Vacation Leave", OR(AND(OR(G$6 = "H1", G$6 = "H2"), NOT(AND($D976 = "Full-time", $F976 = "Above 1 Year"))), AND(G$6 = "Year", AND($D976 = "Full-time", $F976 = "Above 1 Year")))), "N/A", SUMIFS('Form Responses 1'!$O$2:$O1005, 'Form Responses 1'!$B$2:$B1005, $B976, 'Form Responses 1'!$G$2:$G1005, G$5, 'Form Responses 1'!$K$2:$K1005, $D976,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6" s="48" t="str">
        <f>IF(ISBLANK($B976), "", IF(AND(H$5 = "Vacation Leave", OR(AND(OR(H$6 = "H1", H$6 = "H2"), NOT(AND($D976 = "Full-time", $F976 = "Above 1 Year"))), AND(H$6 = "Year", AND($D976 = "Full-time", $F976 = "Above 1 Year")))), "N/A", SUMIFS('Form Responses 1'!$O$2:$O1005, 'Form Responses 1'!$B$2:$B1005, $B976, 'Form Responses 1'!$G$2:$G1005, H$5, 'Form Responses 1'!$K$2:$K1005, $D976,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6" s="49" t="str">
        <f>IF(ISBLANK($B976), "", IF(AND(I$5 = "Vacation Leave", OR(AND(OR(I$6 = "H1", I$6 = "H2"), NOT(AND($D976 = "Full-time", $F976 = "Above 1 Year"))), AND(I$6 = "Year", AND($D976 = "Full-time", $F976 = "Above 1 Year")))), "N/A", SUMIFS('Form Responses 1'!$O$2:$O1005, 'Form Responses 1'!$B$2:$B1005, $B976, 'Form Responses 1'!$G$2:$G1005, I$5, 'Form Responses 1'!$K$2:$K1005, $D976,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6" s="48" t="str">
        <f>IF(ISBLANK($B976), "", IF(AND(J$5 = "Vacation Leave", OR(AND(OR(J$6 = "H1", J$6 = "H2"), NOT(AND($D976 = "Full-time", $F976 = "Above 1 Year"))), AND(J$6 = "Year", AND($D976 = "Full-time", $F976 = "Above 1 Year")))), "N/A", SUMIFS('Form Responses 1'!$O$2:$O1005, 'Form Responses 1'!$B$2:$B1005, $B976, 'Form Responses 1'!$G$2:$G1005, J$5, 'Form Responses 1'!$K$2:$K1005, $D976,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6" s="48" t="str">
        <f>IF(ISBLANK($B976), "", IF(AND(K$5 = "Vacation Leave", OR(AND(OR(K$6 = "H1", K$6 = "H2"), NOT(AND($D976 = "Full-time", $F976 = "Above 1 Year"))), AND(K$6 = "Year", AND($D976 = "Full-time", $F976 = "Above 1 Year")))), "N/A", SUMIFS('Form Responses 1'!$O$2:$O1005, 'Form Responses 1'!$B$2:$B1005, $B976, 'Form Responses 1'!$G$2:$G1005, K$5, 'Form Responses 1'!$K$2:$K1005, $D976,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6" s="48" t="str">
        <f>IF(ISBLANK($B976), "", IF(AND(L$5 = "Vacation Leave", OR(AND(OR(L$6 = "H1", L$6 = "H2"), NOT(AND($D976 = "Full-time", $F976 = "Above 1 Year"))), AND(L$6 = "Year", AND($D976 = "Full-time", $F976 = "Above 1 Year")))), "N/A", SUMIFS('Form Responses 1'!$O$2:$O1005, 'Form Responses 1'!$B$2:$B1005, $B976, 'Form Responses 1'!$G$2:$G1005, L$5, 'Form Responses 1'!$K$2:$K1005, $D976,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6" s="48" t="str">
        <f>IF(ISBLANK($B976), "", IF(AND(M$5 = "Vacation Leave", OR(AND(OR(M$6 = "H1", M$6 = "H2"), NOT(AND($D976 = "Full-time", $F976 = "Above 1 Year"))), AND(M$6 = "Year", AND($D976 = "Full-time", $F976 = "Above 1 Year")))), "N/A", SUMIFS('Form Responses 1'!$O$2:$O1005, 'Form Responses 1'!$B$2:$B1005, $B976, 'Form Responses 1'!$G$2:$G1005, M$5, 'Form Responses 1'!$K$2:$K1005, $D976,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6" s="48" t="str">
        <f>IF(ISBLANK($B976), "", IF(AND(N$5 = "Vacation Leave", OR(AND(OR(N$6 = "H1", N$6 = "H2"), NOT(AND($D976 = "Full-time", $F976 = "Above 1 Year"))), AND(N$6 = "Year", AND($D976 = "Full-time", $F976 = "Above 1 Year")))), "N/A", SUMIFS('Form Responses 1'!$O$2:$O1005, 'Form Responses 1'!$B$2:$B1005, $B976, 'Form Responses 1'!$G$2:$G1005, N$5, 'Form Responses 1'!$K$2:$K1005, $D976,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6" s="48" t="str">
        <f>IF(ISBLANK($B976), "", IF(AND(O$5 = "Vacation Leave", OR(AND(OR(O$6 = "H1", O$6 = "H2"), NOT(AND($D976 = "Full-time", $F976 = "Above 1 Year"))), AND(O$6 = "Year", AND($D976 = "Full-time", $F976 = "Above 1 Year")))), "N/A", SUMIFS('Form Responses 1'!$O$2:$O1005, 'Form Responses 1'!$B$2:$B1005, $B976, 'Form Responses 1'!$G$2:$G1005, O$5, 'Form Responses 1'!$K$2:$K1005, $D976,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6" s="48" t="str">
        <f>IF(ISBLANK($B976), "", IF(AND(P$5 = "Vacation Leave", OR(AND(OR(P$6 = "H1", P$6 = "H2"), NOT(AND($D976 = "Full-time", $F976 = "Above 1 Year"))), AND(P$6 = "Year", AND($D976 = "Full-time", $F976 = "Above 1 Year")))), "N/A", SUMIFS('Form Responses 1'!$O$2:$O1005, 'Form Responses 1'!$B$2:$B1005, $B976, 'Form Responses 1'!$G$2:$G1005, P$5, 'Form Responses 1'!$K$2:$K1005, $D976,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6" s="48" t="str">
        <f>IF(ISBLANK($B976), "", IF(AND(Q$5 = "Vacation Leave", OR(AND(OR(Q$6 = "H1", Q$6 = "H2"), NOT(AND($D976 = "Full-time", $F976 = "Above 1 Year"))), AND(Q$6 = "Year", AND($D976 = "Full-time", $F976 = "Above 1 Year")))), "N/A", SUMIFS('Form Responses 1'!$O$2:$O1005, 'Form Responses 1'!$B$2:$B1005, $B976, 'Form Responses 1'!$G$2:$G1005, Q$5, 'Form Responses 1'!$K$2:$K1005, $D976,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6" s="48" t="str">
        <f>IF(ISBLANK($B976), "", IF(AND(R$5 = "Vacation Leave", OR(AND(OR(R$6 = "H1", R$6 = "H2"), NOT(AND($D976 = "Full-time", $F976 = "Above 1 Year"))), AND(R$6 = "Year", AND($D976 = "Full-time", $F976 = "Above 1 Year")))), "N/A", SUMIFS('Form Responses 1'!$O$2:$O1005, 'Form Responses 1'!$B$2:$B1005, $B976, 'Form Responses 1'!$G$2:$G1005, R$5, 'Form Responses 1'!$K$2:$K1005, $D976,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6" s="48" t="str">
        <f>IF(ISBLANK($B976), "", IF(AND(S$5 = "Vacation Leave", OR(AND(OR(S$6 = "H1", S$6 = "H2"), NOT(AND($D976 = "Full-time", $F976 = "Above 1 Year"))), AND(S$6 = "Year", AND($D976 = "Full-time", $F976 = "Above 1 Year")))), "N/A", SUMIFS('Form Responses 1'!$O$2:$O1005, 'Form Responses 1'!$B$2:$B1005, $B976, 'Form Responses 1'!$G$2:$G1005, S$5, 'Form Responses 1'!$K$2:$K1005, $D976,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6" s="50" t="str">
        <f t="shared" si="2"/>
        <v/>
      </c>
      <c r="U976" s="51" t="str">
        <f t="array" ref="U976">IF(ISBLANK($B976), "", IF(AND(U$5 = "Vacation Leave", OR(AND(OR(U$6 = "H1", U$6 = "H2"), NOT(AND($D976 = "Full-time", $F976 = "Above 1 Year"))), AND(U$6 = "Year", AND($D976 = "Full-time", $F976 = "Above 1 Year")))), "N/A", INDEX('Allocated Leaves'!$B$2:$E1005, MATCH(U$5 &amp; IF(U$5 = "Vacation Leave", IFS(U$6 = "Year", "", OR(U$6 = "H1", U$6 = "H2"), " " &amp; U$6), ""), 'Allocated Leaves'!$A$2:$A1005, 0), MATCH($D976 &amp; IF($D976 = "Full-time",  " " &amp; $F976, ""), 'Allocated Leaves'!$B$1:AA$1, 0)) - G976))</f>
        <v/>
      </c>
      <c r="V976" s="52" t="str">
        <f t="array" ref="V976">IF(ISBLANK($B976), "", IF(AND(V$5 = "Vacation Leave", OR(AND(OR(V$6 = "H1", V$6 = "H2"), NOT(AND($D976 = "Full-time", $F976 = "Above 1 Year"))), AND(V$6 = "Year", AND($D976 = "Full-time", $F976 = "Above 1 Year")))), "N/A", INDEX('Allocated Leaves'!$B$2:$E1005, MATCH(V$5 &amp; IF(V$5 = "Vacation Leave", IFS(V$6 = "Year", "", OR(V$6 = "H1", V$6 = "H2"), " " &amp; V$6), ""), 'Allocated Leaves'!$A$2:$A1005, 0), MATCH($D976 &amp; IF($D976 = "Full-time",  " " &amp; $F976, ""), 'Allocated Leaves'!$B$1:AA$1, 0)) - H976))</f>
        <v/>
      </c>
      <c r="W976" s="52" t="str">
        <f t="array" ref="W976">IF(ISBLANK($B976), "", IF(AND(W$5 = "Vacation Leave", OR(AND(OR(W$6 = "H1", W$6 = "H2"), NOT(AND($D976 = "Full-time", $F976 = "Above 1 Year"))), AND(W$6 = "Year", AND($D976 = "Full-time", $F976 = "Above 1 Year")))), "N/A", INDEX('Allocated Leaves'!$B$2:$E1005, MATCH(W$5 &amp; IF(W$5 = "Vacation Leave", IFS(W$6 = "Year", "", OR(W$6 = "H1", W$6 = "H2"), " " &amp; W$6), ""), 'Allocated Leaves'!$A$2:$A1005, 0), MATCH($D976 &amp; IF($D976 = "Full-time",  " " &amp; $F976, ""), 'Allocated Leaves'!$B$1:AA$1, 0)) - I976))</f>
        <v/>
      </c>
      <c r="X976" s="51" t="str">
        <f t="array" ref="X976">IF(ISBLANK($B976), "", IF(AND(X$5 = "Vacation Leave", OR(AND(OR(X$6 = "H1", X$6 = "H2"), NOT(AND($D976 = "Full-time", $F976 = "Above 1 Year"))), AND(X$6 = "Year", AND($D976 = "Full-time", $F976 = "Above 1 Year")))), "N/A", INDEX('Allocated Leaves'!$B$2:$E1005, MATCH(X$5 &amp; IF(X$5 = "Vacation Leave", IFS(X$6 = "Year", "", OR(X$6 = "H1", X$6 = "H2"), " " &amp; X$6), ""), 'Allocated Leaves'!$A$2:$A1005, 0), MATCH($D976 &amp; IF($D976 = "Full-time",  " " &amp; $F976, ""), 'Allocated Leaves'!$B$1:AA$1, 0)) - J976))</f>
        <v/>
      </c>
      <c r="Y976" s="52" t="str">
        <f t="array" ref="Y976">IF(ISBLANK($B976), "", IF(AND(Y$5 = "Vacation Leave", OR(AND(OR(Y$6 = "H1", Y$6 = "H2"), NOT(AND($D976 = "Full-time", $F976 = "Above 1 Year"))), AND(Y$6 = "Year", AND($D976 = "Full-time", $F976 = "Above 1 Year")))), "N/A", INDEX('Allocated Leaves'!$B$2:$E1005, MATCH(Y$5 &amp; IF(Y$5 = "Vacation Leave", IFS(Y$6 = "Year", "", OR(Y$6 = "H1", Y$6 = "H2"), " " &amp; Y$6), ""), 'Allocated Leaves'!$A$2:$A1005, 0), MATCH($D976 &amp; IF($D976 = "Full-time",  " " &amp; $F976, ""), 'Allocated Leaves'!$B$1:AA$1, 0)) - K976))</f>
        <v/>
      </c>
      <c r="Z976" s="52" t="str">
        <f t="array" ref="Z976">IF(ISBLANK($B976), "", IF(AND(Z$5 = "Vacation Leave", OR(AND(OR(Z$6 = "H1", Z$6 = "H2"), NOT(AND($D976 = "Full-time", $F976 = "Above 1 Year"))), AND(Z$6 = "Year", AND($D976 = "Full-time", $F976 = "Above 1 Year")))), "N/A", INDEX('Allocated Leaves'!$B$2:$E1005, MATCH(Z$5 &amp; IF(Z$5 = "Vacation Leave", IFS(Z$6 = "Year", "", OR(Z$6 = "H1", Z$6 = "H2"), " " &amp; Z$6), ""), 'Allocated Leaves'!$A$2:$A1005, 0), MATCH($D976 &amp; IF($D976 = "Full-time",  " " &amp; $F976, ""), 'Allocated Leaves'!$B$1:AA$1, 0)) - L976))</f>
        <v/>
      </c>
      <c r="AA976" s="55" t="str">
        <f t="shared" si="3"/>
        <v/>
      </c>
    </row>
    <row r="977">
      <c r="A977" s="71"/>
      <c r="B977" s="72"/>
      <c r="C977" s="73"/>
      <c r="D977" s="74"/>
      <c r="E977" s="75"/>
      <c r="F977" s="47" t="str">
        <f t="shared" si="1"/>
        <v/>
      </c>
      <c r="G977" s="48" t="str">
        <f>IF(ISBLANK($B977), "", IF(AND(G$5 = "Vacation Leave", OR(AND(OR(G$6 = "H1", G$6 = "H2"), NOT(AND($D977 = "Full-time", $F977 = "Above 1 Year"))), AND(G$6 = "Year", AND($D977 = "Full-time", $F977 = "Above 1 Year")))), "N/A", SUMIFS('Form Responses 1'!$O$2:$O1005, 'Form Responses 1'!$B$2:$B1005, $B977, 'Form Responses 1'!$G$2:$G1005, G$5, 'Form Responses 1'!$K$2:$K1005, $D977,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7" s="48" t="str">
        <f>IF(ISBLANK($B977), "", IF(AND(H$5 = "Vacation Leave", OR(AND(OR(H$6 = "H1", H$6 = "H2"), NOT(AND($D977 = "Full-time", $F977 = "Above 1 Year"))), AND(H$6 = "Year", AND($D977 = "Full-time", $F977 = "Above 1 Year")))), "N/A", SUMIFS('Form Responses 1'!$O$2:$O1005, 'Form Responses 1'!$B$2:$B1005, $B977, 'Form Responses 1'!$G$2:$G1005, H$5, 'Form Responses 1'!$K$2:$K1005, $D977,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7" s="49" t="str">
        <f>IF(ISBLANK($B977), "", IF(AND(I$5 = "Vacation Leave", OR(AND(OR(I$6 = "H1", I$6 = "H2"), NOT(AND($D977 = "Full-time", $F977 = "Above 1 Year"))), AND(I$6 = "Year", AND($D977 = "Full-time", $F977 = "Above 1 Year")))), "N/A", SUMIFS('Form Responses 1'!$O$2:$O1005, 'Form Responses 1'!$B$2:$B1005, $B977, 'Form Responses 1'!$G$2:$G1005, I$5, 'Form Responses 1'!$K$2:$K1005, $D977,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7" s="48" t="str">
        <f>IF(ISBLANK($B977), "", IF(AND(J$5 = "Vacation Leave", OR(AND(OR(J$6 = "H1", J$6 = "H2"), NOT(AND($D977 = "Full-time", $F977 = "Above 1 Year"))), AND(J$6 = "Year", AND($D977 = "Full-time", $F977 = "Above 1 Year")))), "N/A", SUMIFS('Form Responses 1'!$O$2:$O1005, 'Form Responses 1'!$B$2:$B1005, $B977, 'Form Responses 1'!$G$2:$G1005, J$5, 'Form Responses 1'!$K$2:$K1005, $D977,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7" s="48" t="str">
        <f>IF(ISBLANK($B977), "", IF(AND(K$5 = "Vacation Leave", OR(AND(OR(K$6 = "H1", K$6 = "H2"), NOT(AND($D977 = "Full-time", $F977 = "Above 1 Year"))), AND(K$6 = "Year", AND($D977 = "Full-time", $F977 = "Above 1 Year")))), "N/A", SUMIFS('Form Responses 1'!$O$2:$O1005, 'Form Responses 1'!$B$2:$B1005, $B977, 'Form Responses 1'!$G$2:$G1005, K$5, 'Form Responses 1'!$K$2:$K1005, $D977,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7" s="48" t="str">
        <f>IF(ISBLANK($B977), "", IF(AND(L$5 = "Vacation Leave", OR(AND(OR(L$6 = "H1", L$6 = "H2"), NOT(AND($D977 = "Full-time", $F977 = "Above 1 Year"))), AND(L$6 = "Year", AND($D977 = "Full-time", $F977 = "Above 1 Year")))), "N/A", SUMIFS('Form Responses 1'!$O$2:$O1005, 'Form Responses 1'!$B$2:$B1005, $B977, 'Form Responses 1'!$G$2:$G1005, L$5, 'Form Responses 1'!$K$2:$K1005, $D977,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7" s="48" t="str">
        <f>IF(ISBLANK($B977), "", IF(AND(M$5 = "Vacation Leave", OR(AND(OR(M$6 = "H1", M$6 = "H2"), NOT(AND($D977 = "Full-time", $F977 = "Above 1 Year"))), AND(M$6 = "Year", AND($D977 = "Full-time", $F977 = "Above 1 Year")))), "N/A", SUMIFS('Form Responses 1'!$O$2:$O1005, 'Form Responses 1'!$B$2:$B1005, $B977, 'Form Responses 1'!$G$2:$G1005, M$5, 'Form Responses 1'!$K$2:$K1005, $D977,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7" s="48" t="str">
        <f>IF(ISBLANK($B977), "", IF(AND(N$5 = "Vacation Leave", OR(AND(OR(N$6 = "H1", N$6 = "H2"), NOT(AND($D977 = "Full-time", $F977 = "Above 1 Year"))), AND(N$6 = "Year", AND($D977 = "Full-time", $F977 = "Above 1 Year")))), "N/A", SUMIFS('Form Responses 1'!$O$2:$O1005, 'Form Responses 1'!$B$2:$B1005, $B977, 'Form Responses 1'!$G$2:$G1005, N$5, 'Form Responses 1'!$K$2:$K1005, $D977,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7" s="48" t="str">
        <f>IF(ISBLANK($B977), "", IF(AND(O$5 = "Vacation Leave", OR(AND(OR(O$6 = "H1", O$6 = "H2"), NOT(AND($D977 = "Full-time", $F977 = "Above 1 Year"))), AND(O$6 = "Year", AND($D977 = "Full-time", $F977 = "Above 1 Year")))), "N/A", SUMIFS('Form Responses 1'!$O$2:$O1005, 'Form Responses 1'!$B$2:$B1005, $B977, 'Form Responses 1'!$G$2:$G1005, O$5, 'Form Responses 1'!$K$2:$K1005, $D977,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7" s="48" t="str">
        <f>IF(ISBLANK($B977), "", IF(AND(P$5 = "Vacation Leave", OR(AND(OR(P$6 = "H1", P$6 = "H2"), NOT(AND($D977 = "Full-time", $F977 = "Above 1 Year"))), AND(P$6 = "Year", AND($D977 = "Full-time", $F977 = "Above 1 Year")))), "N/A", SUMIFS('Form Responses 1'!$O$2:$O1005, 'Form Responses 1'!$B$2:$B1005, $B977, 'Form Responses 1'!$G$2:$G1005, P$5, 'Form Responses 1'!$K$2:$K1005, $D977,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7" s="48" t="str">
        <f>IF(ISBLANK($B977), "", IF(AND(Q$5 = "Vacation Leave", OR(AND(OR(Q$6 = "H1", Q$6 = "H2"), NOT(AND($D977 = "Full-time", $F977 = "Above 1 Year"))), AND(Q$6 = "Year", AND($D977 = "Full-time", $F977 = "Above 1 Year")))), "N/A", SUMIFS('Form Responses 1'!$O$2:$O1005, 'Form Responses 1'!$B$2:$B1005, $B977, 'Form Responses 1'!$G$2:$G1005, Q$5, 'Form Responses 1'!$K$2:$K1005, $D977,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7" s="48" t="str">
        <f>IF(ISBLANK($B977), "", IF(AND(R$5 = "Vacation Leave", OR(AND(OR(R$6 = "H1", R$6 = "H2"), NOT(AND($D977 = "Full-time", $F977 = "Above 1 Year"))), AND(R$6 = "Year", AND($D977 = "Full-time", $F977 = "Above 1 Year")))), "N/A", SUMIFS('Form Responses 1'!$O$2:$O1005, 'Form Responses 1'!$B$2:$B1005, $B977, 'Form Responses 1'!$G$2:$G1005, R$5, 'Form Responses 1'!$K$2:$K1005, $D977,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7" s="48" t="str">
        <f>IF(ISBLANK($B977), "", IF(AND(S$5 = "Vacation Leave", OR(AND(OR(S$6 = "H1", S$6 = "H2"), NOT(AND($D977 = "Full-time", $F977 = "Above 1 Year"))), AND(S$6 = "Year", AND($D977 = "Full-time", $F977 = "Above 1 Year")))), "N/A", SUMIFS('Form Responses 1'!$O$2:$O1005, 'Form Responses 1'!$B$2:$B1005, $B977, 'Form Responses 1'!$G$2:$G1005, S$5, 'Form Responses 1'!$K$2:$K1005, $D977,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7" s="50" t="str">
        <f t="shared" si="2"/>
        <v/>
      </c>
      <c r="U977" s="51" t="str">
        <f t="array" ref="U977">IF(ISBLANK($B977), "", IF(AND(U$5 = "Vacation Leave", OR(AND(OR(U$6 = "H1", U$6 = "H2"), NOT(AND($D977 = "Full-time", $F977 = "Above 1 Year"))), AND(U$6 = "Year", AND($D977 = "Full-time", $F977 = "Above 1 Year")))), "N/A", INDEX('Allocated Leaves'!$B$2:$E1005, MATCH(U$5 &amp; IF(U$5 = "Vacation Leave", IFS(U$6 = "Year", "", OR(U$6 = "H1", U$6 = "H2"), " " &amp; U$6), ""), 'Allocated Leaves'!$A$2:$A1005, 0), MATCH($D977 &amp; IF($D977 = "Full-time",  " " &amp; $F977, ""), 'Allocated Leaves'!$B$1:AA$1, 0)) - G977))</f>
        <v/>
      </c>
      <c r="V977" s="52" t="str">
        <f t="array" ref="V977">IF(ISBLANK($B977), "", IF(AND(V$5 = "Vacation Leave", OR(AND(OR(V$6 = "H1", V$6 = "H2"), NOT(AND($D977 = "Full-time", $F977 = "Above 1 Year"))), AND(V$6 = "Year", AND($D977 = "Full-time", $F977 = "Above 1 Year")))), "N/A", INDEX('Allocated Leaves'!$B$2:$E1005, MATCH(V$5 &amp; IF(V$5 = "Vacation Leave", IFS(V$6 = "Year", "", OR(V$6 = "H1", V$6 = "H2"), " " &amp; V$6), ""), 'Allocated Leaves'!$A$2:$A1005, 0), MATCH($D977 &amp; IF($D977 = "Full-time",  " " &amp; $F977, ""), 'Allocated Leaves'!$B$1:AA$1, 0)) - H977))</f>
        <v/>
      </c>
      <c r="W977" s="52" t="str">
        <f t="array" ref="W977">IF(ISBLANK($B977), "", IF(AND(W$5 = "Vacation Leave", OR(AND(OR(W$6 = "H1", W$6 = "H2"), NOT(AND($D977 = "Full-time", $F977 = "Above 1 Year"))), AND(W$6 = "Year", AND($D977 = "Full-time", $F977 = "Above 1 Year")))), "N/A", INDEX('Allocated Leaves'!$B$2:$E1005, MATCH(W$5 &amp; IF(W$5 = "Vacation Leave", IFS(W$6 = "Year", "", OR(W$6 = "H1", W$6 = "H2"), " " &amp; W$6), ""), 'Allocated Leaves'!$A$2:$A1005, 0), MATCH($D977 &amp; IF($D977 = "Full-time",  " " &amp; $F977, ""), 'Allocated Leaves'!$B$1:AA$1, 0)) - I977))</f>
        <v/>
      </c>
      <c r="X977" s="51" t="str">
        <f t="array" ref="X977">IF(ISBLANK($B977), "", IF(AND(X$5 = "Vacation Leave", OR(AND(OR(X$6 = "H1", X$6 = "H2"), NOT(AND($D977 = "Full-time", $F977 = "Above 1 Year"))), AND(X$6 = "Year", AND($D977 = "Full-time", $F977 = "Above 1 Year")))), "N/A", INDEX('Allocated Leaves'!$B$2:$E1005, MATCH(X$5 &amp; IF(X$5 = "Vacation Leave", IFS(X$6 = "Year", "", OR(X$6 = "H1", X$6 = "H2"), " " &amp; X$6), ""), 'Allocated Leaves'!$A$2:$A1005, 0), MATCH($D977 &amp; IF($D977 = "Full-time",  " " &amp; $F977, ""), 'Allocated Leaves'!$B$1:AA$1, 0)) - J977))</f>
        <v/>
      </c>
      <c r="Y977" s="52" t="str">
        <f t="array" ref="Y977">IF(ISBLANK($B977), "", IF(AND(Y$5 = "Vacation Leave", OR(AND(OR(Y$6 = "H1", Y$6 = "H2"), NOT(AND($D977 = "Full-time", $F977 = "Above 1 Year"))), AND(Y$6 = "Year", AND($D977 = "Full-time", $F977 = "Above 1 Year")))), "N/A", INDEX('Allocated Leaves'!$B$2:$E1005, MATCH(Y$5 &amp; IF(Y$5 = "Vacation Leave", IFS(Y$6 = "Year", "", OR(Y$6 = "H1", Y$6 = "H2"), " " &amp; Y$6), ""), 'Allocated Leaves'!$A$2:$A1005, 0), MATCH($D977 &amp; IF($D977 = "Full-time",  " " &amp; $F977, ""), 'Allocated Leaves'!$B$1:AA$1, 0)) - K977))</f>
        <v/>
      </c>
      <c r="Z977" s="52" t="str">
        <f t="array" ref="Z977">IF(ISBLANK($B977), "", IF(AND(Z$5 = "Vacation Leave", OR(AND(OR(Z$6 = "H1", Z$6 = "H2"), NOT(AND($D977 = "Full-time", $F977 = "Above 1 Year"))), AND(Z$6 = "Year", AND($D977 = "Full-time", $F977 = "Above 1 Year")))), "N/A", INDEX('Allocated Leaves'!$B$2:$E1005, MATCH(Z$5 &amp; IF(Z$5 = "Vacation Leave", IFS(Z$6 = "Year", "", OR(Z$6 = "H1", Z$6 = "H2"), " " &amp; Z$6), ""), 'Allocated Leaves'!$A$2:$A1005, 0), MATCH($D977 &amp; IF($D977 = "Full-time",  " " &amp; $F977, ""), 'Allocated Leaves'!$B$1:AA$1, 0)) - L977))</f>
        <v/>
      </c>
      <c r="AA977" s="55" t="str">
        <f t="shared" si="3"/>
        <v/>
      </c>
    </row>
    <row r="978">
      <c r="A978" s="71"/>
      <c r="B978" s="72"/>
      <c r="C978" s="73"/>
      <c r="D978" s="74"/>
      <c r="E978" s="75"/>
      <c r="F978" s="47" t="str">
        <f t="shared" si="1"/>
        <v/>
      </c>
      <c r="G978" s="48" t="str">
        <f>IF(ISBLANK($B978), "", IF(AND(G$5 = "Vacation Leave", OR(AND(OR(G$6 = "H1", G$6 = "H2"), NOT(AND($D978 = "Full-time", $F978 = "Above 1 Year"))), AND(G$6 = "Year", AND($D978 = "Full-time", $F978 = "Above 1 Year")))), "N/A", SUMIFS('Form Responses 1'!$O$2:$O1005, 'Form Responses 1'!$B$2:$B1005, $B978, 'Form Responses 1'!$G$2:$G1005, G$5, 'Form Responses 1'!$K$2:$K1005, $D978,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8" s="48" t="str">
        <f>IF(ISBLANK($B978), "", IF(AND(H$5 = "Vacation Leave", OR(AND(OR(H$6 = "H1", H$6 = "H2"), NOT(AND($D978 = "Full-time", $F978 = "Above 1 Year"))), AND(H$6 = "Year", AND($D978 = "Full-time", $F978 = "Above 1 Year")))), "N/A", SUMIFS('Form Responses 1'!$O$2:$O1005, 'Form Responses 1'!$B$2:$B1005, $B978, 'Form Responses 1'!$G$2:$G1005, H$5, 'Form Responses 1'!$K$2:$K1005, $D978,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8" s="49" t="str">
        <f>IF(ISBLANK($B978), "", IF(AND(I$5 = "Vacation Leave", OR(AND(OR(I$6 = "H1", I$6 = "H2"), NOT(AND($D978 = "Full-time", $F978 = "Above 1 Year"))), AND(I$6 = "Year", AND($D978 = "Full-time", $F978 = "Above 1 Year")))), "N/A", SUMIFS('Form Responses 1'!$O$2:$O1005, 'Form Responses 1'!$B$2:$B1005, $B978, 'Form Responses 1'!$G$2:$G1005, I$5, 'Form Responses 1'!$K$2:$K1005, $D978,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8" s="48" t="str">
        <f>IF(ISBLANK($B978), "", IF(AND(J$5 = "Vacation Leave", OR(AND(OR(J$6 = "H1", J$6 = "H2"), NOT(AND($D978 = "Full-time", $F978 = "Above 1 Year"))), AND(J$6 = "Year", AND($D978 = "Full-time", $F978 = "Above 1 Year")))), "N/A", SUMIFS('Form Responses 1'!$O$2:$O1005, 'Form Responses 1'!$B$2:$B1005, $B978, 'Form Responses 1'!$G$2:$G1005, J$5, 'Form Responses 1'!$K$2:$K1005, $D978,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8" s="48" t="str">
        <f>IF(ISBLANK($B978), "", IF(AND(K$5 = "Vacation Leave", OR(AND(OR(K$6 = "H1", K$6 = "H2"), NOT(AND($D978 = "Full-time", $F978 = "Above 1 Year"))), AND(K$6 = "Year", AND($D978 = "Full-time", $F978 = "Above 1 Year")))), "N/A", SUMIFS('Form Responses 1'!$O$2:$O1005, 'Form Responses 1'!$B$2:$B1005, $B978, 'Form Responses 1'!$G$2:$G1005, K$5, 'Form Responses 1'!$K$2:$K1005, $D978,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8" s="48" t="str">
        <f>IF(ISBLANK($B978), "", IF(AND(L$5 = "Vacation Leave", OR(AND(OR(L$6 = "H1", L$6 = "H2"), NOT(AND($D978 = "Full-time", $F978 = "Above 1 Year"))), AND(L$6 = "Year", AND($D978 = "Full-time", $F978 = "Above 1 Year")))), "N/A", SUMIFS('Form Responses 1'!$O$2:$O1005, 'Form Responses 1'!$B$2:$B1005, $B978, 'Form Responses 1'!$G$2:$G1005, L$5, 'Form Responses 1'!$K$2:$K1005, $D978,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8" s="48" t="str">
        <f>IF(ISBLANK($B978), "", IF(AND(M$5 = "Vacation Leave", OR(AND(OR(M$6 = "H1", M$6 = "H2"), NOT(AND($D978 = "Full-time", $F978 = "Above 1 Year"))), AND(M$6 = "Year", AND($D978 = "Full-time", $F978 = "Above 1 Year")))), "N/A", SUMIFS('Form Responses 1'!$O$2:$O1005, 'Form Responses 1'!$B$2:$B1005, $B978, 'Form Responses 1'!$G$2:$G1005, M$5, 'Form Responses 1'!$K$2:$K1005, $D978,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8" s="48" t="str">
        <f>IF(ISBLANK($B978), "", IF(AND(N$5 = "Vacation Leave", OR(AND(OR(N$6 = "H1", N$6 = "H2"), NOT(AND($D978 = "Full-time", $F978 = "Above 1 Year"))), AND(N$6 = "Year", AND($D978 = "Full-time", $F978 = "Above 1 Year")))), "N/A", SUMIFS('Form Responses 1'!$O$2:$O1005, 'Form Responses 1'!$B$2:$B1005, $B978, 'Form Responses 1'!$G$2:$G1005, N$5, 'Form Responses 1'!$K$2:$K1005, $D978,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8" s="48" t="str">
        <f>IF(ISBLANK($B978), "", IF(AND(O$5 = "Vacation Leave", OR(AND(OR(O$6 = "H1", O$6 = "H2"), NOT(AND($D978 = "Full-time", $F978 = "Above 1 Year"))), AND(O$6 = "Year", AND($D978 = "Full-time", $F978 = "Above 1 Year")))), "N/A", SUMIFS('Form Responses 1'!$O$2:$O1005, 'Form Responses 1'!$B$2:$B1005, $B978, 'Form Responses 1'!$G$2:$G1005, O$5, 'Form Responses 1'!$K$2:$K1005, $D978,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8" s="48" t="str">
        <f>IF(ISBLANK($B978), "", IF(AND(P$5 = "Vacation Leave", OR(AND(OR(P$6 = "H1", P$6 = "H2"), NOT(AND($D978 = "Full-time", $F978 = "Above 1 Year"))), AND(P$6 = "Year", AND($D978 = "Full-time", $F978 = "Above 1 Year")))), "N/A", SUMIFS('Form Responses 1'!$O$2:$O1005, 'Form Responses 1'!$B$2:$B1005, $B978, 'Form Responses 1'!$G$2:$G1005, P$5, 'Form Responses 1'!$K$2:$K1005, $D978,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8" s="48" t="str">
        <f>IF(ISBLANK($B978), "", IF(AND(Q$5 = "Vacation Leave", OR(AND(OR(Q$6 = "H1", Q$6 = "H2"), NOT(AND($D978 = "Full-time", $F978 = "Above 1 Year"))), AND(Q$6 = "Year", AND($D978 = "Full-time", $F978 = "Above 1 Year")))), "N/A", SUMIFS('Form Responses 1'!$O$2:$O1005, 'Form Responses 1'!$B$2:$B1005, $B978, 'Form Responses 1'!$G$2:$G1005, Q$5, 'Form Responses 1'!$K$2:$K1005, $D978,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8" s="48" t="str">
        <f>IF(ISBLANK($B978), "", IF(AND(R$5 = "Vacation Leave", OR(AND(OR(R$6 = "H1", R$6 = "H2"), NOT(AND($D978 = "Full-time", $F978 = "Above 1 Year"))), AND(R$6 = "Year", AND($D978 = "Full-time", $F978 = "Above 1 Year")))), "N/A", SUMIFS('Form Responses 1'!$O$2:$O1005, 'Form Responses 1'!$B$2:$B1005, $B978, 'Form Responses 1'!$G$2:$G1005, R$5, 'Form Responses 1'!$K$2:$K1005, $D978,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8" s="48" t="str">
        <f>IF(ISBLANK($B978), "", IF(AND(S$5 = "Vacation Leave", OR(AND(OR(S$6 = "H1", S$6 = "H2"), NOT(AND($D978 = "Full-time", $F978 = "Above 1 Year"))), AND(S$6 = "Year", AND($D978 = "Full-time", $F978 = "Above 1 Year")))), "N/A", SUMIFS('Form Responses 1'!$O$2:$O1005, 'Form Responses 1'!$B$2:$B1005, $B978, 'Form Responses 1'!$G$2:$G1005, S$5, 'Form Responses 1'!$K$2:$K1005, $D978,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8" s="50" t="str">
        <f t="shared" si="2"/>
        <v/>
      </c>
      <c r="U978" s="51" t="str">
        <f t="array" ref="U978">IF(ISBLANK($B978), "", IF(AND(U$5 = "Vacation Leave", OR(AND(OR(U$6 = "H1", U$6 = "H2"), NOT(AND($D978 = "Full-time", $F978 = "Above 1 Year"))), AND(U$6 = "Year", AND($D978 = "Full-time", $F978 = "Above 1 Year")))), "N/A", INDEX('Allocated Leaves'!$B$2:$E1005, MATCH(U$5 &amp; IF(U$5 = "Vacation Leave", IFS(U$6 = "Year", "", OR(U$6 = "H1", U$6 = "H2"), " " &amp; U$6), ""), 'Allocated Leaves'!$A$2:$A1005, 0), MATCH($D978 &amp; IF($D978 = "Full-time",  " " &amp; $F978, ""), 'Allocated Leaves'!$B$1:AA$1, 0)) - G978))</f>
        <v/>
      </c>
      <c r="V978" s="52" t="str">
        <f t="array" ref="V978">IF(ISBLANK($B978), "", IF(AND(V$5 = "Vacation Leave", OR(AND(OR(V$6 = "H1", V$6 = "H2"), NOT(AND($D978 = "Full-time", $F978 = "Above 1 Year"))), AND(V$6 = "Year", AND($D978 = "Full-time", $F978 = "Above 1 Year")))), "N/A", INDEX('Allocated Leaves'!$B$2:$E1005, MATCH(V$5 &amp; IF(V$5 = "Vacation Leave", IFS(V$6 = "Year", "", OR(V$6 = "H1", V$6 = "H2"), " " &amp; V$6), ""), 'Allocated Leaves'!$A$2:$A1005, 0), MATCH($D978 &amp; IF($D978 = "Full-time",  " " &amp; $F978, ""), 'Allocated Leaves'!$B$1:AA$1, 0)) - H978))</f>
        <v/>
      </c>
      <c r="W978" s="52" t="str">
        <f t="array" ref="W978">IF(ISBLANK($B978), "", IF(AND(W$5 = "Vacation Leave", OR(AND(OR(W$6 = "H1", W$6 = "H2"), NOT(AND($D978 = "Full-time", $F978 = "Above 1 Year"))), AND(W$6 = "Year", AND($D978 = "Full-time", $F978 = "Above 1 Year")))), "N/A", INDEX('Allocated Leaves'!$B$2:$E1005, MATCH(W$5 &amp; IF(W$5 = "Vacation Leave", IFS(W$6 = "Year", "", OR(W$6 = "H1", W$6 = "H2"), " " &amp; W$6), ""), 'Allocated Leaves'!$A$2:$A1005, 0), MATCH($D978 &amp; IF($D978 = "Full-time",  " " &amp; $F978, ""), 'Allocated Leaves'!$B$1:AA$1, 0)) - I978))</f>
        <v/>
      </c>
      <c r="X978" s="51" t="str">
        <f t="array" ref="X978">IF(ISBLANK($B978), "", IF(AND(X$5 = "Vacation Leave", OR(AND(OR(X$6 = "H1", X$6 = "H2"), NOT(AND($D978 = "Full-time", $F978 = "Above 1 Year"))), AND(X$6 = "Year", AND($D978 = "Full-time", $F978 = "Above 1 Year")))), "N/A", INDEX('Allocated Leaves'!$B$2:$E1005, MATCH(X$5 &amp; IF(X$5 = "Vacation Leave", IFS(X$6 = "Year", "", OR(X$6 = "H1", X$6 = "H2"), " " &amp; X$6), ""), 'Allocated Leaves'!$A$2:$A1005, 0), MATCH($D978 &amp; IF($D978 = "Full-time",  " " &amp; $F978, ""), 'Allocated Leaves'!$B$1:AA$1, 0)) - J978))</f>
        <v/>
      </c>
      <c r="Y978" s="52" t="str">
        <f t="array" ref="Y978">IF(ISBLANK($B978), "", IF(AND(Y$5 = "Vacation Leave", OR(AND(OR(Y$6 = "H1", Y$6 = "H2"), NOT(AND($D978 = "Full-time", $F978 = "Above 1 Year"))), AND(Y$6 = "Year", AND($D978 = "Full-time", $F978 = "Above 1 Year")))), "N/A", INDEX('Allocated Leaves'!$B$2:$E1005, MATCH(Y$5 &amp; IF(Y$5 = "Vacation Leave", IFS(Y$6 = "Year", "", OR(Y$6 = "H1", Y$6 = "H2"), " " &amp; Y$6), ""), 'Allocated Leaves'!$A$2:$A1005, 0), MATCH($D978 &amp; IF($D978 = "Full-time",  " " &amp; $F978, ""), 'Allocated Leaves'!$B$1:AA$1, 0)) - K978))</f>
        <v/>
      </c>
      <c r="Z978" s="52" t="str">
        <f t="array" ref="Z978">IF(ISBLANK($B978), "", IF(AND(Z$5 = "Vacation Leave", OR(AND(OR(Z$6 = "H1", Z$6 = "H2"), NOT(AND($D978 = "Full-time", $F978 = "Above 1 Year"))), AND(Z$6 = "Year", AND($D978 = "Full-time", $F978 = "Above 1 Year")))), "N/A", INDEX('Allocated Leaves'!$B$2:$E1005, MATCH(Z$5 &amp; IF(Z$5 = "Vacation Leave", IFS(Z$6 = "Year", "", OR(Z$6 = "H1", Z$6 = "H2"), " " &amp; Z$6), ""), 'Allocated Leaves'!$A$2:$A1005, 0), MATCH($D978 &amp; IF($D978 = "Full-time",  " " &amp; $F978, ""), 'Allocated Leaves'!$B$1:AA$1, 0)) - L978))</f>
        <v/>
      </c>
      <c r="AA978" s="55" t="str">
        <f t="shared" si="3"/>
        <v/>
      </c>
    </row>
    <row r="979">
      <c r="A979" s="71"/>
      <c r="B979" s="72"/>
      <c r="C979" s="73"/>
      <c r="D979" s="74"/>
      <c r="E979" s="75"/>
      <c r="F979" s="47" t="str">
        <f t="shared" si="1"/>
        <v/>
      </c>
      <c r="G979" s="48" t="str">
        <f>IF(ISBLANK($B979), "", IF(AND(G$5 = "Vacation Leave", OR(AND(OR(G$6 = "H1", G$6 = "H2"), NOT(AND($D979 = "Full-time", $F979 = "Above 1 Year"))), AND(G$6 = "Year", AND($D979 = "Full-time", $F979 = "Above 1 Year")))), "N/A", SUMIFS('Form Responses 1'!$O$2:$O1005, 'Form Responses 1'!$B$2:$B1005, $B979, 'Form Responses 1'!$G$2:$G1005, G$5, 'Form Responses 1'!$K$2:$K1005, $D979,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79" s="48" t="str">
        <f>IF(ISBLANK($B979), "", IF(AND(H$5 = "Vacation Leave", OR(AND(OR(H$6 = "H1", H$6 = "H2"), NOT(AND($D979 = "Full-time", $F979 = "Above 1 Year"))), AND(H$6 = "Year", AND($D979 = "Full-time", $F979 = "Above 1 Year")))), "N/A", SUMIFS('Form Responses 1'!$O$2:$O1005, 'Form Responses 1'!$B$2:$B1005, $B979, 'Form Responses 1'!$G$2:$G1005, H$5, 'Form Responses 1'!$K$2:$K1005, $D979,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79" s="49" t="str">
        <f>IF(ISBLANK($B979), "", IF(AND(I$5 = "Vacation Leave", OR(AND(OR(I$6 = "H1", I$6 = "H2"), NOT(AND($D979 = "Full-time", $F979 = "Above 1 Year"))), AND(I$6 = "Year", AND($D979 = "Full-time", $F979 = "Above 1 Year")))), "N/A", SUMIFS('Form Responses 1'!$O$2:$O1005, 'Form Responses 1'!$B$2:$B1005, $B979, 'Form Responses 1'!$G$2:$G1005, I$5, 'Form Responses 1'!$K$2:$K1005, $D979,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79" s="48" t="str">
        <f>IF(ISBLANK($B979), "", IF(AND(J$5 = "Vacation Leave", OR(AND(OR(J$6 = "H1", J$6 = "H2"), NOT(AND($D979 = "Full-time", $F979 = "Above 1 Year"))), AND(J$6 = "Year", AND($D979 = "Full-time", $F979 = "Above 1 Year")))), "N/A", SUMIFS('Form Responses 1'!$O$2:$O1005, 'Form Responses 1'!$B$2:$B1005, $B979, 'Form Responses 1'!$G$2:$G1005, J$5, 'Form Responses 1'!$K$2:$K1005, $D979,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79" s="48" t="str">
        <f>IF(ISBLANK($B979), "", IF(AND(K$5 = "Vacation Leave", OR(AND(OR(K$6 = "H1", K$6 = "H2"), NOT(AND($D979 = "Full-time", $F979 = "Above 1 Year"))), AND(K$6 = "Year", AND($D979 = "Full-time", $F979 = "Above 1 Year")))), "N/A", SUMIFS('Form Responses 1'!$O$2:$O1005, 'Form Responses 1'!$B$2:$B1005, $B979, 'Form Responses 1'!$G$2:$G1005, K$5, 'Form Responses 1'!$K$2:$K1005, $D979,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79" s="48" t="str">
        <f>IF(ISBLANK($B979), "", IF(AND(L$5 = "Vacation Leave", OR(AND(OR(L$6 = "H1", L$6 = "H2"), NOT(AND($D979 = "Full-time", $F979 = "Above 1 Year"))), AND(L$6 = "Year", AND($D979 = "Full-time", $F979 = "Above 1 Year")))), "N/A", SUMIFS('Form Responses 1'!$O$2:$O1005, 'Form Responses 1'!$B$2:$B1005, $B979, 'Form Responses 1'!$G$2:$G1005, L$5, 'Form Responses 1'!$K$2:$K1005, $D979,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79" s="48" t="str">
        <f>IF(ISBLANK($B979), "", IF(AND(M$5 = "Vacation Leave", OR(AND(OR(M$6 = "H1", M$6 = "H2"), NOT(AND($D979 = "Full-time", $F979 = "Above 1 Year"))), AND(M$6 = "Year", AND($D979 = "Full-time", $F979 = "Above 1 Year")))), "N/A", SUMIFS('Form Responses 1'!$O$2:$O1005, 'Form Responses 1'!$B$2:$B1005, $B979, 'Form Responses 1'!$G$2:$G1005, M$5, 'Form Responses 1'!$K$2:$K1005, $D979,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79" s="48" t="str">
        <f>IF(ISBLANK($B979), "", IF(AND(N$5 = "Vacation Leave", OR(AND(OR(N$6 = "H1", N$6 = "H2"), NOT(AND($D979 = "Full-time", $F979 = "Above 1 Year"))), AND(N$6 = "Year", AND($D979 = "Full-time", $F979 = "Above 1 Year")))), "N/A", SUMIFS('Form Responses 1'!$O$2:$O1005, 'Form Responses 1'!$B$2:$B1005, $B979, 'Form Responses 1'!$G$2:$G1005, N$5, 'Form Responses 1'!$K$2:$K1005, $D979,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79" s="48" t="str">
        <f>IF(ISBLANK($B979), "", IF(AND(O$5 = "Vacation Leave", OR(AND(OR(O$6 = "H1", O$6 = "H2"), NOT(AND($D979 = "Full-time", $F979 = "Above 1 Year"))), AND(O$6 = "Year", AND($D979 = "Full-time", $F979 = "Above 1 Year")))), "N/A", SUMIFS('Form Responses 1'!$O$2:$O1005, 'Form Responses 1'!$B$2:$B1005, $B979, 'Form Responses 1'!$G$2:$G1005, O$5, 'Form Responses 1'!$K$2:$K1005, $D979,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79" s="48" t="str">
        <f>IF(ISBLANK($B979), "", IF(AND(P$5 = "Vacation Leave", OR(AND(OR(P$6 = "H1", P$6 = "H2"), NOT(AND($D979 = "Full-time", $F979 = "Above 1 Year"))), AND(P$6 = "Year", AND($D979 = "Full-time", $F979 = "Above 1 Year")))), "N/A", SUMIFS('Form Responses 1'!$O$2:$O1005, 'Form Responses 1'!$B$2:$B1005, $B979, 'Form Responses 1'!$G$2:$G1005, P$5, 'Form Responses 1'!$K$2:$K1005, $D979,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79" s="48" t="str">
        <f>IF(ISBLANK($B979), "", IF(AND(Q$5 = "Vacation Leave", OR(AND(OR(Q$6 = "H1", Q$6 = "H2"), NOT(AND($D979 = "Full-time", $F979 = "Above 1 Year"))), AND(Q$6 = "Year", AND($D979 = "Full-time", $F979 = "Above 1 Year")))), "N/A", SUMIFS('Form Responses 1'!$O$2:$O1005, 'Form Responses 1'!$B$2:$B1005, $B979, 'Form Responses 1'!$G$2:$G1005, Q$5, 'Form Responses 1'!$K$2:$K1005, $D979,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79" s="48" t="str">
        <f>IF(ISBLANK($B979), "", IF(AND(R$5 = "Vacation Leave", OR(AND(OR(R$6 = "H1", R$6 = "H2"), NOT(AND($D979 = "Full-time", $F979 = "Above 1 Year"))), AND(R$6 = "Year", AND($D979 = "Full-time", $F979 = "Above 1 Year")))), "N/A", SUMIFS('Form Responses 1'!$O$2:$O1005, 'Form Responses 1'!$B$2:$B1005, $B979, 'Form Responses 1'!$G$2:$G1005, R$5, 'Form Responses 1'!$K$2:$K1005, $D979,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79" s="48" t="str">
        <f>IF(ISBLANK($B979), "", IF(AND(S$5 = "Vacation Leave", OR(AND(OR(S$6 = "H1", S$6 = "H2"), NOT(AND($D979 = "Full-time", $F979 = "Above 1 Year"))), AND(S$6 = "Year", AND($D979 = "Full-time", $F979 = "Above 1 Year")))), "N/A", SUMIFS('Form Responses 1'!$O$2:$O1005, 'Form Responses 1'!$B$2:$B1005, $B979, 'Form Responses 1'!$G$2:$G1005, S$5, 'Form Responses 1'!$K$2:$K1005, $D979,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79" s="50" t="str">
        <f t="shared" si="2"/>
        <v/>
      </c>
      <c r="U979" s="51" t="str">
        <f t="array" ref="U979">IF(ISBLANK($B979), "", IF(AND(U$5 = "Vacation Leave", OR(AND(OR(U$6 = "H1", U$6 = "H2"), NOT(AND($D979 = "Full-time", $F979 = "Above 1 Year"))), AND(U$6 = "Year", AND($D979 = "Full-time", $F979 = "Above 1 Year")))), "N/A", INDEX('Allocated Leaves'!$B$2:$E1005, MATCH(U$5 &amp; IF(U$5 = "Vacation Leave", IFS(U$6 = "Year", "", OR(U$6 = "H1", U$6 = "H2"), " " &amp; U$6), ""), 'Allocated Leaves'!$A$2:$A1005, 0), MATCH($D979 &amp; IF($D979 = "Full-time",  " " &amp; $F979, ""), 'Allocated Leaves'!$B$1:AA$1, 0)) - G979))</f>
        <v/>
      </c>
      <c r="V979" s="52" t="str">
        <f t="array" ref="V979">IF(ISBLANK($B979), "", IF(AND(V$5 = "Vacation Leave", OR(AND(OR(V$6 = "H1", V$6 = "H2"), NOT(AND($D979 = "Full-time", $F979 = "Above 1 Year"))), AND(V$6 = "Year", AND($D979 = "Full-time", $F979 = "Above 1 Year")))), "N/A", INDEX('Allocated Leaves'!$B$2:$E1005, MATCH(V$5 &amp; IF(V$5 = "Vacation Leave", IFS(V$6 = "Year", "", OR(V$6 = "H1", V$6 = "H2"), " " &amp; V$6), ""), 'Allocated Leaves'!$A$2:$A1005, 0), MATCH($D979 &amp; IF($D979 = "Full-time",  " " &amp; $F979, ""), 'Allocated Leaves'!$B$1:AA$1, 0)) - H979))</f>
        <v/>
      </c>
      <c r="W979" s="52" t="str">
        <f t="array" ref="W979">IF(ISBLANK($B979), "", IF(AND(W$5 = "Vacation Leave", OR(AND(OR(W$6 = "H1", W$6 = "H2"), NOT(AND($D979 = "Full-time", $F979 = "Above 1 Year"))), AND(W$6 = "Year", AND($D979 = "Full-time", $F979 = "Above 1 Year")))), "N/A", INDEX('Allocated Leaves'!$B$2:$E1005, MATCH(W$5 &amp; IF(W$5 = "Vacation Leave", IFS(W$6 = "Year", "", OR(W$6 = "H1", W$6 = "H2"), " " &amp; W$6), ""), 'Allocated Leaves'!$A$2:$A1005, 0), MATCH($D979 &amp; IF($D979 = "Full-time",  " " &amp; $F979, ""), 'Allocated Leaves'!$B$1:AA$1, 0)) - I979))</f>
        <v/>
      </c>
      <c r="X979" s="51" t="str">
        <f t="array" ref="X979">IF(ISBLANK($B979), "", IF(AND(X$5 = "Vacation Leave", OR(AND(OR(X$6 = "H1", X$6 = "H2"), NOT(AND($D979 = "Full-time", $F979 = "Above 1 Year"))), AND(X$6 = "Year", AND($D979 = "Full-time", $F979 = "Above 1 Year")))), "N/A", INDEX('Allocated Leaves'!$B$2:$E1005, MATCH(X$5 &amp; IF(X$5 = "Vacation Leave", IFS(X$6 = "Year", "", OR(X$6 = "H1", X$6 = "H2"), " " &amp; X$6), ""), 'Allocated Leaves'!$A$2:$A1005, 0), MATCH($D979 &amp; IF($D979 = "Full-time",  " " &amp; $F979, ""), 'Allocated Leaves'!$B$1:AA$1, 0)) - J979))</f>
        <v/>
      </c>
      <c r="Y979" s="52" t="str">
        <f t="array" ref="Y979">IF(ISBLANK($B979), "", IF(AND(Y$5 = "Vacation Leave", OR(AND(OR(Y$6 = "H1", Y$6 = "H2"), NOT(AND($D979 = "Full-time", $F979 = "Above 1 Year"))), AND(Y$6 = "Year", AND($D979 = "Full-time", $F979 = "Above 1 Year")))), "N/A", INDEX('Allocated Leaves'!$B$2:$E1005, MATCH(Y$5 &amp; IF(Y$5 = "Vacation Leave", IFS(Y$6 = "Year", "", OR(Y$6 = "H1", Y$6 = "H2"), " " &amp; Y$6), ""), 'Allocated Leaves'!$A$2:$A1005, 0), MATCH($D979 &amp; IF($D979 = "Full-time",  " " &amp; $F979, ""), 'Allocated Leaves'!$B$1:AA$1, 0)) - K979))</f>
        <v/>
      </c>
      <c r="Z979" s="52" t="str">
        <f t="array" ref="Z979">IF(ISBLANK($B979), "", IF(AND(Z$5 = "Vacation Leave", OR(AND(OR(Z$6 = "H1", Z$6 = "H2"), NOT(AND($D979 = "Full-time", $F979 = "Above 1 Year"))), AND(Z$6 = "Year", AND($D979 = "Full-time", $F979 = "Above 1 Year")))), "N/A", INDEX('Allocated Leaves'!$B$2:$E1005, MATCH(Z$5 &amp; IF(Z$5 = "Vacation Leave", IFS(Z$6 = "Year", "", OR(Z$6 = "H1", Z$6 = "H2"), " " &amp; Z$6), ""), 'Allocated Leaves'!$A$2:$A1005, 0), MATCH($D979 &amp; IF($D979 = "Full-time",  " " &amp; $F979, ""), 'Allocated Leaves'!$B$1:AA$1, 0)) - L979))</f>
        <v/>
      </c>
      <c r="AA979" s="55" t="str">
        <f t="shared" si="3"/>
        <v/>
      </c>
    </row>
    <row r="980">
      <c r="A980" s="71"/>
      <c r="B980" s="72"/>
      <c r="C980" s="73"/>
      <c r="D980" s="74"/>
      <c r="E980" s="75"/>
      <c r="F980" s="47" t="str">
        <f t="shared" si="1"/>
        <v/>
      </c>
      <c r="G980" s="48" t="str">
        <f>IF(ISBLANK($B980), "", IF(AND(G$5 = "Vacation Leave", OR(AND(OR(G$6 = "H1", G$6 = "H2"), NOT(AND($D980 = "Full-time", $F980 = "Above 1 Year"))), AND(G$6 = "Year", AND($D980 = "Full-time", $F980 = "Above 1 Year")))), "N/A", SUMIFS('Form Responses 1'!$O$2:$O1005, 'Form Responses 1'!$B$2:$B1005, $B980, 'Form Responses 1'!$G$2:$G1005, G$5, 'Form Responses 1'!$K$2:$K1005, $D980,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0" s="48" t="str">
        <f>IF(ISBLANK($B980), "", IF(AND(H$5 = "Vacation Leave", OR(AND(OR(H$6 = "H1", H$6 = "H2"), NOT(AND($D980 = "Full-time", $F980 = "Above 1 Year"))), AND(H$6 = "Year", AND($D980 = "Full-time", $F980 = "Above 1 Year")))), "N/A", SUMIFS('Form Responses 1'!$O$2:$O1005, 'Form Responses 1'!$B$2:$B1005, $B980, 'Form Responses 1'!$G$2:$G1005, H$5, 'Form Responses 1'!$K$2:$K1005, $D980,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0" s="49" t="str">
        <f>IF(ISBLANK($B980), "", IF(AND(I$5 = "Vacation Leave", OR(AND(OR(I$6 = "H1", I$6 = "H2"), NOT(AND($D980 = "Full-time", $F980 = "Above 1 Year"))), AND(I$6 = "Year", AND($D980 = "Full-time", $F980 = "Above 1 Year")))), "N/A", SUMIFS('Form Responses 1'!$O$2:$O1005, 'Form Responses 1'!$B$2:$B1005, $B980, 'Form Responses 1'!$G$2:$G1005, I$5, 'Form Responses 1'!$K$2:$K1005, $D980,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0" s="48" t="str">
        <f>IF(ISBLANK($B980), "", IF(AND(J$5 = "Vacation Leave", OR(AND(OR(J$6 = "H1", J$6 = "H2"), NOT(AND($D980 = "Full-time", $F980 = "Above 1 Year"))), AND(J$6 = "Year", AND($D980 = "Full-time", $F980 = "Above 1 Year")))), "N/A", SUMIFS('Form Responses 1'!$O$2:$O1005, 'Form Responses 1'!$B$2:$B1005, $B980, 'Form Responses 1'!$G$2:$G1005, J$5, 'Form Responses 1'!$K$2:$K1005, $D980,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0" s="48" t="str">
        <f>IF(ISBLANK($B980), "", IF(AND(K$5 = "Vacation Leave", OR(AND(OR(K$6 = "H1", K$6 = "H2"), NOT(AND($D980 = "Full-time", $F980 = "Above 1 Year"))), AND(K$6 = "Year", AND($D980 = "Full-time", $F980 = "Above 1 Year")))), "N/A", SUMIFS('Form Responses 1'!$O$2:$O1005, 'Form Responses 1'!$B$2:$B1005, $B980, 'Form Responses 1'!$G$2:$G1005, K$5, 'Form Responses 1'!$K$2:$K1005, $D980,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0" s="48" t="str">
        <f>IF(ISBLANK($B980), "", IF(AND(L$5 = "Vacation Leave", OR(AND(OR(L$6 = "H1", L$6 = "H2"), NOT(AND($D980 = "Full-time", $F980 = "Above 1 Year"))), AND(L$6 = "Year", AND($D980 = "Full-time", $F980 = "Above 1 Year")))), "N/A", SUMIFS('Form Responses 1'!$O$2:$O1005, 'Form Responses 1'!$B$2:$B1005, $B980, 'Form Responses 1'!$G$2:$G1005, L$5, 'Form Responses 1'!$K$2:$K1005, $D980,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0" s="48" t="str">
        <f>IF(ISBLANK($B980), "", IF(AND(M$5 = "Vacation Leave", OR(AND(OR(M$6 = "H1", M$6 = "H2"), NOT(AND($D980 = "Full-time", $F980 = "Above 1 Year"))), AND(M$6 = "Year", AND($D980 = "Full-time", $F980 = "Above 1 Year")))), "N/A", SUMIFS('Form Responses 1'!$O$2:$O1005, 'Form Responses 1'!$B$2:$B1005, $B980, 'Form Responses 1'!$G$2:$G1005, M$5, 'Form Responses 1'!$K$2:$K1005, $D980,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0" s="48" t="str">
        <f>IF(ISBLANK($B980), "", IF(AND(N$5 = "Vacation Leave", OR(AND(OR(N$6 = "H1", N$6 = "H2"), NOT(AND($D980 = "Full-time", $F980 = "Above 1 Year"))), AND(N$6 = "Year", AND($D980 = "Full-time", $F980 = "Above 1 Year")))), "N/A", SUMIFS('Form Responses 1'!$O$2:$O1005, 'Form Responses 1'!$B$2:$B1005, $B980, 'Form Responses 1'!$G$2:$G1005, N$5, 'Form Responses 1'!$K$2:$K1005, $D980,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0" s="48" t="str">
        <f>IF(ISBLANK($B980), "", IF(AND(O$5 = "Vacation Leave", OR(AND(OR(O$6 = "H1", O$6 = "H2"), NOT(AND($D980 = "Full-time", $F980 = "Above 1 Year"))), AND(O$6 = "Year", AND($D980 = "Full-time", $F980 = "Above 1 Year")))), "N/A", SUMIFS('Form Responses 1'!$O$2:$O1005, 'Form Responses 1'!$B$2:$B1005, $B980, 'Form Responses 1'!$G$2:$G1005, O$5, 'Form Responses 1'!$K$2:$K1005, $D980,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0" s="48" t="str">
        <f>IF(ISBLANK($B980), "", IF(AND(P$5 = "Vacation Leave", OR(AND(OR(P$6 = "H1", P$6 = "H2"), NOT(AND($D980 = "Full-time", $F980 = "Above 1 Year"))), AND(P$6 = "Year", AND($D980 = "Full-time", $F980 = "Above 1 Year")))), "N/A", SUMIFS('Form Responses 1'!$O$2:$O1005, 'Form Responses 1'!$B$2:$B1005, $B980, 'Form Responses 1'!$G$2:$G1005, P$5, 'Form Responses 1'!$K$2:$K1005, $D980,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0" s="48" t="str">
        <f>IF(ISBLANK($B980), "", IF(AND(Q$5 = "Vacation Leave", OR(AND(OR(Q$6 = "H1", Q$6 = "H2"), NOT(AND($D980 = "Full-time", $F980 = "Above 1 Year"))), AND(Q$6 = "Year", AND($D980 = "Full-time", $F980 = "Above 1 Year")))), "N/A", SUMIFS('Form Responses 1'!$O$2:$O1005, 'Form Responses 1'!$B$2:$B1005, $B980, 'Form Responses 1'!$G$2:$G1005, Q$5, 'Form Responses 1'!$K$2:$K1005, $D980,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0" s="48" t="str">
        <f>IF(ISBLANK($B980), "", IF(AND(R$5 = "Vacation Leave", OR(AND(OR(R$6 = "H1", R$6 = "H2"), NOT(AND($D980 = "Full-time", $F980 = "Above 1 Year"))), AND(R$6 = "Year", AND($D980 = "Full-time", $F980 = "Above 1 Year")))), "N/A", SUMIFS('Form Responses 1'!$O$2:$O1005, 'Form Responses 1'!$B$2:$B1005, $B980, 'Form Responses 1'!$G$2:$G1005, R$5, 'Form Responses 1'!$K$2:$K1005, $D980,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0" s="48" t="str">
        <f>IF(ISBLANK($B980), "", IF(AND(S$5 = "Vacation Leave", OR(AND(OR(S$6 = "H1", S$6 = "H2"), NOT(AND($D980 = "Full-time", $F980 = "Above 1 Year"))), AND(S$6 = "Year", AND($D980 = "Full-time", $F980 = "Above 1 Year")))), "N/A", SUMIFS('Form Responses 1'!$O$2:$O1005, 'Form Responses 1'!$B$2:$B1005, $B980, 'Form Responses 1'!$G$2:$G1005, S$5, 'Form Responses 1'!$K$2:$K1005, $D980,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0" s="50" t="str">
        <f t="shared" si="2"/>
        <v/>
      </c>
      <c r="U980" s="51" t="str">
        <f t="array" ref="U980">IF(ISBLANK($B980), "", IF(AND(U$5 = "Vacation Leave", OR(AND(OR(U$6 = "H1", U$6 = "H2"), NOT(AND($D980 = "Full-time", $F980 = "Above 1 Year"))), AND(U$6 = "Year", AND($D980 = "Full-time", $F980 = "Above 1 Year")))), "N/A", INDEX('Allocated Leaves'!$B$2:$E1005, MATCH(U$5 &amp; IF(U$5 = "Vacation Leave", IFS(U$6 = "Year", "", OR(U$6 = "H1", U$6 = "H2"), " " &amp; U$6), ""), 'Allocated Leaves'!$A$2:$A1005, 0), MATCH($D980 &amp; IF($D980 = "Full-time",  " " &amp; $F980, ""), 'Allocated Leaves'!$B$1:AA$1, 0)) - G980))</f>
        <v/>
      </c>
      <c r="V980" s="52" t="str">
        <f t="array" ref="V980">IF(ISBLANK($B980), "", IF(AND(V$5 = "Vacation Leave", OR(AND(OR(V$6 = "H1", V$6 = "H2"), NOT(AND($D980 = "Full-time", $F980 = "Above 1 Year"))), AND(V$6 = "Year", AND($D980 = "Full-time", $F980 = "Above 1 Year")))), "N/A", INDEX('Allocated Leaves'!$B$2:$E1005, MATCH(V$5 &amp; IF(V$5 = "Vacation Leave", IFS(V$6 = "Year", "", OR(V$6 = "H1", V$6 = "H2"), " " &amp; V$6), ""), 'Allocated Leaves'!$A$2:$A1005, 0), MATCH($D980 &amp; IF($D980 = "Full-time",  " " &amp; $F980, ""), 'Allocated Leaves'!$B$1:AA$1, 0)) - H980))</f>
        <v/>
      </c>
      <c r="W980" s="52" t="str">
        <f t="array" ref="W980">IF(ISBLANK($B980), "", IF(AND(W$5 = "Vacation Leave", OR(AND(OR(W$6 = "H1", W$6 = "H2"), NOT(AND($D980 = "Full-time", $F980 = "Above 1 Year"))), AND(W$6 = "Year", AND($D980 = "Full-time", $F980 = "Above 1 Year")))), "N/A", INDEX('Allocated Leaves'!$B$2:$E1005, MATCH(W$5 &amp; IF(W$5 = "Vacation Leave", IFS(W$6 = "Year", "", OR(W$6 = "H1", W$6 = "H2"), " " &amp; W$6), ""), 'Allocated Leaves'!$A$2:$A1005, 0), MATCH($D980 &amp; IF($D980 = "Full-time",  " " &amp; $F980, ""), 'Allocated Leaves'!$B$1:AA$1, 0)) - I980))</f>
        <v/>
      </c>
      <c r="X980" s="51" t="str">
        <f t="array" ref="X980">IF(ISBLANK($B980), "", IF(AND(X$5 = "Vacation Leave", OR(AND(OR(X$6 = "H1", X$6 = "H2"), NOT(AND($D980 = "Full-time", $F980 = "Above 1 Year"))), AND(X$6 = "Year", AND($D980 = "Full-time", $F980 = "Above 1 Year")))), "N/A", INDEX('Allocated Leaves'!$B$2:$E1005, MATCH(X$5 &amp; IF(X$5 = "Vacation Leave", IFS(X$6 = "Year", "", OR(X$6 = "H1", X$6 = "H2"), " " &amp; X$6), ""), 'Allocated Leaves'!$A$2:$A1005, 0), MATCH($D980 &amp; IF($D980 = "Full-time",  " " &amp; $F980, ""), 'Allocated Leaves'!$B$1:AA$1, 0)) - J980))</f>
        <v/>
      </c>
      <c r="Y980" s="52" t="str">
        <f t="array" ref="Y980">IF(ISBLANK($B980), "", IF(AND(Y$5 = "Vacation Leave", OR(AND(OR(Y$6 = "H1", Y$6 = "H2"), NOT(AND($D980 = "Full-time", $F980 = "Above 1 Year"))), AND(Y$6 = "Year", AND($D980 = "Full-time", $F980 = "Above 1 Year")))), "N/A", INDEX('Allocated Leaves'!$B$2:$E1005, MATCH(Y$5 &amp; IF(Y$5 = "Vacation Leave", IFS(Y$6 = "Year", "", OR(Y$6 = "H1", Y$6 = "H2"), " " &amp; Y$6), ""), 'Allocated Leaves'!$A$2:$A1005, 0), MATCH($D980 &amp; IF($D980 = "Full-time",  " " &amp; $F980, ""), 'Allocated Leaves'!$B$1:AA$1, 0)) - K980))</f>
        <v/>
      </c>
      <c r="Z980" s="52" t="str">
        <f t="array" ref="Z980">IF(ISBLANK($B980), "", IF(AND(Z$5 = "Vacation Leave", OR(AND(OR(Z$6 = "H1", Z$6 = "H2"), NOT(AND($D980 = "Full-time", $F980 = "Above 1 Year"))), AND(Z$6 = "Year", AND($D980 = "Full-time", $F980 = "Above 1 Year")))), "N/A", INDEX('Allocated Leaves'!$B$2:$E1005, MATCH(Z$5 &amp; IF(Z$5 = "Vacation Leave", IFS(Z$6 = "Year", "", OR(Z$6 = "H1", Z$6 = "H2"), " " &amp; Z$6), ""), 'Allocated Leaves'!$A$2:$A1005, 0), MATCH($D980 &amp; IF($D980 = "Full-time",  " " &amp; $F980, ""), 'Allocated Leaves'!$B$1:AA$1, 0)) - L980))</f>
        <v/>
      </c>
      <c r="AA980" s="55" t="str">
        <f t="shared" si="3"/>
        <v/>
      </c>
    </row>
    <row r="981">
      <c r="A981" s="71"/>
      <c r="B981" s="72"/>
      <c r="C981" s="73"/>
      <c r="D981" s="74"/>
      <c r="E981" s="75"/>
      <c r="F981" s="47" t="str">
        <f t="shared" si="1"/>
        <v/>
      </c>
      <c r="G981" s="48" t="str">
        <f>IF(ISBLANK($B981), "", IF(AND(G$5 = "Vacation Leave", OR(AND(OR(G$6 = "H1", G$6 = "H2"), NOT(AND($D981 = "Full-time", $F981 = "Above 1 Year"))), AND(G$6 = "Year", AND($D981 = "Full-time", $F981 = "Above 1 Year")))), "N/A", SUMIFS('Form Responses 1'!$O$2:$O1005, 'Form Responses 1'!$B$2:$B1005, $B981, 'Form Responses 1'!$G$2:$G1005, G$5, 'Form Responses 1'!$K$2:$K1005, $D981,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1" s="48" t="str">
        <f>IF(ISBLANK($B981), "", IF(AND(H$5 = "Vacation Leave", OR(AND(OR(H$6 = "H1", H$6 = "H2"), NOT(AND($D981 = "Full-time", $F981 = "Above 1 Year"))), AND(H$6 = "Year", AND($D981 = "Full-time", $F981 = "Above 1 Year")))), "N/A", SUMIFS('Form Responses 1'!$O$2:$O1005, 'Form Responses 1'!$B$2:$B1005, $B981, 'Form Responses 1'!$G$2:$G1005, H$5, 'Form Responses 1'!$K$2:$K1005, $D981,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1" s="49" t="str">
        <f>IF(ISBLANK($B981), "", IF(AND(I$5 = "Vacation Leave", OR(AND(OR(I$6 = "H1", I$6 = "H2"), NOT(AND($D981 = "Full-time", $F981 = "Above 1 Year"))), AND(I$6 = "Year", AND($D981 = "Full-time", $F981 = "Above 1 Year")))), "N/A", SUMIFS('Form Responses 1'!$O$2:$O1005, 'Form Responses 1'!$B$2:$B1005, $B981, 'Form Responses 1'!$G$2:$G1005, I$5, 'Form Responses 1'!$K$2:$K1005, $D981,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1" s="48" t="str">
        <f>IF(ISBLANK($B981), "", IF(AND(J$5 = "Vacation Leave", OR(AND(OR(J$6 = "H1", J$6 = "H2"), NOT(AND($D981 = "Full-time", $F981 = "Above 1 Year"))), AND(J$6 = "Year", AND($D981 = "Full-time", $F981 = "Above 1 Year")))), "N/A", SUMIFS('Form Responses 1'!$O$2:$O1005, 'Form Responses 1'!$B$2:$B1005, $B981, 'Form Responses 1'!$G$2:$G1005, J$5, 'Form Responses 1'!$K$2:$K1005, $D981,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1" s="48" t="str">
        <f>IF(ISBLANK($B981), "", IF(AND(K$5 = "Vacation Leave", OR(AND(OR(K$6 = "H1", K$6 = "H2"), NOT(AND($D981 = "Full-time", $F981 = "Above 1 Year"))), AND(K$6 = "Year", AND($D981 = "Full-time", $F981 = "Above 1 Year")))), "N/A", SUMIFS('Form Responses 1'!$O$2:$O1005, 'Form Responses 1'!$B$2:$B1005, $B981, 'Form Responses 1'!$G$2:$G1005, K$5, 'Form Responses 1'!$K$2:$K1005, $D981,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1" s="48" t="str">
        <f>IF(ISBLANK($B981), "", IF(AND(L$5 = "Vacation Leave", OR(AND(OR(L$6 = "H1", L$6 = "H2"), NOT(AND($D981 = "Full-time", $F981 = "Above 1 Year"))), AND(L$6 = "Year", AND($D981 = "Full-time", $F981 = "Above 1 Year")))), "N/A", SUMIFS('Form Responses 1'!$O$2:$O1005, 'Form Responses 1'!$B$2:$B1005, $B981, 'Form Responses 1'!$G$2:$G1005, L$5, 'Form Responses 1'!$K$2:$K1005, $D981,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1" s="48" t="str">
        <f>IF(ISBLANK($B981), "", IF(AND(M$5 = "Vacation Leave", OR(AND(OR(M$6 = "H1", M$6 = "H2"), NOT(AND($D981 = "Full-time", $F981 = "Above 1 Year"))), AND(M$6 = "Year", AND($D981 = "Full-time", $F981 = "Above 1 Year")))), "N/A", SUMIFS('Form Responses 1'!$O$2:$O1005, 'Form Responses 1'!$B$2:$B1005, $B981, 'Form Responses 1'!$G$2:$G1005, M$5, 'Form Responses 1'!$K$2:$K1005, $D981,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1" s="48" t="str">
        <f>IF(ISBLANK($B981), "", IF(AND(N$5 = "Vacation Leave", OR(AND(OR(N$6 = "H1", N$6 = "H2"), NOT(AND($D981 = "Full-time", $F981 = "Above 1 Year"))), AND(N$6 = "Year", AND($D981 = "Full-time", $F981 = "Above 1 Year")))), "N/A", SUMIFS('Form Responses 1'!$O$2:$O1005, 'Form Responses 1'!$B$2:$B1005, $B981, 'Form Responses 1'!$G$2:$G1005, N$5, 'Form Responses 1'!$K$2:$K1005, $D981,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1" s="48" t="str">
        <f>IF(ISBLANK($B981), "", IF(AND(O$5 = "Vacation Leave", OR(AND(OR(O$6 = "H1", O$6 = "H2"), NOT(AND($D981 = "Full-time", $F981 = "Above 1 Year"))), AND(O$6 = "Year", AND($D981 = "Full-time", $F981 = "Above 1 Year")))), "N/A", SUMIFS('Form Responses 1'!$O$2:$O1005, 'Form Responses 1'!$B$2:$B1005, $B981, 'Form Responses 1'!$G$2:$G1005, O$5, 'Form Responses 1'!$K$2:$K1005, $D981,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1" s="48" t="str">
        <f>IF(ISBLANK($B981), "", IF(AND(P$5 = "Vacation Leave", OR(AND(OR(P$6 = "H1", P$6 = "H2"), NOT(AND($D981 = "Full-time", $F981 = "Above 1 Year"))), AND(P$6 = "Year", AND($D981 = "Full-time", $F981 = "Above 1 Year")))), "N/A", SUMIFS('Form Responses 1'!$O$2:$O1005, 'Form Responses 1'!$B$2:$B1005, $B981, 'Form Responses 1'!$G$2:$G1005, P$5, 'Form Responses 1'!$K$2:$K1005, $D981,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1" s="48" t="str">
        <f>IF(ISBLANK($B981), "", IF(AND(Q$5 = "Vacation Leave", OR(AND(OR(Q$6 = "H1", Q$6 = "H2"), NOT(AND($D981 = "Full-time", $F981 = "Above 1 Year"))), AND(Q$6 = "Year", AND($D981 = "Full-time", $F981 = "Above 1 Year")))), "N/A", SUMIFS('Form Responses 1'!$O$2:$O1005, 'Form Responses 1'!$B$2:$B1005, $B981, 'Form Responses 1'!$G$2:$G1005, Q$5, 'Form Responses 1'!$K$2:$K1005, $D981,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1" s="48" t="str">
        <f>IF(ISBLANK($B981), "", IF(AND(R$5 = "Vacation Leave", OR(AND(OR(R$6 = "H1", R$6 = "H2"), NOT(AND($D981 = "Full-time", $F981 = "Above 1 Year"))), AND(R$6 = "Year", AND($D981 = "Full-time", $F981 = "Above 1 Year")))), "N/A", SUMIFS('Form Responses 1'!$O$2:$O1005, 'Form Responses 1'!$B$2:$B1005, $B981, 'Form Responses 1'!$G$2:$G1005, R$5, 'Form Responses 1'!$K$2:$K1005, $D981,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1" s="48" t="str">
        <f>IF(ISBLANK($B981), "", IF(AND(S$5 = "Vacation Leave", OR(AND(OR(S$6 = "H1", S$6 = "H2"), NOT(AND($D981 = "Full-time", $F981 = "Above 1 Year"))), AND(S$6 = "Year", AND($D981 = "Full-time", $F981 = "Above 1 Year")))), "N/A", SUMIFS('Form Responses 1'!$O$2:$O1005, 'Form Responses 1'!$B$2:$B1005, $B981, 'Form Responses 1'!$G$2:$G1005, S$5, 'Form Responses 1'!$K$2:$K1005, $D981,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1" s="50" t="str">
        <f t="shared" si="2"/>
        <v/>
      </c>
      <c r="U981" s="51" t="str">
        <f t="array" ref="U981">IF(ISBLANK($B981), "", IF(AND(U$5 = "Vacation Leave", OR(AND(OR(U$6 = "H1", U$6 = "H2"), NOT(AND($D981 = "Full-time", $F981 = "Above 1 Year"))), AND(U$6 = "Year", AND($D981 = "Full-time", $F981 = "Above 1 Year")))), "N/A", INDEX('Allocated Leaves'!$B$2:$E1005, MATCH(U$5 &amp; IF(U$5 = "Vacation Leave", IFS(U$6 = "Year", "", OR(U$6 = "H1", U$6 = "H2"), " " &amp; U$6), ""), 'Allocated Leaves'!$A$2:$A1005, 0), MATCH($D981 &amp; IF($D981 = "Full-time",  " " &amp; $F981, ""), 'Allocated Leaves'!$B$1:AA$1, 0)) - G981))</f>
        <v/>
      </c>
      <c r="V981" s="52" t="str">
        <f t="array" ref="V981">IF(ISBLANK($B981), "", IF(AND(V$5 = "Vacation Leave", OR(AND(OR(V$6 = "H1", V$6 = "H2"), NOT(AND($D981 = "Full-time", $F981 = "Above 1 Year"))), AND(V$6 = "Year", AND($D981 = "Full-time", $F981 = "Above 1 Year")))), "N/A", INDEX('Allocated Leaves'!$B$2:$E1005, MATCH(V$5 &amp; IF(V$5 = "Vacation Leave", IFS(V$6 = "Year", "", OR(V$6 = "H1", V$6 = "H2"), " " &amp; V$6), ""), 'Allocated Leaves'!$A$2:$A1005, 0), MATCH($D981 &amp; IF($D981 = "Full-time",  " " &amp; $F981, ""), 'Allocated Leaves'!$B$1:AA$1, 0)) - H981))</f>
        <v/>
      </c>
      <c r="W981" s="52" t="str">
        <f t="array" ref="W981">IF(ISBLANK($B981), "", IF(AND(W$5 = "Vacation Leave", OR(AND(OR(W$6 = "H1", W$6 = "H2"), NOT(AND($D981 = "Full-time", $F981 = "Above 1 Year"))), AND(W$6 = "Year", AND($D981 = "Full-time", $F981 = "Above 1 Year")))), "N/A", INDEX('Allocated Leaves'!$B$2:$E1005, MATCH(W$5 &amp; IF(W$5 = "Vacation Leave", IFS(W$6 = "Year", "", OR(W$6 = "H1", W$6 = "H2"), " " &amp; W$6), ""), 'Allocated Leaves'!$A$2:$A1005, 0), MATCH($D981 &amp; IF($D981 = "Full-time",  " " &amp; $F981, ""), 'Allocated Leaves'!$B$1:AA$1, 0)) - I981))</f>
        <v/>
      </c>
      <c r="X981" s="51" t="str">
        <f t="array" ref="X981">IF(ISBLANK($B981), "", IF(AND(X$5 = "Vacation Leave", OR(AND(OR(X$6 = "H1", X$6 = "H2"), NOT(AND($D981 = "Full-time", $F981 = "Above 1 Year"))), AND(X$6 = "Year", AND($D981 = "Full-time", $F981 = "Above 1 Year")))), "N/A", INDEX('Allocated Leaves'!$B$2:$E1005, MATCH(X$5 &amp; IF(X$5 = "Vacation Leave", IFS(X$6 = "Year", "", OR(X$6 = "H1", X$6 = "H2"), " " &amp; X$6), ""), 'Allocated Leaves'!$A$2:$A1005, 0), MATCH($D981 &amp; IF($D981 = "Full-time",  " " &amp; $F981, ""), 'Allocated Leaves'!$B$1:AA$1, 0)) - J981))</f>
        <v/>
      </c>
      <c r="Y981" s="52" t="str">
        <f t="array" ref="Y981">IF(ISBLANK($B981), "", IF(AND(Y$5 = "Vacation Leave", OR(AND(OR(Y$6 = "H1", Y$6 = "H2"), NOT(AND($D981 = "Full-time", $F981 = "Above 1 Year"))), AND(Y$6 = "Year", AND($D981 = "Full-time", $F981 = "Above 1 Year")))), "N/A", INDEX('Allocated Leaves'!$B$2:$E1005, MATCH(Y$5 &amp; IF(Y$5 = "Vacation Leave", IFS(Y$6 = "Year", "", OR(Y$6 = "H1", Y$6 = "H2"), " " &amp; Y$6), ""), 'Allocated Leaves'!$A$2:$A1005, 0), MATCH($D981 &amp; IF($D981 = "Full-time",  " " &amp; $F981, ""), 'Allocated Leaves'!$B$1:AA$1, 0)) - K981))</f>
        <v/>
      </c>
      <c r="Z981" s="52" t="str">
        <f t="array" ref="Z981">IF(ISBLANK($B981), "", IF(AND(Z$5 = "Vacation Leave", OR(AND(OR(Z$6 = "H1", Z$6 = "H2"), NOT(AND($D981 = "Full-time", $F981 = "Above 1 Year"))), AND(Z$6 = "Year", AND($D981 = "Full-time", $F981 = "Above 1 Year")))), "N/A", INDEX('Allocated Leaves'!$B$2:$E1005, MATCH(Z$5 &amp; IF(Z$5 = "Vacation Leave", IFS(Z$6 = "Year", "", OR(Z$6 = "H1", Z$6 = "H2"), " " &amp; Z$6), ""), 'Allocated Leaves'!$A$2:$A1005, 0), MATCH($D981 &amp; IF($D981 = "Full-time",  " " &amp; $F981, ""), 'Allocated Leaves'!$B$1:AA$1, 0)) - L981))</f>
        <v/>
      </c>
      <c r="AA981" s="55" t="str">
        <f t="shared" si="3"/>
        <v/>
      </c>
    </row>
    <row r="982">
      <c r="A982" s="71"/>
      <c r="B982" s="72"/>
      <c r="C982" s="73"/>
      <c r="D982" s="74"/>
      <c r="E982" s="75"/>
      <c r="F982" s="47" t="str">
        <f t="shared" si="1"/>
        <v/>
      </c>
      <c r="G982" s="48" t="str">
        <f>IF(ISBLANK($B982), "", IF(AND(G$5 = "Vacation Leave", OR(AND(OR(G$6 = "H1", G$6 = "H2"), NOT(AND($D982 = "Full-time", $F982 = "Above 1 Year"))), AND(G$6 = "Year", AND($D982 = "Full-time", $F982 = "Above 1 Year")))), "N/A", SUMIFS('Form Responses 1'!$O$2:$O1005, 'Form Responses 1'!$B$2:$B1005, $B982, 'Form Responses 1'!$G$2:$G1005, G$5, 'Form Responses 1'!$K$2:$K1005, $D982,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2" s="48" t="str">
        <f>IF(ISBLANK($B982), "", IF(AND(H$5 = "Vacation Leave", OR(AND(OR(H$6 = "H1", H$6 = "H2"), NOT(AND($D982 = "Full-time", $F982 = "Above 1 Year"))), AND(H$6 = "Year", AND($D982 = "Full-time", $F982 = "Above 1 Year")))), "N/A", SUMIFS('Form Responses 1'!$O$2:$O1005, 'Form Responses 1'!$B$2:$B1005, $B982, 'Form Responses 1'!$G$2:$G1005, H$5, 'Form Responses 1'!$K$2:$K1005, $D982,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2" s="49" t="str">
        <f>IF(ISBLANK($B982), "", IF(AND(I$5 = "Vacation Leave", OR(AND(OR(I$6 = "H1", I$6 = "H2"), NOT(AND($D982 = "Full-time", $F982 = "Above 1 Year"))), AND(I$6 = "Year", AND($D982 = "Full-time", $F982 = "Above 1 Year")))), "N/A", SUMIFS('Form Responses 1'!$O$2:$O1005, 'Form Responses 1'!$B$2:$B1005, $B982, 'Form Responses 1'!$G$2:$G1005, I$5, 'Form Responses 1'!$K$2:$K1005, $D982,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2" s="48" t="str">
        <f>IF(ISBLANK($B982), "", IF(AND(J$5 = "Vacation Leave", OR(AND(OR(J$6 = "H1", J$6 = "H2"), NOT(AND($D982 = "Full-time", $F982 = "Above 1 Year"))), AND(J$6 = "Year", AND($D982 = "Full-time", $F982 = "Above 1 Year")))), "N/A", SUMIFS('Form Responses 1'!$O$2:$O1005, 'Form Responses 1'!$B$2:$B1005, $B982, 'Form Responses 1'!$G$2:$G1005, J$5, 'Form Responses 1'!$K$2:$K1005, $D982,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2" s="48" t="str">
        <f>IF(ISBLANK($B982), "", IF(AND(K$5 = "Vacation Leave", OR(AND(OR(K$6 = "H1", K$6 = "H2"), NOT(AND($D982 = "Full-time", $F982 = "Above 1 Year"))), AND(K$6 = "Year", AND($D982 = "Full-time", $F982 = "Above 1 Year")))), "N/A", SUMIFS('Form Responses 1'!$O$2:$O1005, 'Form Responses 1'!$B$2:$B1005, $B982, 'Form Responses 1'!$G$2:$G1005, K$5, 'Form Responses 1'!$K$2:$K1005, $D982,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2" s="48" t="str">
        <f>IF(ISBLANK($B982), "", IF(AND(L$5 = "Vacation Leave", OR(AND(OR(L$6 = "H1", L$6 = "H2"), NOT(AND($D982 = "Full-time", $F982 = "Above 1 Year"))), AND(L$6 = "Year", AND($D982 = "Full-time", $F982 = "Above 1 Year")))), "N/A", SUMIFS('Form Responses 1'!$O$2:$O1005, 'Form Responses 1'!$B$2:$B1005, $B982, 'Form Responses 1'!$G$2:$G1005, L$5, 'Form Responses 1'!$K$2:$K1005, $D982,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2" s="48" t="str">
        <f>IF(ISBLANK($B982), "", IF(AND(M$5 = "Vacation Leave", OR(AND(OR(M$6 = "H1", M$6 = "H2"), NOT(AND($D982 = "Full-time", $F982 = "Above 1 Year"))), AND(M$6 = "Year", AND($D982 = "Full-time", $F982 = "Above 1 Year")))), "N/A", SUMIFS('Form Responses 1'!$O$2:$O1005, 'Form Responses 1'!$B$2:$B1005, $B982, 'Form Responses 1'!$G$2:$G1005, M$5, 'Form Responses 1'!$K$2:$K1005, $D982,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2" s="48" t="str">
        <f>IF(ISBLANK($B982), "", IF(AND(N$5 = "Vacation Leave", OR(AND(OR(N$6 = "H1", N$6 = "H2"), NOT(AND($D982 = "Full-time", $F982 = "Above 1 Year"))), AND(N$6 = "Year", AND($D982 = "Full-time", $F982 = "Above 1 Year")))), "N/A", SUMIFS('Form Responses 1'!$O$2:$O1005, 'Form Responses 1'!$B$2:$B1005, $B982, 'Form Responses 1'!$G$2:$G1005, N$5, 'Form Responses 1'!$K$2:$K1005, $D982,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2" s="48" t="str">
        <f>IF(ISBLANK($B982), "", IF(AND(O$5 = "Vacation Leave", OR(AND(OR(O$6 = "H1", O$6 = "H2"), NOT(AND($D982 = "Full-time", $F982 = "Above 1 Year"))), AND(O$6 = "Year", AND($D982 = "Full-time", $F982 = "Above 1 Year")))), "N/A", SUMIFS('Form Responses 1'!$O$2:$O1005, 'Form Responses 1'!$B$2:$B1005, $B982, 'Form Responses 1'!$G$2:$G1005, O$5, 'Form Responses 1'!$K$2:$K1005, $D982,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2" s="48" t="str">
        <f>IF(ISBLANK($B982), "", IF(AND(P$5 = "Vacation Leave", OR(AND(OR(P$6 = "H1", P$6 = "H2"), NOT(AND($D982 = "Full-time", $F982 = "Above 1 Year"))), AND(P$6 = "Year", AND($D982 = "Full-time", $F982 = "Above 1 Year")))), "N/A", SUMIFS('Form Responses 1'!$O$2:$O1005, 'Form Responses 1'!$B$2:$B1005, $B982, 'Form Responses 1'!$G$2:$G1005, P$5, 'Form Responses 1'!$K$2:$K1005, $D982,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2" s="48" t="str">
        <f>IF(ISBLANK($B982), "", IF(AND(Q$5 = "Vacation Leave", OR(AND(OR(Q$6 = "H1", Q$6 = "H2"), NOT(AND($D982 = "Full-time", $F982 = "Above 1 Year"))), AND(Q$6 = "Year", AND($D982 = "Full-time", $F982 = "Above 1 Year")))), "N/A", SUMIFS('Form Responses 1'!$O$2:$O1005, 'Form Responses 1'!$B$2:$B1005, $B982, 'Form Responses 1'!$G$2:$G1005, Q$5, 'Form Responses 1'!$K$2:$K1005, $D982,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2" s="48" t="str">
        <f>IF(ISBLANK($B982), "", IF(AND(R$5 = "Vacation Leave", OR(AND(OR(R$6 = "H1", R$6 = "H2"), NOT(AND($D982 = "Full-time", $F982 = "Above 1 Year"))), AND(R$6 = "Year", AND($D982 = "Full-time", $F982 = "Above 1 Year")))), "N/A", SUMIFS('Form Responses 1'!$O$2:$O1005, 'Form Responses 1'!$B$2:$B1005, $B982, 'Form Responses 1'!$G$2:$G1005, R$5, 'Form Responses 1'!$K$2:$K1005, $D982,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2" s="48" t="str">
        <f>IF(ISBLANK($B982), "", IF(AND(S$5 = "Vacation Leave", OR(AND(OR(S$6 = "H1", S$6 = "H2"), NOT(AND($D982 = "Full-time", $F982 = "Above 1 Year"))), AND(S$6 = "Year", AND($D982 = "Full-time", $F982 = "Above 1 Year")))), "N/A", SUMIFS('Form Responses 1'!$O$2:$O1005, 'Form Responses 1'!$B$2:$B1005, $B982, 'Form Responses 1'!$G$2:$G1005, S$5, 'Form Responses 1'!$K$2:$K1005, $D982,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2" s="50" t="str">
        <f t="shared" si="2"/>
        <v/>
      </c>
      <c r="U982" s="51" t="str">
        <f t="array" ref="U982">IF(ISBLANK($B982), "", IF(AND(U$5 = "Vacation Leave", OR(AND(OR(U$6 = "H1", U$6 = "H2"), NOT(AND($D982 = "Full-time", $F982 = "Above 1 Year"))), AND(U$6 = "Year", AND($D982 = "Full-time", $F982 = "Above 1 Year")))), "N/A", INDEX('Allocated Leaves'!$B$2:$E1005, MATCH(U$5 &amp; IF(U$5 = "Vacation Leave", IFS(U$6 = "Year", "", OR(U$6 = "H1", U$6 = "H2"), " " &amp; U$6), ""), 'Allocated Leaves'!$A$2:$A1005, 0), MATCH($D982 &amp; IF($D982 = "Full-time",  " " &amp; $F982, ""), 'Allocated Leaves'!$B$1:AA$1, 0)) - G982))</f>
        <v/>
      </c>
      <c r="V982" s="52" t="str">
        <f t="array" ref="V982">IF(ISBLANK($B982), "", IF(AND(V$5 = "Vacation Leave", OR(AND(OR(V$6 = "H1", V$6 = "H2"), NOT(AND($D982 = "Full-time", $F982 = "Above 1 Year"))), AND(V$6 = "Year", AND($D982 = "Full-time", $F982 = "Above 1 Year")))), "N/A", INDEX('Allocated Leaves'!$B$2:$E1005, MATCH(V$5 &amp; IF(V$5 = "Vacation Leave", IFS(V$6 = "Year", "", OR(V$6 = "H1", V$6 = "H2"), " " &amp; V$6), ""), 'Allocated Leaves'!$A$2:$A1005, 0), MATCH($D982 &amp; IF($D982 = "Full-time",  " " &amp; $F982, ""), 'Allocated Leaves'!$B$1:AA$1, 0)) - H982))</f>
        <v/>
      </c>
      <c r="W982" s="52" t="str">
        <f t="array" ref="W982">IF(ISBLANK($B982), "", IF(AND(W$5 = "Vacation Leave", OR(AND(OR(W$6 = "H1", W$6 = "H2"), NOT(AND($D982 = "Full-time", $F982 = "Above 1 Year"))), AND(W$6 = "Year", AND($D982 = "Full-time", $F982 = "Above 1 Year")))), "N/A", INDEX('Allocated Leaves'!$B$2:$E1005, MATCH(W$5 &amp; IF(W$5 = "Vacation Leave", IFS(W$6 = "Year", "", OR(W$6 = "H1", W$6 = "H2"), " " &amp; W$6), ""), 'Allocated Leaves'!$A$2:$A1005, 0), MATCH($D982 &amp; IF($D982 = "Full-time",  " " &amp; $F982, ""), 'Allocated Leaves'!$B$1:AA$1, 0)) - I982))</f>
        <v/>
      </c>
      <c r="X982" s="51" t="str">
        <f t="array" ref="X982">IF(ISBLANK($B982), "", IF(AND(X$5 = "Vacation Leave", OR(AND(OR(X$6 = "H1", X$6 = "H2"), NOT(AND($D982 = "Full-time", $F982 = "Above 1 Year"))), AND(X$6 = "Year", AND($D982 = "Full-time", $F982 = "Above 1 Year")))), "N/A", INDEX('Allocated Leaves'!$B$2:$E1005, MATCH(X$5 &amp; IF(X$5 = "Vacation Leave", IFS(X$6 = "Year", "", OR(X$6 = "H1", X$6 = "H2"), " " &amp; X$6), ""), 'Allocated Leaves'!$A$2:$A1005, 0), MATCH($D982 &amp; IF($D982 = "Full-time",  " " &amp; $F982, ""), 'Allocated Leaves'!$B$1:AA$1, 0)) - J982))</f>
        <v/>
      </c>
      <c r="Y982" s="52" t="str">
        <f t="array" ref="Y982">IF(ISBLANK($B982), "", IF(AND(Y$5 = "Vacation Leave", OR(AND(OR(Y$6 = "H1", Y$6 = "H2"), NOT(AND($D982 = "Full-time", $F982 = "Above 1 Year"))), AND(Y$6 = "Year", AND($D982 = "Full-time", $F982 = "Above 1 Year")))), "N/A", INDEX('Allocated Leaves'!$B$2:$E1005, MATCH(Y$5 &amp; IF(Y$5 = "Vacation Leave", IFS(Y$6 = "Year", "", OR(Y$6 = "H1", Y$6 = "H2"), " " &amp; Y$6), ""), 'Allocated Leaves'!$A$2:$A1005, 0), MATCH($D982 &amp; IF($D982 = "Full-time",  " " &amp; $F982, ""), 'Allocated Leaves'!$B$1:AA$1, 0)) - K982))</f>
        <v/>
      </c>
      <c r="Z982" s="52" t="str">
        <f t="array" ref="Z982">IF(ISBLANK($B982), "", IF(AND(Z$5 = "Vacation Leave", OR(AND(OR(Z$6 = "H1", Z$6 = "H2"), NOT(AND($D982 = "Full-time", $F982 = "Above 1 Year"))), AND(Z$6 = "Year", AND($D982 = "Full-time", $F982 = "Above 1 Year")))), "N/A", INDEX('Allocated Leaves'!$B$2:$E1005, MATCH(Z$5 &amp; IF(Z$5 = "Vacation Leave", IFS(Z$6 = "Year", "", OR(Z$6 = "H1", Z$6 = "H2"), " " &amp; Z$6), ""), 'Allocated Leaves'!$A$2:$A1005, 0), MATCH($D982 &amp; IF($D982 = "Full-time",  " " &amp; $F982, ""), 'Allocated Leaves'!$B$1:AA$1, 0)) - L982))</f>
        <v/>
      </c>
      <c r="AA982" s="55" t="str">
        <f t="shared" si="3"/>
        <v/>
      </c>
    </row>
    <row r="983">
      <c r="A983" s="71"/>
      <c r="B983" s="72"/>
      <c r="C983" s="73"/>
      <c r="D983" s="74"/>
      <c r="E983" s="75"/>
      <c r="F983" s="47" t="str">
        <f t="shared" si="1"/>
        <v/>
      </c>
      <c r="G983" s="48" t="str">
        <f>IF(ISBLANK($B983), "", IF(AND(G$5 = "Vacation Leave", OR(AND(OR(G$6 = "H1", G$6 = "H2"), NOT(AND($D983 = "Full-time", $F983 = "Above 1 Year"))), AND(G$6 = "Year", AND($D983 = "Full-time", $F983 = "Above 1 Year")))), "N/A", SUMIFS('Form Responses 1'!$O$2:$O1005, 'Form Responses 1'!$B$2:$B1005, $B983, 'Form Responses 1'!$G$2:$G1005, G$5, 'Form Responses 1'!$K$2:$K1005, $D983,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3" s="48" t="str">
        <f>IF(ISBLANK($B983), "", IF(AND(H$5 = "Vacation Leave", OR(AND(OR(H$6 = "H1", H$6 = "H2"), NOT(AND($D983 = "Full-time", $F983 = "Above 1 Year"))), AND(H$6 = "Year", AND($D983 = "Full-time", $F983 = "Above 1 Year")))), "N/A", SUMIFS('Form Responses 1'!$O$2:$O1005, 'Form Responses 1'!$B$2:$B1005, $B983, 'Form Responses 1'!$G$2:$G1005, H$5, 'Form Responses 1'!$K$2:$K1005, $D983,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3" s="49" t="str">
        <f>IF(ISBLANK($B983), "", IF(AND(I$5 = "Vacation Leave", OR(AND(OR(I$6 = "H1", I$6 = "H2"), NOT(AND($D983 = "Full-time", $F983 = "Above 1 Year"))), AND(I$6 = "Year", AND($D983 = "Full-time", $F983 = "Above 1 Year")))), "N/A", SUMIFS('Form Responses 1'!$O$2:$O1005, 'Form Responses 1'!$B$2:$B1005, $B983, 'Form Responses 1'!$G$2:$G1005, I$5, 'Form Responses 1'!$K$2:$K1005, $D983,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3" s="48" t="str">
        <f>IF(ISBLANK($B983), "", IF(AND(J$5 = "Vacation Leave", OR(AND(OR(J$6 = "H1", J$6 = "H2"), NOT(AND($D983 = "Full-time", $F983 = "Above 1 Year"))), AND(J$6 = "Year", AND($D983 = "Full-time", $F983 = "Above 1 Year")))), "N/A", SUMIFS('Form Responses 1'!$O$2:$O1005, 'Form Responses 1'!$B$2:$B1005, $B983, 'Form Responses 1'!$G$2:$G1005, J$5, 'Form Responses 1'!$K$2:$K1005, $D983,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3" s="48" t="str">
        <f>IF(ISBLANK($B983), "", IF(AND(K$5 = "Vacation Leave", OR(AND(OR(K$6 = "H1", K$6 = "H2"), NOT(AND($D983 = "Full-time", $F983 = "Above 1 Year"))), AND(K$6 = "Year", AND($D983 = "Full-time", $F983 = "Above 1 Year")))), "N/A", SUMIFS('Form Responses 1'!$O$2:$O1005, 'Form Responses 1'!$B$2:$B1005, $B983, 'Form Responses 1'!$G$2:$G1005, K$5, 'Form Responses 1'!$K$2:$K1005, $D983,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3" s="48" t="str">
        <f>IF(ISBLANK($B983), "", IF(AND(L$5 = "Vacation Leave", OR(AND(OR(L$6 = "H1", L$6 = "H2"), NOT(AND($D983 = "Full-time", $F983 = "Above 1 Year"))), AND(L$6 = "Year", AND($D983 = "Full-time", $F983 = "Above 1 Year")))), "N/A", SUMIFS('Form Responses 1'!$O$2:$O1005, 'Form Responses 1'!$B$2:$B1005, $B983, 'Form Responses 1'!$G$2:$G1005, L$5, 'Form Responses 1'!$K$2:$K1005, $D983,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3" s="48" t="str">
        <f>IF(ISBLANK($B983), "", IF(AND(M$5 = "Vacation Leave", OR(AND(OR(M$6 = "H1", M$6 = "H2"), NOT(AND($D983 = "Full-time", $F983 = "Above 1 Year"))), AND(M$6 = "Year", AND($D983 = "Full-time", $F983 = "Above 1 Year")))), "N/A", SUMIFS('Form Responses 1'!$O$2:$O1005, 'Form Responses 1'!$B$2:$B1005, $B983, 'Form Responses 1'!$G$2:$G1005, M$5, 'Form Responses 1'!$K$2:$K1005, $D983,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3" s="48" t="str">
        <f>IF(ISBLANK($B983), "", IF(AND(N$5 = "Vacation Leave", OR(AND(OR(N$6 = "H1", N$6 = "H2"), NOT(AND($D983 = "Full-time", $F983 = "Above 1 Year"))), AND(N$6 = "Year", AND($D983 = "Full-time", $F983 = "Above 1 Year")))), "N/A", SUMIFS('Form Responses 1'!$O$2:$O1005, 'Form Responses 1'!$B$2:$B1005, $B983, 'Form Responses 1'!$G$2:$G1005, N$5, 'Form Responses 1'!$K$2:$K1005, $D983,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3" s="48" t="str">
        <f>IF(ISBLANK($B983), "", IF(AND(O$5 = "Vacation Leave", OR(AND(OR(O$6 = "H1", O$6 = "H2"), NOT(AND($D983 = "Full-time", $F983 = "Above 1 Year"))), AND(O$6 = "Year", AND($D983 = "Full-time", $F983 = "Above 1 Year")))), "N/A", SUMIFS('Form Responses 1'!$O$2:$O1005, 'Form Responses 1'!$B$2:$B1005, $B983, 'Form Responses 1'!$G$2:$G1005, O$5, 'Form Responses 1'!$K$2:$K1005, $D983,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3" s="48" t="str">
        <f>IF(ISBLANK($B983), "", IF(AND(P$5 = "Vacation Leave", OR(AND(OR(P$6 = "H1", P$6 = "H2"), NOT(AND($D983 = "Full-time", $F983 = "Above 1 Year"))), AND(P$6 = "Year", AND($D983 = "Full-time", $F983 = "Above 1 Year")))), "N/A", SUMIFS('Form Responses 1'!$O$2:$O1005, 'Form Responses 1'!$B$2:$B1005, $B983, 'Form Responses 1'!$G$2:$G1005, P$5, 'Form Responses 1'!$K$2:$K1005, $D983,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3" s="48" t="str">
        <f>IF(ISBLANK($B983), "", IF(AND(Q$5 = "Vacation Leave", OR(AND(OR(Q$6 = "H1", Q$6 = "H2"), NOT(AND($D983 = "Full-time", $F983 = "Above 1 Year"))), AND(Q$6 = "Year", AND($D983 = "Full-time", $F983 = "Above 1 Year")))), "N/A", SUMIFS('Form Responses 1'!$O$2:$O1005, 'Form Responses 1'!$B$2:$B1005, $B983, 'Form Responses 1'!$G$2:$G1005, Q$5, 'Form Responses 1'!$K$2:$K1005, $D983,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3" s="48" t="str">
        <f>IF(ISBLANK($B983), "", IF(AND(R$5 = "Vacation Leave", OR(AND(OR(R$6 = "H1", R$6 = "H2"), NOT(AND($D983 = "Full-time", $F983 = "Above 1 Year"))), AND(R$6 = "Year", AND($D983 = "Full-time", $F983 = "Above 1 Year")))), "N/A", SUMIFS('Form Responses 1'!$O$2:$O1005, 'Form Responses 1'!$B$2:$B1005, $B983, 'Form Responses 1'!$G$2:$G1005, R$5, 'Form Responses 1'!$K$2:$K1005, $D983,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3" s="48" t="str">
        <f>IF(ISBLANK($B983), "", IF(AND(S$5 = "Vacation Leave", OR(AND(OR(S$6 = "H1", S$6 = "H2"), NOT(AND($D983 = "Full-time", $F983 = "Above 1 Year"))), AND(S$6 = "Year", AND($D983 = "Full-time", $F983 = "Above 1 Year")))), "N/A", SUMIFS('Form Responses 1'!$O$2:$O1005, 'Form Responses 1'!$B$2:$B1005, $B983, 'Form Responses 1'!$G$2:$G1005, S$5, 'Form Responses 1'!$K$2:$K1005, $D983,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3" s="50" t="str">
        <f t="shared" si="2"/>
        <v/>
      </c>
      <c r="U983" s="51" t="str">
        <f t="array" ref="U983">IF(ISBLANK($B983), "", IF(AND(U$5 = "Vacation Leave", OR(AND(OR(U$6 = "H1", U$6 = "H2"), NOT(AND($D983 = "Full-time", $F983 = "Above 1 Year"))), AND(U$6 = "Year", AND($D983 = "Full-time", $F983 = "Above 1 Year")))), "N/A", INDEX('Allocated Leaves'!$B$2:$E1005, MATCH(U$5 &amp; IF(U$5 = "Vacation Leave", IFS(U$6 = "Year", "", OR(U$6 = "H1", U$6 = "H2"), " " &amp; U$6), ""), 'Allocated Leaves'!$A$2:$A1005, 0), MATCH($D983 &amp; IF($D983 = "Full-time",  " " &amp; $F983, ""), 'Allocated Leaves'!$B$1:AA$1, 0)) - G983))</f>
        <v/>
      </c>
      <c r="V983" s="52" t="str">
        <f t="array" ref="V983">IF(ISBLANK($B983), "", IF(AND(V$5 = "Vacation Leave", OR(AND(OR(V$6 = "H1", V$6 = "H2"), NOT(AND($D983 = "Full-time", $F983 = "Above 1 Year"))), AND(V$6 = "Year", AND($D983 = "Full-time", $F983 = "Above 1 Year")))), "N/A", INDEX('Allocated Leaves'!$B$2:$E1005, MATCH(V$5 &amp; IF(V$5 = "Vacation Leave", IFS(V$6 = "Year", "", OR(V$6 = "H1", V$6 = "H2"), " " &amp; V$6), ""), 'Allocated Leaves'!$A$2:$A1005, 0), MATCH($D983 &amp; IF($D983 = "Full-time",  " " &amp; $F983, ""), 'Allocated Leaves'!$B$1:AA$1, 0)) - H983))</f>
        <v/>
      </c>
      <c r="W983" s="52" t="str">
        <f t="array" ref="W983">IF(ISBLANK($B983), "", IF(AND(W$5 = "Vacation Leave", OR(AND(OR(W$6 = "H1", W$6 = "H2"), NOT(AND($D983 = "Full-time", $F983 = "Above 1 Year"))), AND(W$6 = "Year", AND($D983 = "Full-time", $F983 = "Above 1 Year")))), "N/A", INDEX('Allocated Leaves'!$B$2:$E1005, MATCH(W$5 &amp; IF(W$5 = "Vacation Leave", IFS(W$6 = "Year", "", OR(W$6 = "H1", W$6 = "H2"), " " &amp; W$6), ""), 'Allocated Leaves'!$A$2:$A1005, 0), MATCH($D983 &amp; IF($D983 = "Full-time",  " " &amp; $F983, ""), 'Allocated Leaves'!$B$1:AA$1, 0)) - I983))</f>
        <v/>
      </c>
      <c r="X983" s="51" t="str">
        <f t="array" ref="X983">IF(ISBLANK($B983), "", IF(AND(X$5 = "Vacation Leave", OR(AND(OR(X$6 = "H1", X$6 = "H2"), NOT(AND($D983 = "Full-time", $F983 = "Above 1 Year"))), AND(X$6 = "Year", AND($D983 = "Full-time", $F983 = "Above 1 Year")))), "N/A", INDEX('Allocated Leaves'!$B$2:$E1005, MATCH(X$5 &amp; IF(X$5 = "Vacation Leave", IFS(X$6 = "Year", "", OR(X$6 = "H1", X$6 = "H2"), " " &amp; X$6), ""), 'Allocated Leaves'!$A$2:$A1005, 0), MATCH($D983 &amp; IF($D983 = "Full-time",  " " &amp; $F983, ""), 'Allocated Leaves'!$B$1:AA$1, 0)) - J983))</f>
        <v/>
      </c>
      <c r="Y983" s="52" t="str">
        <f t="array" ref="Y983">IF(ISBLANK($B983), "", IF(AND(Y$5 = "Vacation Leave", OR(AND(OR(Y$6 = "H1", Y$6 = "H2"), NOT(AND($D983 = "Full-time", $F983 = "Above 1 Year"))), AND(Y$6 = "Year", AND($D983 = "Full-time", $F983 = "Above 1 Year")))), "N/A", INDEX('Allocated Leaves'!$B$2:$E1005, MATCH(Y$5 &amp; IF(Y$5 = "Vacation Leave", IFS(Y$6 = "Year", "", OR(Y$6 = "H1", Y$6 = "H2"), " " &amp; Y$6), ""), 'Allocated Leaves'!$A$2:$A1005, 0), MATCH($D983 &amp; IF($D983 = "Full-time",  " " &amp; $F983, ""), 'Allocated Leaves'!$B$1:AA$1, 0)) - K983))</f>
        <v/>
      </c>
      <c r="Z983" s="52" t="str">
        <f t="array" ref="Z983">IF(ISBLANK($B983), "", IF(AND(Z$5 = "Vacation Leave", OR(AND(OR(Z$6 = "H1", Z$6 = "H2"), NOT(AND($D983 = "Full-time", $F983 = "Above 1 Year"))), AND(Z$6 = "Year", AND($D983 = "Full-time", $F983 = "Above 1 Year")))), "N/A", INDEX('Allocated Leaves'!$B$2:$E1005, MATCH(Z$5 &amp; IF(Z$5 = "Vacation Leave", IFS(Z$6 = "Year", "", OR(Z$6 = "H1", Z$6 = "H2"), " " &amp; Z$6), ""), 'Allocated Leaves'!$A$2:$A1005, 0), MATCH($D983 &amp; IF($D983 = "Full-time",  " " &amp; $F983, ""), 'Allocated Leaves'!$B$1:AA$1, 0)) - L983))</f>
        <v/>
      </c>
      <c r="AA983" s="55" t="str">
        <f t="shared" si="3"/>
        <v/>
      </c>
    </row>
    <row r="984">
      <c r="A984" s="71"/>
      <c r="B984" s="72"/>
      <c r="C984" s="73"/>
      <c r="D984" s="74"/>
      <c r="E984" s="75"/>
      <c r="F984" s="47" t="str">
        <f t="shared" si="1"/>
        <v/>
      </c>
      <c r="G984" s="48" t="str">
        <f>IF(ISBLANK($B984), "", IF(AND(G$5 = "Vacation Leave", OR(AND(OR(G$6 = "H1", G$6 = "H2"), NOT(AND($D984 = "Full-time", $F984 = "Above 1 Year"))), AND(G$6 = "Year", AND($D984 = "Full-time", $F984 = "Above 1 Year")))), "N/A", SUMIFS('Form Responses 1'!$O$2:$O1005, 'Form Responses 1'!$B$2:$B1005, $B984, 'Form Responses 1'!$G$2:$G1005, G$5, 'Form Responses 1'!$K$2:$K1005, $D984,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4" s="48" t="str">
        <f>IF(ISBLANK($B984), "", IF(AND(H$5 = "Vacation Leave", OR(AND(OR(H$6 = "H1", H$6 = "H2"), NOT(AND($D984 = "Full-time", $F984 = "Above 1 Year"))), AND(H$6 = "Year", AND($D984 = "Full-time", $F984 = "Above 1 Year")))), "N/A", SUMIFS('Form Responses 1'!$O$2:$O1005, 'Form Responses 1'!$B$2:$B1005, $B984, 'Form Responses 1'!$G$2:$G1005, H$5, 'Form Responses 1'!$K$2:$K1005, $D984,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4" s="49" t="str">
        <f>IF(ISBLANK($B984), "", IF(AND(I$5 = "Vacation Leave", OR(AND(OR(I$6 = "H1", I$6 = "H2"), NOT(AND($D984 = "Full-time", $F984 = "Above 1 Year"))), AND(I$6 = "Year", AND($D984 = "Full-time", $F984 = "Above 1 Year")))), "N/A", SUMIFS('Form Responses 1'!$O$2:$O1005, 'Form Responses 1'!$B$2:$B1005, $B984, 'Form Responses 1'!$G$2:$G1005, I$5, 'Form Responses 1'!$K$2:$K1005, $D984,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4" s="48" t="str">
        <f>IF(ISBLANK($B984), "", IF(AND(J$5 = "Vacation Leave", OR(AND(OR(J$6 = "H1", J$6 = "H2"), NOT(AND($D984 = "Full-time", $F984 = "Above 1 Year"))), AND(J$6 = "Year", AND($D984 = "Full-time", $F984 = "Above 1 Year")))), "N/A", SUMIFS('Form Responses 1'!$O$2:$O1005, 'Form Responses 1'!$B$2:$B1005, $B984, 'Form Responses 1'!$G$2:$G1005, J$5, 'Form Responses 1'!$K$2:$K1005, $D984,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4" s="48" t="str">
        <f>IF(ISBLANK($B984), "", IF(AND(K$5 = "Vacation Leave", OR(AND(OR(K$6 = "H1", K$6 = "H2"), NOT(AND($D984 = "Full-time", $F984 = "Above 1 Year"))), AND(K$6 = "Year", AND($D984 = "Full-time", $F984 = "Above 1 Year")))), "N/A", SUMIFS('Form Responses 1'!$O$2:$O1005, 'Form Responses 1'!$B$2:$B1005, $B984, 'Form Responses 1'!$G$2:$G1005, K$5, 'Form Responses 1'!$K$2:$K1005, $D984,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4" s="48" t="str">
        <f>IF(ISBLANK($B984), "", IF(AND(L$5 = "Vacation Leave", OR(AND(OR(L$6 = "H1", L$6 = "H2"), NOT(AND($D984 = "Full-time", $F984 = "Above 1 Year"))), AND(L$6 = "Year", AND($D984 = "Full-time", $F984 = "Above 1 Year")))), "N/A", SUMIFS('Form Responses 1'!$O$2:$O1005, 'Form Responses 1'!$B$2:$B1005, $B984, 'Form Responses 1'!$G$2:$G1005, L$5, 'Form Responses 1'!$K$2:$K1005, $D984,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4" s="48" t="str">
        <f>IF(ISBLANK($B984), "", IF(AND(M$5 = "Vacation Leave", OR(AND(OR(M$6 = "H1", M$6 = "H2"), NOT(AND($D984 = "Full-time", $F984 = "Above 1 Year"))), AND(M$6 = "Year", AND($D984 = "Full-time", $F984 = "Above 1 Year")))), "N/A", SUMIFS('Form Responses 1'!$O$2:$O1005, 'Form Responses 1'!$B$2:$B1005, $B984, 'Form Responses 1'!$G$2:$G1005, M$5, 'Form Responses 1'!$K$2:$K1005, $D984,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4" s="48" t="str">
        <f>IF(ISBLANK($B984), "", IF(AND(N$5 = "Vacation Leave", OR(AND(OR(N$6 = "H1", N$6 = "H2"), NOT(AND($D984 = "Full-time", $F984 = "Above 1 Year"))), AND(N$6 = "Year", AND($D984 = "Full-time", $F984 = "Above 1 Year")))), "N/A", SUMIFS('Form Responses 1'!$O$2:$O1005, 'Form Responses 1'!$B$2:$B1005, $B984, 'Form Responses 1'!$G$2:$G1005, N$5, 'Form Responses 1'!$K$2:$K1005, $D984,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4" s="48" t="str">
        <f>IF(ISBLANK($B984), "", IF(AND(O$5 = "Vacation Leave", OR(AND(OR(O$6 = "H1", O$6 = "H2"), NOT(AND($D984 = "Full-time", $F984 = "Above 1 Year"))), AND(O$6 = "Year", AND($D984 = "Full-time", $F984 = "Above 1 Year")))), "N/A", SUMIFS('Form Responses 1'!$O$2:$O1005, 'Form Responses 1'!$B$2:$B1005, $B984, 'Form Responses 1'!$G$2:$G1005, O$5, 'Form Responses 1'!$K$2:$K1005, $D984,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4" s="48" t="str">
        <f>IF(ISBLANK($B984), "", IF(AND(P$5 = "Vacation Leave", OR(AND(OR(P$6 = "H1", P$6 = "H2"), NOT(AND($D984 = "Full-time", $F984 = "Above 1 Year"))), AND(P$6 = "Year", AND($D984 = "Full-time", $F984 = "Above 1 Year")))), "N/A", SUMIFS('Form Responses 1'!$O$2:$O1005, 'Form Responses 1'!$B$2:$B1005, $B984, 'Form Responses 1'!$G$2:$G1005, P$5, 'Form Responses 1'!$K$2:$K1005, $D984,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4" s="48" t="str">
        <f>IF(ISBLANK($B984), "", IF(AND(Q$5 = "Vacation Leave", OR(AND(OR(Q$6 = "H1", Q$6 = "H2"), NOT(AND($D984 = "Full-time", $F984 = "Above 1 Year"))), AND(Q$6 = "Year", AND($D984 = "Full-time", $F984 = "Above 1 Year")))), "N/A", SUMIFS('Form Responses 1'!$O$2:$O1005, 'Form Responses 1'!$B$2:$B1005, $B984, 'Form Responses 1'!$G$2:$G1005, Q$5, 'Form Responses 1'!$K$2:$K1005, $D984,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4" s="48" t="str">
        <f>IF(ISBLANK($B984), "", IF(AND(R$5 = "Vacation Leave", OR(AND(OR(R$6 = "H1", R$6 = "H2"), NOT(AND($D984 = "Full-time", $F984 = "Above 1 Year"))), AND(R$6 = "Year", AND($D984 = "Full-time", $F984 = "Above 1 Year")))), "N/A", SUMIFS('Form Responses 1'!$O$2:$O1005, 'Form Responses 1'!$B$2:$B1005, $B984, 'Form Responses 1'!$G$2:$G1005, R$5, 'Form Responses 1'!$K$2:$K1005, $D984,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4" s="48" t="str">
        <f>IF(ISBLANK($B984), "", IF(AND(S$5 = "Vacation Leave", OR(AND(OR(S$6 = "H1", S$6 = "H2"), NOT(AND($D984 = "Full-time", $F984 = "Above 1 Year"))), AND(S$6 = "Year", AND($D984 = "Full-time", $F984 = "Above 1 Year")))), "N/A", SUMIFS('Form Responses 1'!$O$2:$O1005, 'Form Responses 1'!$B$2:$B1005, $B984, 'Form Responses 1'!$G$2:$G1005, S$5, 'Form Responses 1'!$K$2:$K1005, $D984,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4" s="50" t="str">
        <f t="shared" si="2"/>
        <v/>
      </c>
      <c r="U984" s="51" t="str">
        <f t="array" ref="U984">IF(ISBLANK($B984), "", IF(AND(U$5 = "Vacation Leave", OR(AND(OR(U$6 = "H1", U$6 = "H2"), NOT(AND($D984 = "Full-time", $F984 = "Above 1 Year"))), AND(U$6 = "Year", AND($D984 = "Full-time", $F984 = "Above 1 Year")))), "N/A", INDEX('Allocated Leaves'!$B$2:$E1005, MATCH(U$5 &amp; IF(U$5 = "Vacation Leave", IFS(U$6 = "Year", "", OR(U$6 = "H1", U$6 = "H2"), " " &amp; U$6), ""), 'Allocated Leaves'!$A$2:$A1005, 0), MATCH($D984 &amp; IF($D984 = "Full-time",  " " &amp; $F984, ""), 'Allocated Leaves'!$B$1:AA$1, 0)) - G984))</f>
        <v/>
      </c>
      <c r="V984" s="52" t="str">
        <f t="array" ref="V984">IF(ISBLANK($B984), "", IF(AND(V$5 = "Vacation Leave", OR(AND(OR(V$6 = "H1", V$6 = "H2"), NOT(AND($D984 = "Full-time", $F984 = "Above 1 Year"))), AND(V$6 = "Year", AND($D984 = "Full-time", $F984 = "Above 1 Year")))), "N/A", INDEX('Allocated Leaves'!$B$2:$E1005, MATCH(V$5 &amp; IF(V$5 = "Vacation Leave", IFS(V$6 = "Year", "", OR(V$6 = "H1", V$6 = "H2"), " " &amp; V$6), ""), 'Allocated Leaves'!$A$2:$A1005, 0), MATCH($D984 &amp; IF($D984 = "Full-time",  " " &amp; $F984, ""), 'Allocated Leaves'!$B$1:AA$1, 0)) - H984))</f>
        <v/>
      </c>
      <c r="W984" s="52" t="str">
        <f t="array" ref="W984">IF(ISBLANK($B984), "", IF(AND(W$5 = "Vacation Leave", OR(AND(OR(W$6 = "H1", W$6 = "H2"), NOT(AND($D984 = "Full-time", $F984 = "Above 1 Year"))), AND(W$6 = "Year", AND($D984 = "Full-time", $F984 = "Above 1 Year")))), "N/A", INDEX('Allocated Leaves'!$B$2:$E1005, MATCH(W$5 &amp; IF(W$5 = "Vacation Leave", IFS(W$6 = "Year", "", OR(W$6 = "H1", W$6 = "H2"), " " &amp; W$6), ""), 'Allocated Leaves'!$A$2:$A1005, 0), MATCH($D984 &amp; IF($D984 = "Full-time",  " " &amp; $F984, ""), 'Allocated Leaves'!$B$1:AA$1, 0)) - I984))</f>
        <v/>
      </c>
      <c r="X984" s="51" t="str">
        <f t="array" ref="X984">IF(ISBLANK($B984), "", IF(AND(X$5 = "Vacation Leave", OR(AND(OR(X$6 = "H1", X$6 = "H2"), NOT(AND($D984 = "Full-time", $F984 = "Above 1 Year"))), AND(X$6 = "Year", AND($D984 = "Full-time", $F984 = "Above 1 Year")))), "N/A", INDEX('Allocated Leaves'!$B$2:$E1005, MATCH(X$5 &amp; IF(X$5 = "Vacation Leave", IFS(X$6 = "Year", "", OR(X$6 = "H1", X$6 = "H2"), " " &amp; X$6), ""), 'Allocated Leaves'!$A$2:$A1005, 0), MATCH($D984 &amp; IF($D984 = "Full-time",  " " &amp; $F984, ""), 'Allocated Leaves'!$B$1:AA$1, 0)) - J984))</f>
        <v/>
      </c>
      <c r="Y984" s="52" t="str">
        <f t="array" ref="Y984">IF(ISBLANK($B984), "", IF(AND(Y$5 = "Vacation Leave", OR(AND(OR(Y$6 = "H1", Y$6 = "H2"), NOT(AND($D984 = "Full-time", $F984 = "Above 1 Year"))), AND(Y$6 = "Year", AND($D984 = "Full-time", $F984 = "Above 1 Year")))), "N/A", INDEX('Allocated Leaves'!$B$2:$E1005, MATCH(Y$5 &amp; IF(Y$5 = "Vacation Leave", IFS(Y$6 = "Year", "", OR(Y$6 = "H1", Y$6 = "H2"), " " &amp; Y$6), ""), 'Allocated Leaves'!$A$2:$A1005, 0), MATCH($D984 &amp; IF($D984 = "Full-time",  " " &amp; $F984, ""), 'Allocated Leaves'!$B$1:AA$1, 0)) - K984))</f>
        <v/>
      </c>
      <c r="Z984" s="52" t="str">
        <f t="array" ref="Z984">IF(ISBLANK($B984), "", IF(AND(Z$5 = "Vacation Leave", OR(AND(OR(Z$6 = "H1", Z$6 = "H2"), NOT(AND($D984 = "Full-time", $F984 = "Above 1 Year"))), AND(Z$6 = "Year", AND($D984 = "Full-time", $F984 = "Above 1 Year")))), "N/A", INDEX('Allocated Leaves'!$B$2:$E1005, MATCH(Z$5 &amp; IF(Z$5 = "Vacation Leave", IFS(Z$6 = "Year", "", OR(Z$6 = "H1", Z$6 = "H2"), " " &amp; Z$6), ""), 'Allocated Leaves'!$A$2:$A1005, 0), MATCH($D984 &amp; IF($D984 = "Full-time",  " " &amp; $F984, ""), 'Allocated Leaves'!$B$1:AA$1, 0)) - L984))</f>
        <v/>
      </c>
      <c r="AA984" s="55" t="str">
        <f t="shared" si="3"/>
        <v/>
      </c>
    </row>
    <row r="985">
      <c r="A985" s="71"/>
      <c r="B985" s="72"/>
      <c r="C985" s="73"/>
      <c r="D985" s="74"/>
      <c r="E985" s="75"/>
      <c r="F985" s="47" t="str">
        <f t="shared" si="1"/>
        <v/>
      </c>
      <c r="G985" s="48" t="str">
        <f>IF(ISBLANK($B985), "", IF(AND(G$5 = "Vacation Leave", OR(AND(OR(G$6 = "H1", G$6 = "H2"), NOT(AND($D985 = "Full-time", $F985 = "Above 1 Year"))), AND(G$6 = "Year", AND($D985 = "Full-time", $F985 = "Above 1 Year")))), "N/A", SUMIFS('Form Responses 1'!$O$2:$O1005, 'Form Responses 1'!$B$2:$B1005, $B985, 'Form Responses 1'!$G$2:$G1005, G$5, 'Form Responses 1'!$K$2:$K1005, $D985,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5" s="48" t="str">
        <f>IF(ISBLANK($B985), "", IF(AND(H$5 = "Vacation Leave", OR(AND(OR(H$6 = "H1", H$6 = "H2"), NOT(AND($D985 = "Full-time", $F985 = "Above 1 Year"))), AND(H$6 = "Year", AND($D985 = "Full-time", $F985 = "Above 1 Year")))), "N/A", SUMIFS('Form Responses 1'!$O$2:$O1005, 'Form Responses 1'!$B$2:$B1005, $B985, 'Form Responses 1'!$G$2:$G1005, H$5, 'Form Responses 1'!$K$2:$K1005, $D985,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5" s="49" t="str">
        <f>IF(ISBLANK($B985), "", IF(AND(I$5 = "Vacation Leave", OR(AND(OR(I$6 = "H1", I$6 = "H2"), NOT(AND($D985 = "Full-time", $F985 = "Above 1 Year"))), AND(I$6 = "Year", AND($D985 = "Full-time", $F985 = "Above 1 Year")))), "N/A", SUMIFS('Form Responses 1'!$O$2:$O1005, 'Form Responses 1'!$B$2:$B1005, $B985, 'Form Responses 1'!$G$2:$G1005, I$5, 'Form Responses 1'!$K$2:$K1005, $D985,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5" s="48" t="str">
        <f>IF(ISBLANK($B985), "", IF(AND(J$5 = "Vacation Leave", OR(AND(OR(J$6 = "H1", J$6 = "H2"), NOT(AND($D985 = "Full-time", $F985 = "Above 1 Year"))), AND(J$6 = "Year", AND($D985 = "Full-time", $F985 = "Above 1 Year")))), "N/A", SUMIFS('Form Responses 1'!$O$2:$O1005, 'Form Responses 1'!$B$2:$B1005, $B985, 'Form Responses 1'!$G$2:$G1005, J$5, 'Form Responses 1'!$K$2:$K1005, $D985,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5" s="48" t="str">
        <f>IF(ISBLANK($B985), "", IF(AND(K$5 = "Vacation Leave", OR(AND(OR(K$6 = "H1", K$6 = "H2"), NOT(AND($D985 = "Full-time", $F985 = "Above 1 Year"))), AND(K$6 = "Year", AND($D985 = "Full-time", $F985 = "Above 1 Year")))), "N/A", SUMIFS('Form Responses 1'!$O$2:$O1005, 'Form Responses 1'!$B$2:$B1005, $B985, 'Form Responses 1'!$G$2:$G1005, K$5, 'Form Responses 1'!$K$2:$K1005, $D985,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5" s="48" t="str">
        <f>IF(ISBLANK($B985), "", IF(AND(L$5 = "Vacation Leave", OR(AND(OR(L$6 = "H1", L$6 = "H2"), NOT(AND($D985 = "Full-time", $F985 = "Above 1 Year"))), AND(L$6 = "Year", AND($D985 = "Full-time", $F985 = "Above 1 Year")))), "N/A", SUMIFS('Form Responses 1'!$O$2:$O1005, 'Form Responses 1'!$B$2:$B1005, $B985, 'Form Responses 1'!$G$2:$G1005, L$5, 'Form Responses 1'!$K$2:$K1005, $D985,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5" s="48" t="str">
        <f>IF(ISBLANK($B985), "", IF(AND(M$5 = "Vacation Leave", OR(AND(OR(M$6 = "H1", M$6 = "H2"), NOT(AND($D985 = "Full-time", $F985 = "Above 1 Year"))), AND(M$6 = "Year", AND($D985 = "Full-time", $F985 = "Above 1 Year")))), "N/A", SUMIFS('Form Responses 1'!$O$2:$O1005, 'Form Responses 1'!$B$2:$B1005, $B985, 'Form Responses 1'!$G$2:$G1005, M$5, 'Form Responses 1'!$K$2:$K1005, $D985,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5" s="48" t="str">
        <f>IF(ISBLANK($B985), "", IF(AND(N$5 = "Vacation Leave", OR(AND(OR(N$6 = "H1", N$6 = "H2"), NOT(AND($D985 = "Full-time", $F985 = "Above 1 Year"))), AND(N$6 = "Year", AND($D985 = "Full-time", $F985 = "Above 1 Year")))), "N/A", SUMIFS('Form Responses 1'!$O$2:$O1005, 'Form Responses 1'!$B$2:$B1005, $B985, 'Form Responses 1'!$G$2:$G1005, N$5, 'Form Responses 1'!$K$2:$K1005, $D985,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5" s="48" t="str">
        <f>IF(ISBLANK($B985), "", IF(AND(O$5 = "Vacation Leave", OR(AND(OR(O$6 = "H1", O$6 = "H2"), NOT(AND($D985 = "Full-time", $F985 = "Above 1 Year"))), AND(O$6 = "Year", AND($D985 = "Full-time", $F985 = "Above 1 Year")))), "N/A", SUMIFS('Form Responses 1'!$O$2:$O1005, 'Form Responses 1'!$B$2:$B1005, $B985, 'Form Responses 1'!$G$2:$G1005, O$5, 'Form Responses 1'!$K$2:$K1005, $D985,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5" s="48" t="str">
        <f>IF(ISBLANK($B985), "", IF(AND(P$5 = "Vacation Leave", OR(AND(OR(P$6 = "H1", P$6 = "H2"), NOT(AND($D985 = "Full-time", $F985 = "Above 1 Year"))), AND(P$6 = "Year", AND($D985 = "Full-time", $F985 = "Above 1 Year")))), "N/A", SUMIFS('Form Responses 1'!$O$2:$O1005, 'Form Responses 1'!$B$2:$B1005, $B985, 'Form Responses 1'!$G$2:$G1005, P$5, 'Form Responses 1'!$K$2:$K1005, $D985,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5" s="48" t="str">
        <f>IF(ISBLANK($B985), "", IF(AND(Q$5 = "Vacation Leave", OR(AND(OR(Q$6 = "H1", Q$6 = "H2"), NOT(AND($D985 = "Full-time", $F985 = "Above 1 Year"))), AND(Q$6 = "Year", AND($D985 = "Full-time", $F985 = "Above 1 Year")))), "N/A", SUMIFS('Form Responses 1'!$O$2:$O1005, 'Form Responses 1'!$B$2:$B1005, $B985, 'Form Responses 1'!$G$2:$G1005, Q$5, 'Form Responses 1'!$K$2:$K1005, $D985,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5" s="48" t="str">
        <f>IF(ISBLANK($B985), "", IF(AND(R$5 = "Vacation Leave", OR(AND(OR(R$6 = "H1", R$6 = "H2"), NOT(AND($D985 = "Full-time", $F985 = "Above 1 Year"))), AND(R$6 = "Year", AND($D985 = "Full-time", $F985 = "Above 1 Year")))), "N/A", SUMIFS('Form Responses 1'!$O$2:$O1005, 'Form Responses 1'!$B$2:$B1005, $B985, 'Form Responses 1'!$G$2:$G1005, R$5, 'Form Responses 1'!$K$2:$K1005, $D985,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5" s="48" t="str">
        <f>IF(ISBLANK($B985), "", IF(AND(S$5 = "Vacation Leave", OR(AND(OR(S$6 = "H1", S$6 = "H2"), NOT(AND($D985 = "Full-time", $F985 = "Above 1 Year"))), AND(S$6 = "Year", AND($D985 = "Full-time", $F985 = "Above 1 Year")))), "N/A", SUMIFS('Form Responses 1'!$O$2:$O1005, 'Form Responses 1'!$B$2:$B1005, $B985, 'Form Responses 1'!$G$2:$G1005, S$5, 'Form Responses 1'!$K$2:$K1005, $D985,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5" s="50" t="str">
        <f t="shared" si="2"/>
        <v/>
      </c>
      <c r="U985" s="51" t="str">
        <f t="array" ref="U985">IF(ISBLANK($B985), "", IF(AND(U$5 = "Vacation Leave", OR(AND(OR(U$6 = "H1", U$6 = "H2"), NOT(AND($D985 = "Full-time", $F985 = "Above 1 Year"))), AND(U$6 = "Year", AND($D985 = "Full-time", $F985 = "Above 1 Year")))), "N/A", INDEX('Allocated Leaves'!$B$2:$E1005, MATCH(U$5 &amp; IF(U$5 = "Vacation Leave", IFS(U$6 = "Year", "", OR(U$6 = "H1", U$6 = "H2"), " " &amp; U$6), ""), 'Allocated Leaves'!$A$2:$A1005, 0), MATCH($D985 &amp; IF($D985 = "Full-time",  " " &amp; $F985, ""), 'Allocated Leaves'!$B$1:AA$1, 0)) - G985))</f>
        <v/>
      </c>
      <c r="V985" s="52" t="str">
        <f t="array" ref="V985">IF(ISBLANK($B985), "", IF(AND(V$5 = "Vacation Leave", OR(AND(OR(V$6 = "H1", V$6 = "H2"), NOT(AND($D985 = "Full-time", $F985 = "Above 1 Year"))), AND(V$6 = "Year", AND($D985 = "Full-time", $F985 = "Above 1 Year")))), "N/A", INDEX('Allocated Leaves'!$B$2:$E1005, MATCH(V$5 &amp; IF(V$5 = "Vacation Leave", IFS(V$6 = "Year", "", OR(V$6 = "H1", V$6 = "H2"), " " &amp; V$6), ""), 'Allocated Leaves'!$A$2:$A1005, 0), MATCH($D985 &amp; IF($D985 = "Full-time",  " " &amp; $F985, ""), 'Allocated Leaves'!$B$1:AA$1, 0)) - H985))</f>
        <v/>
      </c>
      <c r="W985" s="52" t="str">
        <f t="array" ref="W985">IF(ISBLANK($B985), "", IF(AND(W$5 = "Vacation Leave", OR(AND(OR(W$6 = "H1", W$6 = "H2"), NOT(AND($D985 = "Full-time", $F985 = "Above 1 Year"))), AND(W$6 = "Year", AND($D985 = "Full-time", $F985 = "Above 1 Year")))), "N/A", INDEX('Allocated Leaves'!$B$2:$E1005, MATCH(W$5 &amp; IF(W$5 = "Vacation Leave", IFS(W$6 = "Year", "", OR(W$6 = "H1", W$6 = "H2"), " " &amp; W$6), ""), 'Allocated Leaves'!$A$2:$A1005, 0), MATCH($D985 &amp; IF($D985 = "Full-time",  " " &amp; $F985, ""), 'Allocated Leaves'!$B$1:AA$1, 0)) - I985))</f>
        <v/>
      </c>
      <c r="X985" s="51" t="str">
        <f t="array" ref="X985">IF(ISBLANK($B985), "", IF(AND(X$5 = "Vacation Leave", OR(AND(OR(X$6 = "H1", X$6 = "H2"), NOT(AND($D985 = "Full-time", $F985 = "Above 1 Year"))), AND(X$6 = "Year", AND($D985 = "Full-time", $F985 = "Above 1 Year")))), "N/A", INDEX('Allocated Leaves'!$B$2:$E1005, MATCH(X$5 &amp; IF(X$5 = "Vacation Leave", IFS(X$6 = "Year", "", OR(X$6 = "H1", X$6 = "H2"), " " &amp; X$6), ""), 'Allocated Leaves'!$A$2:$A1005, 0), MATCH($D985 &amp; IF($D985 = "Full-time",  " " &amp; $F985, ""), 'Allocated Leaves'!$B$1:AA$1, 0)) - J985))</f>
        <v/>
      </c>
      <c r="Y985" s="52" t="str">
        <f t="array" ref="Y985">IF(ISBLANK($B985), "", IF(AND(Y$5 = "Vacation Leave", OR(AND(OR(Y$6 = "H1", Y$6 = "H2"), NOT(AND($D985 = "Full-time", $F985 = "Above 1 Year"))), AND(Y$6 = "Year", AND($D985 = "Full-time", $F985 = "Above 1 Year")))), "N/A", INDEX('Allocated Leaves'!$B$2:$E1005, MATCH(Y$5 &amp; IF(Y$5 = "Vacation Leave", IFS(Y$6 = "Year", "", OR(Y$6 = "H1", Y$6 = "H2"), " " &amp; Y$6), ""), 'Allocated Leaves'!$A$2:$A1005, 0), MATCH($D985 &amp; IF($D985 = "Full-time",  " " &amp; $F985, ""), 'Allocated Leaves'!$B$1:AA$1, 0)) - K985))</f>
        <v/>
      </c>
      <c r="Z985" s="52" t="str">
        <f t="array" ref="Z985">IF(ISBLANK($B985), "", IF(AND(Z$5 = "Vacation Leave", OR(AND(OR(Z$6 = "H1", Z$6 = "H2"), NOT(AND($D985 = "Full-time", $F985 = "Above 1 Year"))), AND(Z$6 = "Year", AND($D985 = "Full-time", $F985 = "Above 1 Year")))), "N/A", INDEX('Allocated Leaves'!$B$2:$E1005, MATCH(Z$5 &amp; IF(Z$5 = "Vacation Leave", IFS(Z$6 = "Year", "", OR(Z$6 = "H1", Z$6 = "H2"), " " &amp; Z$6), ""), 'Allocated Leaves'!$A$2:$A1005, 0), MATCH($D985 &amp; IF($D985 = "Full-time",  " " &amp; $F985, ""), 'Allocated Leaves'!$B$1:AA$1, 0)) - L985))</f>
        <v/>
      </c>
      <c r="AA985" s="55" t="str">
        <f t="shared" si="3"/>
        <v/>
      </c>
    </row>
    <row r="986">
      <c r="A986" s="71"/>
      <c r="B986" s="72"/>
      <c r="C986" s="73"/>
      <c r="D986" s="74"/>
      <c r="E986" s="75"/>
      <c r="F986" s="47" t="str">
        <f t="shared" si="1"/>
        <v/>
      </c>
      <c r="G986" s="48" t="str">
        <f>IF(ISBLANK($B986), "", IF(AND(G$5 = "Vacation Leave", OR(AND(OR(G$6 = "H1", G$6 = "H2"), NOT(AND($D986 = "Full-time", $F986 = "Above 1 Year"))), AND(G$6 = "Year", AND($D986 = "Full-time", $F986 = "Above 1 Year")))), "N/A", SUMIFS('Form Responses 1'!$O$2:$O1005, 'Form Responses 1'!$B$2:$B1005, $B986, 'Form Responses 1'!$G$2:$G1005, G$5, 'Form Responses 1'!$K$2:$K1005, $D986,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6" s="48" t="str">
        <f>IF(ISBLANK($B986), "", IF(AND(H$5 = "Vacation Leave", OR(AND(OR(H$6 = "H1", H$6 = "H2"), NOT(AND($D986 = "Full-time", $F986 = "Above 1 Year"))), AND(H$6 = "Year", AND($D986 = "Full-time", $F986 = "Above 1 Year")))), "N/A", SUMIFS('Form Responses 1'!$O$2:$O1005, 'Form Responses 1'!$B$2:$B1005, $B986, 'Form Responses 1'!$G$2:$G1005, H$5, 'Form Responses 1'!$K$2:$K1005, $D986,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6" s="49" t="str">
        <f>IF(ISBLANK($B986), "", IF(AND(I$5 = "Vacation Leave", OR(AND(OR(I$6 = "H1", I$6 = "H2"), NOT(AND($D986 = "Full-time", $F986 = "Above 1 Year"))), AND(I$6 = "Year", AND($D986 = "Full-time", $F986 = "Above 1 Year")))), "N/A", SUMIFS('Form Responses 1'!$O$2:$O1005, 'Form Responses 1'!$B$2:$B1005, $B986, 'Form Responses 1'!$G$2:$G1005, I$5, 'Form Responses 1'!$K$2:$K1005, $D986,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6" s="48" t="str">
        <f>IF(ISBLANK($B986), "", IF(AND(J$5 = "Vacation Leave", OR(AND(OR(J$6 = "H1", J$6 = "H2"), NOT(AND($D986 = "Full-time", $F986 = "Above 1 Year"))), AND(J$6 = "Year", AND($D986 = "Full-time", $F986 = "Above 1 Year")))), "N/A", SUMIFS('Form Responses 1'!$O$2:$O1005, 'Form Responses 1'!$B$2:$B1005, $B986, 'Form Responses 1'!$G$2:$G1005, J$5, 'Form Responses 1'!$K$2:$K1005, $D986,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6" s="48" t="str">
        <f>IF(ISBLANK($B986), "", IF(AND(K$5 = "Vacation Leave", OR(AND(OR(K$6 = "H1", K$6 = "H2"), NOT(AND($D986 = "Full-time", $F986 = "Above 1 Year"))), AND(K$6 = "Year", AND($D986 = "Full-time", $F986 = "Above 1 Year")))), "N/A", SUMIFS('Form Responses 1'!$O$2:$O1005, 'Form Responses 1'!$B$2:$B1005, $B986, 'Form Responses 1'!$G$2:$G1005, K$5, 'Form Responses 1'!$K$2:$K1005, $D986,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6" s="48" t="str">
        <f>IF(ISBLANK($B986), "", IF(AND(L$5 = "Vacation Leave", OR(AND(OR(L$6 = "H1", L$6 = "H2"), NOT(AND($D986 = "Full-time", $F986 = "Above 1 Year"))), AND(L$6 = "Year", AND($D986 = "Full-time", $F986 = "Above 1 Year")))), "N/A", SUMIFS('Form Responses 1'!$O$2:$O1005, 'Form Responses 1'!$B$2:$B1005, $B986, 'Form Responses 1'!$G$2:$G1005, L$5, 'Form Responses 1'!$K$2:$K1005, $D986,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6" s="48" t="str">
        <f>IF(ISBLANK($B986), "", IF(AND(M$5 = "Vacation Leave", OR(AND(OR(M$6 = "H1", M$6 = "H2"), NOT(AND($D986 = "Full-time", $F986 = "Above 1 Year"))), AND(M$6 = "Year", AND($D986 = "Full-time", $F986 = "Above 1 Year")))), "N/A", SUMIFS('Form Responses 1'!$O$2:$O1005, 'Form Responses 1'!$B$2:$B1005, $B986, 'Form Responses 1'!$G$2:$G1005, M$5, 'Form Responses 1'!$K$2:$K1005, $D986,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6" s="48" t="str">
        <f>IF(ISBLANK($B986), "", IF(AND(N$5 = "Vacation Leave", OR(AND(OR(N$6 = "H1", N$6 = "H2"), NOT(AND($D986 = "Full-time", $F986 = "Above 1 Year"))), AND(N$6 = "Year", AND($D986 = "Full-time", $F986 = "Above 1 Year")))), "N/A", SUMIFS('Form Responses 1'!$O$2:$O1005, 'Form Responses 1'!$B$2:$B1005, $B986, 'Form Responses 1'!$G$2:$G1005, N$5, 'Form Responses 1'!$K$2:$K1005, $D986,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6" s="48" t="str">
        <f>IF(ISBLANK($B986), "", IF(AND(O$5 = "Vacation Leave", OR(AND(OR(O$6 = "H1", O$6 = "H2"), NOT(AND($D986 = "Full-time", $F986 = "Above 1 Year"))), AND(O$6 = "Year", AND($D986 = "Full-time", $F986 = "Above 1 Year")))), "N/A", SUMIFS('Form Responses 1'!$O$2:$O1005, 'Form Responses 1'!$B$2:$B1005, $B986, 'Form Responses 1'!$G$2:$G1005, O$5, 'Form Responses 1'!$K$2:$K1005, $D986,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6" s="48" t="str">
        <f>IF(ISBLANK($B986), "", IF(AND(P$5 = "Vacation Leave", OR(AND(OR(P$6 = "H1", P$6 = "H2"), NOT(AND($D986 = "Full-time", $F986 = "Above 1 Year"))), AND(P$6 = "Year", AND($D986 = "Full-time", $F986 = "Above 1 Year")))), "N/A", SUMIFS('Form Responses 1'!$O$2:$O1005, 'Form Responses 1'!$B$2:$B1005, $B986, 'Form Responses 1'!$G$2:$G1005, P$5, 'Form Responses 1'!$K$2:$K1005, $D986,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6" s="48" t="str">
        <f>IF(ISBLANK($B986), "", IF(AND(Q$5 = "Vacation Leave", OR(AND(OR(Q$6 = "H1", Q$6 = "H2"), NOT(AND($D986 = "Full-time", $F986 = "Above 1 Year"))), AND(Q$6 = "Year", AND($D986 = "Full-time", $F986 = "Above 1 Year")))), "N/A", SUMIFS('Form Responses 1'!$O$2:$O1005, 'Form Responses 1'!$B$2:$B1005, $B986, 'Form Responses 1'!$G$2:$G1005, Q$5, 'Form Responses 1'!$K$2:$K1005, $D986,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6" s="48" t="str">
        <f>IF(ISBLANK($B986), "", IF(AND(R$5 = "Vacation Leave", OR(AND(OR(R$6 = "H1", R$6 = "H2"), NOT(AND($D986 = "Full-time", $F986 = "Above 1 Year"))), AND(R$6 = "Year", AND($D986 = "Full-time", $F986 = "Above 1 Year")))), "N/A", SUMIFS('Form Responses 1'!$O$2:$O1005, 'Form Responses 1'!$B$2:$B1005, $B986, 'Form Responses 1'!$G$2:$G1005, R$5, 'Form Responses 1'!$K$2:$K1005, $D986,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6" s="48" t="str">
        <f>IF(ISBLANK($B986), "", IF(AND(S$5 = "Vacation Leave", OR(AND(OR(S$6 = "H1", S$6 = "H2"), NOT(AND($D986 = "Full-time", $F986 = "Above 1 Year"))), AND(S$6 = "Year", AND($D986 = "Full-time", $F986 = "Above 1 Year")))), "N/A", SUMIFS('Form Responses 1'!$O$2:$O1005, 'Form Responses 1'!$B$2:$B1005, $B986, 'Form Responses 1'!$G$2:$G1005, S$5, 'Form Responses 1'!$K$2:$K1005, $D986,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6" s="50" t="str">
        <f t="shared" si="2"/>
        <v/>
      </c>
      <c r="U986" s="51" t="str">
        <f t="array" ref="U986">IF(ISBLANK($B986), "", IF(AND(U$5 = "Vacation Leave", OR(AND(OR(U$6 = "H1", U$6 = "H2"), NOT(AND($D986 = "Full-time", $F986 = "Above 1 Year"))), AND(U$6 = "Year", AND($D986 = "Full-time", $F986 = "Above 1 Year")))), "N/A", INDEX('Allocated Leaves'!$B$2:$E1005, MATCH(U$5 &amp; IF(U$5 = "Vacation Leave", IFS(U$6 = "Year", "", OR(U$6 = "H1", U$6 = "H2"), " " &amp; U$6), ""), 'Allocated Leaves'!$A$2:$A1005, 0), MATCH($D986 &amp; IF($D986 = "Full-time",  " " &amp; $F986, ""), 'Allocated Leaves'!$B$1:AA$1, 0)) - G986))</f>
        <v/>
      </c>
      <c r="V986" s="52" t="str">
        <f t="array" ref="V986">IF(ISBLANK($B986), "", IF(AND(V$5 = "Vacation Leave", OR(AND(OR(V$6 = "H1", V$6 = "H2"), NOT(AND($D986 = "Full-time", $F986 = "Above 1 Year"))), AND(V$6 = "Year", AND($D986 = "Full-time", $F986 = "Above 1 Year")))), "N/A", INDEX('Allocated Leaves'!$B$2:$E1005, MATCH(V$5 &amp; IF(V$5 = "Vacation Leave", IFS(V$6 = "Year", "", OR(V$6 = "H1", V$6 = "H2"), " " &amp; V$6), ""), 'Allocated Leaves'!$A$2:$A1005, 0), MATCH($D986 &amp; IF($D986 = "Full-time",  " " &amp; $F986, ""), 'Allocated Leaves'!$B$1:AA$1, 0)) - H986))</f>
        <v/>
      </c>
      <c r="W986" s="52" t="str">
        <f t="array" ref="W986">IF(ISBLANK($B986), "", IF(AND(W$5 = "Vacation Leave", OR(AND(OR(W$6 = "H1", W$6 = "H2"), NOT(AND($D986 = "Full-time", $F986 = "Above 1 Year"))), AND(W$6 = "Year", AND($D986 = "Full-time", $F986 = "Above 1 Year")))), "N/A", INDEX('Allocated Leaves'!$B$2:$E1005, MATCH(W$5 &amp; IF(W$5 = "Vacation Leave", IFS(W$6 = "Year", "", OR(W$6 = "H1", W$6 = "H2"), " " &amp; W$6), ""), 'Allocated Leaves'!$A$2:$A1005, 0), MATCH($D986 &amp; IF($D986 = "Full-time",  " " &amp; $F986, ""), 'Allocated Leaves'!$B$1:AA$1, 0)) - I986))</f>
        <v/>
      </c>
      <c r="X986" s="51" t="str">
        <f t="array" ref="X986">IF(ISBLANK($B986), "", IF(AND(X$5 = "Vacation Leave", OR(AND(OR(X$6 = "H1", X$6 = "H2"), NOT(AND($D986 = "Full-time", $F986 = "Above 1 Year"))), AND(X$6 = "Year", AND($D986 = "Full-time", $F986 = "Above 1 Year")))), "N/A", INDEX('Allocated Leaves'!$B$2:$E1005, MATCH(X$5 &amp; IF(X$5 = "Vacation Leave", IFS(X$6 = "Year", "", OR(X$6 = "H1", X$6 = "H2"), " " &amp; X$6), ""), 'Allocated Leaves'!$A$2:$A1005, 0), MATCH($D986 &amp; IF($D986 = "Full-time",  " " &amp; $F986, ""), 'Allocated Leaves'!$B$1:AA$1, 0)) - J986))</f>
        <v/>
      </c>
      <c r="Y986" s="52" t="str">
        <f t="array" ref="Y986">IF(ISBLANK($B986), "", IF(AND(Y$5 = "Vacation Leave", OR(AND(OR(Y$6 = "H1", Y$6 = "H2"), NOT(AND($D986 = "Full-time", $F986 = "Above 1 Year"))), AND(Y$6 = "Year", AND($D986 = "Full-time", $F986 = "Above 1 Year")))), "N/A", INDEX('Allocated Leaves'!$B$2:$E1005, MATCH(Y$5 &amp; IF(Y$5 = "Vacation Leave", IFS(Y$6 = "Year", "", OR(Y$6 = "H1", Y$6 = "H2"), " " &amp; Y$6), ""), 'Allocated Leaves'!$A$2:$A1005, 0), MATCH($D986 &amp; IF($D986 = "Full-time",  " " &amp; $F986, ""), 'Allocated Leaves'!$B$1:AA$1, 0)) - K986))</f>
        <v/>
      </c>
      <c r="Z986" s="52" t="str">
        <f t="array" ref="Z986">IF(ISBLANK($B986), "", IF(AND(Z$5 = "Vacation Leave", OR(AND(OR(Z$6 = "H1", Z$6 = "H2"), NOT(AND($D986 = "Full-time", $F986 = "Above 1 Year"))), AND(Z$6 = "Year", AND($D986 = "Full-time", $F986 = "Above 1 Year")))), "N/A", INDEX('Allocated Leaves'!$B$2:$E1005, MATCH(Z$5 &amp; IF(Z$5 = "Vacation Leave", IFS(Z$6 = "Year", "", OR(Z$6 = "H1", Z$6 = "H2"), " " &amp; Z$6), ""), 'Allocated Leaves'!$A$2:$A1005, 0), MATCH($D986 &amp; IF($D986 = "Full-time",  " " &amp; $F986, ""), 'Allocated Leaves'!$B$1:AA$1, 0)) - L986))</f>
        <v/>
      </c>
      <c r="AA986" s="55" t="str">
        <f t="shared" si="3"/>
        <v/>
      </c>
    </row>
    <row r="987">
      <c r="A987" s="71"/>
      <c r="B987" s="72"/>
      <c r="C987" s="73"/>
      <c r="D987" s="74"/>
      <c r="E987" s="75"/>
      <c r="F987" s="47" t="str">
        <f t="shared" si="1"/>
        <v/>
      </c>
      <c r="G987" s="48" t="str">
        <f>IF(ISBLANK($B987), "", IF(AND(G$5 = "Vacation Leave", OR(AND(OR(G$6 = "H1", G$6 = "H2"), NOT(AND($D987 = "Full-time", $F987 = "Above 1 Year"))), AND(G$6 = "Year", AND($D987 = "Full-time", $F987 = "Above 1 Year")))), "N/A", SUMIFS('Form Responses 1'!$O$2:$O1005, 'Form Responses 1'!$B$2:$B1005, $B987, 'Form Responses 1'!$G$2:$G1005, G$5, 'Form Responses 1'!$K$2:$K1005, $D987,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7" s="48" t="str">
        <f>IF(ISBLANK($B987), "", IF(AND(H$5 = "Vacation Leave", OR(AND(OR(H$6 = "H1", H$6 = "H2"), NOT(AND($D987 = "Full-time", $F987 = "Above 1 Year"))), AND(H$6 = "Year", AND($D987 = "Full-time", $F987 = "Above 1 Year")))), "N/A", SUMIFS('Form Responses 1'!$O$2:$O1005, 'Form Responses 1'!$B$2:$B1005, $B987, 'Form Responses 1'!$G$2:$G1005, H$5, 'Form Responses 1'!$K$2:$K1005, $D987,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7" s="49" t="str">
        <f>IF(ISBLANK($B987), "", IF(AND(I$5 = "Vacation Leave", OR(AND(OR(I$6 = "H1", I$6 = "H2"), NOT(AND($D987 = "Full-time", $F987 = "Above 1 Year"))), AND(I$6 = "Year", AND($D987 = "Full-time", $F987 = "Above 1 Year")))), "N/A", SUMIFS('Form Responses 1'!$O$2:$O1005, 'Form Responses 1'!$B$2:$B1005, $B987, 'Form Responses 1'!$G$2:$G1005, I$5, 'Form Responses 1'!$K$2:$K1005, $D987,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7" s="48" t="str">
        <f>IF(ISBLANK($B987), "", IF(AND(J$5 = "Vacation Leave", OR(AND(OR(J$6 = "H1", J$6 = "H2"), NOT(AND($D987 = "Full-time", $F987 = "Above 1 Year"))), AND(J$6 = "Year", AND($D987 = "Full-time", $F987 = "Above 1 Year")))), "N/A", SUMIFS('Form Responses 1'!$O$2:$O1005, 'Form Responses 1'!$B$2:$B1005, $B987, 'Form Responses 1'!$G$2:$G1005, J$5, 'Form Responses 1'!$K$2:$K1005, $D987,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7" s="48" t="str">
        <f>IF(ISBLANK($B987), "", IF(AND(K$5 = "Vacation Leave", OR(AND(OR(K$6 = "H1", K$6 = "H2"), NOT(AND($D987 = "Full-time", $F987 = "Above 1 Year"))), AND(K$6 = "Year", AND($D987 = "Full-time", $F987 = "Above 1 Year")))), "N/A", SUMIFS('Form Responses 1'!$O$2:$O1005, 'Form Responses 1'!$B$2:$B1005, $B987, 'Form Responses 1'!$G$2:$G1005, K$5, 'Form Responses 1'!$K$2:$K1005, $D987,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7" s="48" t="str">
        <f>IF(ISBLANK($B987), "", IF(AND(L$5 = "Vacation Leave", OR(AND(OR(L$6 = "H1", L$6 = "H2"), NOT(AND($D987 = "Full-time", $F987 = "Above 1 Year"))), AND(L$6 = "Year", AND($D987 = "Full-time", $F987 = "Above 1 Year")))), "N/A", SUMIFS('Form Responses 1'!$O$2:$O1005, 'Form Responses 1'!$B$2:$B1005, $B987, 'Form Responses 1'!$G$2:$G1005, L$5, 'Form Responses 1'!$K$2:$K1005, $D987,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7" s="48" t="str">
        <f>IF(ISBLANK($B987), "", IF(AND(M$5 = "Vacation Leave", OR(AND(OR(M$6 = "H1", M$6 = "H2"), NOT(AND($D987 = "Full-time", $F987 = "Above 1 Year"))), AND(M$6 = "Year", AND($D987 = "Full-time", $F987 = "Above 1 Year")))), "N/A", SUMIFS('Form Responses 1'!$O$2:$O1005, 'Form Responses 1'!$B$2:$B1005, $B987, 'Form Responses 1'!$G$2:$G1005, M$5, 'Form Responses 1'!$K$2:$K1005, $D987,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7" s="48" t="str">
        <f>IF(ISBLANK($B987), "", IF(AND(N$5 = "Vacation Leave", OR(AND(OR(N$6 = "H1", N$6 = "H2"), NOT(AND($D987 = "Full-time", $F987 = "Above 1 Year"))), AND(N$6 = "Year", AND($D987 = "Full-time", $F987 = "Above 1 Year")))), "N/A", SUMIFS('Form Responses 1'!$O$2:$O1005, 'Form Responses 1'!$B$2:$B1005, $B987, 'Form Responses 1'!$G$2:$G1005, N$5, 'Form Responses 1'!$K$2:$K1005, $D987,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7" s="48" t="str">
        <f>IF(ISBLANK($B987), "", IF(AND(O$5 = "Vacation Leave", OR(AND(OR(O$6 = "H1", O$6 = "H2"), NOT(AND($D987 = "Full-time", $F987 = "Above 1 Year"))), AND(O$6 = "Year", AND($D987 = "Full-time", $F987 = "Above 1 Year")))), "N/A", SUMIFS('Form Responses 1'!$O$2:$O1005, 'Form Responses 1'!$B$2:$B1005, $B987, 'Form Responses 1'!$G$2:$G1005, O$5, 'Form Responses 1'!$K$2:$K1005, $D987,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7" s="48" t="str">
        <f>IF(ISBLANK($B987), "", IF(AND(P$5 = "Vacation Leave", OR(AND(OR(P$6 = "H1", P$6 = "H2"), NOT(AND($D987 = "Full-time", $F987 = "Above 1 Year"))), AND(P$6 = "Year", AND($D987 = "Full-time", $F987 = "Above 1 Year")))), "N/A", SUMIFS('Form Responses 1'!$O$2:$O1005, 'Form Responses 1'!$B$2:$B1005, $B987, 'Form Responses 1'!$G$2:$G1005, P$5, 'Form Responses 1'!$K$2:$K1005, $D987,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7" s="48" t="str">
        <f>IF(ISBLANK($B987), "", IF(AND(Q$5 = "Vacation Leave", OR(AND(OR(Q$6 = "H1", Q$6 = "H2"), NOT(AND($D987 = "Full-time", $F987 = "Above 1 Year"))), AND(Q$6 = "Year", AND($D987 = "Full-time", $F987 = "Above 1 Year")))), "N/A", SUMIFS('Form Responses 1'!$O$2:$O1005, 'Form Responses 1'!$B$2:$B1005, $B987, 'Form Responses 1'!$G$2:$G1005, Q$5, 'Form Responses 1'!$K$2:$K1005, $D987,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7" s="48" t="str">
        <f>IF(ISBLANK($B987), "", IF(AND(R$5 = "Vacation Leave", OR(AND(OR(R$6 = "H1", R$6 = "H2"), NOT(AND($D987 = "Full-time", $F987 = "Above 1 Year"))), AND(R$6 = "Year", AND($D987 = "Full-time", $F987 = "Above 1 Year")))), "N/A", SUMIFS('Form Responses 1'!$O$2:$O1005, 'Form Responses 1'!$B$2:$B1005, $B987, 'Form Responses 1'!$G$2:$G1005, R$5, 'Form Responses 1'!$K$2:$K1005, $D987,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7" s="48" t="str">
        <f>IF(ISBLANK($B987), "", IF(AND(S$5 = "Vacation Leave", OR(AND(OR(S$6 = "H1", S$6 = "H2"), NOT(AND($D987 = "Full-time", $F987 = "Above 1 Year"))), AND(S$6 = "Year", AND($D987 = "Full-time", $F987 = "Above 1 Year")))), "N/A", SUMIFS('Form Responses 1'!$O$2:$O1005, 'Form Responses 1'!$B$2:$B1005, $B987, 'Form Responses 1'!$G$2:$G1005, S$5, 'Form Responses 1'!$K$2:$K1005, $D987,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7" s="50" t="str">
        <f t="shared" si="2"/>
        <v/>
      </c>
      <c r="U987" s="51" t="str">
        <f t="array" ref="U987">IF(ISBLANK($B987), "", IF(AND(U$5 = "Vacation Leave", OR(AND(OR(U$6 = "H1", U$6 = "H2"), NOT(AND($D987 = "Full-time", $F987 = "Above 1 Year"))), AND(U$6 = "Year", AND($D987 = "Full-time", $F987 = "Above 1 Year")))), "N/A", INDEX('Allocated Leaves'!$B$2:$E1005, MATCH(U$5 &amp; IF(U$5 = "Vacation Leave", IFS(U$6 = "Year", "", OR(U$6 = "H1", U$6 = "H2"), " " &amp; U$6), ""), 'Allocated Leaves'!$A$2:$A1005, 0), MATCH($D987 &amp; IF($D987 = "Full-time",  " " &amp; $F987, ""), 'Allocated Leaves'!$B$1:AA$1, 0)) - G987))</f>
        <v/>
      </c>
      <c r="V987" s="52" t="str">
        <f t="array" ref="V987">IF(ISBLANK($B987), "", IF(AND(V$5 = "Vacation Leave", OR(AND(OR(V$6 = "H1", V$6 = "H2"), NOT(AND($D987 = "Full-time", $F987 = "Above 1 Year"))), AND(V$6 = "Year", AND($D987 = "Full-time", $F987 = "Above 1 Year")))), "N/A", INDEX('Allocated Leaves'!$B$2:$E1005, MATCH(V$5 &amp; IF(V$5 = "Vacation Leave", IFS(V$6 = "Year", "", OR(V$6 = "H1", V$6 = "H2"), " " &amp; V$6), ""), 'Allocated Leaves'!$A$2:$A1005, 0), MATCH($D987 &amp; IF($D987 = "Full-time",  " " &amp; $F987, ""), 'Allocated Leaves'!$B$1:AA$1, 0)) - H987))</f>
        <v/>
      </c>
      <c r="W987" s="52" t="str">
        <f t="array" ref="W987">IF(ISBLANK($B987), "", IF(AND(W$5 = "Vacation Leave", OR(AND(OR(W$6 = "H1", W$6 = "H2"), NOT(AND($D987 = "Full-time", $F987 = "Above 1 Year"))), AND(W$6 = "Year", AND($D987 = "Full-time", $F987 = "Above 1 Year")))), "N/A", INDEX('Allocated Leaves'!$B$2:$E1005, MATCH(W$5 &amp; IF(W$5 = "Vacation Leave", IFS(W$6 = "Year", "", OR(W$6 = "H1", W$6 = "H2"), " " &amp; W$6), ""), 'Allocated Leaves'!$A$2:$A1005, 0), MATCH($D987 &amp; IF($D987 = "Full-time",  " " &amp; $F987, ""), 'Allocated Leaves'!$B$1:AA$1, 0)) - I987))</f>
        <v/>
      </c>
      <c r="X987" s="51" t="str">
        <f t="array" ref="X987">IF(ISBLANK($B987), "", IF(AND(X$5 = "Vacation Leave", OR(AND(OR(X$6 = "H1", X$6 = "H2"), NOT(AND($D987 = "Full-time", $F987 = "Above 1 Year"))), AND(X$6 = "Year", AND($D987 = "Full-time", $F987 = "Above 1 Year")))), "N/A", INDEX('Allocated Leaves'!$B$2:$E1005, MATCH(X$5 &amp; IF(X$5 = "Vacation Leave", IFS(X$6 = "Year", "", OR(X$6 = "H1", X$6 = "H2"), " " &amp; X$6), ""), 'Allocated Leaves'!$A$2:$A1005, 0), MATCH($D987 &amp; IF($D987 = "Full-time",  " " &amp; $F987, ""), 'Allocated Leaves'!$B$1:AA$1, 0)) - J987))</f>
        <v/>
      </c>
      <c r="Y987" s="52" t="str">
        <f t="array" ref="Y987">IF(ISBLANK($B987), "", IF(AND(Y$5 = "Vacation Leave", OR(AND(OR(Y$6 = "H1", Y$6 = "H2"), NOT(AND($D987 = "Full-time", $F987 = "Above 1 Year"))), AND(Y$6 = "Year", AND($D987 = "Full-time", $F987 = "Above 1 Year")))), "N/A", INDEX('Allocated Leaves'!$B$2:$E1005, MATCH(Y$5 &amp; IF(Y$5 = "Vacation Leave", IFS(Y$6 = "Year", "", OR(Y$6 = "H1", Y$6 = "H2"), " " &amp; Y$6), ""), 'Allocated Leaves'!$A$2:$A1005, 0), MATCH($D987 &amp; IF($D987 = "Full-time",  " " &amp; $F987, ""), 'Allocated Leaves'!$B$1:AA$1, 0)) - K987))</f>
        <v/>
      </c>
      <c r="Z987" s="52" t="str">
        <f t="array" ref="Z987">IF(ISBLANK($B987), "", IF(AND(Z$5 = "Vacation Leave", OR(AND(OR(Z$6 = "H1", Z$6 = "H2"), NOT(AND($D987 = "Full-time", $F987 = "Above 1 Year"))), AND(Z$6 = "Year", AND($D987 = "Full-time", $F987 = "Above 1 Year")))), "N/A", INDEX('Allocated Leaves'!$B$2:$E1005, MATCH(Z$5 &amp; IF(Z$5 = "Vacation Leave", IFS(Z$6 = "Year", "", OR(Z$6 = "H1", Z$6 = "H2"), " " &amp; Z$6), ""), 'Allocated Leaves'!$A$2:$A1005, 0), MATCH($D987 &amp; IF($D987 = "Full-time",  " " &amp; $F987, ""), 'Allocated Leaves'!$B$1:AA$1, 0)) - L987))</f>
        <v/>
      </c>
      <c r="AA987" s="55" t="str">
        <f t="shared" si="3"/>
        <v/>
      </c>
    </row>
    <row r="988">
      <c r="A988" s="71"/>
      <c r="B988" s="72"/>
      <c r="C988" s="73"/>
      <c r="D988" s="74"/>
      <c r="E988" s="75"/>
      <c r="F988" s="47" t="str">
        <f t="shared" si="1"/>
        <v/>
      </c>
      <c r="G988" s="48" t="str">
        <f>IF(ISBLANK($B988), "", IF(AND(G$5 = "Vacation Leave", OR(AND(OR(G$6 = "H1", G$6 = "H2"), NOT(AND($D988 = "Full-time", $F988 = "Above 1 Year"))), AND(G$6 = "Year", AND($D988 = "Full-time", $F988 = "Above 1 Year")))), "N/A", SUMIFS('Form Responses 1'!$O$2:$O1005, 'Form Responses 1'!$B$2:$B1005, $B988, 'Form Responses 1'!$G$2:$G1005, G$5, 'Form Responses 1'!$K$2:$K1005, $D988,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8" s="48" t="str">
        <f>IF(ISBLANK($B988), "", IF(AND(H$5 = "Vacation Leave", OR(AND(OR(H$6 = "H1", H$6 = "H2"), NOT(AND($D988 = "Full-time", $F988 = "Above 1 Year"))), AND(H$6 = "Year", AND($D988 = "Full-time", $F988 = "Above 1 Year")))), "N/A", SUMIFS('Form Responses 1'!$O$2:$O1005, 'Form Responses 1'!$B$2:$B1005, $B988, 'Form Responses 1'!$G$2:$G1005, H$5, 'Form Responses 1'!$K$2:$K1005, $D988,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8" s="49" t="str">
        <f>IF(ISBLANK($B988), "", IF(AND(I$5 = "Vacation Leave", OR(AND(OR(I$6 = "H1", I$6 = "H2"), NOT(AND($D988 = "Full-time", $F988 = "Above 1 Year"))), AND(I$6 = "Year", AND($D988 = "Full-time", $F988 = "Above 1 Year")))), "N/A", SUMIFS('Form Responses 1'!$O$2:$O1005, 'Form Responses 1'!$B$2:$B1005, $B988, 'Form Responses 1'!$G$2:$G1005, I$5, 'Form Responses 1'!$K$2:$K1005, $D988,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8" s="48" t="str">
        <f>IF(ISBLANK($B988), "", IF(AND(J$5 = "Vacation Leave", OR(AND(OR(J$6 = "H1", J$6 = "H2"), NOT(AND($D988 = "Full-time", $F988 = "Above 1 Year"))), AND(J$6 = "Year", AND($D988 = "Full-time", $F988 = "Above 1 Year")))), "N/A", SUMIFS('Form Responses 1'!$O$2:$O1005, 'Form Responses 1'!$B$2:$B1005, $B988, 'Form Responses 1'!$G$2:$G1005, J$5, 'Form Responses 1'!$K$2:$K1005, $D988,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8" s="48" t="str">
        <f>IF(ISBLANK($B988), "", IF(AND(K$5 = "Vacation Leave", OR(AND(OR(K$6 = "H1", K$6 = "H2"), NOT(AND($D988 = "Full-time", $F988 = "Above 1 Year"))), AND(K$6 = "Year", AND($D988 = "Full-time", $F988 = "Above 1 Year")))), "N/A", SUMIFS('Form Responses 1'!$O$2:$O1005, 'Form Responses 1'!$B$2:$B1005, $B988, 'Form Responses 1'!$G$2:$G1005, K$5, 'Form Responses 1'!$K$2:$K1005, $D988,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8" s="48" t="str">
        <f>IF(ISBLANK($B988), "", IF(AND(L$5 = "Vacation Leave", OR(AND(OR(L$6 = "H1", L$6 = "H2"), NOT(AND($D988 = "Full-time", $F988 = "Above 1 Year"))), AND(L$6 = "Year", AND($D988 = "Full-time", $F988 = "Above 1 Year")))), "N/A", SUMIFS('Form Responses 1'!$O$2:$O1005, 'Form Responses 1'!$B$2:$B1005, $B988, 'Form Responses 1'!$G$2:$G1005, L$5, 'Form Responses 1'!$K$2:$K1005, $D988,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8" s="48" t="str">
        <f>IF(ISBLANK($B988), "", IF(AND(M$5 = "Vacation Leave", OR(AND(OR(M$6 = "H1", M$6 = "H2"), NOT(AND($D988 = "Full-time", $F988 = "Above 1 Year"))), AND(M$6 = "Year", AND($D988 = "Full-time", $F988 = "Above 1 Year")))), "N/A", SUMIFS('Form Responses 1'!$O$2:$O1005, 'Form Responses 1'!$B$2:$B1005, $B988, 'Form Responses 1'!$G$2:$G1005, M$5, 'Form Responses 1'!$K$2:$K1005, $D988,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8" s="48" t="str">
        <f>IF(ISBLANK($B988), "", IF(AND(N$5 = "Vacation Leave", OR(AND(OR(N$6 = "H1", N$6 = "H2"), NOT(AND($D988 = "Full-time", $F988 = "Above 1 Year"))), AND(N$6 = "Year", AND($D988 = "Full-time", $F988 = "Above 1 Year")))), "N/A", SUMIFS('Form Responses 1'!$O$2:$O1005, 'Form Responses 1'!$B$2:$B1005, $B988, 'Form Responses 1'!$G$2:$G1005, N$5, 'Form Responses 1'!$K$2:$K1005, $D988,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8" s="48" t="str">
        <f>IF(ISBLANK($B988), "", IF(AND(O$5 = "Vacation Leave", OR(AND(OR(O$6 = "H1", O$6 = "H2"), NOT(AND($D988 = "Full-time", $F988 = "Above 1 Year"))), AND(O$6 = "Year", AND($D988 = "Full-time", $F988 = "Above 1 Year")))), "N/A", SUMIFS('Form Responses 1'!$O$2:$O1005, 'Form Responses 1'!$B$2:$B1005, $B988, 'Form Responses 1'!$G$2:$G1005, O$5, 'Form Responses 1'!$K$2:$K1005, $D988,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8" s="48" t="str">
        <f>IF(ISBLANK($B988), "", IF(AND(P$5 = "Vacation Leave", OR(AND(OR(P$6 = "H1", P$6 = "H2"), NOT(AND($D988 = "Full-time", $F988 = "Above 1 Year"))), AND(P$6 = "Year", AND($D988 = "Full-time", $F988 = "Above 1 Year")))), "N/A", SUMIFS('Form Responses 1'!$O$2:$O1005, 'Form Responses 1'!$B$2:$B1005, $B988, 'Form Responses 1'!$G$2:$G1005, P$5, 'Form Responses 1'!$K$2:$K1005, $D988,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8" s="48" t="str">
        <f>IF(ISBLANK($B988), "", IF(AND(Q$5 = "Vacation Leave", OR(AND(OR(Q$6 = "H1", Q$6 = "H2"), NOT(AND($D988 = "Full-time", $F988 = "Above 1 Year"))), AND(Q$6 = "Year", AND($D988 = "Full-time", $F988 = "Above 1 Year")))), "N/A", SUMIFS('Form Responses 1'!$O$2:$O1005, 'Form Responses 1'!$B$2:$B1005, $B988, 'Form Responses 1'!$G$2:$G1005, Q$5, 'Form Responses 1'!$K$2:$K1005, $D988,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8" s="48" t="str">
        <f>IF(ISBLANK($B988), "", IF(AND(R$5 = "Vacation Leave", OR(AND(OR(R$6 = "H1", R$6 = "H2"), NOT(AND($D988 = "Full-time", $F988 = "Above 1 Year"))), AND(R$6 = "Year", AND($D988 = "Full-time", $F988 = "Above 1 Year")))), "N/A", SUMIFS('Form Responses 1'!$O$2:$O1005, 'Form Responses 1'!$B$2:$B1005, $B988, 'Form Responses 1'!$G$2:$G1005, R$5, 'Form Responses 1'!$K$2:$K1005, $D988,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8" s="48" t="str">
        <f>IF(ISBLANK($B988), "", IF(AND(S$5 = "Vacation Leave", OR(AND(OR(S$6 = "H1", S$6 = "H2"), NOT(AND($D988 = "Full-time", $F988 = "Above 1 Year"))), AND(S$6 = "Year", AND($D988 = "Full-time", $F988 = "Above 1 Year")))), "N/A", SUMIFS('Form Responses 1'!$O$2:$O1005, 'Form Responses 1'!$B$2:$B1005, $B988, 'Form Responses 1'!$G$2:$G1005, S$5, 'Form Responses 1'!$K$2:$K1005, $D988,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8" s="50" t="str">
        <f t="shared" si="2"/>
        <v/>
      </c>
      <c r="U988" s="51" t="str">
        <f t="array" ref="U988">IF(ISBLANK($B988), "", IF(AND(U$5 = "Vacation Leave", OR(AND(OR(U$6 = "H1", U$6 = "H2"), NOT(AND($D988 = "Full-time", $F988 = "Above 1 Year"))), AND(U$6 = "Year", AND($D988 = "Full-time", $F988 = "Above 1 Year")))), "N/A", INDEX('Allocated Leaves'!$B$2:$E1005, MATCH(U$5 &amp; IF(U$5 = "Vacation Leave", IFS(U$6 = "Year", "", OR(U$6 = "H1", U$6 = "H2"), " " &amp; U$6), ""), 'Allocated Leaves'!$A$2:$A1005, 0), MATCH($D988 &amp; IF($D988 = "Full-time",  " " &amp; $F988, ""), 'Allocated Leaves'!$B$1:AA$1, 0)) - G988))</f>
        <v/>
      </c>
      <c r="V988" s="52" t="str">
        <f t="array" ref="V988">IF(ISBLANK($B988), "", IF(AND(V$5 = "Vacation Leave", OR(AND(OR(V$6 = "H1", V$6 = "H2"), NOT(AND($D988 = "Full-time", $F988 = "Above 1 Year"))), AND(V$6 = "Year", AND($D988 = "Full-time", $F988 = "Above 1 Year")))), "N/A", INDEX('Allocated Leaves'!$B$2:$E1005, MATCH(V$5 &amp; IF(V$5 = "Vacation Leave", IFS(V$6 = "Year", "", OR(V$6 = "H1", V$6 = "H2"), " " &amp; V$6), ""), 'Allocated Leaves'!$A$2:$A1005, 0), MATCH($D988 &amp; IF($D988 = "Full-time",  " " &amp; $F988, ""), 'Allocated Leaves'!$B$1:AA$1, 0)) - H988))</f>
        <v/>
      </c>
      <c r="W988" s="52" t="str">
        <f t="array" ref="W988">IF(ISBLANK($B988), "", IF(AND(W$5 = "Vacation Leave", OR(AND(OR(W$6 = "H1", W$6 = "H2"), NOT(AND($D988 = "Full-time", $F988 = "Above 1 Year"))), AND(W$6 = "Year", AND($D988 = "Full-time", $F988 = "Above 1 Year")))), "N/A", INDEX('Allocated Leaves'!$B$2:$E1005, MATCH(W$5 &amp; IF(W$5 = "Vacation Leave", IFS(W$6 = "Year", "", OR(W$6 = "H1", W$6 = "H2"), " " &amp; W$6), ""), 'Allocated Leaves'!$A$2:$A1005, 0), MATCH($D988 &amp; IF($D988 = "Full-time",  " " &amp; $F988, ""), 'Allocated Leaves'!$B$1:AA$1, 0)) - I988))</f>
        <v/>
      </c>
      <c r="X988" s="51" t="str">
        <f t="array" ref="X988">IF(ISBLANK($B988), "", IF(AND(X$5 = "Vacation Leave", OR(AND(OR(X$6 = "H1", X$6 = "H2"), NOT(AND($D988 = "Full-time", $F988 = "Above 1 Year"))), AND(X$6 = "Year", AND($D988 = "Full-time", $F988 = "Above 1 Year")))), "N/A", INDEX('Allocated Leaves'!$B$2:$E1005, MATCH(X$5 &amp; IF(X$5 = "Vacation Leave", IFS(X$6 = "Year", "", OR(X$6 = "H1", X$6 = "H2"), " " &amp; X$6), ""), 'Allocated Leaves'!$A$2:$A1005, 0), MATCH($D988 &amp; IF($D988 = "Full-time",  " " &amp; $F988, ""), 'Allocated Leaves'!$B$1:AA$1, 0)) - J988))</f>
        <v/>
      </c>
      <c r="Y988" s="52" t="str">
        <f t="array" ref="Y988">IF(ISBLANK($B988), "", IF(AND(Y$5 = "Vacation Leave", OR(AND(OR(Y$6 = "H1", Y$6 = "H2"), NOT(AND($D988 = "Full-time", $F988 = "Above 1 Year"))), AND(Y$6 = "Year", AND($D988 = "Full-time", $F988 = "Above 1 Year")))), "N/A", INDEX('Allocated Leaves'!$B$2:$E1005, MATCH(Y$5 &amp; IF(Y$5 = "Vacation Leave", IFS(Y$6 = "Year", "", OR(Y$6 = "H1", Y$6 = "H2"), " " &amp; Y$6), ""), 'Allocated Leaves'!$A$2:$A1005, 0), MATCH($D988 &amp; IF($D988 = "Full-time",  " " &amp; $F988, ""), 'Allocated Leaves'!$B$1:AA$1, 0)) - K988))</f>
        <v/>
      </c>
      <c r="Z988" s="52" t="str">
        <f t="array" ref="Z988">IF(ISBLANK($B988), "", IF(AND(Z$5 = "Vacation Leave", OR(AND(OR(Z$6 = "H1", Z$6 = "H2"), NOT(AND($D988 = "Full-time", $F988 = "Above 1 Year"))), AND(Z$6 = "Year", AND($D988 = "Full-time", $F988 = "Above 1 Year")))), "N/A", INDEX('Allocated Leaves'!$B$2:$E1005, MATCH(Z$5 &amp; IF(Z$5 = "Vacation Leave", IFS(Z$6 = "Year", "", OR(Z$6 = "H1", Z$6 = "H2"), " " &amp; Z$6), ""), 'Allocated Leaves'!$A$2:$A1005, 0), MATCH($D988 &amp; IF($D988 = "Full-time",  " " &amp; $F988, ""), 'Allocated Leaves'!$B$1:AA$1, 0)) - L988))</f>
        <v/>
      </c>
      <c r="AA988" s="55" t="str">
        <f t="shared" si="3"/>
        <v/>
      </c>
    </row>
    <row r="989">
      <c r="A989" s="71"/>
      <c r="B989" s="72"/>
      <c r="C989" s="73"/>
      <c r="D989" s="74"/>
      <c r="E989" s="75"/>
      <c r="F989" s="47" t="str">
        <f t="shared" si="1"/>
        <v/>
      </c>
      <c r="G989" s="48" t="str">
        <f>IF(ISBLANK($B989), "", IF(AND(G$5 = "Vacation Leave", OR(AND(OR(G$6 = "H1", G$6 = "H2"), NOT(AND($D989 = "Full-time", $F989 = "Above 1 Year"))), AND(G$6 = "Year", AND($D989 = "Full-time", $F989 = "Above 1 Year")))), "N/A", SUMIFS('Form Responses 1'!$O$2:$O1005, 'Form Responses 1'!$B$2:$B1005, $B989, 'Form Responses 1'!$G$2:$G1005, G$5, 'Form Responses 1'!$K$2:$K1005, $D989,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89" s="48" t="str">
        <f>IF(ISBLANK($B989), "", IF(AND(H$5 = "Vacation Leave", OR(AND(OR(H$6 = "H1", H$6 = "H2"), NOT(AND($D989 = "Full-time", $F989 = "Above 1 Year"))), AND(H$6 = "Year", AND($D989 = "Full-time", $F989 = "Above 1 Year")))), "N/A", SUMIFS('Form Responses 1'!$O$2:$O1005, 'Form Responses 1'!$B$2:$B1005, $B989, 'Form Responses 1'!$G$2:$G1005, H$5, 'Form Responses 1'!$K$2:$K1005, $D989,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89" s="49" t="str">
        <f>IF(ISBLANK($B989), "", IF(AND(I$5 = "Vacation Leave", OR(AND(OR(I$6 = "H1", I$6 = "H2"), NOT(AND($D989 = "Full-time", $F989 = "Above 1 Year"))), AND(I$6 = "Year", AND($D989 = "Full-time", $F989 = "Above 1 Year")))), "N/A", SUMIFS('Form Responses 1'!$O$2:$O1005, 'Form Responses 1'!$B$2:$B1005, $B989, 'Form Responses 1'!$G$2:$G1005, I$5, 'Form Responses 1'!$K$2:$K1005, $D989,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89" s="48" t="str">
        <f>IF(ISBLANK($B989), "", IF(AND(J$5 = "Vacation Leave", OR(AND(OR(J$6 = "H1", J$6 = "H2"), NOT(AND($D989 = "Full-time", $F989 = "Above 1 Year"))), AND(J$6 = "Year", AND($D989 = "Full-time", $F989 = "Above 1 Year")))), "N/A", SUMIFS('Form Responses 1'!$O$2:$O1005, 'Form Responses 1'!$B$2:$B1005, $B989, 'Form Responses 1'!$G$2:$G1005, J$5, 'Form Responses 1'!$K$2:$K1005, $D989,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89" s="48" t="str">
        <f>IF(ISBLANK($B989), "", IF(AND(K$5 = "Vacation Leave", OR(AND(OR(K$6 = "H1", K$6 = "H2"), NOT(AND($D989 = "Full-time", $F989 = "Above 1 Year"))), AND(K$6 = "Year", AND($D989 = "Full-time", $F989 = "Above 1 Year")))), "N/A", SUMIFS('Form Responses 1'!$O$2:$O1005, 'Form Responses 1'!$B$2:$B1005, $B989, 'Form Responses 1'!$G$2:$G1005, K$5, 'Form Responses 1'!$K$2:$K1005, $D989,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89" s="48" t="str">
        <f>IF(ISBLANK($B989), "", IF(AND(L$5 = "Vacation Leave", OR(AND(OR(L$6 = "H1", L$6 = "H2"), NOT(AND($D989 = "Full-time", $F989 = "Above 1 Year"))), AND(L$6 = "Year", AND($D989 = "Full-time", $F989 = "Above 1 Year")))), "N/A", SUMIFS('Form Responses 1'!$O$2:$O1005, 'Form Responses 1'!$B$2:$B1005, $B989, 'Form Responses 1'!$G$2:$G1005, L$5, 'Form Responses 1'!$K$2:$K1005, $D989,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89" s="48" t="str">
        <f>IF(ISBLANK($B989), "", IF(AND(M$5 = "Vacation Leave", OR(AND(OR(M$6 = "H1", M$6 = "H2"), NOT(AND($D989 = "Full-time", $F989 = "Above 1 Year"))), AND(M$6 = "Year", AND($D989 = "Full-time", $F989 = "Above 1 Year")))), "N/A", SUMIFS('Form Responses 1'!$O$2:$O1005, 'Form Responses 1'!$B$2:$B1005, $B989, 'Form Responses 1'!$G$2:$G1005, M$5, 'Form Responses 1'!$K$2:$K1005, $D989,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89" s="48" t="str">
        <f>IF(ISBLANK($B989), "", IF(AND(N$5 = "Vacation Leave", OR(AND(OR(N$6 = "H1", N$6 = "H2"), NOT(AND($D989 = "Full-time", $F989 = "Above 1 Year"))), AND(N$6 = "Year", AND($D989 = "Full-time", $F989 = "Above 1 Year")))), "N/A", SUMIFS('Form Responses 1'!$O$2:$O1005, 'Form Responses 1'!$B$2:$B1005, $B989, 'Form Responses 1'!$G$2:$G1005, N$5, 'Form Responses 1'!$K$2:$K1005, $D989,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89" s="48" t="str">
        <f>IF(ISBLANK($B989), "", IF(AND(O$5 = "Vacation Leave", OR(AND(OR(O$6 = "H1", O$6 = "H2"), NOT(AND($D989 = "Full-time", $F989 = "Above 1 Year"))), AND(O$6 = "Year", AND($D989 = "Full-time", $F989 = "Above 1 Year")))), "N/A", SUMIFS('Form Responses 1'!$O$2:$O1005, 'Form Responses 1'!$B$2:$B1005, $B989, 'Form Responses 1'!$G$2:$G1005, O$5, 'Form Responses 1'!$K$2:$K1005, $D989,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89" s="48" t="str">
        <f>IF(ISBLANK($B989), "", IF(AND(P$5 = "Vacation Leave", OR(AND(OR(P$6 = "H1", P$6 = "H2"), NOT(AND($D989 = "Full-time", $F989 = "Above 1 Year"))), AND(P$6 = "Year", AND($D989 = "Full-time", $F989 = "Above 1 Year")))), "N/A", SUMIFS('Form Responses 1'!$O$2:$O1005, 'Form Responses 1'!$B$2:$B1005, $B989, 'Form Responses 1'!$G$2:$G1005, P$5, 'Form Responses 1'!$K$2:$K1005, $D989,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89" s="48" t="str">
        <f>IF(ISBLANK($B989), "", IF(AND(Q$5 = "Vacation Leave", OR(AND(OR(Q$6 = "H1", Q$6 = "H2"), NOT(AND($D989 = "Full-time", $F989 = "Above 1 Year"))), AND(Q$6 = "Year", AND($D989 = "Full-time", $F989 = "Above 1 Year")))), "N/A", SUMIFS('Form Responses 1'!$O$2:$O1005, 'Form Responses 1'!$B$2:$B1005, $B989, 'Form Responses 1'!$G$2:$G1005, Q$5, 'Form Responses 1'!$K$2:$K1005, $D989,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89" s="48" t="str">
        <f>IF(ISBLANK($B989), "", IF(AND(R$5 = "Vacation Leave", OR(AND(OR(R$6 = "H1", R$6 = "H2"), NOT(AND($D989 = "Full-time", $F989 = "Above 1 Year"))), AND(R$6 = "Year", AND($D989 = "Full-time", $F989 = "Above 1 Year")))), "N/A", SUMIFS('Form Responses 1'!$O$2:$O1005, 'Form Responses 1'!$B$2:$B1005, $B989, 'Form Responses 1'!$G$2:$G1005, R$5, 'Form Responses 1'!$K$2:$K1005, $D989,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89" s="48" t="str">
        <f>IF(ISBLANK($B989), "", IF(AND(S$5 = "Vacation Leave", OR(AND(OR(S$6 = "H1", S$6 = "H2"), NOT(AND($D989 = "Full-time", $F989 = "Above 1 Year"))), AND(S$6 = "Year", AND($D989 = "Full-time", $F989 = "Above 1 Year")))), "N/A", SUMIFS('Form Responses 1'!$O$2:$O1005, 'Form Responses 1'!$B$2:$B1005, $B989, 'Form Responses 1'!$G$2:$G1005, S$5, 'Form Responses 1'!$K$2:$K1005, $D989,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89" s="50" t="str">
        <f t="shared" si="2"/>
        <v/>
      </c>
      <c r="U989" s="51" t="str">
        <f t="array" ref="U989">IF(ISBLANK($B989), "", IF(AND(U$5 = "Vacation Leave", OR(AND(OR(U$6 = "H1", U$6 = "H2"), NOT(AND($D989 = "Full-time", $F989 = "Above 1 Year"))), AND(U$6 = "Year", AND($D989 = "Full-time", $F989 = "Above 1 Year")))), "N/A", INDEX('Allocated Leaves'!$B$2:$E1005, MATCH(U$5 &amp; IF(U$5 = "Vacation Leave", IFS(U$6 = "Year", "", OR(U$6 = "H1", U$6 = "H2"), " " &amp; U$6), ""), 'Allocated Leaves'!$A$2:$A1005, 0), MATCH($D989 &amp; IF($D989 = "Full-time",  " " &amp; $F989, ""), 'Allocated Leaves'!$B$1:AA$1, 0)) - G989))</f>
        <v/>
      </c>
      <c r="V989" s="52" t="str">
        <f t="array" ref="V989">IF(ISBLANK($B989), "", IF(AND(V$5 = "Vacation Leave", OR(AND(OR(V$6 = "H1", V$6 = "H2"), NOT(AND($D989 = "Full-time", $F989 = "Above 1 Year"))), AND(V$6 = "Year", AND($D989 = "Full-time", $F989 = "Above 1 Year")))), "N/A", INDEX('Allocated Leaves'!$B$2:$E1005, MATCH(V$5 &amp; IF(V$5 = "Vacation Leave", IFS(V$6 = "Year", "", OR(V$6 = "H1", V$6 = "H2"), " " &amp; V$6), ""), 'Allocated Leaves'!$A$2:$A1005, 0), MATCH($D989 &amp; IF($D989 = "Full-time",  " " &amp; $F989, ""), 'Allocated Leaves'!$B$1:AA$1, 0)) - H989))</f>
        <v/>
      </c>
      <c r="W989" s="52" t="str">
        <f t="array" ref="W989">IF(ISBLANK($B989), "", IF(AND(W$5 = "Vacation Leave", OR(AND(OR(W$6 = "H1", W$6 = "H2"), NOT(AND($D989 = "Full-time", $F989 = "Above 1 Year"))), AND(W$6 = "Year", AND($D989 = "Full-time", $F989 = "Above 1 Year")))), "N/A", INDEX('Allocated Leaves'!$B$2:$E1005, MATCH(W$5 &amp; IF(W$5 = "Vacation Leave", IFS(W$6 = "Year", "", OR(W$6 = "H1", W$6 = "H2"), " " &amp; W$6), ""), 'Allocated Leaves'!$A$2:$A1005, 0), MATCH($D989 &amp; IF($D989 = "Full-time",  " " &amp; $F989, ""), 'Allocated Leaves'!$B$1:AA$1, 0)) - I989))</f>
        <v/>
      </c>
      <c r="X989" s="51" t="str">
        <f t="array" ref="X989">IF(ISBLANK($B989), "", IF(AND(X$5 = "Vacation Leave", OR(AND(OR(X$6 = "H1", X$6 = "H2"), NOT(AND($D989 = "Full-time", $F989 = "Above 1 Year"))), AND(X$6 = "Year", AND($D989 = "Full-time", $F989 = "Above 1 Year")))), "N/A", INDEX('Allocated Leaves'!$B$2:$E1005, MATCH(X$5 &amp; IF(X$5 = "Vacation Leave", IFS(X$6 = "Year", "", OR(X$6 = "H1", X$6 = "H2"), " " &amp; X$6), ""), 'Allocated Leaves'!$A$2:$A1005, 0), MATCH($D989 &amp; IF($D989 = "Full-time",  " " &amp; $F989, ""), 'Allocated Leaves'!$B$1:AA$1, 0)) - J989))</f>
        <v/>
      </c>
      <c r="Y989" s="52" t="str">
        <f t="array" ref="Y989">IF(ISBLANK($B989), "", IF(AND(Y$5 = "Vacation Leave", OR(AND(OR(Y$6 = "H1", Y$6 = "H2"), NOT(AND($D989 = "Full-time", $F989 = "Above 1 Year"))), AND(Y$6 = "Year", AND($D989 = "Full-time", $F989 = "Above 1 Year")))), "N/A", INDEX('Allocated Leaves'!$B$2:$E1005, MATCH(Y$5 &amp; IF(Y$5 = "Vacation Leave", IFS(Y$6 = "Year", "", OR(Y$6 = "H1", Y$6 = "H2"), " " &amp; Y$6), ""), 'Allocated Leaves'!$A$2:$A1005, 0), MATCH($D989 &amp; IF($D989 = "Full-time",  " " &amp; $F989, ""), 'Allocated Leaves'!$B$1:AA$1, 0)) - K989))</f>
        <v/>
      </c>
      <c r="Z989" s="52" t="str">
        <f t="array" ref="Z989">IF(ISBLANK($B989), "", IF(AND(Z$5 = "Vacation Leave", OR(AND(OR(Z$6 = "H1", Z$6 = "H2"), NOT(AND($D989 = "Full-time", $F989 = "Above 1 Year"))), AND(Z$6 = "Year", AND($D989 = "Full-time", $F989 = "Above 1 Year")))), "N/A", INDEX('Allocated Leaves'!$B$2:$E1005, MATCH(Z$5 &amp; IF(Z$5 = "Vacation Leave", IFS(Z$6 = "Year", "", OR(Z$6 = "H1", Z$6 = "H2"), " " &amp; Z$6), ""), 'Allocated Leaves'!$A$2:$A1005, 0), MATCH($D989 &amp; IF($D989 = "Full-time",  " " &amp; $F989, ""), 'Allocated Leaves'!$B$1:AA$1, 0)) - L989))</f>
        <v/>
      </c>
      <c r="AA989" s="55" t="str">
        <f t="shared" si="3"/>
        <v/>
      </c>
    </row>
    <row r="990">
      <c r="A990" s="71"/>
      <c r="B990" s="72"/>
      <c r="C990" s="73"/>
      <c r="D990" s="74"/>
      <c r="E990" s="75"/>
      <c r="F990" s="47" t="str">
        <f t="shared" si="1"/>
        <v/>
      </c>
      <c r="G990" s="48" t="str">
        <f>IF(ISBLANK($B990), "", IF(AND(G$5 = "Vacation Leave", OR(AND(OR(G$6 = "H1", G$6 = "H2"), NOT(AND($D990 = "Full-time", $F990 = "Above 1 Year"))), AND(G$6 = "Year", AND($D990 = "Full-time", $F990 = "Above 1 Year")))), "N/A", SUMIFS('Form Responses 1'!$O$2:$O1005, 'Form Responses 1'!$B$2:$B1005, $B990, 'Form Responses 1'!$G$2:$G1005, G$5, 'Form Responses 1'!$K$2:$K1005, $D990,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0" s="48" t="str">
        <f>IF(ISBLANK($B990), "", IF(AND(H$5 = "Vacation Leave", OR(AND(OR(H$6 = "H1", H$6 = "H2"), NOT(AND($D990 = "Full-time", $F990 = "Above 1 Year"))), AND(H$6 = "Year", AND($D990 = "Full-time", $F990 = "Above 1 Year")))), "N/A", SUMIFS('Form Responses 1'!$O$2:$O1005, 'Form Responses 1'!$B$2:$B1005, $B990, 'Form Responses 1'!$G$2:$G1005, H$5, 'Form Responses 1'!$K$2:$K1005, $D990,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0" s="49" t="str">
        <f>IF(ISBLANK($B990), "", IF(AND(I$5 = "Vacation Leave", OR(AND(OR(I$6 = "H1", I$6 = "H2"), NOT(AND($D990 = "Full-time", $F990 = "Above 1 Year"))), AND(I$6 = "Year", AND($D990 = "Full-time", $F990 = "Above 1 Year")))), "N/A", SUMIFS('Form Responses 1'!$O$2:$O1005, 'Form Responses 1'!$B$2:$B1005, $B990, 'Form Responses 1'!$G$2:$G1005, I$5, 'Form Responses 1'!$K$2:$K1005, $D990,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0" s="48" t="str">
        <f>IF(ISBLANK($B990), "", IF(AND(J$5 = "Vacation Leave", OR(AND(OR(J$6 = "H1", J$6 = "H2"), NOT(AND($D990 = "Full-time", $F990 = "Above 1 Year"))), AND(J$6 = "Year", AND($D990 = "Full-time", $F990 = "Above 1 Year")))), "N/A", SUMIFS('Form Responses 1'!$O$2:$O1005, 'Form Responses 1'!$B$2:$B1005, $B990, 'Form Responses 1'!$G$2:$G1005, J$5, 'Form Responses 1'!$K$2:$K1005, $D990,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0" s="48" t="str">
        <f>IF(ISBLANK($B990), "", IF(AND(K$5 = "Vacation Leave", OR(AND(OR(K$6 = "H1", K$6 = "H2"), NOT(AND($D990 = "Full-time", $F990 = "Above 1 Year"))), AND(K$6 = "Year", AND($D990 = "Full-time", $F990 = "Above 1 Year")))), "N/A", SUMIFS('Form Responses 1'!$O$2:$O1005, 'Form Responses 1'!$B$2:$B1005, $B990, 'Form Responses 1'!$G$2:$G1005, K$5, 'Form Responses 1'!$K$2:$K1005, $D990,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0" s="48" t="str">
        <f>IF(ISBLANK($B990), "", IF(AND(L$5 = "Vacation Leave", OR(AND(OR(L$6 = "H1", L$6 = "H2"), NOT(AND($D990 = "Full-time", $F990 = "Above 1 Year"))), AND(L$6 = "Year", AND($D990 = "Full-time", $F990 = "Above 1 Year")))), "N/A", SUMIFS('Form Responses 1'!$O$2:$O1005, 'Form Responses 1'!$B$2:$B1005, $B990, 'Form Responses 1'!$G$2:$G1005, L$5, 'Form Responses 1'!$K$2:$K1005, $D990,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0" s="48" t="str">
        <f>IF(ISBLANK($B990), "", IF(AND(M$5 = "Vacation Leave", OR(AND(OR(M$6 = "H1", M$6 = "H2"), NOT(AND($D990 = "Full-time", $F990 = "Above 1 Year"))), AND(M$6 = "Year", AND($D990 = "Full-time", $F990 = "Above 1 Year")))), "N/A", SUMIFS('Form Responses 1'!$O$2:$O1005, 'Form Responses 1'!$B$2:$B1005, $B990, 'Form Responses 1'!$G$2:$G1005, M$5, 'Form Responses 1'!$K$2:$K1005, $D990,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0" s="48" t="str">
        <f>IF(ISBLANK($B990), "", IF(AND(N$5 = "Vacation Leave", OR(AND(OR(N$6 = "H1", N$6 = "H2"), NOT(AND($D990 = "Full-time", $F990 = "Above 1 Year"))), AND(N$6 = "Year", AND($D990 = "Full-time", $F990 = "Above 1 Year")))), "N/A", SUMIFS('Form Responses 1'!$O$2:$O1005, 'Form Responses 1'!$B$2:$B1005, $B990, 'Form Responses 1'!$G$2:$G1005, N$5, 'Form Responses 1'!$K$2:$K1005, $D990,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0" s="48" t="str">
        <f>IF(ISBLANK($B990), "", IF(AND(O$5 = "Vacation Leave", OR(AND(OR(O$6 = "H1", O$6 = "H2"), NOT(AND($D990 = "Full-time", $F990 = "Above 1 Year"))), AND(O$6 = "Year", AND($D990 = "Full-time", $F990 = "Above 1 Year")))), "N/A", SUMIFS('Form Responses 1'!$O$2:$O1005, 'Form Responses 1'!$B$2:$B1005, $B990, 'Form Responses 1'!$G$2:$G1005, O$5, 'Form Responses 1'!$K$2:$K1005, $D990,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0" s="48" t="str">
        <f>IF(ISBLANK($B990), "", IF(AND(P$5 = "Vacation Leave", OR(AND(OR(P$6 = "H1", P$6 = "H2"), NOT(AND($D990 = "Full-time", $F990 = "Above 1 Year"))), AND(P$6 = "Year", AND($D990 = "Full-time", $F990 = "Above 1 Year")))), "N/A", SUMIFS('Form Responses 1'!$O$2:$O1005, 'Form Responses 1'!$B$2:$B1005, $B990, 'Form Responses 1'!$G$2:$G1005, P$5, 'Form Responses 1'!$K$2:$K1005, $D990,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0" s="48" t="str">
        <f>IF(ISBLANK($B990), "", IF(AND(Q$5 = "Vacation Leave", OR(AND(OR(Q$6 = "H1", Q$6 = "H2"), NOT(AND($D990 = "Full-time", $F990 = "Above 1 Year"))), AND(Q$6 = "Year", AND($D990 = "Full-time", $F990 = "Above 1 Year")))), "N/A", SUMIFS('Form Responses 1'!$O$2:$O1005, 'Form Responses 1'!$B$2:$B1005, $B990, 'Form Responses 1'!$G$2:$G1005, Q$5, 'Form Responses 1'!$K$2:$K1005, $D990,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0" s="48" t="str">
        <f>IF(ISBLANK($B990), "", IF(AND(R$5 = "Vacation Leave", OR(AND(OR(R$6 = "H1", R$6 = "H2"), NOT(AND($D990 = "Full-time", $F990 = "Above 1 Year"))), AND(R$6 = "Year", AND($D990 = "Full-time", $F990 = "Above 1 Year")))), "N/A", SUMIFS('Form Responses 1'!$O$2:$O1005, 'Form Responses 1'!$B$2:$B1005, $B990, 'Form Responses 1'!$G$2:$G1005, R$5, 'Form Responses 1'!$K$2:$K1005, $D990,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0" s="48" t="str">
        <f>IF(ISBLANK($B990), "", IF(AND(S$5 = "Vacation Leave", OR(AND(OR(S$6 = "H1", S$6 = "H2"), NOT(AND($D990 = "Full-time", $F990 = "Above 1 Year"))), AND(S$6 = "Year", AND($D990 = "Full-time", $F990 = "Above 1 Year")))), "N/A", SUMIFS('Form Responses 1'!$O$2:$O1005, 'Form Responses 1'!$B$2:$B1005, $B990, 'Form Responses 1'!$G$2:$G1005, S$5, 'Form Responses 1'!$K$2:$K1005, $D990,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0" s="50" t="str">
        <f t="shared" si="2"/>
        <v/>
      </c>
      <c r="U990" s="51" t="str">
        <f t="array" ref="U990">IF(ISBLANK($B990), "", IF(AND(U$5 = "Vacation Leave", OR(AND(OR(U$6 = "H1", U$6 = "H2"), NOT(AND($D990 = "Full-time", $F990 = "Above 1 Year"))), AND(U$6 = "Year", AND($D990 = "Full-time", $F990 = "Above 1 Year")))), "N/A", INDEX('Allocated Leaves'!$B$2:$E1005, MATCH(U$5 &amp; IF(U$5 = "Vacation Leave", IFS(U$6 = "Year", "", OR(U$6 = "H1", U$6 = "H2"), " " &amp; U$6), ""), 'Allocated Leaves'!$A$2:$A1005, 0), MATCH($D990 &amp; IF($D990 = "Full-time",  " " &amp; $F990, ""), 'Allocated Leaves'!$B$1:AA$1, 0)) - G990))</f>
        <v/>
      </c>
      <c r="V990" s="52" t="str">
        <f t="array" ref="V990">IF(ISBLANK($B990), "", IF(AND(V$5 = "Vacation Leave", OR(AND(OR(V$6 = "H1", V$6 = "H2"), NOT(AND($D990 = "Full-time", $F990 = "Above 1 Year"))), AND(V$6 = "Year", AND($D990 = "Full-time", $F990 = "Above 1 Year")))), "N/A", INDEX('Allocated Leaves'!$B$2:$E1005, MATCH(V$5 &amp; IF(V$5 = "Vacation Leave", IFS(V$6 = "Year", "", OR(V$6 = "H1", V$6 = "H2"), " " &amp; V$6), ""), 'Allocated Leaves'!$A$2:$A1005, 0), MATCH($D990 &amp; IF($D990 = "Full-time",  " " &amp; $F990, ""), 'Allocated Leaves'!$B$1:AA$1, 0)) - H990))</f>
        <v/>
      </c>
      <c r="W990" s="52" t="str">
        <f t="array" ref="W990">IF(ISBLANK($B990), "", IF(AND(W$5 = "Vacation Leave", OR(AND(OR(W$6 = "H1", W$6 = "H2"), NOT(AND($D990 = "Full-time", $F990 = "Above 1 Year"))), AND(W$6 = "Year", AND($D990 = "Full-time", $F990 = "Above 1 Year")))), "N/A", INDEX('Allocated Leaves'!$B$2:$E1005, MATCH(W$5 &amp; IF(W$5 = "Vacation Leave", IFS(W$6 = "Year", "", OR(W$6 = "H1", W$6 = "H2"), " " &amp; W$6), ""), 'Allocated Leaves'!$A$2:$A1005, 0), MATCH($D990 &amp; IF($D990 = "Full-time",  " " &amp; $F990, ""), 'Allocated Leaves'!$B$1:AA$1, 0)) - I990))</f>
        <v/>
      </c>
      <c r="X990" s="51" t="str">
        <f t="array" ref="X990">IF(ISBLANK($B990), "", IF(AND(X$5 = "Vacation Leave", OR(AND(OR(X$6 = "H1", X$6 = "H2"), NOT(AND($D990 = "Full-time", $F990 = "Above 1 Year"))), AND(X$6 = "Year", AND($D990 = "Full-time", $F990 = "Above 1 Year")))), "N/A", INDEX('Allocated Leaves'!$B$2:$E1005, MATCH(X$5 &amp; IF(X$5 = "Vacation Leave", IFS(X$6 = "Year", "", OR(X$6 = "H1", X$6 = "H2"), " " &amp; X$6), ""), 'Allocated Leaves'!$A$2:$A1005, 0), MATCH($D990 &amp; IF($D990 = "Full-time",  " " &amp; $F990, ""), 'Allocated Leaves'!$B$1:AA$1, 0)) - J990))</f>
        <v/>
      </c>
      <c r="Y990" s="52" t="str">
        <f t="array" ref="Y990">IF(ISBLANK($B990), "", IF(AND(Y$5 = "Vacation Leave", OR(AND(OR(Y$6 = "H1", Y$6 = "H2"), NOT(AND($D990 = "Full-time", $F990 = "Above 1 Year"))), AND(Y$6 = "Year", AND($D990 = "Full-time", $F990 = "Above 1 Year")))), "N/A", INDEX('Allocated Leaves'!$B$2:$E1005, MATCH(Y$5 &amp; IF(Y$5 = "Vacation Leave", IFS(Y$6 = "Year", "", OR(Y$6 = "H1", Y$6 = "H2"), " " &amp; Y$6), ""), 'Allocated Leaves'!$A$2:$A1005, 0), MATCH($D990 &amp; IF($D990 = "Full-time",  " " &amp; $F990, ""), 'Allocated Leaves'!$B$1:AA$1, 0)) - K990))</f>
        <v/>
      </c>
      <c r="Z990" s="52" t="str">
        <f t="array" ref="Z990">IF(ISBLANK($B990), "", IF(AND(Z$5 = "Vacation Leave", OR(AND(OR(Z$6 = "H1", Z$6 = "H2"), NOT(AND($D990 = "Full-time", $F990 = "Above 1 Year"))), AND(Z$6 = "Year", AND($D990 = "Full-time", $F990 = "Above 1 Year")))), "N/A", INDEX('Allocated Leaves'!$B$2:$E1005, MATCH(Z$5 &amp; IF(Z$5 = "Vacation Leave", IFS(Z$6 = "Year", "", OR(Z$6 = "H1", Z$6 = "H2"), " " &amp; Z$6), ""), 'Allocated Leaves'!$A$2:$A1005, 0), MATCH($D990 &amp; IF($D990 = "Full-time",  " " &amp; $F990, ""), 'Allocated Leaves'!$B$1:AA$1, 0)) - L990))</f>
        <v/>
      </c>
      <c r="AA990" s="55" t="str">
        <f t="shared" si="3"/>
        <v/>
      </c>
    </row>
    <row r="991">
      <c r="A991" s="71"/>
      <c r="B991" s="72"/>
      <c r="C991" s="73"/>
      <c r="D991" s="74"/>
      <c r="E991" s="75"/>
      <c r="F991" s="47" t="str">
        <f t="shared" si="1"/>
        <v/>
      </c>
      <c r="G991" s="48" t="str">
        <f>IF(ISBLANK($B991), "", IF(AND(G$5 = "Vacation Leave", OR(AND(OR(G$6 = "H1", G$6 = "H2"), NOT(AND($D991 = "Full-time", $F991 = "Above 1 Year"))), AND(G$6 = "Year", AND($D991 = "Full-time", $F991 = "Above 1 Year")))), "N/A", SUMIFS('Form Responses 1'!$O$2:$O1005, 'Form Responses 1'!$B$2:$B1005, $B991, 'Form Responses 1'!$G$2:$G1005, G$5, 'Form Responses 1'!$K$2:$K1005, $D991,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1" s="48" t="str">
        <f>IF(ISBLANK($B991), "", IF(AND(H$5 = "Vacation Leave", OR(AND(OR(H$6 = "H1", H$6 = "H2"), NOT(AND($D991 = "Full-time", $F991 = "Above 1 Year"))), AND(H$6 = "Year", AND($D991 = "Full-time", $F991 = "Above 1 Year")))), "N/A", SUMIFS('Form Responses 1'!$O$2:$O1005, 'Form Responses 1'!$B$2:$B1005, $B991, 'Form Responses 1'!$G$2:$G1005, H$5, 'Form Responses 1'!$K$2:$K1005, $D991,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1" s="49" t="str">
        <f>IF(ISBLANK($B991), "", IF(AND(I$5 = "Vacation Leave", OR(AND(OR(I$6 = "H1", I$6 = "H2"), NOT(AND($D991 = "Full-time", $F991 = "Above 1 Year"))), AND(I$6 = "Year", AND($D991 = "Full-time", $F991 = "Above 1 Year")))), "N/A", SUMIFS('Form Responses 1'!$O$2:$O1005, 'Form Responses 1'!$B$2:$B1005, $B991, 'Form Responses 1'!$G$2:$G1005, I$5, 'Form Responses 1'!$K$2:$K1005, $D991,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1" s="48" t="str">
        <f>IF(ISBLANK($B991), "", IF(AND(J$5 = "Vacation Leave", OR(AND(OR(J$6 = "H1", J$6 = "H2"), NOT(AND($D991 = "Full-time", $F991 = "Above 1 Year"))), AND(J$6 = "Year", AND($D991 = "Full-time", $F991 = "Above 1 Year")))), "N/A", SUMIFS('Form Responses 1'!$O$2:$O1005, 'Form Responses 1'!$B$2:$B1005, $B991, 'Form Responses 1'!$G$2:$G1005, J$5, 'Form Responses 1'!$K$2:$K1005, $D991,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1" s="48" t="str">
        <f>IF(ISBLANK($B991), "", IF(AND(K$5 = "Vacation Leave", OR(AND(OR(K$6 = "H1", K$6 = "H2"), NOT(AND($D991 = "Full-time", $F991 = "Above 1 Year"))), AND(K$6 = "Year", AND($D991 = "Full-time", $F991 = "Above 1 Year")))), "N/A", SUMIFS('Form Responses 1'!$O$2:$O1005, 'Form Responses 1'!$B$2:$B1005, $B991, 'Form Responses 1'!$G$2:$G1005, K$5, 'Form Responses 1'!$K$2:$K1005, $D991,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1" s="48" t="str">
        <f>IF(ISBLANK($B991), "", IF(AND(L$5 = "Vacation Leave", OR(AND(OR(L$6 = "H1", L$6 = "H2"), NOT(AND($D991 = "Full-time", $F991 = "Above 1 Year"))), AND(L$6 = "Year", AND($D991 = "Full-time", $F991 = "Above 1 Year")))), "N/A", SUMIFS('Form Responses 1'!$O$2:$O1005, 'Form Responses 1'!$B$2:$B1005, $B991, 'Form Responses 1'!$G$2:$G1005, L$5, 'Form Responses 1'!$K$2:$K1005, $D991,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1" s="48" t="str">
        <f>IF(ISBLANK($B991), "", IF(AND(M$5 = "Vacation Leave", OR(AND(OR(M$6 = "H1", M$6 = "H2"), NOT(AND($D991 = "Full-time", $F991 = "Above 1 Year"))), AND(M$6 = "Year", AND($D991 = "Full-time", $F991 = "Above 1 Year")))), "N/A", SUMIFS('Form Responses 1'!$O$2:$O1005, 'Form Responses 1'!$B$2:$B1005, $B991, 'Form Responses 1'!$G$2:$G1005, M$5, 'Form Responses 1'!$K$2:$K1005, $D991,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1" s="48" t="str">
        <f>IF(ISBLANK($B991), "", IF(AND(N$5 = "Vacation Leave", OR(AND(OR(N$6 = "H1", N$6 = "H2"), NOT(AND($D991 = "Full-time", $F991 = "Above 1 Year"))), AND(N$6 = "Year", AND($D991 = "Full-time", $F991 = "Above 1 Year")))), "N/A", SUMIFS('Form Responses 1'!$O$2:$O1005, 'Form Responses 1'!$B$2:$B1005, $B991, 'Form Responses 1'!$G$2:$G1005, N$5, 'Form Responses 1'!$K$2:$K1005, $D991,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1" s="48" t="str">
        <f>IF(ISBLANK($B991), "", IF(AND(O$5 = "Vacation Leave", OR(AND(OR(O$6 = "H1", O$6 = "H2"), NOT(AND($D991 = "Full-time", $F991 = "Above 1 Year"))), AND(O$6 = "Year", AND($D991 = "Full-time", $F991 = "Above 1 Year")))), "N/A", SUMIFS('Form Responses 1'!$O$2:$O1005, 'Form Responses 1'!$B$2:$B1005, $B991, 'Form Responses 1'!$G$2:$G1005, O$5, 'Form Responses 1'!$K$2:$K1005, $D991,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1" s="48" t="str">
        <f>IF(ISBLANK($B991), "", IF(AND(P$5 = "Vacation Leave", OR(AND(OR(P$6 = "H1", P$6 = "H2"), NOT(AND($D991 = "Full-time", $F991 = "Above 1 Year"))), AND(P$6 = "Year", AND($D991 = "Full-time", $F991 = "Above 1 Year")))), "N/A", SUMIFS('Form Responses 1'!$O$2:$O1005, 'Form Responses 1'!$B$2:$B1005, $B991, 'Form Responses 1'!$G$2:$G1005, P$5, 'Form Responses 1'!$K$2:$K1005, $D991,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1" s="48" t="str">
        <f>IF(ISBLANK($B991), "", IF(AND(Q$5 = "Vacation Leave", OR(AND(OR(Q$6 = "H1", Q$6 = "H2"), NOT(AND($D991 = "Full-time", $F991 = "Above 1 Year"))), AND(Q$6 = "Year", AND($D991 = "Full-time", $F991 = "Above 1 Year")))), "N/A", SUMIFS('Form Responses 1'!$O$2:$O1005, 'Form Responses 1'!$B$2:$B1005, $B991, 'Form Responses 1'!$G$2:$G1005, Q$5, 'Form Responses 1'!$K$2:$K1005, $D991,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1" s="48" t="str">
        <f>IF(ISBLANK($B991), "", IF(AND(R$5 = "Vacation Leave", OR(AND(OR(R$6 = "H1", R$6 = "H2"), NOT(AND($D991 = "Full-time", $F991 = "Above 1 Year"))), AND(R$6 = "Year", AND($D991 = "Full-time", $F991 = "Above 1 Year")))), "N/A", SUMIFS('Form Responses 1'!$O$2:$O1005, 'Form Responses 1'!$B$2:$B1005, $B991, 'Form Responses 1'!$G$2:$G1005, R$5, 'Form Responses 1'!$K$2:$K1005, $D991,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1" s="48" t="str">
        <f>IF(ISBLANK($B991), "", IF(AND(S$5 = "Vacation Leave", OR(AND(OR(S$6 = "H1", S$6 = "H2"), NOT(AND($D991 = "Full-time", $F991 = "Above 1 Year"))), AND(S$6 = "Year", AND($D991 = "Full-time", $F991 = "Above 1 Year")))), "N/A", SUMIFS('Form Responses 1'!$O$2:$O1005, 'Form Responses 1'!$B$2:$B1005, $B991, 'Form Responses 1'!$G$2:$G1005, S$5, 'Form Responses 1'!$K$2:$K1005, $D991,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1" s="50" t="str">
        <f t="shared" si="2"/>
        <v/>
      </c>
      <c r="U991" s="51" t="str">
        <f t="array" ref="U991">IF(ISBLANK($B991), "", IF(AND(U$5 = "Vacation Leave", OR(AND(OR(U$6 = "H1", U$6 = "H2"), NOT(AND($D991 = "Full-time", $F991 = "Above 1 Year"))), AND(U$6 = "Year", AND($D991 = "Full-time", $F991 = "Above 1 Year")))), "N/A", INDEX('Allocated Leaves'!$B$2:$E1005, MATCH(U$5 &amp; IF(U$5 = "Vacation Leave", IFS(U$6 = "Year", "", OR(U$6 = "H1", U$6 = "H2"), " " &amp; U$6), ""), 'Allocated Leaves'!$A$2:$A1005, 0), MATCH($D991 &amp; IF($D991 = "Full-time",  " " &amp; $F991, ""), 'Allocated Leaves'!$B$1:AA$1, 0)) - G991))</f>
        <v/>
      </c>
      <c r="V991" s="52" t="str">
        <f t="array" ref="V991">IF(ISBLANK($B991), "", IF(AND(V$5 = "Vacation Leave", OR(AND(OR(V$6 = "H1", V$6 = "H2"), NOT(AND($D991 = "Full-time", $F991 = "Above 1 Year"))), AND(V$6 = "Year", AND($D991 = "Full-time", $F991 = "Above 1 Year")))), "N/A", INDEX('Allocated Leaves'!$B$2:$E1005, MATCH(V$5 &amp; IF(V$5 = "Vacation Leave", IFS(V$6 = "Year", "", OR(V$6 = "H1", V$6 = "H2"), " " &amp; V$6), ""), 'Allocated Leaves'!$A$2:$A1005, 0), MATCH($D991 &amp; IF($D991 = "Full-time",  " " &amp; $F991, ""), 'Allocated Leaves'!$B$1:AA$1, 0)) - H991))</f>
        <v/>
      </c>
      <c r="W991" s="52" t="str">
        <f t="array" ref="W991">IF(ISBLANK($B991), "", IF(AND(W$5 = "Vacation Leave", OR(AND(OR(W$6 = "H1", W$6 = "H2"), NOT(AND($D991 = "Full-time", $F991 = "Above 1 Year"))), AND(W$6 = "Year", AND($D991 = "Full-time", $F991 = "Above 1 Year")))), "N/A", INDEX('Allocated Leaves'!$B$2:$E1005, MATCH(W$5 &amp; IF(W$5 = "Vacation Leave", IFS(W$6 = "Year", "", OR(W$6 = "H1", W$6 = "H2"), " " &amp; W$6), ""), 'Allocated Leaves'!$A$2:$A1005, 0), MATCH($D991 &amp; IF($D991 = "Full-time",  " " &amp; $F991, ""), 'Allocated Leaves'!$B$1:AA$1, 0)) - I991))</f>
        <v/>
      </c>
      <c r="X991" s="51" t="str">
        <f t="array" ref="X991">IF(ISBLANK($B991), "", IF(AND(X$5 = "Vacation Leave", OR(AND(OR(X$6 = "H1", X$6 = "H2"), NOT(AND($D991 = "Full-time", $F991 = "Above 1 Year"))), AND(X$6 = "Year", AND($D991 = "Full-time", $F991 = "Above 1 Year")))), "N/A", INDEX('Allocated Leaves'!$B$2:$E1005, MATCH(X$5 &amp; IF(X$5 = "Vacation Leave", IFS(X$6 = "Year", "", OR(X$6 = "H1", X$6 = "H2"), " " &amp; X$6), ""), 'Allocated Leaves'!$A$2:$A1005, 0), MATCH($D991 &amp; IF($D991 = "Full-time",  " " &amp; $F991, ""), 'Allocated Leaves'!$B$1:AA$1, 0)) - J991))</f>
        <v/>
      </c>
      <c r="Y991" s="52" t="str">
        <f t="array" ref="Y991">IF(ISBLANK($B991), "", IF(AND(Y$5 = "Vacation Leave", OR(AND(OR(Y$6 = "H1", Y$6 = "H2"), NOT(AND($D991 = "Full-time", $F991 = "Above 1 Year"))), AND(Y$6 = "Year", AND($D991 = "Full-time", $F991 = "Above 1 Year")))), "N/A", INDEX('Allocated Leaves'!$B$2:$E1005, MATCH(Y$5 &amp; IF(Y$5 = "Vacation Leave", IFS(Y$6 = "Year", "", OR(Y$6 = "H1", Y$6 = "H2"), " " &amp; Y$6), ""), 'Allocated Leaves'!$A$2:$A1005, 0), MATCH($D991 &amp; IF($D991 = "Full-time",  " " &amp; $F991, ""), 'Allocated Leaves'!$B$1:AA$1, 0)) - K991))</f>
        <v/>
      </c>
      <c r="Z991" s="52" t="str">
        <f t="array" ref="Z991">IF(ISBLANK($B991), "", IF(AND(Z$5 = "Vacation Leave", OR(AND(OR(Z$6 = "H1", Z$6 = "H2"), NOT(AND($D991 = "Full-time", $F991 = "Above 1 Year"))), AND(Z$6 = "Year", AND($D991 = "Full-time", $F991 = "Above 1 Year")))), "N/A", INDEX('Allocated Leaves'!$B$2:$E1005, MATCH(Z$5 &amp; IF(Z$5 = "Vacation Leave", IFS(Z$6 = "Year", "", OR(Z$6 = "H1", Z$6 = "H2"), " " &amp; Z$6), ""), 'Allocated Leaves'!$A$2:$A1005, 0), MATCH($D991 &amp; IF($D991 = "Full-time",  " " &amp; $F991, ""), 'Allocated Leaves'!$B$1:AA$1, 0)) - L991))</f>
        <v/>
      </c>
      <c r="AA991" s="55" t="str">
        <f t="shared" si="3"/>
        <v/>
      </c>
    </row>
    <row r="992">
      <c r="A992" s="71"/>
      <c r="B992" s="72"/>
      <c r="C992" s="73"/>
      <c r="D992" s="74"/>
      <c r="E992" s="75"/>
      <c r="F992" s="47" t="str">
        <f t="shared" si="1"/>
        <v/>
      </c>
      <c r="G992" s="48" t="str">
        <f>IF(ISBLANK($B992), "", IF(AND(G$5 = "Vacation Leave", OR(AND(OR(G$6 = "H1", G$6 = "H2"), NOT(AND($D992 = "Full-time", $F992 = "Above 1 Year"))), AND(G$6 = "Year", AND($D992 = "Full-time", $F992 = "Above 1 Year")))), "N/A", SUMIFS('Form Responses 1'!$O$2:$O1005, 'Form Responses 1'!$B$2:$B1005, $B992, 'Form Responses 1'!$G$2:$G1005, G$5, 'Form Responses 1'!$K$2:$K1005, $D992,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2" s="48" t="str">
        <f>IF(ISBLANK($B992), "", IF(AND(H$5 = "Vacation Leave", OR(AND(OR(H$6 = "H1", H$6 = "H2"), NOT(AND($D992 = "Full-time", $F992 = "Above 1 Year"))), AND(H$6 = "Year", AND($D992 = "Full-time", $F992 = "Above 1 Year")))), "N/A", SUMIFS('Form Responses 1'!$O$2:$O1005, 'Form Responses 1'!$B$2:$B1005, $B992, 'Form Responses 1'!$G$2:$G1005, H$5, 'Form Responses 1'!$K$2:$K1005, $D992,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2" s="49" t="str">
        <f>IF(ISBLANK($B992), "", IF(AND(I$5 = "Vacation Leave", OR(AND(OR(I$6 = "H1", I$6 = "H2"), NOT(AND($D992 = "Full-time", $F992 = "Above 1 Year"))), AND(I$6 = "Year", AND($D992 = "Full-time", $F992 = "Above 1 Year")))), "N/A", SUMIFS('Form Responses 1'!$O$2:$O1005, 'Form Responses 1'!$B$2:$B1005, $B992, 'Form Responses 1'!$G$2:$G1005, I$5, 'Form Responses 1'!$K$2:$K1005, $D992,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2" s="48" t="str">
        <f>IF(ISBLANK($B992), "", IF(AND(J$5 = "Vacation Leave", OR(AND(OR(J$6 = "H1", J$6 = "H2"), NOT(AND($D992 = "Full-time", $F992 = "Above 1 Year"))), AND(J$6 = "Year", AND($D992 = "Full-time", $F992 = "Above 1 Year")))), "N/A", SUMIFS('Form Responses 1'!$O$2:$O1005, 'Form Responses 1'!$B$2:$B1005, $B992, 'Form Responses 1'!$G$2:$G1005, J$5, 'Form Responses 1'!$K$2:$K1005, $D992,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2" s="48" t="str">
        <f>IF(ISBLANK($B992), "", IF(AND(K$5 = "Vacation Leave", OR(AND(OR(K$6 = "H1", K$6 = "H2"), NOT(AND($D992 = "Full-time", $F992 = "Above 1 Year"))), AND(K$6 = "Year", AND($D992 = "Full-time", $F992 = "Above 1 Year")))), "N/A", SUMIFS('Form Responses 1'!$O$2:$O1005, 'Form Responses 1'!$B$2:$B1005, $B992, 'Form Responses 1'!$G$2:$G1005, K$5, 'Form Responses 1'!$K$2:$K1005, $D992,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2" s="48" t="str">
        <f>IF(ISBLANK($B992), "", IF(AND(L$5 = "Vacation Leave", OR(AND(OR(L$6 = "H1", L$6 = "H2"), NOT(AND($D992 = "Full-time", $F992 = "Above 1 Year"))), AND(L$6 = "Year", AND($D992 = "Full-time", $F992 = "Above 1 Year")))), "N/A", SUMIFS('Form Responses 1'!$O$2:$O1005, 'Form Responses 1'!$B$2:$B1005, $B992, 'Form Responses 1'!$G$2:$G1005, L$5, 'Form Responses 1'!$K$2:$K1005, $D992,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2" s="48" t="str">
        <f>IF(ISBLANK($B992), "", IF(AND(M$5 = "Vacation Leave", OR(AND(OR(M$6 = "H1", M$6 = "H2"), NOT(AND($D992 = "Full-time", $F992 = "Above 1 Year"))), AND(M$6 = "Year", AND($D992 = "Full-time", $F992 = "Above 1 Year")))), "N/A", SUMIFS('Form Responses 1'!$O$2:$O1005, 'Form Responses 1'!$B$2:$B1005, $B992, 'Form Responses 1'!$G$2:$G1005, M$5, 'Form Responses 1'!$K$2:$K1005, $D992,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2" s="48" t="str">
        <f>IF(ISBLANK($B992), "", IF(AND(N$5 = "Vacation Leave", OR(AND(OR(N$6 = "H1", N$6 = "H2"), NOT(AND($D992 = "Full-time", $F992 = "Above 1 Year"))), AND(N$6 = "Year", AND($D992 = "Full-time", $F992 = "Above 1 Year")))), "N/A", SUMIFS('Form Responses 1'!$O$2:$O1005, 'Form Responses 1'!$B$2:$B1005, $B992, 'Form Responses 1'!$G$2:$G1005, N$5, 'Form Responses 1'!$K$2:$K1005, $D992,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2" s="48" t="str">
        <f>IF(ISBLANK($B992), "", IF(AND(O$5 = "Vacation Leave", OR(AND(OR(O$6 = "H1", O$6 = "H2"), NOT(AND($D992 = "Full-time", $F992 = "Above 1 Year"))), AND(O$6 = "Year", AND($D992 = "Full-time", $F992 = "Above 1 Year")))), "N/A", SUMIFS('Form Responses 1'!$O$2:$O1005, 'Form Responses 1'!$B$2:$B1005, $B992, 'Form Responses 1'!$G$2:$G1005, O$5, 'Form Responses 1'!$K$2:$K1005, $D992,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2" s="48" t="str">
        <f>IF(ISBLANK($B992), "", IF(AND(P$5 = "Vacation Leave", OR(AND(OR(P$6 = "H1", P$6 = "H2"), NOT(AND($D992 = "Full-time", $F992 = "Above 1 Year"))), AND(P$6 = "Year", AND($D992 = "Full-time", $F992 = "Above 1 Year")))), "N/A", SUMIFS('Form Responses 1'!$O$2:$O1005, 'Form Responses 1'!$B$2:$B1005, $B992, 'Form Responses 1'!$G$2:$G1005, P$5, 'Form Responses 1'!$K$2:$K1005, $D992,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2" s="48" t="str">
        <f>IF(ISBLANK($B992), "", IF(AND(Q$5 = "Vacation Leave", OR(AND(OR(Q$6 = "H1", Q$6 = "H2"), NOT(AND($D992 = "Full-time", $F992 = "Above 1 Year"))), AND(Q$6 = "Year", AND($D992 = "Full-time", $F992 = "Above 1 Year")))), "N/A", SUMIFS('Form Responses 1'!$O$2:$O1005, 'Form Responses 1'!$B$2:$B1005, $B992, 'Form Responses 1'!$G$2:$G1005, Q$5, 'Form Responses 1'!$K$2:$K1005, $D992,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2" s="48" t="str">
        <f>IF(ISBLANK($B992), "", IF(AND(R$5 = "Vacation Leave", OR(AND(OR(R$6 = "H1", R$6 = "H2"), NOT(AND($D992 = "Full-time", $F992 = "Above 1 Year"))), AND(R$6 = "Year", AND($D992 = "Full-time", $F992 = "Above 1 Year")))), "N/A", SUMIFS('Form Responses 1'!$O$2:$O1005, 'Form Responses 1'!$B$2:$B1005, $B992, 'Form Responses 1'!$G$2:$G1005, R$5, 'Form Responses 1'!$K$2:$K1005, $D992,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2" s="48" t="str">
        <f>IF(ISBLANK($B992), "", IF(AND(S$5 = "Vacation Leave", OR(AND(OR(S$6 = "H1", S$6 = "H2"), NOT(AND($D992 = "Full-time", $F992 = "Above 1 Year"))), AND(S$6 = "Year", AND($D992 = "Full-time", $F992 = "Above 1 Year")))), "N/A", SUMIFS('Form Responses 1'!$O$2:$O1005, 'Form Responses 1'!$B$2:$B1005, $B992, 'Form Responses 1'!$G$2:$G1005, S$5, 'Form Responses 1'!$K$2:$K1005, $D992,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2" s="50" t="str">
        <f t="shared" si="2"/>
        <v/>
      </c>
      <c r="U992" s="51" t="str">
        <f t="array" ref="U992">IF(ISBLANK($B992), "", IF(AND(U$5 = "Vacation Leave", OR(AND(OR(U$6 = "H1", U$6 = "H2"), NOT(AND($D992 = "Full-time", $F992 = "Above 1 Year"))), AND(U$6 = "Year", AND($D992 = "Full-time", $F992 = "Above 1 Year")))), "N/A", INDEX('Allocated Leaves'!$B$2:$E1005, MATCH(U$5 &amp; IF(U$5 = "Vacation Leave", IFS(U$6 = "Year", "", OR(U$6 = "H1", U$6 = "H2"), " " &amp; U$6), ""), 'Allocated Leaves'!$A$2:$A1005, 0), MATCH($D992 &amp; IF($D992 = "Full-time",  " " &amp; $F992, ""), 'Allocated Leaves'!$B$1:AA$1, 0)) - G992))</f>
        <v/>
      </c>
      <c r="V992" s="52" t="str">
        <f t="array" ref="V992">IF(ISBLANK($B992), "", IF(AND(V$5 = "Vacation Leave", OR(AND(OR(V$6 = "H1", V$6 = "H2"), NOT(AND($D992 = "Full-time", $F992 = "Above 1 Year"))), AND(V$6 = "Year", AND($D992 = "Full-time", $F992 = "Above 1 Year")))), "N/A", INDEX('Allocated Leaves'!$B$2:$E1005, MATCH(V$5 &amp; IF(V$5 = "Vacation Leave", IFS(V$6 = "Year", "", OR(V$6 = "H1", V$6 = "H2"), " " &amp; V$6), ""), 'Allocated Leaves'!$A$2:$A1005, 0), MATCH($D992 &amp; IF($D992 = "Full-time",  " " &amp; $F992, ""), 'Allocated Leaves'!$B$1:AA$1, 0)) - H992))</f>
        <v/>
      </c>
      <c r="W992" s="52" t="str">
        <f t="array" ref="W992">IF(ISBLANK($B992), "", IF(AND(W$5 = "Vacation Leave", OR(AND(OR(W$6 = "H1", W$6 = "H2"), NOT(AND($D992 = "Full-time", $F992 = "Above 1 Year"))), AND(W$6 = "Year", AND($D992 = "Full-time", $F992 = "Above 1 Year")))), "N/A", INDEX('Allocated Leaves'!$B$2:$E1005, MATCH(W$5 &amp; IF(W$5 = "Vacation Leave", IFS(W$6 = "Year", "", OR(W$6 = "H1", W$6 = "H2"), " " &amp; W$6), ""), 'Allocated Leaves'!$A$2:$A1005, 0), MATCH($D992 &amp; IF($D992 = "Full-time",  " " &amp; $F992, ""), 'Allocated Leaves'!$B$1:AA$1, 0)) - I992))</f>
        <v/>
      </c>
      <c r="X992" s="51" t="str">
        <f t="array" ref="X992">IF(ISBLANK($B992), "", IF(AND(X$5 = "Vacation Leave", OR(AND(OR(X$6 = "H1", X$6 = "H2"), NOT(AND($D992 = "Full-time", $F992 = "Above 1 Year"))), AND(X$6 = "Year", AND($D992 = "Full-time", $F992 = "Above 1 Year")))), "N/A", INDEX('Allocated Leaves'!$B$2:$E1005, MATCH(X$5 &amp; IF(X$5 = "Vacation Leave", IFS(X$6 = "Year", "", OR(X$6 = "H1", X$6 = "H2"), " " &amp; X$6), ""), 'Allocated Leaves'!$A$2:$A1005, 0), MATCH($D992 &amp; IF($D992 = "Full-time",  " " &amp; $F992, ""), 'Allocated Leaves'!$B$1:AA$1, 0)) - J992))</f>
        <v/>
      </c>
      <c r="Y992" s="52" t="str">
        <f t="array" ref="Y992">IF(ISBLANK($B992), "", IF(AND(Y$5 = "Vacation Leave", OR(AND(OR(Y$6 = "H1", Y$6 = "H2"), NOT(AND($D992 = "Full-time", $F992 = "Above 1 Year"))), AND(Y$6 = "Year", AND($D992 = "Full-time", $F992 = "Above 1 Year")))), "N/A", INDEX('Allocated Leaves'!$B$2:$E1005, MATCH(Y$5 &amp; IF(Y$5 = "Vacation Leave", IFS(Y$6 = "Year", "", OR(Y$6 = "H1", Y$6 = "H2"), " " &amp; Y$6), ""), 'Allocated Leaves'!$A$2:$A1005, 0), MATCH($D992 &amp; IF($D992 = "Full-time",  " " &amp; $F992, ""), 'Allocated Leaves'!$B$1:AA$1, 0)) - K992))</f>
        <v/>
      </c>
      <c r="Z992" s="52" t="str">
        <f t="array" ref="Z992">IF(ISBLANK($B992), "", IF(AND(Z$5 = "Vacation Leave", OR(AND(OR(Z$6 = "H1", Z$6 = "H2"), NOT(AND($D992 = "Full-time", $F992 = "Above 1 Year"))), AND(Z$6 = "Year", AND($D992 = "Full-time", $F992 = "Above 1 Year")))), "N/A", INDEX('Allocated Leaves'!$B$2:$E1005, MATCH(Z$5 &amp; IF(Z$5 = "Vacation Leave", IFS(Z$6 = "Year", "", OR(Z$6 = "H1", Z$6 = "H2"), " " &amp; Z$6), ""), 'Allocated Leaves'!$A$2:$A1005, 0), MATCH($D992 &amp; IF($D992 = "Full-time",  " " &amp; $F992, ""), 'Allocated Leaves'!$B$1:AA$1, 0)) - L992))</f>
        <v/>
      </c>
      <c r="AA992" s="55" t="str">
        <f t="shared" si="3"/>
        <v/>
      </c>
    </row>
    <row r="993">
      <c r="A993" s="71"/>
      <c r="B993" s="72"/>
      <c r="C993" s="73"/>
      <c r="D993" s="74"/>
      <c r="E993" s="75"/>
      <c r="F993" s="47" t="str">
        <f t="shared" si="1"/>
        <v/>
      </c>
      <c r="G993" s="48" t="str">
        <f>IF(ISBLANK($B993), "", IF(AND(G$5 = "Vacation Leave", OR(AND(OR(G$6 = "H1", G$6 = "H2"), NOT(AND($D993 = "Full-time", $F993 = "Above 1 Year"))), AND(G$6 = "Year", AND($D993 = "Full-time", $F993 = "Above 1 Year")))), "N/A", SUMIFS('Form Responses 1'!$O$2:$O1005, 'Form Responses 1'!$B$2:$B1005, $B993, 'Form Responses 1'!$G$2:$G1005, G$5, 'Form Responses 1'!$K$2:$K1005, $D993,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3" s="48" t="str">
        <f>IF(ISBLANK($B993), "", IF(AND(H$5 = "Vacation Leave", OR(AND(OR(H$6 = "H1", H$6 = "H2"), NOT(AND($D993 = "Full-time", $F993 = "Above 1 Year"))), AND(H$6 = "Year", AND($D993 = "Full-time", $F993 = "Above 1 Year")))), "N/A", SUMIFS('Form Responses 1'!$O$2:$O1005, 'Form Responses 1'!$B$2:$B1005, $B993, 'Form Responses 1'!$G$2:$G1005, H$5, 'Form Responses 1'!$K$2:$K1005, $D993,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3" s="49" t="str">
        <f>IF(ISBLANK($B993), "", IF(AND(I$5 = "Vacation Leave", OR(AND(OR(I$6 = "H1", I$6 = "H2"), NOT(AND($D993 = "Full-time", $F993 = "Above 1 Year"))), AND(I$6 = "Year", AND($D993 = "Full-time", $F993 = "Above 1 Year")))), "N/A", SUMIFS('Form Responses 1'!$O$2:$O1005, 'Form Responses 1'!$B$2:$B1005, $B993, 'Form Responses 1'!$G$2:$G1005, I$5, 'Form Responses 1'!$K$2:$K1005, $D993,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3" s="48" t="str">
        <f>IF(ISBLANK($B993), "", IF(AND(J$5 = "Vacation Leave", OR(AND(OR(J$6 = "H1", J$6 = "H2"), NOT(AND($D993 = "Full-time", $F993 = "Above 1 Year"))), AND(J$6 = "Year", AND($D993 = "Full-time", $F993 = "Above 1 Year")))), "N/A", SUMIFS('Form Responses 1'!$O$2:$O1005, 'Form Responses 1'!$B$2:$B1005, $B993, 'Form Responses 1'!$G$2:$G1005, J$5, 'Form Responses 1'!$K$2:$K1005, $D993,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3" s="48" t="str">
        <f>IF(ISBLANK($B993), "", IF(AND(K$5 = "Vacation Leave", OR(AND(OR(K$6 = "H1", K$6 = "H2"), NOT(AND($D993 = "Full-time", $F993 = "Above 1 Year"))), AND(K$6 = "Year", AND($D993 = "Full-time", $F993 = "Above 1 Year")))), "N/A", SUMIFS('Form Responses 1'!$O$2:$O1005, 'Form Responses 1'!$B$2:$B1005, $B993, 'Form Responses 1'!$G$2:$G1005, K$5, 'Form Responses 1'!$K$2:$K1005, $D993,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3" s="48" t="str">
        <f>IF(ISBLANK($B993), "", IF(AND(L$5 = "Vacation Leave", OR(AND(OR(L$6 = "H1", L$6 = "H2"), NOT(AND($D993 = "Full-time", $F993 = "Above 1 Year"))), AND(L$6 = "Year", AND($D993 = "Full-time", $F993 = "Above 1 Year")))), "N/A", SUMIFS('Form Responses 1'!$O$2:$O1005, 'Form Responses 1'!$B$2:$B1005, $B993, 'Form Responses 1'!$G$2:$G1005, L$5, 'Form Responses 1'!$K$2:$K1005, $D993,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3" s="48" t="str">
        <f>IF(ISBLANK($B993), "", IF(AND(M$5 = "Vacation Leave", OR(AND(OR(M$6 = "H1", M$6 = "H2"), NOT(AND($D993 = "Full-time", $F993 = "Above 1 Year"))), AND(M$6 = "Year", AND($D993 = "Full-time", $F993 = "Above 1 Year")))), "N/A", SUMIFS('Form Responses 1'!$O$2:$O1005, 'Form Responses 1'!$B$2:$B1005, $B993, 'Form Responses 1'!$G$2:$G1005, M$5, 'Form Responses 1'!$K$2:$K1005, $D993,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3" s="48" t="str">
        <f>IF(ISBLANK($B993), "", IF(AND(N$5 = "Vacation Leave", OR(AND(OR(N$6 = "H1", N$6 = "H2"), NOT(AND($D993 = "Full-time", $F993 = "Above 1 Year"))), AND(N$6 = "Year", AND($D993 = "Full-time", $F993 = "Above 1 Year")))), "N/A", SUMIFS('Form Responses 1'!$O$2:$O1005, 'Form Responses 1'!$B$2:$B1005, $B993, 'Form Responses 1'!$G$2:$G1005, N$5, 'Form Responses 1'!$K$2:$K1005, $D993,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3" s="48" t="str">
        <f>IF(ISBLANK($B993), "", IF(AND(O$5 = "Vacation Leave", OR(AND(OR(O$6 = "H1", O$6 = "H2"), NOT(AND($D993 = "Full-time", $F993 = "Above 1 Year"))), AND(O$6 = "Year", AND($D993 = "Full-time", $F993 = "Above 1 Year")))), "N/A", SUMIFS('Form Responses 1'!$O$2:$O1005, 'Form Responses 1'!$B$2:$B1005, $B993, 'Form Responses 1'!$G$2:$G1005, O$5, 'Form Responses 1'!$K$2:$K1005, $D993,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3" s="48" t="str">
        <f>IF(ISBLANK($B993), "", IF(AND(P$5 = "Vacation Leave", OR(AND(OR(P$6 = "H1", P$6 = "H2"), NOT(AND($D993 = "Full-time", $F993 = "Above 1 Year"))), AND(P$6 = "Year", AND($D993 = "Full-time", $F993 = "Above 1 Year")))), "N/A", SUMIFS('Form Responses 1'!$O$2:$O1005, 'Form Responses 1'!$B$2:$B1005, $B993, 'Form Responses 1'!$G$2:$G1005, P$5, 'Form Responses 1'!$K$2:$K1005, $D993,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3" s="48" t="str">
        <f>IF(ISBLANK($B993), "", IF(AND(Q$5 = "Vacation Leave", OR(AND(OR(Q$6 = "H1", Q$6 = "H2"), NOT(AND($D993 = "Full-time", $F993 = "Above 1 Year"))), AND(Q$6 = "Year", AND($D993 = "Full-time", $F993 = "Above 1 Year")))), "N/A", SUMIFS('Form Responses 1'!$O$2:$O1005, 'Form Responses 1'!$B$2:$B1005, $B993, 'Form Responses 1'!$G$2:$G1005, Q$5, 'Form Responses 1'!$K$2:$K1005, $D993,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3" s="48" t="str">
        <f>IF(ISBLANK($B993), "", IF(AND(R$5 = "Vacation Leave", OR(AND(OR(R$6 = "H1", R$6 = "H2"), NOT(AND($D993 = "Full-time", $F993 = "Above 1 Year"))), AND(R$6 = "Year", AND($D993 = "Full-time", $F993 = "Above 1 Year")))), "N/A", SUMIFS('Form Responses 1'!$O$2:$O1005, 'Form Responses 1'!$B$2:$B1005, $B993, 'Form Responses 1'!$G$2:$G1005, R$5, 'Form Responses 1'!$K$2:$K1005, $D993,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3" s="48" t="str">
        <f>IF(ISBLANK($B993), "", IF(AND(S$5 = "Vacation Leave", OR(AND(OR(S$6 = "H1", S$6 = "H2"), NOT(AND($D993 = "Full-time", $F993 = "Above 1 Year"))), AND(S$6 = "Year", AND($D993 = "Full-time", $F993 = "Above 1 Year")))), "N/A", SUMIFS('Form Responses 1'!$O$2:$O1005, 'Form Responses 1'!$B$2:$B1005, $B993, 'Form Responses 1'!$G$2:$G1005, S$5, 'Form Responses 1'!$K$2:$K1005, $D993,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3" s="50" t="str">
        <f t="shared" si="2"/>
        <v/>
      </c>
      <c r="U993" s="51" t="str">
        <f t="array" ref="U993">IF(ISBLANK($B993), "", IF(AND(U$5 = "Vacation Leave", OR(AND(OR(U$6 = "H1", U$6 = "H2"), NOT(AND($D993 = "Full-time", $F993 = "Above 1 Year"))), AND(U$6 = "Year", AND($D993 = "Full-time", $F993 = "Above 1 Year")))), "N/A", INDEX('Allocated Leaves'!$B$2:$E1005, MATCH(U$5 &amp; IF(U$5 = "Vacation Leave", IFS(U$6 = "Year", "", OR(U$6 = "H1", U$6 = "H2"), " " &amp; U$6), ""), 'Allocated Leaves'!$A$2:$A1005, 0), MATCH($D993 &amp; IF($D993 = "Full-time",  " " &amp; $F993, ""), 'Allocated Leaves'!$B$1:AA$1, 0)) - G993))</f>
        <v/>
      </c>
      <c r="V993" s="52" t="str">
        <f t="array" ref="V993">IF(ISBLANK($B993), "", IF(AND(V$5 = "Vacation Leave", OR(AND(OR(V$6 = "H1", V$6 = "H2"), NOT(AND($D993 = "Full-time", $F993 = "Above 1 Year"))), AND(V$6 = "Year", AND($D993 = "Full-time", $F993 = "Above 1 Year")))), "N/A", INDEX('Allocated Leaves'!$B$2:$E1005, MATCH(V$5 &amp; IF(V$5 = "Vacation Leave", IFS(V$6 = "Year", "", OR(V$6 = "H1", V$6 = "H2"), " " &amp; V$6), ""), 'Allocated Leaves'!$A$2:$A1005, 0), MATCH($D993 &amp; IF($D993 = "Full-time",  " " &amp; $F993, ""), 'Allocated Leaves'!$B$1:AA$1, 0)) - H993))</f>
        <v/>
      </c>
      <c r="W993" s="52" t="str">
        <f t="array" ref="W993">IF(ISBLANK($B993), "", IF(AND(W$5 = "Vacation Leave", OR(AND(OR(W$6 = "H1", W$6 = "H2"), NOT(AND($D993 = "Full-time", $F993 = "Above 1 Year"))), AND(W$6 = "Year", AND($D993 = "Full-time", $F993 = "Above 1 Year")))), "N/A", INDEX('Allocated Leaves'!$B$2:$E1005, MATCH(W$5 &amp; IF(W$5 = "Vacation Leave", IFS(W$6 = "Year", "", OR(W$6 = "H1", W$6 = "H2"), " " &amp; W$6), ""), 'Allocated Leaves'!$A$2:$A1005, 0), MATCH($D993 &amp; IF($D993 = "Full-time",  " " &amp; $F993, ""), 'Allocated Leaves'!$B$1:AA$1, 0)) - I993))</f>
        <v/>
      </c>
      <c r="X993" s="51" t="str">
        <f t="array" ref="X993">IF(ISBLANK($B993), "", IF(AND(X$5 = "Vacation Leave", OR(AND(OR(X$6 = "H1", X$6 = "H2"), NOT(AND($D993 = "Full-time", $F993 = "Above 1 Year"))), AND(X$6 = "Year", AND($D993 = "Full-time", $F993 = "Above 1 Year")))), "N/A", INDEX('Allocated Leaves'!$B$2:$E1005, MATCH(X$5 &amp; IF(X$5 = "Vacation Leave", IFS(X$6 = "Year", "", OR(X$6 = "H1", X$6 = "H2"), " " &amp; X$6), ""), 'Allocated Leaves'!$A$2:$A1005, 0), MATCH($D993 &amp; IF($D993 = "Full-time",  " " &amp; $F993, ""), 'Allocated Leaves'!$B$1:AA$1, 0)) - J993))</f>
        <v/>
      </c>
      <c r="Y993" s="52" t="str">
        <f t="array" ref="Y993">IF(ISBLANK($B993), "", IF(AND(Y$5 = "Vacation Leave", OR(AND(OR(Y$6 = "H1", Y$6 = "H2"), NOT(AND($D993 = "Full-time", $F993 = "Above 1 Year"))), AND(Y$6 = "Year", AND($D993 = "Full-time", $F993 = "Above 1 Year")))), "N/A", INDEX('Allocated Leaves'!$B$2:$E1005, MATCH(Y$5 &amp; IF(Y$5 = "Vacation Leave", IFS(Y$6 = "Year", "", OR(Y$6 = "H1", Y$6 = "H2"), " " &amp; Y$6), ""), 'Allocated Leaves'!$A$2:$A1005, 0), MATCH($D993 &amp; IF($D993 = "Full-time",  " " &amp; $F993, ""), 'Allocated Leaves'!$B$1:AA$1, 0)) - K993))</f>
        <v/>
      </c>
      <c r="Z993" s="52" t="str">
        <f t="array" ref="Z993">IF(ISBLANK($B993), "", IF(AND(Z$5 = "Vacation Leave", OR(AND(OR(Z$6 = "H1", Z$6 = "H2"), NOT(AND($D993 = "Full-time", $F993 = "Above 1 Year"))), AND(Z$6 = "Year", AND($D993 = "Full-time", $F993 = "Above 1 Year")))), "N/A", INDEX('Allocated Leaves'!$B$2:$E1005, MATCH(Z$5 &amp; IF(Z$5 = "Vacation Leave", IFS(Z$6 = "Year", "", OR(Z$6 = "H1", Z$6 = "H2"), " " &amp; Z$6), ""), 'Allocated Leaves'!$A$2:$A1005, 0), MATCH($D993 &amp; IF($D993 = "Full-time",  " " &amp; $F993, ""), 'Allocated Leaves'!$B$1:AA$1, 0)) - L993))</f>
        <v/>
      </c>
      <c r="AA993" s="55" t="str">
        <f t="shared" si="3"/>
        <v/>
      </c>
    </row>
    <row r="994">
      <c r="A994" s="71"/>
      <c r="B994" s="72"/>
      <c r="C994" s="73"/>
      <c r="D994" s="74"/>
      <c r="E994" s="75"/>
      <c r="F994" s="47" t="str">
        <f t="shared" si="1"/>
        <v/>
      </c>
      <c r="G994" s="48" t="str">
        <f>IF(ISBLANK($B994), "", IF(AND(G$5 = "Vacation Leave", OR(AND(OR(G$6 = "H1", G$6 = "H2"), NOT(AND($D994 = "Full-time", $F994 = "Above 1 Year"))), AND(G$6 = "Year", AND($D994 = "Full-time", $F994 = "Above 1 Year")))), "N/A", SUMIFS('Form Responses 1'!$O$2:$O1005, 'Form Responses 1'!$B$2:$B1005, $B994, 'Form Responses 1'!$G$2:$G1005, G$5, 'Form Responses 1'!$K$2:$K1005, $D994,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4" s="48" t="str">
        <f>IF(ISBLANK($B994), "", IF(AND(H$5 = "Vacation Leave", OR(AND(OR(H$6 = "H1", H$6 = "H2"), NOT(AND($D994 = "Full-time", $F994 = "Above 1 Year"))), AND(H$6 = "Year", AND($D994 = "Full-time", $F994 = "Above 1 Year")))), "N/A", SUMIFS('Form Responses 1'!$O$2:$O1005, 'Form Responses 1'!$B$2:$B1005, $B994, 'Form Responses 1'!$G$2:$G1005, H$5, 'Form Responses 1'!$K$2:$K1005, $D994,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4" s="49" t="str">
        <f>IF(ISBLANK($B994), "", IF(AND(I$5 = "Vacation Leave", OR(AND(OR(I$6 = "H1", I$6 = "H2"), NOT(AND($D994 = "Full-time", $F994 = "Above 1 Year"))), AND(I$6 = "Year", AND($D994 = "Full-time", $F994 = "Above 1 Year")))), "N/A", SUMIFS('Form Responses 1'!$O$2:$O1005, 'Form Responses 1'!$B$2:$B1005, $B994, 'Form Responses 1'!$G$2:$G1005, I$5, 'Form Responses 1'!$K$2:$K1005, $D994,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4" s="48" t="str">
        <f>IF(ISBLANK($B994), "", IF(AND(J$5 = "Vacation Leave", OR(AND(OR(J$6 = "H1", J$6 = "H2"), NOT(AND($D994 = "Full-time", $F994 = "Above 1 Year"))), AND(J$6 = "Year", AND($D994 = "Full-time", $F994 = "Above 1 Year")))), "N/A", SUMIFS('Form Responses 1'!$O$2:$O1005, 'Form Responses 1'!$B$2:$B1005, $B994, 'Form Responses 1'!$G$2:$G1005, J$5, 'Form Responses 1'!$K$2:$K1005, $D994,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4" s="48" t="str">
        <f>IF(ISBLANK($B994), "", IF(AND(K$5 = "Vacation Leave", OR(AND(OR(K$6 = "H1", K$6 = "H2"), NOT(AND($D994 = "Full-time", $F994 = "Above 1 Year"))), AND(K$6 = "Year", AND($D994 = "Full-time", $F994 = "Above 1 Year")))), "N/A", SUMIFS('Form Responses 1'!$O$2:$O1005, 'Form Responses 1'!$B$2:$B1005, $B994, 'Form Responses 1'!$G$2:$G1005, K$5, 'Form Responses 1'!$K$2:$K1005, $D994,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4" s="48" t="str">
        <f>IF(ISBLANK($B994), "", IF(AND(L$5 = "Vacation Leave", OR(AND(OR(L$6 = "H1", L$6 = "H2"), NOT(AND($D994 = "Full-time", $F994 = "Above 1 Year"))), AND(L$6 = "Year", AND($D994 = "Full-time", $F994 = "Above 1 Year")))), "N/A", SUMIFS('Form Responses 1'!$O$2:$O1005, 'Form Responses 1'!$B$2:$B1005, $B994, 'Form Responses 1'!$G$2:$G1005, L$5, 'Form Responses 1'!$K$2:$K1005, $D994,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4" s="48" t="str">
        <f>IF(ISBLANK($B994), "", IF(AND(M$5 = "Vacation Leave", OR(AND(OR(M$6 = "H1", M$6 = "H2"), NOT(AND($D994 = "Full-time", $F994 = "Above 1 Year"))), AND(M$6 = "Year", AND($D994 = "Full-time", $F994 = "Above 1 Year")))), "N/A", SUMIFS('Form Responses 1'!$O$2:$O1005, 'Form Responses 1'!$B$2:$B1005, $B994, 'Form Responses 1'!$G$2:$G1005, M$5, 'Form Responses 1'!$K$2:$K1005, $D994,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4" s="48" t="str">
        <f>IF(ISBLANK($B994), "", IF(AND(N$5 = "Vacation Leave", OR(AND(OR(N$6 = "H1", N$6 = "H2"), NOT(AND($D994 = "Full-time", $F994 = "Above 1 Year"))), AND(N$6 = "Year", AND($D994 = "Full-time", $F994 = "Above 1 Year")))), "N/A", SUMIFS('Form Responses 1'!$O$2:$O1005, 'Form Responses 1'!$B$2:$B1005, $B994, 'Form Responses 1'!$G$2:$G1005, N$5, 'Form Responses 1'!$K$2:$K1005, $D994,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4" s="48" t="str">
        <f>IF(ISBLANK($B994), "", IF(AND(O$5 = "Vacation Leave", OR(AND(OR(O$6 = "H1", O$6 = "H2"), NOT(AND($D994 = "Full-time", $F994 = "Above 1 Year"))), AND(O$6 = "Year", AND($D994 = "Full-time", $F994 = "Above 1 Year")))), "N/A", SUMIFS('Form Responses 1'!$O$2:$O1005, 'Form Responses 1'!$B$2:$B1005, $B994, 'Form Responses 1'!$G$2:$G1005, O$5, 'Form Responses 1'!$K$2:$K1005, $D994,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4" s="48" t="str">
        <f>IF(ISBLANK($B994), "", IF(AND(P$5 = "Vacation Leave", OR(AND(OR(P$6 = "H1", P$6 = "H2"), NOT(AND($D994 = "Full-time", $F994 = "Above 1 Year"))), AND(P$6 = "Year", AND($D994 = "Full-time", $F994 = "Above 1 Year")))), "N/A", SUMIFS('Form Responses 1'!$O$2:$O1005, 'Form Responses 1'!$B$2:$B1005, $B994, 'Form Responses 1'!$G$2:$G1005, P$5, 'Form Responses 1'!$K$2:$K1005, $D994,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4" s="48" t="str">
        <f>IF(ISBLANK($B994), "", IF(AND(Q$5 = "Vacation Leave", OR(AND(OR(Q$6 = "H1", Q$6 = "H2"), NOT(AND($D994 = "Full-time", $F994 = "Above 1 Year"))), AND(Q$6 = "Year", AND($D994 = "Full-time", $F994 = "Above 1 Year")))), "N/A", SUMIFS('Form Responses 1'!$O$2:$O1005, 'Form Responses 1'!$B$2:$B1005, $B994, 'Form Responses 1'!$G$2:$G1005, Q$5, 'Form Responses 1'!$K$2:$K1005, $D994,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4" s="48" t="str">
        <f>IF(ISBLANK($B994), "", IF(AND(R$5 = "Vacation Leave", OR(AND(OR(R$6 = "H1", R$6 = "H2"), NOT(AND($D994 = "Full-time", $F994 = "Above 1 Year"))), AND(R$6 = "Year", AND($D994 = "Full-time", $F994 = "Above 1 Year")))), "N/A", SUMIFS('Form Responses 1'!$O$2:$O1005, 'Form Responses 1'!$B$2:$B1005, $B994, 'Form Responses 1'!$G$2:$G1005, R$5, 'Form Responses 1'!$K$2:$K1005, $D994,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4" s="48" t="str">
        <f>IF(ISBLANK($B994), "", IF(AND(S$5 = "Vacation Leave", OR(AND(OR(S$6 = "H1", S$6 = "H2"), NOT(AND($D994 = "Full-time", $F994 = "Above 1 Year"))), AND(S$6 = "Year", AND($D994 = "Full-time", $F994 = "Above 1 Year")))), "N/A", SUMIFS('Form Responses 1'!$O$2:$O1005, 'Form Responses 1'!$B$2:$B1005, $B994, 'Form Responses 1'!$G$2:$G1005, S$5, 'Form Responses 1'!$K$2:$K1005, $D994,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4" s="50" t="str">
        <f t="shared" si="2"/>
        <v/>
      </c>
      <c r="U994" s="51" t="str">
        <f t="array" ref="U994">IF(ISBLANK($B994), "", IF(AND(U$5 = "Vacation Leave", OR(AND(OR(U$6 = "H1", U$6 = "H2"), NOT(AND($D994 = "Full-time", $F994 = "Above 1 Year"))), AND(U$6 = "Year", AND($D994 = "Full-time", $F994 = "Above 1 Year")))), "N/A", INDEX('Allocated Leaves'!$B$2:$E1005, MATCH(U$5 &amp; IF(U$5 = "Vacation Leave", IFS(U$6 = "Year", "", OR(U$6 = "H1", U$6 = "H2"), " " &amp; U$6), ""), 'Allocated Leaves'!$A$2:$A1005, 0), MATCH($D994 &amp; IF($D994 = "Full-time",  " " &amp; $F994, ""), 'Allocated Leaves'!$B$1:AA$1, 0)) - G994))</f>
        <v/>
      </c>
      <c r="V994" s="52" t="str">
        <f t="array" ref="V994">IF(ISBLANK($B994), "", IF(AND(V$5 = "Vacation Leave", OR(AND(OR(V$6 = "H1", V$6 = "H2"), NOT(AND($D994 = "Full-time", $F994 = "Above 1 Year"))), AND(V$6 = "Year", AND($D994 = "Full-time", $F994 = "Above 1 Year")))), "N/A", INDEX('Allocated Leaves'!$B$2:$E1005, MATCH(V$5 &amp; IF(V$5 = "Vacation Leave", IFS(V$6 = "Year", "", OR(V$6 = "H1", V$6 = "H2"), " " &amp; V$6), ""), 'Allocated Leaves'!$A$2:$A1005, 0), MATCH($D994 &amp; IF($D994 = "Full-time",  " " &amp; $F994, ""), 'Allocated Leaves'!$B$1:AA$1, 0)) - H994))</f>
        <v/>
      </c>
      <c r="W994" s="52" t="str">
        <f t="array" ref="W994">IF(ISBLANK($B994), "", IF(AND(W$5 = "Vacation Leave", OR(AND(OR(W$6 = "H1", W$6 = "H2"), NOT(AND($D994 = "Full-time", $F994 = "Above 1 Year"))), AND(W$6 = "Year", AND($D994 = "Full-time", $F994 = "Above 1 Year")))), "N/A", INDEX('Allocated Leaves'!$B$2:$E1005, MATCH(W$5 &amp; IF(W$5 = "Vacation Leave", IFS(W$6 = "Year", "", OR(W$6 = "H1", W$6 = "H2"), " " &amp; W$6), ""), 'Allocated Leaves'!$A$2:$A1005, 0), MATCH($D994 &amp; IF($D994 = "Full-time",  " " &amp; $F994, ""), 'Allocated Leaves'!$B$1:AA$1, 0)) - I994))</f>
        <v/>
      </c>
      <c r="X994" s="51" t="str">
        <f t="array" ref="X994">IF(ISBLANK($B994), "", IF(AND(X$5 = "Vacation Leave", OR(AND(OR(X$6 = "H1", X$6 = "H2"), NOT(AND($D994 = "Full-time", $F994 = "Above 1 Year"))), AND(X$6 = "Year", AND($D994 = "Full-time", $F994 = "Above 1 Year")))), "N/A", INDEX('Allocated Leaves'!$B$2:$E1005, MATCH(X$5 &amp; IF(X$5 = "Vacation Leave", IFS(X$6 = "Year", "", OR(X$6 = "H1", X$6 = "H2"), " " &amp; X$6), ""), 'Allocated Leaves'!$A$2:$A1005, 0), MATCH($D994 &amp; IF($D994 = "Full-time",  " " &amp; $F994, ""), 'Allocated Leaves'!$B$1:AA$1, 0)) - J994))</f>
        <v/>
      </c>
      <c r="Y994" s="52" t="str">
        <f t="array" ref="Y994">IF(ISBLANK($B994), "", IF(AND(Y$5 = "Vacation Leave", OR(AND(OR(Y$6 = "H1", Y$6 = "H2"), NOT(AND($D994 = "Full-time", $F994 = "Above 1 Year"))), AND(Y$6 = "Year", AND($D994 = "Full-time", $F994 = "Above 1 Year")))), "N/A", INDEX('Allocated Leaves'!$B$2:$E1005, MATCH(Y$5 &amp; IF(Y$5 = "Vacation Leave", IFS(Y$6 = "Year", "", OR(Y$6 = "H1", Y$6 = "H2"), " " &amp; Y$6), ""), 'Allocated Leaves'!$A$2:$A1005, 0), MATCH($D994 &amp; IF($D994 = "Full-time",  " " &amp; $F994, ""), 'Allocated Leaves'!$B$1:AA$1, 0)) - K994))</f>
        <v/>
      </c>
      <c r="Z994" s="52" t="str">
        <f t="array" ref="Z994">IF(ISBLANK($B994), "", IF(AND(Z$5 = "Vacation Leave", OR(AND(OR(Z$6 = "H1", Z$6 = "H2"), NOT(AND($D994 = "Full-time", $F994 = "Above 1 Year"))), AND(Z$6 = "Year", AND($D994 = "Full-time", $F994 = "Above 1 Year")))), "N/A", INDEX('Allocated Leaves'!$B$2:$E1005, MATCH(Z$5 &amp; IF(Z$5 = "Vacation Leave", IFS(Z$6 = "Year", "", OR(Z$6 = "H1", Z$6 = "H2"), " " &amp; Z$6), ""), 'Allocated Leaves'!$A$2:$A1005, 0), MATCH($D994 &amp; IF($D994 = "Full-time",  " " &amp; $F994, ""), 'Allocated Leaves'!$B$1:AA$1, 0)) - L994))</f>
        <v/>
      </c>
      <c r="AA994" s="55" t="str">
        <f t="shared" si="3"/>
        <v/>
      </c>
    </row>
    <row r="995">
      <c r="A995" s="71"/>
      <c r="B995" s="72"/>
      <c r="C995" s="73"/>
      <c r="D995" s="74"/>
      <c r="E995" s="75"/>
      <c r="F995" s="47" t="str">
        <f t="shared" si="1"/>
        <v/>
      </c>
      <c r="G995" s="48" t="str">
        <f>IF(ISBLANK($B995), "", IF(AND(G$5 = "Vacation Leave", OR(AND(OR(G$6 = "H1", G$6 = "H2"), NOT(AND($D995 = "Full-time", $F995 = "Above 1 Year"))), AND(G$6 = "Year", AND($D995 = "Full-time", $F995 = "Above 1 Year")))), "N/A", SUMIFS('Form Responses 1'!$O$2:$O1005, 'Form Responses 1'!$B$2:$B1005, $B995, 'Form Responses 1'!$G$2:$G1005, G$5, 'Form Responses 1'!$K$2:$K1005, $D995,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5" s="48" t="str">
        <f>IF(ISBLANK($B995), "", IF(AND(H$5 = "Vacation Leave", OR(AND(OR(H$6 = "H1", H$6 = "H2"), NOT(AND($D995 = "Full-time", $F995 = "Above 1 Year"))), AND(H$6 = "Year", AND($D995 = "Full-time", $F995 = "Above 1 Year")))), "N/A", SUMIFS('Form Responses 1'!$O$2:$O1005, 'Form Responses 1'!$B$2:$B1005, $B995, 'Form Responses 1'!$G$2:$G1005, H$5, 'Form Responses 1'!$K$2:$K1005, $D995,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5" s="49" t="str">
        <f>IF(ISBLANK($B995), "", IF(AND(I$5 = "Vacation Leave", OR(AND(OR(I$6 = "H1", I$6 = "H2"), NOT(AND($D995 = "Full-time", $F995 = "Above 1 Year"))), AND(I$6 = "Year", AND($D995 = "Full-time", $F995 = "Above 1 Year")))), "N/A", SUMIFS('Form Responses 1'!$O$2:$O1005, 'Form Responses 1'!$B$2:$B1005, $B995, 'Form Responses 1'!$G$2:$G1005, I$5, 'Form Responses 1'!$K$2:$K1005, $D995,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5" s="48" t="str">
        <f>IF(ISBLANK($B995), "", IF(AND(J$5 = "Vacation Leave", OR(AND(OR(J$6 = "H1", J$6 = "H2"), NOT(AND($D995 = "Full-time", $F995 = "Above 1 Year"))), AND(J$6 = "Year", AND($D995 = "Full-time", $F995 = "Above 1 Year")))), "N/A", SUMIFS('Form Responses 1'!$O$2:$O1005, 'Form Responses 1'!$B$2:$B1005, $B995, 'Form Responses 1'!$G$2:$G1005, J$5, 'Form Responses 1'!$K$2:$K1005, $D995,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5" s="48" t="str">
        <f>IF(ISBLANK($B995), "", IF(AND(K$5 = "Vacation Leave", OR(AND(OR(K$6 = "H1", K$6 = "H2"), NOT(AND($D995 = "Full-time", $F995 = "Above 1 Year"))), AND(K$6 = "Year", AND($D995 = "Full-time", $F995 = "Above 1 Year")))), "N/A", SUMIFS('Form Responses 1'!$O$2:$O1005, 'Form Responses 1'!$B$2:$B1005, $B995, 'Form Responses 1'!$G$2:$G1005, K$5, 'Form Responses 1'!$K$2:$K1005, $D995,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5" s="48" t="str">
        <f>IF(ISBLANK($B995), "", IF(AND(L$5 = "Vacation Leave", OR(AND(OR(L$6 = "H1", L$6 = "H2"), NOT(AND($D995 = "Full-time", $F995 = "Above 1 Year"))), AND(L$6 = "Year", AND($D995 = "Full-time", $F995 = "Above 1 Year")))), "N/A", SUMIFS('Form Responses 1'!$O$2:$O1005, 'Form Responses 1'!$B$2:$B1005, $B995, 'Form Responses 1'!$G$2:$G1005, L$5, 'Form Responses 1'!$K$2:$K1005, $D995,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5" s="48" t="str">
        <f>IF(ISBLANK($B995), "", IF(AND(M$5 = "Vacation Leave", OR(AND(OR(M$6 = "H1", M$6 = "H2"), NOT(AND($D995 = "Full-time", $F995 = "Above 1 Year"))), AND(M$6 = "Year", AND($D995 = "Full-time", $F995 = "Above 1 Year")))), "N/A", SUMIFS('Form Responses 1'!$O$2:$O1005, 'Form Responses 1'!$B$2:$B1005, $B995, 'Form Responses 1'!$G$2:$G1005, M$5, 'Form Responses 1'!$K$2:$K1005, $D995,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5" s="48" t="str">
        <f>IF(ISBLANK($B995), "", IF(AND(N$5 = "Vacation Leave", OR(AND(OR(N$6 = "H1", N$6 = "H2"), NOT(AND($D995 = "Full-time", $F995 = "Above 1 Year"))), AND(N$6 = "Year", AND($D995 = "Full-time", $F995 = "Above 1 Year")))), "N/A", SUMIFS('Form Responses 1'!$O$2:$O1005, 'Form Responses 1'!$B$2:$B1005, $B995, 'Form Responses 1'!$G$2:$G1005, N$5, 'Form Responses 1'!$K$2:$K1005, $D995,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5" s="48" t="str">
        <f>IF(ISBLANK($B995), "", IF(AND(O$5 = "Vacation Leave", OR(AND(OR(O$6 = "H1", O$6 = "H2"), NOT(AND($D995 = "Full-time", $F995 = "Above 1 Year"))), AND(O$6 = "Year", AND($D995 = "Full-time", $F995 = "Above 1 Year")))), "N/A", SUMIFS('Form Responses 1'!$O$2:$O1005, 'Form Responses 1'!$B$2:$B1005, $B995, 'Form Responses 1'!$G$2:$G1005, O$5, 'Form Responses 1'!$K$2:$K1005, $D995,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5" s="48" t="str">
        <f>IF(ISBLANK($B995), "", IF(AND(P$5 = "Vacation Leave", OR(AND(OR(P$6 = "H1", P$6 = "H2"), NOT(AND($D995 = "Full-time", $F995 = "Above 1 Year"))), AND(P$6 = "Year", AND($D995 = "Full-time", $F995 = "Above 1 Year")))), "N/A", SUMIFS('Form Responses 1'!$O$2:$O1005, 'Form Responses 1'!$B$2:$B1005, $B995, 'Form Responses 1'!$G$2:$G1005, P$5, 'Form Responses 1'!$K$2:$K1005, $D995,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5" s="48" t="str">
        <f>IF(ISBLANK($B995), "", IF(AND(Q$5 = "Vacation Leave", OR(AND(OR(Q$6 = "H1", Q$6 = "H2"), NOT(AND($D995 = "Full-time", $F995 = "Above 1 Year"))), AND(Q$6 = "Year", AND($D995 = "Full-time", $F995 = "Above 1 Year")))), "N/A", SUMIFS('Form Responses 1'!$O$2:$O1005, 'Form Responses 1'!$B$2:$B1005, $B995, 'Form Responses 1'!$G$2:$G1005, Q$5, 'Form Responses 1'!$K$2:$K1005, $D995,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5" s="48" t="str">
        <f>IF(ISBLANK($B995), "", IF(AND(R$5 = "Vacation Leave", OR(AND(OR(R$6 = "H1", R$6 = "H2"), NOT(AND($D995 = "Full-time", $F995 = "Above 1 Year"))), AND(R$6 = "Year", AND($D995 = "Full-time", $F995 = "Above 1 Year")))), "N/A", SUMIFS('Form Responses 1'!$O$2:$O1005, 'Form Responses 1'!$B$2:$B1005, $B995, 'Form Responses 1'!$G$2:$G1005, R$5, 'Form Responses 1'!$K$2:$K1005, $D995,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5" s="48" t="str">
        <f>IF(ISBLANK($B995), "", IF(AND(S$5 = "Vacation Leave", OR(AND(OR(S$6 = "H1", S$6 = "H2"), NOT(AND($D995 = "Full-time", $F995 = "Above 1 Year"))), AND(S$6 = "Year", AND($D995 = "Full-time", $F995 = "Above 1 Year")))), "N/A", SUMIFS('Form Responses 1'!$O$2:$O1005, 'Form Responses 1'!$B$2:$B1005, $B995, 'Form Responses 1'!$G$2:$G1005, S$5, 'Form Responses 1'!$K$2:$K1005, $D995,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5" s="50" t="str">
        <f t="shared" si="2"/>
        <v/>
      </c>
      <c r="U995" s="51" t="str">
        <f t="array" ref="U995">IF(ISBLANK($B995), "", IF(AND(U$5 = "Vacation Leave", OR(AND(OR(U$6 = "H1", U$6 = "H2"), NOT(AND($D995 = "Full-time", $F995 = "Above 1 Year"))), AND(U$6 = "Year", AND($D995 = "Full-time", $F995 = "Above 1 Year")))), "N/A", INDEX('Allocated Leaves'!$B$2:$E1005, MATCH(U$5 &amp; IF(U$5 = "Vacation Leave", IFS(U$6 = "Year", "", OR(U$6 = "H1", U$6 = "H2"), " " &amp; U$6), ""), 'Allocated Leaves'!$A$2:$A1005, 0), MATCH($D995 &amp; IF($D995 = "Full-time",  " " &amp; $F995, ""), 'Allocated Leaves'!$B$1:AA$1, 0)) - G995))</f>
        <v/>
      </c>
      <c r="V995" s="52" t="str">
        <f t="array" ref="V995">IF(ISBLANK($B995), "", IF(AND(V$5 = "Vacation Leave", OR(AND(OR(V$6 = "H1", V$6 = "H2"), NOT(AND($D995 = "Full-time", $F995 = "Above 1 Year"))), AND(V$6 = "Year", AND($D995 = "Full-time", $F995 = "Above 1 Year")))), "N/A", INDEX('Allocated Leaves'!$B$2:$E1005, MATCH(V$5 &amp; IF(V$5 = "Vacation Leave", IFS(V$6 = "Year", "", OR(V$6 = "H1", V$6 = "H2"), " " &amp; V$6), ""), 'Allocated Leaves'!$A$2:$A1005, 0), MATCH($D995 &amp; IF($D995 = "Full-time",  " " &amp; $F995, ""), 'Allocated Leaves'!$B$1:AA$1, 0)) - H995))</f>
        <v/>
      </c>
      <c r="W995" s="52" t="str">
        <f t="array" ref="W995">IF(ISBLANK($B995), "", IF(AND(W$5 = "Vacation Leave", OR(AND(OR(W$6 = "H1", W$6 = "H2"), NOT(AND($D995 = "Full-time", $F995 = "Above 1 Year"))), AND(W$6 = "Year", AND($D995 = "Full-time", $F995 = "Above 1 Year")))), "N/A", INDEX('Allocated Leaves'!$B$2:$E1005, MATCH(W$5 &amp; IF(W$5 = "Vacation Leave", IFS(W$6 = "Year", "", OR(W$6 = "H1", W$6 = "H2"), " " &amp; W$6), ""), 'Allocated Leaves'!$A$2:$A1005, 0), MATCH($D995 &amp; IF($D995 = "Full-time",  " " &amp; $F995, ""), 'Allocated Leaves'!$B$1:AA$1, 0)) - I995))</f>
        <v/>
      </c>
      <c r="X995" s="51" t="str">
        <f t="array" ref="X995">IF(ISBLANK($B995), "", IF(AND(X$5 = "Vacation Leave", OR(AND(OR(X$6 = "H1", X$6 = "H2"), NOT(AND($D995 = "Full-time", $F995 = "Above 1 Year"))), AND(X$6 = "Year", AND($D995 = "Full-time", $F995 = "Above 1 Year")))), "N/A", INDEX('Allocated Leaves'!$B$2:$E1005, MATCH(X$5 &amp; IF(X$5 = "Vacation Leave", IFS(X$6 = "Year", "", OR(X$6 = "H1", X$6 = "H2"), " " &amp; X$6), ""), 'Allocated Leaves'!$A$2:$A1005, 0), MATCH($D995 &amp; IF($D995 = "Full-time",  " " &amp; $F995, ""), 'Allocated Leaves'!$B$1:AA$1, 0)) - J995))</f>
        <v/>
      </c>
      <c r="Y995" s="52" t="str">
        <f t="array" ref="Y995">IF(ISBLANK($B995), "", IF(AND(Y$5 = "Vacation Leave", OR(AND(OR(Y$6 = "H1", Y$6 = "H2"), NOT(AND($D995 = "Full-time", $F995 = "Above 1 Year"))), AND(Y$6 = "Year", AND($D995 = "Full-time", $F995 = "Above 1 Year")))), "N/A", INDEX('Allocated Leaves'!$B$2:$E1005, MATCH(Y$5 &amp; IF(Y$5 = "Vacation Leave", IFS(Y$6 = "Year", "", OR(Y$6 = "H1", Y$6 = "H2"), " " &amp; Y$6), ""), 'Allocated Leaves'!$A$2:$A1005, 0), MATCH($D995 &amp; IF($D995 = "Full-time",  " " &amp; $F995, ""), 'Allocated Leaves'!$B$1:AA$1, 0)) - K995))</f>
        <v/>
      </c>
      <c r="Z995" s="52" t="str">
        <f t="array" ref="Z995">IF(ISBLANK($B995), "", IF(AND(Z$5 = "Vacation Leave", OR(AND(OR(Z$6 = "H1", Z$6 = "H2"), NOT(AND($D995 = "Full-time", $F995 = "Above 1 Year"))), AND(Z$6 = "Year", AND($D995 = "Full-time", $F995 = "Above 1 Year")))), "N/A", INDEX('Allocated Leaves'!$B$2:$E1005, MATCH(Z$5 &amp; IF(Z$5 = "Vacation Leave", IFS(Z$6 = "Year", "", OR(Z$6 = "H1", Z$6 = "H2"), " " &amp; Z$6), ""), 'Allocated Leaves'!$A$2:$A1005, 0), MATCH($D995 &amp; IF($D995 = "Full-time",  " " &amp; $F995, ""), 'Allocated Leaves'!$B$1:AA$1, 0)) - L995))</f>
        <v/>
      </c>
      <c r="AA995" s="55" t="str">
        <f t="shared" si="3"/>
        <v/>
      </c>
    </row>
    <row r="996">
      <c r="A996" s="71"/>
      <c r="B996" s="72"/>
      <c r="C996" s="44"/>
      <c r="D996" s="74"/>
      <c r="E996" s="75"/>
      <c r="F996" s="47" t="str">
        <f t="shared" si="1"/>
        <v/>
      </c>
      <c r="G996" s="48" t="str">
        <f>IF(ISBLANK($B996), "", IF(AND(G$5 = "Vacation Leave", OR(AND(OR(G$6 = "H1", G$6 = "H2"), NOT(AND($D996 = "Full-time", $F996 = "Above 1 Year"))), AND(G$6 = "Year", AND($D996 = "Full-time", $F996 = "Above 1 Year")))), "N/A", SUMIFS('Form Responses 1'!$O$2:$O1005, 'Form Responses 1'!$B$2:$B1005, $B996, 'Form Responses 1'!$G$2:$G1005, G$5, 'Form Responses 1'!$K$2:$K1005, $D996,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6" s="48" t="str">
        <f>IF(ISBLANK($B996), "", IF(AND(H$5 = "Vacation Leave", OR(AND(OR(H$6 = "H1", H$6 = "H2"), NOT(AND($D996 = "Full-time", $F996 = "Above 1 Year"))), AND(H$6 = "Year", AND($D996 = "Full-time", $F996 = "Above 1 Year")))), "N/A", SUMIFS('Form Responses 1'!$O$2:$O1005, 'Form Responses 1'!$B$2:$B1005, $B996, 'Form Responses 1'!$G$2:$G1005, H$5, 'Form Responses 1'!$K$2:$K1005, $D996,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6" s="49" t="str">
        <f>IF(ISBLANK($B996), "", IF(AND(I$5 = "Vacation Leave", OR(AND(OR(I$6 = "H1", I$6 = "H2"), NOT(AND($D996 = "Full-time", $F996 = "Above 1 Year"))), AND(I$6 = "Year", AND($D996 = "Full-time", $F996 = "Above 1 Year")))), "N/A", SUMIFS('Form Responses 1'!$O$2:$O1005, 'Form Responses 1'!$B$2:$B1005, $B996, 'Form Responses 1'!$G$2:$G1005, I$5, 'Form Responses 1'!$K$2:$K1005, $D996,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6" s="48" t="str">
        <f>IF(ISBLANK($B996), "", IF(AND(J$5 = "Vacation Leave", OR(AND(OR(J$6 = "H1", J$6 = "H2"), NOT(AND($D996 = "Full-time", $F996 = "Above 1 Year"))), AND(J$6 = "Year", AND($D996 = "Full-time", $F996 = "Above 1 Year")))), "N/A", SUMIFS('Form Responses 1'!$O$2:$O1005, 'Form Responses 1'!$B$2:$B1005, $B996, 'Form Responses 1'!$G$2:$G1005, J$5, 'Form Responses 1'!$K$2:$K1005, $D996,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6" s="48" t="str">
        <f>IF(ISBLANK($B996), "", IF(AND(K$5 = "Vacation Leave", OR(AND(OR(K$6 = "H1", K$6 = "H2"), NOT(AND($D996 = "Full-time", $F996 = "Above 1 Year"))), AND(K$6 = "Year", AND($D996 = "Full-time", $F996 = "Above 1 Year")))), "N/A", SUMIFS('Form Responses 1'!$O$2:$O1005, 'Form Responses 1'!$B$2:$B1005, $B996, 'Form Responses 1'!$G$2:$G1005, K$5, 'Form Responses 1'!$K$2:$K1005, $D996,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6" s="48" t="str">
        <f>IF(ISBLANK($B996), "", IF(AND(L$5 = "Vacation Leave", OR(AND(OR(L$6 = "H1", L$6 = "H2"), NOT(AND($D996 = "Full-time", $F996 = "Above 1 Year"))), AND(L$6 = "Year", AND($D996 = "Full-time", $F996 = "Above 1 Year")))), "N/A", SUMIFS('Form Responses 1'!$O$2:$O1005, 'Form Responses 1'!$B$2:$B1005, $B996, 'Form Responses 1'!$G$2:$G1005, L$5, 'Form Responses 1'!$K$2:$K1005, $D996,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6" s="48" t="str">
        <f>IF(ISBLANK($B996), "", IF(AND(M$5 = "Vacation Leave", OR(AND(OR(M$6 = "H1", M$6 = "H2"), NOT(AND($D996 = "Full-time", $F996 = "Above 1 Year"))), AND(M$6 = "Year", AND($D996 = "Full-time", $F996 = "Above 1 Year")))), "N/A", SUMIFS('Form Responses 1'!$O$2:$O1005, 'Form Responses 1'!$B$2:$B1005, $B996, 'Form Responses 1'!$G$2:$G1005, M$5, 'Form Responses 1'!$K$2:$K1005, $D996,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6" s="48" t="str">
        <f>IF(ISBLANK($B996), "", IF(AND(N$5 = "Vacation Leave", OR(AND(OR(N$6 = "H1", N$6 = "H2"), NOT(AND($D996 = "Full-time", $F996 = "Above 1 Year"))), AND(N$6 = "Year", AND($D996 = "Full-time", $F996 = "Above 1 Year")))), "N/A", SUMIFS('Form Responses 1'!$O$2:$O1005, 'Form Responses 1'!$B$2:$B1005, $B996, 'Form Responses 1'!$G$2:$G1005, N$5, 'Form Responses 1'!$K$2:$K1005, $D996,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6" s="48" t="str">
        <f>IF(ISBLANK($B996), "", IF(AND(O$5 = "Vacation Leave", OR(AND(OR(O$6 = "H1", O$6 = "H2"), NOT(AND($D996 = "Full-time", $F996 = "Above 1 Year"))), AND(O$6 = "Year", AND($D996 = "Full-time", $F996 = "Above 1 Year")))), "N/A", SUMIFS('Form Responses 1'!$O$2:$O1005, 'Form Responses 1'!$B$2:$B1005, $B996, 'Form Responses 1'!$G$2:$G1005, O$5, 'Form Responses 1'!$K$2:$K1005, $D996,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6" s="48" t="str">
        <f>IF(ISBLANK($B996), "", IF(AND(P$5 = "Vacation Leave", OR(AND(OR(P$6 = "H1", P$6 = "H2"), NOT(AND($D996 = "Full-time", $F996 = "Above 1 Year"))), AND(P$6 = "Year", AND($D996 = "Full-time", $F996 = "Above 1 Year")))), "N/A", SUMIFS('Form Responses 1'!$O$2:$O1005, 'Form Responses 1'!$B$2:$B1005, $B996, 'Form Responses 1'!$G$2:$G1005, P$5, 'Form Responses 1'!$K$2:$K1005, $D996,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6" s="48" t="str">
        <f>IF(ISBLANK($B996), "", IF(AND(Q$5 = "Vacation Leave", OR(AND(OR(Q$6 = "H1", Q$6 = "H2"), NOT(AND($D996 = "Full-time", $F996 = "Above 1 Year"))), AND(Q$6 = "Year", AND($D996 = "Full-time", $F996 = "Above 1 Year")))), "N/A", SUMIFS('Form Responses 1'!$O$2:$O1005, 'Form Responses 1'!$B$2:$B1005, $B996, 'Form Responses 1'!$G$2:$G1005, Q$5, 'Form Responses 1'!$K$2:$K1005, $D996,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6" s="48" t="str">
        <f>IF(ISBLANK($B996), "", IF(AND(R$5 = "Vacation Leave", OR(AND(OR(R$6 = "H1", R$6 = "H2"), NOT(AND($D996 = "Full-time", $F996 = "Above 1 Year"))), AND(R$6 = "Year", AND($D996 = "Full-time", $F996 = "Above 1 Year")))), "N/A", SUMIFS('Form Responses 1'!$O$2:$O1005, 'Form Responses 1'!$B$2:$B1005, $B996, 'Form Responses 1'!$G$2:$G1005, R$5, 'Form Responses 1'!$K$2:$K1005, $D996,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6" s="48" t="str">
        <f>IF(ISBLANK($B996), "", IF(AND(S$5 = "Vacation Leave", OR(AND(OR(S$6 = "H1", S$6 = "H2"), NOT(AND($D996 = "Full-time", $F996 = "Above 1 Year"))), AND(S$6 = "Year", AND($D996 = "Full-time", $F996 = "Above 1 Year")))), "N/A", SUMIFS('Form Responses 1'!$O$2:$O1005, 'Form Responses 1'!$B$2:$B1005, $B996, 'Form Responses 1'!$G$2:$G1005, S$5, 'Form Responses 1'!$K$2:$K1005, $D996,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6" s="50" t="str">
        <f t="shared" si="2"/>
        <v/>
      </c>
      <c r="U996" s="51" t="str">
        <f t="array" ref="U996">IF(ISBLANK($B996), "", IF(AND(U$5 = "Vacation Leave", OR(AND(OR(U$6 = "H1", U$6 = "H2"), NOT(AND($D996 = "Full-time", $F996 = "Above 1 Year"))), AND(U$6 = "Year", AND($D996 = "Full-time", $F996 = "Above 1 Year")))), "N/A", INDEX('Allocated Leaves'!$B$2:$E1005, MATCH(U$5 &amp; IF(U$5 = "Vacation Leave", IFS(U$6 = "Year", "", OR(U$6 = "H1", U$6 = "H2"), " " &amp; U$6), ""), 'Allocated Leaves'!$A$2:$A1005, 0), MATCH($D996 &amp; IF($D996 = "Full-time",  " " &amp; $F996, ""), 'Allocated Leaves'!$B$1:AA$1, 0)) - G996))</f>
        <v/>
      </c>
      <c r="V996" s="52" t="str">
        <f t="array" ref="V996">IF(ISBLANK($B996), "", IF(AND(V$5 = "Vacation Leave", OR(AND(OR(V$6 = "H1", V$6 = "H2"), NOT(AND($D996 = "Full-time", $F996 = "Above 1 Year"))), AND(V$6 = "Year", AND($D996 = "Full-time", $F996 = "Above 1 Year")))), "N/A", INDEX('Allocated Leaves'!$B$2:$E1005, MATCH(V$5 &amp; IF(V$5 = "Vacation Leave", IFS(V$6 = "Year", "", OR(V$6 = "H1", V$6 = "H2"), " " &amp; V$6), ""), 'Allocated Leaves'!$A$2:$A1005, 0), MATCH($D996 &amp; IF($D996 = "Full-time",  " " &amp; $F996, ""), 'Allocated Leaves'!$B$1:AA$1, 0)) - H996))</f>
        <v/>
      </c>
      <c r="W996" s="52" t="str">
        <f t="array" ref="W996">IF(ISBLANK($B996), "", IF(AND(W$5 = "Vacation Leave", OR(AND(OR(W$6 = "H1", W$6 = "H2"), NOT(AND($D996 = "Full-time", $F996 = "Above 1 Year"))), AND(W$6 = "Year", AND($D996 = "Full-time", $F996 = "Above 1 Year")))), "N/A", INDEX('Allocated Leaves'!$B$2:$E1005, MATCH(W$5 &amp; IF(W$5 = "Vacation Leave", IFS(W$6 = "Year", "", OR(W$6 = "H1", W$6 = "H2"), " " &amp; W$6), ""), 'Allocated Leaves'!$A$2:$A1005, 0), MATCH($D996 &amp; IF($D996 = "Full-time",  " " &amp; $F996, ""), 'Allocated Leaves'!$B$1:AA$1, 0)) - I996))</f>
        <v/>
      </c>
      <c r="X996" s="51" t="str">
        <f t="array" ref="X996">IF(ISBLANK($B996), "", IF(AND(X$5 = "Vacation Leave", OR(AND(OR(X$6 = "H1", X$6 = "H2"), NOT(AND($D996 = "Full-time", $F996 = "Above 1 Year"))), AND(X$6 = "Year", AND($D996 = "Full-time", $F996 = "Above 1 Year")))), "N/A", INDEX('Allocated Leaves'!$B$2:$E1005, MATCH(X$5 &amp; IF(X$5 = "Vacation Leave", IFS(X$6 = "Year", "", OR(X$6 = "H1", X$6 = "H2"), " " &amp; X$6), ""), 'Allocated Leaves'!$A$2:$A1005, 0), MATCH($D996 &amp; IF($D996 = "Full-time",  " " &amp; $F996, ""), 'Allocated Leaves'!$B$1:AA$1, 0)) - J996))</f>
        <v/>
      </c>
      <c r="Y996" s="52" t="str">
        <f t="array" ref="Y996">IF(ISBLANK($B996), "", IF(AND(Y$5 = "Vacation Leave", OR(AND(OR(Y$6 = "H1", Y$6 = "H2"), NOT(AND($D996 = "Full-time", $F996 = "Above 1 Year"))), AND(Y$6 = "Year", AND($D996 = "Full-time", $F996 = "Above 1 Year")))), "N/A", INDEX('Allocated Leaves'!$B$2:$E1005, MATCH(Y$5 &amp; IF(Y$5 = "Vacation Leave", IFS(Y$6 = "Year", "", OR(Y$6 = "H1", Y$6 = "H2"), " " &amp; Y$6), ""), 'Allocated Leaves'!$A$2:$A1005, 0), MATCH($D996 &amp; IF($D996 = "Full-time",  " " &amp; $F996, ""), 'Allocated Leaves'!$B$1:AA$1, 0)) - K996))</f>
        <v/>
      </c>
      <c r="Z996" s="52" t="str">
        <f t="array" ref="Z996">IF(ISBLANK($B996), "", IF(AND(Z$5 = "Vacation Leave", OR(AND(OR(Z$6 = "H1", Z$6 = "H2"), NOT(AND($D996 = "Full-time", $F996 = "Above 1 Year"))), AND(Z$6 = "Year", AND($D996 = "Full-time", $F996 = "Above 1 Year")))), "N/A", INDEX('Allocated Leaves'!$B$2:$E1005, MATCH(Z$5 &amp; IF(Z$5 = "Vacation Leave", IFS(Z$6 = "Year", "", OR(Z$6 = "H1", Z$6 = "H2"), " " &amp; Z$6), ""), 'Allocated Leaves'!$A$2:$A1005, 0), MATCH($D996 &amp; IF($D996 = "Full-time",  " " &amp; $F996, ""), 'Allocated Leaves'!$B$1:AA$1, 0)) - L996))</f>
        <v/>
      </c>
      <c r="AA996" s="55" t="str">
        <f t="shared" si="3"/>
        <v/>
      </c>
    </row>
    <row r="997">
      <c r="A997" s="71"/>
      <c r="B997" s="72"/>
      <c r="C997" s="73"/>
      <c r="D997" s="74"/>
      <c r="E997" s="75"/>
      <c r="F997" s="47" t="str">
        <f t="shared" si="1"/>
        <v/>
      </c>
      <c r="G997" s="48" t="str">
        <f>IF(ISBLANK($B997), "", IF(AND(G$5 = "Vacation Leave", OR(AND(OR(G$6 = "H1", G$6 = "H2"), NOT(AND($D997 = "Full-time", $F997 = "Above 1 Year"))), AND(G$6 = "Year", AND($D997 = "Full-time", $F997 = "Above 1 Year")))), "N/A", SUMIFS('Form Responses 1'!$O$2:$O1005, 'Form Responses 1'!$B$2:$B1005, $B997, 'Form Responses 1'!$G$2:$G1005, G$5, 'Form Responses 1'!$K$2:$K1005, $D997,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7" s="48" t="str">
        <f>IF(ISBLANK($B997), "", IF(AND(H$5 = "Vacation Leave", OR(AND(OR(H$6 = "H1", H$6 = "H2"), NOT(AND($D997 = "Full-time", $F997 = "Above 1 Year"))), AND(H$6 = "Year", AND($D997 = "Full-time", $F997 = "Above 1 Year")))), "N/A", SUMIFS('Form Responses 1'!$O$2:$O1005, 'Form Responses 1'!$B$2:$B1005, $B997, 'Form Responses 1'!$G$2:$G1005, H$5, 'Form Responses 1'!$K$2:$K1005, $D997,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7" s="49" t="str">
        <f>IF(ISBLANK($B997), "", IF(AND(I$5 = "Vacation Leave", OR(AND(OR(I$6 = "H1", I$6 = "H2"), NOT(AND($D997 = "Full-time", $F997 = "Above 1 Year"))), AND(I$6 = "Year", AND($D997 = "Full-time", $F997 = "Above 1 Year")))), "N/A", SUMIFS('Form Responses 1'!$O$2:$O1005, 'Form Responses 1'!$B$2:$B1005, $B997, 'Form Responses 1'!$G$2:$G1005, I$5, 'Form Responses 1'!$K$2:$K1005, $D997,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7" s="48" t="str">
        <f>IF(ISBLANK($B997), "", IF(AND(J$5 = "Vacation Leave", OR(AND(OR(J$6 = "H1", J$6 = "H2"), NOT(AND($D997 = "Full-time", $F997 = "Above 1 Year"))), AND(J$6 = "Year", AND($D997 = "Full-time", $F997 = "Above 1 Year")))), "N/A", SUMIFS('Form Responses 1'!$O$2:$O1005, 'Form Responses 1'!$B$2:$B1005, $B997, 'Form Responses 1'!$G$2:$G1005, J$5, 'Form Responses 1'!$K$2:$K1005, $D997,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7" s="48" t="str">
        <f>IF(ISBLANK($B997), "", IF(AND(K$5 = "Vacation Leave", OR(AND(OR(K$6 = "H1", K$6 = "H2"), NOT(AND($D997 = "Full-time", $F997 = "Above 1 Year"))), AND(K$6 = "Year", AND($D997 = "Full-time", $F997 = "Above 1 Year")))), "N/A", SUMIFS('Form Responses 1'!$O$2:$O1005, 'Form Responses 1'!$B$2:$B1005, $B997, 'Form Responses 1'!$G$2:$G1005, K$5, 'Form Responses 1'!$K$2:$K1005, $D997,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7" s="48" t="str">
        <f>IF(ISBLANK($B997), "", IF(AND(L$5 = "Vacation Leave", OR(AND(OR(L$6 = "H1", L$6 = "H2"), NOT(AND($D997 = "Full-time", $F997 = "Above 1 Year"))), AND(L$6 = "Year", AND($D997 = "Full-time", $F997 = "Above 1 Year")))), "N/A", SUMIFS('Form Responses 1'!$O$2:$O1005, 'Form Responses 1'!$B$2:$B1005, $B997, 'Form Responses 1'!$G$2:$G1005, L$5, 'Form Responses 1'!$K$2:$K1005, $D997,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7" s="48" t="str">
        <f>IF(ISBLANK($B997), "", IF(AND(M$5 = "Vacation Leave", OR(AND(OR(M$6 = "H1", M$6 = "H2"), NOT(AND($D997 = "Full-time", $F997 = "Above 1 Year"))), AND(M$6 = "Year", AND($D997 = "Full-time", $F997 = "Above 1 Year")))), "N/A", SUMIFS('Form Responses 1'!$O$2:$O1005, 'Form Responses 1'!$B$2:$B1005, $B997, 'Form Responses 1'!$G$2:$G1005, M$5, 'Form Responses 1'!$K$2:$K1005, $D997,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7" s="48" t="str">
        <f>IF(ISBLANK($B997), "", IF(AND(N$5 = "Vacation Leave", OR(AND(OR(N$6 = "H1", N$6 = "H2"), NOT(AND($D997 = "Full-time", $F997 = "Above 1 Year"))), AND(N$6 = "Year", AND($D997 = "Full-time", $F997 = "Above 1 Year")))), "N/A", SUMIFS('Form Responses 1'!$O$2:$O1005, 'Form Responses 1'!$B$2:$B1005, $B997, 'Form Responses 1'!$G$2:$G1005, N$5, 'Form Responses 1'!$K$2:$K1005, $D997,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7" s="48" t="str">
        <f>IF(ISBLANK($B997), "", IF(AND(O$5 = "Vacation Leave", OR(AND(OR(O$6 = "H1", O$6 = "H2"), NOT(AND($D997 = "Full-time", $F997 = "Above 1 Year"))), AND(O$6 = "Year", AND($D997 = "Full-time", $F997 = "Above 1 Year")))), "N/A", SUMIFS('Form Responses 1'!$O$2:$O1005, 'Form Responses 1'!$B$2:$B1005, $B997, 'Form Responses 1'!$G$2:$G1005, O$5, 'Form Responses 1'!$K$2:$K1005, $D997,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7" s="48" t="str">
        <f>IF(ISBLANK($B997), "", IF(AND(P$5 = "Vacation Leave", OR(AND(OR(P$6 = "H1", P$6 = "H2"), NOT(AND($D997 = "Full-time", $F997 = "Above 1 Year"))), AND(P$6 = "Year", AND($D997 = "Full-time", $F997 = "Above 1 Year")))), "N/A", SUMIFS('Form Responses 1'!$O$2:$O1005, 'Form Responses 1'!$B$2:$B1005, $B997, 'Form Responses 1'!$G$2:$G1005, P$5, 'Form Responses 1'!$K$2:$K1005, $D997,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7" s="48" t="str">
        <f>IF(ISBLANK($B997), "", IF(AND(Q$5 = "Vacation Leave", OR(AND(OR(Q$6 = "H1", Q$6 = "H2"), NOT(AND($D997 = "Full-time", $F997 = "Above 1 Year"))), AND(Q$6 = "Year", AND($D997 = "Full-time", $F997 = "Above 1 Year")))), "N/A", SUMIFS('Form Responses 1'!$O$2:$O1005, 'Form Responses 1'!$B$2:$B1005, $B997, 'Form Responses 1'!$G$2:$G1005, Q$5, 'Form Responses 1'!$K$2:$K1005, $D997,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7" s="48" t="str">
        <f>IF(ISBLANK($B997), "", IF(AND(R$5 = "Vacation Leave", OR(AND(OR(R$6 = "H1", R$6 = "H2"), NOT(AND($D997 = "Full-time", $F997 = "Above 1 Year"))), AND(R$6 = "Year", AND($D997 = "Full-time", $F997 = "Above 1 Year")))), "N/A", SUMIFS('Form Responses 1'!$O$2:$O1005, 'Form Responses 1'!$B$2:$B1005, $B997, 'Form Responses 1'!$G$2:$G1005, R$5, 'Form Responses 1'!$K$2:$K1005, $D997,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7" s="48" t="str">
        <f>IF(ISBLANK($B997), "", IF(AND(S$5 = "Vacation Leave", OR(AND(OR(S$6 = "H1", S$6 = "H2"), NOT(AND($D997 = "Full-time", $F997 = "Above 1 Year"))), AND(S$6 = "Year", AND($D997 = "Full-time", $F997 = "Above 1 Year")))), "N/A", SUMIFS('Form Responses 1'!$O$2:$O1005, 'Form Responses 1'!$B$2:$B1005, $B997, 'Form Responses 1'!$G$2:$G1005, S$5, 'Form Responses 1'!$K$2:$K1005, $D997,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7" s="50" t="str">
        <f t="shared" si="2"/>
        <v/>
      </c>
      <c r="U997" s="51" t="str">
        <f t="array" ref="U997">IF(ISBLANK($B997), "", IF(AND(U$5 = "Vacation Leave", OR(AND(OR(U$6 = "H1", U$6 = "H2"), NOT(AND($D997 = "Full-time", $F997 = "Above 1 Year"))), AND(U$6 = "Year", AND($D997 = "Full-time", $F997 = "Above 1 Year")))), "N/A", INDEX('Allocated Leaves'!$B$2:$E1005, MATCH(U$5 &amp; IF(U$5 = "Vacation Leave", IFS(U$6 = "Year", "", OR(U$6 = "H1", U$6 = "H2"), " " &amp; U$6), ""), 'Allocated Leaves'!$A$2:$A1005, 0), MATCH($D997 &amp; IF($D997 = "Full-time",  " " &amp; $F997, ""), 'Allocated Leaves'!$B$1:AA$1, 0)) - G997))</f>
        <v/>
      </c>
      <c r="V997" s="52" t="str">
        <f t="array" ref="V997">IF(ISBLANK($B997), "", IF(AND(V$5 = "Vacation Leave", OR(AND(OR(V$6 = "H1", V$6 = "H2"), NOT(AND($D997 = "Full-time", $F997 = "Above 1 Year"))), AND(V$6 = "Year", AND($D997 = "Full-time", $F997 = "Above 1 Year")))), "N/A", INDEX('Allocated Leaves'!$B$2:$E1005, MATCH(V$5 &amp; IF(V$5 = "Vacation Leave", IFS(V$6 = "Year", "", OR(V$6 = "H1", V$6 = "H2"), " " &amp; V$6), ""), 'Allocated Leaves'!$A$2:$A1005, 0), MATCH($D997 &amp; IF($D997 = "Full-time",  " " &amp; $F997, ""), 'Allocated Leaves'!$B$1:AA$1, 0)) - H997))</f>
        <v/>
      </c>
      <c r="W997" s="52" t="str">
        <f t="array" ref="W997">IF(ISBLANK($B997), "", IF(AND(W$5 = "Vacation Leave", OR(AND(OR(W$6 = "H1", W$6 = "H2"), NOT(AND($D997 = "Full-time", $F997 = "Above 1 Year"))), AND(W$6 = "Year", AND($D997 = "Full-time", $F997 = "Above 1 Year")))), "N/A", INDEX('Allocated Leaves'!$B$2:$E1005, MATCH(W$5 &amp; IF(W$5 = "Vacation Leave", IFS(W$6 = "Year", "", OR(W$6 = "H1", W$6 = "H2"), " " &amp; W$6), ""), 'Allocated Leaves'!$A$2:$A1005, 0), MATCH($D997 &amp; IF($D997 = "Full-time",  " " &amp; $F997, ""), 'Allocated Leaves'!$B$1:AA$1, 0)) - I997))</f>
        <v/>
      </c>
      <c r="X997" s="51" t="str">
        <f t="array" ref="X997">IF(ISBLANK($B997), "", IF(AND(X$5 = "Vacation Leave", OR(AND(OR(X$6 = "H1", X$6 = "H2"), NOT(AND($D997 = "Full-time", $F997 = "Above 1 Year"))), AND(X$6 = "Year", AND($D997 = "Full-time", $F997 = "Above 1 Year")))), "N/A", INDEX('Allocated Leaves'!$B$2:$E1005, MATCH(X$5 &amp; IF(X$5 = "Vacation Leave", IFS(X$6 = "Year", "", OR(X$6 = "H1", X$6 = "H2"), " " &amp; X$6), ""), 'Allocated Leaves'!$A$2:$A1005, 0), MATCH($D997 &amp; IF($D997 = "Full-time",  " " &amp; $F997, ""), 'Allocated Leaves'!$B$1:AA$1, 0)) - J997))</f>
        <v/>
      </c>
      <c r="Y997" s="52" t="str">
        <f t="array" ref="Y997">IF(ISBLANK($B997), "", IF(AND(Y$5 = "Vacation Leave", OR(AND(OR(Y$6 = "H1", Y$6 = "H2"), NOT(AND($D997 = "Full-time", $F997 = "Above 1 Year"))), AND(Y$6 = "Year", AND($D997 = "Full-time", $F997 = "Above 1 Year")))), "N/A", INDEX('Allocated Leaves'!$B$2:$E1005, MATCH(Y$5 &amp; IF(Y$5 = "Vacation Leave", IFS(Y$6 = "Year", "", OR(Y$6 = "H1", Y$6 = "H2"), " " &amp; Y$6), ""), 'Allocated Leaves'!$A$2:$A1005, 0), MATCH($D997 &amp; IF($D997 = "Full-time",  " " &amp; $F997, ""), 'Allocated Leaves'!$B$1:AA$1, 0)) - K997))</f>
        <v/>
      </c>
      <c r="Z997" s="52" t="str">
        <f t="array" ref="Z997">IF(ISBLANK($B997), "", IF(AND(Z$5 = "Vacation Leave", OR(AND(OR(Z$6 = "H1", Z$6 = "H2"), NOT(AND($D997 = "Full-time", $F997 = "Above 1 Year"))), AND(Z$6 = "Year", AND($D997 = "Full-time", $F997 = "Above 1 Year")))), "N/A", INDEX('Allocated Leaves'!$B$2:$E1005, MATCH(Z$5 &amp; IF(Z$5 = "Vacation Leave", IFS(Z$6 = "Year", "", OR(Z$6 = "H1", Z$6 = "H2"), " " &amp; Z$6), ""), 'Allocated Leaves'!$A$2:$A1005, 0), MATCH($D997 &amp; IF($D997 = "Full-time",  " " &amp; $F997, ""), 'Allocated Leaves'!$B$1:AA$1, 0)) - L997))</f>
        <v/>
      </c>
      <c r="AA997" s="55" t="str">
        <f t="shared" si="3"/>
        <v/>
      </c>
    </row>
    <row r="998">
      <c r="A998" s="71"/>
      <c r="B998" s="72"/>
      <c r="C998" s="73"/>
      <c r="D998" s="74"/>
      <c r="E998" s="75"/>
      <c r="F998" s="47" t="str">
        <f t="shared" si="1"/>
        <v/>
      </c>
      <c r="G998" s="48" t="str">
        <f>IF(ISBLANK($B998), "", IF(AND(G$5 = "Vacation Leave", OR(AND(OR(G$6 = "H1", G$6 = "H2"), NOT(AND($D998 = "Full-time", $F998 = "Above 1 Year"))), AND(G$6 = "Year", AND($D998 = "Full-time", $F998 = "Above 1 Year")))), "N/A", SUMIFS('Form Responses 1'!$O$2:$O1005, 'Form Responses 1'!$B$2:$B1005, $B998, 'Form Responses 1'!$G$2:$G1005, G$5, 'Form Responses 1'!$K$2:$K1005, $D998,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8" s="48" t="str">
        <f>IF(ISBLANK($B998), "", IF(AND(H$5 = "Vacation Leave", OR(AND(OR(H$6 = "H1", H$6 = "H2"), NOT(AND($D998 = "Full-time", $F998 = "Above 1 Year"))), AND(H$6 = "Year", AND($D998 = "Full-time", $F998 = "Above 1 Year")))), "N/A", SUMIFS('Form Responses 1'!$O$2:$O1005, 'Form Responses 1'!$B$2:$B1005, $B998, 'Form Responses 1'!$G$2:$G1005, H$5, 'Form Responses 1'!$K$2:$K1005, $D998,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8" s="49" t="str">
        <f>IF(ISBLANK($B998), "", IF(AND(I$5 = "Vacation Leave", OR(AND(OR(I$6 = "H1", I$6 = "H2"), NOT(AND($D998 = "Full-time", $F998 = "Above 1 Year"))), AND(I$6 = "Year", AND($D998 = "Full-time", $F998 = "Above 1 Year")))), "N/A", SUMIFS('Form Responses 1'!$O$2:$O1005, 'Form Responses 1'!$B$2:$B1005, $B998, 'Form Responses 1'!$G$2:$G1005, I$5, 'Form Responses 1'!$K$2:$K1005, $D998,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8" s="48" t="str">
        <f>IF(ISBLANK($B998), "", IF(AND(J$5 = "Vacation Leave", OR(AND(OR(J$6 = "H1", J$6 = "H2"), NOT(AND($D998 = "Full-time", $F998 = "Above 1 Year"))), AND(J$6 = "Year", AND($D998 = "Full-time", $F998 = "Above 1 Year")))), "N/A", SUMIFS('Form Responses 1'!$O$2:$O1005, 'Form Responses 1'!$B$2:$B1005, $B998, 'Form Responses 1'!$G$2:$G1005, J$5, 'Form Responses 1'!$K$2:$K1005, $D998,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8" s="48" t="str">
        <f>IF(ISBLANK($B998), "", IF(AND(K$5 = "Vacation Leave", OR(AND(OR(K$6 = "H1", K$6 = "H2"), NOT(AND($D998 = "Full-time", $F998 = "Above 1 Year"))), AND(K$6 = "Year", AND($D998 = "Full-time", $F998 = "Above 1 Year")))), "N/A", SUMIFS('Form Responses 1'!$O$2:$O1005, 'Form Responses 1'!$B$2:$B1005, $B998, 'Form Responses 1'!$G$2:$G1005, K$5, 'Form Responses 1'!$K$2:$K1005, $D998,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8" s="48" t="str">
        <f>IF(ISBLANK($B998), "", IF(AND(L$5 = "Vacation Leave", OR(AND(OR(L$6 = "H1", L$6 = "H2"), NOT(AND($D998 = "Full-time", $F998 = "Above 1 Year"))), AND(L$6 = "Year", AND($D998 = "Full-time", $F998 = "Above 1 Year")))), "N/A", SUMIFS('Form Responses 1'!$O$2:$O1005, 'Form Responses 1'!$B$2:$B1005, $B998, 'Form Responses 1'!$G$2:$G1005, L$5, 'Form Responses 1'!$K$2:$K1005, $D998,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8" s="48" t="str">
        <f>IF(ISBLANK($B998), "", IF(AND(M$5 = "Vacation Leave", OR(AND(OR(M$6 = "H1", M$6 = "H2"), NOT(AND($D998 = "Full-time", $F998 = "Above 1 Year"))), AND(M$6 = "Year", AND($D998 = "Full-time", $F998 = "Above 1 Year")))), "N/A", SUMIFS('Form Responses 1'!$O$2:$O1005, 'Form Responses 1'!$B$2:$B1005, $B998, 'Form Responses 1'!$G$2:$G1005, M$5, 'Form Responses 1'!$K$2:$K1005, $D998,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8" s="48" t="str">
        <f>IF(ISBLANK($B998), "", IF(AND(N$5 = "Vacation Leave", OR(AND(OR(N$6 = "H1", N$6 = "H2"), NOT(AND($D998 = "Full-time", $F998 = "Above 1 Year"))), AND(N$6 = "Year", AND($D998 = "Full-time", $F998 = "Above 1 Year")))), "N/A", SUMIFS('Form Responses 1'!$O$2:$O1005, 'Form Responses 1'!$B$2:$B1005, $B998, 'Form Responses 1'!$G$2:$G1005, N$5, 'Form Responses 1'!$K$2:$K1005, $D998,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8" s="48" t="str">
        <f>IF(ISBLANK($B998), "", IF(AND(O$5 = "Vacation Leave", OR(AND(OR(O$6 = "H1", O$6 = "H2"), NOT(AND($D998 = "Full-time", $F998 = "Above 1 Year"))), AND(O$6 = "Year", AND($D998 = "Full-time", $F998 = "Above 1 Year")))), "N/A", SUMIFS('Form Responses 1'!$O$2:$O1005, 'Form Responses 1'!$B$2:$B1005, $B998, 'Form Responses 1'!$G$2:$G1005, O$5, 'Form Responses 1'!$K$2:$K1005, $D998,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8" s="48" t="str">
        <f>IF(ISBLANK($B998), "", IF(AND(P$5 = "Vacation Leave", OR(AND(OR(P$6 = "H1", P$6 = "H2"), NOT(AND($D998 = "Full-time", $F998 = "Above 1 Year"))), AND(P$6 = "Year", AND($D998 = "Full-time", $F998 = "Above 1 Year")))), "N/A", SUMIFS('Form Responses 1'!$O$2:$O1005, 'Form Responses 1'!$B$2:$B1005, $B998, 'Form Responses 1'!$G$2:$G1005, P$5, 'Form Responses 1'!$K$2:$K1005, $D998,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8" s="48" t="str">
        <f>IF(ISBLANK($B998), "", IF(AND(Q$5 = "Vacation Leave", OR(AND(OR(Q$6 = "H1", Q$6 = "H2"), NOT(AND($D998 = "Full-time", $F998 = "Above 1 Year"))), AND(Q$6 = "Year", AND($D998 = "Full-time", $F998 = "Above 1 Year")))), "N/A", SUMIFS('Form Responses 1'!$O$2:$O1005, 'Form Responses 1'!$B$2:$B1005, $B998, 'Form Responses 1'!$G$2:$G1005, Q$5, 'Form Responses 1'!$K$2:$K1005, $D998,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8" s="48" t="str">
        <f>IF(ISBLANK($B998), "", IF(AND(R$5 = "Vacation Leave", OR(AND(OR(R$6 = "H1", R$6 = "H2"), NOT(AND($D998 = "Full-time", $F998 = "Above 1 Year"))), AND(R$6 = "Year", AND($D998 = "Full-time", $F998 = "Above 1 Year")))), "N/A", SUMIFS('Form Responses 1'!$O$2:$O1005, 'Form Responses 1'!$B$2:$B1005, $B998, 'Form Responses 1'!$G$2:$G1005, R$5, 'Form Responses 1'!$K$2:$K1005, $D998,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8" s="48" t="str">
        <f>IF(ISBLANK($B998), "", IF(AND(S$5 = "Vacation Leave", OR(AND(OR(S$6 = "H1", S$6 = "H2"), NOT(AND($D998 = "Full-time", $F998 = "Above 1 Year"))), AND(S$6 = "Year", AND($D998 = "Full-time", $F998 = "Above 1 Year")))), "N/A", SUMIFS('Form Responses 1'!$O$2:$O1005, 'Form Responses 1'!$B$2:$B1005, $B998, 'Form Responses 1'!$G$2:$G1005, S$5, 'Form Responses 1'!$K$2:$K1005, $D998,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8" s="50" t="str">
        <f t="shared" si="2"/>
        <v/>
      </c>
      <c r="U998" s="51" t="str">
        <f t="array" ref="U998">IF(ISBLANK($B998), "", IF(AND(U$5 = "Vacation Leave", OR(AND(OR(U$6 = "H1", U$6 = "H2"), NOT(AND($D998 = "Full-time", $F998 = "Above 1 Year"))), AND(U$6 = "Year", AND($D998 = "Full-time", $F998 = "Above 1 Year")))), "N/A", INDEX('Allocated Leaves'!$B$2:$E1005, MATCH(U$5 &amp; IF(U$5 = "Vacation Leave", IFS(U$6 = "Year", "", OR(U$6 = "H1", U$6 = "H2"), " " &amp; U$6), ""), 'Allocated Leaves'!$A$2:$A1005, 0), MATCH($D998 &amp; IF($D998 = "Full-time",  " " &amp; $F998, ""), 'Allocated Leaves'!$B$1:AA$1, 0)) - G998))</f>
        <v/>
      </c>
      <c r="V998" s="52" t="str">
        <f t="array" ref="V998">IF(ISBLANK($B998), "", IF(AND(V$5 = "Vacation Leave", OR(AND(OR(V$6 = "H1", V$6 = "H2"), NOT(AND($D998 = "Full-time", $F998 = "Above 1 Year"))), AND(V$6 = "Year", AND($D998 = "Full-time", $F998 = "Above 1 Year")))), "N/A", INDEX('Allocated Leaves'!$B$2:$E1005, MATCH(V$5 &amp; IF(V$5 = "Vacation Leave", IFS(V$6 = "Year", "", OR(V$6 = "H1", V$6 = "H2"), " " &amp; V$6), ""), 'Allocated Leaves'!$A$2:$A1005, 0), MATCH($D998 &amp; IF($D998 = "Full-time",  " " &amp; $F998, ""), 'Allocated Leaves'!$B$1:AA$1, 0)) - H998))</f>
        <v/>
      </c>
      <c r="W998" s="52" t="str">
        <f t="array" ref="W998">IF(ISBLANK($B998), "", IF(AND(W$5 = "Vacation Leave", OR(AND(OR(W$6 = "H1", W$6 = "H2"), NOT(AND($D998 = "Full-time", $F998 = "Above 1 Year"))), AND(W$6 = "Year", AND($D998 = "Full-time", $F998 = "Above 1 Year")))), "N/A", INDEX('Allocated Leaves'!$B$2:$E1005, MATCH(W$5 &amp; IF(W$5 = "Vacation Leave", IFS(W$6 = "Year", "", OR(W$6 = "H1", W$6 = "H2"), " " &amp; W$6), ""), 'Allocated Leaves'!$A$2:$A1005, 0), MATCH($D998 &amp; IF($D998 = "Full-time",  " " &amp; $F998, ""), 'Allocated Leaves'!$B$1:AA$1, 0)) - I998))</f>
        <v/>
      </c>
      <c r="X998" s="51" t="str">
        <f t="array" ref="X998">IF(ISBLANK($B998), "", IF(AND(X$5 = "Vacation Leave", OR(AND(OR(X$6 = "H1", X$6 = "H2"), NOT(AND($D998 = "Full-time", $F998 = "Above 1 Year"))), AND(X$6 = "Year", AND($D998 = "Full-time", $F998 = "Above 1 Year")))), "N/A", INDEX('Allocated Leaves'!$B$2:$E1005, MATCH(X$5 &amp; IF(X$5 = "Vacation Leave", IFS(X$6 = "Year", "", OR(X$6 = "H1", X$6 = "H2"), " " &amp; X$6), ""), 'Allocated Leaves'!$A$2:$A1005, 0), MATCH($D998 &amp; IF($D998 = "Full-time",  " " &amp; $F998, ""), 'Allocated Leaves'!$B$1:AA$1, 0)) - J998))</f>
        <v/>
      </c>
      <c r="Y998" s="52" t="str">
        <f t="array" ref="Y998">IF(ISBLANK($B998), "", IF(AND(Y$5 = "Vacation Leave", OR(AND(OR(Y$6 = "H1", Y$6 = "H2"), NOT(AND($D998 = "Full-time", $F998 = "Above 1 Year"))), AND(Y$6 = "Year", AND($D998 = "Full-time", $F998 = "Above 1 Year")))), "N/A", INDEX('Allocated Leaves'!$B$2:$E1005, MATCH(Y$5 &amp; IF(Y$5 = "Vacation Leave", IFS(Y$6 = "Year", "", OR(Y$6 = "H1", Y$6 = "H2"), " " &amp; Y$6), ""), 'Allocated Leaves'!$A$2:$A1005, 0), MATCH($D998 &amp; IF($D998 = "Full-time",  " " &amp; $F998, ""), 'Allocated Leaves'!$B$1:AA$1, 0)) - K998))</f>
        <v/>
      </c>
      <c r="Z998" s="52" t="str">
        <f t="array" ref="Z998">IF(ISBLANK($B998), "", IF(AND(Z$5 = "Vacation Leave", OR(AND(OR(Z$6 = "H1", Z$6 = "H2"), NOT(AND($D998 = "Full-time", $F998 = "Above 1 Year"))), AND(Z$6 = "Year", AND($D998 = "Full-time", $F998 = "Above 1 Year")))), "N/A", INDEX('Allocated Leaves'!$B$2:$E1005, MATCH(Z$5 &amp; IF(Z$5 = "Vacation Leave", IFS(Z$6 = "Year", "", OR(Z$6 = "H1", Z$6 = "H2"), " " &amp; Z$6), ""), 'Allocated Leaves'!$A$2:$A1005, 0), MATCH($D998 &amp; IF($D998 = "Full-time",  " " &amp; $F998, ""), 'Allocated Leaves'!$B$1:AA$1, 0)) - L998))</f>
        <v/>
      </c>
      <c r="AA998" s="55" t="str">
        <f t="shared" si="3"/>
        <v/>
      </c>
    </row>
    <row r="999">
      <c r="A999" s="71"/>
      <c r="B999" s="72"/>
      <c r="C999" s="73"/>
      <c r="D999" s="74"/>
      <c r="E999" s="75"/>
      <c r="F999" s="47" t="str">
        <f t="shared" si="1"/>
        <v/>
      </c>
      <c r="G999" s="48" t="str">
        <f>IF(ISBLANK($B999), "", IF(AND(G$5 = "Vacation Leave", OR(AND(OR(G$6 = "H1", G$6 = "H2"), NOT(AND($D999 = "Full-time", $F999 = "Above 1 Year"))), AND(G$6 = "Year", AND($D999 = "Full-time", $F999 = "Above 1 Year")))), "N/A", SUMIFS('Form Responses 1'!$O$2:$O1005, 'Form Responses 1'!$B$2:$B1005, $B999, 'Form Responses 1'!$G$2:$G1005, G$5, 'Form Responses 1'!$K$2:$K1005, $D999,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999" s="48" t="str">
        <f>IF(ISBLANK($B999), "", IF(AND(H$5 = "Vacation Leave", OR(AND(OR(H$6 = "H1", H$6 = "H2"), NOT(AND($D999 = "Full-time", $F999 = "Above 1 Year"))), AND(H$6 = "Year", AND($D999 = "Full-time", $F999 = "Above 1 Year")))), "N/A", SUMIFS('Form Responses 1'!$O$2:$O1005, 'Form Responses 1'!$B$2:$B1005, $B999, 'Form Responses 1'!$G$2:$G1005, H$5, 'Form Responses 1'!$K$2:$K1005, $D999,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999" s="49" t="str">
        <f>IF(ISBLANK($B999), "", IF(AND(I$5 = "Vacation Leave", OR(AND(OR(I$6 = "H1", I$6 = "H2"), NOT(AND($D999 = "Full-time", $F999 = "Above 1 Year"))), AND(I$6 = "Year", AND($D999 = "Full-time", $F999 = "Above 1 Year")))), "N/A", SUMIFS('Form Responses 1'!$O$2:$O1005, 'Form Responses 1'!$B$2:$B1005, $B999, 'Form Responses 1'!$G$2:$G1005, I$5, 'Form Responses 1'!$K$2:$K1005, $D999,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999" s="48" t="str">
        <f>IF(ISBLANK($B999), "", IF(AND(J$5 = "Vacation Leave", OR(AND(OR(J$6 = "H1", J$6 = "H2"), NOT(AND($D999 = "Full-time", $F999 = "Above 1 Year"))), AND(J$6 = "Year", AND($D999 = "Full-time", $F999 = "Above 1 Year")))), "N/A", SUMIFS('Form Responses 1'!$O$2:$O1005, 'Form Responses 1'!$B$2:$B1005, $B999, 'Form Responses 1'!$G$2:$G1005, J$5, 'Form Responses 1'!$K$2:$K1005, $D999,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999" s="48" t="str">
        <f>IF(ISBLANK($B999), "", IF(AND(K$5 = "Vacation Leave", OR(AND(OR(K$6 = "H1", K$6 = "H2"), NOT(AND($D999 = "Full-time", $F999 = "Above 1 Year"))), AND(K$6 = "Year", AND($D999 = "Full-time", $F999 = "Above 1 Year")))), "N/A", SUMIFS('Form Responses 1'!$O$2:$O1005, 'Form Responses 1'!$B$2:$B1005, $B999, 'Form Responses 1'!$G$2:$G1005, K$5, 'Form Responses 1'!$K$2:$K1005, $D999,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999" s="48" t="str">
        <f>IF(ISBLANK($B999), "", IF(AND(L$5 = "Vacation Leave", OR(AND(OR(L$6 = "H1", L$6 = "H2"), NOT(AND($D999 = "Full-time", $F999 = "Above 1 Year"))), AND(L$6 = "Year", AND($D999 = "Full-time", $F999 = "Above 1 Year")))), "N/A", SUMIFS('Form Responses 1'!$O$2:$O1005, 'Form Responses 1'!$B$2:$B1005, $B999, 'Form Responses 1'!$G$2:$G1005, L$5, 'Form Responses 1'!$K$2:$K1005, $D999,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999" s="48" t="str">
        <f>IF(ISBLANK($B999), "", IF(AND(M$5 = "Vacation Leave", OR(AND(OR(M$6 = "H1", M$6 = "H2"), NOT(AND($D999 = "Full-time", $F999 = "Above 1 Year"))), AND(M$6 = "Year", AND($D999 = "Full-time", $F999 = "Above 1 Year")))), "N/A", SUMIFS('Form Responses 1'!$O$2:$O1005, 'Form Responses 1'!$B$2:$B1005, $B999, 'Form Responses 1'!$G$2:$G1005, M$5, 'Form Responses 1'!$K$2:$K1005, $D999,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999" s="48" t="str">
        <f>IF(ISBLANK($B999), "", IF(AND(N$5 = "Vacation Leave", OR(AND(OR(N$6 = "H1", N$6 = "H2"), NOT(AND($D999 = "Full-time", $F999 = "Above 1 Year"))), AND(N$6 = "Year", AND($D999 = "Full-time", $F999 = "Above 1 Year")))), "N/A", SUMIFS('Form Responses 1'!$O$2:$O1005, 'Form Responses 1'!$B$2:$B1005, $B999, 'Form Responses 1'!$G$2:$G1005, N$5, 'Form Responses 1'!$K$2:$K1005, $D999,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999" s="48" t="str">
        <f>IF(ISBLANK($B999), "", IF(AND(O$5 = "Vacation Leave", OR(AND(OR(O$6 = "H1", O$6 = "H2"), NOT(AND($D999 = "Full-time", $F999 = "Above 1 Year"))), AND(O$6 = "Year", AND($D999 = "Full-time", $F999 = "Above 1 Year")))), "N/A", SUMIFS('Form Responses 1'!$O$2:$O1005, 'Form Responses 1'!$B$2:$B1005, $B999, 'Form Responses 1'!$G$2:$G1005, O$5, 'Form Responses 1'!$K$2:$K1005, $D999,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999" s="48" t="str">
        <f>IF(ISBLANK($B999), "", IF(AND(P$5 = "Vacation Leave", OR(AND(OR(P$6 = "H1", P$6 = "H2"), NOT(AND($D999 = "Full-time", $F999 = "Above 1 Year"))), AND(P$6 = "Year", AND($D999 = "Full-time", $F999 = "Above 1 Year")))), "N/A", SUMIFS('Form Responses 1'!$O$2:$O1005, 'Form Responses 1'!$B$2:$B1005, $B999, 'Form Responses 1'!$G$2:$G1005, P$5, 'Form Responses 1'!$K$2:$K1005, $D999,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999" s="48" t="str">
        <f>IF(ISBLANK($B999), "", IF(AND(Q$5 = "Vacation Leave", OR(AND(OR(Q$6 = "H1", Q$6 = "H2"), NOT(AND($D999 = "Full-time", $F999 = "Above 1 Year"))), AND(Q$6 = "Year", AND($D999 = "Full-time", $F999 = "Above 1 Year")))), "N/A", SUMIFS('Form Responses 1'!$O$2:$O1005, 'Form Responses 1'!$B$2:$B1005, $B999, 'Form Responses 1'!$G$2:$G1005, Q$5, 'Form Responses 1'!$K$2:$K1005, $D999,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999" s="48" t="str">
        <f>IF(ISBLANK($B999), "", IF(AND(R$5 = "Vacation Leave", OR(AND(OR(R$6 = "H1", R$6 = "H2"), NOT(AND($D999 = "Full-time", $F999 = "Above 1 Year"))), AND(R$6 = "Year", AND($D999 = "Full-time", $F999 = "Above 1 Year")))), "N/A", SUMIFS('Form Responses 1'!$O$2:$O1005, 'Form Responses 1'!$B$2:$B1005, $B999, 'Form Responses 1'!$G$2:$G1005, R$5, 'Form Responses 1'!$K$2:$K1005, $D999,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999" s="48" t="str">
        <f>IF(ISBLANK($B999), "", IF(AND(S$5 = "Vacation Leave", OR(AND(OR(S$6 = "H1", S$6 = "H2"), NOT(AND($D999 = "Full-time", $F999 = "Above 1 Year"))), AND(S$6 = "Year", AND($D999 = "Full-time", $F999 = "Above 1 Year")))), "N/A", SUMIFS('Form Responses 1'!$O$2:$O1005, 'Form Responses 1'!$B$2:$B1005, $B999, 'Form Responses 1'!$G$2:$G1005, S$5, 'Form Responses 1'!$K$2:$K1005, $D999,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999" s="50" t="str">
        <f t="shared" si="2"/>
        <v/>
      </c>
      <c r="U999" s="51" t="str">
        <f t="array" ref="U999">IF(ISBLANK($B999), "", IF(AND(U$5 = "Vacation Leave", OR(AND(OR(U$6 = "H1", U$6 = "H2"), NOT(AND($D999 = "Full-time", $F999 = "Above 1 Year"))), AND(U$6 = "Year", AND($D999 = "Full-time", $F999 = "Above 1 Year")))), "N/A", INDEX('Allocated Leaves'!$B$2:$E1005, MATCH(U$5 &amp; IF(U$5 = "Vacation Leave", IFS(U$6 = "Year", "", OR(U$6 = "H1", U$6 = "H2"), " " &amp; U$6), ""), 'Allocated Leaves'!$A$2:$A1005, 0), MATCH($D999 &amp; IF($D999 = "Full-time",  " " &amp; $F999, ""), 'Allocated Leaves'!$B$1:AA$1, 0)) - G999))</f>
        <v/>
      </c>
      <c r="V999" s="52" t="str">
        <f t="array" ref="V999">IF(ISBLANK($B999), "", IF(AND(V$5 = "Vacation Leave", OR(AND(OR(V$6 = "H1", V$6 = "H2"), NOT(AND($D999 = "Full-time", $F999 = "Above 1 Year"))), AND(V$6 = "Year", AND($D999 = "Full-time", $F999 = "Above 1 Year")))), "N/A", INDEX('Allocated Leaves'!$B$2:$E1005, MATCH(V$5 &amp; IF(V$5 = "Vacation Leave", IFS(V$6 = "Year", "", OR(V$6 = "H1", V$6 = "H2"), " " &amp; V$6), ""), 'Allocated Leaves'!$A$2:$A1005, 0), MATCH($D999 &amp; IF($D999 = "Full-time",  " " &amp; $F999, ""), 'Allocated Leaves'!$B$1:AA$1, 0)) - H999))</f>
        <v/>
      </c>
      <c r="W999" s="52" t="str">
        <f t="array" ref="W999">IF(ISBLANK($B999), "", IF(AND(W$5 = "Vacation Leave", OR(AND(OR(W$6 = "H1", W$6 = "H2"), NOT(AND($D999 = "Full-time", $F999 = "Above 1 Year"))), AND(W$6 = "Year", AND($D999 = "Full-time", $F999 = "Above 1 Year")))), "N/A", INDEX('Allocated Leaves'!$B$2:$E1005, MATCH(W$5 &amp; IF(W$5 = "Vacation Leave", IFS(W$6 = "Year", "", OR(W$6 = "H1", W$6 = "H2"), " " &amp; W$6), ""), 'Allocated Leaves'!$A$2:$A1005, 0), MATCH($D999 &amp; IF($D999 = "Full-time",  " " &amp; $F999, ""), 'Allocated Leaves'!$B$1:AA$1, 0)) - I999))</f>
        <v/>
      </c>
      <c r="X999" s="51" t="str">
        <f t="array" ref="X999">IF(ISBLANK($B999), "", IF(AND(X$5 = "Vacation Leave", OR(AND(OR(X$6 = "H1", X$6 = "H2"), NOT(AND($D999 = "Full-time", $F999 = "Above 1 Year"))), AND(X$6 = "Year", AND($D999 = "Full-time", $F999 = "Above 1 Year")))), "N/A", INDEX('Allocated Leaves'!$B$2:$E1005, MATCH(X$5 &amp; IF(X$5 = "Vacation Leave", IFS(X$6 = "Year", "", OR(X$6 = "H1", X$6 = "H2"), " " &amp; X$6), ""), 'Allocated Leaves'!$A$2:$A1005, 0), MATCH($D999 &amp; IF($D999 = "Full-time",  " " &amp; $F999, ""), 'Allocated Leaves'!$B$1:AA$1, 0)) - J999))</f>
        <v/>
      </c>
      <c r="Y999" s="52" t="str">
        <f t="array" ref="Y999">IF(ISBLANK($B999), "", IF(AND(Y$5 = "Vacation Leave", OR(AND(OR(Y$6 = "H1", Y$6 = "H2"), NOT(AND($D999 = "Full-time", $F999 = "Above 1 Year"))), AND(Y$6 = "Year", AND($D999 = "Full-time", $F999 = "Above 1 Year")))), "N/A", INDEX('Allocated Leaves'!$B$2:$E1005, MATCH(Y$5 &amp; IF(Y$5 = "Vacation Leave", IFS(Y$6 = "Year", "", OR(Y$6 = "H1", Y$6 = "H2"), " " &amp; Y$6), ""), 'Allocated Leaves'!$A$2:$A1005, 0), MATCH($D999 &amp; IF($D999 = "Full-time",  " " &amp; $F999, ""), 'Allocated Leaves'!$B$1:AA$1, 0)) - K999))</f>
        <v/>
      </c>
      <c r="Z999" s="52" t="str">
        <f t="array" ref="Z999">IF(ISBLANK($B999), "", IF(AND(Z$5 = "Vacation Leave", OR(AND(OR(Z$6 = "H1", Z$6 = "H2"), NOT(AND($D999 = "Full-time", $F999 = "Above 1 Year"))), AND(Z$6 = "Year", AND($D999 = "Full-time", $F999 = "Above 1 Year")))), "N/A", INDEX('Allocated Leaves'!$B$2:$E1005, MATCH(Z$5 &amp; IF(Z$5 = "Vacation Leave", IFS(Z$6 = "Year", "", OR(Z$6 = "H1", Z$6 = "H2"), " " &amp; Z$6), ""), 'Allocated Leaves'!$A$2:$A1005, 0), MATCH($D999 &amp; IF($D999 = "Full-time",  " " &amp; $F999, ""), 'Allocated Leaves'!$B$1:AA$1, 0)) - L999))</f>
        <v/>
      </c>
      <c r="AA999" s="55" t="str">
        <f t="shared" si="3"/>
        <v/>
      </c>
    </row>
    <row r="1000">
      <c r="A1000" s="71"/>
      <c r="B1000" s="72"/>
      <c r="C1000" s="73"/>
      <c r="D1000" s="74"/>
      <c r="E1000" s="75"/>
      <c r="F1000" s="47" t="str">
        <f t="shared" si="1"/>
        <v/>
      </c>
      <c r="G1000" s="48" t="str">
        <f>IF(ISBLANK($B1000), "", IF(AND(G$5 = "Vacation Leave", OR(AND(OR(G$6 = "H1", G$6 = "H2"), NOT(AND($D1000 = "Full-time", $F1000 = "Above 1 Year"))), AND(G$6 = "Year", AND($D1000 = "Full-time", $F1000 = "Above 1 Year")))), "N/A", SUMIFS('Form Responses 1'!$O$2:$O1005, 'Form Responses 1'!$B$2:$B1005, $B1000, 'Form Responses 1'!$G$2:$G1005, G$5, 'Form Responses 1'!$K$2:$K1005, $D1000,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00" s="48" t="str">
        <f>IF(ISBLANK($B1000), "", IF(AND(H$5 = "Vacation Leave", OR(AND(OR(H$6 = "H1", H$6 = "H2"), NOT(AND($D1000 = "Full-time", $F1000 = "Above 1 Year"))), AND(H$6 = "Year", AND($D1000 = "Full-time", $F1000 = "Above 1 Year")))), "N/A", SUMIFS('Form Responses 1'!$O$2:$O1005, 'Form Responses 1'!$B$2:$B1005, $B1000, 'Form Responses 1'!$G$2:$G1005, H$5, 'Form Responses 1'!$K$2:$K1005, $D1000,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00" s="49" t="str">
        <f>IF(ISBLANK($B1000), "", IF(AND(I$5 = "Vacation Leave", OR(AND(OR(I$6 = "H1", I$6 = "H2"), NOT(AND($D1000 = "Full-time", $F1000 = "Above 1 Year"))), AND(I$6 = "Year", AND($D1000 = "Full-time", $F1000 = "Above 1 Year")))), "N/A", SUMIFS('Form Responses 1'!$O$2:$O1005, 'Form Responses 1'!$B$2:$B1005, $B1000, 'Form Responses 1'!$G$2:$G1005, I$5, 'Form Responses 1'!$K$2:$K1005, $D1000,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00" s="48" t="str">
        <f>IF(ISBLANK($B1000), "", IF(AND(J$5 = "Vacation Leave", OR(AND(OR(J$6 = "H1", J$6 = "H2"), NOT(AND($D1000 = "Full-time", $F1000 = "Above 1 Year"))), AND(J$6 = "Year", AND($D1000 = "Full-time", $F1000 = "Above 1 Year")))), "N/A", SUMIFS('Form Responses 1'!$O$2:$O1005, 'Form Responses 1'!$B$2:$B1005, $B1000, 'Form Responses 1'!$G$2:$G1005, J$5, 'Form Responses 1'!$K$2:$K1005, $D1000,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00" s="48" t="str">
        <f>IF(ISBLANK($B1000), "", IF(AND(K$5 = "Vacation Leave", OR(AND(OR(K$6 = "H1", K$6 = "H2"), NOT(AND($D1000 = "Full-time", $F1000 = "Above 1 Year"))), AND(K$6 = "Year", AND($D1000 = "Full-time", $F1000 = "Above 1 Year")))), "N/A", SUMIFS('Form Responses 1'!$O$2:$O1005, 'Form Responses 1'!$B$2:$B1005, $B1000, 'Form Responses 1'!$G$2:$G1005, K$5, 'Form Responses 1'!$K$2:$K1005, $D1000,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00" s="48" t="str">
        <f>IF(ISBLANK($B1000), "", IF(AND(L$5 = "Vacation Leave", OR(AND(OR(L$6 = "H1", L$6 = "H2"), NOT(AND($D1000 = "Full-time", $F1000 = "Above 1 Year"))), AND(L$6 = "Year", AND($D1000 = "Full-time", $F1000 = "Above 1 Year")))), "N/A", SUMIFS('Form Responses 1'!$O$2:$O1005, 'Form Responses 1'!$B$2:$B1005, $B1000, 'Form Responses 1'!$G$2:$G1005, L$5, 'Form Responses 1'!$K$2:$K1005, $D1000,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00" s="48" t="str">
        <f>IF(ISBLANK($B1000), "", IF(AND(M$5 = "Vacation Leave", OR(AND(OR(M$6 = "H1", M$6 = "H2"), NOT(AND($D1000 = "Full-time", $F1000 = "Above 1 Year"))), AND(M$6 = "Year", AND($D1000 = "Full-time", $F1000 = "Above 1 Year")))), "N/A", SUMIFS('Form Responses 1'!$O$2:$O1005, 'Form Responses 1'!$B$2:$B1005, $B1000, 'Form Responses 1'!$G$2:$G1005, M$5, 'Form Responses 1'!$K$2:$K1005, $D1000,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00" s="48" t="str">
        <f>IF(ISBLANK($B1000), "", IF(AND(N$5 = "Vacation Leave", OR(AND(OR(N$6 = "H1", N$6 = "H2"), NOT(AND($D1000 = "Full-time", $F1000 = "Above 1 Year"))), AND(N$6 = "Year", AND($D1000 = "Full-time", $F1000 = "Above 1 Year")))), "N/A", SUMIFS('Form Responses 1'!$O$2:$O1005, 'Form Responses 1'!$B$2:$B1005, $B1000, 'Form Responses 1'!$G$2:$G1005, N$5, 'Form Responses 1'!$K$2:$K1005, $D1000,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00" s="48" t="str">
        <f>IF(ISBLANK($B1000), "", IF(AND(O$5 = "Vacation Leave", OR(AND(OR(O$6 = "H1", O$6 = "H2"), NOT(AND($D1000 = "Full-time", $F1000 = "Above 1 Year"))), AND(O$6 = "Year", AND($D1000 = "Full-time", $F1000 = "Above 1 Year")))), "N/A", SUMIFS('Form Responses 1'!$O$2:$O1005, 'Form Responses 1'!$B$2:$B1005, $B1000, 'Form Responses 1'!$G$2:$G1005, O$5, 'Form Responses 1'!$K$2:$K1005, $D1000,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00" s="48" t="str">
        <f>IF(ISBLANK($B1000), "", IF(AND(P$5 = "Vacation Leave", OR(AND(OR(P$6 = "H1", P$6 = "H2"), NOT(AND($D1000 = "Full-time", $F1000 = "Above 1 Year"))), AND(P$6 = "Year", AND($D1000 = "Full-time", $F1000 = "Above 1 Year")))), "N/A", SUMIFS('Form Responses 1'!$O$2:$O1005, 'Form Responses 1'!$B$2:$B1005, $B1000, 'Form Responses 1'!$G$2:$G1005, P$5, 'Form Responses 1'!$K$2:$K1005, $D1000,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00" s="48" t="str">
        <f>IF(ISBLANK($B1000), "", IF(AND(Q$5 = "Vacation Leave", OR(AND(OR(Q$6 = "H1", Q$6 = "H2"), NOT(AND($D1000 = "Full-time", $F1000 = "Above 1 Year"))), AND(Q$6 = "Year", AND($D1000 = "Full-time", $F1000 = "Above 1 Year")))), "N/A", SUMIFS('Form Responses 1'!$O$2:$O1005, 'Form Responses 1'!$B$2:$B1005, $B1000, 'Form Responses 1'!$G$2:$G1005, Q$5, 'Form Responses 1'!$K$2:$K1005, $D1000,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00" s="48" t="str">
        <f>IF(ISBLANK($B1000), "", IF(AND(R$5 = "Vacation Leave", OR(AND(OR(R$6 = "H1", R$6 = "H2"), NOT(AND($D1000 = "Full-time", $F1000 = "Above 1 Year"))), AND(R$6 = "Year", AND($D1000 = "Full-time", $F1000 = "Above 1 Year")))), "N/A", SUMIFS('Form Responses 1'!$O$2:$O1005, 'Form Responses 1'!$B$2:$B1005, $B1000, 'Form Responses 1'!$G$2:$G1005, R$5, 'Form Responses 1'!$K$2:$K1005, $D1000,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00" s="48" t="str">
        <f>IF(ISBLANK($B1000), "", IF(AND(S$5 = "Vacation Leave", OR(AND(OR(S$6 = "H1", S$6 = "H2"), NOT(AND($D1000 = "Full-time", $F1000 = "Above 1 Year"))), AND(S$6 = "Year", AND($D1000 = "Full-time", $F1000 = "Above 1 Year")))), "N/A", SUMIFS('Form Responses 1'!$O$2:$O1005, 'Form Responses 1'!$B$2:$B1005, $B1000, 'Form Responses 1'!$G$2:$G1005, S$5, 'Form Responses 1'!$K$2:$K1005, $D1000,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00" s="50" t="str">
        <f t="shared" si="2"/>
        <v/>
      </c>
      <c r="U1000" s="51" t="str">
        <f t="array" ref="U1000">IF(ISBLANK($B1000), "", IF(AND(U$5 = "Vacation Leave", OR(AND(OR(U$6 = "H1", U$6 = "H2"), NOT(AND($D1000 = "Full-time", $F1000 = "Above 1 Year"))), AND(U$6 = "Year", AND($D1000 = "Full-time", $F1000 = "Above 1 Year")))), "N/A", INDEX('Allocated Leaves'!$B$2:$E1005, MATCH(U$5 &amp; IF(U$5 = "Vacation Leave", IFS(U$6 = "Year", "", OR(U$6 = "H1", U$6 = "H2"), " " &amp; U$6), ""), 'Allocated Leaves'!$A$2:$A1005, 0), MATCH($D1000 &amp; IF($D1000 = "Full-time",  " " &amp; $F1000, ""), 'Allocated Leaves'!$B$1:AA$1, 0)) - G1000))</f>
        <v/>
      </c>
      <c r="V1000" s="52" t="str">
        <f t="array" ref="V1000">IF(ISBLANK($B1000), "", IF(AND(V$5 = "Vacation Leave", OR(AND(OR(V$6 = "H1", V$6 = "H2"), NOT(AND($D1000 = "Full-time", $F1000 = "Above 1 Year"))), AND(V$6 = "Year", AND($D1000 = "Full-time", $F1000 = "Above 1 Year")))), "N/A", INDEX('Allocated Leaves'!$B$2:$E1005, MATCH(V$5 &amp; IF(V$5 = "Vacation Leave", IFS(V$6 = "Year", "", OR(V$6 = "H1", V$6 = "H2"), " " &amp; V$6), ""), 'Allocated Leaves'!$A$2:$A1005, 0), MATCH($D1000 &amp; IF($D1000 = "Full-time",  " " &amp; $F1000, ""), 'Allocated Leaves'!$B$1:AA$1, 0)) - H1000))</f>
        <v/>
      </c>
      <c r="W1000" s="52" t="str">
        <f t="array" ref="W1000">IF(ISBLANK($B1000), "", IF(AND(W$5 = "Vacation Leave", OR(AND(OR(W$6 = "H1", W$6 = "H2"), NOT(AND($D1000 = "Full-time", $F1000 = "Above 1 Year"))), AND(W$6 = "Year", AND($D1000 = "Full-time", $F1000 = "Above 1 Year")))), "N/A", INDEX('Allocated Leaves'!$B$2:$E1005, MATCH(W$5 &amp; IF(W$5 = "Vacation Leave", IFS(W$6 = "Year", "", OR(W$6 = "H1", W$6 = "H2"), " " &amp; W$6), ""), 'Allocated Leaves'!$A$2:$A1005, 0), MATCH($D1000 &amp; IF($D1000 = "Full-time",  " " &amp; $F1000, ""), 'Allocated Leaves'!$B$1:AA$1, 0)) - I1000))</f>
        <v/>
      </c>
      <c r="X1000" s="51" t="str">
        <f t="array" ref="X1000">IF(ISBLANK($B1000), "", IF(AND(X$5 = "Vacation Leave", OR(AND(OR(X$6 = "H1", X$6 = "H2"), NOT(AND($D1000 = "Full-time", $F1000 = "Above 1 Year"))), AND(X$6 = "Year", AND($D1000 = "Full-time", $F1000 = "Above 1 Year")))), "N/A", INDEX('Allocated Leaves'!$B$2:$E1005, MATCH(X$5 &amp; IF(X$5 = "Vacation Leave", IFS(X$6 = "Year", "", OR(X$6 = "H1", X$6 = "H2"), " " &amp; X$6), ""), 'Allocated Leaves'!$A$2:$A1005, 0), MATCH($D1000 &amp; IF($D1000 = "Full-time",  " " &amp; $F1000, ""), 'Allocated Leaves'!$B$1:AA$1, 0)) - J1000))</f>
        <v/>
      </c>
      <c r="Y1000" s="52" t="str">
        <f t="array" ref="Y1000">IF(ISBLANK($B1000), "", IF(AND(Y$5 = "Vacation Leave", OR(AND(OR(Y$6 = "H1", Y$6 = "H2"), NOT(AND($D1000 = "Full-time", $F1000 = "Above 1 Year"))), AND(Y$6 = "Year", AND($D1000 = "Full-time", $F1000 = "Above 1 Year")))), "N/A", INDEX('Allocated Leaves'!$B$2:$E1005, MATCH(Y$5 &amp; IF(Y$5 = "Vacation Leave", IFS(Y$6 = "Year", "", OR(Y$6 = "H1", Y$6 = "H2"), " " &amp; Y$6), ""), 'Allocated Leaves'!$A$2:$A1005, 0), MATCH($D1000 &amp; IF($D1000 = "Full-time",  " " &amp; $F1000, ""), 'Allocated Leaves'!$B$1:AA$1, 0)) - K1000))</f>
        <v/>
      </c>
      <c r="Z1000" s="52" t="str">
        <f t="array" ref="Z1000">IF(ISBLANK($B1000), "", IF(AND(Z$5 = "Vacation Leave", OR(AND(OR(Z$6 = "H1", Z$6 = "H2"), NOT(AND($D1000 = "Full-time", $F1000 = "Above 1 Year"))), AND(Z$6 = "Year", AND($D1000 = "Full-time", $F1000 = "Above 1 Year")))), "N/A", INDEX('Allocated Leaves'!$B$2:$E1005, MATCH(Z$5 &amp; IF(Z$5 = "Vacation Leave", IFS(Z$6 = "Year", "", OR(Z$6 = "H1", Z$6 = "H2"), " " &amp; Z$6), ""), 'Allocated Leaves'!$A$2:$A1005, 0), MATCH($D1000 &amp; IF($D1000 = "Full-time",  " " &amp; $F1000, ""), 'Allocated Leaves'!$B$1:AA$1, 0)) - L1000))</f>
        <v/>
      </c>
      <c r="AA1000" s="55" t="str">
        <f t="shared" si="3"/>
        <v/>
      </c>
    </row>
    <row r="1001">
      <c r="A1001" s="71"/>
      <c r="B1001" s="72"/>
      <c r="C1001" s="73"/>
      <c r="D1001" s="74"/>
      <c r="E1001" s="75"/>
      <c r="F1001" s="47" t="str">
        <f t="shared" si="1"/>
        <v/>
      </c>
      <c r="G1001" s="48" t="str">
        <f>IF(ISBLANK($B1001), "", IF(AND(G$5 = "Vacation Leave", OR(AND(OR(G$6 = "H1", G$6 = "H2"), NOT(AND($D1001 = "Full-time", $F1001 = "Above 1 Year"))), AND(G$6 = "Year", AND($D1001 = "Full-time", $F1001 = "Above 1 Year")))), "N/A", SUMIFS('Form Responses 1'!$O$2:$O1005, 'Form Responses 1'!$B$2:$B1005, $B1001, 'Form Responses 1'!$G$2:$G1005, G$5, 'Form Responses 1'!$K$2:$K1005, $D1001,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01" s="48" t="str">
        <f>IF(ISBLANK($B1001), "", IF(AND(H$5 = "Vacation Leave", OR(AND(OR(H$6 = "H1", H$6 = "H2"), NOT(AND($D1001 = "Full-time", $F1001 = "Above 1 Year"))), AND(H$6 = "Year", AND($D1001 = "Full-time", $F1001 = "Above 1 Year")))), "N/A", SUMIFS('Form Responses 1'!$O$2:$O1005, 'Form Responses 1'!$B$2:$B1005, $B1001, 'Form Responses 1'!$G$2:$G1005, H$5, 'Form Responses 1'!$K$2:$K1005, $D1001,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01" s="49" t="str">
        <f>IF(ISBLANK($B1001), "", IF(AND(I$5 = "Vacation Leave", OR(AND(OR(I$6 = "H1", I$6 = "H2"), NOT(AND($D1001 = "Full-time", $F1001 = "Above 1 Year"))), AND(I$6 = "Year", AND($D1001 = "Full-time", $F1001 = "Above 1 Year")))), "N/A", SUMIFS('Form Responses 1'!$O$2:$O1005, 'Form Responses 1'!$B$2:$B1005, $B1001, 'Form Responses 1'!$G$2:$G1005, I$5, 'Form Responses 1'!$K$2:$K1005, $D1001,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01" s="48" t="str">
        <f>IF(ISBLANK($B1001), "", IF(AND(J$5 = "Vacation Leave", OR(AND(OR(J$6 = "H1", J$6 = "H2"), NOT(AND($D1001 = "Full-time", $F1001 = "Above 1 Year"))), AND(J$6 = "Year", AND($D1001 = "Full-time", $F1001 = "Above 1 Year")))), "N/A", SUMIFS('Form Responses 1'!$O$2:$O1005, 'Form Responses 1'!$B$2:$B1005, $B1001, 'Form Responses 1'!$G$2:$G1005, J$5, 'Form Responses 1'!$K$2:$K1005, $D1001,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01" s="48" t="str">
        <f>IF(ISBLANK($B1001), "", IF(AND(K$5 = "Vacation Leave", OR(AND(OR(K$6 = "H1", K$6 = "H2"), NOT(AND($D1001 = "Full-time", $F1001 = "Above 1 Year"))), AND(K$6 = "Year", AND($D1001 = "Full-time", $F1001 = "Above 1 Year")))), "N/A", SUMIFS('Form Responses 1'!$O$2:$O1005, 'Form Responses 1'!$B$2:$B1005, $B1001, 'Form Responses 1'!$G$2:$G1005, K$5, 'Form Responses 1'!$K$2:$K1005, $D1001,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01" s="48" t="str">
        <f>IF(ISBLANK($B1001), "", IF(AND(L$5 = "Vacation Leave", OR(AND(OR(L$6 = "H1", L$6 = "H2"), NOT(AND($D1001 = "Full-time", $F1001 = "Above 1 Year"))), AND(L$6 = "Year", AND($D1001 = "Full-time", $F1001 = "Above 1 Year")))), "N/A", SUMIFS('Form Responses 1'!$O$2:$O1005, 'Form Responses 1'!$B$2:$B1005, $B1001, 'Form Responses 1'!$G$2:$G1005, L$5, 'Form Responses 1'!$K$2:$K1005, $D1001,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01" s="48" t="str">
        <f>IF(ISBLANK($B1001), "", IF(AND(M$5 = "Vacation Leave", OR(AND(OR(M$6 = "H1", M$6 = "H2"), NOT(AND($D1001 = "Full-time", $F1001 = "Above 1 Year"))), AND(M$6 = "Year", AND($D1001 = "Full-time", $F1001 = "Above 1 Year")))), "N/A", SUMIFS('Form Responses 1'!$O$2:$O1005, 'Form Responses 1'!$B$2:$B1005, $B1001, 'Form Responses 1'!$G$2:$G1005, M$5, 'Form Responses 1'!$K$2:$K1005, $D1001,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01" s="48" t="str">
        <f>IF(ISBLANK($B1001), "", IF(AND(N$5 = "Vacation Leave", OR(AND(OR(N$6 = "H1", N$6 = "H2"), NOT(AND($D1001 = "Full-time", $F1001 = "Above 1 Year"))), AND(N$6 = "Year", AND($D1001 = "Full-time", $F1001 = "Above 1 Year")))), "N/A", SUMIFS('Form Responses 1'!$O$2:$O1005, 'Form Responses 1'!$B$2:$B1005, $B1001, 'Form Responses 1'!$G$2:$G1005, N$5, 'Form Responses 1'!$K$2:$K1005, $D1001,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01" s="48" t="str">
        <f>IF(ISBLANK($B1001), "", IF(AND(O$5 = "Vacation Leave", OR(AND(OR(O$6 = "H1", O$6 = "H2"), NOT(AND($D1001 = "Full-time", $F1001 = "Above 1 Year"))), AND(O$6 = "Year", AND($D1001 = "Full-time", $F1001 = "Above 1 Year")))), "N/A", SUMIFS('Form Responses 1'!$O$2:$O1005, 'Form Responses 1'!$B$2:$B1005, $B1001, 'Form Responses 1'!$G$2:$G1005, O$5, 'Form Responses 1'!$K$2:$K1005, $D1001,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01" s="48" t="str">
        <f>IF(ISBLANK($B1001), "", IF(AND(P$5 = "Vacation Leave", OR(AND(OR(P$6 = "H1", P$6 = "H2"), NOT(AND($D1001 = "Full-time", $F1001 = "Above 1 Year"))), AND(P$6 = "Year", AND($D1001 = "Full-time", $F1001 = "Above 1 Year")))), "N/A", SUMIFS('Form Responses 1'!$O$2:$O1005, 'Form Responses 1'!$B$2:$B1005, $B1001, 'Form Responses 1'!$G$2:$G1005, P$5, 'Form Responses 1'!$K$2:$K1005, $D1001,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01" s="48" t="str">
        <f>IF(ISBLANK($B1001), "", IF(AND(Q$5 = "Vacation Leave", OR(AND(OR(Q$6 = "H1", Q$6 = "H2"), NOT(AND($D1001 = "Full-time", $F1001 = "Above 1 Year"))), AND(Q$6 = "Year", AND($D1001 = "Full-time", $F1001 = "Above 1 Year")))), "N/A", SUMIFS('Form Responses 1'!$O$2:$O1005, 'Form Responses 1'!$B$2:$B1005, $B1001, 'Form Responses 1'!$G$2:$G1005, Q$5, 'Form Responses 1'!$K$2:$K1005, $D1001,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01" s="48" t="str">
        <f>IF(ISBLANK($B1001), "", IF(AND(R$5 = "Vacation Leave", OR(AND(OR(R$6 = "H1", R$6 = "H2"), NOT(AND($D1001 = "Full-time", $F1001 = "Above 1 Year"))), AND(R$6 = "Year", AND($D1001 = "Full-time", $F1001 = "Above 1 Year")))), "N/A", SUMIFS('Form Responses 1'!$O$2:$O1005, 'Form Responses 1'!$B$2:$B1005, $B1001, 'Form Responses 1'!$G$2:$G1005, R$5, 'Form Responses 1'!$K$2:$K1005, $D1001,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01" s="48" t="str">
        <f>IF(ISBLANK($B1001), "", IF(AND(S$5 = "Vacation Leave", OR(AND(OR(S$6 = "H1", S$6 = "H2"), NOT(AND($D1001 = "Full-time", $F1001 = "Above 1 Year"))), AND(S$6 = "Year", AND($D1001 = "Full-time", $F1001 = "Above 1 Year")))), "N/A", SUMIFS('Form Responses 1'!$O$2:$O1005, 'Form Responses 1'!$B$2:$B1005, $B1001, 'Form Responses 1'!$G$2:$G1005, S$5, 'Form Responses 1'!$K$2:$K1005, $D1001,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01" s="50" t="str">
        <f t="shared" si="2"/>
        <v/>
      </c>
      <c r="U1001" s="51" t="str">
        <f t="array" ref="U1001">IF(ISBLANK($B1001), "", IF(AND(U$5 = "Vacation Leave", OR(AND(OR(U$6 = "H1", U$6 = "H2"), NOT(AND($D1001 = "Full-time", $F1001 = "Above 1 Year"))), AND(U$6 = "Year", AND($D1001 = "Full-time", $F1001 = "Above 1 Year")))), "N/A", INDEX('Allocated Leaves'!$B$2:$E1005, MATCH(U$5 &amp; IF(U$5 = "Vacation Leave", IFS(U$6 = "Year", "", OR(U$6 = "H1", U$6 = "H2"), " " &amp; U$6), ""), 'Allocated Leaves'!$A$2:$A1005, 0), MATCH($D1001 &amp; IF($D1001 = "Full-time",  " " &amp; $F1001, ""), 'Allocated Leaves'!$B$1:AA$1, 0)) - G1001))</f>
        <v/>
      </c>
      <c r="V1001" s="52" t="str">
        <f t="array" ref="V1001">IF(ISBLANK($B1001), "", IF(AND(V$5 = "Vacation Leave", OR(AND(OR(V$6 = "H1", V$6 = "H2"), NOT(AND($D1001 = "Full-time", $F1001 = "Above 1 Year"))), AND(V$6 = "Year", AND($D1001 = "Full-time", $F1001 = "Above 1 Year")))), "N/A", INDEX('Allocated Leaves'!$B$2:$E1005, MATCH(V$5 &amp; IF(V$5 = "Vacation Leave", IFS(V$6 = "Year", "", OR(V$6 = "H1", V$6 = "H2"), " " &amp; V$6), ""), 'Allocated Leaves'!$A$2:$A1005, 0), MATCH($D1001 &amp; IF($D1001 = "Full-time",  " " &amp; $F1001, ""), 'Allocated Leaves'!$B$1:AA$1, 0)) - H1001))</f>
        <v/>
      </c>
      <c r="W1001" s="52" t="str">
        <f t="array" ref="W1001">IF(ISBLANK($B1001), "", IF(AND(W$5 = "Vacation Leave", OR(AND(OR(W$6 = "H1", W$6 = "H2"), NOT(AND($D1001 = "Full-time", $F1001 = "Above 1 Year"))), AND(W$6 = "Year", AND($D1001 = "Full-time", $F1001 = "Above 1 Year")))), "N/A", INDEX('Allocated Leaves'!$B$2:$E1005, MATCH(W$5 &amp; IF(W$5 = "Vacation Leave", IFS(W$6 = "Year", "", OR(W$6 = "H1", W$6 = "H2"), " " &amp; W$6), ""), 'Allocated Leaves'!$A$2:$A1005, 0), MATCH($D1001 &amp; IF($D1001 = "Full-time",  " " &amp; $F1001, ""), 'Allocated Leaves'!$B$1:AA$1, 0)) - I1001))</f>
        <v/>
      </c>
      <c r="X1001" s="51" t="str">
        <f t="array" ref="X1001">IF(ISBLANK($B1001), "", IF(AND(X$5 = "Vacation Leave", OR(AND(OR(X$6 = "H1", X$6 = "H2"), NOT(AND($D1001 = "Full-time", $F1001 = "Above 1 Year"))), AND(X$6 = "Year", AND($D1001 = "Full-time", $F1001 = "Above 1 Year")))), "N/A", INDEX('Allocated Leaves'!$B$2:$E1005, MATCH(X$5 &amp; IF(X$5 = "Vacation Leave", IFS(X$6 = "Year", "", OR(X$6 = "H1", X$6 = "H2"), " " &amp; X$6), ""), 'Allocated Leaves'!$A$2:$A1005, 0), MATCH($D1001 &amp; IF($D1001 = "Full-time",  " " &amp; $F1001, ""), 'Allocated Leaves'!$B$1:AA$1, 0)) - J1001))</f>
        <v/>
      </c>
      <c r="Y1001" s="52" t="str">
        <f t="array" ref="Y1001">IF(ISBLANK($B1001), "", IF(AND(Y$5 = "Vacation Leave", OR(AND(OR(Y$6 = "H1", Y$6 = "H2"), NOT(AND($D1001 = "Full-time", $F1001 = "Above 1 Year"))), AND(Y$6 = "Year", AND($D1001 = "Full-time", $F1001 = "Above 1 Year")))), "N/A", INDEX('Allocated Leaves'!$B$2:$E1005, MATCH(Y$5 &amp; IF(Y$5 = "Vacation Leave", IFS(Y$6 = "Year", "", OR(Y$6 = "H1", Y$6 = "H2"), " " &amp; Y$6), ""), 'Allocated Leaves'!$A$2:$A1005, 0), MATCH($D1001 &amp; IF($D1001 = "Full-time",  " " &amp; $F1001, ""), 'Allocated Leaves'!$B$1:AA$1, 0)) - K1001))</f>
        <v/>
      </c>
      <c r="Z1001" s="52" t="str">
        <f t="array" ref="Z1001">IF(ISBLANK($B1001), "", IF(AND(Z$5 = "Vacation Leave", OR(AND(OR(Z$6 = "H1", Z$6 = "H2"), NOT(AND($D1001 = "Full-time", $F1001 = "Above 1 Year"))), AND(Z$6 = "Year", AND($D1001 = "Full-time", $F1001 = "Above 1 Year")))), "N/A", INDEX('Allocated Leaves'!$B$2:$E1005, MATCH(Z$5 &amp; IF(Z$5 = "Vacation Leave", IFS(Z$6 = "Year", "", OR(Z$6 = "H1", Z$6 = "H2"), " " &amp; Z$6), ""), 'Allocated Leaves'!$A$2:$A1005, 0), MATCH($D1001 &amp; IF($D1001 = "Full-time",  " " &amp; $F1001, ""), 'Allocated Leaves'!$B$1:AA$1, 0)) - L1001))</f>
        <v/>
      </c>
      <c r="AA1001" s="55" t="str">
        <f t="shared" si="3"/>
        <v/>
      </c>
    </row>
    <row r="1002">
      <c r="A1002" s="71"/>
      <c r="B1002" s="72"/>
      <c r="C1002" s="73"/>
      <c r="D1002" s="74"/>
      <c r="E1002" s="75"/>
      <c r="F1002" s="47" t="str">
        <f t="shared" si="1"/>
        <v/>
      </c>
      <c r="G1002" s="48" t="str">
        <f>IF(ISBLANK($B1002), "", IF(AND(G$5 = "Vacation Leave", OR(AND(OR(G$6 = "H1", G$6 = "H2"), NOT(AND($D1002 = "Full-time", $F1002 = "Above 1 Year"))), AND(G$6 = "Year", AND($D1002 = "Full-time", $F1002 = "Above 1 Year")))), "N/A", SUMIFS('Form Responses 1'!$O$2:$O1005, 'Form Responses 1'!$B$2:$B1005, $B1002, 'Form Responses 1'!$G$2:$G1005, G$5, 'Form Responses 1'!$K$2:$K1005, $D1002,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02" s="48" t="str">
        <f>IF(ISBLANK($B1002), "", IF(AND(H$5 = "Vacation Leave", OR(AND(OR(H$6 = "H1", H$6 = "H2"), NOT(AND($D1002 = "Full-time", $F1002 = "Above 1 Year"))), AND(H$6 = "Year", AND($D1002 = "Full-time", $F1002 = "Above 1 Year")))), "N/A", SUMIFS('Form Responses 1'!$O$2:$O1005, 'Form Responses 1'!$B$2:$B1005, $B1002, 'Form Responses 1'!$G$2:$G1005, H$5, 'Form Responses 1'!$K$2:$K1005, $D1002,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02" s="49" t="str">
        <f>IF(ISBLANK($B1002), "", IF(AND(I$5 = "Vacation Leave", OR(AND(OR(I$6 = "H1", I$6 = "H2"), NOT(AND($D1002 = "Full-time", $F1002 = "Above 1 Year"))), AND(I$6 = "Year", AND($D1002 = "Full-time", $F1002 = "Above 1 Year")))), "N/A", SUMIFS('Form Responses 1'!$O$2:$O1005, 'Form Responses 1'!$B$2:$B1005, $B1002, 'Form Responses 1'!$G$2:$G1005, I$5, 'Form Responses 1'!$K$2:$K1005, $D1002,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02" s="48" t="str">
        <f>IF(ISBLANK($B1002), "", IF(AND(J$5 = "Vacation Leave", OR(AND(OR(J$6 = "H1", J$6 = "H2"), NOT(AND($D1002 = "Full-time", $F1002 = "Above 1 Year"))), AND(J$6 = "Year", AND($D1002 = "Full-time", $F1002 = "Above 1 Year")))), "N/A", SUMIFS('Form Responses 1'!$O$2:$O1005, 'Form Responses 1'!$B$2:$B1005, $B1002, 'Form Responses 1'!$G$2:$G1005, J$5, 'Form Responses 1'!$K$2:$K1005, $D1002,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02" s="48" t="str">
        <f>IF(ISBLANK($B1002), "", IF(AND(K$5 = "Vacation Leave", OR(AND(OR(K$6 = "H1", K$6 = "H2"), NOT(AND($D1002 = "Full-time", $F1002 = "Above 1 Year"))), AND(K$6 = "Year", AND($D1002 = "Full-time", $F1002 = "Above 1 Year")))), "N/A", SUMIFS('Form Responses 1'!$O$2:$O1005, 'Form Responses 1'!$B$2:$B1005, $B1002, 'Form Responses 1'!$G$2:$G1005, K$5, 'Form Responses 1'!$K$2:$K1005, $D1002,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02" s="48" t="str">
        <f>IF(ISBLANK($B1002), "", IF(AND(L$5 = "Vacation Leave", OR(AND(OR(L$6 = "H1", L$6 = "H2"), NOT(AND($D1002 = "Full-time", $F1002 = "Above 1 Year"))), AND(L$6 = "Year", AND($D1002 = "Full-time", $F1002 = "Above 1 Year")))), "N/A", SUMIFS('Form Responses 1'!$O$2:$O1005, 'Form Responses 1'!$B$2:$B1005, $B1002, 'Form Responses 1'!$G$2:$G1005, L$5, 'Form Responses 1'!$K$2:$K1005, $D1002,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02" s="48" t="str">
        <f>IF(ISBLANK($B1002), "", IF(AND(M$5 = "Vacation Leave", OR(AND(OR(M$6 = "H1", M$6 = "H2"), NOT(AND($D1002 = "Full-time", $F1002 = "Above 1 Year"))), AND(M$6 = "Year", AND($D1002 = "Full-time", $F1002 = "Above 1 Year")))), "N/A", SUMIFS('Form Responses 1'!$O$2:$O1005, 'Form Responses 1'!$B$2:$B1005, $B1002, 'Form Responses 1'!$G$2:$G1005, M$5, 'Form Responses 1'!$K$2:$K1005, $D1002,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02" s="48" t="str">
        <f>IF(ISBLANK($B1002), "", IF(AND(N$5 = "Vacation Leave", OR(AND(OR(N$6 = "H1", N$6 = "H2"), NOT(AND($D1002 = "Full-time", $F1002 = "Above 1 Year"))), AND(N$6 = "Year", AND($D1002 = "Full-time", $F1002 = "Above 1 Year")))), "N/A", SUMIFS('Form Responses 1'!$O$2:$O1005, 'Form Responses 1'!$B$2:$B1005, $B1002, 'Form Responses 1'!$G$2:$G1005, N$5, 'Form Responses 1'!$K$2:$K1005, $D1002,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02" s="48" t="str">
        <f>IF(ISBLANK($B1002), "", IF(AND(O$5 = "Vacation Leave", OR(AND(OR(O$6 = "H1", O$6 = "H2"), NOT(AND($D1002 = "Full-time", $F1002 = "Above 1 Year"))), AND(O$6 = "Year", AND($D1002 = "Full-time", $F1002 = "Above 1 Year")))), "N/A", SUMIFS('Form Responses 1'!$O$2:$O1005, 'Form Responses 1'!$B$2:$B1005, $B1002, 'Form Responses 1'!$G$2:$G1005, O$5, 'Form Responses 1'!$K$2:$K1005, $D1002,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02" s="48" t="str">
        <f>IF(ISBLANK($B1002), "", IF(AND(P$5 = "Vacation Leave", OR(AND(OR(P$6 = "H1", P$6 = "H2"), NOT(AND($D1002 = "Full-time", $F1002 = "Above 1 Year"))), AND(P$6 = "Year", AND($D1002 = "Full-time", $F1002 = "Above 1 Year")))), "N/A", SUMIFS('Form Responses 1'!$O$2:$O1005, 'Form Responses 1'!$B$2:$B1005, $B1002, 'Form Responses 1'!$G$2:$G1005, P$5, 'Form Responses 1'!$K$2:$K1005, $D1002,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02" s="48" t="str">
        <f>IF(ISBLANK($B1002), "", IF(AND(Q$5 = "Vacation Leave", OR(AND(OR(Q$6 = "H1", Q$6 = "H2"), NOT(AND($D1002 = "Full-time", $F1002 = "Above 1 Year"))), AND(Q$6 = "Year", AND($D1002 = "Full-time", $F1002 = "Above 1 Year")))), "N/A", SUMIFS('Form Responses 1'!$O$2:$O1005, 'Form Responses 1'!$B$2:$B1005, $B1002, 'Form Responses 1'!$G$2:$G1005, Q$5, 'Form Responses 1'!$K$2:$K1005, $D1002,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02" s="48" t="str">
        <f>IF(ISBLANK($B1002), "", IF(AND(R$5 = "Vacation Leave", OR(AND(OR(R$6 = "H1", R$6 = "H2"), NOT(AND($D1002 = "Full-time", $F1002 = "Above 1 Year"))), AND(R$6 = "Year", AND($D1002 = "Full-time", $F1002 = "Above 1 Year")))), "N/A", SUMIFS('Form Responses 1'!$O$2:$O1005, 'Form Responses 1'!$B$2:$B1005, $B1002, 'Form Responses 1'!$G$2:$G1005, R$5, 'Form Responses 1'!$K$2:$K1005, $D1002,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02" s="48" t="str">
        <f>IF(ISBLANK($B1002), "", IF(AND(S$5 = "Vacation Leave", OR(AND(OR(S$6 = "H1", S$6 = "H2"), NOT(AND($D1002 = "Full-time", $F1002 = "Above 1 Year"))), AND(S$6 = "Year", AND($D1002 = "Full-time", $F1002 = "Above 1 Year")))), "N/A", SUMIFS('Form Responses 1'!$O$2:$O1005, 'Form Responses 1'!$B$2:$B1005, $B1002, 'Form Responses 1'!$G$2:$G1005, S$5, 'Form Responses 1'!$K$2:$K1005, $D1002,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02" s="50" t="str">
        <f t="shared" si="2"/>
        <v/>
      </c>
      <c r="U1002" s="51" t="str">
        <f t="array" ref="U1002">IF(ISBLANK($B1002), "", IF(AND(U$5 = "Vacation Leave", OR(AND(OR(U$6 = "H1", U$6 = "H2"), NOT(AND($D1002 = "Full-time", $F1002 = "Above 1 Year"))), AND(U$6 = "Year", AND($D1002 = "Full-time", $F1002 = "Above 1 Year")))), "N/A", INDEX('Allocated Leaves'!$B$2:$E1005, MATCH(U$5 &amp; IF(U$5 = "Vacation Leave", IFS(U$6 = "Year", "", OR(U$6 = "H1", U$6 = "H2"), " " &amp; U$6), ""), 'Allocated Leaves'!$A$2:$A1005, 0), MATCH($D1002 &amp; IF($D1002 = "Full-time",  " " &amp; $F1002, ""), 'Allocated Leaves'!$B$1:AA$1, 0)) - G1002))</f>
        <v/>
      </c>
      <c r="V1002" s="52" t="str">
        <f t="array" ref="V1002">IF(ISBLANK($B1002), "", IF(AND(V$5 = "Vacation Leave", OR(AND(OR(V$6 = "H1", V$6 = "H2"), NOT(AND($D1002 = "Full-time", $F1002 = "Above 1 Year"))), AND(V$6 = "Year", AND($D1002 = "Full-time", $F1002 = "Above 1 Year")))), "N/A", INDEX('Allocated Leaves'!$B$2:$E1005, MATCH(V$5 &amp; IF(V$5 = "Vacation Leave", IFS(V$6 = "Year", "", OR(V$6 = "H1", V$6 = "H2"), " " &amp; V$6), ""), 'Allocated Leaves'!$A$2:$A1005, 0), MATCH($D1002 &amp; IF($D1002 = "Full-time",  " " &amp; $F1002, ""), 'Allocated Leaves'!$B$1:AA$1, 0)) - H1002))</f>
        <v/>
      </c>
      <c r="W1002" s="52" t="str">
        <f t="array" ref="W1002">IF(ISBLANK($B1002), "", IF(AND(W$5 = "Vacation Leave", OR(AND(OR(W$6 = "H1", W$6 = "H2"), NOT(AND($D1002 = "Full-time", $F1002 = "Above 1 Year"))), AND(W$6 = "Year", AND($D1002 = "Full-time", $F1002 = "Above 1 Year")))), "N/A", INDEX('Allocated Leaves'!$B$2:$E1005, MATCH(W$5 &amp; IF(W$5 = "Vacation Leave", IFS(W$6 = "Year", "", OR(W$6 = "H1", W$6 = "H2"), " " &amp; W$6), ""), 'Allocated Leaves'!$A$2:$A1005, 0), MATCH($D1002 &amp; IF($D1002 = "Full-time",  " " &amp; $F1002, ""), 'Allocated Leaves'!$B$1:AA$1, 0)) - I1002))</f>
        <v/>
      </c>
      <c r="X1002" s="51" t="str">
        <f t="array" ref="X1002">IF(ISBLANK($B1002), "", IF(AND(X$5 = "Vacation Leave", OR(AND(OR(X$6 = "H1", X$6 = "H2"), NOT(AND($D1002 = "Full-time", $F1002 = "Above 1 Year"))), AND(X$6 = "Year", AND($D1002 = "Full-time", $F1002 = "Above 1 Year")))), "N/A", INDEX('Allocated Leaves'!$B$2:$E1005, MATCH(X$5 &amp; IF(X$5 = "Vacation Leave", IFS(X$6 = "Year", "", OR(X$6 = "H1", X$6 = "H2"), " " &amp; X$6), ""), 'Allocated Leaves'!$A$2:$A1005, 0), MATCH($D1002 &amp; IF($D1002 = "Full-time",  " " &amp; $F1002, ""), 'Allocated Leaves'!$B$1:AA$1, 0)) - J1002))</f>
        <v/>
      </c>
      <c r="Y1002" s="52" t="str">
        <f t="array" ref="Y1002">IF(ISBLANK($B1002), "", IF(AND(Y$5 = "Vacation Leave", OR(AND(OR(Y$6 = "H1", Y$6 = "H2"), NOT(AND($D1002 = "Full-time", $F1002 = "Above 1 Year"))), AND(Y$6 = "Year", AND($D1002 = "Full-time", $F1002 = "Above 1 Year")))), "N/A", INDEX('Allocated Leaves'!$B$2:$E1005, MATCH(Y$5 &amp; IF(Y$5 = "Vacation Leave", IFS(Y$6 = "Year", "", OR(Y$6 = "H1", Y$6 = "H2"), " " &amp; Y$6), ""), 'Allocated Leaves'!$A$2:$A1005, 0), MATCH($D1002 &amp; IF($D1002 = "Full-time",  " " &amp; $F1002, ""), 'Allocated Leaves'!$B$1:AA$1, 0)) - K1002))</f>
        <v/>
      </c>
      <c r="Z1002" s="52" t="str">
        <f t="array" ref="Z1002">IF(ISBLANK($B1002), "", IF(AND(Z$5 = "Vacation Leave", OR(AND(OR(Z$6 = "H1", Z$6 = "H2"), NOT(AND($D1002 = "Full-time", $F1002 = "Above 1 Year"))), AND(Z$6 = "Year", AND($D1002 = "Full-time", $F1002 = "Above 1 Year")))), "N/A", INDEX('Allocated Leaves'!$B$2:$E1005, MATCH(Z$5 &amp; IF(Z$5 = "Vacation Leave", IFS(Z$6 = "Year", "", OR(Z$6 = "H1", Z$6 = "H2"), " " &amp; Z$6), ""), 'Allocated Leaves'!$A$2:$A1005, 0), MATCH($D1002 &amp; IF($D1002 = "Full-time",  " " &amp; $F1002, ""), 'Allocated Leaves'!$B$1:AA$1, 0)) - L1002))</f>
        <v/>
      </c>
      <c r="AA1002" s="55" t="str">
        <f t="shared" si="3"/>
        <v/>
      </c>
    </row>
    <row r="1003">
      <c r="A1003" s="71"/>
      <c r="B1003" s="72"/>
      <c r="C1003" s="73"/>
      <c r="D1003" s="74"/>
      <c r="E1003" s="75"/>
      <c r="F1003" s="47" t="str">
        <f t="shared" si="1"/>
        <v/>
      </c>
      <c r="G1003" s="48" t="str">
        <f>IF(ISBLANK($B1003), "", IF(AND(G$5 = "Vacation Leave", OR(AND(OR(G$6 = "H1", G$6 = "H2"), NOT(AND($D1003 = "Full-time", $F1003 = "Above 1 Year"))), AND(G$6 = "Year", AND($D1003 = "Full-time", $F1003 = "Above 1 Year")))), "N/A", SUMIFS('Form Responses 1'!$O$2:$O1005, 'Form Responses 1'!$B$2:$B1005, $B1003, 'Form Responses 1'!$G$2:$G1005, G$5, 'Form Responses 1'!$K$2:$K1005, $D1003,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03" s="48" t="str">
        <f>IF(ISBLANK($B1003), "", IF(AND(H$5 = "Vacation Leave", OR(AND(OR(H$6 = "H1", H$6 = "H2"), NOT(AND($D1003 = "Full-time", $F1003 = "Above 1 Year"))), AND(H$6 = "Year", AND($D1003 = "Full-time", $F1003 = "Above 1 Year")))), "N/A", SUMIFS('Form Responses 1'!$O$2:$O1005, 'Form Responses 1'!$B$2:$B1005, $B1003, 'Form Responses 1'!$G$2:$G1005, H$5, 'Form Responses 1'!$K$2:$K1005, $D1003,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03" s="49" t="str">
        <f>IF(ISBLANK($B1003), "", IF(AND(I$5 = "Vacation Leave", OR(AND(OR(I$6 = "H1", I$6 = "H2"), NOT(AND($D1003 = "Full-time", $F1003 = "Above 1 Year"))), AND(I$6 = "Year", AND($D1003 = "Full-time", $F1003 = "Above 1 Year")))), "N/A", SUMIFS('Form Responses 1'!$O$2:$O1005, 'Form Responses 1'!$B$2:$B1005, $B1003, 'Form Responses 1'!$G$2:$G1005, I$5, 'Form Responses 1'!$K$2:$K1005, $D1003,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03" s="48" t="str">
        <f>IF(ISBLANK($B1003), "", IF(AND(J$5 = "Vacation Leave", OR(AND(OR(J$6 = "H1", J$6 = "H2"), NOT(AND($D1003 = "Full-time", $F1003 = "Above 1 Year"))), AND(J$6 = "Year", AND($D1003 = "Full-time", $F1003 = "Above 1 Year")))), "N/A", SUMIFS('Form Responses 1'!$O$2:$O1005, 'Form Responses 1'!$B$2:$B1005, $B1003, 'Form Responses 1'!$G$2:$G1005, J$5, 'Form Responses 1'!$K$2:$K1005, $D1003,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03" s="48" t="str">
        <f>IF(ISBLANK($B1003), "", IF(AND(K$5 = "Vacation Leave", OR(AND(OR(K$6 = "H1", K$6 = "H2"), NOT(AND($D1003 = "Full-time", $F1003 = "Above 1 Year"))), AND(K$6 = "Year", AND($D1003 = "Full-time", $F1003 = "Above 1 Year")))), "N/A", SUMIFS('Form Responses 1'!$O$2:$O1005, 'Form Responses 1'!$B$2:$B1005, $B1003, 'Form Responses 1'!$G$2:$G1005, K$5, 'Form Responses 1'!$K$2:$K1005, $D1003,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03" s="48" t="str">
        <f>IF(ISBLANK($B1003), "", IF(AND(L$5 = "Vacation Leave", OR(AND(OR(L$6 = "H1", L$6 = "H2"), NOT(AND($D1003 = "Full-time", $F1003 = "Above 1 Year"))), AND(L$6 = "Year", AND($D1003 = "Full-time", $F1003 = "Above 1 Year")))), "N/A", SUMIFS('Form Responses 1'!$O$2:$O1005, 'Form Responses 1'!$B$2:$B1005, $B1003, 'Form Responses 1'!$G$2:$G1005, L$5, 'Form Responses 1'!$K$2:$K1005, $D1003,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03" s="48" t="str">
        <f>IF(ISBLANK($B1003), "", IF(AND(M$5 = "Vacation Leave", OR(AND(OR(M$6 = "H1", M$6 = "H2"), NOT(AND($D1003 = "Full-time", $F1003 = "Above 1 Year"))), AND(M$6 = "Year", AND($D1003 = "Full-time", $F1003 = "Above 1 Year")))), "N/A", SUMIFS('Form Responses 1'!$O$2:$O1005, 'Form Responses 1'!$B$2:$B1005, $B1003, 'Form Responses 1'!$G$2:$G1005, M$5, 'Form Responses 1'!$K$2:$K1005, $D1003,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03" s="48" t="str">
        <f>IF(ISBLANK($B1003), "", IF(AND(N$5 = "Vacation Leave", OR(AND(OR(N$6 = "H1", N$6 = "H2"), NOT(AND($D1003 = "Full-time", $F1003 = "Above 1 Year"))), AND(N$6 = "Year", AND($D1003 = "Full-time", $F1003 = "Above 1 Year")))), "N/A", SUMIFS('Form Responses 1'!$O$2:$O1005, 'Form Responses 1'!$B$2:$B1005, $B1003, 'Form Responses 1'!$G$2:$G1005, N$5, 'Form Responses 1'!$K$2:$K1005, $D1003,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03" s="48" t="str">
        <f>IF(ISBLANK($B1003), "", IF(AND(O$5 = "Vacation Leave", OR(AND(OR(O$6 = "H1", O$6 = "H2"), NOT(AND($D1003 = "Full-time", $F1003 = "Above 1 Year"))), AND(O$6 = "Year", AND($D1003 = "Full-time", $F1003 = "Above 1 Year")))), "N/A", SUMIFS('Form Responses 1'!$O$2:$O1005, 'Form Responses 1'!$B$2:$B1005, $B1003, 'Form Responses 1'!$G$2:$G1005, O$5, 'Form Responses 1'!$K$2:$K1005, $D1003,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03" s="48" t="str">
        <f>IF(ISBLANK($B1003), "", IF(AND(P$5 = "Vacation Leave", OR(AND(OR(P$6 = "H1", P$6 = "H2"), NOT(AND($D1003 = "Full-time", $F1003 = "Above 1 Year"))), AND(P$6 = "Year", AND($D1003 = "Full-time", $F1003 = "Above 1 Year")))), "N/A", SUMIFS('Form Responses 1'!$O$2:$O1005, 'Form Responses 1'!$B$2:$B1005, $B1003, 'Form Responses 1'!$G$2:$G1005, P$5, 'Form Responses 1'!$K$2:$K1005, $D1003,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03" s="48" t="str">
        <f>IF(ISBLANK($B1003), "", IF(AND(Q$5 = "Vacation Leave", OR(AND(OR(Q$6 = "H1", Q$6 = "H2"), NOT(AND($D1003 = "Full-time", $F1003 = "Above 1 Year"))), AND(Q$6 = "Year", AND($D1003 = "Full-time", $F1003 = "Above 1 Year")))), "N/A", SUMIFS('Form Responses 1'!$O$2:$O1005, 'Form Responses 1'!$B$2:$B1005, $B1003, 'Form Responses 1'!$G$2:$G1005, Q$5, 'Form Responses 1'!$K$2:$K1005, $D1003,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03" s="48" t="str">
        <f>IF(ISBLANK($B1003), "", IF(AND(R$5 = "Vacation Leave", OR(AND(OR(R$6 = "H1", R$6 = "H2"), NOT(AND($D1003 = "Full-time", $F1003 = "Above 1 Year"))), AND(R$6 = "Year", AND($D1003 = "Full-time", $F1003 = "Above 1 Year")))), "N/A", SUMIFS('Form Responses 1'!$O$2:$O1005, 'Form Responses 1'!$B$2:$B1005, $B1003, 'Form Responses 1'!$G$2:$G1005, R$5, 'Form Responses 1'!$K$2:$K1005, $D1003,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03" s="48" t="str">
        <f>IF(ISBLANK($B1003), "", IF(AND(S$5 = "Vacation Leave", OR(AND(OR(S$6 = "H1", S$6 = "H2"), NOT(AND($D1003 = "Full-time", $F1003 = "Above 1 Year"))), AND(S$6 = "Year", AND($D1003 = "Full-time", $F1003 = "Above 1 Year")))), "N/A", SUMIFS('Form Responses 1'!$O$2:$O1005, 'Form Responses 1'!$B$2:$B1005, $B1003, 'Form Responses 1'!$G$2:$G1005, S$5, 'Form Responses 1'!$K$2:$K1005, $D1003,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03" s="50" t="str">
        <f t="shared" si="2"/>
        <v/>
      </c>
      <c r="U1003" s="51" t="str">
        <f t="array" ref="U1003">IF(ISBLANK($B1003), "", IF(AND(U$5 = "Vacation Leave", OR(AND(OR(U$6 = "H1", U$6 = "H2"), NOT(AND($D1003 = "Full-time", $F1003 = "Above 1 Year"))), AND(U$6 = "Year", AND($D1003 = "Full-time", $F1003 = "Above 1 Year")))), "N/A", INDEX('Allocated Leaves'!$B$2:$E1005, MATCH(U$5 &amp; IF(U$5 = "Vacation Leave", IFS(U$6 = "Year", "", OR(U$6 = "H1", U$6 = "H2"), " " &amp; U$6), ""), 'Allocated Leaves'!$A$2:$A1005, 0), MATCH($D1003 &amp; IF($D1003 = "Full-time",  " " &amp; $F1003, ""), 'Allocated Leaves'!$B$1:AA$1, 0)) - G1003))</f>
        <v/>
      </c>
      <c r="V1003" s="52" t="str">
        <f t="array" ref="V1003">IF(ISBLANK($B1003), "", IF(AND(V$5 = "Vacation Leave", OR(AND(OR(V$6 = "H1", V$6 = "H2"), NOT(AND($D1003 = "Full-time", $F1003 = "Above 1 Year"))), AND(V$6 = "Year", AND($D1003 = "Full-time", $F1003 = "Above 1 Year")))), "N/A", INDEX('Allocated Leaves'!$B$2:$E1005, MATCH(V$5 &amp; IF(V$5 = "Vacation Leave", IFS(V$6 = "Year", "", OR(V$6 = "H1", V$6 = "H2"), " " &amp; V$6), ""), 'Allocated Leaves'!$A$2:$A1005, 0), MATCH($D1003 &amp; IF($D1003 = "Full-time",  " " &amp; $F1003, ""), 'Allocated Leaves'!$B$1:AA$1, 0)) - H1003))</f>
        <v/>
      </c>
      <c r="W1003" s="52" t="str">
        <f t="array" ref="W1003">IF(ISBLANK($B1003), "", IF(AND(W$5 = "Vacation Leave", OR(AND(OR(W$6 = "H1", W$6 = "H2"), NOT(AND($D1003 = "Full-time", $F1003 = "Above 1 Year"))), AND(W$6 = "Year", AND($D1003 = "Full-time", $F1003 = "Above 1 Year")))), "N/A", INDEX('Allocated Leaves'!$B$2:$E1005, MATCH(W$5 &amp; IF(W$5 = "Vacation Leave", IFS(W$6 = "Year", "", OR(W$6 = "H1", W$6 = "H2"), " " &amp; W$6), ""), 'Allocated Leaves'!$A$2:$A1005, 0), MATCH($D1003 &amp; IF($D1003 = "Full-time",  " " &amp; $F1003, ""), 'Allocated Leaves'!$B$1:AA$1, 0)) - I1003))</f>
        <v/>
      </c>
      <c r="X1003" s="51" t="str">
        <f t="array" ref="X1003">IF(ISBLANK($B1003), "", IF(AND(X$5 = "Vacation Leave", OR(AND(OR(X$6 = "H1", X$6 = "H2"), NOT(AND($D1003 = "Full-time", $F1003 = "Above 1 Year"))), AND(X$6 = "Year", AND($D1003 = "Full-time", $F1003 = "Above 1 Year")))), "N/A", INDEX('Allocated Leaves'!$B$2:$E1005, MATCH(X$5 &amp; IF(X$5 = "Vacation Leave", IFS(X$6 = "Year", "", OR(X$6 = "H1", X$6 = "H2"), " " &amp; X$6), ""), 'Allocated Leaves'!$A$2:$A1005, 0), MATCH($D1003 &amp; IF($D1003 = "Full-time",  " " &amp; $F1003, ""), 'Allocated Leaves'!$B$1:AA$1, 0)) - J1003))</f>
        <v/>
      </c>
      <c r="Y1003" s="52" t="str">
        <f t="array" ref="Y1003">IF(ISBLANK($B1003), "", IF(AND(Y$5 = "Vacation Leave", OR(AND(OR(Y$6 = "H1", Y$6 = "H2"), NOT(AND($D1003 = "Full-time", $F1003 = "Above 1 Year"))), AND(Y$6 = "Year", AND($D1003 = "Full-time", $F1003 = "Above 1 Year")))), "N/A", INDEX('Allocated Leaves'!$B$2:$E1005, MATCH(Y$5 &amp; IF(Y$5 = "Vacation Leave", IFS(Y$6 = "Year", "", OR(Y$6 = "H1", Y$6 = "H2"), " " &amp; Y$6), ""), 'Allocated Leaves'!$A$2:$A1005, 0), MATCH($D1003 &amp; IF($D1003 = "Full-time",  " " &amp; $F1003, ""), 'Allocated Leaves'!$B$1:AA$1, 0)) - K1003))</f>
        <v/>
      </c>
      <c r="Z1003" s="52" t="str">
        <f t="array" ref="Z1003">IF(ISBLANK($B1003), "", IF(AND(Z$5 = "Vacation Leave", OR(AND(OR(Z$6 = "H1", Z$6 = "H2"), NOT(AND($D1003 = "Full-time", $F1003 = "Above 1 Year"))), AND(Z$6 = "Year", AND($D1003 = "Full-time", $F1003 = "Above 1 Year")))), "N/A", INDEX('Allocated Leaves'!$B$2:$E1005, MATCH(Z$5 &amp; IF(Z$5 = "Vacation Leave", IFS(Z$6 = "Year", "", OR(Z$6 = "H1", Z$6 = "H2"), " " &amp; Z$6), ""), 'Allocated Leaves'!$A$2:$A1005, 0), MATCH($D1003 &amp; IF($D1003 = "Full-time",  " " &amp; $F1003, ""), 'Allocated Leaves'!$B$1:AA$1, 0)) - L1003))</f>
        <v/>
      </c>
      <c r="AA1003" s="55" t="str">
        <f t="shared" ref="AA1003:AA1005" si="4">IF(ISBLANK($B1003), "", SUM($V1003:$Z1003))</f>
        <v/>
      </c>
    </row>
    <row r="1004">
      <c r="A1004" s="71"/>
      <c r="B1004" s="72"/>
      <c r="C1004" s="73"/>
      <c r="D1004" s="74"/>
      <c r="E1004" s="75"/>
      <c r="F1004" s="47" t="str">
        <f t="shared" si="1"/>
        <v/>
      </c>
      <c r="G1004" s="48" t="str">
        <f>IF(ISBLANK($B1004), "", IF(AND(G$5 = "Vacation Leave", OR(AND(OR(G$6 = "H1", G$6 = "H2"), NOT(AND($D1004 = "Full-time", $F1004 = "Above 1 Year"))), AND(G$6 = "Year", AND($D1004 = "Full-time", $F1004 = "Above 1 Year")))), "N/A", SUMIFS('Form Responses 1'!$O$2:$O1005, 'Form Responses 1'!$B$2:$B1005, $B1004, 'Form Responses 1'!$G$2:$G1005, G$5, 'Form Responses 1'!$K$2:$K1005, $D1004,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04" s="48" t="str">
        <f>IF(ISBLANK($B1004), "", IF(AND(H$5 = "Vacation Leave", OR(AND(OR(H$6 = "H1", H$6 = "H2"), NOT(AND($D1004 = "Full-time", $F1004 = "Above 1 Year"))), AND(H$6 = "Year", AND($D1004 = "Full-time", $F1004 = "Above 1 Year")))), "N/A", SUMIFS('Form Responses 1'!$O$2:$O1005, 'Form Responses 1'!$B$2:$B1005, $B1004, 'Form Responses 1'!$G$2:$G1005, H$5, 'Form Responses 1'!$K$2:$K1005, $D1004,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04" s="49" t="str">
        <f>IF(ISBLANK($B1004), "", IF(AND(I$5 = "Vacation Leave", OR(AND(OR(I$6 = "H1", I$6 = "H2"), NOT(AND($D1004 = "Full-time", $F1004 = "Above 1 Year"))), AND(I$6 = "Year", AND($D1004 = "Full-time", $F1004 = "Above 1 Year")))), "N/A", SUMIFS('Form Responses 1'!$O$2:$O1005, 'Form Responses 1'!$B$2:$B1005, $B1004, 'Form Responses 1'!$G$2:$G1005, I$5, 'Form Responses 1'!$K$2:$K1005, $D1004,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04" s="48" t="str">
        <f>IF(ISBLANK($B1004), "", IF(AND(J$5 = "Vacation Leave", OR(AND(OR(J$6 = "H1", J$6 = "H2"), NOT(AND($D1004 = "Full-time", $F1004 = "Above 1 Year"))), AND(J$6 = "Year", AND($D1004 = "Full-time", $F1004 = "Above 1 Year")))), "N/A", SUMIFS('Form Responses 1'!$O$2:$O1005, 'Form Responses 1'!$B$2:$B1005, $B1004, 'Form Responses 1'!$G$2:$G1005, J$5, 'Form Responses 1'!$K$2:$K1005, $D1004,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04" s="48" t="str">
        <f>IF(ISBLANK($B1004), "", IF(AND(K$5 = "Vacation Leave", OR(AND(OR(K$6 = "H1", K$6 = "H2"), NOT(AND($D1004 = "Full-time", $F1004 = "Above 1 Year"))), AND(K$6 = "Year", AND($D1004 = "Full-time", $F1004 = "Above 1 Year")))), "N/A", SUMIFS('Form Responses 1'!$O$2:$O1005, 'Form Responses 1'!$B$2:$B1005, $B1004, 'Form Responses 1'!$G$2:$G1005, K$5, 'Form Responses 1'!$K$2:$K1005, $D1004,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04" s="48" t="str">
        <f>IF(ISBLANK($B1004), "", IF(AND(L$5 = "Vacation Leave", OR(AND(OR(L$6 = "H1", L$6 = "H2"), NOT(AND($D1004 = "Full-time", $F1004 = "Above 1 Year"))), AND(L$6 = "Year", AND($D1004 = "Full-time", $F1004 = "Above 1 Year")))), "N/A", SUMIFS('Form Responses 1'!$O$2:$O1005, 'Form Responses 1'!$B$2:$B1005, $B1004, 'Form Responses 1'!$G$2:$G1005, L$5, 'Form Responses 1'!$K$2:$K1005, $D1004,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04" s="48" t="str">
        <f>IF(ISBLANK($B1004), "", IF(AND(M$5 = "Vacation Leave", OR(AND(OR(M$6 = "H1", M$6 = "H2"), NOT(AND($D1004 = "Full-time", $F1004 = "Above 1 Year"))), AND(M$6 = "Year", AND($D1004 = "Full-time", $F1004 = "Above 1 Year")))), "N/A", SUMIFS('Form Responses 1'!$O$2:$O1005, 'Form Responses 1'!$B$2:$B1005, $B1004, 'Form Responses 1'!$G$2:$G1005, M$5, 'Form Responses 1'!$K$2:$K1005, $D1004,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04" s="48" t="str">
        <f>IF(ISBLANK($B1004), "", IF(AND(N$5 = "Vacation Leave", OR(AND(OR(N$6 = "H1", N$6 = "H2"), NOT(AND($D1004 = "Full-time", $F1004 = "Above 1 Year"))), AND(N$6 = "Year", AND($D1004 = "Full-time", $F1004 = "Above 1 Year")))), "N/A", SUMIFS('Form Responses 1'!$O$2:$O1005, 'Form Responses 1'!$B$2:$B1005, $B1004, 'Form Responses 1'!$G$2:$G1005, N$5, 'Form Responses 1'!$K$2:$K1005, $D1004,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04" s="48" t="str">
        <f>IF(ISBLANK($B1004), "", IF(AND(O$5 = "Vacation Leave", OR(AND(OR(O$6 = "H1", O$6 = "H2"), NOT(AND($D1004 = "Full-time", $F1004 = "Above 1 Year"))), AND(O$6 = "Year", AND($D1004 = "Full-time", $F1004 = "Above 1 Year")))), "N/A", SUMIFS('Form Responses 1'!$O$2:$O1005, 'Form Responses 1'!$B$2:$B1005, $B1004, 'Form Responses 1'!$G$2:$G1005, O$5, 'Form Responses 1'!$K$2:$K1005, $D1004,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04" s="48" t="str">
        <f>IF(ISBLANK($B1004), "", IF(AND(P$5 = "Vacation Leave", OR(AND(OR(P$6 = "H1", P$6 = "H2"), NOT(AND($D1004 = "Full-time", $F1004 = "Above 1 Year"))), AND(P$6 = "Year", AND($D1004 = "Full-time", $F1004 = "Above 1 Year")))), "N/A", SUMIFS('Form Responses 1'!$O$2:$O1005, 'Form Responses 1'!$B$2:$B1005, $B1004, 'Form Responses 1'!$G$2:$G1005, P$5, 'Form Responses 1'!$K$2:$K1005, $D1004,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04" s="48" t="str">
        <f>IF(ISBLANK($B1004), "", IF(AND(Q$5 = "Vacation Leave", OR(AND(OR(Q$6 = "H1", Q$6 = "H2"), NOT(AND($D1004 = "Full-time", $F1004 = "Above 1 Year"))), AND(Q$6 = "Year", AND($D1004 = "Full-time", $F1004 = "Above 1 Year")))), "N/A", SUMIFS('Form Responses 1'!$O$2:$O1005, 'Form Responses 1'!$B$2:$B1005, $B1004, 'Form Responses 1'!$G$2:$G1005, Q$5, 'Form Responses 1'!$K$2:$K1005, $D1004,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04" s="48" t="str">
        <f>IF(ISBLANK($B1004), "", IF(AND(R$5 = "Vacation Leave", OR(AND(OR(R$6 = "H1", R$6 = "H2"), NOT(AND($D1004 = "Full-time", $F1004 = "Above 1 Year"))), AND(R$6 = "Year", AND($D1004 = "Full-time", $F1004 = "Above 1 Year")))), "N/A", SUMIFS('Form Responses 1'!$O$2:$O1005, 'Form Responses 1'!$B$2:$B1005, $B1004, 'Form Responses 1'!$G$2:$G1005, R$5, 'Form Responses 1'!$K$2:$K1005, $D1004,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04" s="48" t="str">
        <f>IF(ISBLANK($B1004), "", IF(AND(S$5 = "Vacation Leave", OR(AND(OR(S$6 = "H1", S$6 = "H2"), NOT(AND($D1004 = "Full-time", $F1004 = "Above 1 Year"))), AND(S$6 = "Year", AND($D1004 = "Full-time", $F1004 = "Above 1 Year")))), "N/A", SUMIFS('Form Responses 1'!$O$2:$O1005, 'Form Responses 1'!$B$2:$B1005, $B1004, 'Form Responses 1'!$G$2:$G1005, S$5, 'Form Responses 1'!$K$2:$K1005, $D1004,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04" s="50" t="str">
        <f t="shared" si="2"/>
        <v/>
      </c>
      <c r="U1004" s="51" t="str">
        <f t="array" ref="U1004">IF(ISBLANK($B1004), "", IF(AND(U$5 = "Vacation Leave", OR(AND(OR(U$6 = "H1", U$6 = "H2"), NOT(AND($D1004 = "Full-time", $F1004 = "Above 1 Year"))), AND(U$6 = "Year", AND($D1004 = "Full-time", $F1004 = "Above 1 Year")))), "N/A", INDEX('Allocated Leaves'!$B$2:$E1005, MATCH(U$5 &amp; IF(U$5 = "Vacation Leave", IFS(U$6 = "Year", "", OR(U$6 = "H1", U$6 = "H2"), " " &amp; U$6), ""), 'Allocated Leaves'!$A$2:$A1005, 0), MATCH($D1004 &amp; IF($D1004 = "Full-time",  " " &amp; $F1004, ""), 'Allocated Leaves'!$B$1:AA$1, 0)) - G1004))</f>
        <v/>
      </c>
      <c r="V1004" s="52" t="str">
        <f t="array" ref="V1004">IF(ISBLANK($B1004), "", IF(AND(V$5 = "Vacation Leave", OR(AND(OR(V$6 = "H1", V$6 = "H2"), NOT(AND($D1004 = "Full-time", $F1004 = "Above 1 Year"))), AND(V$6 = "Year", AND($D1004 = "Full-time", $F1004 = "Above 1 Year")))), "N/A", INDEX('Allocated Leaves'!$B$2:$E1005, MATCH(V$5 &amp; IF(V$5 = "Vacation Leave", IFS(V$6 = "Year", "", OR(V$6 = "H1", V$6 = "H2"), " " &amp; V$6), ""), 'Allocated Leaves'!$A$2:$A1005, 0), MATCH($D1004 &amp; IF($D1004 = "Full-time",  " " &amp; $F1004, ""), 'Allocated Leaves'!$B$1:AA$1, 0)) - H1004))</f>
        <v/>
      </c>
      <c r="W1004" s="52" t="str">
        <f t="array" ref="W1004">IF(ISBLANK($B1004), "", IF(AND(W$5 = "Vacation Leave", OR(AND(OR(W$6 = "H1", W$6 = "H2"), NOT(AND($D1004 = "Full-time", $F1004 = "Above 1 Year"))), AND(W$6 = "Year", AND($D1004 = "Full-time", $F1004 = "Above 1 Year")))), "N/A", INDEX('Allocated Leaves'!$B$2:$E1005, MATCH(W$5 &amp; IF(W$5 = "Vacation Leave", IFS(W$6 = "Year", "", OR(W$6 = "H1", W$6 = "H2"), " " &amp; W$6), ""), 'Allocated Leaves'!$A$2:$A1005, 0), MATCH($D1004 &amp; IF($D1004 = "Full-time",  " " &amp; $F1004, ""), 'Allocated Leaves'!$B$1:AA$1, 0)) - I1004))</f>
        <v/>
      </c>
      <c r="X1004" s="51" t="str">
        <f t="array" ref="X1004">IF(ISBLANK($B1004), "", IF(AND(X$5 = "Vacation Leave", OR(AND(OR(X$6 = "H1", X$6 = "H2"), NOT(AND($D1004 = "Full-time", $F1004 = "Above 1 Year"))), AND(X$6 = "Year", AND($D1004 = "Full-time", $F1004 = "Above 1 Year")))), "N/A", INDEX('Allocated Leaves'!$B$2:$E1005, MATCH(X$5 &amp; IF(X$5 = "Vacation Leave", IFS(X$6 = "Year", "", OR(X$6 = "H1", X$6 = "H2"), " " &amp; X$6), ""), 'Allocated Leaves'!$A$2:$A1005, 0), MATCH($D1004 &amp; IF($D1004 = "Full-time",  " " &amp; $F1004, ""), 'Allocated Leaves'!$B$1:AA$1, 0)) - J1004))</f>
        <v/>
      </c>
      <c r="Y1004" s="52" t="str">
        <f t="array" ref="Y1004">IF(ISBLANK($B1004), "", IF(AND(Y$5 = "Vacation Leave", OR(AND(OR(Y$6 = "H1", Y$6 = "H2"), NOT(AND($D1004 = "Full-time", $F1004 = "Above 1 Year"))), AND(Y$6 = "Year", AND($D1004 = "Full-time", $F1004 = "Above 1 Year")))), "N/A", INDEX('Allocated Leaves'!$B$2:$E1005, MATCH(Y$5 &amp; IF(Y$5 = "Vacation Leave", IFS(Y$6 = "Year", "", OR(Y$6 = "H1", Y$6 = "H2"), " " &amp; Y$6), ""), 'Allocated Leaves'!$A$2:$A1005, 0), MATCH($D1004 &amp; IF($D1004 = "Full-time",  " " &amp; $F1004, ""), 'Allocated Leaves'!$B$1:AA$1, 0)) - K1004))</f>
        <v/>
      </c>
      <c r="Z1004" s="52" t="str">
        <f t="array" ref="Z1004">IF(ISBLANK($B1004), "", IF(AND(Z$5 = "Vacation Leave", OR(AND(OR(Z$6 = "H1", Z$6 = "H2"), NOT(AND($D1004 = "Full-time", $F1004 = "Above 1 Year"))), AND(Z$6 = "Year", AND($D1004 = "Full-time", $F1004 = "Above 1 Year")))), "N/A", INDEX('Allocated Leaves'!$B$2:$E1005, MATCH(Z$5 &amp; IF(Z$5 = "Vacation Leave", IFS(Z$6 = "Year", "", OR(Z$6 = "H1", Z$6 = "H2"), " " &amp; Z$6), ""), 'Allocated Leaves'!$A$2:$A1005, 0), MATCH($D1004 &amp; IF($D1004 = "Full-time",  " " &amp; $F1004, ""), 'Allocated Leaves'!$B$1:AA$1, 0)) - L1004))</f>
        <v/>
      </c>
      <c r="AA1004" s="55" t="str">
        <f t="shared" si="4"/>
        <v/>
      </c>
    </row>
    <row r="1005">
      <c r="A1005" s="71"/>
      <c r="B1005" s="72"/>
      <c r="C1005" s="73"/>
      <c r="D1005" s="74"/>
      <c r="E1005" s="75"/>
      <c r="F1005" s="47" t="str">
        <f t="shared" si="1"/>
        <v/>
      </c>
      <c r="G1005" s="48" t="str">
        <f>IF(ISBLANK($B1005), "", IF(AND(G$5 = "Vacation Leave", OR(AND(OR(G$6 = "H1", G$6 = "H2"), NOT(AND($D1005 = "Full-time", $F1005 = "Above 1 Year"))), AND(G$6 = "Year", AND($D1005 = "Full-time", $F1005 = "Above 1 Year")))), "N/A", SUMIFS('Form Responses 1'!$O$2:$O1005, 'Form Responses 1'!$B$2:$B1005, $B1005, 'Form Responses 1'!$G$2:$G1005, G$5, 'Form Responses 1'!$K$2:$K1005, $D1005, 'Form Responses 1'!$L$2:$L1005, TRUE, 'Form Responses 1'!$M$2:$M1005, YEAR($A$2), 'Form Responses 1'!$N$2:$N1005, IF(G$5 = "Vacation Leave", IFS(G$6 = "Year", "&lt;&gt; ERROR", OR(G$6 = "H1", G$6 = "H2"), G$6), "&lt;&gt; ERROR"), 'Form Responses 1'!$O$2:$O1005, "&lt;&gt; ERROR")))</f>
        <v/>
      </c>
      <c r="H1005" s="48" t="str">
        <f>IF(ISBLANK($B1005), "", IF(AND(H$5 = "Vacation Leave", OR(AND(OR(H$6 = "H1", H$6 = "H2"), NOT(AND($D1005 = "Full-time", $F1005 = "Above 1 Year"))), AND(H$6 = "Year", AND($D1005 = "Full-time", $F1005 = "Above 1 Year")))), "N/A", SUMIFS('Form Responses 1'!$O$2:$O1005, 'Form Responses 1'!$B$2:$B1005, $B1005, 'Form Responses 1'!$G$2:$G1005, H$5, 'Form Responses 1'!$K$2:$K1005, $D1005, 'Form Responses 1'!$L$2:$L1005, TRUE, 'Form Responses 1'!$M$2:$M1005, YEAR($A$2), 'Form Responses 1'!$N$2:$N1005, IF(H$5 = "Vacation Leave", IFS(H$6 = "Year", "&lt;&gt; ERROR", OR(H$6 = "H1", H$6 = "H2"), H$6), "&lt;&gt; ERROR"), 'Form Responses 1'!$O$2:$O1005, "&lt;&gt; ERROR")))</f>
        <v/>
      </c>
      <c r="I1005" s="49" t="str">
        <f>IF(ISBLANK($B1005), "", IF(AND(I$5 = "Vacation Leave", OR(AND(OR(I$6 = "H1", I$6 = "H2"), NOT(AND($D1005 = "Full-time", $F1005 = "Above 1 Year"))), AND(I$6 = "Year", AND($D1005 = "Full-time", $F1005 = "Above 1 Year")))), "N/A", SUMIFS('Form Responses 1'!$O$2:$O1005, 'Form Responses 1'!$B$2:$B1005, $B1005, 'Form Responses 1'!$G$2:$G1005, I$5, 'Form Responses 1'!$K$2:$K1005, $D1005, 'Form Responses 1'!$L$2:$L1005, TRUE, 'Form Responses 1'!$M$2:$M1005, YEAR($A$2), 'Form Responses 1'!$N$2:$N1005, IF(I$5 = "Vacation Leave", IFS(I$6 = "Year", "&lt;&gt; ERROR", OR(I$6 = "H1", I$6 = "H2"), I$6), "&lt;&gt; ERROR"), 'Form Responses 1'!$O$2:$O1005, "&lt;&gt; ERROR")))</f>
        <v/>
      </c>
      <c r="J1005" s="48" t="str">
        <f>IF(ISBLANK($B1005), "", IF(AND(J$5 = "Vacation Leave", OR(AND(OR(J$6 = "H1", J$6 = "H2"), NOT(AND($D1005 = "Full-time", $F1005 = "Above 1 Year"))), AND(J$6 = "Year", AND($D1005 = "Full-time", $F1005 = "Above 1 Year")))), "N/A", SUMIFS('Form Responses 1'!$O$2:$O1005, 'Form Responses 1'!$B$2:$B1005, $B1005, 'Form Responses 1'!$G$2:$G1005, J$5, 'Form Responses 1'!$K$2:$K1005, $D1005, 'Form Responses 1'!$L$2:$L1005, TRUE, 'Form Responses 1'!$M$2:$M1005, YEAR($A$2), 'Form Responses 1'!$N$2:$N1005, IF(J$5 = "Vacation Leave", IFS(J$6 = "Year", "&lt;&gt; ERROR", OR(J$6 = "H1", J$6 = "H2"), J$6), "&lt;&gt; ERROR"), 'Form Responses 1'!$O$2:$O1005, "&lt;&gt; ERROR")))</f>
        <v/>
      </c>
      <c r="K1005" s="48" t="str">
        <f>IF(ISBLANK($B1005), "", IF(AND(K$5 = "Vacation Leave", OR(AND(OR(K$6 = "H1", K$6 = "H2"), NOT(AND($D1005 = "Full-time", $F1005 = "Above 1 Year"))), AND(K$6 = "Year", AND($D1005 = "Full-time", $F1005 = "Above 1 Year")))), "N/A", SUMIFS('Form Responses 1'!$O$2:$O1005, 'Form Responses 1'!$B$2:$B1005, $B1005, 'Form Responses 1'!$G$2:$G1005, K$5, 'Form Responses 1'!$K$2:$K1005, $D1005, 'Form Responses 1'!$L$2:$L1005, TRUE, 'Form Responses 1'!$M$2:$M1005, YEAR($A$2), 'Form Responses 1'!$N$2:$N1005, IF(K$5 = "Vacation Leave", IFS(K$6 = "Year", "&lt;&gt; ERROR", OR(K$6 = "H1", K$6 = "H2"), K$6), "&lt;&gt; ERROR"), 'Form Responses 1'!$O$2:$O1005, "&lt;&gt; ERROR")))</f>
        <v/>
      </c>
      <c r="L1005" s="48" t="str">
        <f>IF(ISBLANK($B1005), "", IF(AND(L$5 = "Vacation Leave", OR(AND(OR(L$6 = "H1", L$6 = "H2"), NOT(AND($D1005 = "Full-time", $F1005 = "Above 1 Year"))), AND(L$6 = "Year", AND($D1005 = "Full-time", $F1005 = "Above 1 Year")))), "N/A", SUMIFS('Form Responses 1'!$O$2:$O1005, 'Form Responses 1'!$B$2:$B1005, $B1005, 'Form Responses 1'!$G$2:$G1005, L$5, 'Form Responses 1'!$K$2:$K1005, $D1005, 'Form Responses 1'!$L$2:$L1005, TRUE, 'Form Responses 1'!$M$2:$M1005, YEAR($A$2), 'Form Responses 1'!$N$2:$N1005, IF(L$5 = "Vacation Leave", IFS(L$6 = "Year", "&lt;&gt; ERROR", OR(L$6 = "H1", L$6 = "H2"), L$6), "&lt;&gt; ERROR"), 'Form Responses 1'!$O$2:$O1005, "&lt;&gt; ERROR")))</f>
        <v/>
      </c>
      <c r="M1005" s="48" t="str">
        <f>IF(ISBLANK($B1005), "", IF(AND(M$5 = "Vacation Leave", OR(AND(OR(M$6 = "H1", M$6 = "H2"), NOT(AND($D1005 = "Full-time", $F1005 = "Above 1 Year"))), AND(M$6 = "Year", AND($D1005 = "Full-time", $F1005 = "Above 1 Year")))), "N/A", SUMIFS('Form Responses 1'!$O$2:$O1005, 'Form Responses 1'!$B$2:$B1005, $B1005, 'Form Responses 1'!$G$2:$G1005, M$5, 'Form Responses 1'!$K$2:$K1005, $D1005, 'Form Responses 1'!$L$2:$L1005, TRUE, 'Form Responses 1'!$M$2:$M1005, YEAR($A$2), 'Form Responses 1'!$N$2:$N1005, IF(M$5 = "Vacation Leave", IFS(M$6 = "Year", "&lt;&gt; ERROR", OR(M$6 = "H1", M$6 = "H2"), M$6), "&lt;&gt; ERROR"), 'Form Responses 1'!$O$2:$O1005, "&lt;&gt; ERROR")))</f>
        <v/>
      </c>
      <c r="N1005" s="48" t="str">
        <f>IF(ISBLANK($B1005), "", IF(AND(N$5 = "Vacation Leave", OR(AND(OR(N$6 = "H1", N$6 = "H2"), NOT(AND($D1005 = "Full-time", $F1005 = "Above 1 Year"))), AND(N$6 = "Year", AND($D1005 = "Full-time", $F1005 = "Above 1 Year")))), "N/A", SUMIFS('Form Responses 1'!$O$2:$O1005, 'Form Responses 1'!$B$2:$B1005, $B1005, 'Form Responses 1'!$G$2:$G1005, N$5, 'Form Responses 1'!$K$2:$K1005, $D1005, 'Form Responses 1'!$L$2:$L1005, TRUE, 'Form Responses 1'!$M$2:$M1005, YEAR($A$2), 'Form Responses 1'!$N$2:$N1005, IF(N$5 = "Vacation Leave", IFS(N$6 = "Year", "&lt;&gt; ERROR", OR(N$6 = "H1", N$6 = "H2"), N$6), "&lt;&gt; ERROR"), 'Form Responses 1'!$O$2:$O1005, "&lt;&gt; ERROR")))</f>
        <v/>
      </c>
      <c r="O1005" s="48" t="str">
        <f>IF(ISBLANK($B1005), "", IF(AND(O$5 = "Vacation Leave", OR(AND(OR(O$6 = "H1", O$6 = "H2"), NOT(AND($D1005 = "Full-time", $F1005 = "Above 1 Year"))), AND(O$6 = "Year", AND($D1005 = "Full-time", $F1005 = "Above 1 Year")))), "N/A", SUMIFS('Form Responses 1'!$O$2:$O1005, 'Form Responses 1'!$B$2:$B1005, $B1005, 'Form Responses 1'!$G$2:$G1005, O$5, 'Form Responses 1'!$K$2:$K1005, $D1005, 'Form Responses 1'!$L$2:$L1005, TRUE, 'Form Responses 1'!$M$2:$M1005, YEAR($A$2), 'Form Responses 1'!$N$2:$N1005, IF(O$5 = "Vacation Leave", IFS(O$6 = "Year", "&lt;&gt; ERROR", OR(O$6 = "H1", O$6 = "H2"), O$6), "&lt;&gt; ERROR"), 'Form Responses 1'!$O$2:$O1005, "&lt;&gt; ERROR")))</f>
        <v/>
      </c>
      <c r="P1005" s="48" t="str">
        <f>IF(ISBLANK($B1005), "", IF(AND(P$5 = "Vacation Leave", OR(AND(OR(P$6 = "H1", P$6 = "H2"), NOT(AND($D1005 = "Full-time", $F1005 = "Above 1 Year"))), AND(P$6 = "Year", AND($D1005 = "Full-time", $F1005 = "Above 1 Year")))), "N/A", SUMIFS('Form Responses 1'!$O$2:$O1005, 'Form Responses 1'!$B$2:$B1005, $B1005, 'Form Responses 1'!$G$2:$G1005, P$5, 'Form Responses 1'!$K$2:$K1005, $D1005, 'Form Responses 1'!$L$2:$L1005, TRUE, 'Form Responses 1'!$M$2:$M1005, YEAR($A$2), 'Form Responses 1'!$N$2:$N1005, IF(P$5 = "Vacation Leave", IFS(P$6 = "Year", "&lt;&gt; ERROR", OR(P$6 = "H1", P$6 = "H2"), P$6), "&lt;&gt; ERROR"), 'Form Responses 1'!$O$2:$O1005, "&lt;&gt; ERROR")))</f>
        <v/>
      </c>
      <c r="Q1005" s="48" t="str">
        <f>IF(ISBLANK($B1005), "", IF(AND(Q$5 = "Vacation Leave", OR(AND(OR(Q$6 = "H1", Q$6 = "H2"), NOT(AND($D1005 = "Full-time", $F1005 = "Above 1 Year"))), AND(Q$6 = "Year", AND($D1005 = "Full-time", $F1005 = "Above 1 Year")))), "N/A", SUMIFS('Form Responses 1'!$O$2:$O1005, 'Form Responses 1'!$B$2:$B1005, $B1005, 'Form Responses 1'!$G$2:$G1005, Q$5, 'Form Responses 1'!$K$2:$K1005, $D1005, 'Form Responses 1'!$L$2:$L1005, TRUE, 'Form Responses 1'!$M$2:$M1005, YEAR($A$2), 'Form Responses 1'!$N$2:$N1005, IF(Q$5 = "Vacation Leave", IFS(Q$6 = "Year", "&lt;&gt; ERROR", OR(Q$6 = "H1", Q$6 = "H2"), Q$6), "&lt;&gt; ERROR"), 'Form Responses 1'!$O$2:$O1005, "&lt;&gt; ERROR")))</f>
        <v/>
      </c>
      <c r="R1005" s="48" t="str">
        <f>IF(ISBLANK($B1005), "", IF(AND(R$5 = "Vacation Leave", OR(AND(OR(R$6 = "H1", R$6 = "H2"), NOT(AND($D1005 = "Full-time", $F1005 = "Above 1 Year"))), AND(R$6 = "Year", AND($D1005 = "Full-time", $F1005 = "Above 1 Year")))), "N/A", SUMIFS('Form Responses 1'!$O$2:$O1005, 'Form Responses 1'!$B$2:$B1005, $B1005, 'Form Responses 1'!$G$2:$G1005, R$5, 'Form Responses 1'!$K$2:$K1005, $D1005, 'Form Responses 1'!$L$2:$L1005, TRUE, 'Form Responses 1'!$M$2:$M1005, YEAR($A$2), 'Form Responses 1'!$N$2:$N1005, IF(R$5 = "Vacation Leave", IFS(R$6 = "Year", "&lt;&gt; ERROR", OR(R$6 = "H1", R$6 = "H2"), R$6), "&lt;&gt; ERROR"), 'Form Responses 1'!$O$2:$O1005, "&lt;&gt; ERROR")))</f>
        <v/>
      </c>
      <c r="S1005" s="48" t="str">
        <f>IF(ISBLANK($B1005), "", IF(AND(S$5 = "Vacation Leave", OR(AND(OR(S$6 = "H1", S$6 = "H2"), NOT(AND($D1005 = "Full-time", $F1005 = "Above 1 Year"))), AND(S$6 = "Year", AND($D1005 = "Full-time", $F1005 = "Above 1 Year")))), "N/A", SUMIFS('Form Responses 1'!$O$2:$O1005, 'Form Responses 1'!$B$2:$B1005, $B1005, 'Form Responses 1'!$G$2:$G1005, S$5, 'Form Responses 1'!$K$2:$K1005, $D1005, 'Form Responses 1'!$L$2:$L1005, TRUE, 'Form Responses 1'!$M$2:$M1005, YEAR($A$2), 'Form Responses 1'!$N$2:$N1005, IF(S$5 = "Vacation Leave", IFS(S$6 = "Year", "&lt;&gt; ERROR", OR(S$6 = "H1", S$6 = "H2"), S$6), "&lt;&gt; ERROR"), 'Form Responses 1'!$O$2:$O1005, "&lt;&gt; ERROR")))</f>
        <v/>
      </c>
      <c r="T1005" s="50" t="str">
        <f t="shared" si="2"/>
        <v/>
      </c>
      <c r="U1005" s="51" t="str">
        <f t="array" ref="U1005">IF(ISBLANK($B1005), "", IF(AND(U$5 = "Vacation Leave", OR(AND(OR(U$6 = "H1", U$6 = "H2"), NOT(AND($D1005 = "Full-time", $F1005 = "Above 1 Year"))), AND(U$6 = "Year", AND($D1005 = "Full-time", $F1005 = "Above 1 Year")))), "N/A", INDEX('Allocated Leaves'!$B$2:$E1005, MATCH(U$5 &amp; IF(U$5 = "Vacation Leave", IFS(U$6 = "Year", "", OR(U$6 = "H1", U$6 = "H2"), " " &amp; U$6), ""), 'Allocated Leaves'!$A$2:$A1005, 0), MATCH($D1005 &amp; IF($D1005 = "Full-time",  " " &amp; $F1005, ""), 'Allocated Leaves'!$B$1:AA$1, 0)) - G1005))</f>
        <v/>
      </c>
      <c r="V1005" s="52" t="str">
        <f t="array" ref="V1005">IF(ISBLANK($B1005), "", IF(AND(V$5 = "Vacation Leave", OR(AND(OR(V$6 = "H1", V$6 = "H2"), NOT(AND($D1005 = "Full-time", $F1005 = "Above 1 Year"))), AND(V$6 = "Year", AND($D1005 = "Full-time", $F1005 = "Above 1 Year")))), "N/A", INDEX('Allocated Leaves'!$B$2:$E1005, MATCH(V$5 &amp; IF(V$5 = "Vacation Leave", IFS(V$6 = "Year", "", OR(V$6 = "H1", V$6 = "H2"), " " &amp; V$6), ""), 'Allocated Leaves'!$A$2:$A1005, 0), MATCH($D1005 &amp; IF($D1005 = "Full-time",  " " &amp; $F1005, ""), 'Allocated Leaves'!$B$1:AA$1, 0)) - H1005))</f>
        <v/>
      </c>
      <c r="W1005" s="52" t="str">
        <f t="array" ref="W1005">IF(ISBLANK($B1005), "", IF(AND(W$5 = "Vacation Leave", OR(AND(OR(W$6 = "H1", W$6 = "H2"), NOT(AND($D1005 = "Full-time", $F1005 = "Above 1 Year"))), AND(W$6 = "Year", AND($D1005 = "Full-time", $F1005 = "Above 1 Year")))), "N/A", INDEX('Allocated Leaves'!$B$2:$E1005, MATCH(W$5 &amp; IF(W$5 = "Vacation Leave", IFS(W$6 = "Year", "", OR(W$6 = "H1", W$6 = "H2"), " " &amp; W$6), ""), 'Allocated Leaves'!$A$2:$A1005, 0), MATCH($D1005 &amp; IF($D1005 = "Full-time",  " " &amp; $F1005, ""), 'Allocated Leaves'!$B$1:AA$1, 0)) - I1005))</f>
        <v/>
      </c>
      <c r="X1005" s="51" t="str">
        <f t="array" ref="X1005">IF(ISBLANK($B1005), "", IF(AND(X$5 = "Vacation Leave", OR(AND(OR(X$6 = "H1", X$6 = "H2"), NOT(AND($D1005 = "Full-time", $F1005 = "Above 1 Year"))), AND(X$6 = "Year", AND($D1005 = "Full-time", $F1005 = "Above 1 Year")))), "N/A", INDEX('Allocated Leaves'!$B$2:$E1005, MATCH(X$5 &amp; IF(X$5 = "Vacation Leave", IFS(X$6 = "Year", "", OR(X$6 = "H1", X$6 = "H2"), " " &amp; X$6), ""), 'Allocated Leaves'!$A$2:$A1005, 0), MATCH($D1005 &amp; IF($D1005 = "Full-time",  " " &amp; $F1005, ""), 'Allocated Leaves'!$B$1:AA$1, 0)) - J1005))</f>
        <v/>
      </c>
      <c r="Y1005" s="52" t="str">
        <f t="array" ref="Y1005">IF(ISBLANK($B1005), "", IF(AND(Y$5 = "Vacation Leave", OR(AND(OR(Y$6 = "H1", Y$6 = "H2"), NOT(AND($D1005 = "Full-time", $F1005 = "Above 1 Year"))), AND(Y$6 = "Year", AND($D1005 = "Full-time", $F1005 = "Above 1 Year")))), "N/A", INDEX('Allocated Leaves'!$B$2:$E1005, MATCH(Y$5 &amp; IF(Y$5 = "Vacation Leave", IFS(Y$6 = "Year", "", OR(Y$6 = "H1", Y$6 = "H2"), " " &amp; Y$6), ""), 'Allocated Leaves'!$A$2:$A1005, 0), MATCH($D1005 &amp; IF($D1005 = "Full-time",  " " &amp; $F1005, ""), 'Allocated Leaves'!$B$1:AA$1, 0)) - K1005))</f>
        <v/>
      </c>
      <c r="Z1005" s="52" t="str">
        <f t="array" ref="Z1005">IF(ISBLANK($B1005), "", IF(AND(Z$5 = "Vacation Leave", OR(AND(OR(Z$6 = "H1", Z$6 = "H2"), NOT(AND($D1005 = "Full-time", $F1005 = "Above 1 Year"))), AND(Z$6 = "Year", AND($D1005 = "Full-time", $F1005 = "Above 1 Year")))), "N/A", INDEX('Allocated Leaves'!$B$2:$E1005, MATCH(Z$5 &amp; IF(Z$5 = "Vacation Leave", IFS(Z$6 = "Year", "", OR(Z$6 = "H1", Z$6 = "H2"), " " &amp; Z$6), ""), 'Allocated Leaves'!$A$2:$A1005, 0), MATCH($D1005 &amp; IF($D1005 = "Full-time",  " " &amp; $F1005, ""), 'Allocated Leaves'!$B$1:AA$1, 0)) - L1005))</f>
        <v/>
      </c>
      <c r="AA1005" s="55" t="str">
        <f t="shared" si="4"/>
        <v/>
      </c>
    </row>
  </sheetData>
  <mergeCells count="27">
    <mergeCell ref="F5:F6"/>
    <mergeCell ref="J5:J6"/>
    <mergeCell ref="X5:X6"/>
    <mergeCell ref="Y5:Y6"/>
    <mergeCell ref="AA5:AA6"/>
    <mergeCell ref="A1:B1"/>
    <mergeCell ref="A2:B2"/>
    <mergeCell ref="A4:B4"/>
    <mergeCell ref="C4:F4"/>
    <mergeCell ref="G4:T4"/>
    <mergeCell ref="U4:Z4"/>
    <mergeCell ref="A5:A6"/>
    <mergeCell ref="Z5:Z6"/>
    <mergeCell ref="B5:B6"/>
    <mergeCell ref="C5:C6"/>
    <mergeCell ref="D5:D6"/>
    <mergeCell ref="E5:E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</mergeCells>
  <conditionalFormatting sqref="A4:AA6">
    <cfRule type="expression" dxfId="2" priority="1">
      <formula>OR(NOT(ISNUMBER(SEARCH("=TODAY()", FORMULATEXT($A$2)))), $A$2 &lt;&gt; TODAY())</formula>
    </cfRule>
  </conditionalFormatting>
  <conditionalFormatting sqref="U7:AA1005">
    <cfRule type="expression" dxfId="0" priority="2">
      <formula>AND($B7 &lt;&gt; "", U7 = 0)</formula>
    </cfRule>
  </conditionalFormatting>
  <conditionalFormatting sqref="U7:AA1005">
    <cfRule type="expression" dxfId="2" priority="3">
      <formula>AND($B7 &lt;&gt; "", U7 &lt; 0)</formula>
    </cfRule>
  </conditionalFormatting>
  <dataValidations>
    <dataValidation type="custom" allowBlank="1" showDropDown="1" showErrorMessage="1" sqref="A2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5" width="21.88"/>
  </cols>
  <sheetData>
    <row r="1">
      <c r="A1" s="76"/>
      <c r="B1" s="77" t="s">
        <v>40</v>
      </c>
      <c r="C1" s="77" t="s">
        <v>41</v>
      </c>
      <c r="D1" s="77" t="s">
        <v>42</v>
      </c>
      <c r="E1" s="77" t="s">
        <v>43</v>
      </c>
    </row>
    <row r="2">
      <c r="A2" s="78" t="s">
        <v>25</v>
      </c>
      <c r="B2" s="79" t="str">
        <f>NA()</f>
        <v>#N/A</v>
      </c>
      <c r="C2" s="80">
        <v>5.0</v>
      </c>
      <c r="D2" s="80">
        <v>5.0</v>
      </c>
      <c r="E2" s="80">
        <v>5.0</v>
      </c>
    </row>
    <row r="3">
      <c r="A3" s="81" t="s">
        <v>44</v>
      </c>
      <c r="B3" s="80">
        <v>7.0</v>
      </c>
      <c r="C3" s="79" t="str">
        <f t="shared" ref="C3:E3" si="1">NA()</f>
        <v>#N/A</v>
      </c>
      <c r="D3" s="79" t="str">
        <f t="shared" si="1"/>
        <v>#N/A</v>
      </c>
      <c r="E3" s="79" t="str">
        <f t="shared" si="1"/>
        <v>#N/A</v>
      </c>
    </row>
    <row r="4">
      <c r="A4" s="81" t="s">
        <v>45</v>
      </c>
      <c r="B4" s="80">
        <v>7.0</v>
      </c>
      <c r="C4" s="79" t="str">
        <f t="shared" ref="C4:E4" si="2">NA()</f>
        <v>#N/A</v>
      </c>
      <c r="D4" s="79" t="str">
        <f t="shared" si="2"/>
        <v>#N/A</v>
      </c>
      <c r="E4" s="79" t="str">
        <f t="shared" si="2"/>
        <v>#N/A</v>
      </c>
    </row>
    <row r="5">
      <c r="A5" s="78" t="s">
        <v>26</v>
      </c>
      <c r="B5" s="80">
        <v>10.0</v>
      </c>
      <c r="C5" s="80">
        <v>10.0</v>
      </c>
      <c r="D5" s="80">
        <v>10.0</v>
      </c>
      <c r="E5" s="80">
        <v>10.0</v>
      </c>
    </row>
    <row r="6">
      <c r="A6" s="78" t="s">
        <v>27</v>
      </c>
      <c r="B6" s="80">
        <v>1.0</v>
      </c>
      <c r="C6" s="80">
        <v>1.0</v>
      </c>
      <c r="D6" s="80">
        <v>1.0</v>
      </c>
      <c r="E6" s="80">
        <v>1.0</v>
      </c>
    </row>
    <row r="7">
      <c r="A7" s="78" t="s">
        <v>28</v>
      </c>
      <c r="B7" s="80">
        <v>3.0</v>
      </c>
      <c r="C7" s="80">
        <v>3.0</v>
      </c>
      <c r="D7" s="80">
        <v>3.0</v>
      </c>
      <c r="E7" s="80">
        <v>3.0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7.75"/>
  </cols>
  <sheetData>
    <row r="1">
      <c r="A1" s="82" t="s">
        <v>46</v>
      </c>
      <c r="B1" s="82" t="s">
        <v>47</v>
      </c>
    </row>
    <row r="2">
      <c r="A2" s="83" t="s">
        <v>48</v>
      </c>
      <c r="B2" s="46">
        <v>45292.0</v>
      </c>
    </row>
    <row r="3">
      <c r="A3" s="83" t="s">
        <v>49</v>
      </c>
      <c r="B3" s="46">
        <v>45331.0</v>
      </c>
    </row>
    <row r="4">
      <c r="A4" s="84" t="s">
        <v>50</v>
      </c>
      <c r="B4" s="85">
        <v>45379.0</v>
      </c>
    </row>
    <row r="5">
      <c r="A5" s="86" t="s">
        <v>51</v>
      </c>
      <c r="B5" s="87">
        <v>45380.0</v>
      </c>
    </row>
    <row r="6">
      <c r="A6" s="83" t="s">
        <v>52</v>
      </c>
      <c r="B6" s="46">
        <v>45381.0</v>
      </c>
    </row>
    <row r="7">
      <c r="A7" s="84" t="s">
        <v>53</v>
      </c>
      <c r="B7" s="85">
        <v>45391.0</v>
      </c>
    </row>
    <row r="8">
      <c r="A8" s="88" t="s">
        <v>54</v>
      </c>
      <c r="B8" s="89">
        <v>45392.0</v>
      </c>
    </row>
    <row r="9">
      <c r="A9" s="86" t="s">
        <v>55</v>
      </c>
      <c r="B9" s="87">
        <v>45413.0</v>
      </c>
    </row>
    <row r="10">
      <c r="A10" s="90" t="s">
        <v>56</v>
      </c>
      <c r="B10" s="91">
        <v>45455.0</v>
      </c>
    </row>
    <row r="11">
      <c r="A11" s="83" t="s">
        <v>57</v>
      </c>
      <c r="B11" s="46">
        <v>45525.0</v>
      </c>
    </row>
    <row r="12">
      <c r="A12" s="92" t="s">
        <v>58</v>
      </c>
      <c r="B12" s="93">
        <v>45530.0</v>
      </c>
    </row>
    <row r="13">
      <c r="A13" s="83" t="s">
        <v>59</v>
      </c>
      <c r="B13" s="46">
        <v>45597.0</v>
      </c>
    </row>
    <row r="14">
      <c r="A14" s="83" t="s">
        <v>60</v>
      </c>
      <c r="B14" s="46">
        <v>45598.0</v>
      </c>
    </row>
    <row r="15">
      <c r="A15" s="84" t="s">
        <v>61</v>
      </c>
      <c r="B15" s="85">
        <v>45626.0</v>
      </c>
    </row>
    <row r="16">
      <c r="A16" s="83" t="s">
        <v>62</v>
      </c>
      <c r="B16" s="94">
        <v>45634.0</v>
      </c>
    </row>
    <row r="17">
      <c r="A17" s="95" t="s">
        <v>63</v>
      </c>
      <c r="B17" s="96">
        <v>45650.0</v>
      </c>
    </row>
    <row r="18">
      <c r="A18" s="92" t="s">
        <v>64</v>
      </c>
      <c r="B18" s="93">
        <v>45651.0</v>
      </c>
    </row>
    <row r="19">
      <c r="A19" s="90" t="s">
        <v>65</v>
      </c>
      <c r="B19" s="91">
        <v>45656.0</v>
      </c>
    </row>
    <row r="20">
      <c r="A20" s="97" t="s">
        <v>66</v>
      </c>
      <c r="B20" s="94">
        <v>45657.0</v>
      </c>
    </row>
  </sheetData>
  <dataValidations>
    <dataValidation type="custom" allowBlank="1" showDropDown="1" showErrorMessage="1" sqref="B2:B20">
      <formula1>OR(NOT(ISERROR(DATEVALUE(B2))), AND(ISNUMBER(B2), LEFT(CELL("format", B2))="D"))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7.75"/>
  </cols>
  <sheetData>
    <row r="1">
      <c r="A1" s="82" t="s">
        <v>46</v>
      </c>
      <c r="B1" s="82" t="s">
        <v>47</v>
      </c>
    </row>
    <row r="2">
      <c r="A2" s="83" t="s">
        <v>48</v>
      </c>
      <c r="B2" s="98">
        <v>44927.0</v>
      </c>
    </row>
    <row r="3">
      <c r="A3" s="83" t="s">
        <v>67</v>
      </c>
      <c r="B3" s="98">
        <v>44928.0</v>
      </c>
    </row>
    <row r="4">
      <c r="A4" s="83" t="s">
        <v>68</v>
      </c>
      <c r="B4" s="98">
        <v>44981.0</v>
      </c>
    </row>
    <row r="5">
      <c r="A5" s="83" t="s">
        <v>50</v>
      </c>
      <c r="B5" s="98">
        <v>45022.0</v>
      </c>
    </row>
    <row r="6">
      <c r="A6" s="83" t="s">
        <v>51</v>
      </c>
      <c r="B6" s="98">
        <v>45023.0</v>
      </c>
    </row>
    <row r="7">
      <c r="A7" s="83" t="s">
        <v>52</v>
      </c>
      <c r="B7" s="98">
        <v>45024.0</v>
      </c>
    </row>
    <row r="8">
      <c r="A8" s="83" t="s">
        <v>53</v>
      </c>
      <c r="B8" s="98">
        <v>45026.0</v>
      </c>
    </row>
    <row r="9">
      <c r="A9" s="83" t="s">
        <v>69</v>
      </c>
      <c r="B9" s="98">
        <v>45037.0</v>
      </c>
    </row>
    <row r="10">
      <c r="A10" s="83" t="s">
        <v>55</v>
      </c>
      <c r="B10" s="98">
        <v>45047.0</v>
      </c>
    </row>
    <row r="11">
      <c r="A11" s="83" t="s">
        <v>56</v>
      </c>
      <c r="B11" s="98">
        <v>45089.0</v>
      </c>
    </row>
    <row r="12">
      <c r="A12" s="83" t="s">
        <v>69</v>
      </c>
      <c r="B12" s="98">
        <v>45105.0</v>
      </c>
    </row>
    <row r="13">
      <c r="A13" s="83" t="s">
        <v>57</v>
      </c>
      <c r="B13" s="98">
        <v>45159.0</v>
      </c>
    </row>
    <row r="14">
      <c r="A14" s="83" t="s">
        <v>58</v>
      </c>
      <c r="B14" s="98">
        <v>45166.0</v>
      </c>
    </row>
    <row r="15">
      <c r="A15" s="83" t="s">
        <v>59</v>
      </c>
      <c r="B15" s="98">
        <v>45231.0</v>
      </c>
    </row>
    <row r="16">
      <c r="A16" s="83" t="s">
        <v>67</v>
      </c>
      <c r="B16" s="98">
        <v>45232.0</v>
      </c>
    </row>
    <row r="17">
      <c r="A17" s="83" t="s">
        <v>61</v>
      </c>
      <c r="B17" s="98">
        <v>45257.0</v>
      </c>
    </row>
    <row r="18">
      <c r="A18" s="83" t="s">
        <v>62</v>
      </c>
      <c r="B18" s="98">
        <v>45268.0</v>
      </c>
    </row>
    <row r="19">
      <c r="A19" s="83" t="s">
        <v>64</v>
      </c>
      <c r="B19" s="98">
        <v>45285.0</v>
      </c>
    </row>
    <row r="20">
      <c r="A20" s="83" t="s">
        <v>67</v>
      </c>
      <c r="B20" s="98">
        <v>45286.0</v>
      </c>
    </row>
    <row r="21">
      <c r="A21" s="83" t="s">
        <v>65</v>
      </c>
      <c r="B21" s="98">
        <v>45290.0</v>
      </c>
    </row>
    <row r="22">
      <c r="A22" s="83" t="s">
        <v>70</v>
      </c>
      <c r="B22" s="98">
        <v>45291.0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5.88"/>
  </cols>
  <sheetData>
    <row r="1">
      <c r="A1" s="99" t="s">
        <v>46</v>
      </c>
      <c r="B1" s="99" t="s">
        <v>47</v>
      </c>
    </row>
    <row r="2">
      <c r="A2" s="100" t="s">
        <v>48</v>
      </c>
      <c r="B2" s="101">
        <v>44562.0</v>
      </c>
    </row>
    <row r="3">
      <c r="A3" s="100" t="s">
        <v>49</v>
      </c>
      <c r="B3" s="101">
        <v>44593.0</v>
      </c>
    </row>
    <row r="4">
      <c r="A4" s="100" t="s">
        <v>68</v>
      </c>
      <c r="B4" s="101">
        <v>44617.0</v>
      </c>
    </row>
    <row r="5">
      <c r="A5" s="100" t="s">
        <v>53</v>
      </c>
      <c r="B5" s="101">
        <v>44660.0</v>
      </c>
    </row>
    <row r="6">
      <c r="A6" s="100" t="s">
        <v>50</v>
      </c>
      <c r="B6" s="101">
        <v>44665.0</v>
      </c>
    </row>
    <row r="7">
      <c r="A7" s="100" t="s">
        <v>51</v>
      </c>
      <c r="B7" s="101">
        <v>44666.0</v>
      </c>
    </row>
    <row r="8">
      <c r="A8" s="100" t="s">
        <v>52</v>
      </c>
      <c r="B8" s="101">
        <v>44667.0</v>
      </c>
    </row>
    <row r="9">
      <c r="A9" s="100" t="s">
        <v>55</v>
      </c>
      <c r="B9" s="101">
        <v>44682.0</v>
      </c>
    </row>
    <row r="10">
      <c r="A10" s="100" t="s">
        <v>71</v>
      </c>
      <c r="B10" s="101">
        <v>44684.0</v>
      </c>
    </row>
    <row r="11">
      <c r="A11" s="100" t="s">
        <v>72</v>
      </c>
      <c r="B11" s="101">
        <v>44690.0</v>
      </c>
    </row>
    <row r="12">
      <c r="A12" s="100" t="s">
        <v>56</v>
      </c>
      <c r="B12" s="101">
        <v>44724.0</v>
      </c>
    </row>
    <row r="13">
      <c r="A13" s="100" t="s">
        <v>73</v>
      </c>
      <c r="B13" s="101">
        <v>44751.0</v>
      </c>
    </row>
    <row r="14">
      <c r="A14" s="100" t="s">
        <v>57</v>
      </c>
      <c r="B14" s="101">
        <v>44794.0</v>
      </c>
    </row>
    <row r="15">
      <c r="A15" s="100" t="s">
        <v>58</v>
      </c>
      <c r="B15" s="101">
        <v>44802.0</v>
      </c>
    </row>
    <row r="16">
      <c r="A16" s="100" t="s">
        <v>74</v>
      </c>
      <c r="B16" s="101">
        <v>44865.0</v>
      </c>
    </row>
    <row r="17">
      <c r="A17" s="100" t="s">
        <v>59</v>
      </c>
      <c r="B17" s="101">
        <v>44866.0</v>
      </c>
    </row>
    <row r="18">
      <c r="A18" s="100" t="s">
        <v>61</v>
      </c>
      <c r="B18" s="101">
        <v>44895.0</v>
      </c>
    </row>
    <row r="19">
      <c r="A19" s="100" t="s">
        <v>62</v>
      </c>
      <c r="B19" s="101">
        <v>44903.0</v>
      </c>
    </row>
    <row r="20">
      <c r="A20" s="100" t="s">
        <v>64</v>
      </c>
      <c r="B20" s="101">
        <v>44920.0</v>
      </c>
    </row>
    <row r="21">
      <c r="A21" s="100" t="s">
        <v>65</v>
      </c>
      <c r="B21" s="101">
        <v>44925.0</v>
      </c>
    </row>
  </sheetData>
  <drawing r:id="rId1"/>
  <tableParts count="1">
    <tablePart r:id="rId3"/>
  </tableParts>
</worksheet>
</file>